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 defaultThemeVersion="124226"/>
  <bookViews>
    <workbookView xWindow="0" yWindow="0" windowWidth="22365" windowHeight="9510"/>
  </bookViews>
  <sheets>
    <sheet name="Sheet1" sheetId="1" r:id="rId1"/>
    <sheet name="Sheet2" sheetId="3" r:id="rId2"/>
    <sheet name="说明" sheetId="2" r:id="rId3"/>
    <sheet name="Sheet3" sheetId="4" r:id="rId4"/>
  </sheets>
  <externalReferences>
    <externalReference r:id="rId5"/>
    <externalReference r:id="rId6"/>
  </externalReferences>
  <definedNames>
    <definedName name="_xlnm._FilterDatabase" localSheetId="0" hidden="1">Sheet1!$A$5:$BS$4420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Q99" i="1" l="1"/>
  <c r="BQ97" i="1" l="1"/>
  <c r="L1276" i="1" l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Z1913" i="1" l="1"/>
  <c r="Z1912" i="1"/>
  <c r="Z1910" i="1"/>
  <c r="Z1909" i="1"/>
  <c r="Z1907" i="1"/>
  <c r="Z1906" i="1"/>
  <c r="Z1904" i="1"/>
  <c r="Z1903" i="1"/>
  <c r="Z1901" i="1"/>
  <c r="Z1900" i="1"/>
  <c r="Z1898" i="1"/>
  <c r="Z1897" i="1"/>
  <c r="Z1895" i="1"/>
  <c r="Z1894" i="1"/>
  <c r="Z1892" i="1"/>
  <c r="Z1891" i="1"/>
  <c r="Z1889" i="1"/>
  <c r="Z1888" i="1"/>
  <c r="Z1886" i="1"/>
  <c r="Z1885" i="1"/>
  <c r="Z1883" i="1"/>
  <c r="Z1882" i="1"/>
  <c r="Z1880" i="1"/>
  <c r="Z1879" i="1"/>
  <c r="Z1877" i="1"/>
  <c r="Z1876" i="1"/>
  <c r="Z1874" i="1"/>
  <c r="Z1873" i="1"/>
  <c r="Z1871" i="1"/>
  <c r="Z1870" i="1"/>
  <c r="Z1868" i="1"/>
  <c r="Z1867" i="1"/>
  <c r="Z1865" i="1"/>
  <c r="Z1864" i="1"/>
  <c r="Z1862" i="1"/>
  <c r="Z1861" i="1"/>
  <c r="Z1859" i="1"/>
  <c r="Z1858" i="1"/>
  <c r="Z1856" i="1"/>
  <c r="Z1855" i="1"/>
  <c r="Z1853" i="1"/>
  <c r="Z1852" i="1"/>
  <c r="Z1850" i="1"/>
  <c r="Z1849" i="1"/>
  <c r="Z1847" i="1"/>
  <c r="Z1846" i="1"/>
  <c r="Z1844" i="1"/>
  <c r="Z1843" i="1"/>
  <c r="Z1841" i="1"/>
  <c r="Z1840" i="1"/>
  <c r="R4620" i="1" l="1"/>
  <c r="L4620" i="1"/>
  <c r="R4619" i="1"/>
  <c r="L4619" i="1"/>
  <c r="R4618" i="1"/>
  <c r="L4618" i="1"/>
  <c r="R4617" i="1"/>
  <c r="L4617" i="1"/>
  <c r="R4616" i="1"/>
  <c r="L4616" i="1"/>
  <c r="R4615" i="1"/>
  <c r="L4615" i="1"/>
  <c r="R4614" i="1"/>
  <c r="L4614" i="1"/>
  <c r="R4613" i="1"/>
  <c r="L4613" i="1"/>
  <c r="R4612" i="1"/>
  <c r="L4612" i="1"/>
  <c r="R4611" i="1"/>
  <c r="L4611" i="1"/>
  <c r="R4610" i="1"/>
  <c r="L4610" i="1"/>
  <c r="R4609" i="1"/>
  <c r="L4609" i="1"/>
  <c r="R4608" i="1"/>
  <c r="L4608" i="1"/>
  <c r="R4607" i="1"/>
  <c r="L4607" i="1"/>
  <c r="R4606" i="1"/>
  <c r="L4606" i="1"/>
  <c r="R4605" i="1"/>
  <c r="L4605" i="1"/>
  <c r="R4604" i="1"/>
  <c r="L4604" i="1"/>
  <c r="R4603" i="1"/>
  <c r="L4603" i="1"/>
  <c r="R4602" i="1"/>
  <c r="L4602" i="1"/>
  <c r="R4601" i="1"/>
  <c r="L4601" i="1"/>
  <c r="R4600" i="1"/>
  <c r="L4600" i="1"/>
  <c r="R4599" i="1"/>
  <c r="L4599" i="1"/>
  <c r="R4598" i="1"/>
  <c r="L4598" i="1"/>
  <c r="R4597" i="1"/>
  <c r="L4597" i="1"/>
  <c r="R4596" i="1"/>
  <c r="L4596" i="1"/>
  <c r="R4595" i="1"/>
  <c r="L4595" i="1"/>
  <c r="R4594" i="1"/>
  <c r="L4594" i="1"/>
  <c r="R4593" i="1"/>
  <c r="L4593" i="1"/>
  <c r="R4592" i="1"/>
  <c r="L4592" i="1"/>
  <c r="R4591" i="1"/>
  <c r="L4591" i="1"/>
  <c r="R4590" i="1"/>
  <c r="L4590" i="1"/>
  <c r="R4589" i="1"/>
  <c r="L4589" i="1"/>
  <c r="R4588" i="1"/>
  <c r="L4588" i="1"/>
  <c r="R4587" i="1"/>
  <c r="L4587" i="1"/>
  <c r="R4586" i="1"/>
  <c r="L4586" i="1"/>
  <c r="R4585" i="1"/>
  <c r="L4585" i="1"/>
  <c r="R4584" i="1"/>
  <c r="L4584" i="1"/>
  <c r="R4583" i="1"/>
  <c r="L4583" i="1"/>
  <c r="R4582" i="1"/>
  <c r="L4582" i="1"/>
  <c r="R4581" i="1"/>
  <c r="L4581" i="1"/>
  <c r="R4580" i="1"/>
  <c r="L4580" i="1"/>
  <c r="R4579" i="1"/>
  <c r="L4579" i="1"/>
  <c r="R4578" i="1"/>
  <c r="L4578" i="1"/>
  <c r="R4577" i="1"/>
  <c r="L4577" i="1"/>
  <c r="R4576" i="1"/>
  <c r="L4576" i="1"/>
  <c r="R4575" i="1"/>
  <c r="L4575" i="1"/>
  <c r="R4574" i="1"/>
  <c r="L4574" i="1"/>
  <c r="R4573" i="1"/>
  <c r="L4573" i="1"/>
  <c r="R4572" i="1"/>
  <c r="L4572" i="1"/>
  <c r="R4571" i="1"/>
  <c r="L4571" i="1"/>
  <c r="R4520" i="1"/>
  <c r="L4520" i="1"/>
  <c r="R4519" i="1"/>
  <c r="L4519" i="1"/>
  <c r="R4518" i="1"/>
  <c r="L4518" i="1"/>
  <c r="R4517" i="1"/>
  <c r="L4517" i="1"/>
  <c r="R4516" i="1"/>
  <c r="L4516" i="1"/>
  <c r="R4515" i="1"/>
  <c r="L4515" i="1"/>
  <c r="R4514" i="1"/>
  <c r="L4514" i="1"/>
  <c r="R4513" i="1"/>
  <c r="L4513" i="1"/>
  <c r="R4512" i="1"/>
  <c r="L4512" i="1"/>
  <c r="R4511" i="1"/>
  <c r="L4511" i="1"/>
  <c r="R4510" i="1"/>
  <c r="L4510" i="1"/>
  <c r="R4509" i="1"/>
  <c r="L4509" i="1"/>
  <c r="R4508" i="1"/>
  <c r="L4508" i="1"/>
  <c r="R4507" i="1"/>
  <c r="L4507" i="1"/>
  <c r="R4506" i="1"/>
  <c r="L4506" i="1"/>
  <c r="R4505" i="1"/>
  <c r="L4505" i="1"/>
  <c r="R4504" i="1"/>
  <c r="L4504" i="1"/>
  <c r="R4503" i="1"/>
  <c r="L4503" i="1"/>
  <c r="R4502" i="1"/>
  <c r="L4502" i="1"/>
  <c r="R4501" i="1"/>
  <c r="L4501" i="1"/>
  <c r="R4500" i="1"/>
  <c r="L4500" i="1"/>
  <c r="R4499" i="1"/>
  <c r="L4499" i="1"/>
  <c r="R4498" i="1"/>
  <c r="L4498" i="1"/>
  <c r="R4497" i="1"/>
  <c r="L4497" i="1"/>
  <c r="R4496" i="1"/>
  <c r="L4496" i="1"/>
  <c r="R4495" i="1"/>
  <c r="L4495" i="1"/>
  <c r="R4494" i="1"/>
  <c r="L4494" i="1"/>
  <c r="R4493" i="1"/>
  <c r="L4493" i="1"/>
  <c r="R4492" i="1"/>
  <c r="L4492" i="1"/>
  <c r="R4491" i="1"/>
  <c r="L4491" i="1"/>
  <c r="L4521" i="1"/>
  <c r="R4521" i="1"/>
  <c r="A4522" i="1"/>
  <c r="A4523" i="1" s="1"/>
  <c r="A4524" i="1" s="1"/>
  <c r="A4525" i="1" s="1"/>
  <c r="A4526" i="1" s="1"/>
  <c r="A4527" i="1" s="1"/>
  <c r="A4528" i="1" s="1"/>
  <c r="A4529" i="1" s="1"/>
  <c r="A4530" i="1" s="1"/>
  <c r="L4522" i="1"/>
  <c r="R4522" i="1"/>
  <c r="L4523" i="1"/>
  <c r="R4523" i="1"/>
  <c r="L4524" i="1"/>
  <c r="R4524" i="1"/>
  <c r="L4525" i="1"/>
  <c r="R4525" i="1"/>
  <c r="L4526" i="1"/>
  <c r="R4526" i="1"/>
  <c r="L4527" i="1"/>
  <c r="R4527" i="1"/>
  <c r="L4528" i="1"/>
  <c r="R4528" i="1"/>
  <c r="L4529" i="1"/>
  <c r="R4529" i="1"/>
  <c r="L4530" i="1"/>
  <c r="R4530" i="1"/>
  <c r="R4490" i="1"/>
  <c r="L4490" i="1"/>
  <c r="R4489" i="1"/>
  <c r="L4489" i="1"/>
  <c r="R4488" i="1"/>
  <c r="L4488" i="1"/>
  <c r="R4487" i="1"/>
  <c r="L4487" i="1"/>
  <c r="R4486" i="1"/>
  <c r="L4486" i="1"/>
  <c r="R4485" i="1"/>
  <c r="L4485" i="1"/>
  <c r="R4484" i="1"/>
  <c r="L4484" i="1"/>
  <c r="R4483" i="1"/>
  <c r="L4483" i="1"/>
  <c r="R4482" i="1"/>
  <c r="L4482" i="1"/>
  <c r="R4481" i="1"/>
  <c r="L4481" i="1"/>
  <c r="R4480" i="1"/>
  <c r="L4480" i="1"/>
  <c r="R4479" i="1"/>
  <c r="L4479" i="1"/>
  <c r="R4478" i="1"/>
  <c r="L4478" i="1"/>
  <c r="R4477" i="1"/>
  <c r="L4477" i="1"/>
  <c r="R4476" i="1"/>
  <c r="L4476" i="1"/>
  <c r="R4475" i="1"/>
  <c r="L4475" i="1"/>
  <c r="R4474" i="1"/>
  <c r="L4474" i="1"/>
  <c r="R4473" i="1"/>
  <c r="L4473" i="1"/>
  <c r="R4472" i="1"/>
  <c r="L4472" i="1"/>
  <c r="R4471" i="1"/>
  <c r="L4471" i="1"/>
  <c r="R4421" i="1" l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570" i="1" l="1"/>
  <c r="L4570" i="1"/>
  <c r="R4569" i="1"/>
  <c r="L4569" i="1"/>
  <c r="R4568" i="1"/>
  <c r="L4568" i="1"/>
  <c r="R4567" i="1"/>
  <c r="L4567" i="1"/>
  <c r="R4566" i="1"/>
  <c r="L4566" i="1"/>
  <c r="R4565" i="1"/>
  <c r="L4565" i="1"/>
  <c r="R4564" i="1"/>
  <c r="L4564" i="1"/>
  <c r="R4563" i="1"/>
  <c r="L4563" i="1"/>
  <c r="R4562" i="1"/>
  <c r="L4562" i="1"/>
  <c r="R4561" i="1"/>
  <c r="L4561" i="1"/>
  <c r="R4560" i="1"/>
  <c r="L4560" i="1"/>
  <c r="R4559" i="1"/>
  <c r="L4559" i="1"/>
  <c r="R4558" i="1"/>
  <c r="L4558" i="1"/>
  <c r="R4557" i="1"/>
  <c r="L4557" i="1"/>
  <c r="R4556" i="1"/>
  <c r="L4556" i="1"/>
  <c r="R4555" i="1"/>
  <c r="L4555" i="1"/>
  <c r="R4554" i="1"/>
  <c r="L4554" i="1"/>
  <c r="R4553" i="1"/>
  <c r="L4553" i="1"/>
  <c r="R4552" i="1"/>
  <c r="L4552" i="1"/>
  <c r="R4551" i="1"/>
  <c r="L4551" i="1"/>
  <c r="R4550" i="1"/>
  <c r="L4550" i="1"/>
  <c r="R4549" i="1"/>
  <c r="L4549" i="1"/>
  <c r="R4548" i="1"/>
  <c r="L4548" i="1"/>
  <c r="R4547" i="1"/>
  <c r="L4547" i="1"/>
  <c r="R4546" i="1"/>
  <c r="L4546" i="1"/>
  <c r="R4545" i="1"/>
  <c r="L4545" i="1"/>
  <c r="R4544" i="1"/>
  <c r="L4544" i="1"/>
  <c r="R4543" i="1"/>
  <c r="L4543" i="1"/>
  <c r="R4542" i="1"/>
  <c r="L4542" i="1"/>
  <c r="R4541" i="1"/>
  <c r="L4541" i="1"/>
  <c r="R4540" i="1"/>
  <c r="L4540" i="1"/>
  <c r="R4539" i="1"/>
  <c r="L4539" i="1"/>
  <c r="R4538" i="1"/>
  <c r="L4538" i="1"/>
  <c r="R4537" i="1"/>
  <c r="L4537" i="1"/>
  <c r="R4536" i="1"/>
  <c r="L4536" i="1"/>
  <c r="R4535" i="1"/>
  <c r="L4535" i="1"/>
  <c r="R4534" i="1"/>
  <c r="L4534" i="1"/>
  <c r="R4533" i="1"/>
  <c r="L4533" i="1"/>
  <c r="R4532" i="1"/>
  <c r="L4532" i="1"/>
  <c r="R4531" i="1"/>
  <c r="L4531" i="1"/>
  <c r="A4531" i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 l="1"/>
  <c r="L4423" i="1"/>
  <c r="L4422" i="1"/>
  <c r="L4421" i="1"/>
  <c r="A4422" i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A84" i="4" l="1"/>
  <c r="AB84" i="4" s="1"/>
  <c r="Y84" i="4"/>
  <c r="AA83" i="4"/>
  <c r="K2116" i="1" s="1"/>
  <c r="L2116" i="1" s="1"/>
  <c r="Y83" i="4"/>
  <c r="AA82" i="4"/>
  <c r="AB82" i="4" s="1"/>
  <c r="Y82" i="4"/>
  <c r="AA81" i="4"/>
  <c r="K2114" i="1" s="1"/>
  <c r="L2114" i="1" s="1"/>
  <c r="Y81" i="4"/>
  <c r="AA80" i="4"/>
  <c r="AB80" i="4" s="1"/>
  <c r="Y80" i="4"/>
  <c r="AA79" i="4"/>
  <c r="AB79" i="4" s="1"/>
  <c r="Y79" i="4"/>
  <c r="AA78" i="4"/>
  <c r="AB78" i="4" s="1"/>
  <c r="Y78" i="4"/>
  <c r="AA77" i="4"/>
  <c r="AB77" i="4" s="1"/>
  <c r="Y77" i="4"/>
  <c r="AA76" i="4"/>
  <c r="AB76" i="4" s="1"/>
  <c r="Y76" i="4"/>
  <c r="AA75" i="4"/>
  <c r="K2108" i="1" s="1"/>
  <c r="L2108" i="1" s="1"/>
  <c r="Y75" i="4"/>
  <c r="AA74" i="4"/>
  <c r="AB74" i="4" s="1"/>
  <c r="Y74" i="4"/>
  <c r="AA73" i="4"/>
  <c r="K2106" i="1" s="1"/>
  <c r="L2106" i="1" s="1"/>
  <c r="Y73" i="4"/>
  <c r="AA72" i="4"/>
  <c r="AB72" i="4" s="1"/>
  <c r="Y72" i="4"/>
  <c r="AA71" i="4"/>
  <c r="AB71" i="4" s="1"/>
  <c r="Y71" i="4"/>
  <c r="AA70" i="4"/>
  <c r="AB70" i="4" s="1"/>
  <c r="Y70" i="4"/>
  <c r="AA69" i="4"/>
  <c r="AB69" i="4" s="1"/>
  <c r="Y69" i="4"/>
  <c r="AA68" i="4"/>
  <c r="K2101" i="1" s="1"/>
  <c r="L2101" i="1" s="1"/>
  <c r="Y68" i="4"/>
  <c r="AA67" i="4"/>
  <c r="AB67" i="4" s="1"/>
  <c r="Y67" i="4"/>
  <c r="AA66" i="4"/>
  <c r="AB66" i="4" s="1"/>
  <c r="Y66" i="4"/>
  <c r="AA65" i="4"/>
  <c r="AB65" i="4" s="1"/>
  <c r="Y65" i="4"/>
  <c r="BP2117" i="1"/>
  <c r="BJ2117" i="1"/>
  <c r="BD2117" i="1"/>
  <c r="AX2117" i="1"/>
  <c r="AL2117" i="1"/>
  <c r="AF2117" i="1"/>
  <c r="Z2117" i="1"/>
  <c r="T2117" i="1"/>
  <c r="N2117" i="1"/>
  <c r="BP2116" i="1"/>
  <c r="BJ2116" i="1"/>
  <c r="BD2116" i="1"/>
  <c r="AX2116" i="1"/>
  <c r="AL2116" i="1"/>
  <c r="AF2116" i="1"/>
  <c r="Z2116" i="1"/>
  <c r="T2116" i="1"/>
  <c r="N2116" i="1"/>
  <c r="BP2115" i="1"/>
  <c r="BJ2115" i="1"/>
  <c r="BD2115" i="1"/>
  <c r="AX2115" i="1"/>
  <c r="AL2115" i="1"/>
  <c r="AF2115" i="1"/>
  <c r="Z2115" i="1"/>
  <c r="T2115" i="1"/>
  <c r="N2115" i="1"/>
  <c r="K2115" i="1"/>
  <c r="L2115" i="1" s="1"/>
  <c r="BP2114" i="1"/>
  <c r="BJ2114" i="1"/>
  <c r="BD2114" i="1"/>
  <c r="AX2114" i="1"/>
  <c r="AL2114" i="1"/>
  <c r="AF2114" i="1"/>
  <c r="Z2114" i="1"/>
  <c r="T2114" i="1"/>
  <c r="N2114" i="1"/>
  <c r="BP2113" i="1"/>
  <c r="BJ2113" i="1"/>
  <c r="BD2113" i="1"/>
  <c r="AX2113" i="1"/>
  <c r="AL2113" i="1"/>
  <c r="AF2113" i="1"/>
  <c r="Z2113" i="1"/>
  <c r="T2113" i="1"/>
  <c r="N2113" i="1"/>
  <c r="BP2112" i="1"/>
  <c r="BJ2112" i="1"/>
  <c r="BD2112" i="1"/>
  <c r="AX2112" i="1"/>
  <c r="AL2112" i="1"/>
  <c r="AF2112" i="1"/>
  <c r="Z2112" i="1"/>
  <c r="T2112" i="1"/>
  <c r="N2112" i="1"/>
  <c r="K2112" i="1"/>
  <c r="L2112" i="1" s="1"/>
  <c r="BP2111" i="1"/>
  <c r="BJ2111" i="1"/>
  <c r="BD2111" i="1"/>
  <c r="AX2111" i="1"/>
  <c r="AL2111" i="1"/>
  <c r="AF2111" i="1"/>
  <c r="Z2111" i="1"/>
  <c r="T2111" i="1"/>
  <c r="N2111" i="1"/>
  <c r="BP2110" i="1"/>
  <c r="BJ2110" i="1"/>
  <c r="BD2110" i="1"/>
  <c r="AX2110" i="1"/>
  <c r="AL2110" i="1"/>
  <c r="AF2110" i="1"/>
  <c r="Z2110" i="1"/>
  <c r="T2110" i="1"/>
  <c r="N2110" i="1"/>
  <c r="BP2109" i="1"/>
  <c r="BJ2109" i="1"/>
  <c r="BD2109" i="1"/>
  <c r="AX2109" i="1"/>
  <c r="AL2109" i="1"/>
  <c r="AF2109" i="1"/>
  <c r="Z2109" i="1"/>
  <c r="T2109" i="1"/>
  <c r="N2109" i="1"/>
  <c r="BP2108" i="1"/>
  <c r="BJ2108" i="1"/>
  <c r="BD2108" i="1"/>
  <c r="AX2108" i="1"/>
  <c r="AL2108" i="1"/>
  <c r="AF2108" i="1"/>
  <c r="Z2108" i="1"/>
  <c r="T2108" i="1"/>
  <c r="N2108" i="1"/>
  <c r="BP2107" i="1"/>
  <c r="BJ2107" i="1"/>
  <c r="BD2107" i="1"/>
  <c r="AX2107" i="1"/>
  <c r="AL2107" i="1"/>
  <c r="AF2107" i="1"/>
  <c r="Z2107" i="1"/>
  <c r="T2107" i="1"/>
  <c r="N2107" i="1"/>
  <c r="K2107" i="1"/>
  <c r="L2107" i="1" s="1"/>
  <c r="BP2106" i="1"/>
  <c r="BJ2106" i="1"/>
  <c r="BD2106" i="1"/>
  <c r="AX2106" i="1"/>
  <c r="AL2106" i="1"/>
  <c r="AF2106" i="1"/>
  <c r="Z2106" i="1"/>
  <c r="T2106" i="1"/>
  <c r="N2106" i="1"/>
  <c r="BP2105" i="1"/>
  <c r="BJ2105" i="1"/>
  <c r="BD2105" i="1"/>
  <c r="AX2105" i="1"/>
  <c r="AL2105" i="1"/>
  <c r="AF2105" i="1"/>
  <c r="Z2105" i="1"/>
  <c r="T2105" i="1"/>
  <c r="N2105" i="1"/>
  <c r="K2105" i="1"/>
  <c r="L2105" i="1" s="1"/>
  <c r="BP2104" i="1"/>
  <c r="BJ2104" i="1"/>
  <c r="BD2104" i="1"/>
  <c r="AX2104" i="1"/>
  <c r="AL2104" i="1"/>
  <c r="AF2104" i="1"/>
  <c r="Z2104" i="1"/>
  <c r="T2104" i="1"/>
  <c r="N2104" i="1"/>
  <c r="BP2103" i="1"/>
  <c r="BJ2103" i="1"/>
  <c r="BD2103" i="1"/>
  <c r="AX2103" i="1"/>
  <c r="AL2103" i="1"/>
  <c r="AF2103" i="1"/>
  <c r="Z2103" i="1"/>
  <c r="T2103" i="1"/>
  <c r="N2103" i="1"/>
  <c r="BP2102" i="1"/>
  <c r="BJ2102" i="1"/>
  <c r="BD2102" i="1"/>
  <c r="AX2102" i="1"/>
  <c r="AL2102" i="1"/>
  <c r="AF2102" i="1"/>
  <c r="Z2102" i="1"/>
  <c r="T2102" i="1"/>
  <c r="N2102" i="1"/>
  <c r="K2102" i="1"/>
  <c r="L2102" i="1" s="1"/>
  <c r="BP2101" i="1"/>
  <c r="BJ2101" i="1"/>
  <c r="BD2101" i="1"/>
  <c r="AX2101" i="1"/>
  <c r="AL2101" i="1"/>
  <c r="AF2101" i="1"/>
  <c r="Z2101" i="1"/>
  <c r="T2101" i="1"/>
  <c r="N2101" i="1"/>
  <c r="BP2100" i="1"/>
  <c r="BJ2100" i="1"/>
  <c r="BD2100" i="1"/>
  <c r="AX2100" i="1"/>
  <c r="AL2100" i="1"/>
  <c r="AF2100" i="1"/>
  <c r="Z2100" i="1"/>
  <c r="T2100" i="1"/>
  <c r="N2100" i="1"/>
  <c r="BP2099" i="1"/>
  <c r="BJ2099" i="1"/>
  <c r="BD2099" i="1"/>
  <c r="AX2099" i="1"/>
  <c r="AL2099" i="1"/>
  <c r="AF2099" i="1"/>
  <c r="Z2099" i="1"/>
  <c r="T2099" i="1"/>
  <c r="N2099" i="1"/>
  <c r="BP2098" i="1"/>
  <c r="BJ2098" i="1"/>
  <c r="BD2098" i="1"/>
  <c r="AX2098" i="1"/>
  <c r="AL2098" i="1"/>
  <c r="AF2098" i="1"/>
  <c r="Z2098" i="1"/>
  <c r="T2098" i="1"/>
  <c r="N2098" i="1"/>
  <c r="AB73" i="4" l="1"/>
  <c r="K2098" i="1"/>
  <c r="L2098" i="1" s="1"/>
  <c r="K2104" i="1"/>
  <c r="L2104" i="1" s="1"/>
  <c r="K2110" i="1"/>
  <c r="L2110" i="1" s="1"/>
  <c r="AB81" i="4"/>
  <c r="K2100" i="1"/>
  <c r="L2100" i="1" s="1"/>
  <c r="AB75" i="4"/>
  <c r="AB83" i="4"/>
  <c r="K2113" i="1"/>
  <c r="L2113" i="1" s="1"/>
  <c r="K2099" i="1"/>
  <c r="L2099" i="1" s="1"/>
  <c r="K2103" i="1"/>
  <c r="L2103" i="1" s="1"/>
  <c r="K2109" i="1"/>
  <c r="L2109" i="1" s="1"/>
  <c r="K2111" i="1"/>
  <c r="L2111" i="1" s="1"/>
  <c r="K2117" i="1"/>
  <c r="L2117" i="1" s="1"/>
  <c r="AB68" i="4"/>
  <c r="R4409" i="1"/>
  <c r="R4408" i="1"/>
  <c r="R4407" i="1"/>
  <c r="R4406" i="1"/>
  <c r="T4380" i="1"/>
  <c r="T4381" i="1"/>
  <c r="T4382" i="1"/>
  <c r="T4383" i="1"/>
  <c r="R4383" i="1"/>
  <c r="R4381" i="1"/>
  <c r="R4376" i="1"/>
  <c r="R4377" i="1"/>
  <c r="R4378" i="1"/>
  <c r="R4379" i="1"/>
  <c r="R4382" i="1"/>
  <c r="R4380" i="1"/>
  <c r="R4384" i="1"/>
  <c r="R4385" i="1"/>
  <c r="R4386" i="1"/>
  <c r="R4387" i="1"/>
  <c r="R4388" i="1"/>
  <c r="R4389" i="1"/>
  <c r="R4390" i="1"/>
  <c r="R4391" i="1"/>
  <c r="R4392" i="1"/>
  <c r="R4393" i="1"/>
  <c r="R4395" i="1" l="1"/>
  <c r="T4370" i="1" l="1"/>
  <c r="T4371" i="1"/>
  <c r="T4372" i="1"/>
  <c r="T4373" i="1"/>
  <c r="T4374" i="1"/>
  <c r="T4375" i="1"/>
  <c r="T4376" i="1"/>
  <c r="T4377" i="1"/>
  <c r="T4378" i="1"/>
  <c r="T4379" i="1"/>
  <c r="T4369" i="1"/>
  <c r="R4420" i="1"/>
  <c r="R4419" i="1"/>
  <c r="R4418" i="1"/>
  <c r="R4417" i="1"/>
  <c r="R4416" i="1"/>
  <c r="R4415" i="1"/>
  <c r="R4414" i="1"/>
  <c r="R4413" i="1"/>
  <c r="R4412" i="1"/>
  <c r="R4411" i="1"/>
  <c r="R4410" i="1"/>
  <c r="R4405" i="1"/>
  <c r="R4404" i="1"/>
  <c r="R4403" i="1"/>
  <c r="R4402" i="1"/>
  <c r="R4401" i="1"/>
  <c r="R4400" i="1"/>
  <c r="R4399" i="1"/>
  <c r="R4398" i="1"/>
  <c r="R4397" i="1"/>
  <c r="R4396" i="1"/>
  <c r="R4394" i="1"/>
  <c r="R4371" i="1"/>
  <c r="R4372" i="1"/>
  <c r="R4373" i="1"/>
  <c r="R4374" i="1"/>
  <c r="R4375" i="1"/>
  <c r="R4370" i="1"/>
  <c r="R4369" i="1"/>
  <c r="K3044" i="1" l="1"/>
  <c r="K3054" i="1" s="1"/>
  <c r="K3064" i="1" s="1"/>
  <c r="K3074" i="1" s="1"/>
  <c r="K3084" i="1" s="1"/>
  <c r="K3094" i="1" s="1"/>
  <c r="K3104" i="1" s="1"/>
  <c r="K3114" i="1" s="1"/>
  <c r="K3124" i="1" s="1"/>
  <c r="K3134" i="1" s="1"/>
  <c r="K3144" i="1" s="1"/>
  <c r="K3154" i="1" s="1"/>
  <c r="K3164" i="1" s="1"/>
  <c r="K3174" i="1" s="1"/>
  <c r="K3184" i="1" s="1"/>
  <c r="L3044" i="1"/>
  <c r="L3054" i="1" s="1"/>
  <c r="L3064" i="1" s="1"/>
  <c r="L3074" i="1" s="1"/>
  <c r="L3084" i="1" s="1"/>
  <c r="L3094" i="1" s="1"/>
  <c r="L3104" i="1" s="1"/>
  <c r="L3114" i="1" s="1"/>
  <c r="L3124" i="1" s="1"/>
  <c r="L3134" i="1" s="1"/>
  <c r="L3144" i="1" s="1"/>
  <c r="L3154" i="1" s="1"/>
  <c r="L3164" i="1" s="1"/>
  <c r="L3174" i="1" s="1"/>
  <c r="L3184" i="1" s="1"/>
  <c r="K3045" i="1"/>
  <c r="L3045" i="1"/>
  <c r="K3046" i="1"/>
  <c r="L3046" i="1"/>
  <c r="L3056" i="1" s="1"/>
  <c r="L3066" i="1" s="1"/>
  <c r="L3076" i="1" s="1"/>
  <c r="L3086" i="1" s="1"/>
  <c r="L3096" i="1" s="1"/>
  <c r="L3106" i="1" s="1"/>
  <c r="L3116" i="1" s="1"/>
  <c r="L3126" i="1" s="1"/>
  <c r="L3136" i="1" s="1"/>
  <c r="L3146" i="1" s="1"/>
  <c r="L3156" i="1" s="1"/>
  <c r="L3166" i="1" s="1"/>
  <c r="L3176" i="1" s="1"/>
  <c r="L3186" i="1" s="1"/>
  <c r="K3047" i="1"/>
  <c r="K3057" i="1" s="1"/>
  <c r="K3067" i="1" s="1"/>
  <c r="K3077" i="1" s="1"/>
  <c r="K3087" i="1" s="1"/>
  <c r="K3097" i="1" s="1"/>
  <c r="K3107" i="1" s="1"/>
  <c r="K3117" i="1" s="1"/>
  <c r="K3127" i="1" s="1"/>
  <c r="K3137" i="1" s="1"/>
  <c r="K3147" i="1" s="1"/>
  <c r="K3157" i="1" s="1"/>
  <c r="K3167" i="1" s="1"/>
  <c r="K3177" i="1" s="1"/>
  <c r="K3187" i="1" s="1"/>
  <c r="L3047" i="1"/>
  <c r="L3057" i="1" s="1"/>
  <c r="L3067" i="1" s="1"/>
  <c r="L3077" i="1" s="1"/>
  <c r="L3087" i="1" s="1"/>
  <c r="L3097" i="1" s="1"/>
  <c r="L3107" i="1" s="1"/>
  <c r="L3117" i="1" s="1"/>
  <c r="L3127" i="1" s="1"/>
  <c r="L3137" i="1" s="1"/>
  <c r="L3147" i="1" s="1"/>
  <c r="L3157" i="1" s="1"/>
  <c r="L3167" i="1" s="1"/>
  <c r="L3177" i="1" s="1"/>
  <c r="L3187" i="1" s="1"/>
  <c r="K3048" i="1"/>
  <c r="K3058" i="1" s="1"/>
  <c r="K3068" i="1" s="1"/>
  <c r="K3078" i="1" s="1"/>
  <c r="K3088" i="1" s="1"/>
  <c r="K3098" i="1" s="1"/>
  <c r="K3108" i="1" s="1"/>
  <c r="K3118" i="1" s="1"/>
  <c r="K3128" i="1" s="1"/>
  <c r="K3138" i="1" s="1"/>
  <c r="K3148" i="1" s="1"/>
  <c r="K3158" i="1" s="1"/>
  <c r="K3168" i="1" s="1"/>
  <c r="K3178" i="1" s="1"/>
  <c r="K3188" i="1" s="1"/>
  <c r="L3048" i="1"/>
  <c r="L3058" i="1" s="1"/>
  <c r="L3068" i="1" s="1"/>
  <c r="L3078" i="1" s="1"/>
  <c r="L3088" i="1" s="1"/>
  <c r="L3098" i="1" s="1"/>
  <c r="L3108" i="1" s="1"/>
  <c r="L3118" i="1" s="1"/>
  <c r="L3128" i="1" s="1"/>
  <c r="L3138" i="1" s="1"/>
  <c r="L3148" i="1" s="1"/>
  <c r="L3158" i="1" s="1"/>
  <c r="L3168" i="1" s="1"/>
  <c r="L3178" i="1" s="1"/>
  <c r="L3188" i="1" s="1"/>
  <c r="K3049" i="1"/>
  <c r="K3059" i="1" s="1"/>
  <c r="K3069" i="1" s="1"/>
  <c r="K3079" i="1" s="1"/>
  <c r="K3089" i="1" s="1"/>
  <c r="K3099" i="1" s="1"/>
  <c r="K3109" i="1" s="1"/>
  <c r="K3119" i="1" s="1"/>
  <c r="K3129" i="1" s="1"/>
  <c r="K3139" i="1" s="1"/>
  <c r="K3149" i="1" s="1"/>
  <c r="K3159" i="1" s="1"/>
  <c r="K3169" i="1" s="1"/>
  <c r="K3179" i="1" s="1"/>
  <c r="K3189" i="1" s="1"/>
  <c r="L3049" i="1"/>
  <c r="L3059" i="1" s="1"/>
  <c r="L3069" i="1" s="1"/>
  <c r="L3079" i="1" s="1"/>
  <c r="L3089" i="1" s="1"/>
  <c r="L3099" i="1" s="1"/>
  <c r="L3109" i="1" s="1"/>
  <c r="L3119" i="1" s="1"/>
  <c r="L3129" i="1" s="1"/>
  <c r="L3139" i="1" s="1"/>
  <c r="L3149" i="1" s="1"/>
  <c r="L3159" i="1" s="1"/>
  <c r="L3169" i="1" s="1"/>
  <c r="L3179" i="1" s="1"/>
  <c r="L3189" i="1" s="1"/>
  <c r="K3050" i="1"/>
  <c r="K3060" i="1" s="1"/>
  <c r="K3070" i="1" s="1"/>
  <c r="K3080" i="1" s="1"/>
  <c r="K3090" i="1" s="1"/>
  <c r="K3100" i="1" s="1"/>
  <c r="K3110" i="1" s="1"/>
  <c r="K3120" i="1" s="1"/>
  <c r="K3130" i="1" s="1"/>
  <c r="K3140" i="1" s="1"/>
  <c r="K3150" i="1" s="1"/>
  <c r="K3160" i="1" s="1"/>
  <c r="K3170" i="1" s="1"/>
  <c r="K3180" i="1" s="1"/>
  <c r="K3190" i="1" s="1"/>
  <c r="L3050" i="1"/>
  <c r="L3060" i="1" s="1"/>
  <c r="L3070" i="1" s="1"/>
  <c r="L3080" i="1" s="1"/>
  <c r="L3090" i="1" s="1"/>
  <c r="L3100" i="1" s="1"/>
  <c r="L3110" i="1" s="1"/>
  <c r="L3120" i="1" s="1"/>
  <c r="L3130" i="1" s="1"/>
  <c r="L3140" i="1" s="1"/>
  <c r="L3150" i="1" s="1"/>
  <c r="L3160" i="1" s="1"/>
  <c r="L3170" i="1" s="1"/>
  <c r="L3180" i="1" s="1"/>
  <c r="L3190" i="1" s="1"/>
  <c r="K3051" i="1"/>
  <c r="L3051" i="1"/>
  <c r="L3061" i="1" s="1"/>
  <c r="L3071" i="1" s="1"/>
  <c r="L3081" i="1" s="1"/>
  <c r="L3091" i="1" s="1"/>
  <c r="L3101" i="1" s="1"/>
  <c r="L3111" i="1" s="1"/>
  <c r="L3121" i="1" s="1"/>
  <c r="L3131" i="1" s="1"/>
  <c r="L3141" i="1" s="1"/>
  <c r="L3151" i="1" s="1"/>
  <c r="L3161" i="1" s="1"/>
  <c r="L3171" i="1" s="1"/>
  <c r="L3181" i="1" s="1"/>
  <c r="L3191" i="1" s="1"/>
  <c r="K3052" i="1"/>
  <c r="K3062" i="1" s="1"/>
  <c r="K3072" i="1" s="1"/>
  <c r="K3082" i="1" s="1"/>
  <c r="K3092" i="1" s="1"/>
  <c r="K3102" i="1" s="1"/>
  <c r="K3112" i="1" s="1"/>
  <c r="K3122" i="1" s="1"/>
  <c r="K3132" i="1" s="1"/>
  <c r="K3142" i="1" s="1"/>
  <c r="K3152" i="1" s="1"/>
  <c r="K3162" i="1" s="1"/>
  <c r="K3172" i="1" s="1"/>
  <c r="K3182" i="1" s="1"/>
  <c r="K3192" i="1" s="1"/>
  <c r="L3052" i="1"/>
  <c r="L3062" i="1" s="1"/>
  <c r="L3072" i="1" s="1"/>
  <c r="L3082" i="1" s="1"/>
  <c r="L3092" i="1" s="1"/>
  <c r="L3102" i="1" s="1"/>
  <c r="L3112" i="1" s="1"/>
  <c r="L3122" i="1" s="1"/>
  <c r="L3132" i="1" s="1"/>
  <c r="L3142" i="1" s="1"/>
  <c r="L3152" i="1" s="1"/>
  <c r="L3162" i="1" s="1"/>
  <c r="L3172" i="1" s="1"/>
  <c r="L3182" i="1" s="1"/>
  <c r="L3192" i="1" s="1"/>
  <c r="K3055" i="1"/>
  <c r="K3065" i="1" s="1"/>
  <c r="K3075" i="1" s="1"/>
  <c r="K3085" i="1" s="1"/>
  <c r="K3095" i="1" s="1"/>
  <c r="K3105" i="1" s="1"/>
  <c r="K3115" i="1" s="1"/>
  <c r="K3125" i="1" s="1"/>
  <c r="K3135" i="1" s="1"/>
  <c r="K3145" i="1" s="1"/>
  <c r="K3155" i="1" s="1"/>
  <c r="K3165" i="1" s="1"/>
  <c r="K3175" i="1" s="1"/>
  <c r="K3185" i="1" s="1"/>
  <c r="L3055" i="1"/>
  <c r="L3065" i="1" s="1"/>
  <c r="L3075" i="1" s="1"/>
  <c r="L3085" i="1" s="1"/>
  <c r="L3095" i="1" s="1"/>
  <c r="L3105" i="1" s="1"/>
  <c r="L3115" i="1" s="1"/>
  <c r="L3125" i="1" s="1"/>
  <c r="L3135" i="1" s="1"/>
  <c r="L3145" i="1" s="1"/>
  <c r="L3155" i="1" s="1"/>
  <c r="L3165" i="1" s="1"/>
  <c r="L3175" i="1" s="1"/>
  <c r="L3185" i="1" s="1"/>
  <c r="K3056" i="1"/>
  <c r="K3066" i="1" s="1"/>
  <c r="K3076" i="1" s="1"/>
  <c r="K3086" i="1" s="1"/>
  <c r="K3096" i="1" s="1"/>
  <c r="K3106" i="1" s="1"/>
  <c r="K3116" i="1" s="1"/>
  <c r="K3126" i="1" s="1"/>
  <c r="K3136" i="1" s="1"/>
  <c r="K3146" i="1" s="1"/>
  <c r="K3156" i="1" s="1"/>
  <c r="K3166" i="1" s="1"/>
  <c r="K3176" i="1" s="1"/>
  <c r="K3186" i="1" s="1"/>
  <c r="K3061" i="1"/>
  <c r="K3071" i="1" s="1"/>
  <c r="K3081" i="1" s="1"/>
  <c r="K3091" i="1" s="1"/>
  <c r="K3101" i="1" s="1"/>
  <c r="K3111" i="1" s="1"/>
  <c r="K3121" i="1" s="1"/>
  <c r="K3131" i="1" s="1"/>
  <c r="K3141" i="1" s="1"/>
  <c r="K3151" i="1" s="1"/>
  <c r="K3161" i="1" s="1"/>
  <c r="K3171" i="1" s="1"/>
  <c r="K3181" i="1" s="1"/>
  <c r="K3191" i="1" s="1"/>
  <c r="L3043" i="1"/>
  <c r="L3053" i="1" s="1"/>
  <c r="L3063" i="1" s="1"/>
  <c r="L3073" i="1" s="1"/>
  <c r="L3083" i="1" s="1"/>
  <c r="L3093" i="1" s="1"/>
  <c r="L3103" i="1" s="1"/>
  <c r="L3113" i="1" s="1"/>
  <c r="L3123" i="1" s="1"/>
  <c r="L3133" i="1" s="1"/>
  <c r="L3143" i="1" s="1"/>
  <c r="L3153" i="1" s="1"/>
  <c r="L3163" i="1" s="1"/>
  <c r="L3173" i="1" s="1"/>
  <c r="L3183" i="1" s="1"/>
  <c r="K3043" i="1"/>
  <c r="K3053" i="1" s="1"/>
  <c r="K3063" i="1" s="1"/>
  <c r="K3073" i="1" s="1"/>
  <c r="K3083" i="1" s="1"/>
  <c r="K3093" i="1" s="1"/>
  <c r="K3103" i="1" s="1"/>
  <c r="K3113" i="1" s="1"/>
  <c r="K3123" i="1" s="1"/>
  <c r="K3133" i="1" s="1"/>
  <c r="K3143" i="1" s="1"/>
  <c r="K3153" i="1" s="1"/>
  <c r="K3163" i="1" s="1"/>
  <c r="K3173" i="1" s="1"/>
  <c r="K3183" i="1" s="1"/>
  <c r="K3344" i="1" l="1"/>
  <c r="L3344" i="1"/>
  <c r="L3354" i="1" s="1"/>
  <c r="L3364" i="1" s="1"/>
  <c r="L3374" i="1" s="1"/>
  <c r="L3384" i="1" s="1"/>
  <c r="L3394" i="1" s="1"/>
  <c r="L3404" i="1" s="1"/>
  <c r="L3414" i="1" s="1"/>
  <c r="L3424" i="1" s="1"/>
  <c r="L3434" i="1" s="1"/>
  <c r="L3444" i="1" s="1"/>
  <c r="L3454" i="1" s="1"/>
  <c r="L3464" i="1" s="1"/>
  <c r="L3474" i="1" s="1"/>
  <c r="L3484" i="1" s="1"/>
  <c r="K3345" i="1"/>
  <c r="L3345" i="1"/>
  <c r="L3355" i="1" s="1"/>
  <c r="L3365" i="1" s="1"/>
  <c r="L3375" i="1" s="1"/>
  <c r="L3385" i="1" s="1"/>
  <c r="L3395" i="1" s="1"/>
  <c r="L3405" i="1" s="1"/>
  <c r="L3415" i="1" s="1"/>
  <c r="L3425" i="1" s="1"/>
  <c r="L3435" i="1" s="1"/>
  <c r="L3445" i="1" s="1"/>
  <c r="L3455" i="1" s="1"/>
  <c r="L3465" i="1" s="1"/>
  <c r="L3475" i="1" s="1"/>
  <c r="L3485" i="1" s="1"/>
  <c r="K3346" i="1"/>
  <c r="L3346" i="1"/>
  <c r="L3356" i="1" s="1"/>
  <c r="L3366" i="1" s="1"/>
  <c r="L3376" i="1" s="1"/>
  <c r="L3386" i="1" s="1"/>
  <c r="L3396" i="1" s="1"/>
  <c r="L3406" i="1" s="1"/>
  <c r="L3416" i="1" s="1"/>
  <c r="L3426" i="1" s="1"/>
  <c r="L3436" i="1" s="1"/>
  <c r="L3446" i="1" s="1"/>
  <c r="L3456" i="1" s="1"/>
  <c r="L3466" i="1" s="1"/>
  <c r="L3476" i="1" s="1"/>
  <c r="L3486" i="1" s="1"/>
  <c r="K3347" i="1"/>
  <c r="K3357" i="1" s="1"/>
  <c r="K3367" i="1" s="1"/>
  <c r="K3377" i="1" s="1"/>
  <c r="K3387" i="1" s="1"/>
  <c r="K3397" i="1" s="1"/>
  <c r="K3407" i="1" s="1"/>
  <c r="K3417" i="1" s="1"/>
  <c r="K3427" i="1" s="1"/>
  <c r="K3437" i="1" s="1"/>
  <c r="K3447" i="1" s="1"/>
  <c r="K3457" i="1" s="1"/>
  <c r="K3467" i="1" s="1"/>
  <c r="K3477" i="1" s="1"/>
  <c r="K3487" i="1" s="1"/>
  <c r="L3347" i="1"/>
  <c r="L3357" i="1" s="1"/>
  <c r="L3367" i="1" s="1"/>
  <c r="L3377" i="1" s="1"/>
  <c r="L3387" i="1" s="1"/>
  <c r="L3397" i="1" s="1"/>
  <c r="L3407" i="1" s="1"/>
  <c r="L3417" i="1" s="1"/>
  <c r="L3427" i="1" s="1"/>
  <c r="L3437" i="1" s="1"/>
  <c r="L3447" i="1" s="1"/>
  <c r="L3457" i="1" s="1"/>
  <c r="L3467" i="1" s="1"/>
  <c r="L3477" i="1" s="1"/>
  <c r="L3487" i="1" s="1"/>
  <c r="K3348" i="1"/>
  <c r="L3348" i="1"/>
  <c r="L3358" i="1" s="1"/>
  <c r="L3368" i="1" s="1"/>
  <c r="L3378" i="1" s="1"/>
  <c r="L3388" i="1" s="1"/>
  <c r="L3398" i="1" s="1"/>
  <c r="L3408" i="1" s="1"/>
  <c r="L3418" i="1" s="1"/>
  <c r="L3428" i="1" s="1"/>
  <c r="L3438" i="1" s="1"/>
  <c r="L3448" i="1" s="1"/>
  <c r="L3458" i="1" s="1"/>
  <c r="L3468" i="1" s="1"/>
  <c r="L3478" i="1" s="1"/>
  <c r="L3488" i="1" s="1"/>
  <c r="K3349" i="1"/>
  <c r="L3349" i="1"/>
  <c r="L3359" i="1" s="1"/>
  <c r="L3369" i="1" s="1"/>
  <c r="L3379" i="1" s="1"/>
  <c r="L3389" i="1" s="1"/>
  <c r="L3399" i="1" s="1"/>
  <c r="L3409" i="1" s="1"/>
  <c r="L3419" i="1" s="1"/>
  <c r="L3429" i="1" s="1"/>
  <c r="L3439" i="1" s="1"/>
  <c r="L3449" i="1" s="1"/>
  <c r="L3459" i="1" s="1"/>
  <c r="L3469" i="1" s="1"/>
  <c r="L3479" i="1" s="1"/>
  <c r="L3489" i="1" s="1"/>
  <c r="K3350" i="1"/>
  <c r="L3350" i="1"/>
  <c r="L3360" i="1" s="1"/>
  <c r="L3370" i="1" s="1"/>
  <c r="L3380" i="1" s="1"/>
  <c r="L3390" i="1" s="1"/>
  <c r="L3400" i="1" s="1"/>
  <c r="L3410" i="1" s="1"/>
  <c r="L3420" i="1" s="1"/>
  <c r="L3430" i="1" s="1"/>
  <c r="L3440" i="1" s="1"/>
  <c r="L3450" i="1" s="1"/>
  <c r="L3460" i="1" s="1"/>
  <c r="L3470" i="1" s="1"/>
  <c r="L3480" i="1" s="1"/>
  <c r="L3490" i="1" s="1"/>
  <c r="K3351" i="1"/>
  <c r="K3361" i="1" s="1"/>
  <c r="K3371" i="1" s="1"/>
  <c r="K3381" i="1" s="1"/>
  <c r="K3391" i="1" s="1"/>
  <c r="K3401" i="1" s="1"/>
  <c r="K3411" i="1" s="1"/>
  <c r="K3421" i="1" s="1"/>
  <c r="K3431" i="1" s="1"/>
  <c r="K3441" i="1" s="1"/>
  <c r="K3451" i="1" s="1"/>
  <c r="K3461" i="1" s="1"/>
  <c r="K3471" i="1" s="1"/>
  <c r="K3481" i="1" s="1"/>
  <c r="K3491" i="1" s="1"/>
  <c r="L3351" i="1"/>
  <c r="L3361" i="1" s="1"/>
  <c r="L3371" i="1" s="1"/>
  <c r="L3381" i="1" s="1"/>
  <c r="L3391" i="1" s="1"/>
  <c r="L3401" i="1" s="1"/>
  <c r="L3411" i="1" s="1"/>
  <c r="L3421" i="1" s="1"/>
  <c r="L3431" i="1" s="1"/>
  <c r="L3441" i="1" s="1"/>
  <c r="L3451" i="1" s="1"/>
  <c r="L3461" i="1" s="1"/>
  <c r="L3471" i="1" s="1"/>
  <c r="L3481" i="1" s="1"/>
  <c r="L3491" i="1" s="1"/>
  <c r="K3352" i="1"/>
  <c r="L3352" i="1"/>
  <c r="L3362" i="1" s="1"/>
  <c r="L3372" i="1" s="1"/>
  <c r="L3382" i="1" s="1"/>
  <c r="L3392" i="1" s="1"/>
  <c r="L3402" i="1" s="1"/>
  <c r="L3412" i="1" s="1"/>
  <c r="L3422" i="1" s="1"/>
  <c r="L3432" i="1" s="1"/>
  <c r="L3442" i="1" s="1"/>
  <c r="L3452" i="1" s="1"/>
  <c r="L3462" i="1" s="1"/>
  <c r="L3472" i="1" s="1"/>
  <c r="L3482" i="1" s="1"/>
  <c r="L3492" i="1" s="1"/>
  <c r="K3354" i="1"/>
  <c r="K3364" i="1" s="1"/>
  <c r="K3374" i="1" s="1"/>
  <c r="K3384" i="1" s="1"/>
  <c r="K3394" i="1" s="1"/>
  <c r="K3404" i="1" s="1"/>
  <c r="K3414" i="1" s="1"/>
  <c r="K3424" i="1" s="1"/>
  <c r="K3434" i="1" s="1"/>
  <c r="K3444" i="1" s="1"/>
  <c r="K3454" i="1" s="1"/>
  <c r="K3464" i="1" s="1"/>
  <c r="K3474" i="1" s="1"/>
  <c r="K3484" i="1" s="1"/>
  <c r="K3355" i="1"/>
  <c r="K3365" i="1" s="1"/>
  <c r="K3375" i="1" s="1"/>
  <c r="K3385" i="1" s="1"/>
  <c r="K3395" i="1" s="1"/>
  <c r="K3405" i="1" s="1"/>
  <c r="K3415" i="1" s="1"/>
  <c r="K3425" i="1" s="1"/>
  <c r="K3435" i="1" s="1"/>
  <c r="K3445" i="1" s="1"/>
  <c r="K3455" i="1" s="1"/>
  <c r="K3465" i="1" s="1"/>
  <c r="K3475" i="1" s="1"/>
  <c r="K3485" i="1" s="1"/>
  <c r="K3356" i="1"/>
  <c r="K3366" i="1" s="1"/>
  <c r="K3376" i="1" s="1"/>
  <c r="K3386" i="1" s="1"/>
  <c r="K3396" i="1" s="1"/>
  <c r="K3406" i="1" s="1"/>
  <c r="K3416" i="1" s="1"/>
  <c r="K3426" i="1" s="1"/>
  <c r="K3436" i="1" s="1"/>
  <c r="K3446" i="1" s="1"/>
  <c r="K3456" i="1" s="1"/>
  <c r="K3466" i="1" s="1"/>
  <c r="K3476" i="1" s="1"/>
  <c r="K3486" i="1" s="1"/>
  <c r="K3358" i="1"/>
  <c r="K3368" i="1" s="1"/>
  <c r="K3378" i="1" s="1"/>
  <c r="K3388" i="1" s="1"/>
  <c r="K3398" i="1" s="1"/>
  <c r="K3408" i="1" s="1"/>
  <c r="K3418" i="1" s="1"/>
  <c r="K3428" i="1" s="1"/>
  <c r="K3438" i="1" s="1"/>
  <c r="K3448" i="1" s="1"/>
  <c r="K3458" i="1" s="1"/>
  <c r="K3468" i="1" s="1"/>
  <c r="K3478" i="1" s="1"/>
  <c r="K3488" i="1" s="1"/>
  <c r="K3359" i="1"/>
  <c r="K3369" i="1" s="1"/>
  <c r="K3379" i="1" s="1"/>
  <c r="K3389" i="1" s="1"/>
  <c r="K3399" i="1" s="1"/>
  <c r="K3409" i="1" s="1"/>
  <c r="K3419" i="1" s="1"/>
  <c r="K3429" i="1" s="1"/>
  <c r="K3439" i="1" s="1"/>
  <c r="K3449" i="1" s="1"/>
  <c r="K3459" i="1" s="1"/>
  <c r="K3469" i="1" s="1"/>
  <c r="K3479" i="1" s="1"/>
  <c r="K3489" i="1" s="1"/>
  <c r="K3360" i="1"/>
  <c r="K3370" i="1" s="1"/>
  <c r="K3380" i="1" s="1"/>
  <c r="K3390" i="1" s="1"/>
  <c r="K3400" i="1" s="1"/>
  <c r="K3410" i="1" s="1"/>
  <c r="K3420" i="1" s="1"/>
  <c r="K3430" i="1" s="1"/>
  <c r="K3440" i="1" s="1"/>
  <c r="K3450" i="1" s="1"/>
  <c r="K3460" i="1" s="1"/>
  <c r="K3470" i="1" s="1"/>
  <c r="K3480" i="1" s="1"/>
  <c r="K3490" i="1" s="1"/>
  <c r="K3362" i="1"/>
  <c r="K3372" i="1" s="1"/>
  <c r="K3382" i="1" s="1"/>
  <c r="K3392" i="1" s="1"/>
  <c r="K3402" i="1" s="1"/>
  <c r="K3412" i="1" s="1"/>
  <c r="K3422" i="1" s="1"/>
  <c r="K3432" i="1" s="1"/>
  <c r="K3442" i="1" s="1"/>
  <c r="K3452" i="1" s="1"/>
  <c r="K3462" i="1" s="1"/>
  <c r="K3472" i="1" s="1"/>
  <c r="K3482" i="1" s="1"/>
  <c r="K3492" i="1" s="1"/>
  <c r="L3343" i="1"/>
  <c r="L3353" i="1" s="1"/>
  <c r="L3363" i="1" s="1"/>
  <c r="L3373" i="1" s="1"/>
  <c r="L3383" i="1" s="1"/>
  <c r="L3393" i="1" s="1"/>
  <c r="L3403" i="1" s="1"/>
  <c r="L3413" i="1" s="1"/>
  <c r="L3423" i="1" s="1"/>
  <c r="L3433" i="1" s="1"/>
  <c r="L3443" i="1" s="1"/>
  <c r="L3453" i="1" s="1"/>
  <c r="L3463" i="1" s="1"/>
  <c r="L3473" i="1" s="1"/>
  <c r="L3483" i="1" s="1"/>
  <c r="K3343" i="1"/>
  <c r="K3353" i="1" s="1"/>
  <c r="K3363" i="1" s="1"/>
  <c r="K3373" i="1" s="1"/>
  <c r="K3383" i="1" s="1"/>
  <c r="K3393" i="1" s="1"/>
  <c r="K3403" i="1" s="1"/>
  <c r="K3413" i="1" s="1"/>
  <c r="K3423" i="1" s="1"/>
  <c r="K3433" i="1" s="1"/>
  <c r="K3443" i="1" s="1"/>
  <c r="K3453" i="1" s="1"/>
  <c r="K3463" i="1" s="1"/>
  <c r="K3473" i="1" s="1"/>
  <c r="K3483" i="1" s="1"/>
  <c r="W3814" i="1" l="1"/>
  <c r="W3816" i="1" s="1"/>
  <c r="W3818" i="1" s="1"/>
  <c r="W3820" i="1" s="1"/>
  <c r="W3822" i="1" s="1"/>
  <c r="W3824" i="1" s="1"/>
  <c r="W3826" i="1" s="1"/>
  <c r="W3828" i="1" s="1"/>
  <c r="W3830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X3814" i="1"/>
  <c r="X3816" i="1" s="1"/>
  <c r="X3818" i="1" s="1"/>
  <c r="X3820" i="1" s="1"/>
  <c r="X3822" i="1" s="1"/>
  <c r="X3824" i="1" s="1"/>
  <c r="X3826" i="1" s="1"/>
  <c r="X3828" i="1" s="1"/>
  <c r="X3830" i="1" s="1"/>
  <c r="X3832" i="1" s="1"/>
  <c r="X3833" i="1" s="1"/>
  <c r="X3834" i="1" s="1"/>
  <c r="X3835" i="1" s="1"/>
  <c r="X3836" i="1" s="1"/>
  <c r="X3837" i="1" s="1"/>
  <c r="X3838" i="1" s="1"/>
  <c r="X3839" i="1" s="1"/>
  <c r="X3840" i="1" s="1"/>
  <c r="X3841" i="1" s="1"/>
  <c r="X3842" i="1" s="1"/>
  <c r="X3843" i="1" s="1"/>
  <c r="X3844" i="1" s="1"/>
  <c r="X3845" i="1" s="1"/>
  <c r="X3846" i="1" s="1"/>
  <c r="X3847" i="1" s="1"/>
  <c r="X3848" i="1" s="1"/>
  <c r="X3849" i="1" s="1"/>
  <c r="X3850" i="1" s="1"/>
  <c r="X3851" i="1" s="1"/>
  <c r="X3852" i="1" s="1"/>
  <c r="X3813" i="1"/>
  <c r="X3815" i="1" s="1"/>
  <c r="X3817" i="1" s="1"/>
  <c r="X3819" i="1" s="1"/>
  <c r="X3821" i="1" s="1"/>
  <c r="X3823" i="1" s="1"/>
  <c r="X3825" i="1" s="1"/>
  <c r="X3827" i="1" s="1"/>
  <c r="X3829" i="1" s="1"/>
  <c r="X3831" i="1" s="1"/>
  <c r="W3813" i="1"/>
  <c r="W3815" i="1" s="1"/>
  <c r="W3817" i="1" s="1"/>
  <c r="W3819" i="1" s="1"/>
  <c r="W3821" i="1" s="1"/>
  <c r="W3823" i="1" s="1"/>
  <c r="W3825" i="1" s="1"/>
  <c r="W3827" i="1" s="1"/>
  <c r="W3829" i="1" s="1"/>
  <c r="W3831" i="1" s="1"/>
  <c r="BP3852" i="1"/>
  <c r="BJ3852" i="1"/>
  <c r="BD3852" i="1"/>
  <c r="AX3852" i="1"/>
  <c r="AL3852" i="1"/>
  <c r="AF3852" i="1"/>
  <c r="Z3852" i="1"/>
  <c r="T3852" i="1"/>
  <c r="N3852" i="1"/>
  <c r="BP3851" i="1"/>
  <c r="BJ3851" i="1"/>
  <c r="BD3851" i="1"/>
  <c r="AX3851" i="1"/>
  <c r="AL3851" i="1"/>
  <c r="AF3851" i="1"/>
  <c r="Z3851" i="1"/>
  <c r="T3851" i="1"/>
  <c r="N3851" i="1"/>
  <c r="BP3850" i="1"/>
  <c r="BJ3850" i="1"/>
  <c r="BD3850" i="1"/>
  <c r="AX3850" i="1"/>
  <c r="AL3850" i="1"/>
  <c r="AF3850" i="1"/>
  <c r="Z3850" i="1"/>
  <c r="T3850" i="1"/>
  <c r="N3850" i="1"/>
  <c r="BP3849" i="1"/>
  <c r="BJ3849" i="1"/>
  <c r="BD3849" i="1"/>
  <c r="AX3849" i="1"/>
  <c r="AL3849" i="1"/>
  <c r="AF3849" i="1"/>
  <c r="Z3849" i="1"/>
  <c r="T3849" i="1"/>
  <c r="N3849" i="1"/>
  <c r="BP3848" i="1"/>
  <c r="BJ3848" i="1"/>
  <c r="BD3848" i="1"/>
  <c r="AX3848" i="1"/>
  <c r="AL3848" i="1"/>
  <c r="AF3848" i="1"/>
  <c r="Z3848" i="1"/>
  <c r="T3848" i="1"/>
  <c r="N3848" i="1"/>
  <c r="BP3847" i="1"/>
  <c r="BJ3847" i="1"/>
  <c r="BD3847" i="1"/>
  <c r="AX3847" i="1"/>
  <c r="AL3847" i="1"/>
  <c r="AF3847" i="1"/>
  <c r="Z3847" i="1"/>
  <c r="T3847" i="1"/>
  <c r="N3847" i="1"/>
  <c r="BP3846" i="1"/>
  <c r="BJ3846" i="1"/>
  <c r="BD3846" i="1"/>
  <c r="AX3846" i="1"/>
  <c r="AL3846" i="1"/>
  <c r="AF3846" i="1"/>
  <c r="Z3846" i="1"/>
  <c r="T3846" i="1"/>
  <c r="N3846" i="1"/>
  <c r="BP3845" i="1"/>
  <c r="BJ3845" i="1"/>
  <c r="BD3845" i="1"/>
  <c r="AX3845" i="1"/>
  <c r="AL3845" i="1"/>
  <c r="AF3845" i="1"/>
  <c r="Z3845" i="1"/>
  <c r="T3845" i="1"/>
  <c r="N3845" i="1"/>
  <c r="BP3844" i="1"/>
  <c r="BJ3844" i="1"/>
  <c r="BD3844" i="1"/>
  <c r="AX3844" i="1"/>
  <c r="AL3844" i="1"/>
  <c r="AF3844" i="1"/>
  <c r="Z3844" i="1"/>
  <c r="T3844" i="1"/>
  <c r="N3844" i="1"/>
  <c r="BP3843" i="1"/>
  <c r="BJ3843" i="1"/>
  <c r="BD3843" i="1"/>
  <c r="AX3843" i="1"/>
  <c r="AL3843" i="1"/>
  <c r="AF3843" i="1"/>
  <c r="Z3843" i="1"/>
  <c r="T3843" i="1"/>
  <c r="N3843" i="1"/>
  <c r="BP3842" i="1"/>
  <c r="BJ3842" i="1"/>
  <c r="BD3842" i="1"/>
  <c r="AX3842" i="1"/>
  <c r="AL3842" i="1"/>
  <c r="AF3842" i="1"/>
  <c r="Z3842" i="1"/>
  <c r="T3842" i="1"/>
  <c r="N3842" i="1"/>
  <c r="BP3841" i="1"/>
  <c r="BJ3841" i="1"/>
  <c r="BD3841" i="1"/>
  <c r="AX3841" i="1"/>
  <c r="AL3841" i="1"/>
  <c r="AF3841" i="1"/>
  <c r="Z3841" i="1"/>
  <c r="T3841" i="1"/>
  <c r="N3841" i="1"/>
  <c r="BP3840" i="1"/>
  <c r="BJ3840" i="1"/>
  <c r="BD3840" i="1"/>
  <c r="AX3840" i="1"/>
  <c r="AL3840" i="1"/>
  <c r="AF3840" i="1"/>
  <c r="Z3840" i="1"/>
  <c r="T3840" i="1"/>
  <c r="N3840" i="1"/>
  <c r="BP3839" i="1"/>
  <c r="BJ3839" i="1"/>
  <c r="BD3839" i="1"/>
  <c r="AX3839" i="1"/>
  <c r="AL3839" i="1"/>
  <c r="AF3839" i="1"/>
  <c r="Z3839" i="1"/>
  <c r="T3839" i="1"/>
  <c r="N3839" i="1"/>
  <c r="BP3838" i="1"/>
  <c r="BJ3838" i="1"/>
  <c r="BD3838" i="1"/>
  <c r="AX3838" i="1"/>
  <c r="AL3838" i="1"/>
  <c r="AF3838" i="1"/>
  <c r="Z3838" i="1"/>
  <c r="T3838" i="1"/>
  <c r="N3838" i="1"/>
  <c r="BP3837" i="1"/>
  <c r="BJ3837" i="1"/>
  <c r="BD3837" i="1"/>
  <c r="AX3837" i="1"/>
  <c r="AL3837" i="1"/>
  <c r="AF3837" i="1"/>
  <c r="Z3837" i="1"/>
  <c r="T3837" i="1"/>
  <c r="N3837" i="1"/>
  <c r="BP3836" i="1"/>
  <c r="BJ3836" i="1"/>
  <c r="BD3836" i="1"/>
  <c r="AX3836" i="1"/>
  <c r="AL3836" i="1"/>
  <c r="AF3836" i="1"/>
  <c r="Z3836" i="1"/>
  <c r="T3836" i="1"/>
  <c r="N3836" i="1"/>
  <c r="BP3835" i="1"/>
  <c r="BJ3835" i="1"/>
  <c r="BD3835" i="1"/>
  <c r="AX3835" i="1"/>
  <c r="AL3835" i="1"/>
  <c r="AF3835" i="1"/>
  <c r="Z3835" i="1"/>
  <c r="T3835" i="1"/>
  <c r="N3835" i="1"/>
  <c r="BP3834" i="1"/>
  <c r="BJ3834" i="1"/>
  <c r="BD3834" i="1"/>
  <c r="AX3834" i="1"/>
  <c r="AL3834" i="1"/>
  <c r="AF3834" i="1"/>
  <c r="Z3834" i="1"/>
  <c r="T3834" i="1"/>
  <c r="N3834" i="1"/>
  <c r="BP3833" i="1"/>
  <c r="BJ3833" i="1"/>
  <c r="BD3833" i="1"/>
  <c r="AX3833" i="1"/>
  <c r="AL3833" i="1"/>
  <c r="AF3833" i="1"/>
  <c r="Z3833" i="1"/>
  <c r="T3833" i="1"/>
  <c r="N3833" i="1"/>
  <c r="L3813" i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K3813" i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Z3792" i="1"/>
  <c r="T3792" i="1"/>
  <c r="N3792" i="1"/>
  <c r="Z3791" i="1"/>
  <c r="T3791" i="1"/>
  <c r="N3791" i="1"/>
  <c r="Z3790" i="1"/>
  <c r="T3790" i="1"/>
  <c r="N3790" i="1"/>
  <c r="Z3789" i="1"/>
  <c r="T3789" i="1"/>
  <c r="N3789" i="1"/>
  <c r="Z3788" i="1"/>
  <c r="T3788" i="1"/>
  <c r="N3788" i="1"/>
  <c r="Z3787" i="1"/>
  <c r="T3787" i="1"/>
  <c r="N3787" i="1"/>
  <c r="Z3786" i="1"/>
  <c r="T3786" i="1"/>
  <c r="N3786" i="1"/>
  <c r="Z3785" i="1"/>
  <c r="T3785" i="1"/>
  <c r="N3785" i="1"/>
  <c r="Z3784" i="1"/>
  <c r="T3784" i="1"/>
  <c r="N3784" i="1"/>
  <c r="Z3783" i="1"/>
  <c r="T3783" i="1"/>
  <c r="N3783" i="1"/>
  <c r="Z3782" i="1"/>
  <c r="T3782" i="1"/>
  <c r="N3782" i="1"/>
  <c r="Z3781" i="1"/>
  <c r="T3781" i="1"/>
  <c r="N3781" i="1"/>
  <c r="Z3780" i="1"/>
  <c r="T3780" i="1"/>
  <c r="N3780" i="1"/>
  <c r="Z3779" i="1"/>
  <c r="T3779" i="1"/>
  <c r="N3779" i="1"/>
  <c r="Z3778" i="1"/>
  <c r="T3778" i="1"/>
  <c r="N3778" i="1"/>
  <c r="Z3777" i="1"/>
  <c r="T3777" i="1"/>
  <c r="N3777" i="1"/>
  <c r="Z3776" i="1"/>
  <c r="T3776" i="1"/>
  <c r="N3776" i="1"/>
  <c r="Z3775" i="1"/>
  <c r="T3775" i="1"/>
  <c r="N3775" i="1"/>
  <c r="Z3774" i="1"/>
  <c r="T3774" i="1"/>
  <c r="N3774" i="1"/>
  <c r="Z3773" i="1"/>
  <c r="T3773" i="1"/>
  <c r="N3773" i="1"/>
  <c r="Z3772" i="1"/>
  <c r="T3772" i="1"/>
  <c r="N3772" i="1"/>
  <c r="Z3771" i="1"/>
  <c r="T3771" i="1"/>
  <c r="N3771" i="1"/>
  <c r="Z3770" i="1"/>
  <c r="T3770" i="1"/>
  <c r="N3770" i="1"/>
  <c r="Z3769" i="1"/>
  <c r="T3769" i="1"/>
  <c r="N3769" i="1"/>
  <c r="Z3768" i="1"/>
  <c r="T3768" i="1"/>
  <c r="N3768" i="1"/>
  <c r="Z3767" i="1"/>
  <c r="T3767" i="1"/>
  <c r="N3767" i="1"/>
  <c r="Z3766" i="1"/>
  <c r="T3766" i="1"/>
  <c r="N3766" i="1"/>
  <c r="Z3765" i="1"/>
  <c r="T3765" i="1"/>
  <c r="N3765" i="1"/>
  <c r="Z3764" i="1"/>
  <c r="T3764" i="1"/>
  <c r="N3764" i="1"/>
  <c r="Z3763" i="1"/>
  <c r="T3763" i="1"/>
  <c r="N3763" i="1"/>
  <c r="Z3762" i="1"/>
  <c r="T3762" i="1"/>
  <c r="N3762" i="1"/>
  <c r="Z3761" i="1"/>
  <c r="T3761" i="1"/>
  <c r="N3761" i="1"/>
  <c r="Z3760" i="1"/>
  <c r="T3760" i="1"/>
  <c r="N3760" i="1"/>
  <c r="Z3759" i="1"/>
  <c r="T3759" i="1"/>
  <c r="N3759" i="1"/>
  <c r="Z3758" i="1"/>
  <c r="T3758" i="1"/>
  <c r="N3758" i="1"/>
  <c r="Z3757" i="1"/>
  <c r="T3757" i="1"/>
  <c r="N3757" i="1"/>
  <c r="Z3756" i="1"/>
  <c r="T3756" i="1"/>
  <c r="N3756" i="1"/>
  <c r="Z3755" i="1"/>
  <c r="T3755" i="1"/>
  <c r="N3755" i="1"/>
  <c r="Z3754" i="1"/>
  <c r="T3754" i="1"/>
  <c r="N3754" i="1"/>
  <c r="Z3753" i="1"/>
  <c r="T3753" i="1"/>
  <c r="N3753" i="1"/>
  <c r="Z3752" i="1"/>
  <c r="T3752" i="1"/>
  <c r="N3752" i="1"/>
  <c r="Z3751" i="1"/>
  <c r="T3751" i="1"/>
  <c r="N3751" i="1"/>
  <c r="Z3750" i="1"/>
  <c r="T3750" i="1"/>
  <c r="N3750" i="1"/>
  <c r="Z3749" i="1"/>
  <c r="T3749" i="1"/>
  <c r="N3749" i="1"/>
  <c r="Z3748" i="1"/>
  <c r="T3748" i="1"/>
  <c r="N3748" i="1"/>
  <c r="Z3747" i="1"/>
  <c r="T3747" i="1"/>
  <c r="N3747" i="1"/>
  <c r="Z3746" i="1"/>
  <c r="T3746" i="1"/>
  <c r="N3746" i="1"/>
  <c r="Z3745" i="1"/>
  <c r="T3745" i="1"/>
  <c r="N3745" i="1"/>
  <c r="Z3744" i="1"/>
  <c r="T3744" i="1"/>
  <c r="N3744" i="1"/>
  <c r="Z3743" i="1"/>
  <c r="T3743" i="1"/>
  <c r="N3743" i="1"/>
  <c r="Z3742" i="1"/>
  <c r="T3742" i="1"/>
  <c r="N3742" i="1"/>
  <c r="Z3741" i="1"/>
  <c r="T3741" i="1"/>
  <c r="N3741" i="1"/>
  <c r="Z3740" i="1"/>
  <c r="T3740" i="1"/>
  <c r="N3740" i="1"/>
  <c r="Z3739" i="1"/>
  <c r="T3739" i="1"/>
  <c r="N3739" i="1"/>
  <c r="Z3738" i="1"/>
  <c r="T3738" i="1"/>
  <c r="N3738" i="1"/>
  <c r="Z3737" i="1"/>
  <c r="T3737" i="1"/>
  <c r="N3737" i="1"/>
  <c r="Z3736" i="1"/>
  <c r="T3736" i="1"/>
  <c r="N3736" i="1"/>
  <c r="Z3735" i="1"/>
  <c r="T3735" i="1"/>
  <c r="N3735" i="1"/>
  <c r="Z3734" i="1"/>
  <c r="T3734" i="1"/>
  <c r="N3734" i="1"/>
  <c r="Z3733" i="1"/>
  <c r="T3733" i="1"/>
  <c r="N3733" i="1"/>
  <c r="Z3732" i="1"/>
  <c r="T3732" i="1"/>
  <c r="N3732" i="1"/>
  <c r="Z3731" i="1"/>
  <c r="T3731" i="1"/>
  <c r="N3731" i="1"/>
  <c r="Z3730" i="1"/>
  <c r="T3730" i="1"/>
  <c r="N3730" i="1"/>
  <c r="Z3729" i="1"/>
  <c r="T3729" i="1"/>
  <c r="N3729" i="1"/>
  <c r="Z3728" i="1"/>
  <c r="T3728" i="1"/>
  <c r="N3728" i="1"/>
  <c r="Z3727" i="1"/>
  <c r="T3727" i="1"/>
  <c r="N3727" i="1"/>
  <c r="Z3726" i="1"/>
  <c r="T3726" i="1"/>
  <c r="N3726" i="1"/>
  <c r="Z3725" i="1"/>
  <c r="T3725" i="1"/>
  <c r="N3725" i="1"/>
  <c r="Z3724" i="1"/>
  <c r="T3724" i="1"/>
  <c r="N3724" i="1"/>
  <c r="Z3723" i="1"/>
  <c r="T3723" i="1"/>
  <c r="N3723" i="1"/>
  <c r="Z3722" i="1"/>
  <c r="T3722" i="1"/>
  <c r="N3722" i="1"/>
  <c r="Z3721" i="1"/>
  <c r="T3721" i="1"/>
  <c r="N3721" i="1"/>
  <c r="Z3720" i="1"/>
  <c r="T3720" i="1"/>
  <c r="N3720" i="1"/>
  <c r="Z3719" i="1"/>
  <c r="T3719" i="1"/>
  <c r="N3719" i="1"/>
  <c r="Z3718" i="1"/>
  <c r="T3718" i="1"/>
  <c r="N3718" i="1"/>
  <c r="Z3717" i="1"/>
  <c r="T3717" i="1"/>
  <c r="N3717" i="1"/>
  <c r="Z3716" i="1"/>
  <c r="T3716" i="1"/>
  <c r="N3716" i="1"/>
  <c r="Z3715" i="1"/>
  <c r="T3715" i="1"/>
  <c r="N3715" i="1"/>
  <c r="Z3714" i="1"/>
  <c r="T3714" i="1"/>
  <c r="N3714" i="1"/>
  <c r="Z3713" i="1"/>
  <c r="T3713" i="1"/>
  <c r="N3713" i="1"/>
  <c r="Z3712" i="1"/>
  <c r="T3712" i="1"/>
  <c r="N3712" i="1"/>
  <c r="Z3711" i="1"/>
  <c r="T3711" i="1"/>
  <c r="N3711" i="1"/>
  <c r="Z3710" i="1"/>
  <c r="T3710" i="1"/>
  <c r="N3710" i="1"/>
  <c r="Z3709" i="1"/>
  <c r="T3709" i="1"/>
  <c r="N3709" i="1"/>
  <c r="Z3708" i="1"/>
  <c r="T3708" i="1"/>
  <c r="N3708" i="1"/>
  <c r="Z3707" i="1"/>
  <c r="T3707" i="1"/>
  <c r="N3707" i="1"/>
  <c r="Z3706" i="1"/>
  <c r="T3706" i="1"/>
  <c r="N3706" i="1"/>
  <c r="Z3705" i="1"/>
  <c r="T3705" i="1"/>
  <c r="N3705" i="1"/>
  <c r="Z3704" i="1"/>
  <c r="T3704" i="1"/>
  <c r="N3704" i="1"/>
  <c r="Z3703" i="1"/>
  <c r="T3703" i="1"/>
  <c r="N3703" i="1"/>
  <c r="Z3702" i="1"/>
  <c r="T3702" i="1"/>
  <c r="N3702" i="1"/>
  <c r="Z3701" i="1"/>
  <c r="T3701" i="1"/>
  <c r="N3701" i="1"/>
  <c r="Z3700" i="1"/>
  <c r="T3700" i="1"/>
  <c r="N3700" i="1"/>
  <c r="Z3699" i="1"/>
  <c r="T3699" i="1"/>
  <c r="N3699" i="1"/>
  <c r="Z3698" i="1"/>
  <c r="T3698" i="1"/>
  <c r="N3698" i="1"/>
  <c r="Z3697" i="1"/>
  <c r="T3697" i="1"/>
  <c r="N3697" i="1"/>
  <c r="Z3696" i="1"/>
  <c r="T3696" i="1"/>
  <c r="N3696" i="1"/>
  <c r="Z3695" i="1"/>
  <c r="T3695" i="1"/>
  <c r="N3695" i="1"/>
  <c r="Z3694" i="1"/>
  <c r="T3694" i="1"/>
  <c r="N3694" i="1"/>
  <c r="Z3693" i="1"/>
  <c r="T3693" i="1"/>
  <c r="N3693" i="1"/>
  <c r="K3633" i="1"/>
  <c r="K3643" i="1" s="1"/>
  <c r="K3653" i="1" s="1"/>
  <c r="K3663" i="1" s="1"/>
  <c r="K3673" i="1" s="1"/>
  <c r="K3683" i="1" s="1"/>
  <c r="K3693" i="1" s="1"/>
  <c r="K3703" i="1" s="1"/>
  <c r="K3713" i="1" s="1"/>
  <c r="K3723" i="1" s="1"/>
  <c r="K3733" i="1" s="1"/>
  <c r="K3743" i="1" s="1"/>
  <c r="K3753" i="1" s="1"/>
  <c r="K3763" i="1" s="1"/>
  <c r="K3773" i="1" s="1"/>
  <c r="K3783" i="1" s="1"/>
  <c r="L3633" i="1"/>
  <c r="L3643" i="1" s="1"/>
  <c r="L3653" i="1" s="1"/>
  <c r="L3663" i="1" s="1"/>
  <c r="L3673" i="1" s="1"/>
  <c r="L3683" i="1" s="1"/>
  <c r="L3693" i="1" s="1"/>
  <c r="L3703" i="1" s="1"/>
  <c r="L3713" i="1" s="1"/>
  <c r="L3723" i="1" s="1"/>
  <c r="L3733" i="1" s="1"/>
  <c r="L3743" i="1" s="1"/>
  <c r="L3753" i="1" s="1"/>
  <c r="L3763" i="1" s="1"/>
  <c r="L3773" i="1" s="1"/>
  <c r="L3783" i="1" s="1"/>
  <c r="K3634" i="1"/>
  <c r="K3644" i="1" s="1"/>
  <c r="K3654" i="1" s="1"/>
  <c r="K3664" i="1" s="1"/>
  <c r="K3674" i="1" s="1"/>
  <c r="K3684" i="1" s="1"/>
  <c r="K3694" i="1" s="1"/>
  <c r="K3704" i="1" s="1"/>
  <c r="K3714" i="1" s="1"/>
  <c r="K3724" i="1" s="1"/>
  <c r="K3734" i="1" s="1"/>
  <c r="K3744" i="1" s="1"/>
  <c r="K3754" i="1" s="1"/>
  <c r="K3764" i="1" s="1"/>
  <c r="K3774" i="1" s="1"/>
  <c r="K3784" i="1" s="1"/>
  <c r="L3634" i="1"/>
  <c r="L3644" i="1" s="1"/>
  <c r="L3654" i="1" s="1"/>
  <c r="L3664" i="1" s="1"/>
  <c r="L3674" i="1" s="1"/>
  <c r="L3684" i="1" s="1"/>
  <c r="L3694" i="1" s="1"/>
  <c r="L3704" i="1" s="1"/>
  <c r="L3714" i="1" s="1"/>
  <c r="L3724" i="1" s="1"/>
  <c r="L3734" i="1" s="1"/>
  <c r="L3744" i="1" s="1"/>
  <c r="L3754" i="1" s="1"/>
  <c r="L3764" i="1" s="1"/>
  <c r="L3774" i="1" s="1"/>
  <c r="L3784" i="1" s="1"/>
  <c r="Z3492" i="1"/>
  <c r="T3492" i="1"/>
  <c r="N3492" i="1"/>
  <c r="Z3491" i="1"/>
  <c r="T3491" i="1"/>
  <c r="N3491" i="1"/>
  <c r="Z3490" i="1"/>
  <c r="T3490" i="1"/>
  <c r="N3490" i="1"/>
  <c r="Z3489" i="1"/>
  <c r="T3489" i="1"/>
  <c r="N3489" i="1"/>
  <c r="Z3488" i="1"/>
  <c r="T3488" i="1"/>
  <c r="N3488" i="1"/>
  <c r="Z3487" i="1"/>
  <c r="T3487" i="1"/>
  <c r="N3487" i="1"/>
  <c r="Z3486" i="1"/>
  <c r="T3486" i="1"/>
  <c r="N3486" i="1"/>
  <c r="Z3485" i="1"/>
  <c r="T3485" i="1"/>
  <c r="N3485" i="1"/>
  <c r="Z3484" i="1"/>
  <c r="T3484" i="1"/>
  <c r="N3484" i="1"/>
  <c r="Z3483" i="1"/>
  <c r="T3483" i="1"/>
  <c r="N3483" i="1"/>
  <c r="Z3472" i="1"/>
  <c r="T3472" i="1"/>
  <c r="N3472" i="1"/>
  <c r="Z3471" i="1"/>
  <c r="T3471" i="1"/>
  <c r="N3471" i="1"/>
  <c r="Z3470" i="1"/>
  <c r="T3470" i="1"/>
  <c r="N3470" i="1"/>
  <c r="Z3469" i="1"/>
  <c r="T3469" i="1"/>
  <c r="N3469" i="1"/>
  <c r="Z3468" i="1"/>
  <c r="T3468" i="1"/>
  <c r="N3468" i="1"/>
  <c r="Z3467" i="1"/>
  <c r="T3467" i="1"/>
  <c r="N3467" i="1"/>
  <c r="Z3466" i="1"/>
  <c r="T3466" i="1"/>
  <c r="N3466" i="1"/>
  <c r="Z3465" i="1"/>
  <c r="T3465" i="1"/>
  <c r="N3465" i="1"/>
  <c r="Z3464" i="1"/>
  <c r="T3464" i="1"/>
  <c r="N3464" i="1"/>
  <c r="Z3463" i="1"/>
  <c r="T3463" i="1"/>
  <c r="N3463" i="1"/>
  <c r="Z3482" i="1"/>
  <c r="T3482" i="1"/>
  <c r="N3482" i="1"/>
  <c r="Z3481" i="1"/>
  <c r="T3481" i="1"/>
  <c r="N3481" i="1"/>
  <c r="Z3480" i="1"/>
  <c r="T3480" i="1"/>
  <c r="N3480" i="1"/>
  <c r="Z3479" i="1"/>
  <c r="T3479" i="1"/>
  <c r="N3479" i="1"/>
  <c r="Z3478" i="1"/>
  <c r="T3478" i="1"/>
  <c r="N3478" i="1"/>
  <c r="Z3477" i="1"/>
  <c r="T3477" i="1"/>
  <c r="N3477" i="1"/>
  <c r="Z3476" i="1"/>
  <c r="T3476" i="1"/>
  <c r="N3476" i="1"/>
  <c r="Z3475" i="1"/>
  <c r="T3475" i="1"/>
  <c r="N3475" i="1"/>
  <c r="Z3474" i="1"/>
  <c r="T3474" i="1"/>
  <c r="N3474" i="1"/>
  <c r="Z3473" i="1"/>
  <c r="T3473" i="1"/>
  <c r="N3473" i="1"/>
  <c r="Z3462" i="1"/>
  <c r="T3462" i="1"/>
  <c r="N3462" i="1"/>
  <c r="Z3461" i="1"/>
  <c r="T3461" i="1"/>
  <c r="N3461" i="1"/>
  <c r="Z3460" i="1"/>
  <c r="T3460" i="1"/>
  <c r="N3460" i="1"/>
  <c r="Z3459" i="1"/>
  <c r="T3459" i="1"/>
  <c r="N3459" i="1"/>
  <c r="Z3458" i="1"/>
  <c r="T3458" i="1"/>
  <c r="N3458" i="1"/>
  <c r="Z3457" i="1"/>
  <c r="T3457" i="1"/>
  <c r="N3457" i="1"/>
  <c r="Z3456" i="1"/>
  <c r="T3456" i="1"/>
  <c r="N3456" i="1"/>
  <c r="Z3455" i="1"/>
  <c r="T3455" i="1"/>
  <c r="N3455" i="1"/>
  <c r="Z3454" i="1"/>
  <c r="T3454" i="1"/>
  <c r="N3454" i="1"/>
  <c r="Z3453" i="1"/>
  <c r="T3453" i="1"/>
  <c r="N3453" i="1"/>
  <c r="Z3452" i="1"/>
  <c r="T3452" i="1"/>
  <c r="N3452" i="1"/>
  <c r="Z3451" i="1"/>
  <c r="T3451" i="1"/>
  <c r="N3451" i="1"/>
  <c r="Z3450" i="1"/>
  <c r="T3450" i="1"/>
  <c r="N3450" i="1"/>
  <c r="Z3449" i="1"/>
  <c r="T3449" i="1"/>
  <c r="N3449" i="1"/>
  <c r="Z3448" i="1"/>
  <c r="T3448" i="1"/>
  <c r="N3448" i="1"/>
  <c r="Z3447" i="1"/>
  <c r="T3447" i="1"/>
  <c r="N3447" i="1"/>
  <c r="Z3446" i="1"/>
  <c r="T3446" i="1"/>
  <c r="N3446" i="1"/>
  <c r="Z3445" i="1"/>
  <c r="T3445" i="1"/>
  <c r="N3445" i="1"/>
  <c r="Z3444" i="1"/>
  <c r="T3444" i="1"/>
  <c r="N3444" i="1"/>
  <c r="Z3443" i="1"/>
  <c r="T3443" i="1"/>
  <c r="N3443" i="1"/>
  <c r="Z3442" i="1"/>
  <c r="T3442" i="1"/>
  <c r="N3442" i="1"/>
  <c r="Z3441" i="1"/>
  <c r="T3441" i="1"/>
  <c r="N3441" i="1"/>
  <c r="Z3440" i="1"/>
  <c r="T3440" i="1"/>
  <c r="N3440" i="1"/>
  <c r="Z3439" i="1"/>
  <c r="T3439" i="1"/>
  <c r="N3439" i="1"/>
  <c r="Z3438" i="1"/>
  <c r="T3438" i="1"/>
  <c r="N3438" i="1"/>
  <c r="Z3437" i="1"/>
  <c r="T3437" i="1"/>
  <c r="N3437" i="1"/>
  <c r="Z3436" i="1"/>
  <c r="T3436" i="1"/>
  <c r="N3436" i="1"/>
  <c r="Z3435" i="1"/>
  <c r="T3435" i="1"/>
  <c r="N3435" i="1"/>
  <c r="Z3434" i="1"/>
  <c r="T3434" i="1"/>
  <c r="N3434" i="1"/>
  <c r="Z3433" i="1"/>
  <c r="T3433" i="1"/>
  <c r="N3433" i="1"/>
  <c r="Z3432" i="1"/>
  <c r="T3432" i="1"/>
  <c r="N3432" i="1"/>
  <c r="Z3431" i="1"/>
  <c r="T3431" i="1"/>
  <c r="N3431" i="1"/>
  <c r="Z3430" i="1"/>
  <c r="T3430" i="1"/>
  <c r="N3430" i="1"/>
  <c r="Z3429" i="1"/>
  <c r="T3429" i="1"/>
  <c r="N3429" i="1"/>
  <c r="Z3428" i="1"/>
  <c r="T3428" i="1"/>
  <c r="N3428" i="1"/>
  <c r="Z3427" i="1"/>
  <c r="T3427" i="1"/>
  <c r="N3427" i="1"/>
  <c r="Z3426" i="1"/>
  <c r="T3426" i="1"/>
  <c r="N3426" i="1"/>
  <c r="Z3425" i="1"/>
  <c r="T3425" i="1"/>
  <c r="N3425" i="1"/>
  <c r="Z3424" i="1"/>
  <c r="T3424" i="1"/>
  <c r="N3424" i="1"/>
  <c r="Z3423" i="1"/>
  <c r="T3423" i="1"/>
  <c r="N3423" i="1"/>
  <c r="Z3422" i="1"/>
  <c r="T3422" i="1"/>
  <c r="N3422" i="1"/>
  <c r="Z3421" i="1"/>
  <c r="T3421" i="1"/>
  <c r="N3421" i="1"/>
  <c r="Z3420" i="1"/>
  <c r="T3420" i="1"/>
  <c r="N3420" i="1"/>
  <c r="Z3419" i="1"/>
  <c r="T3419" i="1"/>
  <c r="N3419" i="1"/>
  <c r="Z3418" i="1"/>
  <c r="T3418" i="1"/>
  <c r="N3418" i="1"/>
  <c r="Z3417" i="1"/>
  <c r="T3417" i="1"/>
  <c r="N3417" i="1"/>
  <c r="Z3416" i="1"/>
  <c r="T3416" i="1"/>
  <c r="N3416" i="1"/>
  <c r="Z3415" i="1"/>
  <c r="T3415" i="1"/>
  <c r="N3415" i="1"/>
  <c r="Z3414" i="1"/>
  <c r="T3414" i="1"/>
  <c r="N3414" i="1"/>
  <c r="Z3413" i="1"/>
  <c r="T3413" i="1"/>
  <c r="N3413" i="1"/>
  <c r="Z3412" i="1"/>
  <c r="T3412" i="1"/>
  <c r="N3412" i="1"/>
  <c r="Z3411" i="1"/>
  <c r="T3411" i="1"/>
  <c r="N3411" i="1"/>
  <c r="Z3410" i="1"/>
  <c r="T3410" i="1"/>
  <c r="N3410" i="1"/>
  <c r="Z3409" i="1"/>
  <c r="T3409" i="1"/>
  <c r="N3409" i="1"/>
  <c r="Z3408" i="1"/>
  <c r="T3408" i="1"/>
  <c r="N3408" i="1"/>
  <c r="Z3407" i="1"/>
  <c r="T3407" i="1"/>
  <c r="N3407" i="1"/>
  <c r="Z3406" i="1"/>
  <c r="T3406" i="1"/>
  <c r="N3406" i="1"/>
  <c r="Z3405" i="1"/>
  <c r="T3405" i="1"/>
  <c r="N3405" i="1"/>
  <c r="Z3404" i="1"/>
  <c r="T3404" i="1"/>
  <c r="N3404" i="1"/>
  <c r="Z3403" i="1"/>
  <c r="T3403" i="1"/>
  <c r="N3403" i="1"/>
  <c r="Z3402" i="1"/>
  <c r="T3402" i="1"/>
  <c r="N3402" i="1"/>
  <c r="Z3401" i="1"/>
  <c r="T3401" i="1"/>
  <c r="N3401" i="1"/>
  <c r="Z3400" i="1"/>
  <c r="T3400" i="1"/>
  <c r="N3400" i="1"/>
  <c r="Z3399" i="1"/>
  <c r="T3399" i="1"/>
  <c r="N3399" i="1"/>
  <c r="Z3398" i="1"/>
  <c r="T3398" i="1"/>
  <c r="N3398" i="1"/>
  <c r="Z3397" i="1"/>
  <c r="T3397" i="1"/>
  <c r="N3397" i="1"/>
  <c r="Z3396" i="1"/>
  <c r="T3396" i="1"/>
  <c r="N3396" i="1"/>
  <c r="Z3395" i="1"/>
  <c r="T3395" i="1"/>
  <c r="N3395" i="1"/>
  <c r="Z3394" i="1"/>
  <c r="T3394" i="1"/>
  <c r="N3394" i="1"/>
  <c r="Z3393" i="1"/>
  <c r="T3393" i="1"/>
  <c r="N3393" i="1"/>
  <c r="Z3192" i="1"/>
  <c r="T3192" i="1"/>
  <c r="N3192" i="1"/>
  <c r="Z3191" i="1"/>
  <c r="T3191" i="1"/>
  <c r="N3191" i="1"/>
  <c r="Z3190" i="1"/>
  <c r="T3190" i="1"/>
  <c r="N3190" i="1"/>
  <c r="Z3189" i="1"/>
  <c r="T3189" i="1"/>
  <c r="N3189" i="1"/>
  <c r="Z3188" i="1"/>
  <c r="T3188" i="1"/>
  <c r="N3188" i="1"/>
  <c r="Z3187" i="1"/>
  <c r="T3187" i="1"/>
  <c r="N3187" i="1"/>
  <c r="Z3186" i="1"/>
  <c r="T3186" i="1"/>
  <c r="N3186" i="1"/>
  <c r="Z3185" i="1"/>
  <c r="T3185" i="1"/>
  <c r="N3185" i="1"/>
  <c r="Z3184" i="1"/>
  <c r="T3184" i="1"/>
  <c r="N3184" i="1"/>
  <c r="Z3183" i="1"/>
  <c r="T3183" i="1"/>
  <c r="N3183" i="1"/>
  <c r="Z3182" i="1"/>
  <c r="T3182" i="1"/>
  <c r="N3182" i="1"/>
  <c r="Z3181" i="1"/>
  <c r="T3181" i="1"/>
  <c r="N3181" i="1"/>
  <c r="Z3180" i="1"/>
  <c r="T3180" i="1"/>
  <c r="N3180" i="1"/>
  <c r="Z3179" i="1"/>
  <c r="T3179" i="1"/>
  <c r="N3179" i="1"/>
  <c r="Z3178" i="1"/>
  <c r="T3178" i="1"/>
  <c r="N3178" i="1"/>
  <c r="Z3177" i="1"/>
  <c r="T3177" i="1"/>
  <c r="N3177" i="1"/>
  <c r="Z3176" i="1"/>
  <c r="T3176" i="1"/>
  <c r="N3176" i="1"/>
  <c r="Z3175" i="1"/>
  <c r="T3175" i="1"/>
  <c r="N3175" i="1"/>
  <c r="Z3174" i="1"/>
  <c r="T3174" i="1"/>
  <c r="N3174" i="1"/>
  <c r="Z3173" i="1"/>
  <c r="T3173" i="1"/>
  <c r="N3173" i="1"/>
  <c r="Z3172" i="1"/>
  <c r="T3172" i="1"/>
  <c r="N3172" i="1"/>
  <c r="Z3171" i="1"/>
  <c r="T3171" i="1"/>
  <c r="N3171" i="1"/>
  <c r="Z3170" i="1"/>
  <c r="T3170" i="1"/>
  <c r="N3170" i="1"/>
  <c r="Z3169" i="1"/>
  <c r="T3169" i="1"/>
  <c r="N3169" i="1"/>
  <c r="Z3168" i="1"/>
  <c r="T3168" i="1"/>
  <c r="N3168" i="1"/>
  <c r="Z3167" i="1"/>
  <c r="T3167" i="1"/>
  <c r="N3167" i="1"/>
  <c r="Z3166" i="1"/>
  <c r="T3166" i="1"/>
  <c r="N3166" i="1"/>
  <c r="Z3165" i="1"/>
  <c r="T3165" i="1"/>
  <c r="N3165" i="1"/>
  <c r="Z3164" i="1"/>
  <c r="T3164" i="1"/>
  <c r="N3164" i="1"/>
  <c r="Z3163" i="1"/>
  <c r="T3163" i="1"/>
  <c r="N3163" i="1"/>
  <c r="Z3162" i="1"/>
  <c r="T3162" i="1"/>
  <c r="N3162" i="1"/>
  <c r="Z3161" i="1"/>
  <c r="T3161" i="1"/>
  <c r="N3161" i="1"/>
  <c r="Z3160" i="1"/>
  <c r="T3160" i="1"/>
  <c r="N3160" i="1"/>
  <c r="Z3159" i="1"/>
  <c r="T3159" i="1"/>
  <c r="N3159" i="1"/>
  <c r="Z3158" i="1"/>
  <c r="T3158" i="1"/>
  <c r="N3158" i="1"/>
  <c r="Z3157" i="1"/>
  <c r="T3157" i="1"/>
  <c r="N3157" i="1"/>
  <c r="Z3156" i="1"/>
  <c r="T3156" i="1"/>
  <c r="N3156" i="1"/>
  <c r="Z3155" i="1"/>
  <c r="T3155" i="1"/>
  <c r="N3155" i="1"/>
  <c r="Z3154" i="1"/>
  <c r="T3154" i="1"/>
  <c r="N3154" i="1"/>
  <c r="Z3153" i="1"/>
  <c r="T3153" i="1"/>
  <c r="N3153" i="1"/>
  <c r="Z3152" i="1"/>
  <c r="T3152" i="1"/>
  <c r="N3152" i="1"/>
  <c r="Z3151" i="1"/>
  <c r="T3151" i="1"/>
  <c r="N3151" i="1"/>
  <c r="Z3150" i="1"/>
  <c r="T3150" i="1"/>
  <c r="N3150" i="1"/>
  <c r="Z3149" i="1"/>
  <c r="T3149" i="1"/>
  <c r="N3149" i="1"/>
  <c r="Z3148" i="1"/>
  <c r="T3148" i="1"/>
  <c r="N3148" i="1"/>
  <c r="Z3147" i="1"/>
  <c r="T3147" i="1"/>
  <c r="N3147" i="1"/>
  <c r="Z3146" i="1"/>
  <c r="T3146" i="1"/>
  <c r="N3146" i="1"/>
  <c r="Z3145" i="1"/>
  <c r="T3145" i="1"/>
  <c r="N3145" i="1"/>
  <c r="Z3144" i="1"/>
  <c r="T3144" i="1"/>
  <c r="N3144" i="1"/>
  <c r="Z3143" i="1"/>
  <c r="T3143" i="1"/>
  <c r="N3143" i="1"/>
  <c r="Z3142" i="1"/>
  <c r="T3142" i="1"/>
  <c r="N3142" i="1"/>
  <c r="Z3141" i="1"/>
  <c r="T3141" i="1"/>
  <c r="N3141" i="1"/>
  <c r="Z3140" i="1"/>
  <c r="T3140" i="1"/>
  <c r="N3140" i="1"/>
  <c r="Z3139" i="1"/>
  <c r="T3139" i="1"/>
  <c r="N3139" i="1"/>
  <c r="Z3138" i="1"/>
  <c r="T3138" i="1"/>
  <c r="N3138" i="1"/>
  <c r="Z3137" i="1"/>
  <c r="T3137" i="1"/>
  <c r="N3137" i="1"/>
  <c r="Z3136" i="1"/>
  <c r="T3136" i="1"/>
  <c r="N3136" i="1"/>
  <c r="Z3135" i="1"/>
  <c r="T3135" i="1"/>
  <c r="N3135" i="1"/>
  <c r="Z3134" i="1"/>
  <c r="T3134" i="1"/>
  <c r="N3134" i="1"/>
  <c r="Z3133" i="1"/>
  <c r="T3133" i="1"/>
  <c r="N3133" i="1"/>
  <c r="Z3132" i="1"/>
  <c r="T3132" i="1"/>
  <c r="N3132" i="1"/>
  <c r="Z3131" i="1"/>
  <c r="T3131" i="1"/>
  <c r="N3131" i="1"/>
  <c r="Z3130" i="1"/>
  <c r="T3130" i="1"/>
  <c r="N3130" i="1"/>
  <c r="Z3129" i="1"/>
  <c r="T3129" i="1"/>
  <c r="N3129" i="1"/>
  <c r="Z3128" i="1"/>
  <c r="T3128" i="1"/>
  <c r="N3128" i="1"/>
  <c r="Z3127" i="1"/>
  <c r="T3127" i="1"/>
  <c r="N3127" i="1"/>
  <c r="Z3126" i="1"/>
  <c r="T3126" i="1"/>
  <c r="N3126" i="1"/>
  <c r="Z3125" i="1"/>
  <c r="T3125" i="1"/>
  <c r="N3125" i="1"/>
  <c r="Z3124" i="1"/>
  <c r="T3124" i="1"/>
  <c r="N3124" i="1"/>
  <c r="Z3123" i="1"/>
  <c r="T3123" i="1"/>
  <c r="N3123" i="1"/>
  <c r="Z3122" i="1"/>
  <c r="T3122" i="1"/>
  <c r="N3122" i="1"/>
  <c r="Z3121" i="1"/>
  <c r="T3121" i="1"/>
  <c r="N3121" i="1"/>
  <c r="Z3120" i="1"/>
  <c r="T3120" i="1"/>
  <c r="N3120" i="1"/>
  <c r="Z3119" i="1"/>
  <c r="T3119" i="1"/>
  <c r="N3119" i="1"/>
  <c r="Z3118" i="1"/>
  <c r="T3118" i="1"/>
  <c r="N3118" i="1"/>
  <c r="Z3117" i="1"/>
  <c r="T3117" i="1"/>
  <c r="N3117" i="1"/>
  <c r="Z3116" i="1"/>
  <c r="T3116" i="1"/>
  <c r="N3116" i="1"/>
  <c r="Z3115" i="1"/>
  <c r="T3115" i="1"/>
  <c r="N3115" i="1"/>
  <c r="Z3114" i="1"/>
  <c r="T3114" i="1"/>
  <c r="N3114" i="1"/>
  <c r="Z3113" i="1"/>
  <c r="T3113" i="1"/>
  <c r="N3113" i="1"/>
  <c r="Z3112" i="1"/>
  <c r="T3112" i="1"/>
  <c r="N3112" i="1"/>
  <c r="Z3111" i="1"/>
  <c r="T3111" i="1"/>
  <c r="N3111" i="1"/>
  <c r="Z3110" i="1"/>
  <c r="T3110" i="1"/>
  <c r="N3110" i="1"/>
  <c r="Z3109" i="1"/>
  <c r="T3109" i="1"/>
  <c r="N3109" i="1"/>
  <c r="Z3108" i="1"/>
  <c r="T3108" i="1"/>
  <c r="N3108" i="1"/>
  <c r="Z3107" i="1"/>
  <c r="T3107" i="1"/>
  <c r="N3107" i="1"/>
  <c r="Z3106" i="1"/>
  <c r="T3106" i="1"/>
  <c r="N3106" i="1"/>
  <c r="Z3105" i="1"/>
  <c r="T3105" i="1"/>
  <c r="N3105" i="1"/>
  <c r="Z3104" i="1"/>
  <c r="T3104" i="1"/>
  <c r="N3104" i="1"/>
  <c r="Z3103" i="1"/>
  <c r="T3103" i="1"/>
  <c r="N3103" i="1"/>
  <c r="Z3102" i="1"/>
  <c r="T3102" i="1"/>
  <c r="N3102" i="1"/>
  <c r="Z3101" i="1"/>
  <c r="T3101" i="1"/>
  <c r="N3101" i="1"/>
  <c r="Z3100" i="1"/>
  <c r="T3100" i="1"/>
  <c r="N3100" i="1"/>
  <c r="Z3099" i="1"/>
  <c r="T3099" i="1"/>
  <c r="N3099" i="1"/>
  <c r="Z3098" i="1"/>
  <c r="T3098" i="1"/>
  <c r="N3098" i="1"/>
  <c r="Z3097" i="1"/>
  <c r="T3097" i="1"/>
  <c r="N3097" i="1"/>
  <c r="Z3096" i="1"/>
  <c r="T3096" i="1"/>
  <c r="N3096" i="1"/>
  <c r="Z3095" i="1"/>
  <c r="T3095" i="1"/>
  <c r="N3095" i="1"/>
  <c r="Z3094" i="1"/>
  <c r="T3094" i="1"/>
  <c r="N3094" i="1"/>
  <c r="Z3093" i="1"/>
  <c r="T3093" i="1"/>
  <c r="N3093" i="1"/>
  <c r="BP116" i="1" l="1"/>
  <c r="BJ116" i="1"/>
  <c r="BD116" i="1"/>
  <c r="AX116" i="1"/>
  <c r="BP115" i="1"/>
  <c r="BJ115" i="1"/>
  <c r="BD115" i="1"/>
  <c r="AX115" i="1"/>
  <c r="BP114" i="1"/>
  <c r="BJ114" i="1"/>
  <c r="BD114" i="1"/>
  <c r="AX114" i="1"/>
  <c r="BP113" i="1"/>
  <c r="BJ113" i="1"/>
  <c r="BD113" i="1"/>
  <c r="AX113" i="1"/>
  <c r="BP112" i="1"/>
  <c r="BJ112" i="1"/>
  <c r="BD112" i="1"/>
  <c r="AX112" i="1"/>
  <c r="BP111" i="1"/>
  <c r="BJ111" i="1"/>
  <c r="BD111" i="1"/>
  <c r="AX111" i="1"/>
  <c r="BP110" i="1"/>
  <c r="BJ110" i="1"/>
  <c r="BD110" i="1"/>
  <c r="AX110" i="1"/>
  <c r="BP109" i="1"/>
  <c r="BJ109" i="1"/>
  <c r="BD109" i="1"/>
  <c r="AX109" i="1"/>
  <c r="BP108" i="1"/>
  <c r="BJ108" i="1"/>
  <c r="BD108" i="1"/>
  <c r="AX108" i="1"/>
  <c r="BP107" i="1"/>
  <c r="BJ107" i="1"/>
  <c r="BD107" i="1"/>
  <c r="AX107" i="1"/>
  <c r="BP106" i="1"/>
  <c r="BJ106" i="1"/>
  <c r="BD106" i="1"/>
  <c r="AX106" i="1"/>
  <c r="BP105" i="1"/>
  <c r="BJ105" i="1"/>
  <c r="BD105" i="1"/>
  <c r="AX105" i="1"/>
  <c r="BP104" i="1"/>
  <c r="BJ104" i="1"/>
  <c r="BD104" i="1"/>
  <c r="AX104" i="1"/>
  <c r="BP103" i="1"/>
  <c r="BJ103" i="1"/>
  <c r="BD103" i="1"/>
  <c r="AX103" i="1"/>
  <c r="BP102" i="1"/>
  <c r="BJ102" i="1"/>
  <c r="BD102" i="1"/>
  <c r="AX102" i="1"/>
  <c r="BP101" i="1"/>
  <c r="BJ101" i="1"/>
  <c r="BD101" i="1"/>
  <c r="AX101" i="1"/>
  <c r="BP100" i="1"/>
  <c r="BJ100" i="1"/>
  <c r="BD100" i="1"/>
  <c r="AX100" i="1"/>
  <c r="AF1601" i="1" l="1"/>
  <c r="Z1601" i="1"/>
  <c r="AF1600" i="1"/>
  <c r="AF1599" i="1"/>
  <c r="AF1598" i="1"/>
  <c r="Z1598" i="1"/>
  <c r="AF1597" i="1"/>
  <c r="AF1596" i="1"/>
  <c r="AF1595" i="1"/>
  <c r="Z1595" i="1"/>
  <c r="AF1594" i="1"/>
  <c r="AF1593" i="1"/>
  <c r="AF1592" i="1"/>
  <c r="Z1592" i="1"/>
  <c r="AF1591" i="1"/>
  <c r="AF1590" i="1"/>
  <c r="AF1589" i="1"/>
  <c r="Z1589" i="1"/>
  <c r="AF1588" i="1"/>
  <c r="AF1587" i="1"/>
  <c r="AF1586" i="1"/>
  <c r="Z1586" i="1"/>
  <c r="AF1585" i="1"/>
  <c r="AF1584" i="1"/>
  <c r="AF1583" i="1"/>
  <c r="Z1583" i="1"/>
  <c r="AF1582" i="1"/>
  <c r="AF1581" i="1"/>
  <c r="AF1580" i="1"/>
  <c r="Z1580" i="1"/>
  <c r="AF1579" i="1"/>
  <c r="AF1578" i="1"/>
  <c r="AF1577" i="1"/>
  <c r="Z1577" i="1"/>
  <c r="AF1576" i="1"/>
  <c r="AF1575" i="1"/>
  <c r="AF1574" i="1"/>
  <c r="Z1574" i="1"/>
  <c r="AF1573" i="1"/>
  <c r="AF1572" i="1"/>
  <c r="AF1571" i="1"/>
  <c r="Z1571" i="1"/>
  <c r="AF1570" i="1"/>
  <c r="AF1569" i="1"/>
  <c r="AF1568" i="1"/>
  <c r="Z1568" i="1"/>
  <c r="AF1567" i="1"/>
  <c r="AF1566" i="1"/>
  <c r="AF1565" i="1"/>
  <c r="Z1565" i="1"/>
  <c r="AF1564" i="1"/>
  <c r="AF1563" i="1"/>
  <c r="AF1562" i="1"/>
  <c r="Z1562" i="1"/>
  <c r="AF1561" i="1"/>
  <c r="AF1560" i="1"/>
  <c r="AF1559" i="1"/>
  <c r="Z1559" i="1"/>
  <c r="AF1558" i="1"/>
  <c r="AF1557" i="1"/>
  <c r="AF1556" i="1"/>
  <c r="Z1556" i="1"/>
  <c r="AF1555" i="1"/>
  <c r="AF1554" i="1"/>
  <c r="AF1553" i="1"/>
  <c r="Z1553" i="1"/>
  <c r="AF1552" i="1"/>
  <c r="AF1551" i="1"/>
  <c r="AF1550" i="1"/>
  <c r="Z1550" i="1"/>
  <c r="AF1549" i="1"/>
  <c r="AF1548" i="1"/>
  <c r="AF1547" i="1"/>
  <c r="Z1547" i="1"/>
  <c r="AF1546" i="1"/>
  <c r="AF1545" i="1"/>
  <c r="AF1544" i="1"/>
  <c r="Z1544" i="1"/>
  <c r="AF1543" i="1"/>
  <c r="AF1542" i="1"/>
  <c r="AF1541" i="1"/>
  <c r="Z1541" i="1"/>
  <c r="AF1540" i="1"/>
  <c r="AF1539" i="1"/>
  <c r="AF1538" i="1"/>
  <c r="Z1538" i="1"/>
  <c r="AF1537" i="1"/>
  <c r="AF1536" i="1"/>
  <c r="AF1535" i="1"/>
  <c r="Z1535" i="1"/>
  <c r="AF1534" i="1"/>
  <c r="AF1533" i="1"/>
  <c r="AF1532" i="1"/>
  <c r="Z1532" i="1"/>
  <c r="AF1531" i="1"/>
  <c r="AF1530" i="1"/>
  <c r="AF1529" i="1"/>
  <c r="Z1529" i="1"/>
  <c r="AF1528" i="1"/>
  <c r="AF1527" i="1"/>
  <c r="AF1526" i="1"/>
  <c r="Z1526" i="1"/>
  <c r="AF1525" i="1"/>
  <c r="AF1524" i="1"/>
  <c r="AF1523" i="1"/>
  <c r="Z1523" i="1"/>
  <c r="AF1522" i="1"/>
  <c r="AF1521" i="1"/>
  <c r="AF1520" i="1"/>
  <c r="Z1520" i="1"/>
  <c r="AF1519" i="1"/>
  <c r="AF1518" i="1"/>
  <c r="AF1517" i="1"/>
  <c r="Z1517" i="1"/>
  <c r="AF1516" i="1"/>
  <c r="AF1515" i="1"/>
  <c r="AF1514" i="1"/>
  <c r="Z1514" i="1"/>
  <c r="AF1513" i="1"/>
  <c r="AF1512" i="1"/>
  <c r="AF1511" i="1"/>
  <c r="Z1511" i="1"/>
  <c r="AF1510" i="1"/>
  <c r="AF1509" i="1"/>
  <c r="AF1508" i="1"/>
  <c r="Z1508" i="1"/>
  <c r="AF1507" i="1"/>
  <c r="AF1506" i="1"/>
  <c r="AF1505" i="1"/>
  <c r="Z1505" i="1"/>
  <c r="AF1504" i="1"/>
  <c r="AF1503" i="1"/>
  <c r="AF1502" i="1"/>
  <c r="Z1502" i="1"/>
  <c r="AF1501" i="1"/>
  <c r="AF1500" i="1"/>
  <c r="AF1499" i="1"/>
  <c r="Z1499" i="1"/>
  <c r="AF1498" i="1"/>
  <c r="AF1497" i="1"/>
  <c r="AF1496" i="1"/>
  <c r="Z1496" i="1"/>
  <c r="AF1495" i="1"/>
  <c r="AF1494" i="1"/>
  <c r="AF1493" i="1"/>
  <c r="Z1493" i="1"/>
  <c r="AF1492" i="1"/>
  <c r="AF1491" i="1"/>
  <c r="AF1490" i="1"/>
  <c r="Z1490" i="1"/>
  <c r="AF1489" i="1"/>
  <c r="AF1488" i="1"/>
  <c r="AF1487" i="1"/>
  <c r="Z1487" i="1"/>
  <c r="AF1486" i="1"/>
  <c r="AF1485" i="1"/>
  <c r="AF1484" i="1"/>
  <c r="Z1484" i="1"/>
  <c r="AF1483" i="1"/>
  <c r="AF1482" i="1"/>
  <c r="AF1481" i="1"/>
  <c r="Z1481" i="1"/>
  <c r="AF1480" i="1"/>
  <c r="AF1479" i="1"/>
  <c r="AF1478" i="1"/>
  <c r="Z1478" i="1"/>
  <c r="AF1477" i="1"/>
  <c r="AF1476" i="1"/>
  <c r="AF1475" i="1"/>
  <c r="Z1475" i="1"/>
  <c r="AF1474" i="1"/>
  <c r="AF1473" i="1"/>
  <c r="AF1472" i="1"/>
  <c r="Z1472" i="1"/>
  <c r="AF1471" i="1"/>
  <c r="AF1470" i="1"/>
  <c r="AF1469" i="1"/>
  <c r="Z1469" i="1"/>
  <c r="AF1468" i="1"/>
  <c r="AF1467" i="1"/>
  <c r="AF1466" i="1"/>
  <c r="Z1466" i="1"/>
  <c r="AF1465" i="1"/>
  <c r="AF1464" i="1"/>
  <c r="AF1463" i="1"/>
  <c r="Z1463" i="1"/>
  <c r="AF1462" i="1"/>
  <c r="AF1461" i="1"/>
  <c r="AF1460" i="1"/>
  <c r="Z1460" i="1"/>
  <c r="AF1459" i="1"/>
  <c r="AF1458" i="1"/>
  <c r="AF1457" i="1"/>
  <c r="Z1457" i="1"/>
  <c r="AF1456" i="1"/>
  <c r="AF1455" i="1"/>
  <c r="AF1454" i="1"/>
  <c r="Z1454" i="1"/>
  <c r="AF1453" i="1"/>
  <c r="AF1452" i="1"/>
  <c r="AF1451" i="1" l="1"/>
  <c r="Z1451" i="1"/>
  <c r="AF1450" i="1"/>
  <c r="AF1449" i="1"/>
  <c r="AF1448" i="1"/>
  <c r="Z1448" i="1"/>
  <c r="AF1447" i="1"/>
  <c r="AF1446" i="1"/>
  <c r="AF1445" i="1"/>
  <c r="Z1445" i="1"/>
  <c r="AF1444" i="1"/>
  <c r="AF1443" i="1"/>
  <c r="AF1442" i="1"/>
  <c r="Z1442" i="1"/>
  <c r="AF1441" i="1"/>
  <c r="AF1440" i="1"/>
  <c r="AF1439" i="1"/>
  <c r="Z1439" i="1"/>
  <c r="AF1438" i="1"/>
  <c r="AF1437" i="1"/>
  <c r="AF1436" i="1"/>
  <c r="Z1436" i="1"/>
  <c r="AF1435" i="1"/>
  <c r="AF1434" i="1"/>
  <c r="AF1433" i="1"/>
  <c r="Z1433" i="1"/>
  <c r="AF1432" i="1"/>
  <c r="AF1431" i="1"/>
  <c r="AF1430" i="1"/>
  <c r="Z1430" i="1"/>
  <c r="AF1429" i="1"/>
  <c r="AF1428" i="1"/>
  <c r="AF1427" i="1"/>
  <c r="Z1427" i="1"/>
  <c r="AF1426" i="1"/>
  <c r="AF1425" i="1"/>
  <c r="AF1424" i="1"/>
  <c r="Z1424" i="1"/>
  <c r="AF1423" i="1"/>
  <c r="AF1422" i="1"/>
  <c r="AF1421" i="1"/>
  <c r="Z1421" i="1"/>
  <c r="AF1420" i="1"/>
  <c r="AF1419" i="1"/>
  <c r="AF1418" i="1"/>
  <c r="Z1418" i="1"/>
  <c r="AF1417" i="1"/>
  <c r="AF1416" i="1"/>
  <c r="AF1415" i="1"/>
  <c r="Z1415" i="1"/>
  <c r="AF1414" i="1"/>
  <c r="AF1413" i="1"/>
  <c r="AF1412" i="1"/>
  <c r="Z1412" i="1"/>
  <c r="AF1411" i="1"/>
  <c r="AF1410" i="1"/>
  <c r="T1613" i="1"/>
  <c r="N1613" i="1"/>
  <c r="T1612" i="1"/>
  <c r="N1612" i="1"/>
  <c r="T1611" i="1"/>
  <c r="N1611" i="1"/>
  <c r="T1610" i="1"/>
  <c r="N1610" i="1"/>
  <c r="T1609" i="1"/>
  <c r="N1609" i="1"/>
  <c r="T1608" i="1"/>
  <c r="N1608" i="1"/>
  <c r="BP2837" i="1" l="1"/>
  <c r="BJ2837" i="1"/>
  <c r="BD2837" i="1"/>
  <c r="AX2837" i="1"/>
  <c r="AL2837" i="1"/>
  <c r="AF2837" i="1"/>
  <c r="Z2837" i="1"/>
  <c r="T2837" i="1"/>
  <c r="N2837" i="1"/>
  <c r="BP2836" i="1"/>
  <c r="BJ2836" i="1"/>
  <c r="BD2836" i="1"/>
  <c r="AX2836" i="1"/>
  <c r="AL2836" i="1"/>
  <c r="AF2836" i="1"/>
  <c r="Z2836" i="1"/>
  <c r="T2836" i="1"/>
  <c r="N2836" i="1"/>
  <c r="BP2835" i="1"/>
  <c r="BJ2835" i="1"/>
  <c r="BD2835" i="1"/>
  <c r="AX2835" i="1"/>
  <c r="AL2835" i="1"/>
  <c r="AF2835" i="1"/>
  <c r="Z2835" i="1"/>
  <c r="T2835" i="1"/>
  <c r="N2835" i="1"/>
  <c r="BP2834" i="1"/>
  <c r="BJ2834" i="1"/>
  <c r="BD2834" i="1"/>
  <c r="AX2834" i="1"/>
  <c r="AL2834" i="1"/>
  <c r="AF2834" i="1"/>
  <c r="Z2834" i="1"/>
  <c r="T2834" i="1"/>
  <c r="N2834" i="1"/>
  <c r="BP2833" i="1"/>
  <c r="BJ2833" i="1"/>
  <c r="BD2833" i="1"/>
  <c r="AX2833" i="1"/>
  <c r="AL2833" i="1"/>
  <c r="AF2833" i="1"/>
  <c r="Z2833" i="1"/>
  <c r="T2833" i="1"/>
  <c r="N2833" i="1"/>
  <c r="BP2832" i="1"/>
  <c r="BJ2832" i="1"/>
  <c r="BD2832" i="1"/>
  <c r="AX2832" i="1"/>
  <c r="AL2832" i="1"/>
  <c r="AF2832" i="1"/>
  <c r="Z2832" i="1"/>
  <c r="T2832" i="1"/>
  <c r="N2832" i="1"/>
  <c r="BP2831" i="1"/>
  <c r="BJ2831" i="1"/>
  <c r="BD2831" i="1"/>
  <c r="AX2831" i="1"/>
  <c r="AL2831" i="1"/>
  <c r="AF2831" i="1"/>
  <c r="Z2831" i="1"/>
  <c r="T2831" i="1"/>
  <c r="N2831" i="1"/>
  <c r="BP2830" i="1"/>
  <c r="BJ2830" i="1"/>
  <c r="BD2830" i="1"/>
  <c r="AX2830" i="1"/>
  <c r="AL2830" i="1"/>
  <c r="AF2830" i="1"/>
  <c r="Z2830" i="1"/>
  <c r="T2830" i="1"/>
  <c r="N2830" i="1"/>
  <c r="BP2829" i="1"/>
  <c r="BJ2829" i="1"/>
  <c r="BD2829" i="1"/>
  <c r="AX2829" i="1"/>
  <c r="AL2829" i="1"/>
  <c r="AF2829" i="1"/>
  <c r="Z2829" i="1"/>
  <c r="T2829" i="1"/>
  <c r="N2829" i="1"/>
  <c r="BP2828" i="1"/>
  <c r="BJ2828" i="1"/>
  <c r="BD2828" i="1"/>
  <c r="AX2828" i="1"/>
  <c r="AL2828" i="1"/>
  <c r="AF2828" i="1"/>
  <c r="Z2828" i="1"/>
  <c r="T2828" i="1"/>
  <c r="N2828" i="1"/>
  <c r="BP2827" i="1"/>
  <c r="BJ2827" i="1"/>
  <c r="BD2827" i="1"/>
  <c r="AX2827" i="1"/>
  <c r="AL2827" i="1"/>
  <c r="AF2827" i="1"/>
  <c r="Z2827" i="1"/>
  <c r="T2827" i="1"/>
  <c r="N2827" i="1"/>
  <c r="BP2826" i="1"/>
  <c r="BJ2826" i="1"/>
  <c r="BD2826" i="1"/>
  <c r="AX2826" i="1"/>
  <c r="AL2826" i="1"/>
  <c r="AF2826" i="1"/>
  <c r="Z2826" i="1"/>
  <c r="T2826" i="1"/>
  <c r="N2826" i="1"/>
  <c r="BP2825" i="1"/>
  <c r="BJ2825" i="1"/>
  <c r="BD2825" i="1"/>
  <c r="AX2825" i="1"/>
  <c r="AL2825" i="1"/>
  <c r="AF2825" i="1"/>
  <c r="Z2825" i="1"/>
  <c r="T2825" i="1"/>
  <c r="N2825" i="1"/>
  <c r="BP2824" i="1"/>
  <c r="BJ2824" i="1"/>
  <c r="BD2824" i="1"/>
  <c r="AX2824" i="1"/>
  <c r="AL2824" i="1"/>
  <c r="AF2824" i="1"/>
  <c r="Z2824" i="1"/>
  <c r="T2824" i="1"/>
  <c r="N2824" i="1"/>
  <c r="BP2823" i="1"/>
  <c r="BJ2823" i="1"/>
  <c r="BD2823" i="1"/>
  <c r="AX2823" i="1"/>
  <c r="AL2823" i="1"/>
  <c r="AF2823" i="1"/>
  <c r="Z2823" i="1"/>
  <c r="T2823" i="1"/>
  <c r="N2823" i="1"/>
  <c r="BP2822" i="1"/>
  <c r="BJ2822" i="1"/>
  <c r="BD2822" i="1"/>
  <c r="AX2822" i="1"/>
  <c r="AL2822" i="1"/>
  <c r="AF2822" i="1"/>
  <c r="Z2822" i="1"/>
  <c r="T2822" i="1"/>
  <c r="N2822" i="1"/>
  <c r="BP2821" i="1"/>
  <c r="BJ2821" i="1"/>
  <c r="BD2821" i="1"/>
  <c r="AX2821" i="1"/>
  <c r="AL2821" i="1"/>
  <c r="AF2821" i="1"/>
  <c r="Z2821" i="1"/>
  <c r="T2821" i="1"/>
  <c r="N2821" i="1"/>
  <c r="BP2820" i="1"/>
  <c r="BJ2820" i="1"/>
  <c r="BD2820" i="1"/>
  <c r="AX2820" i="1"/>
  <c r="AL2820" i="1"/>
  <c r="AF2820" i="1"/>
  <c r="Z2820" i="1"/>
  <c r="T2820" i="1"/>
  <c r="N2820" i="1"/>
  <c r="BP2819" i="1"/>
  <c r="BJ2819" i="1"/>
  <c r="BD2819" i="1"/>
  <c r="AX2819" i="1"/>
  <c r="AL2819" i="1"/>
  <c r="AF2819" i="1"/>
  <c r="Z2819" i="1"/>
  <c r="T2819" i="1"/>
  <c r="N2819" i="1"/>
  <c r="BP2818" i="1"/>
  <c r="BJ2818" i="1"/>
  <c r="BD2818" i="1"/>
  <c r="AX2818" i="1"/>
  <c r="AL2818" i="1"/>
  <c r="AF2818" i="1"/>
  <c r="Z2818" i="1"/>
  <c r="T2818" i="1"/>
  <c r="N2818" i="1"/>
  <c r="BP2817" i="1"/>
  <c r="BJ2817" i="1"/>
  <c r="BD2817" i="1"/>
  <c r="AX2817" i="1"/>
  <c r="AL2817" i="1"/>
  <c r="AF2817" i="1"/>
  <c r="Z2817" i="1"/>
  <c r="T2817" i="1"/>
  <c r="N2817" i="1"/>
  <c r="BP2816" i="1"/>
  <c r="BJ2816" i="1"/>
  <c r="BD2816" i="1"/>
  <c r="AX2816" i="1"/>
  <c r="AL2816" i="1"/>
  <c r="AF2816" i="1"/>
  <c r="Z2816" i="1"/>
  <c r="T2816" i="1"/>
  <c r="N2816" i="1"/>
  <c r="BP2815" i="1"/>
  <c r="BJ2815" i="1"/>
  <c r="BD2815" i="1"/>
  <c r="AX2815" i="1"/>
  <c r="AL2815" i="1"/>
  <c r="AF2815" i="1"/>
  <c r="Z2815" i="1"/>
  <c r="T2815" i="1"/>
  <c r="N2815" i="1"/>
  <c r="BP2814" i="1"/>
  <c r="BJ2814" i="1"/>
  <c r="BD2814" i="1"/>
  <c r="AX2814" i="1"/>
  <c r="AL2814" i="1"/>
  <c r="AF2814" i="1"/>
  <c r="Z2814" i="1"/>
  <c r="T2814" i="1"/>
  <c r="N2814" i="1"/>
  <c r="BP2813" i="1"/>
  <c r="BJ2813" i="1"/>
  <c r="BD2813" i="1"/>
  <c r="AX2813" i="1"/>
  <c r="AL2813" i="1"/>
  <c r="AF2813" i="1"/>
  <c r="Z2813" i="1"/>
  <c r="T2813" i="1"/>
  <c r="N2813" i="1"/>
  <c r="BP2812" i="1"/>
  <c r="BJ2812" i="1"/>
  <c r="BD2812" i="1"/>
  <c r="AX2812" i="1"/>
  <c r="AL2812" i="1"/>
  <c r="AF2812" i="1"/>
  <c r="Z2812" i="1"/>
  <c r="T2812" i="1"/>
  <c r="N2812" i="1"/>
  <c r="BP2811" i="1"/>
  <c r="BJ2811" i="1"/>
  <c r="BD2811" i="1"/>
  <c r="AX2811" i="1"/>
  <c r="AL2811" i="1"/>
  <c r="AF2811" i="1"/>
  <c r="Z2811" i="1"/>
  <c r="T2811" i="1"/>
  <c r="N2811" i="1"/>
  <c r="BP2810" i="1"/>
  <c r="BJ2810" i="1"/>
  <c r="BD2810" i="1"/>
  <c r="AX2810" i="1"/>
  <c r="AL2810" i="1"/>
  <c r="AF2810" i="1"/>
  <c r="Z2810" i="1"/>
  <c r="T2810" i="1"/>
  <c r="N2810" i="1"/>
  <c r="BP2809" i="1"/>
  <c r="BJ2809" i="1"/>
  <c r="BD2809" i="1"/>
  <c r="AX2809" i="1"/>
  <c r="AL2809" i="1"/>
  <c r="AF2809" i="1"/>
  <c r="Z2809" i="1"/>
  <c r="T2809" i="1"/>
  <c r="N2809" i="1"/>
  <c r="BP2808" i="1"/>
  <c r="BJ2808" i="1"/>
  <c r="BD2808" i="1"/>
  <c r="AX2808" i="1"/>
  <c r="AL2808" i="1"/>
  <c r="AF2808" i="1"/>
  <c r="Z2808" i="1"/>
  <c r="T2808" i="1"/>
  <c r="N2808" i="1"/>
  <c r="BP2807" i="1"/>
  <c r="BJ2807" i="1"/>
  <c r="BD2807" i="1"/>
  <c r="AX2807" i="1"/>
  <c r="AL2807" i="1"/>
  <c r="AF2807" i="1"/>
  <c r="Z2807" i="1"/>
  <c r="T2807" i="1"/>
  <c r="N2807" i="1"/>
  <c r="BP2806" i="1"/>
  <c r="BJ2806" i="1"/>
  <c r="BD2806" i="1"/>
  <c r="AX2806" i="1"/>
  <c r="AL2806" i="1"/>
  <c r="AF2806" i="1"/>
  <c r="Z2806" i="1"/>
  <c r="T2806" i="1"/>
  <c r="N2806" i="1"/>
  <c r="BP2805" i="1"/>
  <c r="BJ2805" i="1"/>
  <c r="BD2805" i="1"/>
  <c r="AX2805" i="1"/>
  <c r="AL2805" i="1"/>
  <c r="AF2805" i="1"/>
  <c r="Z2805" i="1"/>
  <c r="T2805" i="1"/>
  <c r="N2805" i="1"/>
  <c r="BP2804" i="1"/>
  <c r="BJ2804" i="1"/>
  <c r="BD2804" i="1"/>
  <c r="AX2804" i="1"/>
  <c r="AL2804" i="1"/>
  <c r="AF2804" i="1"/>
  <c r="Z2804" i="1"/>
  <c r="T2804" i="1"/>
  <c r="N2804" i="1"/>
  <c r="BP2803" i="1"/>
  <c r="BJ2803" i="1"/>
  <c r="BD2803" i="1"/>
  <c r="AX2803" i="1"/>
  <c r="AL2803" i="1"/>
  <c r="AF2803" i="1"/>
  <c r="Z2803" i="1"/>
  <c r="T2803" i="1"/>
  <c r="N2803" i="1"/>
  <c r="BP2802" i="1"/>
  <c r="BJ2802" i="1"/>
  <c r="BD2802" i="1"/>
  <c r="AX2802" i="1"/>
  <c r="AL2802" i="1"/>
  <c r="AF2802" i="1"/>
  <c r="Z2802" i="1"/>
  <c r="T2802" i="1"/>
  <c r="N2802" i="1"/>
  <c r="BP2801" i="1"/>
  <c r="BJ2801" i="1"/>
  <c r="BD2801" i="1"/>
  <c r="AX2801" i="1"/>
  <c r="AL2801" i="1"/>
  <c r="AF2801" i="1"/>
  <c r="Z2801" i="1"/>
  <c r="T2801" i="1"/>
  <c r="N2801" i="1"/>
  <c r="BP2800" i="1"/>
  <c r="BJ2800" i="1"/>
  <c r="BD2800" i="1"/>
  <c r="AX2800" i="1"/>
  <c r="AL2800" i="1"/>
  <c r="AF2800" i="1"/>
  <c r="Z2800" i="1"/>
  <c r="T2800" i="1"/>
  <c r="N2800" i="1"/>
  <c r="BP2799" i="1"/>
  <c r="BJ2799" i="1"/>
  <c r="BD2799" i="1"/>
  <c r="AX2799" i="1"/>
  <c r="AL2799" i="1"/>
  <c r="AF2799" i="1"/>
  <c r="Z2799" i="1"/>
  <c r="T2799" i="1"/>
  <c r="N2799" i="1"/>
  <c r="BP2798" i="1"/>
  <c r="BJ2798" i="1"/>
  <c r="BD2798" i="1"/>
  <c r="AX2798" i="1"/>
  <c r="AL2798" i="1"/>
  <c r="AF2798" i="1"/>
  <c r="Z2798" i="1"/>
  <c r="T2798" i="1"/>
  <c r="N2798" i="1"/>
  <c r="BP2797" i="1"/>
  <c r="BJ2797" i="1"/>
  <c r="BD2797" i="1"/>
  <c r="AX2797" i="1"/>
  <c r="AL2797" i="1"/>
  <c r="AF2797" i="1"/>
  <c r="Z2797" i="1"/>
  <c r="T2797" i="1"/>
  <c r="N2797" i="1"/>
  <c r="BP2796" i="1"/>
  <c r="BJ2796" i="1"/>
  <c r="BD2796" i="1"/>
  <c r="AX2796" i="1"/>
  <c r="AL2796" i="1"/>
  <c r="AF2796" i="1"/>
  <c r="Z2796" i="1"/>
  <c r="T2796" i="1"/>
  <c r="N2796" i="1"/>
  <c r="BP2795" i="1"/>
  <c r="BJ2795" i="1"/>
  <c r="BD2795" i="1"/>
  <c r="AX2795" i="1"/>
  <c r="AL2795" i="1"/>
  <c r="AF2795" i="1"/>
  <c r="Z2795" i="1"/>
  <c r="T2795" i="1"/>
  <c r="N2795" i="1"/>
  <c r="BP2794" i="1"/>
  <c r="BJ2794" i="1"/>
  <c r="BD2794" i="1"/>
  <c r="AX2794" i="1"/>
  <c r="AL2794" i="1"/>
  <c r="AF2794" i="1"/>
  <c r="Z2794" i="1"/>
  <c r="T2794" i="1"/>
  <c r="N2794" i="1"/>
  <c r="BP2793" i="1"/>
  <c r="BJ2793" i="1"/>
  <c r="BD2793" i="1"/>
  <c r="AX2793" i="1"/>
  <c r="AL2793" i="1"/>
  <c r="AF2793" i="1"/>
  <c r="Z2793" i="1"/>
  <c r="T2793" i="1"/>
  <c r="N2793" i="1"/>
  <c r="BP2792" i="1"/>
  <c r="BJ2792" i="1"/>
  <c r="BD2792" i="1"/>
  <c r="AX2792" i="1"/>
  <c r="AL2792" i="1"/>
  <c r="AF2792" i="1"/>
  <c r="Z2792" i="1"/>
  <c r="T2792" i="1"/>
  <c r="N2792" i="1"/>
  <c r="BP2791" i="1"/>
  <c r="BJ2791" i="1"/>
  <c r="BD2791" i="1"/>
  <c r="AX2791" i="1"/>
  <c r="AL2791" i="1"/>
  <c r="AF2791" i="1"/>
  <c r="Z2791" i="1"/>
  <c r="T2791" i="1"/>
  <c r="N2791" i="1"/>
  <c r="BP2790" i="1"/>
  <c r="BJ2790" i="1"/>
  <c r="BD2790" i="1"/>
  <c r="AX2790" i="1"/>
  <c r="AL2790" i="1"/>
  <c r="AF2790" i="1"/>
  <c r="Z2790" i="1"/>
  <c r="T2790" i="1"/>
  <c r="N2790" i="1"/>
  <c r="BP2789" i="1"/>
  <c r="BJ2789" i="1"/>
  <c r="BD2789" i="1"/>
  <c r="AX2789" i="1"/>
  <c r="AL2789" i="1"/>
  <c r="AF2789" i="1"/>
  <c r="Z2789" i="1"/>
  <c r="T2789" i="1"/>
  <c r="N2789" i="1"/>
  <c r="BP2788" i="1"/>
  <c r="BJ2788" i="1"/>
  <c r="BD2788" i="1"/>
  <c r="AX2788" i="1"/>
  <c r="AL2788" i="1"/>
  <c r="AF2788" i="1"/>
  <c r="Z2788" i="1"/>
  <c r="T2788" i="1"/>
  <c r="N2788" i="1"/>
  <c r="BP2787" i="1"/>
  <c r="BJ2787" i="1"/>
  <c r="BD2787" i="1"/>
  <c r="AX2787" i="1"/>
  <c r="AL2787" i="1"/>
  <c r="AF2787" i="1"/>
  <c r="Z2787" i="1"/>
  <c r="T2787" i="1"/>
  <c r="N2787" i="1"/>
  <c r="BP2786" i="1"/>
  <c r="BJ2786" i="1"/>
  <c r="BD2786" i="1"/>
  <c r="AX2786" i="1"/>
  <c r="AL2786" i="1"/>
  <c r="AF2786" i="1"/>
  <c r="Z2786" i="1"/>
  <c r="T2786" i="1"/>
  <c r="N2786" i="1"/>
  <c r="BP2785" i="1"/>
  <c r="BJ2785" i="1"/>
  <c r="BD2785" i="1"/>
  <c r="AX2785" i="1"/>
  <c r="AL2785" i="1"/>
  <c r="AF2785" i="1"/>
  <c r="Z2785" i="1"/>
  <c r="T2785" i="1"/>
  <c r="N2785" i="1"/>
  <c r="BP2784" i="1"/>
  <c r="BJ2784" i="1"/>
  <c r="BD2784" i="1"/>
  <c r="AX2784" i="1"/>
  <c r="AL2784" i="1"/>
  <c r="AF2784" i="1"/>
  <c r="Z2784" i="1"/>
  <c r="T2784" i="1"/>
  <c r="N2784" i="1"/>
  <c r="BP2783" i="1"/>
  <c r="BJ2783" i="1"/>
  <c r="BD2783" i="1"/>
  <c r="AX2783" i="1"/>
  <c r="AL2783" i="1"/>
  <c r="AF2783" i="1"/>
  <c r="Z2783" i="1"/>
  <c r="T2783" i="1"/>
  <c r="N2783" i="1"/>
  <c r="BP2782" i="1"/>
  <c r="BJ2782" i="1"/>
  <c r="BD2782" i="1"/>
  <c r="AX2782" i="1"/>
  <c r="AL2782" i="1"/>
  <c r="AF2782" i="1"/>
  <c r="Z2782" i="1"/>
  <c r="T2782" i="1"/>
  <c r="N2782" i="1"/>
  <c r="BP2781" i="1"/>
  <c r="BJ2781" i="1"/>
  <c r="BD2781" i="1"/>
  <c r="AX2781" i="1"/>
  <c r="AL2781" i="1"/>
  <c r="AF2781" i="1"/>
  <c r="Z2781" i="1"/>
  <c r="T2781" i="1"/>
  <c r="N2781" i="1"/>
  <c r="BP2780" i="1"/>
  <c r="BJ2780" i="1"/>
  <c r="BD2780" i="1"/>
  <c r="AX2780" i="1"/>
  <c r="AL2780" i="1"/>
  <c r="AF2780" i="1"/>
  <c r="Z2780" i="1"/>
  <c r="T2780" i="1"/>
  <c r="N2780" i="1"/>
  <c r="BP2779" i="1"/>
  <c r="BJ2779" i="1"/>
  <c r="BD2779" i="1"/>
  <c r="AX2779" i="1"/>
  <c r="AL2779" i="1"/>
  <c r="AF2779" i="1"/>
  <c r="Z2779" i="1"/>
  <c r="T2779" i="1"/>
  <c r="N2779" i="1"/>
  <c r="BP2778" i="1"/>
  <c r="BJ2778" i="1"/>
  <c r="BD2778" i="1"/>
  <c r="AX2778" i="1"/>
  <c r="AL2778" i="1"/>
  <c r="AF2778" i="1"/>
  <c r="Z2778" i="1"/>
  <c r="T2778" i="1"/>
  <c r="N2778" i="1"/>
  <c r="T4356" i="1" l="1"/>
  <c r="R4356" i="1"/>
  <c r="N4356" i="1"/>
  <c r="L4356" i="1"/>
  <c r="T4355" i="1"/>
  <c r="R4355" i="1"/>
  <c r="N4355" i="1"/>
  <c r="L4355" i="1"/>
  <c r="T4354" i="1"/>
  <c r="R4354" i="1"/>
  <c r="N4354" i="1"/>
  <c r="L4354" i="1"/>
  <c r="T4353" i="1"/>
  <c r="R4353" i="1"/>
  <c r="N4353" i="1"/>
  <c r="L4353" i="1"/>
  <c r="T4352" i="1"/>
  <c r="R4352" i="1"/>
  <c r="N4352" i="1"/>
  <c r="L4352" i="1"/>
  <c r="T4351" i="1"/>
  <c r="R4351" i="1"/>
  <c r="N4351" i="1"/>
  <c r="L4351" i="1"/>
  <c r="T4350" i="1"/>
  <c r="R4350" i="1"/>
  <c r="N4350" i="1"/>
  <c r="L4350" i="1"/>
  <c r="T4349" i="1"/>
  <c r="R4349" i="1"/>
  <c r="N4349" i="1"/>
  <c r="L4349" i="1"/>
  <c r="T4348" i="1"/>
  <c r="R4348" i="1"/>
  <c r="N4348" i="1"/>
  <c r="L4348" i="1"/>
  <c r="T4347" i="1"/>
  <c r="R4347" i="1"/>
  <c r="N4347" i="1"/>
  <c r="L4347" i="1"/>
  <c r="T4346" i="1"/>
  <c r="R4346" i="1"/>
  <c r="N4346" i="1"/>
  <c r="L4346" i="1"/>
  <c r="T4345" i="1"/>
  <c r="R4345" i="1"/>
  <c r="N4345" i="1"/>
  <c r="L4345" i="1"/>
  <c r="T4344" i="1"/>
  <c r="R4344" i="1"/>
  <c r="N4344" i="1"/>
  <c r="L4344" i="1"/>
  <c r="T4343" i="1"/>
  <c r="R4343" i="1"/>
  <c r="N4343" i="1"/>
  <c r="L4343" i="1"/>
  <c r="T4342" i="1"/>
  <c r="R4342" i="1"/>
  <c r="N4342" i="1"/>
  <c r="L4342" i="1"/>
  <c r="T4341" i="1"/>
  <c r="R4341" i="1"/>
  <c r="N4341" i="1"/>
  <c r="L4341" i="1"/>
  <c r="T4340" i="1"/>
  <c r="R4340" i="1"/>
  <c r="N4340" i="1"/>
  <c r="L4340" i="1"/>
  <c r="T4339" i="1"/>
  <c r="R4339" i="1"/>
  <c r="N4339" i="1"/>
  <c r="L4339" i="1"/>
  <c r="T4338" i="1"/>
  <c r="R4338" i="1"/>
  <c r="N4338" i="1"/>
  <c r="L4338" i="1"/>
  <c r="T4337" i="1"/>
  <c r="R4337" i="1"/>
  <c r="N4337" i="1"/>
  <c r="L4337" i="1"/>
  <c r="T4336" i="1"/>
  <c r="R4336" i="1"/>
  <c r="N4336" i="1"/>
  <c r="L4336" i="1"/>
  <c r="T4335" i="1"/>
  <c r="R4335" i="1"/>
  <c r="N4335" i="1"/>
  <c r="L4335" i="1"/>
  <c r="T4334" i="1"/>
  <c r="R4334" i="1"/>
  <c r="N4334" i="1"/>
  <c r="L4334" i="1"/>
  <c r="T4333" i="1"/>
  <c r="R4333" i="1"/>
  <c r="N4333" i="1"/>
  <c r="L4333" i="1"/>
  <c r="T4332" i="1"/>
  <c r="R4332" i="1"/>
  <c r="N4332" i="1"/>
  <c r="L4332" i="1"/>
  <c r="T4331" i="1"/>
  <c r="R4331" i="1"/>
  <c r="N4331" i="1"/>
  <c r="L4331" i="1"/>
  <c r="T4330" i="1"/>
  <c r="R4330" i="1"/>
  <c r="N4330" i="1"/>
  <c r="L4330" i="1"/>
  <c r="T4329" i="1"/>
  <c r="R4329" i="1"/>
  <c r="N4329" i="1"/>
  <c r="L4329" i="1"/>
  <c r="T4328" i="1"/>
  <c r="R4328" i="1"/>
  <c r="N4328" i="1"/>
  <c r="L4328" i="1"/>
  <c r="T4327" i="1"/>
  <c r="R4327" i="1"/>
  <c r="N4327" i="1"/>
  <c r="L4327" i="1"/>
  <c r="T4326" i="1"/>
  <c r="R4326" i="1"/>
  <c r="N4326" i="1"/>
  <c r="L4326" i="1"/>
  <c r="T4325" i="1"/>
  <c r="R4325" i="1"/>
  <c r="N4325" i="1"/>
  <c r="L4325" i="1"/>
  <c r="T4324" i="1"/>
  <c r="R4324" i="1"/>
  <c r="N4324" i="1"/>
  <c r="L4324" i="1"/>
  <c r="T4323" i="1"/>
  <c r="R4323" i="1"/>
  <c r="N4323" i="1"/>
  <c r="L4323" i="1"/>
  <c r="T4322" i="1"/>
  <c r="R4322" i="1"/>
  <c r="N4322" i="1"/>
  <c r="L4322" i="1"/>
  <c r="T4321" i="1"/>
  <c r="R4321" i="1"/>
  <c r="N4321" i="1"/>
  <c r="L4321" i="1"/>
  <c r="L1249" i="1" l="1"/>
  <c r="L1248" i="1"/>
  <c r="L1247" i="1"/>
  <c r="L1246" i="1"/>
  <c r="L1245" i="1"/>
  <c r="L1529" i="1"/>
  <c r="L1532" i="1" s="1"/>
  <c r="L1535" i="1" s="1"/>
  <c r="L1538" i="1" s="1"/>
  <c r="L1541" i="1" s="1"/>
  <c r="L1544" i="1" s="1"/>
  <c r="L1547" i="1" s="1"/>
  <c r="L1550" i="1" s="1"/>
  <c r="L1553" i="1" s="1"/>
  <c r="L1556" i="1" s="1"/>
  <c r="L1559" i="1" s="1"/>
  <c r="L1562" i="1" s="1"/>
  <c r="L1565" i="1" s="1"/>
  <c r="L1568" i="1" s="1"/>
  <c r="L1571" i="1" s="1"/>
  <c r="L1574" i="1" s="1"/>
  <c r="L1577" i="1" s="1"/>
  <c r="L1580" i="1" s="1"/>
  <c r="L1583" i="1" s="1"/>
  <c r="L1586" i="1" s="1"/>
  <c r="L1589" i="1" s="1"/>
  <c r="L1592" i="1" s="1"/>
  <c r="L1595" i="1" s="1"/>
  <c r="L1598" i="1" s="1"/>
  <c r="L1601" i="1" s="1"/>
  <c r="L1528" i="1"/>
  <c r="L1531" i="1" s="1"/>
  <c r="L1534" i="1" s="1"/>
  <c r="L1537" i="1" s="1"/>
  <c r="L1540" i="1" s="1"/>
  <c r="L1543" i="1" s="1"/>
  <c r="L1546" i="1" s="1"/>
  <c r="L1549" i="1" s="1"/>
  <c r="L1552" i="1" s="1"/>
  <c r="L1555" i="1" s="1"/>
  <c r="L1558" i="1" s="1"/>
  <c r="L1561" i="1" s="1"/>
  <c r="L1564" i="1" s="1"/>
  <c r="L1567" i="1" s="1"/>
  <c r="L1570" i="1" s="1"/>
  <c r="L1573" i="1" s="1"/>
  <c r="L1576" i="1" s="1"/>
  <c r="L1579" i="1" s="1"/>
  <c r="L1582" i="1" s="1"/>
  <c r="L1585" i="1" s="1"/>
  <c r="L1588" i="1" s="1"/>
  <c r="L1591" i="1" s="1"/>
  <c r="L1594" i="1" s="1"/>
  <c r="L1597" i="1" s="1"/>
  <c r="L1600" i="1" s="1"/>
  <c r="L1527" i="1"/>
  <c r="L1530" i="1" s="1"/>
  <c r="L1533" i="1" s="1"/>
  <c r="L1536" i="1" s="1"/>
  <c r="L1539" i="1" s="1"/>
  <c r="L1542" i="1" s="1"/>
  <c r="L1545" i="1" s="1"/>
  <c r="L1548" i="1" s="1"/>
  <c r="L1551" i="1" s="1"/>
  <c r="L1554" i="1" s="1"/>
  <c r="L1557" i="1" s="1"/>
  <c r="L1560" i="1" s="1"/>
  <c r="L1563" i="1" s="1"/>
  <c r="L1566" i="1" s="1"/>
  <c r="L1569" i="1" s="1"/>
  <c r="L1572" i="1" s="1"/>
  <c r="L1575" i="1" s="1"/>
  <c r="L1578" i="1" s="1"/>
  <c r="L1581" i="1" s="1"/>
  <c r="L1584" i="1" s="1"/>
  <c r="L1587" i="1" s="1"/>
  <c r="L1590" i="1" s="1"/>
  <c r="L1593" i="1" s="1"/>
  <c r="L1596" i="1" s="1"/>
  <c r="L1599" i="1" s="1"/>
  <c r="K1528" i="1"/>
  <c r="K1531" i="1" s="1"/>
  <c r="K1534" i="1" s="1"/>
  <c r="K1537" i="1" s="1"/>
  <c r="K1540" i="1" s="1"/>
  <c r="K1543" i="1" s="1"/>
  <c r="K1546" i="1" s="1"/>
  <c r="K1549" i="1" s="1"/>
  <c r="K1552" i="1" s="1"/>
  <c r="K1555" i="1" s="1"/>
  <c r="K1558" i="1" s="1"/>
  <c r="K1561" i="1" s="1"/>
  <c r="K1564" i="1" s="1"/>
  <c r="K1567" i="1" s="1"/>
  <c r="K1570" i="1" s="1"/>
  <c r="K1573" i="1" s="1"/>
  <c r="K1576" i="1" s="1"/>
  <c r="K1579" i="1" s="1"/>
  <c r="K1582" i="1" s="1"/>
  <c r="K1585" i="1" s="1"/>
  <c r="K1588" i="1" s="1"/>
  <c r="K1591" i="1" s="1"/>
  <c r="K1594" i="1" s="1"/>
  <c r="K1597" i="1" s="1"/>
  <c r="K1600" i="1" s="1"/>
  <c r="K1529" i="1"/>
  <c r="K1532" i="1" s="1"/>
  <c r="K1535" i="1" s="1"/>
  <c r="K1538" i="1" s="1"/>
  <c r="K1541" i="1" s="1"/>
  <c r="K1544" i="1" s="1"/>
  <c r="K1547" i="1" s="1"/>
  <c r="K1550" i="1" s="1"/>
  <c r="K1553" i="1" s="1"/>
  <c r="K1556" i="1" s="1"/>
  <c r="K1559" i="1" s="1"/>
  <c r="K1562" i="1" s="1"/>
  <c r="K1565" i="1" s="1"/>
  <c r="K1568" i="1" s="1"/>
  <c r="K1571" i="1" s="1"/>
  <c r="K1574" i="1" s="1"/>
  <c r="K1577" i="1" s="1"/>
  <c r="K1580" i="1" s="1"/>
  <c r="K1583" i="1" s="1"/>
  <c r="K1586" i="1" s="1"/>
  <c r="K1589" i="1" s="1"/>
  <c r="K1592" i="1" s="1"/>
  <c r="K1595" i="1" s="1"/>
  <c r="K1598" i="1" s="1"/>
  <c r="K1601" i="1" s="1"/>
  <c r="K1527" i="1"/>
  <c r="K1530" i="1" s="1"/>
  <c r="K1533" i="1" s="1"/>
  <c r="K1536" i="1" s="1"/>
  <c r="K1539" i="1" s="1"/>
  <c r="K1542" i="1" s="1"/>
  <c r="K1545" i="1" s="1"/>
  <c r="K1548" i="1" s="1"/>
  <c r="K1551" i="1" s="1"/>
  <c r="K1554" i="1" s="1"/>
  <c r="K1557" i="1" s="1"/>
  <c r="K1560" i="1" s="1"/>
  <c r="K1563" i="1" s="1"/>
  <c r="K1566" i="1" s="1"/>
  <c r="K1569" i="1" s="1"/>
  <c r="K1572" i="1" s="1"/>
  <c r="K1575" i="1" s="1"/>
  <c r="K1578" i="1" s="1"/>
  <c r="K1581" i="1" s="1"/>
  <c r="K1584" i="1" s="1"/>
  <c r="K1587" i="1" s="1"/>
  <c r="K1590" i="1" s="1"/>
  <c r="K1593" i="1" s="1"/>
  <c r="K1596" i="1" s="1"/>
  <c r="K1599" i="1" s="1"/>
  <c r="BP2777" i="1" l="1"/>
  <c r="BJ2777" i="1"/>
  <c r="BD2777" i="1"/>
  <c r="AX2777" i="1"/>
  <c r="AL2777" i="1"/>
  <c r="AF2777" i="1"/>
  <c r="Z2777" i="1"/>
  <c r="T2777" i="1"/>
  <c r="N2777" i="1"/>
  <c r="BP2776" i="1"/>
  <c r="BJ2776" i="1"/>
  <c r="BD2776" i="1"/>
  <c r="AX2776" i="1"/>
  <c r="AL2776" i="1"/>
  <c r="AF2776" i="1"/>
  <c r="Z2776" i="1"/>
  <c r="T2776" i="1"/>
  <c r="N2776" i="1"/>
  <c r="BP2775" i="1"/>
  <c r="BJ2775" i="1"/>
  <c r="BD2775" i="1"/>
  <c r="AX2775" i="1"/>
  <c r="AL2775" i="1"/>
  <c r="AF2775" i="1"/>
  <c r="Z2775" i="1"/>
  <c r="T2775" i="1"/>
  <c r="N2775" i="1"/>
  <c r="BP2774" i="1"/>
  <c r="BJ2774" i="1"/>
  <c r="BD2774" i="1"/>
  <c r="AX2774" i="1"/>
  <c r="AL2774" i="1"/>
  <c r="AF2774" i="1"/>
  <c r="Z2774" i="1"/>
  <c r="T2774" i="1"/>
  <c r="N2774" i="1"/>
  <c r="BP2773" i="1"/>
  <c r="BJ2773" i="1"/>
  <c r="BD2773" i="1"/>
  <c r="AX2773" i="1"/>
  <c r="AL2773" i="1"/>
  <c r="AF2773" i="1"/>
  <c r="Z2773" i="1"/>
  <c r="T2773" i="1"/>
  <c r="N2773" i="1"/>
  <c r="BP2772" i="1"/>
  <c r="BJ2772" i="1"/>
  <c r="BD2772" i="1"/>
  <c r="AX2772" i="1"/>
  <c r="AL2772" i="1"/>
  <c r="AF2772" i="1"/>
  <c r="Z2772" i="1"/>
  <c r="T2772" i="1"/>
  <c r="N2772" i="1"/>
  <c r="BP2771" i="1"/>
  <c r="BJ2771" i="1"/>
  <c r="BD2771" i="1"/>
  <c r="AX2771" i="1"/>
  <c r="AL2771" i="1"/>
  <c r="AF2771" i="1"/>
  <c r="Z2771" i="1"/>
  <c r="T2771" i="1"/>
  <c r="N2771" i="1"/>
  <c r="BP2770" i="1"/>
  <c r="BJ2770" i="1"/>
  <c r="BD2770" i="1"/>
  <c r="AX2770" i="1"/>
  <c r="AL2770" i="1"/>
  <c r="AF2770" i="1"/>
  <c r="Z2770" i="1"/>
  <c r="T2770" i="1"/>
  <c r="N2770" i="1"/>
  <c r="BP2769" i="1"/>
  <c r="BJ2769" i="1"/>
  <c r="BD2769" i="1"/>
  <c r="AX2769" i="1"/>
  <c r="AL2769" i="1"/>
  <c r="AF2769" i="1"/>
  <c r="Z2769" i="1"/>
  <c r="T2769" i="1"/>
  <c r="N2769" i="1"/>
  <c r="BP2768" i="1"/>
  <c r="BJ2768" i="1"/>
  <c r="BD2768" i="1"/>
  <c r="AX2768" i="1"/>
  <c r="AL2768" i="1"/>
  <c r="AF2768" i="1"/>
  <c r="Z2768" i="1"/>
  <c r="T2768" i="1"/>
  <c r="N2768" i="1"/>
  <c r="BP2767" i="1"/>
  <c r="BJ2767" i="1"/>
  <c r="BD2767" i="1"/>
  <c r="AX2767" i="1"/>
  <c r="AL2767" i="1"/>
  <c r="AF2767" i="1"/>
  <c r="Z2767" i="1"/>
  <c r="T2767" i="1"/>
  <c r="N2767" i="1"/>
  <c r="BP2766" i="1"/>
  <c r="BJ2766" i="1"/>
  <c r="BD2766" i="1"/>
  <c r="AX2766" i="1"/>
  <c r="AL2766" i="1"/>
  <c r="AF2766" i="1"/>
  <c r="Z2766" i="1"/>
  <c r="T2766" i="1"/>
  <c r="N2766" i="1"/>
  <c r="BP2765" i="1"/>
  <c r="BJ2765" i="1"/>
  <c r="BD2765" i="1"/>
  <c r="AX2765" i="1"/>
  <c r="AL2765" i="1"/>
  <c r="AF2765" i="1"/>
  <c r="Z2765" i="1"/>
  <c r="T2765" i="1"/>
  <c r="N2765" i="1"/>
  <c r="BP2764" i="1"/>
  <c r="BJ2764" i="1"/>
  <c r="BD2764" i="1"/>
  <c r="AX2764" i="1"/>
  <c r="AL2764" i="1"/>
  <c r="AF2764" i="1"/>
  <c r="Z2764" i="1"/>
  <c r="T2764" i="1"/>
  <c r="N2764" i="1"/>
  <c r="BP2763" i="1"/>
  <c r="BJ2763" i="1"/>
  <c r="BD2763" i="1"/>
  <c r="AX2763" i="1"/>
  <c r="AL2763" i="1"/>
  <c r="AF2763" i="1"/>
  <c r="Z2763" i="1"/>
  <c r="T2763" i="1"/>
  <c r="N2763" i="1"/>
  <c r="BP2762" i="1"/>
  <c r="BJ2762" i="1"/>
  <c r="BD2762" i="1"/>
  <c r="AX2762" i="1"/>
  <c r="AL2762" i="1"/>
  <c r="AF2762" i="1"/>
  <c r="Z2762" i="1"/>
  <c r="T2762" i="1"/>
  <c r="N2762" i="1"/>
  <c r="BP2761" i="1"/>
  <c r="BJ2761" i="1"/>
  <c r="BD2761" i="1"/>
  <c r="AX2761" i="1"/>
  <c r="AL2761" i="1"/>
  <c r="AF2761" i="1"/>
  <c r="Z2761" i="1"/>
  <c r="T2761" i="1"/>
  <c r="N2761" i="1"/>
  <c r="BP2760" i="1"/>
  <c r="BJ2760" i="1"/>
  <c r="BD2760" i="1"/>
  <c r="AX2760" i="1"/>
  <c r="AL2760" i="1"/>
  <c r="AF2760" i="1"/>
  <c r="Z2760" i="1"/>
  <c r="T2760" i="1"/>
  <c r="N2760" i="1"/>
  <c r="BP2759" i="1"/>
  <c r="BJ2759" i="1"/>
  <c r="BD2759" i="1"/>
  <c r="AX2759" i="1"/>
  <c r="AL2759" i="1"/>
  <c r="AF2759" i="1"/>
  <c r="Z2759" i="1"/>
  <c r="T2759" i="1"/>
  <c r="N2759" i="1"/>
  <c r="BP2758" i="1"/>
  <c r="BJ2758" i="1"/>
  <c r="BD2758" i="1"/>
  <c r="AX2758" i="1"/>
  <c r="AL2758" i="1"/>
  <c r="AF2758" i="1"/>
  <c r="Z2758" i="1"/>
  <c r="T2758" i="1"/>
  <c r="N2758" i="1"/>
  <c r="BP2757" i="1"/>
  <c r="BJ2757" i="1"/>
  <c r="BD2757" i="1"/>
  <c r="AX2757" i="1"/>
  <c r="AL2757" i="1"/>
  <c r="AF2757" i="1"/>
  <c r="Z2757" i="1"/>
  <c r="T2757" i="1"/>
  <c r="N2757" i="1"/>
  <c r="BP2756" i="1"/>
  <c r="BJ2756" i="1"/>
  <c r="BD2756" i="1"/>
  <c r="AX2756" i="1"/>
  <c r="AL2756" i="1"/>
  <c r="AF2756" i="1"/>
  <c r="Z2756" i="1"/>
  <c r="T2756" i="1"/>
  <c r="N2756" i="1"/>
  <c r="BP2755" i="1"/>
  <c r="BJ2755" i="1"/>
  <c r="BD2755" i="1"/>
  <c r="AX2755" i="1"/>
  <c r="AL2755" i="1"/>
  <c r="AF2755" i="1"/>
  <c r="Z2755" i="1"/>
  <c r="T2755" i="1"/>
  <c r="N2755" i="1"/>
  <c r="BP2754" i="1"/>
  <c r="BJ2754" i="1"/>
  <c r="BD2754" i="1"/>
  <c r="AX2754" i="1"/>
  <c r="AL2754" i="1"/>
  <c r="AF2754" i="1"/>
  <c r="Z2754" i="1"/>
  <c r="T2754" i="1"/>
  <c r="N2754" i="1"/>
  <c r="BP2753" i="1"/>
  <c r="BJ2753" i="1"/>
  <c r="BD2753" i="1"/>
  <c r="AX2753" i="1"/>
  <c r="AL2753" i="1"/>
  <c r="AF2753" i="1"/>
  <c r="Z2753" i="1"/>
  <c r="T2753" i="1"/>
  <c r="N2753" i="1"/>
  <c r="BP2752" i="1"/>
  <c r="BJ2752" i="1"/>
  <c r="BD2752" i="1"/>
  <c r="AX2752" i="1"/>
  <c r="AL2752" i="1"/>
  <c r="AF2752" i="1"/>
  <c r="Z2752" i="1"/>
  <c r="T2752" i="1"/>
  <c r="N2752" i="1"/>
  <c r="BP2751" i="1"/>
  <c r="BJ2751" i="1"/>
  <c r="BD2751" i="1"/>
  <c r="AX2751" i="1"/>
  <c r="AL2751" i="1"/>
  <c r="AF2751" i="1"/>
  <c r="Z2751" i="1"/>
  <c r="T2751" i="1"/>
  <c r="N2751" i="1"/>
  <c r="BP2750" i="1"/>
  <c r="BJ2750" i="1"/>
  <c r="BD2750" i="1"/>
  <c r="AX2750" i="1"/>
  <c r="AL2750" i="1"/>
  <c r="AF2750" i="1"/>
  <c r="Z2750" i="1"/>
  <c r="T2750" i="1"/>
  <c r="N2750" i="1"/>
  <c r="BP2749" i="1"/>
  <c r="BJ2749" i="1"/>
  <c r="BD2749" i="1"/>
  <c r="AX2749" i="1"/>
  <c r="AL2749" i="1"/>
  <c r="AF2749" i="1"/>
  <c r="Z2749" i="1"/>
  <c r="T2749" i="1"/>
  <c r="N2749" i="1"/>
  <c r="BP2748" i="1"/>
  <c r="BJ2748" i="1"/>
  <c r="BD2748" i="1"/>
  <c r="AX2748" i="1"/>
  <c r="AL2748" i="1"/>
  <c r="AF2748" i="1"/>
  <c r="Z2748" i="1"/>
  <c r="T2748" i="1"/>
  <c r="N2748" i="1"/>
  <c r="BP2747" i="1"/>
  <c r="BJ2747" i="1"/>
  <c r="BD2747" i="1"/>
  <c r="AX2747" i="1"/>
  <c r="AL2747" i="1"/>
  <c r="AF2747" i="1"/>
  <c r="Z2747" i="1"/>
  <c r="T2747" i="1"/>
  <c r="N2747" i="1"/>
  <c r="BP2746" i="1"/>
  <c r="BJ2746" i="1"/>
  <c r="BD2746" i="1"/>
  <c r="AX2746" i="1"/>
  <c r="AL2746" i="1"/>
  <c r="AF2746" i="1"/>
  <c r="Z2746" i="1"/>
  <c r="T2746" i="1"/>
  <c r="N2746" i="1"/>
  <c r="BP2745" i="1"/>
  <c r="BJ2745" i="1"/>
  <c r="BD2745" i="1"/>
  <c r="AX2745" i="1"/>
  <c r="AL2745" i="1"/>
  <c r="AF2745" i="1"/>
  <c r="Z2745" i="1"/>
  <c r="T2745" i="1"/>
  <c r="N2745" i="1"/>
  <c r="BP2744" i="1"/>
  <c r="BJ2744" i="1"/>
  <c r="BD2744" i="1"/>
  <c r="AX2744" i="1"/>
  <c r="AL2744" i="1"/>
  <c r="AF2744" i="1"/>
  <c r="Z2744" i="1"/>
  <c r="T2744" i="1"/>
  <c r="N2744" i="1"/>
  <c r="BP2743" i="1"/>
  <c r="BJ2743" i="1"/>
  <c r="BD2743" i="1"/>
  <c r="AX2743" i="1"/>
  <c r="AL2743" i="1"/>
  <c r="AF2743" i="1"/>
  <c r="Z2743" i="1"/>
  <c r="T2743" i="1"/>
  <c r="N2743" i="1"/>
  <c r="BP2742" i="1"/>
  <c r="BJ2742" i="1"/>
  <c r="BD2742" i="1"/>
  <c r="AX2742" i="1"/>
  <c r="AL2742" i="1"/>
  <c r="AF2742" i="1"/>
  <c r="Z2742" i="1"/>
  <c r="T2742" i="1"/>
  <c r="N2742" i="1"/>
  <c r="BP2741" i="1"/>
  <c r="BJ2741" i="1"/>
  <c r="BD2741" i="1"/>
  <c r="AX2741" i="1"/>
  <c r="AL2741" i="1"/>
  <c r="AF2741" i="1"/>
  <c r="Z2741" i="1"/>
  <c r="T2741" i="1"/>
  <c r="N2741" i="1"/>
  <c r="BP2740" i="1"/>
  <c r="BJ2740" i="1"/>
  <c r="BD2740" i="1"/>
  <c r="AX2740" i="1"/>
  <c r="AL2740" i="1"/>
  <c r="AF2740" i="1"/>
  <c r="Z2740" i="1"/>
  <c r="T2740" i="1"/>
  <c r="N2740" i="1"/>
  <c r="BP2739" i="1"/>
  <c r="BJ2739" i="1"/>
  <c r="BD2739" i="1"/>
  <c r="AX2739" i="1"/>
  <c r="AL2739" i="1"/>
  <c r="AF2739" i="1"/>
  <c r="Z2739" i="1"/>
  <c r="T2739" i="1"/>
  <c r="N2739" i="1"/>
  <c r="BP2738" i="1"/>
  <c r="BJ2738" i="1"/>
  <c r="BD2738" i="1"/>
  <c r="AX2738" i="1"/>
  <c r="AL2738" i="1"/>
  <c r="AF2738" i="1"/>
  <c r="Z2738" i="1"/>
  <c r="T2738" i="1"/>
  <c r="N2738" i="1"/>
  <c r="BP2737" i="1"/>
  <c r="BJ2737" i="1"/>
  <c r="BD2737" i="1"/>
  <c r="AX2737" i="1"/>
  <c r="AL2737" i="1"/>
  <c r="AF2737" i="1"/>
  <c r="Z2737" i="1"/>
  <c r="T2737" i="1"/>
  <c r="N2737" i="1"/>
  <c r="BP2736" i="1"/>
  <c r="BJ2736" i="1"/>
  <c r="BD2736" i="1"/>
  <c r="AX2736" i="1"/>
  <c r="AL2736" i="1"/>
  <c r="AF2736" i="1"/>
  <c r="Z2736" i="1"/>
  <c r="T2736" i="1"/>
  <c r="N2736" i="1"/>
  <c r="BP2735" i="1"/>
  <c r="BJ2735" i="1"/>
  <c r="BD2735" i="1"/>
  <c r="AX2735" i="1"/>
  <c r="AL2735" i="1"/>
  <c r="AF2735" i="1"/>
  <c r="Z2735" i="1"/>
  <c r="T2735" i="1"/>
  <c r="N2735" i="1"/>
  <c r="BP2734" i="1"/>
  <c r="BJ2734" i="1"/>
  <c r="BD2734" i="1"/>
  <c r="AX2734" i="1"/>
  <c r="AL2734" i="1"/>
  <c r="AF2734" i="1"/>
  <c r="Z2734" i="1"/>
  <c r="T2734" i="1"/>
  <c r="N2734" i="1"/>
  <c r="BP2733" i="1"/>
  <c r="BJ2733" i="1"/>
  <c r="BD2733" i="1"/>
  <c r="AX2733" i="1"/>
  <c r="AL2733" i="1"/>
  <c r="AF2733" i="1"/>
  <c r="Z2733" i="1"/>
  <c r="T2733" i="1"/>
  <c r="N2733" i="1"/>
  <c r="BP2732" i="1"/>
  <c r="BJ2732" i="1"/>
  <c r="BD2732" i="1"/>
  <c r="AX2732" i="1"/>
  <c r="AL2732" i="1"/>
  <c r="AF2732" i="1"/>
  <c r="Z2732" i="1"/>
  <c r="T2732" i="1"/>
  <c r="N2732" i="1"/>
  <c r="BP2731" i="1"/>
  <c r="BJ2731" i="1"/>
  <c r="BD2731" i="1"/>
  <c r="AX2731" i="1"/>
  <c r="AL2731" i="1"/>
  <c r="AF2731" i="1"/>
  <c r="Z2731" i="1"/>
  <c r="T2731" i="1"/>
  <c r="N2731" i="1"/>
  <c r="BP2730" i="1"/>
  <c r="BJ2730" i="1"/>
  <c r="BD2730" i="1"/>
  <c r="AX2730" i="1"/>
  <c r="AL2730" i="1"/>
  <c r="AF2730" i="1"/>
  <c r="Z2730" i="1"/>
  <c r="T2730" i="1"/>
  <c r="N2730" i="1"/>
  <c r="BP2729" i="1"/>
  <c r="BJ2729" i="1"/>
  <c r="BD2729" i="1"/>
  <c r="AX2729" i="1"/>
  <c r="AL2729" i="1"/>
  <c r="AF2729" i="1"/>
  <c r="Z2729" i="1"/>
  <c r="T2729" i="1"/>
  <c r="N2729" i="1"/>
  <c r="BP2728" i="1"/>
  <c r="BJ2728" i="1"/>
  <c r="BD2728" i="1"/>
  <c r="AX2728" i="1"/>
  <c r="AL2728" i="1"/>
  <c r="AF2728" i="1"/>
  <c r="Z2728" i="1"/>
  <c r="T2728" i="1"/>
  <c r="N2728" i="1"/>
  <c r="BP2727" i="1"/>
  <c r="BJ2727" i="1"/>
  <c r="BD2727" i="1"/>
  <c r="AX2727" i="1"/>
  <c r="AL2727" i="1"/>
  <c r="AF2727" i="1"/>
  <c r="Z2727" i="1"/>
  <c r="T2727" i="1"/>
  <c r="N2727" i="1"/>
  <c r="BP2726" i="1"/>
  <c r="BJ2726" i="1"/>
  <c r="BD2726" i="1"/>
  <c r="AX2726" i="1"/>
  <c r="AL2726" i="1"/>
  <c r="AF2726" i="1"/>
  <c r="Z2726" i="1"/>
  <c r="T2726" i="1"/>
  <c r="N2726" i="1"/>
  <c r="BP2725" i="1"/>
  <c r="BJ2725" i="1"/>
  <c r="BD2725" i="1"/>
  <c r="AX2725" i="1"/>
  <c r="AL2725" i="1"/>
  <c r="AF2725" i="1"/>
  <c r="Z2725" i="1"/>
  <c r="T2725" i="1"/>
  <c r="N2725" i="1"/>
  <c r="BP2724" i="1"/>
  <c r="BJ2724" i="1"/>
  <c r="BD2724" i="1"/>
  <c r="AX2724" i="1"/>
  <c r="AL2724" i="1"/>
  <c r="AF2724" i="1"/>
  <c r="Z2724" i="1"/>
  <c r="T2724" i="1"/>
  <c r="N2724" i="1"/>
  <c r="T4368" i="1" l="1"/>
  <c r="R4368" i="1"/>
  <c r="N4368" i="1"/>
  <c r="L4368" i="1"/>
  <c r="T4367" i="1"/>
  <c r="R4367" i="1"/>
  <c r="N4367" i="1"/>
  <c r="L4367" i="1"/>
  <c r="T4366" i="1"/>
  <c r="R4366" i="1"/>
  <c r="N4366" i="1"/>
  <c r="L4366" i="1"/>
  <c r="T4365" i="1"/>
  <c r="R4365" i="1"/>
  <c r="N4365" i="1"/>
  <c r="L4365" i="1"/>
  <c r="T4364" i="1"/>
  <c r="R4364" i="1"/>
  <c r="N4364" i="1"/>
  <c r="L4364" i="1"/>
  <c r="T4363" i="1"/>
  <c r="R4363" i="1"/>
  <c r="N4363" i="1"/>
  <c r="L4363" i="1"/>
  <c r="T4362" i="1"/>
  <c r="R4362" i="1"/>
  <c r="N4362" i="1"/>
  <c r="L4362" i="1"/>
  <c r="T4361" i="1"/>
  <c r="R4361" i="1"/>
  <c r="N4361" i="1"/>
  <c r="L4361" i="1"/>
  <c r="T4360" i="1"/>
  <c r="R4360" i="1"/>
  <c r="N4360" i="1"/>
  <c r="L4360" i="1"/>
  <c r="T4359" i="1"/>
  <c r="R4359" i="1"/>
  <c r="N4359" i="1"/>
  <c r="L4359" i="1"/>
  <c r="T4358" i="1"/>
  <c r="R4358" i="1"/>
  <c r="N4358" i="1"/>
  <c r="L4358" i="1"/>
  <c r="T4357" i="1"/>
  <c r="R4357" i="1"/>
  <c r="N4357" i="1"/>
  <c r="L4357" i="1"/>
  <c r="BP2020" i="1" l="1"/>
  <c r="BJ2020" i="1"/>
  <c r="BD2020" i="1"/>
  <c r="AX2020" i="1"/>
  <c r="AL2020" i="1"/>
  <c r="AF2020" i="1"/>
  <c r="Z2020" i="1"/>
  <c r="T2020" i="1"/>
  <c r="N2020" i="1"/>
  <c r="BP2019" i="1"/>
  <c r="BJ2019" i="1"/>
  <c r="BD2019" i="1"/>
  <c r="AX2019" i="1"/>
  <c r="AL2019" i="1"/>
  <c r="AF2019" i="1"/>
  <c r="Z2019" i="1"/>
  <c r="T2019" i="1"/>
  <c r="N2019" i="1"/>
  <c r="BP2018" i="1"/>
  <c r="BJ2018" i="1"/>
  <c r="BD2018" i="1"/>
  <c r="AX2018" i="1"/>
  <c r="AL2018" i="1"/>
  <c r="AF2018" i="1"/>
  <c r="Z2018" i="1"/>
  <c r="T2018" i="1"/>
  <c r="N2018" i="1"/>
  <c r="BP2017" i="1"/>
  <c r="BJ2017" i="1"/>
  <c r="BD2017" i="1"/>
  <c r="AX2017" i="1"/>
  <c r="AL2017" i="1"/>
  <c r="AF2017" i="1"/>
  <c r="Z2017" i="1"/>
  <c r="T2017" i="1"/>
  <c r="N2017" i="1"/>
  <c r="BP2016" i="1"/>
  <c r="BJ2016" i="1"/>
  <c r="BD2016" i="1"/>
  <c r="AX2016" i="1"/>
  <c r="AL2016" i="1"/>
  <c r="AF2016" i="1"/>
  <c r="Z2016" i="1"/>
  <c r="T2016" i="1"/>
  <c r="N2016" i="1"/>
  <c r="BP2015" i="1"/>
  <c r="BJ2015" i="1"/>
  <c r="BD2015" i="1"/>
  <c r="AX2015" i="1"/>
  <c r="AL2015" i="1"/>
  <c r="AF2015" i="1"/>
  <c r="Z2015" i="1"/>
  <c r="T2015" i="1"/>
  <c r="N2015" i="1"/>
  <c r="BP2014" i="1"/>
  <c r="BJ2014" i="1"/>
  <c r="BD2014" i="1"/>
  <c r="AX2014" i="1"/>
  <c r="AL2014" i="1"/>
  <c r="AF2014" i="1"/>
  <c r="Z2014" i="1"/>
  <c r="T2014" i="1"/>
  <c r="N2014" i="1"/>
  <c r="BP2013" i="1"/>
  <c r="BJ2013" i="1"/>
  <c r="BD2013" i="1"/>
  <c r="AX2013" i="1"/>
  <c r="AL2013" i="1"/>
  <c r="AF2013" i="1"/>
  <c r="Z2013" i="1"/>
  <c r="T2013" i="1"/>
  <c r="N2013" i="1"/>
  <c r="BP2012" i="1"/>
  <c r="BJ2012" i="1"/>
  <c r="BD2012" i="1"/>
  <c r="AX2012" i="1"/>
  <c r="AL2012" i="1"/>
  <c r="AF2012" i="1"/>
  <c r="Z2012" i="1"/>
  <c r="T2012" i="1"/>
  <c r="N2012" i="1"/>
  <c r="BP2011" i="1"/>
  <c r="BJ2011" i="1"/>
  <c r="BD2011" i="1"/>
  <c r="AX2011" i="1"/>
  <c r="AL2011" i="1"/>
  <c r="AF2011" i="1"/>
  <c r="Z2011" i="1"/>
  <c r="T2011" i="1"/>
  <c r="N2011" i="1"/>
  <c r="BP2010" i="1"/>
  <c r="BJ2010" i="1"/>
  <c r="BD2010" i="1"/>
  <c r="AX2010" i="1"/>
  <c r="AL2010" i="1"/>
  <c r="AF2010" i="1"/>
  <c r="Z2010" i="1"/>
  <c r="T2010" i="1"/>
  <c r="N2010" i="1"/>
  <c r="BP2009" i="1"/>
  <c r="BJ2009" i="1"/>
  <c r="BD2009" i="1"/>
  <c r="AX2009" i="1"/>
  <c r="AL2009" i="1"/>
  <c r="AF2009" i="1"/>
  <c r="Z2009" i="1"/>
  <c r="T2009" i="1"/>
  <c r="N2009" i="1"/>
  <c r="BP2008" i="1"/>
  <c r="BJ2008" i="1"/>
  <c r="BD2008" i="1"/>
  <c r="AX2008" i="1"/>
  <c r="AL2008" i="1"/>
  <c r="AF2008" i="1"/>
  <c r="Z2008" i="1"/>
  <c r="T2008" i="1"/>
  <c r="N2008" i="1"/>
  <c r="BP2007" i="1"/>
  <c r="BJ2007" i="1"/>
  <c r="BD2007" i="1"/>
  <c r="AX2007" i="1"/>
  <c r="AL2007" i="1"/>
  <c r="AF2007" i="1"/>
  <c r="Z2007" i="1"/>
  <c r="T2007" i="1"/>
  <c r="N2007" i="1"/>
  <c r="BP2006" i="1"/>
  <c r="BJ2006" i="1"/>
  <c r="BD2006" i="1"/>
  <c r="AX2006" i="1"/>
  <c r="AL2006" i="1"/>
  <c r="AF2006" i="1"/>
  <c r="Z2006" i="1"/>
  <c r="T2006" i="1"/>
  <c r="N2006" i="1"/>
  <c r="BP2005" i="1"/>
  <c r="BJ2005" i="1"/>
  <c r="BD2005" i="1"/>
  <c r="AX2005" i="1"/>
  <c r="AL2005" i="1"/>
  <c r="AF2005" i="1"/>
  <c r="Z2005" i="1"/>
  <c r="T2005" i="1"/>
  <c r="N2005" i="1"/>
  <c r="BP2004" i="1"/>
  <c r="BJ2004" i="1"/>
  <c r="BD2004" i="1"/>
  <c r="AX2004" i="1"/>
  <c r="AL2004" i="1"/>
  <c r="AF2004" i="1"/>
  <c r="Z2004" i="1"/>
  <c r="T2004" i="1"/>
  <c r="N2004" i="1"/>
  <c r="BP2003" i="1"/>
  <c r="BJ2003" i="1"/>
  <c r="BD2003" i="1"/>
  <c r="AX2003" i="1"/>
  <c r="AL2003" i="1"/>
  <c r="AF2003" i="1"/>
  <c r="Z2003" i="1"/>
  <c r="T2003" i="1"/>
  <c r="N2003" i="1"/>
  <c r="BP2002" i="1"/>
  <c r="BJ2002" i="1"/>
  <c r="BD2002" i="1"/>
  <c r="AX2002" i="1"/>
  <c r="AL2002" i="1"/>
  <c r="AF2002" i="1"/>
  <c r="Z2002" i="1"/>
  <c r="T2002" i="1"/>
  <c r="N2002" i="1"/>
  <c r="BP2001" i="1"/>
  <c r="BJ2001" i="1"/>
  <c r="BD2001" i="1"/>
  <c r="AX2001" i="1"/>
  <c r="AL2001" i="1"/>
  <c r="AF2001" i="1"/>
  <c r="Z2001" i="1"/>
  <c r="T2001" i="1"/>
  <c r="N2001" i="1"/>
  <c r="BP2000" i="1"/>
  <c r="BJ2000" i="1"/>
  <c r="BD2000" i="1"/>
  <c r="AX2000" i="1"/>
  <c r="AL2000" i="1"/>
  <c r="AF2000" i="1"/>
  <c r="Z2000" i="1"/>
  <c r="T2000" i="1"/>
  <c r="N2000" i="1"/>
  <c r="BP1999" i="1"/>
  <c r="BJ1999" i="1"/>
  <c r="BD1999" i="1"/>
  <c r="AX1999" i="1"/>
  <c r="AL1999" i="1"/>
  <c r="AF1999" i="1"/>
  <c r="Z1999" i="1"/>
  <c r="T1999" i="1"/>
  <c r="N1999" i="1"/>
  <c r="BP1998" i="1"/>
  <c r="BJ1998" i="1"/>
  <c r="BD1998" i="1"/>
  <c r="AX1998" i="1"/>
  <c r="AL1998" i="1"/>
  <c r="AF1998" i="1"/>
  <c r="Z1998" i="1"/>
  <c r="T1998" i="1"/>
  <c r="N1998" i="1"/>
  <c r="BP1997" i="1"/>
  <c r="BJ1997" i="1"/>
  <c r="BD1997" i="1"/>
  <c r="AX1997" i="1"/>
  <c r="AL1997" i="1"/>
  <c r="AF1997" i="1"/>
  <c r="Z1997" i="1"/>
  <c r="T1997" i="1"/>
  <c r="N1997" i="1"/>
  <c r="BP1996" i="1"/>
  <c r="BJ1996" i="1"/>
  <c r="BD1996" i="1"/>
  <c r="AX1996" i="1"/>
  <c r="AL1996" i="1"/>
  <c r="AF1996" i="1"/>
  <c r="Z1996" i="1"/>
  <c r="T1996" i="1"/>
  <c r="N1996" i="1"/>
  <c r="BP1995" i="1"/>
  <c r="BJ1995" i="1"/>
  <c r="BD1995" i="1"/>
  <c r="AX1995" i="1"/>
  <c r="AL1995" i="1"/>
  <c r="AF1995" i="1"/>
  <c r="Z1995" i="1"/>
  <c r="T1995" i="1"/>
  <c r="N1995" i="1"/>
  <c r="BP1994" i="1"/>
  <c r="BJ1994" i="1"/>
  <c r="BD1994" i="1"/>
  <c r="AX1994" i="1"/>
  <c r="AL1994" i="1"/>
  <c r="AF1994" i="1"/>
  <c r="Z1994" i="1"/>
  <c r="T1994" i="1"/>
  <c r="N1994" i="1"/>
  <c r="BP1993" i="1"/>
  <c r="BJ1993" i="1"/>
  <c r="BD1993" i="1"/>
  <c r="AX1993" i="1"/>
  <c r="AL1993" i="1"/>
  <c r="AF1993" i="1"/>
  <c r="Z1993" i="1"/>
  <c r="T1993" i="1"/>
  <c r="N1993" i="1"/>
  <c r="BP1992" i="1"/>
  <c r="BJ1992" i="1"/>
  <c r="BD1992" i="1"/>
  <c r="AX1992" i="1"/>
  <c r="AL1992" i="1"/>
  <c r="AF1992" i="1"/>
  <c r="Z1992" i="1"/>
  <c r="T1992" i="1"/>
  <c r="N1992" i="1"/>
  <c r="BP1991" i="1"/>
  <c r="BJ1991" i="1"/>
  <c r="BD1991" i="1"/>
  <c r="AX1991" i="1"/>
  <c r="AL1991" i="1"/>
  <c r="AF1991" i="1"/>
  <c r="Z1991" i="1"/>
  <c r="T1991" i="1"/>
  <c r="N1991" i="1"/>
  <c r="BP1990" i="1"/>
  <c r="BJ1990" i="1"/>
  <c r="BD1990" i="1"/>
  <c r="AX1990" i="1"/>
  <c r="AL1990" i="1"/>
  <c r="AF1990" i="1"/>
  <c r="Z1990" i="1"/>
  <c r="T1990" i="1"/>
  <c r="N1990" i="1"/>
  <c r="BP1989" i="1"/>
  <c r="BJ1989" i="1"/>
  <c r="BD1989" i="1"/>
  <c r="AX1989" i="1"/>
  <c r="AL1989" i="1"/>
  <c r="AF1989" i="1"/>
  <c r="Z1989" i="1"/>
  <c r="T1989" i="1"/>
  <c r="N1989" i="1"/>
  <c r="BP1988" i="1"/>
  <c r="BJ1988" i="1"/>
  <c r="BD1988" i="1"/>
  <c r="AX1988" i="1"/>
  <c r="AL1988" i="1"/>
  <c r="AF1988" i="1"/>
  <c r="Z1988" i="1"/>
  <c r="T1988" i="1"/>
  <c r="N1988" i="1"/>
  <c r="BP1987" i="1"/>
  <c r="BJ1987" i="1"/>
  <c r="BD1987" i="1"/>
  <c r="AX1987" i="1"/>
  <c r="AL1987" i="1"/>
  <c r="AF1987" i="1"/>
  <c r="Z1987" i="1"/>
  <c r="T1987" i="1"/>
  <c r="N1987" i="1"/>
  <c r="BP1986" i="1"/>
  <c r="BJ1986" i="1"/>
  <c r="BD1986" i="1"/>
  <c r="AX1986" i="1"/>
  <c r="AL1986" i="1"/>
  <c r="AF1986" i="1"/>
  <c r="Z1986" i="1"/>
  <c r="T1986" i="1"/>
  <c r="N1986" i="1"/>
  <c r="BP1985" i="1"/>
  <c r="BJ1985" i="1"/>
  <c r="BD1985" i="1"/>
  <c r="AX1985" i="1"/>
  <c r="AL1985" i="1"/>
  <c r="AF1985" i="1"/>
  <c r="Z1985" i="1"/>
  <c r="T1985" i="1"/>
  <c r="N1985" i="1"/>
  <c r="BP1984" i="1"/>
  <c r="BJ1984" i="1"/>
  <c r="BD1984" i="1"/>
  <c r="AX1984" i="1"/>
  <c r="AL1984" i="1"/>
  <c r="AF1984" i="1"/>
  <c r="Z1984" i="1"/>
  <c r="T1984" i="1"/>
  <c r="N1984" i="1"/>
  <c r="BP1983" i="1"/>
  <c r="BJ1983" i="1"/>
  <c r="BD1983" i="1"/>
  <c r="AX1983" i="1"/>
  <c r="AL1983" i="1"/>
  <c r="AF1983" i="1"/>
  <c r="Z1983" i="1"/>
  <c r="T1983" i="1"/>
  <c r="N1983" i="1"/>
  <c r="BP1982" i="1"/>
  <c r="BJ1982" i="1"/>
  <c r="BD1982" i="1"/>
  <c r="AX1982" i="1"/>
  <c r="AL1982" i="1"/>
  <c r="AF1982" i="1"/>
  <c r="Z1982" i="1"/>
  <c r="T1982" i="1"/>
  <c r="N1982" i="1"/>
  <c r="BP1981" i="1"/>
  <c r="BJ1981" i="1"/>
  <c r="BD1981" i="1"/>
  <c r="AX1981" i="1"/>
  <c r="AL1981" i="1"/>
  <c r="AF1981" i="1"/>
  <c r="Z1981" i="1"/>
  <c r="T1981" i="1"/>
  <c r="N1981" i="1"/>
  <c r="BP1980" i="1"/>
  <c r="BJ1980" i="1"/>
  <c r="BD1980" i="1"/>
  <c r="AX1980" i="1"/>
  <c r="AL1980" i="1"/>
  <c r="AF1980" i="1"/>
  <c r="Z1980" i="1"/>
  <c r="T1980" i="1"/>
  <c r="N1980" i="1"/>
  <c r="BP1979" i="1"/>
  <c r="BJ1979" i="1"/>
  <c r="BD1979" i="1"/>
  <c r="AX1979" i="1"/>
  <c r="AL1979" i="1"/>
  <c r="AF1979" i="1"/>
  <c r="Z1979" i="1"/>
  <c r="T1979" i="1"/>
  <c r="N1979" i="1"/>
  <c r="BP1978" i="1"/>
  <c r="BJ1978" i="1"/>
  <c r="BD1978" i="1"/>
  <c r="AX1978" i="1"/>
  <c r="AL1978" i="1"/>
  <c r="AF1978" i="1"/>
  <c r="Z1978" i="1"/>
  <c r="T1978" i="1"/>
  <c r="N1978" i="1"/>
  <c r="BP1977" i="1"/>
  <c r="BJ1977" i="1"/>
  <c r="BD1977" i="1"/>
  <c r="AX1977" i="1"/>
  <c r="AL1977" i="1"/>
  <c r="AF1977" i="1"/>
  <c r="Z1977" i="1"/>
  <c r="T1977" i="1"/>
  <c r="N1977" i="1"/>
  <c r="BP1976" i="1"/>
  <c r="BJ1976" i="1"/>
  <c r="BD1976" i="1"/>
  <c r="AX1976" i="1"/>
  <c r="AL1976" i="1"/>
  <c r="AF1976" i="1"/>
  <c r="Z1976" i="1"/>
  <c r="T1976" i="1"/>
  <c r="N1976" i="1"/>
  <c r="BP1975" i="1"/>
  <c r="BJ1975" i="1"/>
  <c r="BD1975" i="1"/>
  <c r="AX1975" i="1"/>
  <c r="AL1975" i="1"/>
  <c r="AF1975" i="1"/>
  <c r="Z1975" i="1"/>
  <c r="T1975" i="1"/>
  <c r="N1975" i="1"/>
  <c r="BP1974" i="1"/>
  <c r="BJ1974" i="1"/>
  <c r="BD1974" i="1"/>
  <c r="AX1974" i="1"/>
  <c r="AL1974" i="1"/>
  <c r="AF1974" i="1"/>
  <c r="Z1974" i="1"/>
  <c r="T1974" i="1"/>
  <c r="N1974" i="1"/>
  <c r="BP1973" i="1"/>
  <c r="BJ1973" i="1"/>
  <c r="BD1973" i="1"/>
  <c r="AX1973" i="1"/>
  <c r="AL1973" i="1"/>
  <c r="AF1973" i="1"/>
  <c r="Z1973" i="1"/>
  <c r="T1973" i="1"/>
  <c r="N1973" i="1"/>
  <c r="BP1972" i="1"/>
  <c r="BJ1972" i="1"/>
  <c r="BD1972" i="1"/>
  <c r="AX1972" i="1"/>
  <c r="AL1972" i="1"/>
  <c r="AF1972" i="1"/>
  <c r="Z1972" i="1"/>
  <c r="T1972" i="1"/>
  <c r="N1972" i="1"/>
  <c r="BP1971" i="1"/>
  <c r="BJ1971" i="1"/>
  <c r="BD1971" i="1"/>
  <c r="AX1971" i="1"/>
  <c r="AL1971" i="1"/>
  <c r="AF1971" i="1"/>
  <c r="Z1971" i="1"/>
  <c r="T1971" i="1"/>
  <c r="N1971" i="1"/>
  <c r="BP1970" i="1"/>
  <c r="BJ1970" i="1"/>
  <c r="BD1970" i="1"/>
  <c r="AX1970" i="1"/>
  <c r="AL1970" i="1"/>
  <c r="AF1970" i="1"/>
  <c r="Z1970" i="1"/>
  <c r="T1970" i="1"/>
  <c r="N1970" i="1"/>
  <c r="BP1969" i="1"/>
  <c r="BJ1969" i="1"/>
  <c r="BD1969" i="1"/>
  <c r="AX1969" i="1"/>
  <c r="AL1969" i="1"/>
  <c r="AF1969" i="1"/>
  <c r="Z1969" i="1"/>
  <c r="T1969" i="1"/>
  <c r="N1969" i="1"/>
  <c r="BP1968" i="1"/>
  <c r="BJ1968" i="1"/>
  <c r="BD1968" i="1"/>
  <c r="AX1968" i="1"/>
  <c r="AL1968" i="1"/>
  <c r="AF1968" i="1"/>
  <c r="Z1968" i="1"/>
  <c r="T1968" i="1"/>
  <c r="N1968" i="1"/>
  <c r="BP1967" i="1"/>
  <c r="BJ1967" i="1"/>
  <c r="BD1967" i="1"/>
  <c r="AX1967" i="1"/>
  <c r="AL1967" i="1"/>
  <c r="AF1967" i="1"/>
  <c r="Z1967" i="1"/>
  <c r="T1967" i="1"/>
  <c r="N1967" i="1"/>
  <c r="BP1966" i="1"/>
  <c r="BJ1966" i="1"/>
  <c r="BD1966" i="1"/>
  <c r="AX1966" i="1"/>
  <c r="AL1966" i="1"/>
  <c r="AF1966" i="1"/>
  <c r="Z1966" i="1"/>
  <c r="T1966" i="1"/>
  <c r="N1966" i="1"/>
  <c r="BP1965" i="1"/>
  <c r="BJ1965" i="1"/>
  <c r="BD1965" i="1"/>
  <c r="AX1965" i="1"/>
  <c r="AL1965" i="1"/>
  <c r="AF1965" i="1"/>
  <c r="Z1965" i="1"/>
  <c r="T1965" i="1"/>
  <c r="N1965" i="1"/>
  <c r="BP1964" i="1"/>
  <c r="BJ1964" i="1"/>
  <c r="BD1964" i="1"/>
  <c r="AX1964" i="1"/>
  <c r="AL1964" i="1"/>
  <c r="AF1964" i="1"/>
  <c r="Z1964" i="1"/>
  <c r="T1964" i="1"/>
  <c r="N1964" i="1"/>
  <c r="BP1963" i="1"/>
  <c r="BJ1963" i="1"/>
  <c r="BD1963" i="1"/>
  <c r="AX1963" i="1"/>
  <c r="AL1963" i="1"/>
  <c r="AF1963" i="1"/>
  <c r="Z1963" i="1"/>
  <c r="T1963" i="1"/>
  <c r="N1963" i="1"/>
  <c r="BP1962" i="1"/>
  <c r="BJ1962" i="1"/>
  <c r="BD1962" i="1"/>
  <c r="AX1962" i="1"/>
  <c r="AL1962" i="1"/>
  <c r="AF1962" i="1"/>
  <c r="Z1962" i="1"/>
  <c r="T1962" i="1"/>
  <c r="N1962" i="1"/>
  <c r="BP1961" i="1"/>
  <c r="BJ1961" i="1"/>
  <c r="BD1961" i="1"/>
  <c r="AX1961" i="1"/>
  <c r="AL1961" i="1"/>
  <c r="AF1961" i="1"/>
  <c r="Z1961" i="1"/>
  <c r="T1961" i="1"/>
  <c r="N1961" i="1"/>
  <c r="BP1960" i="1"/>
  <c r="BJ1960" i="1"/>
  <c r="BD1960" i="1"/>
  <c r="AX1960" i="1"/>
  <c r="AL1960" i="1"/>
  <c r="AF1960" i="1"/>
  <c r="Z1960" i="1"/>
  <c r="T1960" i="1"/>
  <c r="N1960" i="1"/>
  <c r="BP1959" i="1"/>
  <c r="BJ1959" i="1"/>
  <c r="BD1959" i="1"/>
  <c r="AX1959" i="1"/>
  <c r="AL1959" i="1"/>
  <c r="AF1959" i="1"/>
  <c r="Z1959" i="1"/>
  <c r="T1959" i="1"/>
  <c r="N1959" i="1"/>
  <c r="BP1958" i="1"/>
  <c r="BJ1958" i="1"/>
  <c r="BD1958" i="1"/>
  <c r="AX1958" i="1"/>
  <c r="AL1958" i="1"/>
  <c r="AF1958" i="1"/>
  <c r="Z1958" i="1"/>
  <c r="T1958" i="1"/>
  <c r="N1958" i="1"/>
  <c r="BP1957" i="1"/>
  <c r="BJ1957" i="1"/>
  <c r="BD1957" i="1"/>
  <c r="AX1957" i="1"/>
  <c r="AL1957" i="1"/>
  <c r="AF1957" i="1"/>
  <c r="Z1957" i="1"/>
  <c r="T1957" i="1"/>
  <c r="N1957" i="1"/>
  <c r="BP1956" i="1"/>
  <c r="BJ1956" i="1"/>
  <c r="BD1956" i="1"/>
  <c r="AX1956" i="1"/>
  <c r="AL1956" i="1"/>
  <c r="AF1956" i="1"/>
  <c r="Z1956" i="1"/>
  <c r="T1956" i="1"/>
  <c r="N1956" i="1"/>
  <c r="BP1955" i="1"/>
  <c r="BJ1955" i="1"/>
  <c r="BD1955" i="1"/>
  <c r="AX1955" i="1"/>
  <c r="AL1955" i="1"/>
  <c r="AF1955" i="1"/>
  <c r="Z1955" i="1"/>
  <c r="T1955" i="1"/>
  <c r="N1955" i="1"/>
  <c r="BP1954" i="1"/>
  <c r="BJ1954" i="1"/>
  <c r="BD1954" i="1"/>
  <c r="AX1954" i="1"/>
  <c r="AL1954" i="1"/>
  <c r="AF1954" i="1"/>
  <c r="Z1954" i="1"/>
  <c r="T1954" i="1"/>
  <c r="N1954" i="1"/>
  <c r="BP1953" i="1"/>
  <c r="BJ1953" i="1"/>
  <c r="BD1953" i="1"/>
  <c r="AX1953" i="1"/>
  <c r="AL1953" i="1"/>
  <c r="AF1953" i="1"/>
  <c r="Z1953" i="1"/>
  <c r="T1953" i="1"/>
  <c r="N1953" i="1"/>
  <c r="BP1952" i="1"/>
  <c r="BJ1952" i="1"/>
  <c r="BD1952" i="1"/>
  <c r="AX1952" i="1"/>
  <c r="AL1952" i="1"/>
  <c r="AF1952" i="1"/>
  <c r="Z1952" i="1"/>
  <c r="T1952" i="1"/>
  <c r="N1952" i="1"/>
  <c r="L4286" i="1" l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285" i="1"/>
  <c r="R4286" i="1" l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285" i="1"/>
  <c r="T4320" i="1" l="1"/>
  <c r="N4320" i="1"/>
  <c r="T4319" i="1"/>
  <c r="N4319" i="1"/>
  <c r="T4318" i="1"/>
  <c r="N4318" i="1"/>
  <c r="T4317" i="1"/>
  <c r="N4317" i="1"/>
  <c r="T4316" i="1"/>
  <c r="N4316" i="1"/>
  <c r="T4315" i="1"/>
  <c r="N4315" i="1"/>
  <c r="T4314" i="1"/>
  <c r="N4314" i="1"/>
  <c r="T4313" i="1"/>
  <c r="N4313" i="1"/>
  <c r="T4312" i="1"/>
  <c r="N4312" i="1"/>
  <c r="T4311" i="1"/>
  <c r="N4311" i="1"/>
  <c r="T4310" i="1"/>
  <c r="N4310" i="1"/>
  <c r="T4309" i="1"/>
  <c r="N4309" i="1"/>
  <c r="T4308" i="1"/>
  <c r="N4308" i="1"/>
  <c r="T4307" i="1"/>
  <c r="N4307" i="1"/>
  <c r="T4306" i="1"/>
  <c r="N4306" i="1"/>
  <c r="T4305" i="1"/>
  <c r="N4305" i="1"/>
  <c r="T4304" i="1"/>
  <c r="N4304" i="1"/>
  <c r="T4303" i="1"/>
  <c r="N4303" i="1"/>
  <c r="T4302" i="1"/>
  <c r="N4302" i="1"/>
  <c r="T4301" i="1"/>
  <c r="N4301" i="1"/>
  <c r="T4300" i="1"/>
  <c r="N4300" i="1"/>
  <c r="T4299" i="1"/>
  <c r="N4299" i="1"/>
  <c r="T4298" i="1"/>
  <c r="N4298" i="1"/>
  <c r="T4297" i="1"/>
  <c r="N4297" i="1"/>
  <c r="T4296" i="1"/>
  <c r="N4296" i="1"/>
  <c r="T4295" i="1"/>
  <c r="N4295" i="1"/>
  <c r="T4294" i="1"/>
  <c r="N4294" i="1"/>
  <c r="T4293" i="1"/>
  <c r="N4293" i="1"/>
  <c r="T4292" i="1"/>
  <c r="N4292" i="1"/>
  <c r="T4291" i="1"/>
  <c r="N4291" i="1"/>
  <c r="T4290" i="1"/>
  <c r="N4290" i="1"/>
  <c r="T4289" i="1"/>
  <c r="N4289" i="1"/>
  <c r="T4288" i="1"/>
  <c r="N4288" i="1"/>
  <c r="T4287" i="1"/>
  <c r="N4287" i="1"/>
  <c r="T4286" i="1"/>
  <c r="N4286" i="1"/>
  <c r="T4285" i="1"/>
  <c r="N4285" i="1"/>
  <c r="Z1062" i="1" l="1"/>
  <c r="T1062" i="1"/>
  <c r="N1062" i="1"/>
  <c r="Z1061" i="1"/>
  <c r="T1061" i="1"/>
  <c r="N1061" i="1"/>
  <c r="Z1060" i="1"/>
  <c r="T1060" i="1"/>
  <c r="N1060" i="1"/>
  <c r="Z1059" i="1"/>
  <c r="T1059" i="1"/>
  <c r="N1059" i="1"/>
  <c r="Z1058" i="1"/>
  <c r="T1058" i="1"/>
  <c r="N1058" i="1"/>
  <c r="Z1057" i="1"/>
  <c r="T1057" i="1"/>
  <c r="N1057" i="1"/>
  <c r="Z1056" i="1"/>
  <c r="T1056" i="1"/>
  <c r="N1056" i="1"/>
  <c r="Z1055" i="1"/>
  <c r="T1055" i="1"/>
  <c r="N1055" i="1"/>
  <c r="Z1054" i="1"/>
  <c r="T1054" i="1"/>
  <c r="N1054" i="1"/>
  <c r="Z1053" i="1"/>
  <c r="T1053" i="1"/>
  <c r="N1053" i="1"/>
  <c r="Z1052" i="1"/>
  <c r="T1052" i="1"/>
  <c r="N1052" i="1"/>
  <c r="Z1051" i="1"/>
  <c r="T1051" i="1"/>
  <c r="N1051" i="1"/>
  <c r="Z1050" i="1"/>
  <c r="T1050" i="1"/>
  <c r="N1050" i="1"/>
  <c r="Z1049" i="1"/>
  <c r="T1049" i="1"/>
  <c r="N1049" i="1"/>
  <c r="Z1048" i="1"/>
  <c r="T1048" i="1"/>
  <c r="N1048" i="1"/>
  <c r="Z1047" i="1"/>
  <c r="T1047" i="1"/>
  <c r="N1047" i="1"/>
  <c r="Z1046" i="1"/>
  <c r="T1046" i="1"/>
  <c r="N1046" i="1"/>
  <c r="Z1045" i="1"/>
  <c r="T1045" i="1"/>
  <c r="N1045" i="1"/>
  <c r="Z1044" i="1"/>
  <c r="T1044" i="1"/>
  <c r="N1044" i="1"/>
  <c r="Z1043" i="1"/>
  <c r="T1043" i="1"/>
  <c r="N1043" i="1"/>
  <c r="Z1042" i="1"/>
  <c r="T1042" i="1"/>
  <c r="N1042" i="1"/>
  <c r="Z1041" i="1"/>
  <c r="T1041" i="1"/>
  <c r="N1041" i="1"/>
  <c r="Z1040" i="1"/>
  <c r="T1040" i="1"/>
  <c r="N1040" i="1"/>
  <c r="Z1039" i="1"/>
  <c r="T1039" i="1"/>
  <c r="N1039" i="1"/>
  <c r="Z1038" i="1"/>
  <c r="T1038" i="1"/>
  <c r="N1038" i="1"/>
  <c r="Z1037" i="1"/>
  <c r="T1037" i="1"/>
  <c r="N1037" i="1"/>
  <c r="Z1036" i="1"/>
  <c r="T1036" i="1"/>
  <c r="N1036" i="1"/>
  <c r="Z1035" i="1"/>
  <c r="T1035" i="1"/>
  <c r="N1035" i="1"/>
  <c r="Z1034" i="1"/>
  <c r="T1034" i="1"/>
  <c r="N1034" i="1"/>
  <c r="Z1033" i="1"/>
  <c r="T1033" i="1"/>
  <c r="N1033" i="1"/>
  <c r="Z1032" i="1"/>
  <c r="T1032" i="1"/>
  <c r="N1032" i="1"/>
  <c r="Z1031" i="1"/>
  <c r="T1031" i="1"/>
  <c r="N1031" i="1"/>
  <c r="Z1030" i="1"/>
  <c r="T1030" i="1"/>
  <c r="N1030" i="1"/>
  <c r="Z1029" i="1"/>
  <c r="T1029" i="1"/>
  <c r="N1029" i="1"/>
  <c r="Z1028" i="1"/>
  <c r="T1028" i="1"/>
  <c r="N1028" i="1"/>
  <c r="Z1027" i="1"/>
  <c r="T1027" i="1"/>
  <c r="N1027" i="1"/>
  <c r="Z1026" i="1"/>
  <c r="T1026" i="1"/>
  <c r="N1026" i="1"/>
  <c r="Z1025" i="1"/>
  <c r="T1025" i="1"/>
  <c r="N1025" i="1"/>
  <c r="Z1024" i="1"/>
  <c r="T1024" i="1"/>
  <c r="N1024" i="1"/>
  <c r="Z1023" i="1"/>
  <c r="T1023" i="1"/>
  <c r="N1023" i="1"/>
  <c r="Z1022" i="1"/>
  <c r="T1022" i="1"/>
  <c r="N1022" i="1"/>
  <c r="Z1021" i="1"/>
  <c r="T1021" i="1"/>
  <c r="N1021" i="1"/>
  <c r="Z1020" i="1"/>
  <c r="T1020" i="1"/>
  <c r="N1020" i="1"/>
  <c r="Z1019" i="1"/>
  <c r="T1019" i="1"/>
  <c r="N1019" i="1"/>
  <c r="Z1018" i="1"/>
  <c r="T1018" i="1"/>
  <c r="N1018" i="1"/>
  <c r="Z1017" i="1"/>
  <c r="T1017" i="1"/>
  <c r="N1017" i="1"/>
  <c r="Z1016" i="1"/>
  <c r="T1016" i="1"/>
  <c r="N1016" i="1"/>
  <c r="Z1015" i="1"/>
  <c r="T1015" i="1"/>
  <c r="N101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BQ726" i="1"/>
  <c r="BP726" i="1"/>
  <c r="BJ726" i="1"/>
  <c r="BD726" i="1"/>
  <c r="AX726" i="1"/>
  <c r="AL726" i="1"/>
  <c r="AF726" i="1"/>
  <c r="Z726" i="1"/>
  <c r="T726" i="1"/>
  <c r="N726" i="1"/>
  <c r="BQ725" i="1"/>
  <c r="BP725" i="1"/>
  <c r="BJ725" i="1"/>
  <c r="BD725" i="1"/>
  <c r="AX725" i="1"/>
  <c r="AL725" i="1"/>
  <c r="AF725" i="1"/>
  <c r="Z725" i="1"/>
  <c r="T725" i="1"/>
  <c r="N725" i="1"/>
  <c r="BQ724" i="1"/>
  <c r="BP724" i="1"/>
  <c r="BJ724" i="1"/>
  <c r="BD724" i="1"/>
  <c r="AX724" i="1"/>
  <c r="AL724" i="1"/>
  <c r="AF724" i="1"/>
  <c r="Z724" i="1"/>
  <c r="T724" i="1"/>
  <c r="N724" i="1"/>
  <c r="BQ723" i="1"/>
  <c r="BP723" i="1"/>
  <c r="BJ723" i="1"/>
  <c r="BD723" i="1"/>
  <c r="AX723" i="1"/>
  <c r="AL723" i="1"/>
  <c r="AF723" i="1"/>
  <c r="Z723" i="1"/>
  <c r="T723" i="1"/>
  <c r="N723" i="1"/>
  <c r="BQ722" i="1"/>
  <c r="BP722" i="1"/>
  <c r="BJ722" i="1"/>
  <c r="BD722" i="1"/>
  <c r="AX722" i="1"/>
  <c r="AL722" i="1"/>
  <c r="AF722" i="1"/>
  <c r="Z722" i="1"/>
  <c r="T722" i="1"/>
  <c r="N722" i="1"/>
  <c r="Z406" i="1"/>
  <c r="T406" i="1"/>
  <c r="R406" i="1"/>
  <c r="X406" i="1" s="1"/>
  <c r="Q406" i="1"/>
  <c r="W406" i="1" s="1"/>
  <c r="P406" i="1"/>
  <c r="V406" i="1" s="1"/>
  <c r="N406" i="1"/>
  <c r="Z405" i="1"/>
  <c r="T405" i="1"/>
  <c r="R405" i="1"/>
  <c r="X405" i="1" s="1"/>
  <c r="Q405" i="1"/>
  <c r="W405" i="1" s="1"/>
  <c r="P405" i="1"/>
  <c r="V405" i="1" s="1"/>
  <c r="N405" i="1"/>
  <c r="Z404" i="1"/>
  <c r="T404" i="1"/>
  <c r="P404" i="1"/>
  <c r="V404" i="1" s="1"/>
  <c r="N404" i="1"/>
  <c r="Z403" i="1"/>
  <c r="T403" i="1"/>
  <c r="P403" i="1"/>
  <c r="V403" i="1" s="1"/>
  <c r="N403" i="1"/>
  <c r="Z402" i="1"/>
  <c r="T402" i="1"/>
  <c r="R402" i="1"/>
  <c r="X402" i="1" s="1"/>
  <c r="Q402" i="1"/>
  <c r="W402" i="1" s="1"/>
  <c r="P402" i="1"/>
  <c r="V402" i="1" s="1"/>
  <c r="N402" i="1"/>
  <c r="Z401" i="1"/>
  <c r="T401" i="1"/>
  <c r="R401" i="1"/>
  <c r="X401" i="1" s="1"/>
  <c r="Q401" i="1"/>
  <c r="W401" i="1" s="1"/>
  <c r="P401" i="1"/>
  <c r="V401" i="1" s="1"/>
  <c r="N401" i="1"/>
  <c r="Z400" i="1"/>
  <c r="T400" i="1"/>
  <c r="P400" i="1"/>
  <c r="V400" i="1" s="1"/>
  <c r="N400" i="1"/>
  <c r="Z399" i="1"/>
  <c r="T399" i="1"/>
  <c r="P399" i="1"/>
  <c r="V399" i="1" s="1"/>
  <c r="N399" i="1"/>
  <c r="Z398" i="1"/>
  <c r="T398" i="1"/>
  <c r="R398" i="1"/>
  <c r="X398" i="1" s="1"/>
  <c r="Q398" i="1"/>
  <c r="W398" i="1" s="1"/>
  <c r="P398" i="1"/>
  <c r="V398" i="1" s="1"/>
  <c r="N398" i="1"/>
  <c r="Z397" i="1"/>
  <c r="T397" i="1"/>
  <c r="R397" i="1"/>
  <c r="X397" i="1" s="1"/>
  <c r="Q397" i="1"/>
  <c r="W397" i="1" s="1"/>
  <c r="P397" i="1"/>
  <c r="V397" i="1" s="1"/>
  <c r="N397" i="1"/>
  <c r="Z396" i="1"/>
  <c r="T396" i="1"/>
  <c r="P396" i="1"/>
  <c r="V396" i="1" s="1"/>
  <c r="N396" i="1"/>
  <c r="Z395" i="1"/>
  <c r="T395" i="1"/>
  <c r="P395" i="1"/>
  <c r="V395" i="1" s="1"/>
  <c r="N395" i="1"/>
  <c r="Z394" i="1"/>
  <c r="T394" i="1"/>
  <c r="R394" i="1"/>
  <c r="X394" i="1" s="1"/>
  <c r="Q394" i="1"/>
  <c r="W394" i="1" s="1"/>
  <c r="P394" i="1"/>
  <c r="V394" i="1" s="1"/>
  <c r="N394" i="1"/>
  <c r="Z393" i="1"/>
  <c r="T393" i="1"/>
  <c r="R393" i="1"/>
  <c r="X393" i="1" s="1"/>
  <c r="Q393" i="1"/>
  <c r="W393" i="1" s="1"/>
  <c r="P393" i="1"/>
  <c r="V393" i="1" s="1"/>
  <c r="N393" i="1"/>
  <c r="Z392" i="1"/>
  <c r="T392" i="1"/>
  <c r="P392" i="1"/>
  <c r="V392" i="1" s="1"/>
  <c r="N392" i="1"/>
  <c r="Z391" i="1"/>
  <c r="T391" i="1"/>
  <c r="P391" i="1"/>
  <c r="V391" i="1" s="1"/>
  <c r="N391" i="1"/>
  <c r="Z390" i="1"/>
  <c r="T390" i="1"/>
  <c r="P390" i="1"/>
  <c r="V390" i="1" s="1"/>
  <c r="N390" i="1"/>
  <c r="Z389" i="1"/>
  <c r="T389" i="1"/>
  <c r="P389" i="1"/>
  <c r="V389" i="1" s="1"/>
  <c r="N389" i="1"/>
  <c r="Z388" i="1"/>
  <c r="T388" i="1"/>
  <c r="P388" i="1"/>
  <c r="V388" i="1" s="1"/>
  <c r="N388" i="1"/>
  <c r="Z387" i="1"/>
  <c r="T387" i="1"/>
  <c r="P387" i="1"/>
  <c r="V387" i="1" s="1"/>
  <c r="N387" i="1"/>
  <c r="Z386" i="1"/>
  <c r="T386" i="1"/>
  <c r="P386" i="1"/>
  <c r="V386" i="1" s="1"/>
  <c r="N386" i="1"/>
  <c r="Z385" i="1"/>
  <c r="T385" i="1"/>
  <c r="P385" i="1"/>
  <c r="V385" i="1" s="1"/>
  <c r="N385" i="1"/>
  <c r="Z384" i="1"/>
  <c r="T384" i="1"/>
  <c r="R384" i="1"/>
  <c r="X384" i="1" s="1"/>
  <c r="Q384" i="1"/>
  <c r="W384" i="1" s="1"/>
  <c r="P384" i="1"/>
  <c r="V384" i="1" s="1"/>
  <c r="N384" i="1"/>
  <c r="Z383" i="1"/>
  <c r="T383" i="1"/>
  <c r="R383" i="1"/>
  <c r="X383" i="1" s="1"/>
  <c r="Q383" i="1"/>
  <c r="W383" i="1" s="1"/>
  <c r="P383" i="1"/>
  <c r="V383" i="1" s="1"/>
  <c r="N383" i="1"/>
  <c r="Z382" i="1"/>
  <c r="T382" i="1"/>
  <c r="R382" i="1"/>
  <c r="X382" i="1" s="1"/>
  <c r="Q382" i="1"/>
  <c r="W382" i="1" s="1"/>
  <c r="P382" i="1"/>
  <c r="V382" i="1" s="1"/>
  <c r="N382" i="1"/>
  <c r="Z381" i="1"/>
  <c r="T381" i="1"/>
  <c r="R381" i="1"/>
  <c r="X381" i="1" s="1"/>
  <c r="Q381" i="1"/>
  <c r="W381" i="1" s="1"/>
  <c r="P381" i="1"/>
  <c r="V381" i="1" s="1"/>
  <c r="N381" i="1"/>
  <c r="Z380" i="1"/>
  <c r="T380" i="1"/>
  <c r="P380" i="1"/>
  <c r="V380" i="1" s="1"/>
  <c r="N380" i="1"/>
  <c r="Z379" i="1"/>
  <c r="T379" i="1"/>
  <c r="P379" i="1"/>
  <c r="V379" i="1" s="1"/>
  <c r="N379" i="1"/>
  <c r="Z378" i="1"/>
  <c r="T378" i="1"/>
  <c r="R378" i="1"/>
  <c r="X378" i="1" s="1"/>
  <c r="Q378" i="1"/>
  <c r="W378" i="1" s="1"/>
  <c r="P378" i="1"/>
  <c r="V378" i="1" s="1"/>
  <c r="N378" i="1"/>
  <c r="Z377" i="1"/>
  <c r="T377" i="1"/>
  <c r="R377" i="1"/>
  <c r="X377" i="1" s="1"/>
  <c r="Q377" i="1"/>
  <c r="W377" i="1" s="1"/>
  <c r="P377" i="1"/>
  <c r="V377" i="1" s="1"/>
  <c r="N377" i="1"/>
  <c r="Z376" i="1"/>
  <c r="T376" i="1"/>
  <c r="P376" i="1"/>
  <c r="V376" i="1" s="1"/>
  <c r="N376" i="1"/>
  <c r="Z375" i="1"/>
  <c r="T375" i="1"/>
  <c r="P375" i="1"/>
  <c r="V375" i="1" s="1"/>
  <c r="N375" i="1"/>
  <c r="Z374" i="1"/>
  <c r="T374" i="1"/>
  <c r="R374" i="1"/>
  <c r="X374" i="1" s="1"/>
  <c r="Q374" i="1"/>
  <c r="W374" i="1" s="1"/>
  <c r="P374" i="1"/>
  <c r="V374" i="1" s="1"/>
  <c r="N374" i="1"/>
  <c r="Z373" i="1"/>
  <c r="T373" i="1"/>
  <c r="R373" i="1"/>
  <c r="X373" i="1" s="1"/>
  <c r="Q373" i="1"/>
  <c r="W373" i="1" s="1"/>
  <c r="P373" i="1"/>
  <c r="V373" i="1" s="1"/>
  <c r="N373" i="1"/>
  <c r="Z372" i="1"/>
  <c r="T372" i="1"/>
  <c r="P372" i="1"/>
  <c r="V372" i="1" s="1"/>
  <c r="N372" i="1"/>
  <c r="Z371" i="1"/>
  <c r="T371" i="1"/>
  <c r="P371" i="1"/>
  <c r="V371" i="1" s="1"/>
  <c r="N371" i="1"/>
  <c r="Z370" i="1"/>
  <c r="T370" i="1"/>
  <c r="R370" i="1"/>
  <c r="X370" i="1" s="1"/>
  <c r="Q370" i="1"/>
  <c r="W370" i="1" s="1"/>
  <c r="P370" i="1"/>
  <c r="V370" i="1" s="1"/>
  <c r="N370" i="1"/>
  <c r="Z369" i="1"/>
  <c r="T369" i="1"/>
  <c r="R369" i="1"/>
  <c r="X369" i="1" s="1"/>
  <c r="Q369" i="1"/>
  <c r="W369" i="1" s="1"/>
  <c r="P369" i="1"/>
  <c r="V369" i="1" s="1"/>
  <c r="N369" i="1"/>
  <c r="Z368" i="1"/>
  <c r="T368" i="1"/>
  <c r="P368" i="1"/>
  <c r="V368" i="1" s="1"/>
  <c r="N368" i="1"/>
  <c r="Z367" i="1"/>
  <c r="T367" i="1"/>
  <c r="P367" i="1"/>
  <c r="V367" i="1" s="1"/>
  <c r="N367" i="1"/>
  <c r="Z366" i="1"/>
  <c r="T366" i="1"/>
  <c r="R366" i="1"/>
  <c r="X366" i="1" s="1"/>
  <c r="Q366" i="1"/>
  <c r="W366" i="1" s="1"/>
  <c r="P366" i="1"/>
  <c r="V366" i="1" s="1"/>
  <c r="N366" i="1"/>
  <c r="Z365" i="1"/>
  <c r="T365" i="1"/>
  <c r="R365" i="1"/>
  <c r="X365" i="1" s="1"/>
  <c r="Q365" i="1"/>
  <c r="W365" i="1" s="1"/>
  <c r="P365" i="1"/>
  <c r="V365" i="1" s="1"/>
  <c r="N365" i="1"/>
  <c r="Z364" i="1"/>
  <c r="T364" i="1"/>
  <c r="P364" i="1"/>
  <c r="V364" i="1" s="1"/>
  <c r="N364" i="1"/>
  <c r="Z363" i="1"/>
  <c r="T363" i="1"/>
  <c r="P363" i="1"/>
  <c r="V363" i="1" s="1"/>
  <c r="N363" i="1"/>
  <c r="Z362" i="1"/>
  <c r="T362" i="1"/>
  <c r="R362" i="1"/>
  <c r="X362" i="1" s="1"/>
  <c r="Q362" i="1"/>
  <c r="W362" i="1" s="1"/>
  <c r="P362" i="1"/>
  <c r="V362" i="1" s="1"/>
  <c r="N362" i="1"/>
  <c r="Z361" i="1"/>
  <c r="T361" i="1"/>
  <c r="R361" i="1"/>
  <c r="X361" i="1" s="1"/>
  <c r="Q361" i="1"/>
  <c r="W361" i="1" s="1"/>
  <c r="P361" i="1"/>
  <c r="V361" i="1" s="1"/>
  <c r="N361" i="1"/>
  <c r="Z360" i="1"/>
  <c r="T360" i="1"/>
  <c r="P360" i="1"/>
  <c r="V360" i="1" s="1"/>
  <c r="N360" i="1"/>
  <c r="Z359" i="1"/>
  <c r="T359" i="1"/>
  <c r="P359" i="1"/>
  <c r="V359" i="1" s="1"/>
  <c r="N359" i="1"/>
  <c r="Z358" i="1"/>
  <c r="T358" i="1"/>
  <c r="R358" i="1"/>
  <c r="X358" i="1" s="1"/>
  <c r="Q358" i="1"/>
  <c r="W358" i="1" s="1"/>
  <c r="P358" i="1"/>
  <c r="V358" i="1" s="1"/>
  <c r="N358" i="1"/>
  <c r="Z357" i="1"/>
  <c r="T357" i="1"/>
  <c r="R357" i="1"/>
  <c r="X357" i="1" s="1"/>
  <c r="Q357" i="1"/>
  <c r="W357" i="1" s="1"/>
  <c r="P357" i="1"/>
  <c r="V357" i="1" s="1"/>
  <c r="N357" i="1"/>
  <c r="Z356" i="1"/>
  <c r="T356" i="1"/>
  <c r="P356" i="1"/>
  <c r="V356" i="1" s="1"/>
  <c r="N356" i="1"/>
  <c r="Z355" i="1"/>
  <c r="T355" i="1"/>
  <c r="P355" i="1"/>
  <c r="V355" i="1" s="1"/>
  <c r="N355" i="1"/>
  <c r="Z354" i="1"/>
  <c r="T354" i="1"/>
  <c r="P354" i="1"/>
  <c r="V354" i="1" s="1"/>
  <c r="N354" i="1"/>
  <c r="Z353" i="1"/>
  <c r="T353" i="1"/>
  <c r="P353" i="1"/>
  <c r="V353" i="1" s="1"/>
  <c r="N353" i="1"/>
  <c r="Z352" i="1"/>
  <c r="T352" i="1"/>
  <c r="P352" i="1"/>
  <c r="V352" i="1" s="1"/>
  <c r="N352" i="1"/>
  <c r="Z351" i="1"/>
  <c r="T351" i="1"/>
  <c r="P351" i="1"/>
  <c r="V351" i="1" s="1"/>
  <c r="N351" i="1"/>
  <c r="Z350" i="1"/>
  <c r="T350" i="1"/>
  <c r="P350" i="1"/>
  <c r="V350" i="1" s="1"/>
  <c r="N350" i="1"/>
  <c r="Z349" i="1"/>
  <c r="T349" i="1"/>
  <c r="P349" i="1"/>
  <c r="V349" i="1" s="1"/>
  <c r="N349" i="1"/>
  <c r="Q348" i="1"/>
  <c r="W348" i="1" s="1"/>
  <c r="R348" i="1"/>
  <c r="X348" i="1" s="1"/>
  <c r="R347" i="1"/>
  <c r="X347" i="1" s="1"/>
  <c r="Q347" i="1"/>
  <c r="W347" i="1" s="1"/>
  <c r="L380" i="1"/>
  <c r="R380" i="1" s="1"/>
  <c r="X380" i="1" s="1"/>
  <c r="K380" i="1"/>
  <c r="Q380" i="1" s="1"/>
  <c r="W380" i="1" s="1"/>
  <c r="L379" i="1"/>
  <c r="R379" i="1" s="1"/>
  <c r="X379" i="1" s="1"/>
  <c r="K379" i="1"/>
  <c r="Q379" i="1" s="1"/>
  <c r="W379" i="1" s="1"/>
  <c r="L376" i="1"/>
  <c r="R376" i="1" s="1"/>
  <c r="X376" i="1" s="1"/>
  <c r="K376" i="1"/>
  <c r="Q376" i="1" s="1"/>
  <c r="W376" i="1" s="1"/>
  <c r="L375" i="1"/>
  <c r="R375" i="1" s="1"/>
  <c r="X375" i="1" s="1"/>
  <c r="K375" i="1"/>
  <c r="Q375" i="1" s="1"/>
  <c r="W375" i="1" s="1"/>
  <c r="L372" i="1"/>
  <c r="R372" i="1" s="1"/>
  <c r="X372" i="1" s="1"/>
  <c r="K372" i="1"/>
  <c r="Q372" i="1" s="1"/>
  <c r="W372" i="1" s="1"/>
  <c r="L371" i="1"/>
  <c r="R371" i="1" s="1"/>
  <c r="X371" i="1" s="1"/>
  <c r="K371" i="1"/>
  <c r="Q371" i="1" s="1"/>
  <c r="W371" i="1" s="1"/>
  <c r="L368" i="1"/>
  <c r="R368" i="1" s="1"/>
  <c r="X368" i="1" s="1"/>
  <c r="K368" i="1"/>
  <c r="Q368" i="1" s="1"/>
  <c r="W368" i="1" s="1"/>
  <c r="L367" i="1"/>
  <c r="R367" i="1" s="1"/>
  <c r="X367" i="1" s="1"/>
  <c r="K367" i="1"/>
  <c r="Q367" i="1" s="1"/>
  <c r="W367" i="1" s="1"/>
  <c r="L364" i="1"/>
  <c r="R364" i="1" s="1"/>
  <c r="X364" i="1" s="1"/>
  <c r="K364" i="1"/>
  <c r="Q364" i="1" s="1"/>
  <c r="W364" i="1" s="1"/>
  <c r="L363" i="1"/>
  <c r="R363" i="1" s="1"/>
  <c r="X363" i="1" s="1"/>
  <c r="K363" i="1"/>
  <c r="Q363" i="1" s="1"/>
  <c r="W363" i="1" s="1"/>
  <c r="L360" i="1"/>
  <c r="R360" i="1" s="1"/>
  <c r="X360" i="1" s="1"/>
  <c r="K360" i="1"/>
  <c r="Q360" i="1" s="1"/>
  <c r="W360" i="1" s="1"/>
  <c r="L359" i="1"/>
  <c r="R359" i="1" s="1"/>
  <c r="X359" i="1" s="1"/>
  <c r="K359" i="1"/>
  <c r="Q359" i="1" s="1"/>
  <c r="W359" i="1" s="1"/>
  <c r="L350" i="1"/>
  <c r="L352" i="1" s="1"/>
  <c r="L354" i="1" s="1"/>
  <c r="L356" i="1" s="1"/>
  <c r="R356" i="1" s="1"/>
  <c r="X356" i="1" s="1"/>
  <c r="K350" i="1"/>
  <c r="K352" i="1" s="1"/>
  <c r="K354" i="1" s="1"/>
  <c r="K356" i="1" s="1"/>
  <c r="Q356" i="1" s="1"/>
  <c r="W356" i="1" s="1"/>
  <c r="L349" i="1"/>
  <c r="L351" i="1" s="1"/>
  <c r="L353" i="1" s="1"/>
  <c r="L355" i="1" s="1"/>
  <c r="R355" i="1" s="1"/>
  <c r="X355" i="1" s="1"/>
  <c r="K349" i="1"/>
  <c r="K351" i="1" s="1"/>
  <c r="K353" i="1" s="1"/>
  <c r="K355" i="1" s="1"/>
  <c r="Q355" i="1" s="1"/>
  <c r="W355" i="1" s="1"/>
  <c r="K407" i="1"/>
  <c r="L404" i="1"/>
  <c r="R404" i="1" s="1"/>
  <c r="X404" i="1" s="1"/>
  <c r="K404" i="1"/>
  <c r="Q404" i="1" s="1"/>
  <c r="W404" i="1" s="1"/>
  <c r="L403" i="1"/>
  <c r="R403" i="1" s="1"/>
  <c r="X403" i="1" s="1"/>
  <c r="K403" i="1"/>
  <c r="Q403" i="1" s="1"/>
  <c r="W403" i="1" s="1"/>
  <c r="L400" i="1"/>
  <c r="R400" i="1" s="1"/>
  <c r="X400" i="1" s="1"/>
  <c r="K400" i="1"/>
  <c r="Q400" i="1" s="1"/>
  <c r="W400" i="1" s="1"/>
  <c r="L399" i="1"/>
  <c r="R399" i="1" s="1"/>
  <c r="X399" i="1" s="1"/>
  <c r="K399" i="1"/>
  <c r="Q399" i="1" s="1"/>
  <c r="W399" i="1" s="1"/>
  <c r="L396" i="1"/>
  <c r="R396" i="1" s="1"/>
  <c r="X396" i="1" s="1"/>
  <c r="K396" i="1"/>
  <c r="Q396" i="1" s="1"/>
  <c r="W396" i="1" s="1"/>
  <c r="L395" i="1"/>
  <c r="R395" i="1" s="1"/>
  <c r="X395" i="1" s="1"/>
  <c r="K395" i="1"/>
  <c r="Q395" i="1" s="1"/>
  <c r="W395" i="1" s="1"/>
  <c r="L386" i="1"/>
  <c r="L388" i="1" s="1"/>
  <c r="L390" i="1" s="1"/>
  <c r="L392" i="1" s="1"/>
  <c r="R392" i="1" s="1"/>
  <c r="X392" i="1" s="1"/>
  <c r="K386" i="1"/>
  <c r="K388" i="1" s="1"/>
  <c r="K390" i="1" s="1"/>
  <c r="K392" i="1" s="1"/>
  <c r="Q392" i="1" s="1"/>
  <c r="W392" i="1" s="1"/>
  <c r="L385" i="1"/>
  <c r="L387" i="1" s="1"/>
  <c r="L389" i="1" s="1"/>
  <c r="L391" i="1" s="1"/>
  <c r="R391" i="1" s="1"/>
  <c r="X391" i="1" s="1"/>
  <c r="K385" i="1"/>
  <c r="K387" i="1" s="1"/>
  <c r="K389" i="1" s="1"/>
  <c r="K391" i="1" s="1"/>
  <c r="Q391" i="1" s="1"/>
  <c r="W391" i="1" s="1"/>
  <c r="Q351" i="1" l="1"/>
  <c r="W351" i="1" s="1"/>
  <c r="R349" i="1"/>
  <c r="X349" i="1" s="1"/>
  <c r="Q390" i="1"/>
  <c r="W390" i="1" s="1"/>
  <c r="Q386" i="1"/>
  <c r="W386" i="1" s="1"/>
  <c r="Q388" i="1"/>
  <c r="W388" i="1" s="1"/>
  <c r="R351" i="1"/>
  <c r="X351" i="1" s="1"/>
  <c r="Q353" i="1"/>
  <c r="W353" i="1" s="1"/>
  <c r="R386" i="1"/>
  <c r="X386" i="1" s="1"/>
  <c r="R388" i="1"/>
  <c r="X388" i="1" s="1"/>
  <c r="R390" i="1"/>
  <c r="X390" i="1" s="1"/>
  <c r="Q350" i="1"/>
  <c r="W350" i="1" s="1"/>
  <c r="Q352" i="1"/>
  <c r="W352" i="1" s="1"/>
  <c r="R353" i="1"/>
  <c r="X353" i="1" s="1"/>
  <c r="Q385" i="1"/>
  <c r="W385" i="1" s="1"/>
  <c r="Q387" i="1"/>
  <c r="W387" i="1" s="1"/>
  <c r="Q389" i="1"/>
  <c r="W389" i="1" s="1"/>
  <c r="R354" i="1"/>
  <c r="X354" i="1" s="1"/>
  <c r="Q349" i="1"/>
  <c r="W349" i="1" s="1"/>
  <c r="R350" i="1"/>
  <c r="X350" i="1" s="1"/>
  <c r="R352" i="1"/>
  <c r="X352" i="1" s="1"/>
  <c r="Q354" i="1"/>
  <c r="W354" i="1" s="1"/>
  <c r="R385" i="1"/>
  <c r="X385" i="1" s="1"/>
  <c r="R387" i="1"/>
  <c r="X387" i="1" s="1"/>
  <c r="R389" i="1"/>
  <c r="X389" i="1" s="1"/>
  <c r="W634" i="1" l="1"/>
  <c r="W637" i="1" s="1"/>
  <c r="W640" i="1" s="1"/>
  <c r="W643" i="1" s="1"/>
  <c r="W646" i="1" s="1"/>
  <c r="W649" i="1" s="1"/>
  <c r="W652" i="1" s="1"/>
  <c r="W655" i="1" s="1"/>
  <c r="W658" i="1" s="1"/>
  <c r="W661" i="1" s="1"/>
  <c r="W664" i="1" s="1"/>
  <c r="W667" i="1" s="1"/>
  <c r="W670" i="1" s="1"/>
  <c r="W673" i="1" s="1"/>
  <c r="W676" i="1" s="1"/>
  <c r="W679" i="1" s="1"/>
  <c r="W682" i="1" s="1"/>
  <c r="W685" i="1" s="1"/>
  <c r="W688" i="1" s="1"/>
  <c r="W691" i="1" s="1"/>
  <c r="W694" i="1" s="1"/>
  <c r="W697" i="1" s="1"/>
  <c r="W700" i="1" s="1"/>
  <c r="W703" i="1" s="1"/>
  <c r="W706" i="1" s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R633" i="1"/>
  <c r="R634" i="1"/>
  <c r="R632" i="1"/>
  <c r="Q636" i="1"/>
  <c r="Q645" i="1" s="1"/>
  <c r="Q654" i="1" s="1"/>
  <c r="Q663" i="1" s="1"/>
  <c r="Q672" i="1" s="1"/>
  <c r="Q681" i="1" s="1"/>
  <c r="Q690" i="1" s="1"/>
  <c r="Q699" i="1" s="1"/>
  <c r="R699" i="1" s="1"/>
  <c r="Q637" i="1"/>
  <c r="R637" i="1" s="1"/>
  <c r="Q638" i="1"/>
  <c r="Q647" i="1" s="1"/>
  <c r="Q639" i="1"/>
  <c r="R639" i="1" s="1"/>
  <c r="Q640" i="1"/>
  <c r="Q649" i="1" s="1"/>
  <c r="Q658" i="1" s="1"/>
  <c r="Q667" i="1" s="1"/>
  <c r="Q676" i="1" s="1"/>
  <c r="Q685" i="1" s="1"/>
  <c r="Q694" i="1" s="1"/>
  <c r="Q703" i="1" s="1"/>
  <c r="R703" i="1" s="1"/>
  <c r="Q641" i="1"/>
  <c r="R641" i="1" s="1"/>
  <c r="Q642" i="1"/>
  <c r="R642" i="1" s="1"/>
  <c r="Q643" i="1"/>
  <c r="R643" i="1" s="1"/>
  <c r="Q635" i="1"/>
  <c r="R635" i="1" s="1"/>
  <c r="K633" i="1"/>
  <c r="K636" i="1" s="1"/>
  <c r="K634" i="1"/>
  <c r="L634" i="1" s="1"/>
  <c r="K632" i="1"/>
  <c r="K635" i="1" s="1"/>
  <c r="K638" i="1" s="1"/>
  <c r="Q646" i="1" l="1"/>
  <c r="R646" i="1" s="1"/>
  <c r="L632" i="1"/>
  <c r="Q644" i="1"/>
  <c r="Q653" i="1" s="1"/>
  <c r="Q662" i="1" s="1"/>
  <c r="Q671" i="1" s="1"/>
  <c r="Q680" i="1" s="1"/>
  <c r="Q689" i="1" s="1"/>
  <c r="Q698" i="1" s="1"/>
  <c r="R698" i="1" s="1"/>
  <c r="Q650" i="1"/>
  <c r="Q659" i="1" s="1"/>
  <c r="R659" i="1" s="1"/>
  <c r="R690" i="1"/>
  <c r="K637" i="1"/>
  <c r="K640" i="1" s="1"/>
  <c r="L640" i="1" s="1"/>
  <c r="R658" i="1"/>
  <c r="R654" i="1"/>
  <c r="Q648" i="1"/>
  <c r="Q657" i="1" s="1"/>
  <c r="Q666" i="1" s="1"/>
  <c r="Q652" i="1"/>
  <c r="Q661" i="1" s="1"/>
  <c r="Q670" i="1" s="1"/>
  <c r="Q679" i="1" s="1"/>
  <c r="Q688" i="1" s="1"/>
  <c r="Q697" i="1" s="1"/>
  <c r="Q706" i="1" s="1"/>
  <c r="R706" i="1" s="1"/>
  <c r="R694" i="1"/>
  <c r="R647" i="1"/>
  <c r="Q656" i="1"/>
  <c r="R638" i="1"/>
  <c r="Q651" i="1"/>
  <c r="R685" i="1"/>
  <c r="R681" i="1"/>
  <c r="R649" i="1"/>
  <c r="R645" i="1"/>
  <c r="R676" i="1"/>
  <c r="R672" i="1"/>
  <c r="R640" i="1"/>
  <c r="R636" i="1"/>
  <c r="L635" i="1"/>
  <c r="L633" i="1"/>
  <c r="R667" i="1"/>
  <c r="R663" i="1"/>
  <c r="L638" i="1"/>
  <c r="K641" i="1"/>
  <c r="L636" i="1"/>
  <c r="K639" i="1"/>
  <c r="R671" i="1" l="1"/>
  <c r="R653" i="1"/>
  <c r="Q655" i="1"/>
  <c r="R655" i="1" s="1"/>
  <c r="R644" i="1"/>
  <c r="R648" i="1"/>
  <c r="R662" i="1"/>
  <c r="Q668" i="1"/>
  <c r="Q677" i="1" s="1"/>
  <c r="R650" i="1"/>
  <c r="R679" i="1"/>
  <c r="R652" i="1"/>
  <c r="R680" i="1"/>
  <c r="R661" i="1"/>
  <c r="R689" i="1"/>
  <c r="K643" i="1"/>
  <c r="K646" i="1" s="1"/>
  <c r="L637" i="1"/>
  <c r="R688" i="1"/>
  <c r="R657" i="1"/>
  <c r="Q675" i="1"/>
  <c r="R666" i="1"/>
  <c r="R697" i="1"/>
  <c r="R670" i="1"/>
  <c r="R651" i="1"/>
  <c r="Q660" i="1"/>
  <c r="Q665" i="1"/>
  <c r="R656" i="1"/>
  <c r="K642" i="1"/>
  <c r="L639" i="1"/>
  <c r="K644" i="1"/>
  <c r="L641" i="1"/>
  <c r="L643" i="1" l="1"/>
  <c r="Q664" i="1"/>
  <c r="R664" i="1" s="1"/>
  <c r="R668" i="1"/>
  <c r="Q684" i="1"/>
  <c r="R675" i="1"/>
  <c r="Q686" i="1"/>
  <c r="R677" i="1"/>
  <c r="Q669" i="1"/>
  <c r="R660" i="1"/>
  <c r="Q674" i="1"/>
  <c r="R665" i="1"/>
  <c r="L646" i="1"/>
  <c r="K649" i="1"/>
  <c r="L644" i="1"/>
  <c r="K647" i="1"/>
  <c r="L642" i="1"/>
  <c r="K645" i="1"/>
  <c r="Q673" i="1" l="1"/>
  <c r="R673" i="1" s="1"/>
  <c r="Q693" i="1"/>
  <c r="R684" i="1"/>
  <c r="Q678" i="1"/>
  <c r="R669" i="1"/>
  <c r="Q683" i="1"/>
  <c r="R674" i="1"/>
  <c r="Q695" i="1"/>
  <c r="R686" i="1"/>
  <c r="K650" i="1"/>
  <c r="L647" i="1"/>
  <c r="K648" i="1"/>
  <c r="L645" i="1"/>
  <c r="K652" i="1"/>
  <c r="L649" i="1"/>
  <c r="Q682" i="1" l="1"/>
  <c r="Q691" i="1" s="1"/>
  <c r="Q702" i="1"/>
  <c r="R702" i="1" s="1"/>
  <c r="R693" i="1"/>
  <c r="Q692" i="1"/>
  <c r="R683" i="1"/>
  <c r="Q704" i="1"/>
  <c r="R704" i="1" s="1"/>
  <c r="R695" i="1"/>
  <c r="Q687" i="1"/>
  <c r="R678" i="1"/>
  <c r="L648" i="1"/>
  <c r="K651" i="1"/>
  <c r="L652" i="1"/>
  <c r="K655" i="1"/>
  <c r="L650" i="1"/>
  <c r="K653" i="1"/>
  <c r="R682" i="1" l="1"/>
  <c r="Q700" i="1"/>
  <c r="R700" i="1" s="1"/>
  <c r="R691" i="1"/>
  <c r="Q696" i="1"/>
  <c r="R687" i="1"/>
  <c r="Q701" i="1"/>
  <c r="R701" i="1" s="1"/>
  <c r="R692" i="1"/>
  <c r="K658" i="1"/>
  <c r="L655" i="1"/>
  <c r="K656" i="1"/>
  <c r="L653" i="1"/>
  <c r="K654" i="1"/>
  <c r="L651" i="1"/>
  <c r="Q705" i="1" l="1"/>
  <c r="R705" i="1" s="1"/>
  <c r="R696" i="1"/>
  <c r="L656" i="1"/>
  <c r="K659" i="1"/>
  <c r="L654" i="1"/>
  <c r="K657" i="1"/>
  <c r="L658" i="1"/>
  <c r="K661" i="1"/>
  <c r="K660" i="1" l="1"/>
  <c r="L657" i="1"/>
  <c r="K662" i="1"/>
  <c r="L659" i="1"/>
  <c r="K664" i="1"/>
  <c r="L661" i="1"/>
  <c r="L662" i="1" l="1"/>
  <c r="K665" i="1"/>
  <c r="L664" i="1"/>
  <c r="K667" i="1"/>
  <c r="L660" i="1"/>
  <c r="K663" i="1"/>
  <c r="K670" i="1" l="1"/>
  <c r="L667" i="1"/>
  <c r="K668" i="1"/>
  <c r="L665" i="1"/>
  <c r="K666" i="1"/>
  <c r="L663" i="1"/>
  <c r="L668" i="1" l="1"/>
  <c r="K671" i="1"/>
  <c r="L666" i="1"/>
  <c r="K669" i="1"/>
  <c r="L670" i="1"/>
  <c r="K673" i="1"/>
  <c r="K672" i="1" l="1"/>
  <c r="L669" i="1"/>
  <c r="K674" i="1"/>
  <c r="L671" i="1"/>
  <c r="K676" i="1"/>
  <c r="L673" i="1"/>
  <c r="L674" i="1" l="1"/>
  <c r="K677" i="1"/>
  <c r="L676" i="1"/>
  <c r="K679" i="1"/>
  <c r="L672" i="1"/>
  <c r="K675" i="1"/>
  <c r="K682" i="1" l="1"/>
  <c r="L679" i="1"/>
  <c r="K678" i="1"/>
  <c r="L675" i="1"/>
  <c r="K680" i="1"/>
  <c r="L677" i="1"/>
  <c r="L678" i="1" l="1"/>
  <c r="K681" i="1"/>
  <c r="L680" i="1"/>
  <c r="K683" i="1"/>
  <c r="L682" i="1"/>
  <c r="K685" i="1"/>
  <c r="K686" i="1" l="1"/>
  <c r="L683" i="1"/>
  <c r="K684" i="1"/>
  <c r="L681" i="1"/>
  <c r="K688" i="1"/>
  <c r="L685" i="1"/>
  <c r="L684" i="1" l="1"/>
  <c r="K687" i="1"/>
  <c r="L688" i="1"/>
  <c r="K691" i="1"/>
  <c r="L686" i="1"/>
  <c r="K689" i="1"/>
  <c r="K694" i="1" l="1"/>
  <c r="L691" i="1"/>
  <c r="K690" i="1"/>
  <c r="L687" i="1"/>
  <c r="K692" i="1"/>
  <c r="L689" i="1"/>
  <c r="L690" i="1" l="1"/>
  <c r="K693" i="1"/>
  <c r="L692" i="1"/>
  <c r="K695" i="1"/>
  <c r="L694" i="1"/>
  <c r="K697" i="1"/>
  <c r="K698" i="1" l="1"/>
  <c r="L695" i="1"/>
  <c r="K696" i="1"/>
  <c r="L693" i="1"/>
  <c r="K700" i="1"/>
  <c r="L697" i="1"/>
  <c r="L696" i="1" l="1"/>
  <c r="K699" i="1"/>
  <c r="L700" i="1"/>
  <c r="K703" i="1"/>
  <c r="L698" i="1"/>
  <c r="K701" i="1"/>
  <c r="K706" i="1" l="1"/>
  <c r="L706" i="1" s="1"/>
  <c r="L703" i="1"/>
  <c r="K702" i="1"/>
  <c r="L699" i="1"/>
  <c r="K704" i="1"/>
  <c r="L704" i="1" s="1"/>
  <c r="L701" i="1"/>
  <c r="L702" i="1" l="1"/>
  <c r="K705" i="1"/>
  <c r="L705" i="1" s="1"/>
  <c r="A4103" i="1" l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C1214" i="1" l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BP2097" i="1" l="1"/>
  <c r="BJ2097" i="1"/>
  <c r="BD2097" i="1"/>
  <c r="AX2097" i="1"/>
  <c r="AL2097" i="1"/>
  <c r="AF2097" i="1"/>
  <c r="Z2097" i="1"/>
  <c r="T2097" i="1"/>
  <c r="N2097" i="1"/>
  <c r="BP2096" i="1"/>
  <c r="BJ2096" i="1"/>
  <c r="BD2096" i="1"/>
  <c r="AX2096" i="1"/>
  <c r="AL2096" i="1"/>
  <c r="AF2096" i="1"/>
  <c r="Z2096" i="1"/>
  <c r="T2096" i="1"/>
  <c r="N2096" i="1"/>
  <c r="BP2095" i="1"/>
  <c r="BJ2095" i="1"/>
  <c r="BD2095" i="1"/>
  <c r="AX2095" i="1"/>
  <c r="AL2095" i="1"/>
  <c r="AF2095" i="1"/>
  <c r="Z2095" i="1"/>
  <c r="T2095" i="1"/>
  <c r="N2095" i="1"/>
  <c r="BP2094" i="1"/>
  <c r="BJ2094" i="1"/>
  <c r="BD2094" i="1"/>
  <c r="AX2094" i="1"/>
  <c r="AL2094" i="1"/>
  <c r="AF2094" i="1"/>
  <c r="Z2094" i="1"/>
  <c r="T2094" i="1"/>
  <c r="N2094" i="1"/>
  <c r="BP2093" i="1"/>
  <c r="BJ2093" i="1"/>
  <c r="BD2093" i="1"/>
  <c r="AX2093" i="1"/>
  <c r="AL2093" i="1"/>
  <c r="AF2093" i="1"/>
  <c r="Z2093" i="1"/>
  <c r="T2093" i="1"/>
  <c r="N2093" i="1"/>
  <c r="BP2092" i="1"/>
  <c r="BJ2092" i="1"/>
  <c r="BD2092" i="1"/>
  <c r="AX2092" i="1"/>
  <c r="AL2092" i="1"/>
  <c r="AF2092" i="1"/>
  <c r="Z2092" i="1"/>
  <c r="T2092" i="1"/>
  <c r="N2092" i="1"/>
  <c r="BP2091" i="1"/>
  <c r="BJ2091" i="1"/>
  <c r="BD2091" i="1"/>
  <c r="AX2091" i="1"/>
  <c r="AL2091" i="1"/>
  <c r="AF2091" i="1"/>
  <c r="Z2091" i="1"/>
  <c r="T2091" i="1"/>
  <c r="N2091" i="1"/>
  <c r="BP2090" i="1"/>
  <c r="BJ2090" i="1"/>
  <c r="BD2090" i="1"/>
  <c r="AX2090" i="1"/>
  <c r="AL2090" i="1"/>
  <c r="AF2090" i="1"/>
  <c r="Z2090" i="1"/>
  <c r="T2090" i="1"/>
  <c r="N2090" i="1"/>
  <c r="BP2089" i="1"/>
  <c r="BJ2089" i="1"/>
  <c r="BD2089" i="1"/>
  <c r="AX2089" i="1"/>
  <c r="AL2089" i="1"/>
  <c r="AF2089" i="1"/>
  <c r="Z2089" i="1"/>
  <c r="T2089" i="1"/>
  <c r="N2089" i="1"/>
  <c r="BP2088" i="1"/>
  <c r="BJ2088" i="1"/>
  <c r="BD2088" i="1"/>
  <c r="AX2088" i="1"/>
  <c r="AL2088" i="1"/>
  <c r="AF2088" i="1"/>
  <c r="Z2088" i="1"/>
  <c r="T2088" i="1"/>
  <c r="N2088" i="1"/>
  <c r="BP2087" i="1"/>
  <c r="BJ2087" i="1"/>
  <c r="BD2087" i="1"/>
  <c r="AX2087" i="1"/>
  <c r="AL2087" i="1"/>
  <c r="AF2087" i="1"/>
  <c r="Z2087" i="1"/>
  <c r="T2087" i="1"/>
  <c r="N2087" i="1"/>
  <c r="BP2086" i="1"/>
  <c r="BJ2086" i="1"/>
  <c r="BD2086" i="1"/>
  <c r="AX2086" i="1"/>
  <c r="AL2086" i="1"/>
  <c r="AF2086" i="1"/>
  <c r="Z2086" i="1"/>
  <c r="T2086" i="1"/>
  <c r="N2086" i="1"/>
  <c r="BP2085" i="1"/>
  <c r="BJ2085" i="1"/>
  <c r="BD2085" i="1"/>
  <c r="AX2085" i="1"/>
  <c r="AL2085" i="1"/>
  <c r="AF2085" i="1"/>
  <c r="Z2085" i="1"/>
  <c r="T2085" i="1"/>
  <c r="N2085" i="1"/>
  <c r="BP2084" i="1"/>
  <c r="BJ2084" i="1"/>
  <c r="BD2084" i="1"/>
  <c r="AX2084" i="1"/>
  <c r="AL2084" i="1"/>
  <c r="AF2084" i="1"/>
  <c r="Z2084" i="1"/>
  <c r="T2084" i="1"/>
  <c r="N2084" i="1"/>
  <c r="BP2083" i="1"/>
  <c r="BJ2083" i="1"/>
  <c r="BD2083" i="1"/>
  <c r="AX2083" i="1"/>
  <c r="AL2083" i="1"/>
  <c r="AF2083" i="1"/>
  <c r="Z2083" i="1"/>
  <c r="T2083" i="1"/>
  <c r="N2083" i="1"/>
  <c r="AA64" i="4"/>
  <c r="AB64" i="4" s="1"/>
  <c r="Y64" i="4"/>
  <c r="AA63" i="4"/>
  <c r="AB63" i="4" s="1"/>
  <c r="Y63" i="4"/>
  <c r="AA62" i="4"/>
  <c r="AB62" i="4" s="1"/>
  <c r="Y62" i="4"/>
  <c r="AA61" i="4"/>
  <c r="AB61" i="4" s="1"/>
  <c r="Y61" i="4"/>
  <c r="AA60" i="4"/>
  <c r="AB60" i="4" s="1"/>
  <c r="Y60" i="4"/>
  <c r="AA59" i="4"/>
  <c r="AB59" i="4" s="1"/>
  <c r="Y59" i="4"/>
  <c r="AA58" i="4"/>
  <c r="AB58" i="4" s="1"/>
  <c r="Y58" i="4"/>
  <c r="AA57" i="4"/>
  <c r="AB57" i="4" s="1"/>
  <c r="Y57" i="4"/>
  <c r="AA56" i="4"/>
  <c r="AB56" i="4" s="1"/>
  <c r="Y56" i="4"/>
  <c r="AA55" i="4"/>
  <c r="AB55" i="4" s="1"/>
  <c r="Y55" i="4"/>
  <c r="K2090" i="1" l="1"/>
  <c r="L2090" i="1" s="1"/>
  <c r="K2088" i="1"/>
  <c r="L2088" i="1" s="1"/>
  <c r="K2096" i="1"/>
  <c r="L2096" i="1" s="1"/>
  <c r="K2094" i="1"/>
  <c r="L2094" i="1" s="1"/>
  <c r="K2092" i="1"/>
  <c r="L2092" i="1" s="1"/>
  <c r="K2089" i="1"/>
  <c r="L2089" i="1" s="1"/>
  <c r="K2091" i="1"/>
  <c r="L2091" i="1" s="1"/>
  <c r="K2093" i="1"/>
  <c r="L2093" i="1" s="1"/>
  <c r="K2095" i="1"/>
  <c r="L2095" i="1" s="1"/>
  <c r="K2097" i="1"/>
  <c r="L2097" i="1" s="1"/>
  <c r="BP2082" i="1"/>
  <c r="BJ2082" i="1"/>
  <c r="BD2082" i="1"/>
  <c r="AX2082" i="1"/>
  <c r="AL2082" i="1"/>
  <c r="AF2082" i="1"/>
  <c r="Z2082" i="1"/>
  <c r="T2082" i="1"/>
  <c r="N2082" i="1"/>
  <c r="BP2081" i="1"/>
  <c r="BJ2081" i="1"/>
  <c r="BD2081" i="1"/>
  <c r="AX2081" i="1"/>
  <c r="AL2081" i="1"/>
  <c r="AF2081" i="1"/>
  <c r="Z2081" i="1"/>
  <c r="T2081" i="1"/>
  <c r="N2081" i="1"/>
  <c r="BP2080" i="1"/>
  <c r="BJ2080" i="1"/>
  <c r="BD2080" i="1"/>
  <c r="AX2080" i="1"/>
  <c r="AL2080" i="1"/>
  <c r="AF2080" i="1"/>
  <c r="Z2080" i="1"/>
  <c r="T2080" i="1"/>
  <c r="N2080" i="1"/>
  <c r="AA54" i="4"/>
  <c r="AA53" i="4"/>
  <c r="AA52" i="4"/>
  <c r="K2085" i="1" s="1"/>
  <c r="L2085" i="1" s="1"/>
  <c r="AA51" i="4"/>
  <c r="AA50" i="4"/>
  <c r="K2083" i="1" s="1"/>
  <c r="L2083" i="1" s="1"/>
  <c r="AA49" i="4"/>
  <c r="AB49" i="4" s="1"/>
  <c r="AA48" i="4"/>
  <c r="K2081" i="1" s="1"/>
  <c r="L2081" i="1" s="1"/>
  <c r="AA47" i="4"/>
  <c r="AB47" i="4" s="1"/>
  <c r="AA46" i="4"/>
  <c r="AB46" i="4" s="1"/>
  <c r="AA45" i="4"/>
  <c r="AB45" i="4" s="1"/>
  <c r="Y54" i="4"/>
  <c r="Y53" i="4"/>
  <c r="Y52" i="4"/>
  <c r="Y51" i="4"/>
  <c r="Y50" i="4"/>
  <c r="Y49" i="4"/>
  <c r="Y48" i="4"/>
  <c r="Y47" i="4"/>
  <c r="Y46" i="4"/>
  <c r="Y45" i="4"/>
  <c r="BP2079" i="1"/>
  <c r="BJ2079" i="1"/>
  <c r="BD2079" i="1"/>
  <c r="AX2079" i="1"/>
  <c r="AL2079" i="1"/>
  <c r="AF2079" i="1"/>
  <c r="Z2079" i="1"/>
  <c r="T2079" i="1"/>
  <c r="N2079" i="1"/>
  <c r="BP2078" i="1"/>
  <c r="BJ2078" i="1"/>
  <c r="BD2078" i="1"/>
  <c r="AX2078" i="1"/>
  <c r="AL2078" i="1"/>
  <c r="AF2078" i="1"/>
  <c r="Z2078" i="1"/>
  <c r="T2078" i="1"/>
  <c r="N2078" i="1"/>
  <c r="AB52" i="4" l="1"/>
  <c r="K2079" i="1"/>
  <c r="L2079" i="1" s="1"/>
  <c r="AB53" i="4"/>
  <c r="K2086" i="1"/>
  <c r="L2086" i="1" s="1"/>
  <c r="AB48" i="4"/>
  <c r="AB51" i="4"/>
  <c r="K2084" i="1"/>
  <c r="L2084" i="1" s="1"/>
  <c r="AB54" i="4"/>
  <c r="K2087" i="1"/>
  <c r="L2087" i="1" s="1"/>
  <c r="K2082" i="1"/>
  <c r="L2082" i="1" s="1"/>
  <c r="K2080" i="1"/>
  <c r="L2080" i="1" s="1"/>
  <c r="AB50" i="4"/>
  <c r="K2078" i="1"/>
  <c r="L2078" i="1" s="1"/>
  <c r="X2479" i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W2479" i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l="1"/>
  <c r="W2724" i="1"/>
  <c r="W2727" i="1" s="1"/>
  <c r="W2730" i="1" s="1"/>
  <c r="W2733" i="1" s="1"/>
  <c r="W2736" i="1" s="1"/>
  <c r="W2739" i="1" s="1"/>
  <c r="W2742" i="1" s="1"/>
  <c r="W2745" i="1" s="1"/>
  <c r="W2748" i="1" s="1"/>
  <c r="W2751" i="1" s="1"/>
  <c r="W2754" i="1" s="1"/>
  <c r="W2757" i="1" s="1"/>
  <c r="W2760" i="1" s="1"/>
  <c r="W2763" i="1" s="1"/>
  <c r="W2766" i="1" s="1"/>
  <c r="W2769" i="1" s="1"/>
  <c r="W2772" i="1" s="1"/>
  <c r="W2775" i="1" s="1"/>
  <c r="W2778" i="1" s="1"/>
  <c r="W2781" i="1" s="1"/>
  <c r="W2784" i="1" s="1"/>
  <c r="W2787" i="1" s="1"/>
  <c r="W2790" i="1" s="1"/>
  <c r="W2793" i="1" s="1"/>
  <c r="W2796" i="1" s="1"/>
  <c r="W2799" i="1" s="1"/>
  <c r="W2802" i="1" s="1"/>
  <c r="W2805" i="1" s="1"/>
  <c r="W2808" i="1" s="1"/>
  <c r="W2811" i="1" s="1"/>
  <c r="W2814" i="1" s="1"/>
  <c r="W2817" i="1" s="1"/>
  <c r="W2820" i="1" s="1"/>
  <c r="W2823" i="1" s="1"/>
  <c r="W2826" i="1" s="1"/>
  <c r="W2829" i="1" s="1"/>
  <c r="W2832" i="1" s="1"/>
  <c r="W2835" i="1" s="1"/>
  <c r="X2722" i="1"/>
  <c r="X2724" i="1"/>
  <c r="X2727" i="1" s="1"/>
  <c r="X2730" i="1" s="1"/>
  <c r="X2733" i="1" s="1"/>
  <c r="X2736" i="1" s="1"/>
  <c r="X2739" i="1" s="1"/>
  <c r="X2742" i="1" s="1"/>
  <c r="X2745" i="1" s="1"/>
  <c r="X2748" i="1" s="1"/>
  <c r="X2751" i="1" s="1"/>
  <c r="X2754" i="1" s="1"/>
  <c r="X2757" i="1" s="1"/>
  <c r="X2760" i="1" s="1"/>
  <c r="X2763" i="1" s="1"/>
  <c r="X2766" i="1" s="1"/>
  <c r="X2769" i="1" s="1"/>
  <c r="X2772" i="1" s="1"/>
  <c r="X2775" i="1" s="1"/>
  <c r="X2778" i="1" s="1"/>
  <c r="X2781" i="1" s="1"/>
  <c r="X2784" i="1" s="1"/>
  <c r="X2787" i="1" s="1"/>
  <c r="X2790" i="1" s="1"/>
  <c r="X2793" i="1" s="1"/>
  <c r="X2796" i="1" s="1"/>
  <c r="X2799" i="1" s="1"/>
  <c r="X2802" i="1" s="1"/>
  <c r="X2805" i="1" s="1"/>
  <c r="X2808" i="1" s="1"/>
  <c r="X2811" i="1" s="1"/>
  <c r="X2814" i="1" s="1"/>
  <c r="X2817" i="1" s="1"/>
  <c r="X2820" i="1" s="1"/>
  <c r="X2823" i="1" s="1"/>
  <c r="X2826" i="1" s="1"/>
  <c r="X2829" i="1" s="1"/>
  <c r="X2832" i="1" s="1"/>
  <c r="X2835" i="1" s="1"/>
  <c r="Q3854" i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R3854" i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W3524" i="1"/>
  <c r="W3534" i="1" s="1"/>
  <c r="W3544" i="1" s="1"/>
  <c r="W3554" i="1" s="1"/>
  <c r="W3564" i="1" s="1"/>
  <c r="W3574" i="1" s="1"/>
  <c r="W3584" i="1" s="1"/>
  <c r="W3594" i="1" s="1"/>
  <c r="W3604" i="1" s="1"/>
  <c r="W3614" i="1" s="1"/>
  <c r="W3624" i="1" s="1"/>
  <c r="W3634" i="1" s="1"/>
  <c r="W3644" i="1" s="1"/>
  <c r="W3654" i="1" s="1"/>
  <c r="W3664" i="1" s="1"/>
  <c r="W3674" i="1" s="1"/>
  <c r="W3684" i="1" s="1"/>
  <c r="W3694" i="1" s="1"/>
  <c r="W3704" i="1" s="1"/>
  <c r="W3714" i="1" s="1"/>
  <c r="W3724" i="1" s="1"/>
  <c r="W3734" i="1" s="1"/>
  <c r="W3744" i="1" s="1"/>
  <c r="W3754" i="1" s="1"/>
  <c r="W3764" i="1" s="1"/>
  <c r="W3774" i="1" s="1"/>
  <c r="W3784" i="1" s="1"/>
  <c r="X3524" i="1"/>
  <c r="X3534" i="1" s="1"/>
  <c r="X3544" i="1" s="1"/>
  <c r="X3554" i="1" s="1"/>
  <c r="X3564" i="1" s="1"/>
  <c r="X3574" i="1" s="1"/>
  <c r="X3584" i="1" s="1"/>
  <c r="X3594" i="1" s="1"/>
  <c r="X3604" i="1" s="1"/>
  <c r="X3614" i="1" s="1"/>
  <c r="X3624" i="1" s="1"/>
  <c r="X3634" i="1" s="1"/>
  <c r="X3644" i="1" s="1"/>
  <c r="X3654" i="1" s="1"/>
  <c r="X3664" i="1" s="1"/>
  <c r="X3674" i="1" s="1"/>
  <c r="X3684" i="1" s="1"/>
  <c r="X3694" i="1" s="1"/>
  <c r="X3704" i="1" s="1"/>
  <c r="X3714" i="1" s="1"/>
  <c r="X3724" i="1" s="1"/>
  <c r="X3734" i="1" s="1"/>
  <c r="X3744" i="1" s="1"/>
  <c r="X3754" i="1" s="1"/>
  <c r="X3764" i="1" s="1"/>
  <c r="X3774" i="1" s="1"/>
  <c r="X3784" i="1" s="1"/>
  <c r="W3525" i="1"/>
  <c r="W3535" i="1" s="1"/>
  <c r="W3545" i="1" s="1"/>
  <c r="W3555" i="1" s="1"/>
  <c r="W3565" i="1" s="1"/>
  <c r="W3575" i="1" s="1"/>
  <c r="W3585" i="1" s="1"/>
  <c r="W3595" i="1" s="1"/>
  <c r="W3605" i="1" s="1"/>
  <c r="W3615" i="1" s="1"/>
  <c r="W3625" i="1" s="1"/>
  <c r="W3635" i="1" s="1"/>
  <c r="W3645" i="1" s="1"/>
  <c r="W3655" i="1" s="1"/>
  <c r="W3665" i="1" s="1"/>
  <c r="W3675" i="1" s="1"/>
  <c r="W3685" i="1" s="1"/>
  <c r="W3695" i="1" s="1"/>
  <c r="W3705" i="1" s="1"/>
  <c r="W3715" i="1" s="1"/>
  <c r="W3725" i="1" s="1"/>
  <c r="W3735" i="1" s="1"/>
  <c r="W3745" i="1" s="1"/>
  <c r="W3755" i="1" s="1"/>
  <c r="W3765" i="1" s="1"/>
  <c r="W3775" i="1" s="1"/>
  <c r="W3785" i="1" s="1"/>
  <c r="X3525" i="1"/>
  <c r="X3535" i="1" s="1"/>
  <c r="X3545" i="1" s="1"/>
  <c r="X3555" i="1" s="1"/>
  <c r="X3565" i="1" s="1"/>
  <c r="X3575" i="1" s="1"/>
  <c r="X3585" i="1" s="1"/>
  <c r="X3595" i="1" s="1"/>
  <c r="X3605" i="1" s="1"/>
  <c r="X3615" i="1" s="1"/>
  <c r="X3625" i="1" s="1"/>
  <c r="X3635" i="1" s="1"/>
  <c r="X3645" i="1" s="1"/>
  <c r="X3655" i="1" s="1"/>
  <c r="X3665" i="1" s="1"/>
  <c r="X3675" i="1" s="1"/>
  <c r="X3685" i="1" s="1"/>
  <c r="X3695" i="1" s="1"/>
  <c r="X3705" i="1" s="1"/>
  <c r="X3715" i="1" s="1"/>
  <c r="X3725" i="1" s="1"/>
  <c r="X3735" i="1" s="1"/>
  <c r="X3745" i="1" s="1"/>
  <c r="X3755" i="1" s="1"/>
  <c r="X3765" i="1" s="1"/>
  <c r="X3775" i="1" s="1"/>
  <c r="X3785" i="1" s="1"/>
  <c r="W3526" i="1"/>
  <c r="W3536" i="1" s="1"/>
  <c r="W3546" i="1" s="1"/>
  <c r="W3556" i="1" s="1"/>
  <c r="W3566" i="1" s="1"/>
  <c r="W3576" i="1" s="1"/>
  <c r="W3586" i="1" s="1"/>
  <c r="W3596" i="1" s="1"/>
  <c r="W3606" i="1" s="1"/>
  <c r="W3616" i="1" s="1"/>
  <c r="W3626" i="1" s="1"/>
  <c r="W3636" i="1" s="1"/>
  <c r="W3646" i="1" s="1"/>
  <c r="W3656" i="1" s="1"/>
  <c r="W3666" i="1" s="1"/>
  <c r="W3676" i="1" s="1"/>
  <c r="W3686" i="1" s="1"/>
  <c r="W3696" i="1" s="1"/>
  <c r="W3706" i="1" s="1"/>
  <c r="W3716" i="1" s="1"/>
  <c r="W3726" i="1" s="1"/>
  <c r="W3736" i="1" s="1"/>
  <c r="W3746" i="1" s="1"/>
  <c r="W3756" i="1" s="1"/>
  <c r="W3766" i="1" s="1"/>
  <c r="W3776" i="1" s="1"/>
  <c r="W3786" i="1" s="1"/>
  <c r="X3526" i="1"/>
  <c r="X3536" i="1" s="1"/>
  <c r="X3546" i="1" s="1"/>
  <c r="X3556" i="1" s="1"/>
  <c r="X3566" i="1" s="1"/>
  <c r="X3576" i="1" s="1"/>
  <c r="X3586" i="1" s="1"/>
  <c r="X3596" i="1" s="1"/>
  <c r="X3606" i="1" s="1"/>
  <c r="X3616" i="1" s="1"/>
  <c r="X3626" i="1" s="1"/>
  <c r="X3636" i="1" s="1"/>
  <c r="X3646" i="1" s="1"/>
  <c r="X3656" i="1" s="1"/>
  <c r="X3666" i="1" s="1"/>
  <c r="X3676" i="1" s="1"/>
  <c r="X3686" i="1" s="1"/>
  <c r="X3696" i="1" s="1"/>
  <c r="X3706" i="1" s="1"/>
  <c r="X3716" i="1" s="1"/>
  <c r="X3726" i="1" s="1"/>
  <c r="X3736" i="1" s="1"/>
  <c r="X3746" i="1" s="1"/>
  <c r="X3756" i="1" s="1"/>
  <c r="X3766" i="1" s="1"/>
  <c r="X3776" i="1" s="1"/>
  <c r="X3786" i="1" s="1"/>
  <c r="W3527" i="1"/>
  <c r="W3537" i="1" s="1"/>
  <c r="W3547" i="1" s="1"/>
  <c r="W3557" i="1" s="1"/>
  <c r="W3567" i="1" s="1"/>
  <c r="W3577" i="1" s="1"/>
  <c r="W3587" i="1" s="1"/>
  <c r="W3597" i="1" s="1"/>
  <c r="W3607" i="1" s="1"/>
  <c r="W3617" i="1" s="1"/>
  <c r="W3627" i="1" s="1"/>
  <c r="W3637" i="1" s="1"/>
  <c r="W3647" i="1" s="1"/>
  <c r="W3657" i="1" s="1"/>
  <c r="W3667" i="1" s="1"/>
  <c r="W3677" i="1" s="1"/>
  <c r="W3687" i="1" s="1"/>
  <c r="W3697" i="1" s="1"/>
  <c r="W3707" i="1" s="1"/>
  <c r="W3717" i="1" s="1"/>
  <c r="W3727" i="1" s="1"/>
  <c r="W3737" i="1" s="1"/>
  <c r="W3747" i="1" s="1"/>
  <c r="W3757" i="1" s="1"/>
  <c r="W3767" i="1" s="1"/>
  <c r="W3777" i="1" s="1"/>
  <c r="W3787" i="1" s="1"/>
  <c r="X3527" i="1"/>
  <c r="X3537" i="1" s="1"/>
  <c r="X3547" i="1" s="1"/>
  <c r="X3557" i="1" s="1"/>
  <c r="X3567" i="1" s="1"/>
  <c r="X3577" i="1" s="1"/>
  <c r="X3587" i="1" s="1"/>
  <c r="X3597" i="1" s="1"/>
  <c r="X3607" i="1" s="1"/>
  <c r="X3617" i="1" s="1"/>
  <c r="X3627" i="1" s="1"/>
  <c r="X3637" i="1" s="1"/>
  <c r="X3647" i="1" s="1"/>
  <c r="X3657" i="1" s="1"/>
  <c r="X3667" i="1" s="1"/>
  <c r="X3677" i="1" s="1"/>
  <c r="X3687" i="1" s="1"/>
  <c r="X3697" i="1" s="1"/>
  <c r="X3707" i="1" s="1"/>
  <c r="X3717" i="1" s="1"/>
  <c r="X3727" i="1" s="1"/>
  <c r="X3737" i="1" s="1"/>
  <c r="X3747" i="1" s="1"/>
  <c r="X3757" i="1" s="1"/>
  <c r="X3767" i="1" s="1"/>
  <c r="X3777" i="1" s="1"/>
  <c r="X3787" i="1" s="1"/>
  <c r="W3528" i="1"/>
  <c r="W3538" i="1" s="1"/>
  <c r="W3548" i="1" s="1"/>
  <c r="W3558" i="1" s="1"/>
  <c r="W3568" i="1" s="1"/>
  <c r="W3578" i="1" s="1"/>
  <c r="W3588" i="1" s="1"/>
  <c r="W3598" i="1" s="1"/>
  <c r="W3608" i="1" s="1"/>
  <c r="W3618" i="1" s="1"/>
  <c r="W3628" i="1" s="1"/>
  <c r="W3638" i="1" s="1"/>
  <c r="W3648" i="1" s="1"/>
  <c r="W3658" i="1" s="1"/>
  <c r="W3668" i="1" s="1"/>
  <c r="W3678" i="1" s="1"/>
  <c r="W3688" i="1" s="1"/>
  <c r="W3698" i="1" s="1"/>
  <c r="W3708" i="1" s="1"/>
  <c r="W3718" i="1" s="1"/>
  <c r="W3728" i="1" s="1"/>
  <c r="W3738" i="1" s="1"/>
  <c r="W3748" i="1" s="1"/>
  <c r="W3758" i="1" s="1"/>
  <c r="W3768" i="1" s="1"/>
  <c r="W3778" i="1" s="1"/>
  <c r="W3788" i="1" s="1"/>
  <c r="X3528" i="1"/>
  <c r="X3538" i="1" s="1"/>
  <c r="X3548" i="1" s="1"/>
  <c r="X3558" i="1" s="1"/>
  <c r="X3568" i="1" s="1"/>
  <c r="X3578" i="1" s="1"/>
  <c r="X3588" i="1" s="1"/>
  <c r="X3598" i="1" s="1"/>
  <c r="X3608" i="1" s="1"/>
  <c r="X3618" i="1" s="1"/>
  <c r="X3628" i="1" s="1"/>
  <c r="X3638" i="1" s="1"/>
  <c r="X3648" i="1" s="1"/>
  <c r="X3658" i="1" s="1"/>
  <c r="X3668" i="1" s="1"/>
  <c r="X3678" i="1" s="1"/>
  <c r="X3688" i="1" s="1"/>
  <c r="X3698" i="1" s="1"/>
  <c r="X3708" i="1" s="1"/>
  <c r="X3718" i="1" s="1"/>
  <c r="X3728" i="1" s="1"/>
  <c r="X3738" i="1" s="1"/>
  <c r="X3748" i="1" s="1"/>
  <c r="X3758" i="1" s="1"/>
  <c r="X3768" i="1" s="1"/>
  <c r="X3778" i="1" s="1"/>
  <c r="X3788" i="1" s="1"/>
  <c r="W3529" i="1"/>
  <c r="W3539" i="1" s="1"/>
  <c r="W3549" i="1" s="1"/>
  <c r="W3559" i="1" s="1"/>
  <c r="W3569" i="1" s="1"/>
  <c r="W3579" i="1" s="1"/>
  <c r="W3589" i="1" s="1"/>
  <c r="W3599" i="1" s="1"/>
  <c r="W3609" i="1" s="1"/>
  <c r="W3619" i="1" s="1"/>
  <c r="W3629" i="1" s="1"/>
  <c r="W3639" i="1" s="1"/>
  <c r="W3649" i="1" s="1"/>
  <c r="W3659" i="1" s="1"/>
  <c r="W3669" i="1" s="1"/>
  <c r="W3679" i="1" s="1"/>
  <c r="W3689" i="1" s="1"/>
  <c r="W3699" i="1" s="1"/>
  <c r="W3709" i="1" s="1"/>
  <c r="W3719" i="1" s="1"/>
  <c r="W3729" i="1" s="1"/>
  <c r="W3739" i="1" s="1"/>
  <c r="W3749" i="1" s="1"/>
  <c r="W3759" i="1" s="1"/>
  <c r="W3769" i="1" s="1"/>
  <c r="W3779" i="1" s="1"/>
  <c r="W3789" i="1" s="1"/>
  <c r="X3529" i="1"/>
  <c r="X3539" i="1" s="1"/>
  <c r="X3549" i="1" s="1"/>
  <c r="X3559" i="1" s="1"/>
  <c r="X3569" i="1" s="1"/>
  <c r="X3579" i="1" s="1"/>
  <c r="X3589" i="1" s="1"/>
  <c r="X3599" i="1" s="1"/>
  <c r="X3609" i="1" s="1"/>
  <c r="X3619" i="1" s="1"/>
  <c r="X3629" i="1" s="1"/>
  <c r="X3639" i="1" s="1"/>
  <c r="X3649" i="1" s="1"/>
  <c r="X3659" i="1" s="1"/>
  <c r="X3669" i="1" s="1"/>
  <c r="X3679" i="1" s="1"/>
  <c r="X3689" i="1" s="1"/>
  <c r="X3699" i="1" s="1"/>
  <c r="X3709" i="1" s="1"/>
  <c r="X3719" i="1" s="1"/>
  <c r="X3729" i="1" s="1"/>
  <c r="X3739" i="1" s="1"/>
  <c r="X3749" i="1" s="1"/>
  <c r="X3759" i="1" s="1"/>
  <c r="X3769" i="1" s="1"/>
  <c r="X3779" i="1" s="1"/>
  <c r="X3789" i="1" s="1"/>
  <c r="W3530" i="1"/>
  <c r="W3540" i="1" s="1"/>
  <c r="W3550" i="1" s="1"/>
  <c r="W3560" i="1" s="1"/>
  <c r="W3570" i="1" s="1"/>
  <c r="W3580" i="1" s="1"/>
  <c r="W3590" i="1" s="1"/>
  <c r="W3600" i="1" s="1"/>
  <c r="W3610" i="1" s="1"/>
  <c r="W3620" i="1" s="1"/>
  <c r="W3630" i="1" s="1"/>
  <c r="W3640" i="1" s="1"/>
  <c r="W3650" i="1" s="1"/>
  <c r="W3660" i="1" s="1"/>
  <c r="W3670" i="1" s="1"/>
  <c r="W3680" i="1" s="1"/>
  <c r="W3690" i="1" s="1"/>
  <c r="W3700" i="1" s="1"/>
  <c r="W3710" i="1" s="1"/>
  <c r="W3720" i="1" s="1"/>
  <c r="W3730" i="1" s="1"/>
  <c r="W3740" i="1" s="1"/>
  <c r="W3750" i="1" s="1"/>
  <c r="W3760" i="1" s="1"/>
  <c r="W3770" i="1" s="1"/>
  <c r="W3780" i="1" s="1"/>
  <c r="W3790" i="1" s="1"/>
  <c r="X3530" i="1"/>
  <c r="X3540" i="1" s="1"/>
  <c r="X3550" i="1" s="1"/>
  <c r="X3560" i="1" s="1"/>
  <c r="X3570" i="1" s="1"/>
  <c r="X3580" i="1" s="1"/>
  <c r="X3590" i="1" s="1"/>
  <c r="X3600" i="1" s="1"/>
  <c r="X3610" i="1" s="1"/>
  <c r="X3620" i="1" s="1"/>
  <c r="X3630" i="1" s="1"/>
  <c r="X3640" i="1" s="1"/>
  <c r="X3650" i="1" s="1"/>
  <c r="X3660" i="1" s="1"/>
  <c r="X3670" i="1" s="1"/>
  <c r="X3680" i="1" s="1"/>
  <c r="X3690" i="1" s="1"/>
  <c r="X3700" i="1" s="1"/>
  <c r="X3710" i="1" s="1"/>
  <c r="X3720" i="1" s="1"/>
  <c r="X3730" i="1" s="1"/>
  <c r="X3740" i="1" s="1"/>
  <c r="X3750" i="1" s="1"/>
  <c r="X3760" i="1" s="1"/>
  <c r="X3770" i="1" s="1"/>
  <c r="X3780" i="1" s="1"/>
  <c r="X3790" i="1" s="1"/>
  <c r="W3531" i="1"/>
  <c r="W3541" i="1" s="1"/>
  <c r="W3551" i="1" s="1"/>
  <c r="W3561" i="1" s="1"/>
  <c r="W3571" i="1" s="1"/>
  <c r="W3581" i="1" s="1"/>
  <c r="W3591" i="1" s="1"/>
  <c r="W3601" i="1" s="1"/>
  <c r="W3611" i="1" s="1"/>
  <c r="W3621" i="1" s="1"/>
  <c r="W3631" i="1" s="1"/>
  <c r="W3641" i="1" s="1"/>
  <c r="W3651" i="1" s="1"/>
  <c r="W3661" i="1" s="1"/>
  <c r="W3671" i="1" s="1"/>
  <c r="W3681" i="1" s="1"/>
  <c r="W3691" i="1" s="1"/>
  <c r="W3701" i="1" s="1"/>
  <c r="W3711" i="1" s="1"/>
  <c r="W3721" i="1" s="1"/>
  <c r="W3731" i="1" s="1"/>
  <c r="W3741" i="1" s="1"/>
  <c r="W3751" i="1" s="1"/>
  <c r="W3761" i="1" s="1"/>
  <c r="W3771" i="1" s="1"/>
  <c r="W3781" i="1" s="1"/>
  <c r="W3791" i="1" s="1"/>
  <c r="X3531" i="1"/>
  <c r="X3541" i="1" s="1"/>
  <c r="X3551" i="1" s="1"/>
  <c r="X3561" i="1" s="1"/>
  <c r="X3571" i="1" s="1"/>
  <c r="X3581" i="1" s="1"/>
  <c r="X3591" i="1" s="1"/>
  <c r="X3601" i="1" s="1"/>
  <c r="X3611" i="1" s="1"/>
  <c r="X3621" i="1" s="1"/>
  <c r="X3631" i="1" s="1"/>
  <c r="X3641" i="1" s="1"/>
  <c r="X3651" i="1" s="1"/>
  <c r="X3661" i="1" s="1"/>
  <c r="X3671" i="1" s="1"/>
  <c r="X3681" i="1" s="1"/>
  <c r="X3691" i="1" s="1"/>
  <c r="X3701" i="1" s="1"/>
  <c r="X3711" i="1" s="1"/>
  <c r="X3721" i="1" s="1"/>
  <c r="X3731" i="1" s="1"/>
  <c r="X3741" i="1" s="1"/>
  <c r="X3751" i="1" s="1"/>
  <c r="X3761" i="1" s="1"/>
  <c r="X3771" i="1" s="1"/>
  <c r="X3781" i="1" s="1"/>
  <c r="X3791" i="1" s="1"/>
  <c r="W3532" i="1"/>
  <c r="W3542" i="1" s="1"/>
  <c r="W3552" i="1" s="1"/>
  <c r="W3562" i="1" s="1"/>
  <c r="W3572" i="1" s="1"/>
  <c r="W3582" i="1" s="1"/>
  <c r="W3592" i="1" s="1"/>
  <c r="W3602" i="1" s="1"/>
  <c r="W3612" i="1" s="1"/>
  <c r="W3622" i="1" s="1"/>
  <c r="W3632" i="1" s="1"/>
  <c r="W3642" i="1" s="1"/>
  <c r="W3652" i="1" s="1"/>
  <c r="W3662" i="1" s="1"/>
  <c r="W3672" i="1" s="1"/>
  <c r="W3682" i="1" s="1"/>
  <c r="W3692" i="1" s="1"/>
  <c r="W3702" i="1" s="1"/>
  <c r="W3712" i="1" s="1"/>
  <c r="W3722" i="1" s="1"/>
  <c r="W3732" i="1" s="1"/>
  <c r="W3742" i="1" s="1"/>
  <c r="W3752" i="1" s="1"/>
  <c r="W3762" i="1" s="1"/>
  <c r="W3772" i="1" s="1"/>
  <c r="W3782" i="1" s="1"/>
  <c r="W3792" i="1" s="1"/>
  <c r="X3532" i="1"/>
  <c r="X3542" i="1" s="1"/>
  <c r="X3552" i="1" s="1"/>
  <c r="X3562" i="1" s="1"/>
  <c r="X3572" i="1" s="1"/>
  <c r="X3582" i="1" s="1"/>
  <c r="X3592" i="1" s="1"/>
  <c r="X3602" i="1" s="1"/>
  <c r="X3612" i="1" s="1"/>
  <c r="X3622" i="1" s="1"/>
  <c r="X3632" i="1" s="1"/>
  <c r="X3642" i="1" s="1"/>
  <c r="X3652" i="1" s="1"/>
  <c r="X3662" i="1" s="1"/>
  <c r="X3672" i="1" s="1"/>
  <c r="X3682" i="1" s="1"/>
  <c r="X3692" i="1" s="1"/>
  <c r="X3702" i="1" s="1"/>
  <c r="X3712" i="1" s="1"/>
  <c r="X3722" i="1" s="1"/>
  <c r="X3732" i="1" s="1"/>
  <c r="X3742" i="1" s="1"/>
  <c r="X3752" i="1" s="1"/>
  <c r="X3762" i="1" s="1"/>
  <c r="X3772" i="1" s="1"/>
  <c r="X3782" i="1" s="1"/>
  <c r="X3792" i="1" s="1"/>
  <c r="X3523" i="1"/>
  <c r="X3533" i="1" s="1"/>
  <c r="X3543" i="1" s="1"/>
  <c r="X3553" i="1" s="1"/>
  <c r="X3563" i="1" s="1"/>
  <c r="X3573" i="1" s="1"/>
  <c r="X3583" i="1" s="1"/>
  <c r="X3593" i="1" s="1"/>
  <c r="X3603" i="1" s="1"/>
  <c r="X3613" i="1" s="1"/>
  <c r="X3623" i="1" s="1"/>
  <c r="X3633" i="1" s="1"/>
  <c r="X3643" i="1" s="1"/>
  <c r="X3653" i="1" s="1"/>
  <c r="X3663" i="1" s="1"/>
  <c r="X3673" i="1" s="1"/>
  <c r="X3683" i="1" s="1"/>
  <c r="X3693" i="1" s="1"/>
  <c r="X3703" i="1" s="1"/>
  <c r="X3713" i="1" s="1"/>
  <c r="X3723" i="1" s="1"/>
  <c r="X3733" i="1" s="1"/>
  <c r="X3743" i="1" s="1"/>
  <c r="X3753" i="1" s="1"/>
  <c r="X3763" i="1" s="1"/>
  <c r="X3773" i="1" s="1"/>
  <c r="X3783" i="1" s="1"/>
  <c r="W3523" i="1"/>
  <c r="W3533" i="1" s="1"/>
  <c r="W3543" i="1" s="1"/>
  <c r="W3553" i="1" s="1"/>
  <c r="W3563" i="1" s="1"/>
  <c r="W3573" i="1" s="1"/>
  <c r="W3583" i="1" s="1"/>
  <c r="W3593" i="1" s="1"/>
  <c r="W3603" i="1" s="1"/>
  <c r="W3613" i="1" s="1"/>
  <c r="W3623" i="1" s="1"/>
  <c r="W3633" i="1" s="1"/>
  <c r="W3643" i="1" s="1"/>
  <c r="W3653" i="1" s="1"/>
  <c r="W3663" i="1" s="1"/>
  <c r="W3673" i="1" s="1"/>
  <c r="W3683" i="1" s="1"/>
  <c r="W3693" i="1" s="1"/>
  <c r="W3703" i="1" s="1"/>
  <c r="W3713" i="1" s="1"/>
  <c r="W3723" i="1" s="1"/>
  <c r="W3733" i="1" s="1"/>
  <c r="W3743" i="1" s="1"/>
  <c r="W3753" i="1" s="1"/>
  <c r="W3763" i="1" s="1"/>
  <c r="W3773" i="1" s="1"/>
  <c r="W3783" i="1" s="1"/>
  <c r="W3224" i="1"/>
  <c r="W3234" i="1" s="1"/>
  <c r="W3244" i="1" s="1"/>
  <c r="W3254" i="1" s="1"/>
  <c r="W3264" i="1" s="1"/>
  <c r="W3274" i="1" s="1"/>
  <c r="W3284" i="1" s="1"/>
  <c r="W3294" i="1" s="1"/>
  <c r="W3304" i="1" s="1"/>
  <c r="W3314" i="1" s="1"/>
  <c r="W3324" i="1" s="1"/>
  <c r="W3334" i="1" s="1"/>
  <c r="W3344" i="1" s="1"/>
  <c r="W3354" i="1" s="1"/>
  <c r="W3364" i="1" s="1"/>
  <c r="W3374" i="1" s="1"/>
  <c r="W3384" i="1" s="1"/>
  <c r="W3394" i="1" s="1"/>
  <c r="W3404" i="1" s="1"/>
  <c r="W3414" i="1" s="1"/>
  <c r="W3424" i="1" s="1"/>
  <c r="W3434" i="1" s="1"/>
  <c r="W3444" i="1" s="1"/>
  <c r="X3224" i="1"/>
  <c r="X3234" i="1" s="1"/>
  <c r="X3244" i="1" s="1"/>
  <c r="X3254" i="1" s="1"/>
  <c r="X3264" i="1" s="1"/>
  <c r="X3274" i="1" s="1"/>
  <c r="X3284" i="1" s="1"/>
  <c r="X3294" i="1" s="1"/>
  <c r="X3304" i="1" s="1"/>
  <c r="X3314" i="1" s="1"/>
  <c r="X3324" i="1" s="1"/>
  <c r="X3334" i="1" s="1"/>
  <c r="X3344" i="1" s="1"/>
  <c r="X3354" i="1" s="1"/>
  <c r="X3364" i="1" s="1"/>
  <c r="X3374" i="1" s="1"/>
  <c r="X3384" i="1" s="1"/>
  <c r="X3394" i="1" s="1"/>
  <c r="X3404" i="1" s="1"/>
  <c r="X3414" i="1" s="1"/>
  <c r="X3424" i="1" s="1"/>
  <c r="X3434" i="1" s="1"/>
  <c r="X3444" i="1" s="1"/>
  <c r="W3225" i="1"/>
  <c r="W3235" i="1" s="1"/>
  <c r="W3245" i="1" s="1"/>
  <c r="W3255" i="1" s="1"/>
  <c r="W3265" i="1" s="1"/>
  <c r="W3275" i="1" s="1"/>
  <c r="W3285" i="1" s="1"/>
  <c r="W3295" i="1" s="1"/>
  <c r="W3305" i="1" s="1"/>
  <c r="W3315" i="1" s="1"/>
  <c r="W3325" i="1" s="1"/>
  <c r="W3335" i="1" s="1"/>
  <c r="W3345" i="1" s="1"/>
  <c r="W3355" i="1" s="1"/>
  <c r="W3365" i="1" s="1"/>
  <c r="W3375" i="1" s="1"/>
  <c r="W3385" i="1" s="1"/>
  <c r="W3395" i="1" s="1"/>
  <c r="W3405" i="1" s="1"/>
  <c r="W3415" i="1" s="1"/>
  <c r="W3425" i="1" s="1"/>
  <c r="W3435" i="1" s="1"/>
  <c r="W3445" i="1" s="1"/>
  <c r="X3225" i="1"/>
  <c r="X3235" i="1" s="1"/>
  <c r="X3245" i="1" s="1"/>
  <c r="X3255" i="1" s="1"/>
  <c r="X3265" i="1" s="1"/>
  <c r="X3275" i="1" s="1"/>
  <c r="X3285" i="1" s="1"/>
  <c r="X3295" i="1" s="1"/>
  <c r="X3305" i="1" s="1"/>
  <c r="X3315" i="1" s="1"/>
  <c r="X3325" i="1" s="1"/>
  <c r="X3335" i="1" s="1"/>
  <c r="X3345" i="1" s="1"/>
  <c r="X3355" i="1" s="1"/>
  <c r="X3365" i="1" s="1"/>
  <c r="X3375" i="1" s="1"/>
  <c r="X3385" i="1" s="1"/>
  <c r="X3395" i="1" s="1"/>
  <c r="X3405" i="1" s="1"/>
  <c r="X3415" i="1" s="1"/>
  <c r="X3425" i="1" s="1"/>
  <c r="X3435" i="1" s="1"/>
  <c r="X3445" i="1" s="1"/>
  <c r="W3226" i="1"/>
  <c r="W3236" i="1" s="1"/>
  <c r="W3246" i="1" s="1"/>
  <c r="W3256" i="1" s="1"/>
  <c r="W3266" i="1" s="1"/>
  <c r="W3276" i="1" s="1"/>
  <c r="W3286" i="1" s="1"/>
  <c r="W3296" i="1" s="1"/>
  <c r="W3306" i="1" s="1"/>
  <c r="W3316" i="1" s="1"/>
  <c r="W3326" i="1" s="1"/>
  <c r="W3336" i="1" s="1"/>
  <c r="W3346" i="1" s="1"/>
  <c r="W3356" i="1" s="1"/>
  <c r="W3366" i="1" s="1"/>
  <c r="W3376" i="1" s="1"/>
  <c r="W3386" i="1" s="1"/>
  <c r="W3396" i="1" s="1"/>
  <c r="W3406" i="1" s="1"/>
  <c r="W3416" i="1" s="1"/>
  <c r="W3426" i="1" s="1"/>
  <c r="W3436" i="1" s="1"/>
  <c r="W3446" i="1" s="1"/>
  <c r="X3226" i="1"/>
  <c r="X3236" i="1" s="1"/>
  <c r="X3246" i="1" s="1"/>
  <c r="X3256" i="1" s="1"/>
  <c r="X3266" i="1" s="1"/>
  <c r="X3276" i="1" s="1"/>
  <c r="X3286" i="1" s="1"/>
  <c r="X3296" i="1" s="1"/>
  <c r="X3306" i="1" s="1"/>
  <c r="X3316" i="1" s="1"/>
  <c r="X3326" i="1" s="1"/>
  <c r="X3336" i="1" s="1"/>
  <c r="X3346" i="1" s="1"/>
  <c r="X3356" i="1" s="1"/>
  <c r="X3366" i="1" s="1"/>
  <c r="X3376" i="1" s="1"/>
  <c r="X3386" i="1" s="1"/>
  <c r="X3396" i="1" s="1"/>
  <c r="X3406" i="1" s="1"/>
  <c r="X3416" i="1" s="1"/>
  <c r="X3426" i="1" s="1"/>
  <c r="X3436" i="1" s="1"/>
  <c r="X3446" i="1" s="1"/>
  <c r="W3227" i="1"/>
  <c r="W3237" i="1" s="1"/>
  <c r="W3247" i="1" s="1"/>
  <c r="W3257" i="1" s="1"/>
  <c r="W3267" i="1" s="1"/>
  <c r="W3277" i="1" s="1"/>
  <c r="W3287" i="1" s="1"/>
  <c r="W3297" i="1" s="1"/>
  <c r="W3307" i="1" s="1"/>
  <c r="W3317" i="1" s="1"/>
  <c r="W3327" i="1" s="1"/>
  <c r="W3337" i="1" s="1"/>
  <c r="W3347" i="1" s="1"/>
  <c r="W3357" i="1" s="1"/>
  <c r="W3367" i="1" s="1"/>
  <c r="W3377" i="1" s="1"/>
  <c r="W3387" i="1" s="1"/>
  <c r="W3397" i="1" s="1"/>
  <c r="W3407" i="1" s="1"/>
  <c r="W3417" i="1" s="1"/>
  <c r="W3427" i="1" s="1"/>
  <c r="W3437" i="1" s="1"/>
  <c r="W3447" i="1" s="1"/>
  <c r="X3227" i="1"/>
  <c r="X3237" i="1" s="1"/>
  <c r="X3247" i="1" s="1"/>
  <c r="X3257" i="1" s="1"/>
  <c r="X3267" i="1" s="1"/>
  <c r="X3277" i="1" s="1"/>
  <c r="X3287" i="1" s="1"/>
  <c r="X3297" i="1" s="1"/>
  <c r="X3307" i="1" s="1"/>
  <c r="X3317" i="1" s="1"/>
  <c r="X3327" i="1" s="1"/>
  <c r="X3337" i="1" s="1"/>
  <c r="X3347" i="1" s="1"/>
  <c r="X3357" i="1" s="1"/>
  <c r="X3367" i="1" s="1"/>
  <c r="X3377" i="1" s="1"/>
  <c r="X3387" i="1" s="1"/>
  <c r="X3397" i="1" s="1"/>
  <c r="X3407" i="1" s="1"/>
  <c r="X3417" i="1" s="1"/>
  <c r="X3427" i="1" s="1"/>
  <c r="X3437" i="1" s="1"/>
  <c r="X3447" i="1" s="1"/>
  <c r="W3228" i="1"/>
  <c r="W3238" i="1" s="1"/>
  <c r="W3248" i="1" s="1"/>
  <c r="W3258" i="1" s="1"/>
  <c r="W3268" i="1" s="1"/>
  <c r="W3278" i="1" s="1"/>
  <c r="W3288" i="1" s="1"/>
  <c r="W3298" i="1" s="1"/>
  <c r="W3308" i="1" s="1"/>
  <c r="W3318" i="1" s="1"/>
  <c r="W3328" i="1" s="1"/>
  <c r="W3338" i="1" s="1"/>
  <c r="W3348" i="1" s="1"/>
  <c r="W3358" i="1" s="1"/>
  <c r="W3368" i="1" s="1"/>
  <c r="W3378" i="1" s="1"/>
  <c r="W3388" i="1" s="1"/>
  <c r="W3398" i="1" s="1"/>
  <c r="W3408" i="1" s="1"/>
  <c r="W3418" i="1" s="1"/>
  <c r="W3428" i="1" s="1"/>
  <c r="W3438" i="1" s="1"/>
  <c r="W3448" i="1" s="1"/>
  <c r="X3228" i="1"/>
  <c r="X3238" i="1" s="1"/>
  <c r="X3248" i="1" s="1"/>
  <c r="X3258" i="1" s="1"/>
  <c r="X3268" i="1" s="1"/>
  <c r="X3278" i="1" s="1"/>
  <c r="X3288" i="1" s="1"/>
  <c r="X3298" i="1" s="1"/>
  <c r="X3308" i="1" s="1"/>
  <c r="X3318" i="1" s="1"/>
  <c r="X3328" i="1" s="1"/>
  <c r="X3338" i="1" s="1"/>
  <c r="X3348" i="1" s="1"/>
  <c r="X3358" i="1" s="1"/>
  <c r="X3368" i="1" s="1"/>
  <c r="X3378" i="1" s="1"/>
  <c r="X3388" i="1" s="1"/>
  <c r="X3398" i="1" s="1"/>
  <c r="X3408" i="1" s="1"/>
  <c r="X3418" i="1" s="1"/>
  <c r="X3428" i="1" s="1"/>
  <c r="X3438" i="1" s="1"/>
  <c r="X3448" i="1" s="1"/>
  <c r="W3229" i="1"/>
  <c r="W3239" i="1" s="1"/>
  <c r="W3249" i="1" s="1"/>
  <c r="W3259" i="1" s="1"/>
  <c r="W3269" i="1" s="1"/>
  <c r="W3279" i="1" s="1"/>
  <c r="W3289" i="1" s="1"/>
  <c r="W3299" i="1" s="1"/>
  <c r="W3309" i="1" s="1"/>
  <c r="W3319" i="1" s="1"/>
  <c r="W3329" i="1" s="1"/>
  <c r="W3339" i="1" s="1"/>
  <c r="W3349" i="1" s="1"/>
  <c r="W3359" i="1" s="1"/>
  <c r="W3369" i="1" s="1"/>
  <c r="W3379" i="1" s="1"/>
  <c r="W3389" i="1" s="1"/>
  <c r="W3399" i="1" s="1"/>
  <c r="W3409" i="1" s="1"/>
  <c r="W3419" i="1" s="1"/>
  <c r="W3429" i="1" s="1"/>
  <c r="W3439" i="1" s="1"/>
  <c r="W3449" i="1" s="1"/>
  <c r="X3229" i="1"/>
  <c r="X3239" i="1" s="1"/>
  <c r="X3249" i="1" s="1"/>
  <c r="X3259" i="1" s="1"/>
  <c r="X3269" i="1" s="1"/>
  <c r="X3279" i="1" s="1"/>
  <c r="X3289" i="1" s="1"/>
  <c r="X3299" i="1" s="1"/>
  <c r="X3309" i="1" s="1"/>
  <c r="X3319" i="1" s="1"/>
  <c r="X3329" i="1" s="1"/>
  <c r="X3339" i="1" s="1"/>
  <c r="X3349" i="1" s="1"/>
  <c r="X3359" i="1" s="1"/>
  <c r="X3369" i="1" s="1"/>
  <c r="X3379" i="1" s="1"/>
  <c r="X3389" i="1" s="1"/>
  <c r="X3399" i="1" s="1"/>
  <c r="X3409" i="1" s="1"/>
  <c r="X3419" i="1" s="1"/>
  <c r="X3429" i="1" s="1"/>
  <c r="X3439" i="1" s="1"/>
  <c r="X3449" i="1" s="1"/>
  <c r="W3230" i="1"/>
  <c r="W3240" i="1" s="1"/>
  <c r="W3250" i="1" s="1"/>
  <c r="W3260" i="1" s="1"/>
  <c r="W3270" i="1" s="1"/>
  <c r="W3280" i="1" s="1"/>
  <c r="W3290" i="1" s="1"/>
  <c r="W3300" i="1" s="1"/>
  <c r="W3310" i="1" s="1"/>
  <c r="W3320" i="1" s="1"/>
  <c r="W3330" i="1" s="1"/>
  <c r="W3340" i="1" s="1"/>
  <c r="W3350" i="1" s="1"/>
  <c r="W3360" i="1" s="1"/>
  <c r="W3370" i="1" s="1"/>
  <c r="W3380" i="1" s="1"/>
  <c r="W3390" i="1" s="1"/>
  <c r="W3400" i="1" s="1"/>
  <c r="W3410" i="1" s="1"/>
  <c r="W3420" i="1" s="1"/>
  <c r="W3430" i="1" s="1"/>
  <c r="W3440" i="1" s="1"/>
  <c r="W3450" i="1" s="1"/>
  <c r="X3230" i="1"/>
  <c r="X3240" i="1" s="1"/>
  <c r="X3250" i="1" s="1"/>
  <c r="X3260" i="1" s="1"/>
  <c r="X3270" i="1" s="1"/>
  <c r="X3280" i="1" s="1"/>
  <c r="X3290" i="1" s="1"/>
  <c r="X3300" i="1" s="1"/>
  <c r="X3310" i="1" s="1"/>
  <c r="X3320" i="1" s="1"/>
  <c r="X3330" i="1" s="1"/>
  <c r="X3340" i="1" s="1"/>
  <c r="X3350" i="1" s="1"/>
  <c r="X3360" i="1" s="1"/>
  <c r="X3370" i="1" s="1"/>
  <c r="X3380" i="1" s="1"/>
  <c r="X3390" i="1" s="1"/>
  <c r="X3400" i="1" s="1"/>
  <c r="X3410" i="1" s="1"/>
  <c r="X3420" i="1" s="1"/>
  <c r="X3430" i="1" s="1"/>
  <c r="X3440" i="1" s="1"/>
  <c r="X3450" i="1" s="1"/>
  <c r="W3231" i="1"/>
  <c r="W3241" i="1" s="1"/>
  <c r="W3251" i="1" s="1"/>
  <c r="W3261" i="1" s="1"/>
  <c r="W3271" i="1" s="1"/>
  <c r="W3281" i="1" s="1"/>
  <c r="W3291" i="1" s="1"/>
  <c r="W3301" i="1" s="1"/>
  <c r="W3311" i="1" s="1"/>
  <c r="W3321" i="1" s="1"/>
  <c r="W3331" i="1" s="1"/>
  <c r="W3341" i="1" s="1"/>
  <c r="W3351" i="1" s="1"/>
  <c r="W3361" i="1" s="1"/>
  <c r="W3371" i="1" s="1"/>
  <c r="W3381" i="1" s="1"/>
  <c r="W3391" i="1" s="1"/>
  <c r="W3401" i="1" s="1"/>
  <c r="W3411" i="1" s="1"/>
  <c r="W3421" i="1" s="1"/>
  <c r="W3431" i="1" s="1"/>
  <c r="W3441" i="1" s="1"/>
  <c r="W3451" i="1" s="1"/>
  <c r="X3231" i="1"/>
  <c r="X3241" i="1" s="1"/>
  <c r="X3251" i="1" s="1"/>
  <c r="X3261" i="1" s="1"/>
  <c r="X3271" i="1" s="1"/>
  <c r="X3281" i="1" s="1"/>
  <c r="X3291" i="1" s="1"/>
  <c r="X3301" i="1" s="1"/>
  <c r="X3311" i="1" s="1"/>
  <c r="X3321" i="1" s="1"/>
  <c r="X3331" i="1" s="1"/>
  <c r="X3341" i="1" s="1"/>
  <c r="X3351" i="1" s="1"/>
  <c r="X3361" i="1" s="1"/>
  <c r="X3371" i="1" s="1"/>
  <c r="X3381" i="1" s="1"/>
  <c r="X3391" i="1" s="1"/>
  <c r="X3401" i="1" s="1"/>
  <c r="X3411" i="1" s="1"/>
  <c r="X3421" i="1" s="1"/>
  <c r="X3431" i="1" s="1"/>
  <c r="X3441" i="1" s="1"/>
  <c r="X3451" i="1" s="1"/>
  <c r="W3232" i="1"/>
  <c r="W3242" i="1" s="1"/>
  <c r="W3252" i="1" s="1"/>
  <c r="W3262" i="1" s="1"/>
  <c r="W3272" i="1" s="1"/>
  <c r="W3282" i="1" s="1"/>
  <c r="W3292" i="1" s="1"/>
  <c r="W3302" i="1" s="1"/>
  <c r="W3312" i="1" s="1"/>
  <c r="W3322" i="1" s="1"/>
  <c r="W3332" i="1" s="1"/>
  <c r="W3342" i="1" s="1"/>
  <c r="W3352" i="1" s="1"/>
  <c r="W3362" i="1" s="1"/>
  <c r="W3372" i="1" s="1"/>
  <c r="W3382" i="1" s="1"/>
  <c r="W3392" i="1" s="1"/>
  <c r="W3402" i="1" s="1"/>
  <c r="W3412" i="1" s="1"/>
  <c r="W3422" i="1" s="1"/>
  <c r="W3432" i="1" s="1"/>
  <c r="W3442" i="1" s="1"/>
  <c r="W3452" i="1" s="1"/>
  <c r="X3232" i="1"/>
  <c r="X3242" i="1" s="1"/>
  <c r="X3252" i="1" s="1"/>
  <c r="X3262" i="1" s="1"/>
  <c r="X3272" i="1" s="1"/>
  <c r="X3282" i="1" s="1"/>
  <c r="X3292" i="1" s="1"/>
  <c r="X3302" i="1" s="1"/>
  <c r="X3312" i="1" s="1"/>
  <c r="X3322" i="1" s="1"/>
  <c r="X3332" i="1" s="1"/>
  <c r="X3342" i="1" s="1"/>
  <c r="X3352" i="1" s="1"/>
  <c r="X3362" i="1" s="1"/>
  <c r="X3372" i="1" s="1"/>
  <c r="X3382" i="1" s="1"/>
  <c r="X3392" i="1" s="1"/>
  <c r="X3402" i="1" s="1"/>
  <c r="X3412" i="1" s="1"/>
  <c r="X3422" i="1" s="1"/>
  <c r="X3432" i="1" s="1"/>
  <c r="X3442" i="1" s="1"/>
  <c r="X3452" i="1" s="1"/>
  <c r="X3223" i="1"/>
  <c r="X3233" i="1" s="1"/>
  <c r="X3243" i="1" s="1"/>
  <c r="X3253" i="1" s="1"/>
  <c r="X3263" i="1" s="1"/>
  <c r="X3273" i="1" s="1"/>
  <c r="X3283" i="1" s="1"/>
  <c r="X3293" i="1" s="1"/>
  <c r="X3303" i="1" s="1"/>
  <c r="X3313" i="1" s="1"/>
  <c r="X3323" i="1" s="1"/>
  <c r="X3333" i="1" s="1"/>
  <c r="X3343" i="1" s="1"/>
  <c r="X3353" i="1" s="1"/>
  <c r="X3363" i="1" s="1"/>
  <c r="X3373" i="1" s="1"/>
  <c r="X3383" i="1" s="1"/>
  <c r="X3393" i="1" s="1"/>
  <c r="X3403" i="1" s="1"/>
  <c r="X3413" i="1" s="1"/>
  <c r="X3423" i="1" s="1"/>
  <c r="X3433" i="1" s="1"/>
  <c r="X3443" i="1" s="1"/>
  <c r="W3223" i="1"/>
  <c r="W3233" i="1" s="1"/>
  <c r="W3243" i="1" s="1"/>
  <c r="W3253" i="1" s="1"/>
  <c r="W3263" i="1" s="1"/>
  <c r="W3273" i="1" s="1"/>
  <c r="W3283" i="1" s="1"/>
  <c r="W3293" i="1" s="1"/>
  <c r="W3303" i="1" s="1"/>
  <c r="W3313" i="1" s="1"/>
  <c r="W3323" i="1" s="1"/>
  <c r="W3333" i="1" s="1"/>
  <c r="W3343" i="1" s="1"/>
  <c r="W3353" i="1" s="1"/>
  <c r="W3363" i="1" s="1"/>
  <c r="W3373" i="1" s="1"/>
  <c r="W3383" i="1" s="1"/>
  <c r="W3393" i="1" s="1"/>
  <c r="W3403" i="1" s="1"/>
  <c r="W3413" i="1" s="1"/>
  <c r="W3423" i="1" s="1"/>
  <c r="W3433" i="1" s="1"/>
  <c r="W3443" i="1" s="1"/>
  <c r="X2923" i="1"/>
  <c r="X2933" i="1" s="1"/>
  <c r="X2943" i="1" s="1"/>
  <c r="X2953" i="1" s="1"/>
  <c r="X2963" i="1" s="1"/>
  <c r="X2973" i="1" s="1"/>
  <c r="X2983" i="1" s="1"/>
  <c r="X2993" i="1" s="1"/>
  <c r="X3003" i="1" s="1"/>
  <c r="X3013" i="1" s="1"/>
  <c r="X3023" i="1" s="1"/>
  <c r="X3033" i="1" s="1"/>
  <c r="X3043" i="1" s="1"/>
  <c r="X3053" i="1" s="1"/>
  <c r="X3063" i="1" s="1"/>
  <c r="X3073" i="1" s="1"/>
  <c r="X3083" i="1" s="1"/>
  <c r="X3093" i="1" s="1"/>
  <c r="X3103" i="1" s="1"/>
  <c r="X3113" i="1" s="1"/>
  <c r="X3123" i="1" s="1"/>
  <c r="X3133" i="1" s="1"/>
  <c r="X3143" i="1" s="1"/>
  <c r="X3153" i="1" s="1"/>
  <c r="X3163" i="1" s="1"/>
  <c r="X3173" i="1" s="1"/>
  <c r="X3183" i="1" s="1"/>
  <c r="X2924" i="1"/>
  <c r="X2934" i="1" s="1"/>
  <c r="X2944" i="1" s="1"/>
  <c r="X2954" i="1" s="1"/>
  <c r="X2964" i="1" s="1"/>
  <c r="X2974" i="1" s="1"/>
  <c r="X2984" i="1" s="1"/>
  <c r="X2994" i="1" s="1"/>
  <c r="X3004" i="1" s="1"/>
  <c r="X3014" i="1" s="1"/>
  <c r="X3024" i="1" s="1"/>
  <c r="X3034" i="1" s="1"/>
  <c r="X3044" i="1" s="1"/>
  <c r="X3054" i="1" s="1"/>
  <c r="X3064" i="1" s="1"/>
  <c r="X3074" i="1" s="1"/>
  <c r="X3084" i="1" s="1"/>
  <c r="X3094" i="1" s="1"/>
  <c r="X3104" i="1" s="1"/>
  <c r="X3114" i="1" s="1"/>
  <c r="X3124" i="1" s="1"/>
  <c r="X3134" i="1" s="1"/>
  <c r="X3144" i="1" s="1"/>
  <c r="X3154" i="1" s="1"/>
  <c r="X3164" i="1" s="1"/>
  <c r="X3174" i="1" s="1"/>
  <c r="X3184" i="1" s="1"/>
  <c r="X2925" i="1"/>
  <c r="X2926" i="1"/>
  <c r="X2927" i="1"/>
  <c r="X2937" i="1" s="1"/>
  <c r="X2947" i="1" s="1"/>
  <c r="X2957" i="1" s="1"/>
  <c r="X2967" i="1" s="1"/>
  <c r="X2977" i="1" s="1"/>
  <c r="X2987" i="1" s="1"/>
  <c r="X2997" i="1" s="1"/>
  <c r="X3007" i="1" s="1"/>
  <c r="X3017" i="1" s="1"/>
  <c r="X3027" i="1" s="1"/>
  <c r="X3037" i="1" s="1"/>
  <c r="X3047" i="1" s="1"/>
  <c r="X3057" i="1" s="1"/>
  <c r="X3067" i="1" s="1"/>
  <c r="X3077" i="1" s="1"/>
  <c r="X3087" i="1" s="1"/>
  <c r="X3097" i="1" s="1"/>
  <c r="X3107" i="1" s="1"/>
  <c r="X3117" i="1" s="1"/>
  <c r="X3127" i="1" s="1"/>
  <c r="X3137" i="1" s="1"/>
  <c r="X3147" i="1" s="1"/>
  <c r="X3157" i="1" s="1"/>
  <c r="X3167" i="1" s="1"/>
  <c r="X3177" i="1" s="1"/>
  <c r="X3187" i="1" s="1"/>
  <c r="X2928" i="1"/>
  <c r="X2938" i="1" s="1"/>
  <c r="X2948" i="1" s="1"/>
  <c r="X2958" i="1" s="1"/>
  <c r="X2968" i="1" s="1"/>
  <c r="X2978" i="1" s="1"/>
  <c r="X2988" i="1" s="1"/>
  <c r="X2998" i="1" s="1"/>
  <c r="X3008" i="1" s="1"/>
  <c r="X3018" i="1" s="1"/>
  <c r="X3028" i="1" s="1"/>
  <c r="X3038" i="1" s="1"/>
  <c r="X3048" i="1" s="1"/>
  <c r="X3058" i="1" s="1"/>
  <c r="X3068" i="1" s="1"/>
  <c r="X3078" i="1" s="1"/>
  <c r="X3088" i="1" s="1"/>
  <c r="X3098" i="1" s="1"/>
  <c r="X3108" i="1" s="1"/>
  <c r="X3118" i="1" s="1"/>
  <c r="X3128" i="1" s="1"/>
  <c r="X3138" i="1" s="1"/>
  <c r="X3148" i="1" s="1"/>
  <c r="X3158" i="1" s="1"/>
  <c r="X3168" i="1" s="1"/>
  <c r="X3178" i="1" s="1"/>
  <c r="X3188" i="1" s="1"/>
  <c r="X2929" i="1"/>
  <c r="X2939" i="1" s="1"/>
  <c r="X2949" i="1" s="1"/>
  <c r="X2959" i="1" s="1"/>
  <c r="X2969" i="1" s="1"/>
  <c r="X2979" i="1" s="1"/>
  <c r="X2989" i="1" s="1"/>
  <c r="X2999" i="1" s="1"/>
  <c r="X3009" i="1" s="1"/>
  <c r="X3019" i="1" s="1"/>
  <c r="X3029" i="1" s="1"/>
  <c r="X3039" i="1" s="1"/>
  <c r="X3049" i="1" s="1"/>
  <c r="X3059" i="1" s="1"/>
  <c r="X3069" i="1" s="1"/>
  <c r="X3079" i="1" s="1"/>
  <c r="X3089" i="1" s="1"/>
  <c r="X3099" i="1" s="1"/>
  <c r="X3109" i="1" s="1"/>
  <c r="X3119" i="1" s="1"/>
  <c r="X3129" i="1" s="1"/>
  <c r="X3139" i="1" s="1"/>
  <c r="X3149" i="1" s="1"/>
  <c r="X3159" i="1" s="1"/>
  <c r="X3169" i="1" s="1"/>
  <c r="X3179" i="1" s="1"/>
  <c r="X3189" i="1" s="1"/>
  <c r="X2930" i="1"/>
  <c r="X2940" i="1" s="1"/>
  <c r="X2950" i="1" s="1"/>
  <c r="X2960" i="1" s="1"/>
  <c r="X2970" i="1" s="1"/>
  <c r="X2980" i="1" s="1"/>
  <c r="X2990" i="1" s="1"/>
  <c r="X3000" i="1" s="1"/>
  <c r="X3010" i="1" s="1"/>
  <c r="X3020" i="1" s="1"/>
  <c r="X3030" i="1" s="1"/>
  <c r="X3040" i="1" s="1"/>
  <c r="X3050" i="1" s="1"/>
  <c r="X3060" i="1" s="1"/>
  <c r="X3070" i="1" s="1"/>
  <c r="X3080" i="1" s="1"/>
  <c r="X3090" i="1" s="1"/>
  <c r="X3100" i="1" s="1"/>
  <c r="X3110" i="1" s="1"/>
  <c r="X3120" i="1" s="1"/>
  <c r="X3130" i="1" s="1"/>
  <c r="X3140" i="1" s="1"/>
  <c r="X3150" i="1" s="1"/>
  <c r="X3160" i="1" s="1"/>
  <c r="X3170" i="1" s="1"/>
  <c r="X3180" i="1" s="1"/>
  <c r="X3190" i="1" s="1"/>
  <c r="X2931" i="1"/>
  <c r="X2941" i="1" s="1"/>
  <c r="X2951" i="1" s="1"/>
  <c r="X2961" i="1" s="1"/>
  <c r="X2971" i="1" s="1"/>
  <c r="X2981" i="1" s="1"/>
  <c r="X2991" i="1" s="1"/>
  <c r="X3001" i="1" s="1"/>
  <c r="X3011" i="1" s="1"/>
  <c r="X3021" i="1" s="1"/>
  <c r="X3031" i="1" s="1"/>
  <c r="X3041" i="1" s="1"/>
  <c r="X3051" i="1" s="1"/>
  <c r="X3061" i="1" s="1"/>
  <c r="X3071" i="1" s="1"/>
  <c r="X3081" i="1" s="1"/>
  <c r="X3091" i="1" s="1"/>
  <c r="X3101" i="1" s="1"/>
  <c r="X3111" i="1" s="1"/>
  <c r="X3121" i="1" s="1"/>
  <c r="X3131" i="1" s="1"/>
  <c r="X3141" i="1" s="1"/>
  <c r="X3151" i="1" s="1"/>
  <c r="X3161" i="1" s="1"/>
  <c r="X3171" i="1" s="1"/>
  <c r="X3181" i="1" s="1"/>
  <c r="X3191" i="1" s="1"/>
  <c r="X2932" i="1"/>
  <c r="X2942" i="1" s="1"/>
  <c r="X2952" i="1" s="1"/>
  <c r="X2962" i="1" s="1"/>
  <c r="X2972" i="1" s="1"/>
  <c r="X2982" i="1" s="1"/>
  <c r="X2992" i="1" s="1"/>
  <c r="X3002" i="1" s="1"/>
  <c r="X3012" i="1" s="1"/>
  <c r="X3022" i="1" s="1"/>
  <c r="X3032" i="1" s="1"/>
  <c r="X3042" i="1" s="1"/>
  <c r="X3052" i="1" s="1"/>
  <c r="X3062" i="1" s="1"/>
  <c r="X3072" i="1" s="1"/>
  <c r="X3082" i="1" s="1"/>
  <c r="X3092" i="1" s="1"/>
  <c r="X3102" i="1" s="1"/>
  <c r="X3112" i="1" s="1"/>
  <c r="X3122" i="1" s="1"/>
  <c r="X3132" i="1" s="1"/>
  <c r="X3142" i="1" s="1"/>
  <c r="X3152" i="1" s="1"/>
  <c r="X3162" i="1" s="1"/>
  <c r="X3172" i="1" s="1"/>
  <c r="X3182" i="1" s="1"/>
  <c r="X3192" i="1" s="1"/>
  <c r="X2935" i="1"/>
  <c r="X2945" i="1" s="1"/>
  <c r="X2955" i="1" s="1"/>
  <c r="X2965" i="1" s="1"/>
  <c r="X2975" i="1" s="1"/>
  <c r="X2985" i="1" s="1"/>
  <c r="X2995" i="1" s="1"/>
  <c r="X3005" i="1" s="1"/>
  <c r="X3015" i="1" s="1"/>
  <c r="X3025" i="1" s="1"/>
  <c r="X3035" i="1" s="1"/>
  <c r="X3045" i="1" s="1"/>
  <c r="X3055" i="1" s="1"/>
  <c r="X3065" i="1" s="1"/>
  <c r="X3075" i="1" s="1"/>
  <c r="X3085" i="1" s="1"/>
  <c r="X3095" i="1" s="1"/>
  <c r="X3105" i="1" s="1"/>
  <c r="X3115" i="1" s="1"/>
  <c r="X3125" i="1" s="1"/>
  <c r="X3135" i="1" s="1"/>
  <c r="X3145" i="1" s="1"/>
  <c r="X3155" i="1" s="1"/>
  <c r="X3165" i="1" s="1"/>
  <c r="X3175" i="1" s="1"/>
  <c r="X3185" i="1" s="1"/>
  <c r="X2936" i="1"/>
  <c r="X2946" i="1" s="1"/>
  <c r="X2956" i="1" s="1"/>
  <c r="X2966" i="1" s="1"/>
  <c r="X2976" i="1" s="1"/>
  <c r="X2986" i="1" s="1"/>
  <c r="X2996" i="1" s="1"/>
  <c r="X3006" i="1" s="1"/>
  <c r="X3016" i="1" s="1"/>
  <c r="X3026" i="1" s="1"/>
  <c r="X3036" i="1" s="1"/>
  <c r="X3046" i="1" s="1"/>
  <c r="X3056" i="1" s="1"/>
  <c r="X3066" i="1" s="1"/>
  <c r="X3076" i="1" s="1"/>
  <c r="X3086" i="1" s="1"/>
  <c r="X3096" i="1" s="1"/>
  <c r="X3106" i="1" s="1"/>
  <c r="X3116" i="1" s="1"/>
  <c r="X3126" i="1" s="1"/>
  <c r="X3136" i="1" s="1"/>
  <c r="X3146" i="1" s="1"/>
  <c r="X3156" i="1" s="1"/>
  <c r="X3166" i="1" s="1"/>
  <c r="X3176" i="1" s="1"/>
  <c r="X3186" i="1" s="1"/>
  <c r="W2924" i="1"/>
  <c r="W2934" i="1" s="1"/>
  <c r="W2944" i="1" s="1"/>
  <c r="W2954" i="1" s="1"/>
  <c r="W2964" i="1" s="1"/>
  <c r="W2974" i="1" s="1"/>
  <c r="W2984" i="1" s="1"/>
  <c r="W2994" i="1" s="1"/>
  <c r="W3004" i="1" s="1"/>
  <c r="W3014" i="1" s="1"/>
  <c r="W3024" i="1" s="1"/>
  <c r="W3034" i="1" s="1"/>
  <c r="W3044" i="1" s="1"/>
  <c r="W3054" i="1" s="1"/>
  <c r="W3064" i="1" s="1"/>
  <c r="W3074" i="1" s="1"/>
  <c r="W3084" i="1" s="1"/>
  <c r="W3094" i="1" s="1"/>
  <c r="W3104" i="1" s="1"/>
  <c r="W3114" i="1" s="1"/>
  <c r="W3124" i="1" s="1"/>
  <c r="W3134" i="1" s="1"/>
  <c r="W3144" i="1" s="1"/>
  <c r="W3154" i="1" s="1"/>
  <c r="W3164" i="1" s="1"/>
  <c r="W3174" i="1" s="1"/>
  <c r="W3184" i="1" s="1"/>
  <c r="W2925" i="1"/>
  <c r="W2935" i="1" s="1"/>
  <c r="W2945" i="1" s="1"/>
  <c r="W2955" i="1" s="1"/>
  <c r="W2965" i="1" s="1"/>
  <c r="W2975" i="1" s="1"/>
  <c r="W2985" i="1" s="1"/>
  <c r="W2995" i="1" s="1"/>
  <c r="W3005" i="1" s="1"/>
  <c r="W3015" i="1" s="1"/>
  <c r="W3025" i="1" s="1"/>
  <c r="W3035" i="1" s="1"/>
  <c r="W3045" i="1" s="1"/>
  <c r="W3055" i="1" s="1"/>
  <c r="W3065" i="1" s="1"/>
  <c r="W3075" i="1" s="1"/>
  <c r="W3085" i="1" s="1"/>
  <c r="W3095" i="1" s="1"/>
  <c r="W3105" i="1" s="1"/>
  <c r="W3115" i="1" s="1"/>
  <c r="W3125" i="1" s="1"/>
  <c r="W3135" i="1" s="1"/>
  <c r="W3145" i="1" s="1"/>
  <c r="W3155" i="1" s="1"/>
  <c r="W3165" i="1" s="1"/>
  <c r="W3175" i="1" s="1"/>
  <c r="W3185" i="1" s="1"/>
  <c r="W2926" i="1"/>
  <c r="W2936" i="1" s="1"/>
  <c r="W2946" i="1" s="1"/>
  <c r="W2956" i="1" s="1"/>
  <c r="W2966" i="1" s="1"/>
  <c r="W2976" i="1" s="1"/>
  <c r="W2986" i="1" s="1"/>
  <c r="W2996" i="1" s="1"/>
  <c r="W3006" i="1" s="1"/>
  <c r="W3016" i="1" s="1"/>
  <c r="W3026" i="1" s="1"/>
  <c r="W3036" i="1" s="1"/>
  <c r="W3046" i="1" s="1"/>
  <c r="W3056" i="1" s="1"/>
  <c r="W3066" i="1" s="1"/>
  <c r="W3076" i="1" s="1"/>
  <c r="W3086" i="1" s="1"/>
  <c r="W3096" i="1" s="1"/>
  <c r="W3106" i="1" s="1"/>
  <c r="W3116" i="1" s="1"/>
  <c r="W3126" i="1" s="1"/>
  <c r="W3136" i="1" s="1"/>
  <c r="W3146" i="1" s="1"/>
  <c r="W3156" i="1" s="1"/>
  <c r="W3166" i="1" s="1"/>
  <c r="W3176" i="1" s="1"/>
  <c r="W3186" i="1" s="1"/>
  <c r="W2927" i="1"/>
  <c r="W2937" i="1" s="1"/>
  <c r="W2947" i="1" s="1"/>
  <c r="W2957" i="1" s="1"/>
  <c r="W2967" i="1" s="1"/>
  <c r="W2977" i="1" s="1"/>
  <c r="W2987" i="1" s="1"/>
  <c r="W2997" i="1" s="1"/>
  <c r="W3007" i="1" s="1"/>
  <c r="W3017" i="1" s="1"/>
  <c r="W3027" i="1" s="1"/>
  <c r="W3037" i="1" s="1"/>
  <c r="W3047" i="1" s="1"/>
  <c r="W3057" i="1" s="1"/>
  <c r="W3067" i="1" s="1"/>
  <c r="W3077" i="1" s="1"/>
  <c r="W3087" i="1" s="1"/>
  <c r="W3097" i="1" s="1"/>
  <c r="W3107" i="1" s="1"/>
  <c r="W3117" i="1" s="1"/>
  <c r="W3127" i="1" s="1"/>
  <c r="W3137" i="1" s="1"/>
  <c r="W3147" i="1" s="1"/>
  <c r="W3157" i="1" s="1"/>
  <c r="W3167" i="1" s="1"/>
  <c r="W3177" i="1" s="1"/>
  <c r="W3187" i="1" s="1"/>
  <c r="W2928" i="1"/>
  <c r="W2938" i="1" s="1"/>
  <c r="W2948" i="1" s="1"/>
  <c r="W2958" i="1" s="1"/>
  <c r="W2968" i="1" s="1"/>
  <c r="W2978" i="1" s="1"/>
  <c r="W2988" i="1" s="1"/>
  <c r="W2998" i="1" s="1"/>
  <c r="W3008" i="1" s="1"/>
  <c r="W3018" i="1" s="1"/>
  <c r="W3028" i="1" s="1"/>
  <c r="W3038" i="1" s="1"/>
  <c r="W3048" i="1" s="1"/>
  <c r="W3058" i="1" s="1"/>
  <c r="W3068" i="1" s="1"/>
  <c r="W3078" i="1" s="1"/>
  <c r="W3088" i="1" s="1"/>
  <c r="W3098" i="1" s="1"/>
  <c r="W3108" i="1" s="1"/>
  <c r="W3118" i="1" s="1"/>
  <c r="W3128" i="1" s="1"/>
  <c r="W3138" i="1" s="1"/>
  <c r="W3148" i="1" s="1"/>
  <c r="W3158" i="1" s="1"/>
  <c r="W3168" i="1" s="1"/>
  <c r="W3178" i="1" s="1"/>
  <c r="W3188" i="1" s="1"/>
  <c r="W2929" i="1"/>
  <c r="W2939" i="1" s="1"/>
  <c r="W2949" i="1" s="1"/>
  <c r="W2959" i="1" s="1"/>
  <c r="W2969" i="1" s="1"/>
  <c r="W2979" i="1" s="1"/>
  <c r="W2989" i="1" s="1"/>
  <c r="W2999" i="1" s="1"/>
  <c r="W3009" i="1" s="1"/>
  <c r="W3019" i="1" s="1"/>
  <c r="W3029" i="1" s="1"/>
  <c r="W3039" i="1" s="1"/>
  <c r="W3049" i="1" s="1"/>
  <c r="W3059" i="1" s="1"/>
  <c r="W3069" i="1" s="1"/>
  <c r="W3079" i="1" s="1"/>
  <c r="W3089" i="1" s="1"/>
  <c r="W3099" i="1" s="1"/>
  <c r="W3109" i="1" s="1"/>
  <c r="W3119" i="1" s="1"/>
  <c r="W3129" i="1" s="1"/>
  <c r="W3139" i="1" s="1"/>
  <c r="W3149" i="1" s="1"/>
  <c r="W3159" i="1" s="1"/>
  <c r="W3169" i="1" s="1"/>
  <c r="W3179" i="1" s="1"/>
  <c r="W3189" i="1" s="1"/>
  <c r="W2930" i="1"/>
  <c r="W2940" i="1" s="1"/>
  <c r="W2950" i="1" s="1"/>
  <c r="W2960" i="1" s="1"/>
  <c r="W2970" i="1" s="1"/>
  <c r="W2980" i="1" s="1"/>
  <c r="W2990" i="1" s="1"/>
  <c r="W3000" i="1" s="1"/>
  <c r="W3010" i="1" s="1"/>
  <c r="W3020" i="1" s="1"/>
  <c r="W3030" i="1" s="1"/>
  <c r="W3040" i="1" s="1"/>
  <c r="W3050" i="1" s="1"/>
  <c r="W3060" i="1" s="1"/>
  <c r="W3070" i="1" s="1"/>
  <c r="W3080" i="1" s="1"/>
  <c r="W3090" i="1" s="1"/>
  <c r="W3100" i="1" s="1"/>
  <c r="W3110" i="1" s="1"/>
  <c r="W3120" i="1" s="1"/>
  <c r="W3130" i="1" s="1"/>
  <c r="W3140" i="1" s="1"/>
  <c r="W3150" i="1" s="1"/>
  <c r="W3160" i="1" s="1"/>
  <c r="W3170" i="1" s="1"/>
  <c r="W3180" i="1" s="1"/>
  <c r="W3190" i="1" s="1"/>
  <c r="W2931" i="1"/>
  <c r="W2941" i="1" s="1"/>
  <c r="W2951" i="1" s="1"/>
  <c r="W2961" i="1" s="1"/>
  <c r="W2971" i="1" s="1"/>
  <c r="W2981" i="1" s="1"/>
  <c r="W2991" i="1" s="1"/>
  <c r="W3001" i="1" s="1"/>
  <c r="W3011" i="1" s="1"/>
  <c r="W3021" i="1" s="1"/>
  <c r="W3031" i="1" s="1"/>
  <c r="W3041" i="1" s="1"/>
  <c r="W3051" i="1" s="1"/>
  <c r="W3061" i="1" s="1"/>
  <c r="W3071" i="1" s="1"/>
  <c r="W3081" i="1" s="1"/>
  <c r="W3091" i="1" s="1"/>
  <c r="W3101" i="1" s="1"/>
  <c r="W3111" i="1" s="1"/>
  <c r="W3121" i="1" s="1"/>
  <c r="W3131" i="1" s="1"/>
  <c r="W3141" i="1" s="1"/>
  <c r="W3151" i="1" s="1"/>
  <c r="W3161" i="1" s="1"/>
  <c r="W3171" i="1" s="1"/>
  <c r="W3181" i="1" s="1"/>
  <c r="W3191" i="1" s="1"/>
  <c r="W2932" i="1"/>
  <c r="W2942" i="1" s="1"/>
  <c r="W2952" i="1" s="1"/>
  <c r="W2962" i="1" s="1"/>
  <c r="W2972" i="1" s="1"/>
  <c r="W2982" i="1" s="1"/>
  <c r="W2992" i="1" s="1"/>
  <c r="W3002" i="1" s="1"/>
  <c r="W3012" i="1" s="1"/>
  <c r="W3022" i="1" s="1"/>
  <c r="W3032" i="1" s="1"/>
  <c r="W3042" i="1" s="1"/>
  <c r="W3052" i="1" s="1"/>
  <c r="W3062" i="1" s="1"/>
  <c r="W3072" i="1" s="1"/>
  <c r="W3082" i="1" s="1"/>
  <c r="W3092" i="1" s="1"/>
  <c r="W3102" i="1" s="1"/>
  <c r="W3112" i="1" s="1"/>
  <c r="W3122" i="1" s="1"/>
  <c r="W3132" i="1" s="1"/>
  <c r="W3142" i="1" s="1"/>
  <c r="W3152" i="1" s="1"/>
  <c r="W3162" i="1" s="1"/>
  <c r="W3172" i="1" s="1"/>
  <c r="W3182" i="1" s="1"/>
  <c r="W3192" i="1" s="1"/>
  <c r="W2923" i="1"/>
  <c r="W2933" i="1" s="1"/>
  <c r="W2943" i="1" s="1"/>
  <c r="W2953" i="1" s="1"/>
  <c r="W2963" i="1" s="1"/>
  <c r="W2973" i="1" s="1"/>
  <c r="W2983" i="1" s="1"/>
  <c r="W2993" i="1" s="1"/>
  <c r="W3003" i="1" s="1"/>
  <c r="W3013" i="1" s="1"/>
  <c r="W3023" i="1" s="1"/>
  <c r="W3033" i="1" s="1"/>
  <c r="W3043" i="1" s="1"/>
  <c r="W3053" i="1" s="1"/>
  <c r="W3063" i="1" s="1"/>
  <c r="W3073" i="1" s="1"/>
  <c r="W3083" i="1" s="1"/>
  <c r="W3093" i="1" s="1"/>
  <c r="W3103" i="1" s="1"/>
  <c r="W3113" i="1" s="1"/>
  <c r="W3123" i="1" s="1"/>
  <c r="W3133" i="1" s="1"/>
  <c r="W3143" i="1" s="1"/>
  <c r="W3153" i="1" s="1"/>
  <c r="W3163" i="1" s="1"/>
  <c r="W3173" i="1" s="1"/>
  <c r="W3183" i="1" s="1"/>
  <c r="W3472" i="1" l="1"/>
  <c r="W3492" i="1" s="1"/>
  <c r="W3462" i="1"/>
  <c r="W3482" i="1" s="1"/>
  <c r="W3460" i="1"/>
  <c r="W3480" i="1" s="1"/>
  <c r="W3470" i="1"/>
  <c r="W3490" i="1" s="1"/>
  <c r="W3458" i="1"/>
  <c r="W3478" i="1" s="1"/>
  <c r="W3468" i="1"/>
  <c r="W3488" i="1" s="1"/>
  <c r="W3466" i="1"/>
  <c r="W3486" i="1" s="1"/>
  <c r="W3456" i="1"/>
  <c r="W3476" i="1" s="1"/>
  <c r="W3464" i="1"/>
  <c r="W3484" i="1" s="1"/>
  <c r="W3454" i="1"/>
  <c r="W3474" i="1" s="1"/>
  <c r="X3472" i="1"/>
  <c r="X3492" i="1" s="1"/>
  <c r="X3462" i="1"/>
  <c r="X3482" i="1" s="1"/>
  <c r="X3468" i="1"/>
  <c r="X3488" i="1" s="1"/>
  <c r="X3458" i="1"/>
  <c r="X3478" i="1" s="1"/>
  <c r="X3466" i="1"/>
  <c r="X3486" i="1" s="1"/>
  <c r="X3456" i="1"/>
  <c r="X3476" i="1" s="1"/>
  <c r="X3464" i="1"/>
  <c r="X3484" i="1" s="1"/>
  <c r="X3454" i="1"/>
  <c r="X3474" i="1" s="1"/>
  <c r="W3453" i="1"/>
  <c r="W3473" i="1" s="1"/>
  <c r="W3463" i="1"/>
  <c r="W3483" i="1" s="1"/>
  <c r="X3471" i="1"/>
  <c r="X3491" i="1" s="1"/>
  <c r="X3461" i="1"/>
  <c r="X3481" i="1" s="1"/>
  <c r="X3459" i="1"/>
  <c r="X3479" i="1" s="1"/>
  <c r="X3469" i="1"/>
  <c r="X3489" i="1" s="1"/>
  <c r="X3457" i="1"/>
  <c r="X3477" i="1" s="1"/>
  <c r="X3467" i="1"/>
  <c r="X3487" i="1" s="1"/>
  <c r="X3465" i="1"/>
  <c r="X3485" i="1" s="1"/>
  <c r="X3455" i="1"/>
  <c r="X3475" i="1" s="1"/>
  <c r="X3460" i="1"/>
  <c r="X3480" i="1" s="1"/>
  <c r="X3470" i="1"/>
  <c r="X3490" i="1" s="1"/>
  <c r="X3463" i="1"/>
  <c r="X3483" i="1" s="1"/>
  <c r="X3453" i="1"/>
  <c r="X3473" i="1" s="1"/>
  <c r="W3461" i="1"/>
  <c r="W3481" i="1" s="1"/>
  <c r="W3471" i="1"/>
  <c r="W3491" i="1" s="1"/>
  <c r="W3469" i="1"/>
  <c r="W3489" i="1" s="1"/>
  <c r="W3459" i="1"/>
  <c r="W3479" i="1" s="1"/>
  <c r="W3467" i="1"/>
  <c r="W3487" i="1" s="1"/>
  <c r="W3457" i="1"/>
  <c r="W3477" i="1" s="1"/>
  <c r="W3465" i="1"/>
  <c r="W3485" i="1" s="1"/>
  <c r="W3455" i="1"/>
  <c r="W3475" i="1" s="1"/>
  <c r="X2723" i="1"/>
  <c r="X2726" i="1" s="1"/>
  <c r="X2729" i="1" s="1"/>
  <c r="X2732" i="1" s="1"/>
  <c r="X2735" i="1" s="1"/>
  <c r="X2738" i="1" s="1"/>
  <c r="X2741" i="1" s="1"/>
  <c r="X2744" i="1" s="1"/>
  <c r="X2747" i="1" s="1"/>
  <c r="X2750" i="1" s="1"/>
  <c r="X2753" i="1" s="1"/>
  <c r="X2756" i="1" s="1"/>
  <c r="X2759" i="1" s="1"/>
  <c r="X2762" i="1" s="1"/>
  <c r="X2765" i="1" s="1"/>
  <c r="X2768" i="1" s="1"/>
  <c r="X2771" i="1" s="1"/>
  <c r="X2774" i="1" s="1"/>
  <c r="X2777" i="1" s="1"/>
  <c r="X2780" i="1" s="1"/>
  <c r="X2783" i="1" s="1"/>
  <c r="X2786" i="1" s="1"/>
  <c r="X2789" i="1" s="1"/>
  <c r="X2792" i="1" s="1"/>
  <c r="X2795" i="1" s="1"/>
  <c r="X2798" i="1" s="1"/>
  <c r="X2801" i="1" s="1"/>
  <c r="X2804" i="1" s="1"/>
  <c r="X2807" i="1" s="1"/>
  <c r="X2810" i="1" s="1"/>
  <c r="X2813" i="1" s="1"/>
  <c r="X2816" i="1" s="1"/>
  <c r="X2819" i="1" s="1"/>
  <c r="X2822" i="1" s="1"/>
  <c r="X2825" i="1" s="1"/>
  <c r="X2828" i="1" s="1"/>
  <c r="X2831" i="1" s="1"/>
  <c r="X2834" i="1" s="1"/>
  <c r="X2837" i="1" s="1"/>
  <c r="X2725" i="1"/>
  <c r="X2728" i="1" s="1"/>
  <c r="X2731" i="1" s="1"/>
  <c r="X2734" i="1" s="1"/>
  <c r="X2737" i="1" s="1"/>
  <c r="X2740" i="1" s="1"/>
  <c r="X2743" i="1" s="1"/>
  <c r="X2746" i="1" s="1"/>
  <c r="X2749" i="1" s="1"/>
  <c r="X2752" i="1" s="1"/>
  <c r="X2755" i="1" s="1"/>
  <c r="X2758" i="1" s="1"/>
  <c r="X2761" i="1" s="1"/>
  <c r="X2764" i="1" s="1"/>
  <c r="X2767" i="1" s="1"/>
  <c r="X2770" i="1" s="1"/>
  <c r="X2773" i="1" s="1"/>
  <c r="X2776" i="1" s="1"/>
  <c r="X2779" i="1" s="1"/>
  <c r="X2782" i="1" s="1"/>
  <c r="X2785" i="1" s="1"/>
  <c r="X2788" i="1" s="1"/>
  <c r="X2791" i="1" s="1"/>
  <c r="X2794" i="1" s="1"/>
  <c r="X2797" i="1" s="1"/>
  <c r="X2800" i="1" s="1"/>
  <c r="X2803" i="1" s="1"/>
  <c r="X2806" i="1" s="1"/>
  <c r="X2809" i="1" s="1"/>
  <c r="X2812" i="1" s="1"/>
  <c r="X2815" i="1" s="1"/>
  <c r="X2818" i="1" s="1"/>
  <c r="X2821" i="1" s="1"/>
  <c r="X2824" i="1" s="1"/>
  <c r="X2827" i="1" s="1"/>
  <c r="X2830" i="1" s="1"/>
  <c r="X2833" i="1" s="1"/>
  <c r="X2836" i="1" s="1"/>
  <c r="W2723" i="1"/>
  <c r="W2726" i="1" s="1"/>
  <c r="W2729" i="1" s="1"/>
  <c r="W2732" i="1" s="1"/>
  <c r="W2735" i="1" s="1"/>
  <c r="W2738" i="1" s="1"/>
  <c r="W2741" i="1" s="1"/>
  <c r="W2744" i="1" s="1"/>
  <c r="W2747" i="1" s="1"/>
  <c r="W2750" i="1" s="1"/>
  <c r="W2753" i="1" s="1"/>
  <c r="W2756" i="1" s="1"/>
  <c r="W2759" i="1" s="1"/>
  <c r="W2762" i="1" s="1"/>
  <c r="W2765" i="1" s="1"/>
  <c r="W2768" i="1" s="1"/>
  <c r="W2771" i="1" s="1"/>
  <c r="W2774" i="1" s="1"/>
  <c r="W2777" i="1" s="1"/>
  <c r="W2780" i="1" s="1"/>
  <c r="W2783" i="1" s="1"/>
  <c r="W2786" i="1" s="1"/>
  <c r="W2789" i="1" s="1"/>
  <c r="W2792" i="1" s="1"/>
  <c r="W2795" i="1" s="1"/>
  <c r="W2798" i="1" s="1"/>
  <c r="W2801" i="1" s="1"/>
  <c r="W2804" i="1" s="1"/>
  <c r="W2807" i="1" s="1"/>
  <c r="W2810" i="1" s="1"/>
  <c r="W2813" i="1" s="1"/>
  <c r="W2816" i="1" s="1"/>
  <c r="W2819" i="1" s="1"/>
  <c r="W2822" i="1" s="1"/>
  <c r="W2825" i="1" s="1"/>
  <c r="W2828" i="1" s="1"/>
  <c r="W2831" i="1" s="1"/>
  <c r="W2834" i="1" s="1"/>
  <c r="W2837" i="1" s="1"/>
  <c r="W2725" i="1"/>
  <c r="W2728" i="1" s="1"/>
  <c r="W2731" i="1" s="1"/>
  <c r="W2734" i="1" s="1"/>
  <c r="W2737" i="1" s="1"/>
  <c r="W2740" i="1" s="1"/>
  <c r="W2743" i="1" s="1"/>
  <c r="W2746" i="1" s="1"/>
  <c r="W2749" i="1" s="1"/>
  <c r="W2752" i="1" s="1"/>
  <c r="W2755" i="1" s="1"/>
  <c r="W2758" i="1" s="1"/>
  <c r="W2761" i="1" s="1"/>
  <c r="W2764" i="1" s="1"/>
  <c r="W2767" i="1" s="1"/>
  <c r="W2770" i="1" s="1"/>
  <c r="W2773" i="1" s="1"/>
  <c r="W2776" i="1" s="1"/>
  <c r="W2779" i="1" s="1"/>
  <c r="W2782" i="1" s="1"/>
  <c r="W2785" i="1" s="1"/>
  <c r="W2788" i="1" s="1"/>
  <c r="W2791" i="1" s="1"/>
  <c r="W2794" i="1" s="1"/>
  <c r="W2797" i="1" s="1"/>
  <c r="W2800" i="1" s="1"/>
  <c r="W2803" i="1" s="1"/>
  <c r="W2806" i="1" s="1"/>
  <c r="W2809" i="1" s="1"/>
  <c r="W2812" i="1" s="1"/>
  <c r="W2815" i="1" s="1"/>
  <c r="W2818" i="1" s="1"/>
  <c r="W2821" i="1" s="1"/>
  <c r="W2824" i="1" s="1"/>
  <c r="W2827" i="1" s="1"/>
  <c r="W2830" i="1" s="1"/>
  <c r="W2833" i="1" s="1"/>
  <c r="W2836" i="1" s="1"/>
  <c r="BP3832" i="1"/>
  <c r="BJ3832" i="1"/>
  <c r="BD3832" i="1"/>
  <c r="AX3832" i="1"/>
  <c r="AL3832" i="1"/>
  <c r="AF3832" i="1"/>
  <c r="Z3832" i="1"/>
  <c r="T3832" i="1"/>
  <c r="N3832" i="1"/>
  <c r="BP3831" i="1"/>
  <c r="BJ3831" i="1"/>
  <c r="BD3831" i="1"/>
  <c r="AX3831" i="1"/>
  <c r="AL3831" i="1"/>
  <c r="AF3831" i="1"/>
  <c r="Z3831" i="1"/>
  <c r="T3831" i="1"/>
  <c r="N3831" i="1"/>
  <c r="BP3830" i="1"/>
  <c r="BJ3830" i="1"/>
  <c r="BD3830" i="1"/>
  <c r="AX3830" i="1"/>
  <c r="AL3830" i="1"/>
  <c r="AF3830" i="1"/>
  <c r="Z3830" i="1"/>
  <c r="T3830" i="1"/>
  <c r="N3830" i="1"/>
  <c r="BP3829" i="1"/>
  <c r="BJ3829" i="1"/>
  <c r="BD3829" i="1"/>
  <c r="AX3829" i="1"/>
  <c r="AL3829" i="1"/>
  <c r="AF3829" i="1"/>
  <c r="Z3829" i="1"/>
  <c r="T3829" i="1"/>
  <c r="N3829" i="1"/>
  <c r="BP3828" i="1"/>
  <c r="BJ3828" i="1"/>
  <c r="BD3828" i="1"/>
  <c r="AX3828" i="1"/>
  <c r="AL3828" i="1"/>
  <c r="AF3828" i="1"/>
  <c r="Z3828" i="1"/>
  <c r="T3828" i="1"/>
  <c r="N3828" i="1"/>
  <c r="BP3827" i="1"/>
  <c r="BJ3827" i="1"/>
  <c r="BD3827" i="1"/>
  <c r="AX3827" i="1"/>
  <c r="AL3827" i="1"/>
  <c r="AF3827" i="1"/>
  <c r="Z3827" i="1"/>
  <c r="T3827" i="1"/>
  <c r="N3827" i="1"/>
  <c r="BP3826" i="1"/>
  <c r="BJ3826" i="1"/>
  <c r="BD3826" i="1"/>
  <c r="AX3826" i="1"/>
  <c r="AL3826" i="1"/>
  <c r="AF3826" i="1"/>
  <c r="Z3826" i="1"/>
  <c r="T3826" i="1"/>
  <c r="N3826" i="1"/>
  <c r="BP3825" i="1"/>
  <c r="BJ3825" i="1"/>
  <c r="BD3825" i="1"/>
  <c r="AX3825" i="1"/>
  <c r="AL3825" i="1"/>
  <c r="AF3825" i="1"/>
  <c r="Z3825" i="1"/>
  <c r="T3825" i="1"/>
  <c r="N3825" i="1"/>
  <c r="BP3824" i="1"/>
  <c r="BJ3824" i="1"/>
  <c r="BD3824" i="1"/>
  <c r="AX3824" i="1"/>
  <c r="AL3824" i="1"/>
  <c r="AF3824" i="1"/>
  <c r="Z3824" i="1"/>
  <c r="T3824" i="1"/>
  <c r="N3824" i="1"/>
  <c r="BP3823" i="1"/>
  <c r="BJ3823" i="1"/>
  <c r="BD3823" i="1"/>
  <c r="AX3823" i="1"/>
  <c r="AL3823" i="1"/>
  <c r="AF3823" i="1"/>
  <c r="Z3823" i="1"/>
  <c r="T3823" i="1"/>
  <c r="N3823" i="1"/>
  <c r="BP3822" i="1"/>
  <c r="BJ3822" i="1"/>
  <c r="BD3822" i="1"/>
  <c r="AX3822" i="1"/>
  <c r="AL3822" i="1"/>
  <c r="AF3822" i="1"/>
  <c r="Z3822" i="1"/>
  <c r="T3822" i="1"/>
  <c r="N3822" i="1"/>
  <c r="BP3821" i="1"/>
  <c r="BJ3821" i="1"/>
  <c r="BD3821" i="1"/>
  <c r="AX3821" i="1"/>
  <c r="AL3821" i="1"/>
  <c r="AF3821" i="1"/>
  <c r="Z3821" i="1"/>
  <c r="T3821" i="1"/>
  <c r="N3821" i="1"/>
  <c r="BP3820" i="1"/>
  <c r="BJ3820" i="1"/>
  <c r="BD3820" i="1"/>
  <c r="AX3820" i="1"/>
  <c r="AL3820" i="1"/>
  <c r="AF3820" i="1"/>
  <c r="Z3820" i="1"/>
  <c r="T3820" i="1"/>
  <c r="N3820" i="1"/>
  <c r="BP3819" i="1"/>
  <c r="BJ3819" i="1"/>
  <c r="BD3819" i="1"/>
  <c r="AX3819" i="1"/>
  <c r="AL3819" i="1"/>
  <c r="AF3819" i="1"/>
  <c r="Z3819" i="1"/>
  <c r="T3819" i="1"/>
  <c r="N3819" i="1"/>
  <c r="BP3818" i="1"/>
  <c r="BJ3818" i="1"/>
  <c r="BD3818" i="1"/>
  <c r="AX3818" i="1"/>
  <c r="AL3818" i="1"/>
  <c r="AF3818" i="1"/>
  <c r="Z3818" i="1"/>
  <c r="T3818" i="1"/>
  <c r="N3818" i="1"/>
  <c r="BP3817" i="1"/>
  <c r="BJ3817" i="1"/>
  <c r="BD3817" i="1"/>
  <c r="AX3817" i="1"/>
  <c r="AL3817" i="1"/>
  <c r="AF3817" i="1"/>
  <c r="Z3817" i="1"/>
  <c r="T3817" i="1"/>
  <c r="N3817" i="1"/>
  <c r="BP3816" i="1"/>
  <c r="BJ3816" i="1"/>
  <c r="BD3816" i="1"/>
  <c r="AX3816" i="1"/>
  <c r="AL3816" i="1"/>
  <c r="AF3816" i="1"/>
  <c r="Z3816" i="1"/>
  <c r="T3816" i="1"/>
  <c r="N3816" i="1"/>
  <c r="BP3815" i="1"/>
  <c r="BJ3815" i="1"/>
  <c r="BD3815" i="1"/>
  <c r="AX3815" i="1"/>
  <c r="AL3815" i="1"/>
  <c r="AF3815" i="1"/>
  <c r="Z3815" i="1"/>
  <c r="T3815" i="1"/>
  <c r="N3815" i="1"/>
  <c r="BP3814" i="1"/>
  <c r="BJ3814" i="1"/>
  <c r="BD3814" i="1"/>
  <c r="AX3814" i="1"/>
  <c r="AL3814" i="1"/>
  <c r="AF3814" i="1"/>
  <c r="Z3814" i="1"/>
  <c r="T3814" i="1"/>
  <c r="N3814" i="1"/>
  <c r="BP3813" i="1"/>
  <c r="BJ3813" i="1"/>
  <c r="BD3813" i="1"/>
  <c r="AX3813" i="1"/>
  <c r="AL3813" i="1"/>
  <c r="AF3813" i="1"/>
  <c r="Z3813" i="1"/>
  <c r="T3813" i="1"/>
  <c r="N3813" i="1"/>
  <c r="Z3692" i="1"/>
  <c r="T3692" i="1"/>
  <c r="N3692" i="1"/>
  <c r="Z3691" i="1"/>
  <c r="T3691" i="1"/>
  <c r="N3691" i="1"/>
  <c r="Z3690" i="1"/>
  <c r="T3690" i="1"/>
  <c r="N3690" i="1"/>
  <c r="Z3689" i="1"/>
  <c r="T3689" i="1"/>
  <c r="N3689" i="1"/>
  <c r="Z3688" i="1"/>
  <c r="T3688" i="1"/>
  <c r="N3688" i="1"/>
  <c r="Z3687" i="1"/>
  <c r="T3687" i="1"/>
  <c r="N3687" i="1"/>
  <c r="Z3686" i="1"/>
  <c r="T3686" i="1"/>
  <c r="N3686" i="1"/>
  <c r="Z3685" i="1"/>
  <c r="T3685" i="1"/>
  <c r="N3685" i="1"/>
  <c r="Z3684" i="1"/>
  <c r="T3684" i="1"/>
  <c r="N3684" i="1"/>
  <c r="Z3683" i="1"/>
  <c r="T3683" i="1"/>
  <c r="N3683" i="1"/>
  <c r="Z3682" i="1"/>
  <c r="T3682" i="1"/>
  <c r="N3682" i="1"/>
  <c r="Z3681" i="1"/>
  <c r="T3681" i="1"/>
  <c r="N3681" i="1"/>
  <c r="Z3680" i="1"/>
  <c r="T3680" i="1"/>
  <c r="N3680" i="1"/>
  <c r="Z3679" i="1"/>
  <c r="T3679" i="1"/>
  <c r="N3679" i="1"/>
  <c r="Z3678" i="1"/>
  <c r="T3678" i="1"/>
  <c r="N3678" i="1"/>
  <c r="Z3677" i="1"/>
  <c r="T3677" i="1"/>
  <c r="N3677" i="1"/>
  <c r="Z3676" i="1"/>
  <c r="T3676" i="1"/>
  <c r="N3676" i="1"/>
  <c r="Z3675" i="1"/>
  <c r="T3675" i="1"/>
  <c r="N3675" i="1"/>
  <c r="Z3674" i="1"/>
  <c r="T3674" i="1"/>
  <c r="N3674" i="1"/>
  <c r="Z3673" i="1"/>
  <c r="T3673" i="1"/>
  <c r="N3673" i="1"/>
  <c r="Z3672" i="1"/>
  <c r="T3672" i="1"/>
  <c r="N3672" i="1"/>
  <c r="Z3671" i="1"/>
  <c r="T3671" i="1"/>
  <c r="N3671" i="1"/>
  <c r="Z3670" i="1"/>
  <c r="T3670" i="1"/>
  <c r="N3670" i="1"/>
  <c r="Z3669" i="1"/>
  <c r="T3669" i="1"/>
  <c r="N3669" i="1"/>
  <c r="Z3668" i="1"/>
  <c r="T3668" i="1"/>
  <c r="N3668" i="1"/>
  <c r="Z3667" i="1"/>
  <c r="T3667" i="1"/>
  <c r="N3667" i="1"/>
  <c r="Z3666" i="1"/>
  <c r="T3666" i="1"/>
  <c r="N3666" i="1"/>
  <c r="Z3665" i="1"/>
  <c r="T3665" i="1"/>
  <c r="N3665" i="1"/>
  <c r="Z3664" i="1"/>
  <c r="T3664" i="1"/>
  <c r="N3664" i="1"/>
  <c r="Z3663" i="1"/>
  <c r="T3663" i="1"/>
  <c r="N3663" i="1"/>
  <c r="Z3662" i="1"/>
  <c r="T3662" i="1"/>
  <c r="N3662" i="1"/>
  <c r="Z3661" i="1"/>
  <c r="T3661" i="1"/>
  <c r="N3661" i="1"/>
  <c r="Z3660" i="1"/>
  <c r="T3660" i="1"/>
  <c r="N3660" i="1"/>
  <c r="Z3659" i="1"/>
  <c r="T3659" i="1"/>
  <c r="N3659" i="1"/>
  <c r="Z3658" i="1"/>
  <c r="T3658" i="1"/>
  <c r="N3658" i="1"/>
  <c r="Z3657" i="1"/>
  <c r="T3657" i="1"/>
  <c r="N3657" i="1"/>
  <c r="Z3656" i="1"/>
  <c r="T3656" i="1"/>
  <c r="N3656" i="1"/>
  <c r="Z3655" i="1"/>
  <c r="T3655" i="1"/>
  <c r="N3655" i="1"/>
  <c r="Z3654" i="1"/>
  <c r="T3654" i="1"/>
  <c r="N3654" i="1"/>
  <c r="Z3653" i="1"/>
  <c r="T3653" i="1"/>
  <c r="N3653" i="1"/>
  <c r="Z3652" i="1"/>
  <c r="T3652" i="1"/>
  <c r="N3652" i="1"/>
  <c r="Z3651" i="1"/>
  <c r="T3651" i="1"/>
  <c r="N3651" i="1"/>
  <c r="Z3650" i="1"/>
  <c r="T3650" i="1"/>
  <c r="N3650" i="1"/>
  <c r="Z3649" i="1"/>
  <c r="T3649" i="1"/>
  <c r="N3649" i="1"/>
  <c r="Z3648" i="1"/>
  <c r="T3648" i="1"/>
  <c r="N3648" i="1"/>
  <c r="Z3647" i="1"/>
  <c r="T3647" i="1"/>
  <c r="N3647" i="1"/>
  <c r="Z3646" i="1"/>
  <c r="T3646" i="1"/>
  <c r="N3646" i="1"/>
  <c r="Z3645" i="1"/>
  <c r="T3645" i="1"/>
  <c r="N3645" i="1"/>
  <c r="Z3644" i="1"/>
  <c r="T3644" i="1"/>
  <c r="N3644" i="1"/>
  <c r="Z3643" i="1"/>
  <c r="T3643" i="1"/>
  <c r="N3643" i="1"/>
  <c r="Z3392" i="1"/>
  <c r="T3392" i="1"/>
  <c r="N3392" i="1"/>
  <c r="Z3391" i="1"/>
  <c r="T3391" i="1"/>
  <c r="N3391" i="1"/>
  <c r="Z3390" i="1"/>
  <c r="T3390" i="1"/>
  <c r="N3390" i="1"/>
  <c r="Z3389" i="1"/>
  <c r="T3389" i="1"/>
  <c r="N3389" i="1"/>
  <c r="Z3388" i="1"/>
  <c r="T3388" i="1"/>
  <c r="N3388" i="1"/>
  <c r="Z3387" i="1"/>
  <c r="T3387" i="1"/>
  <c r="N3387" i="1"/>
  <c r="Z3386" i="1"/>
  <c r="T3386" i="1"/>
  <c r="N3386" i="1"/>
  <c r="Z3385" i="1"/>
  <c r="T3385" i="1"/>
  <c r="N3385" i="1"/>
  <c r="Z3384" i="1"/>
  <c r="T3384" i="1"/>
  <c r="N3384" i="1"/>
  <c r="Z3383" i="1"/>
  <c r="T3383" i="1"/>
  <c r="N3383" i="1"/>
  <c r="Z3382" i="1"/>
  <c r="T3382" i="1"/>
  <c r="N3382" i="1"/>
  <c r="Z3381" i="1"/>
  <c r="T3381" i="1"/>
  <c r="N3381" i="1"/>
  <c r="Z3380" i="1"/>
  <c r="T3380" i="1"/>
  <c r="N3380" i="1"/>
  <c r="Z3379" i="1"/>
  <c r="T3379" i="1"/>
  <c r="N3379" i="1"/>
  <c r="Z3378" i="1"/>
  <c r="T3378" i="1"/>
  <c r="N3378" i="1"/>
  <c r="Z3377" i="1"/>
  <c r="T3377" i="1"/>
  <c r="N3377" i="1"/>
  <c r="Z3376" i="1"/>
  <c r="T3376" i="1"/>
  <c r="N3376" i="1"/>
  <c r="Z3375" i="1"/>
  <c r="T3375" i="1"/>
  <c r="N3375" i="1"/>
  <c r="Z3374" i="1"/>
  <c r="T3374" i="1"/>
  <c r="N3374" i="1"/>
  <c r="Z3373" i="1"/>
  <c r="T3373" i="1"/>
  <c r="N3373" i="1"/>
  <c r="Z3372" i="1"/>
  <c r="T3372" i="1"/>
  <c r="N3372" i="1"/>
  <c r="Z3371" i="1"/>
  <c r="T3371" i="1"/>
  <c r="N3371" i="1"/>
  <c r="Z3370" i="1"/>
  <c r="T3370" i="1"/>
  <c r="N3370" i="1"/>
  <c r="Z3369" i="1"/>
  <c r="T3369" i="1"/>
  <c r="N3369" i="1"/>
  <c r="Z3368" i="1"/>
  <c r="T3368" i="1"/>
  <c r="N3368" i="1"/>
  <c r="Z3367" i="1"/>
  <c r="T3367" i="1"/>
  <c r="N3367" i="1"/>
  <c r="Z3366" i="1"/>
  <c r="T3366" i="1"/>
  <c r="N3366" i="1"/>
  <c r="Z3365" i="1"/>
  <c r="T3365" i="1"/>
  <c r="N3365" i="1"/>
  <c r="Z3364" i="1"/>
  <c r="T3364" i="1"/>
  <c r="N3364" i="1"/>
  <c r="Z3363" i="1"/>
  <c r="T3363" i="1"/>
  <c r="N3363" i="1"/>
  <c r="Z3362" i="1"/>
  <c r="T3362" i="1"/>
  <c r="N3362" i="1"/>
  <c r="Z3361" i="1"/>
  <c r="T3361" i="1"/>
  <c r="N3361" i="1"/>
  <c r="Z3360" i="1"/>
  <c r="T3360" i="1"/>
  <c r="N3360" i="1"/>
  <c r="Z3359" i="1"/>
  <c r="T3359" i="1"/>
  <c r="N3359" i="1"/>
  <c r="Z3358" i="1"/>
  <c r="T3358" i="1"/>
  <c r="N3358" i="1"/>
  <c r="Z3357" i="1"/>
  <c r="T3357" i="1"/>
  <c r="N3357" i="1"/>
  <c r="Z3356" i="1"/>
  <c r="T3356" i="1"/>
  <c r="N3356" i="1"/>
  <c r="Z3355" i="1"/>
  <c r="T3355" i="1"/>
  <c r="N3355" i="1"/>
  <c r="Z3354" i="1"/>
  <c r="T3354" i="1"/>
  <c r="N3354" i="1"/>
  <c r="Z3353" i="1"/>
  <c r="T3353" i="1"/>
  <c r="N3353" i="1"/>
  <c r="Z3352" i="1"/>
  <c r="T3352" i="1"/>
  <c r="N3352" i="1"/>
  <c r="Z3351" i="1"/>
  <c r="T3351" i="1"/>
  <c r="N3351" i="1"/>
  <c r="Z3350" i="1"/>
  <c r="T3350" i="1"/>
  <c r="N3350" i="1"/>
  <c r="Z3349" i="1"/>
  <c r="T3349" i="1"/>
  <c r="N3349" i="1"/>
  <c r="Z3348" i="1"/>
  <c r="T3348" i="1"/>
  <c r="N3348" i="1"/>
  <c r="Z3347" i="1"/>
  <c r="T3347" i="1"/>
  <c r="N3347" i="1"/>
  <c r="Z3346" i="1"/>
  <c r="T3346" i="1"/>
  <c r="N3346" i="1"/>
  <c r="Z3345" i="1"/>
  <c r="T3345" i="1"/>
  <c r="N3345" i="1"/>
  <c r="Z3344" i="1"/>
  <c r="T3344" i="1"/>
  <c r="N3344" i="1"/>
  <c r="Z3343" i="1"/>
  <c r="T3343" i="1"/>
  <c r="N3343" i="1"/>
  <c r="Z3092" i="1"/>
  <c r="T3092" i="1"/>
  <c r="N3092" i="1"/>
  <c r="Z3091" i="1"/>
  <c r="T3091" i="1"/>
  <c r="N3091" i="1"/>
  <c r="Z3090" i="1"/>
  <c r="T3090" i="1"/>
  <c r="N3090" i="1"/>
  <c r="Z3089" i="1"/>
  <c r="T3089" i="1"/>
  <c r="N3089" i="1"/>
  <c r="Z3088" i="1"/>
  <c r="T3088" i="1"/>
  <c r="N3088" i="1"/>
  <c r="Z3087" i="1"/>
  <c r="T3087" i="1"/>
  <c r="N3087" i="1"/>
  <c r="Z3086" i="1"/>
  <c r="T3086" i="1"/>
  <c r="N3086" i="1"/>
  <c r="Z3085" i="1"/>
  <c r="T3085" i="1"/>
  <c r="N3085" i="1"/>
  <c r="Z3084" i="1"/>
  <c r="T3084" i="1"/>
  <c r="N3084" i="1"/>
  <c r="Z3083" i="1"/>
  <c r="T3083" i="1"/>
  <c r="N3083" i="1"/>
  <c r="Z3082" i="1"/>
  <c r="T3082" i="1"/>
  <c r="N3082" i="1"/>
  <c r="Z3081" i="1"/>
  <c r="T3081" i="1"/>
  <c r="N3081" i="1"/>
  <c r="Z3080" i="1"/>
  <c r="T3080" i="1"/>
  <c r="N3080" i="1"/>
  <c r="Z3079" i="1"/>
  <c r="T3079" i="1"/>
  <c r="N3079" i="1"/>
  <c r="Z3078" i="1"/>
  <c r="T3078" i="1"/>
  <c r="N3078" i="1"/>
  <c r="Z3077" i="1"/>
  <c r="T3077" i="1"/>
  <c r="N3077" i="1"/>
  <c r="Z3076" i="1"/>
  <c r="T3076" i="1"/>
  <c r="N3076" i="1"/>
  <c r="Z3075" i="1"/>
  <c r="T3075" i="1"/>
  <c r="N3075" i="1"/>
  <c r="Z3074" i="1"/>
  <c r="T3074" i="1"/>
  <c r="N3074" i="1"/>
  <c r="Z3073" i="1"/>
  <c r="T3073" i="1"/>
  <c r="N3073" i="1"/>
  <c r="Z3072" i="1"/>
  <c r="T3072" i="1"/>
  <c r="N3072" i="1"/>
  <c r="Z3071" i="1"/>
  <c r="T3071" i="1"/>
  <c r="N3071" i="1"/>
  <c r="Z3070" i="1"/>
  <c r="T3070" i="1"/>
  <c r="N3070" i="1"/>
  <c r="Z3069" i="1"/>
  <c r="T3069" i="1"/>
  <c r="N3069" i="1"/>
  <c r="Z3068" i="1"/>
  <c r="T3068" i="1"/>
  <c r="N3068" i="1"/>
  <c r="Z3067" i="1"/>
  <c r="T3067" i="1"/>
  <c r="N3067" i="1"/>
  <c r="Z3066" i="1"/>
  <c r="T3066" i="1"/>
  <c r="N3066" i="1"/>
  <c r="Z3065" i="1"/>
  <c r="T3065" i="1"/>
  <c r="N3065" i="1"/>
  <c r="Z3064" i="1"/>
  <c r="T3064" i="1"/>
  <c r="N3064" i="1"/>
  <c r="Z3063" i="1"/>
  <c r="T3063" i="1"/>
  <c r="N3063" i="1"/>
  <c r="Z3062" i="1"/>
  <c r="T3062" i="1"/>
  <c r="N3062" i="1"/>
  <c r="Z3061" i="1"/>
  <c r="T3061" i="1"/>
  <c r="N3061" i="1"/>
  <c r="Z3060" i="1"/>
  <c r="T3060" i="1"/>
  <c r="N3060" i="1"/>
  <c r="Z3059" i="1"/>
  <c r="T3059" i="1"/>
  <c r="N3059" i="1"/>
  <c r="Z3058" i="1"/>
  <c r="T3058" i="1"/>
  <c r="N3058" i="1"/>
  <c r="Z3057" i="1"/>
  <c r="T3057" i="1"/>
  <c r="N3057" i="1"/>
  <c r="Z3056" i="1"/>
  <c r="T3056" i="1"/>
  <c r="N3056" i="1"/>
  <c r="Z3055" i="1"/>
  <c r="T3055" i="1"/>
  <c r="N3055" i="1"/>
  <c r="Z3054" i="1"/>
  <c r="T3054" i="1"/>
  <c r="N3054" i="1"/>
  <c r="Z3053" i="1"/>
  <c r="T3053" i="1"/>
  <c r="N3053" i="1"/>
  <c r="Z3052" i="1"/>
  <c r="T3052" i="1"/>
  <c r="N3052" i="1"/>
  <c r="Z3051" i="1"/>
  <c r="T3051" i="1"/>
  <c r="N3051" i="1"/>
  <c r="Z3050" i="1"/>
  <c r="T3050" i="1"/>
  <c r="N3050" i="1"/>
  <c r="Z3049" i="1"/>
  <c r="T3049" i="1"/>
  <c r="N3049" i="1"/>
  <c r="Z3048" i="1"/>
  <c r="T3048" i="1"/>
  <c r="N3048" i="1"/>
  <c r="Z3047" i="1"/>
  <c r="T3047" i="1"/>
  <c r="N3047" i="1"/>
  <c r="Z3046" i="1"/>
  <c r="T3046" i="1"/>
  <c r="N3046" i="1"/>
  <c r="Z3045" i="1"/>
  <c r="T3045" i="1"/>
  <c r="N3045" i="1"/>
  <c r="Z3044" i="1"/>
  <c r="T3044" i="1"/>
  <c r="N3044" i="1"/>
  <c r="Z3043" i="1"/>
  <c r="T3043" i="1"/>
  <c r="N3043" i="1"/>
  <c r="A3504" i="1" l="1"/>
  <c r="A3514" i="1" s="1"/>
  <c r="A3524" i="1" s="1"/>
  <c r="A3534" i="1" s="1"/>
  <c r="A3544" i="1" s="1"/>
  <c r="A3554" i="1" s="1"/>
  <c r="A3564" i="1" s="1"/>
  <c r="A3574" i="1" s="1"/>
  <c r="A3584" i="1" s="1"/>
  <c r="A3594" i="1" s="1"/>
  <c r="A3604" i="1" s="1"/>
  <c r="A3614" i="1" s="1"/>
  <c r="A3624" i="1" s="1"/>
  <c r="A3634" i="1" s="1"/>
  <c r="A3644" i="1" s="1"/>
  <c r="A3654" i="1" s="1"/>
  <c r="A3664" i="1" s="1"/>
  <c r="A3674" i="1" s="1"/>
  <c r="A3684" i="1" s="1"/>
  <c r="A3694" i="1" s="1"/>
  <c r="A3704" i="1" s="1"/>
  <c r="A3714" i="1" s="1"/>
  <c r="A3724" i="1" s="1"/>
  <c r="A3734" i="1" s="1"/>
  <c r="A3744" i="1" s="1"/>
  <c r="A3754" i="1" s="1"/>
  <c r="A3764" i="1" s="1"/>
  <c r="A3774" i="1" s="1"/>
  <c r="A3784" i="1" s="1"/>
  <c r="A3505" i="1"/>
  <c r="A3515" i="1" s="1"/>
  <c r="A3525" i="1" s="1"/>
  <c r="A3535" i="1" s="1"/>
  <c r="A3545" i="1" s="1"/>
  <c r="A3555" i="1" s="1"/>
  <c r="A3565" i="1" s="1"/>
  <c r="A3575" i="1" s="1"/>
  <c r="A3585" i="1" s="1"/>
  <c r="A3595" i="1" s="1"/>
  <c r="A3605" i="1" s="1"/>
  <c r="A3615" i="1" s="1"/>
  <c r="A3625" i="1" s="1"/>
  <c r="A3635" i="1" s="1"/>
  <c r="A3645" i="1" s="1"/>
  <c r="A3655" i="1" s="1"/>
  <c r="A3665" i="1" s="1"/>
  <c r="A3675" i="1" s="1"/>
  <c r="A3685" i="1" s="1"/>
  <c r="A3695" i="1" s="1"/>
  <c r="A3705" i="1" s="1"/>
  <c r="A3715" i="1" s="1"/>
  <c r="A3725" i="1" s="1"/>
  <c r="A3735" i="1" s="1"/>
  <c r="A3745" i="1" s="1"/>
  <c r="A3755" i="1" s="1"/>
  <c r="A3765" i="1" s="1"/>
  <c r="A3775" i="1" s="1"/>
  <c r="A3785" i="1" s="1"/>
  <c r="A3506" i="1"/>
  <c r="A3516" i="1" s="1"/>
  <c r="A3526" i="1" s="1"/>
  <c r="A3536" i="1" s="1"/>
  <c r="A3546" i="1" s="1"/>
  <c r="A3556" i="1" s="1"/>
  <c r="A3566" i="1" s="1"/>
  <c r="A3576" i="1" s="1"/>
  <c r="A3586" i="1" s="1"/>
  <c r="A3596" i="1" s="1"/>
  <c r="A3606" i="1" s="1"/>
  <c r="A3616" i="1" s="1"/>
  <c r="A3626" i="1" s="1"/>
  <c r="A3636" i="1" s="1"/>
  <c r="A3646" i="1" s="1"/>
  <c r="A3656" i="1" s="1"/>
  <c r="A3666" i="1" s="1"/>
  <c r="A3676" i="1" s="1"/>
  <c r="A3686" i="1" s="1"/>
  <c r="A3696" i="1" s="1"/>
  <c r="A3706" i="1" s="1"/>
  <c r="A3716" i="1" s="1"/>
  <c r="A3726" i="1" s="1"/>
  <c r="A3736" i="1" s="1"/>
  <c r="A3746" i="1" s="1"/>
  <c r="A3756" i="1" s="1"/>
  <c r="A3766" i="1" s="1"/>
  <c r="A3776" i="1" s="1"/>
  <c r="A3786" i="1" s="1"/>
  <c r="A3507" i="1"/>
  <c r="A3517" i="1" s="1"/>
  <c r="A3527" i="1" s="1"/>
  <c r="A3537" i="1" s="1"/>
  <c r="A3547" i="1" s="1"/>
  <c r="A3557" i="1" s="1"/>
  <c r="A3567" i="1" s="1"/>
  <c r="A3577" i="1" s="1"/>
  <c r="A3587" i="1" s="1"/>
  <c r="A3597" i="1" s="1"/>
  <c r="A3607" i="1" s="1"/>
  <c r="A3617" i="1" s="1"/>
  <c r="A3627" i="1" s="1"/>
  <c r="A3637" i="1" s="1"/>
  <c r="A3647" i="1" s="1"/>
  <c r="A3657" i="1" s="1"/>
  <c r="A3667" i="1" s="1"/>
  <c r="A3677" i="1" s="1"/>
  <c r="A3687" i="1" s="1"/>
  <c r="A3697" i="1" s="1"/>
  <c r="A3707" i="1" s="1"/>
  <c r="A3717" i="1" s="1"/>
  <c r="A3727" i="1" s="1"/>
  <c r="A3737" i="1" s="1"/>
  <c r="A3747" i="1" s="1"/>
  <c r="A3757" i="1" s="1"/>
  <c r="A3767" i="1" s="1"/>
  <c r="A3777" i="1" s="1"/>
  <c r="A3787" i="1" s="1"/>
  <c r="A3508" i="1"/>
  <c r="A3518" i="1" s="1"/>
  <c r="A3528" i="1" s="1"/>
  <c r="A3538" i="1" s="1"/>
  <c r="A3548" i="1" s="1"/>
  <c r="A3558" i="1" s="1"/>
  <c r="A3568" i="1" s="1"/>
  <c r="A3578" i="1" s="1"/>
  <c r="A3588" i="1" s="1"/>
  <c r="A3598" i="1" s="1"/>
  <c r="A3608" i="1" s="1"/>
  <c r="A3618" i="1" s="1"/>
  <c r="A3628" i="1" s="1"/>
  <c r="A3638" i="1" s="1"/>
  <c r="A3648" i="1" s="1"/>
  <c r="A3658" i="1" s="1"/>
  <c r="A3668" i="1" s="1"/>
  <c r="A3678" i="1" s="1"/>
  <c r="A3688" i="1" s="1"/>
  <c r="A3698" i="1" s="1"/>
  <c r="A3708" i="1" s="1"/>
  <c r="A3718" i="1" s="1"/>
  <c r="A3728" i="1" s="1"/>
  <c r="A3738" i="1" s="1"/>
  <c r="A3748" i="1" s="1"/>
  <c r="A3758" i="1" s="1"/>
  <c r="A3768" i="1" s="1"/>
  <c r="A3778" i="1" s="1"/>
  <c r="A3788" i="1" s="1"/>
  <c r="A3509" i="1"/>
  <c r="A3519" i="1" s="1"/>
  <c r="A3529" i="1" s="1"/>
  <c r="A3539" i="1" s="1"/>
  <c r="A3549" i="1" s="1"/>
  <c r="A3559" i="1" s="1"/>
  <c r="A3569" i="1" s="1"/>
  <c r="A3579" i="1" s="1"/>
  <c r="A3589" i="1" s="1"/>
  <c r="A3599" i="1" s="1"/>
  <c r="A3609" i="1" s="1"/>
  <c r="A3619" i="1" s="1"/>
  <c r="A3629" i="1" s="1"/>
  <c r="A3639" i="1" s="1"/>
  <c r="A3649" i="1" s="1"/>
  <c r="A3659" i="1" s="1"/>
  <c r="A3669" i="1" s="1"/>
  <c r="A3679" i="1" s="1"/>
  <c r="A3689" i="1" s="1"/>
  <c r="A3699" i="1" s="1"/>
  <c r="A3709" i="1" s="1"/>
  <c r="A3719" i="1" s="1"/>
  <c r="A3729" i="1" s="1"/>
  <c r="A3739" i="1" s="1"/>
  <c r="A3749" i="1" s="1"/>
  <c r="A3759" i="1" s="1"/>
  <c r="A3769" i="1" s="1"/>
  <c r="A3779" i="1" s="1"/>
  <c r="A3789" i="1" s="1"/>
  <c r="A3510" i="1"/>
  <c r="A3520" i="1" s="1"/>
  <c r="A3530" i="1" s="1"/>
  <c r="A3540" i="1" s="1"/>
  <c r="A3550" i="1" s="1"/>
  <c r="A3560" i="1" s="1"/>
  <c r="A3570" i="1" s="1"/>
  <c r="A3580" i="1" s="1"/>
  <c r="A3590" i="1" s="1"/>
  <c r="A3600" i="1" s="1"/>
  <c r="A3610" i="1" s="1"/>
  <c r="A3620" i="1" s="1"/>
  <c r="A3630" i="1" s="1"/>
  <c r="A3640" i="1" s="1"/>
  <c r="A3650" i="1" s="1"/>
  <c r="A3660" i="1" s="1"/>
  <c r="A3670" i="1" s="1"/>
  <c r="A3680" i="1" s="1"/>
  <c r="A3690" i="1" s="1"/>
  <c r="A3700" i="1" s="1"/>
  <c r="A3710" i="1" s="1"/>
  <c r="A3720" i="1" s="1"/>
  <c r="A3730" i="1" s="1"/>
  <c r="A3740" i="1" s="1"/>
  <c r="A3750" i="1" s="1"/>
  <c r="A3760" i="1" s="1"/>
  <c r="A3770" i="1" s="1"/>
  <c r="A3780" i="1" s="1"/>
  <c r="A3790" i="1" s="1"/>
  <c r="A3511" i="1"/>
  <c r="A3521" i="1" s="1"/>
  <c r="A3531" i="1" s="1"/>
  <c r="A3541" i="1" s="1"/>
  <c r="A3551" i="1" s="1"/>
  <c r="A3561" i="1" s="1"/>
  <c r="A3571" i="1" s="1"/>
  <c r="A3581" i="1" s="1"/>
  <c r="A3591" i="1" s="1"/>
  <c r="A3601" i="1" s="1"/>
  <c r="A3611" i="1" s="1"/>
  <c r="A3621" i="1" s="1"/>
  <c r="A3631" i="1" s="1"/>
  <c r="A3641" i="1" s="1"/>
  <c r="A3651" i="1" s="1"/>
  <c r="A3661" i="1" s="1"/>
  <c r="A3671" i="1" s="1"/>
  <c r="A3681" i="1" s="1"/>
  <c r="A3691" i="1" s="1"/>
  <c r="A3701" i="1" s="1"/>
  <c r="A3711" i="1" s="1"/>
  <c r="A3721" i="1" s="1"/>
  <c r="A3731" i="1" s="1"/>
  <c r="A3741" i="1" s="1"/>
  <c r="A3751" i="1" s="1"/>
  <c r="A3761" i="1" s="1"/>
  <c r="A3771" i="1" s="1"/>
  <c r="A3781" i="1" s="1"/>
  <c r="A3791" i="1" s="1"/>
  <c r="A3512" i="1"/>
  <c r="A3522" i="1" s="1"/>
  <c r="A3532" i="1" s="1"/>
  <c r="A3542" i="1" s="1"/>
  <c r="A3552" i="1" s="1"/>
  <c r="A3562" i="1" s="1"/>
  <c r="A3572" i="1" s="1"/>
  <c r="A3582" i="1" s="1"/>
  <c r="A3592" i="1" s="1"/>
  <c r="A3602" i="1" s="1"/>
  <c r="A3612" i="1" s="1"/>
  <c r="A3622" i="1" s="1"/>
  <c r="A3632" i="1" s="1"/>
  <c r="A3642" i="1" s="1"/>
  <c r="A3652" i="1" s="1"/>
  <c r="A3662" i="1" s="1"/>
  <c r="A3672" i="1" s="1"/>
  <c r="A3682" i="1" s="1"/>
  <c r="A3692" i="1" s="1"/>
  <c r="A3702" i="1" s="1"/>
  <c r="A3712" i="1" s="1"/>
  <c r="A3722" i="1" s="1"/>
  <c r="A3732" i="1" s="1"/>
  <c r="A3742" i="1" s="1"/>
  <c r="A3752" i="1" s="1"/>
  <c r="A3762" i="1" s="1"/>
  <c r="A3772" i="1" s="1"/>
  <c r="A3782" i="1" s="1"/>
  <c r="A3792" i="1" s="1"/>
  <c r="A3503" i="1"/>
  <c r="A3513" i="1" s="1"/>
  <c r="A3523" i="1" s="1"/>
  <c r="A3533" i="1" s="1"/>
  <c r="A3543" i="1" s="1"/>
  <c r="A3553" i="1" s="1"/>
  <c r="A3563" i="1" s="1"/>
  <c r="A3573" i="1" s="1"/>
  <c r="A3583" i="1" s="1"/>
  <c r="A3593" i="1" s="1"/>
  <c r="A3603" i="1" s="1"/>
  <c r="A3613" i="1" s="1"/>
  <c r="A3623" i="1" s="1"/>
  <c r="A3633" i="1" s="1"/>
  <c r="A3643" i="1" s="1"/>
  <c r="A3653" i="1" s="1"/>
  <c r="A3663" i="1" s="1"/>
  <c r="A3673" i="1" s="1"/>
  <c r="A3683" i="1" s="1"/>
  <c r="A3693" i="1" s="1"/>
  <c r="A3703" i="1" s="1"/>
  <c r="A3713" i="1" s="1"/>
  <c r="A3723" i="1" s="1"/>
  <c r="A3733" i="1" s="1"/>
  <c r="A3743" i="1" s="1"/>
  <c r="A3753" i="1" s="1"/>
  <c r="A3763" i="1" s="1"/>
  <c r="A3773" i="1" s="1"/>
  <c r="A3783" i="1" s="1"/>
  <c r="A3204" i="1"/>
  <c r="A3214" i="1" s="1"/>
  <c r="A3224" i="1" s="1"/>
  <c r="A3234" i="1" s="1"/>
  <c r="A3244" i="1" s="1"/>
  <c r="A3254" i="1" s="1"/>
  <c r="A3264" i="1" s="1"/>
  <c r="A3274" i="1" s="1"/>
  <c r="A3284" i="1" s="1"/>
  <c r="A3294" i="1" s="1"/>
  <c r="A3304" i="1" s="1"/>
  <c r="A3314" i="1" s="1"/>
  <c r="A3324" i="1" s="1"/>
  <c r="A3334" i="1" s="1"/>
  <c r="A3344" i="1" s="1"/>
  <c r="A3354" i="1" s="1"/>
  <c r="A3364" i="1" s="1"/>
  <c r="A3374" i="1" s="1"/>
  <c r="A3384" i="1" s="1"/>
  <c r="A3394" i="1" s="1"/>
  <c r="A3404" i="1" s="1"/>
  <c r="A3414" i="1" s="1"/>
  <c r="A3424" i="1" s="1"/>
  <c r="A3434" i="1" s="1"/>
  <c r="A3444" i="1" s="1"/>
  <c r="A3454" i="1" s="1"/>
  <c r="A3464" i="1" s="1"/>
  <c r="A3474" i="1" s="1"/>
  <c r="A3484" i="1" s="1"/>
  <c r="A3205" i="1"/>
  <c r="A3215" i="1" s="1"/>
  <c r="A3225" i="1" s="1"/>
  <c r="A3235" i="1" s="1"/>
  <c r="A3245" i="1" s="1"/>
  <c r="A3255" i="1" s="1"/>
  <c r="A3265" i="1" s="1"/>
  <c r="A3275" i="1" s="1"/>
  <c r="A3285" i="1" s="1"/>
  <c r="A3295" i="1" s="1"/>
  <c r="A3305" i="1" s="1"/>
  <c r="A3315" i="1" s="1"/>
  <c r="A3325" i="1" s="1"/>
  <c r="A3335" i="1" s="1"/>
  <c r="A3345" i="1" s="1"/>
  <c r="A3355" i="1" s="1"/>
  <c r="A3365" i="1" s="1"/>
  <c r="A3375" i="1" s="1"/>
  <c r="A3385" i="1" s="1"/>
  <c r="A3395" i="1" s="1"/>
  <c r="A3405" i="1" s="1"/>
  <c r="A3415" i="1" s="1"/>
  <c r="A3425" i="1" s="1"/>
  <c r="A3435" i="1" s="1"/>
  <c r="A3445" i="1" s="1"/>
  <c r="A3455" i="1" s="1"/>
  <c r="A3465" i="1" s="1"/>
  <c r="A3475" i="1" s="1"/>
  <c r="A3485" i="1" s="1"/>
  <c r="A3206" i="1"/>
  <c r="A3216" i="1" s="1"/>
  <c r="A3226" i="1" s="1"/>
  <c r="A3236" i="1" s="1"/>
  <c r="A3246" i="1" s="1"/>
  <c r="A3256" i="1" s="1"/>
  <c r="A3266" i="1" s="1"/>
  <c r="A3276" i="1" s="1"/>
  <c r="A3286" i="1" s="1"/>
  <c r="A3296" i="1" s="1"/>
  <c r="A3306" i="1" s="1"/>
  <c r="A3316" i="1" s="1"/>
  <c r="A3326" i="1" s="1"/>
  <c r="A3336" i="1" s="1"/>
  <c r="A3346" i="1" s="1"/>
  <c r="A3356" i="1" s="1"/>
  <c r="A3366" i="1" s="1"/>
  <c r="A3376" i="1" s="1"/>
  <c r="A3386" i="1" s="1"/>
  <c r="A3396" i="1" s="1"/>
  <c r="A3406" i="1" s="1"/>
  <c r="A3416" i="1" s="1"/>
  <c r="A3426" i="1" s="1"/>
  <c r="A3436" i="1" s="1"/>
  <c r="A3446" i="1" s="1"/>
  <c r="A3456" i="1" s="1"/>
  <c r="A3466" i="1" s="1"/>
  <c r="A3476" i="1" s="1"/>
  <c r="A3486" i="1" s="1"/>
  <c r="A3207" i="1"/>
  <c r="A3217" i="1" s="1"/>
  <c r="A3227" i="1" s="1"/>
  <c r="A3237" i="1" s="1"/>
  <c r="A3247" i="1" s="1"/>
  <c r="A3257" i="1" s="1"/>
  <c r="A3267" i="1" s="1"/>
  <c r="A3277" i="1" s="1"/>
  <c r="A3287" i="1" s="1"/>
  <c r="A3297" i="1" s="1"/>
  <c r="A3307" i="1" s="1"/>
  <c r="A3317" i="1" s="1"/>
  <c r="A3327" i="1" s="1"/>
  <c r="A3337" i="1" s="1"/>
  <c r="A3347" i="1" s="1"/>
  <c r="A3357" i="1" s="1"/>
  <c r="A3367" i="1" s="1"/>
  <c r="A3377" i="1" s="1"/>
  <c r="A3387" i="1" s="1"/>
  <c r="A3397" i="1" s="1"/>
  <c r="A3407" i="1" s="1"/>
  <c r="A3417" i="1" s="1"/>
  <c r="A3427" i="1" s="1"/>
  <c r="A3437" i="1" s="1"/>
  <c r="A3447" i="1" s="1"/>
  <c r="A3457" i="1" s="1"/>
  <c r="A3467" i="1" s="1"/>
  <c r="A3477" i="1" s="1"/>
  <c r="A3487" i="1" s="1"/>
  <c r="A3208" i="1"/>
  <c r="A3218" i="1" s="1"/>
  <c r="A3228" i="1" s="1"/>
  <c r="A3238" i="1" s="1"/>
  <c r="A3248" i="1" s="1"/>
  <c r="A3258" i="1" s="1"/>
  <c r="A3268" i="1" s="1"/>
  <c r="A3278" i="1" s="1"/>
  <c r="A3288" i="1" s="1"/>
  <c r="A3298" i="1" s="1"/>
  <c r="A3308" i="1" s="1"/>
  <c r="A3318" i="1" s="1"/>
  <c r="A3328" i="1" s="1"/>
  <c r="A3338" i="1" s="1"/>
  <c r="A3348" i="1" s="1"/>
  <c r="A3358" i="1" s="1"/>
  <c r="A3368" i="1" s="1"/>
  <c r="A3378" i="1" s="1"/>
  <c r="A3388" i="1" s="1"/>
  <c r="A3398" i="1" s="1"/>
  <c r="A3408" i="1" s="1"/>
  <c r="A3418" i="1" s="1"/>
  <c r="A3428" i="1" s="1"/>
  <c r="A3438" i="1" s="1"/>
  <c r="A3448" i="1" s="1"/>
  <c r="A3458" i="1" s="1"/>
  <c r="A3468" i="1" s="1"/>
  <c r="A3478" i="1" s="1"/>
  <c r="A3488" i="1" s="1"/>
  <c r="A3209" i="1"/>
  <c r="A3219" i="1" s="1"/>
  <c r="A3229" i="1" s="1"/>
  <c r="A3239" i="1" s="1"/>
  <c r="A3249" i="1" s="1"/>
  <c r="A3259" i="1" s="1"/>
  <c r="A3269" i="1" s="1"/>
  <c r="A3279" i="1" s="1"/>
  <c r="A3289" i="1" s="1"/>
  <c r="A3299" i="1" s="1"/>
  <c r="A3309" i="1" s="1"/>
  <c r="A3319" i="1" s="1"/>
  <c r="A3329" i="1" s="1"/>
  <c r="A3339" i="1" s="1"/>
  <c r="A3349" i="1" s="1"/>
  <c r="A3359" i="1" s="1"/>
  <c r="A3369" i="1" s="1"/>
  <c r="A3379" i="1" s="1"/>
  <c r="A3389" i="1" s="1"/>
  <c r="A3399" i="1" s="1"/>
  <c r="A3409" i="1" s="1"/>
  <c r="A3419" i="1" s="1"/>
  <c r="A3429" i="1" s="1"/>
  <c r="A3439" i="1" s="1"/>
  <c r="A3449" i="1" s="1"/>
  <c r="A3459" i="1" s="1"/>
  <c r="A3469" i="1" s="1"/>
  <c r="A3479" i="1" s="1"/>
  <c r="A3489" i="1" s="1"/>
  <c r="A3210" i="1"/>
  <c r="A3220" i="1" s="1"/>
  <c r="A3230" i="1" s="1"/>
  <c r="A3240" i="1" s="1"/>
  <c r="A3250" i="1" s="1"/>
  <c r="A3260" i="1" s="1"/>
  <c r="A3270" i="1" s="1"/>
  <c r="A3280" i="1" s="1"/>
  <c r="A3290" i="1" s="1"/>
  <c r="A3300" i="1" s="1"/>
  <c r="A3310" i="1" s="1"/>
  <c r="A3320" i="1" s="1"/>
  <c r="A3330" i="1" s="1"/>
  <c r="A3340" i="1" s="1"/>
  <c r="A3350" i="1" s="1"/>
  <c r="A3360" i="1" s="1"/>
  <c r="A3370" i="1" s="1"/>
  <c r="A3380" i="1" s="1"/>
  <c r="A3390" i="1" s="1"/>
  <c r="A3400" i="1" s="1"/>
  <c r="A3410" i="1" s="1"/>
  <c r="A3420" i="1" s="1"/>
  <c r="A3430" i="1" s="1"/>
  <c r="A3440" i="1" s="1"/>
  <c r="A3450" i="1" s="1"/>
  <c r="A3460" i="1" s="1"/>
  <c r="A3470" i="1" s="1"/>
  <c r="A3480" i="1" s="1"/>
  <c r="A3490" i="1" s="1"/>
  <c r="A3211" i="1"/>
  <c r="A3221" i="1" s="1"/>
  <c r="A3231" i="1" s="1"/>
  <c r="A3241" i="1" s="1"/>
  <c r="A3251" i="1" s="1"/>
  <c r="A3261" i="1" s="1"/>
  <c r="A3271" i="1" s="1"/>
  <c r="A3281" i="1" s="1"/>
  <c r="A3291" i="1" s="1"/>
  <c r="A3301" i="1" s="1"/>
  <c r="A3311" i="1" s="1"/>
  <c r="A3321" i="1" s="1"/>
  <c r="A3331" i="1" s="1"/>
  <c r="A3341" i="1" s="1"/>
  <c r="A3351" i="1" s="1"/>
  <c r="A3361" i="1" s="1"/>
  <c r="A3371" i="1" s="1"/>
  <c r="A3381" i="1" s="1"/>
  <c r="A3391" i="1" s="1"/>
  <c r="A3401" i="1" s="1"/>
  <c r="A3411" i="1" s="1"/>
  <c r="A3421" i="1" s="1"/>
  <c r="A3431" i="1" s="1"/>
  <c r="A3441" i="1" s="1"/>
  <c r="A3451" i="1" s="1"/>
  <c r="A3461" i="1" s="1"/>
  <c r="A3471" i="1" s="1"/>
  <c r="A3481" i="1" s="1"/>
  <c r="A3491" i="1" s="1"/>
  <c r="A3212" i="1"/>
  <c r="A3222" i="1" s="1"/>
  <c r="A3232" i="1" s="1"/>
  <c r="A3242" i="1" s="1"/>
  <c r="A3252" i="1" s="1"/>
  <c r="A3262" i="1" s="1"/>
  <c r="A3272" i="1" s="1"/>
  <c r="A3282" i="1" s="1"/>
  <c r="A3292" i="1" s="1"/>
  <c r="A3302" i="1" s="1"/>
  <c r="A3312" i="1" s="1"/>
  <c r="A3322" i="1" s="1"/>
  <c r="A3332" i="1" s="1"/>
  <c r="A3342" i="1" s="1"/>
  <c r="A3352" i="1" s="1"/>
  <c r="A3362" i="1" s="1"/>
  <c r="A3372" i="1" s="1"/>
  <c r="A3382" i="1" s="1"/>
  <c r="A3392" i="1" s="1"/>
  <c r="A3402" i="1" s="1"/>
  <c r="A3412" i="1" s="1"/>
  <c r="A3422" i="1" s="1"/>
  <c r="A3432" i="1" s="1"/>
  <c r="A3442" i="1" s="1"/>
  <c r="A3452" i="1" s="1"/>
  <c r="A3462" i="1" s="1"/>
  <c r="A3472" i="1" s="1"/>
  <c r="A3482" i="1" s="1"/>
  <c r="A3492" i="1" s="1"/>
  <c r="A3203" i="1"/>
  <c r="A3213" i="1" s="1"/>
  <c r="A3223" i="1" s="1"/>
  <c r="A3233" i="1" s="1"/>
  <c r="A3243" i="1" s="1"/>
  <c r="A3253" i="1" s="1"/>
  <c r="A3263" i="1" s="1"/>
  <c r="A3273" i="1" s="1"/>
  <c r="A3283" i="1" s="1"/>
  <c r="A3293" i="1" s="1"/>
  <c r="A3303" i="1" s="1"/>
  <c r="A3313" i="1" s="1"/>
  <c r="A3323" i="1" s="1"/>
  <c r="A3333" i="1" s="1"/>
  <c r="A3343" i="1" s="1"/>
  <c r="A3353" i="1" s="1"/>
  <c r="A3363" i="1" s="1"/>
  <c r="A3373" i="1" s="1"/>
  <c r="A3383" i="1" s="1"/>
  <c r="A3393" i="1" s="1"/>
  <c r="A3403" i="1" s="1"/>
  <c r="A3413" i="1" s="1"/>
  <c r="A3423" i="1" s="1"/>
  <c r="A3433" i="1" s="1"/>
  <c r="A3443" i="1" s="1"/>
  <c r="A3453" i="1" s="1"/>
  <c r="A3463" i="1" s="1"/>
  <c r="A3473" i="1" s="1"/>
  <c r="A3483" i="1" s="1"/>
  <c r="A2904" i="1"/>
  <c r="A2914" i="1" s="1"/>
  <c r="A2924" i="1" s="1"/>
  <c r="A2934" i="1" s="1"/>
  <c r="A2944" i="1" s="1"/>
  <c r="A2954" i="1" s="1"/>
  <c r="A2964" i="1" s="1"/>
  <c r="A2974" i="1" s="1"/>
  <c r="A2984" i="1" s="1"/>
  <c r="A2994" i="1" s="1"/>
  <c r="A3004" i="1" s="1"/>
  <c r="A3014" i="1" s="1"/>
  <c r="A3024" i="1" s="1"/>
  <c r="A3034" i="1" s="1"/>
  <c r="A3044" i="1" s="1"/>
  <c r="A3054" i="1" s="1"/>
  <c r="A3064" i="1" s="1"/>
  <c r="A3074" i="1" s="1"/>
  <c r="A3084" i="1" s="1"/>
  <c r="A3094" i="1" s="1"/>
  <c r="A3104" i="1" s="1"/>
  <c r="A3114" i="1" s="1"/>
  <c r="A3124" i="1" s="1"/>
  <c r="A3134" i="1" s="1"/>
  <c r="A3144" i="1" s="1"/>
  <c r="A3154" i="1" s="1"/>
  <c r="A3164" i="1" s="1"/>
  <c r="A3174" i="1" s="1"/>
  <c r="A3184" i="1" s="1"/>
  <c r="A2905" i="1"/>
  <c r="A2915" i="1" s="1"/>
  <c r="A2925" i="1" s="1"/>
  <c r="A2935" i="1" s="1"/>
  <c r="A2945" i="1" s="1"/>
  <c r="A2955" i="1" s="1"/>
  <c r="A2965" i="1" s="1"/>
  <c r="A2975" i="1" s="1"/>
  <c r="A2985" i="1" s="1"/>
  <c r="A2995" i="1" s="1"/>
  <c r="A3005" i="1" s="1"/>
  <c r="A3015" i="1" s="1"/>
  <c r="A3025" i="1" s="1"/>
  <c r="A3035" i="1" s="1"/>
  <c r="A3045" i="1" s="1"/>
  <c r="A3055" i="1" s="1"/>
  <c r="A3065" i="1" s="1"/>
  <c r="A3075" i="1" s="1"/>
  <c r="A3085" i="1" s="1"/>
  <c r="A3095" i="1" s="1"/>
  <c r="A3105" i="1" s="1"/>
  <c r="A3115" i="1" s="1"/>
  <c r="A3125" i="1" s="1"/>
  <c r="A3135" i="1" s="1"/>
  <c r="A3145" i="1" s="1"/>
  <c r="A3155" i="1" s="1"/>
  <c r="A3165" i="1" s="1"/>
  <c r="A3175" i="1" s="1"/>
  <c r="A3185" i="1" s="1"/>
  <c r="A2906" i="1"/>
  <c r="A2916" i="1" s="1"/>
  <c r="A2926" i="1" s="1"/>
  <c r="A2936" i="1" s="1"/>
  <c r="A2946" i="1" s="1"/>
  <c r="A2956" i="1" s="1"/>
  <c r="A2966" i="1" s="1"/>
  <c r="A2976" i="1" s="1"/>
  <c r="A2986" i="1" s="1"/>
  <c r="A2996" i="1" s="1"/>
  <c r="A3006" i="1" s="1"/>
  <c r="A3016" i="1" s="1"/>
  <c r="A3026" i="1" s="1"/>
  <c r="A3036" i="1" s="1"/>
  <c r="A3046" i="1" s="1"/>
  <c r="A3056" i="1" s="1"/>
  <c r="A3066" i="1" s="1"/>
  <c r="A3076" i="1" s="1"/>
  <c r="A3086" i="1" s="1"/>
  <c r="A3096" i="1" s="1"/>
  <c r="A3106" i="1" s="1"/>
  <c r="A3116" i="1" s="1"/>
  <c r="A3126" i="1" s="1"/>
  <c r="A3136" i="1" s="1"/>
  <c r="A3146" i="1" s="1"/>
  <c r="A3156" i="1" s="1"/>
  <c r="A3166" i="1" s="1"/>
  <c r="A3176" i="1" s="1"/>
  <c r="A3186" i="1" s="1"/>
  <c r="A2907" i="1"/>
  <c r="A2917" i="1" s="1"/>
  <c r="A2927" i="1" s="1"/>
  <c r="A2937" i="1" s="1"/>
  <c r="A2947" i="1" s="1"/>
  <c r="A2957" i="1" s="1"/>
  <c r="A2967" i="1" s="1"/>
  <c r="A2977" i="1" s="1"/>
  <c r="A2987" i="1" s="1"/>
  <c r="A2997" i="1" s="1"/>
  <c r="A3007" i="1" s="1"/>
  <c r="A3017" i="1" s="1"/>
  <c r="A3027" i="1" s="1"/>
  <c r="A3037" i="1" s="1"/>
  <c r="A3047" i="1" s="1"/>
  <c r="A3057" i="1" s="1"/>
  <c r="A3067" i="1" s="1"/>
  <c r="A3077" i="1" s="1"/>
  <c r="A3087" i="1" s="1"/>
  <c r="A3097" i="1" s="1"/>
  <c r="A3107" i="1" s="1"/>
  <c r="A3117" i="1" s="1"/>
  <c r="A3127" i="1" s="1"/>
  <c r="A3137" i="1" s="1"/>
  <c r="A3147" i="1" s="1"/>
  <c r="A3157" i="1" s="1"/>
  <c r="A3167" i="1" s="1"/>
  <c r="A3177" i="1" s="1"/>
  <c r="A3187" i="1" s="1"/>
  <c r="A2908" i="1"/>
  <c r="A2918" i="1" s="1"/>
  <c r="A2928" i="1" s="1"/>
  <c r="A2938" i="1" s="1"/>
  <c r="A2948" i="1" s="1"/>
  <c r="A2958" i="1" s="1"/>
  <c r="A2968" i="1" s="1"/>
  <c r="A2978" i="1" s="1"/>
  <c r="A2988" i="1" s="1"/>
  <c r="A2998" i="1" s="1"/>
  <c r="A3008" i="1" s="1"/>
  <c r="A3018" i="1" s="1"/>
  <c r="A3028" i="1" s="1"/>
  <c r="A3038" i="1" s="1"/>
  <c r="A3048" i="1" s="1"/>
  <c r="A3058" i="1" s="1"/>
  <c r="A3068" i="1" s="1"/>
  <c r="A3078" i="1" s="1"/>
  <c r="A3088" i="1" s="1"/>
  <c r="A3098" i="1" s="1"/>
  <c r="A3108" i="1" s="1"/>
  <c r="A3118" i="1" s="1"/>
  <c r="A3128" i="1" s="1"/>
  <c r="A3138" i="1" s="1"/>
  <c r="A3148" i="1" s="1"/>
  <c r="A3158" i="1" s="1"/>
  <c r="A3168" i="1" s="1"/>
  <c r="A3178" i="1" s="1"/>
  <c r="A3188" i="1" s="1"/>
  <c r="A2909" i="1"/>
  <c r="A2919" i="1" s="1"/>
  <c r="A2929" i="1" s="1"/>
  <c r="A2939" i="1" s="1"/>
  <c r="A2949" i="1" s="1"/>
  <c r="A2959" i="1" s="1"/>
  <c r="A2969" i="1" s="1"/>
  <c r="A2979" i="1" s="1"/>
  <c r="A2989" i="1" s="1"/>
  <c r="A2999" i="1" s="1"/>
  <c r="A3009" i="1" s="1"/>
  <c r="A3019" i="1" s="1"/>
  <c r="A3029" i="1" s="1"/>
  <c r="A3039" i="1" s="1"/>
  <c r="A3049" i="1" s="1"/>
  <c r="A3059" i="1" s="1"/>
  <c r="A3069" i="1" s="1"/>
  <c r="A3079" i="1" s="1"/>
  <c r="A3089" i="1" s="1"/>
  <c r="A3099" i="1" s="1"/>
  <c r="A3109" i="1" s="1"/>
  <c r="A3119" i="1" s="1"/>
  <c r="A3129" i="1" s="1"/>
  <c r="A3139" i="1" s="1"/>
  <c r="A3149" i="1" s="1"/>
  <c r="A3159" i="1" s="1"/>
  <c r="A3169" i="1" s="1"/>
  <c r="A3179" i="1" s="1"/>
  <c r="A3189" i="1" s="1"/>
  <c r="A2910" i="1"/>
  <c r="A2920" i="1" s="1"/>
  <c r="A2930" i="1" s="1"/>
  <c r="A2940" i="1" s="1"/>
  <c r="A2950" i="1" s="1"/>
  <c r="A2960" i="1" s="1"/>
  <c r="A2970" i="1" s="1"/>
  <c r="A2980" i="1" s="1"/>
  <c r="A2990" i="1" s="1"/>
  <c r="A3000" i="1" s="1"/>
  <c r="A3010" i="1" s="1"/>
  <c r="A3020" i="1" s="1"/>
  <c r="A3030" i="1" s="1"/>
  <c r="A3040" i="1" s="1"/>
  <c r="A3050" i="1" s="1"/>
  <c r="A3060" i="1" s="1"/>
  <c r="A3070" i="1" s="1"/>
  <c r="A3080" i="1" s="1"/>
  <c r="A3090" i="1" s="1"/>
  <c r="A3100" i="1" s="1"/>
  <c r="A3110" i="1" s="1"/>
  <c r="A3120" i="1" s="1"/>
  <c r="A3130" i="1" s="1"/>
  <c r="A3140" i="1" s="1"/>
  <c r="A3150" i="1" s="1"/>
  <c r="A3160" i="1" s="1"/>
  <c r="A3170" i="1" s="1"/>
  <c r="A3180" i="1" s="1"/>
  <c r="A3190" i="1" s="1"/>
  <c r="A2911" i="1"/>
  <c r="A2921" i="1" s="1"/>
  <c r="A2931" i="1" s="1"/>
  <c r="A2941" i="1" s="1"/>
  <c r="A2951" i="1" s="1"/>
  <c r="A2961" i="1" s="1"/>
  <c r="A2971" i="1" s="1"/>
  <c r="A2981" i="1" s="1"/>
  <c r="A2991" i="1" s="1"/>
  <c r="A3001" i="1" s="1"/>
  <c r="A3011" i="1" s="1"/>
  <c r="A3021" i="1" s="1"/>
  <c r="A3031" i="1" s="1"/>
  <c r="A3041" i="1" s="1"/>
  <c r="A3051" i="1" s="1"/>
  <c r="A3061" i="1" s="1"/>
  <c r="A3071" i="1" s="1"/>
  <c r="A3081" i="1" s="1"/>
  <c r="A3091" i="1" s="1"/>
  <c r="A3101" i="1" s="1"/>
  <c r="A3111" i="1" s="1"/>
  <c r="A3121" i="1" s="1"/>
  <c r="A3131" i="1" s="1"/>
  <c r="A3141" i="1" s="1"/>
  <c r="A3151" i="1" s="1"/>
  <c r="A3161" i="1" s="1"/>
  <c r="A3171" i="1" s="1"/>
  <c r="A3181" i="1" s="1"/>
  <c r="A3191" i="1" s="1"/>
  <c r="A2912" i="1"/>
  <c r="A2922" i="1" s="1"/>
  <c r="A2932" i="1" s="1"/>
  <c r="A2942" i="1" s="1"/>
  <c r="A2952" i="1" s="1"/>
  <c r="A2962" i="1" s="1"/>
  <c r="A2972" i="1" s="1"/>
  <c r="A2982" i="1" s="1"/>
  <c r="A2992" i="1" s="1"/>
  <c r="A3002" i="1" s="1"/>
  <c r="A3012" i="1" s="1"/>
  <c r="A3022" i="1" s="1"/>
  <c r="A3032" i="1" s="1"/>
  <c r="A3042" i="1" s="1"/>
  <c r="A3052" i="1" s="1"/>
  <c r="A3062" i="1" s="1"/>
  <c r="A3072" i="1" s="1"/>
  <c r="A3082" i="1" s="1"/>
  <c r="A3092" i="1" s="1"/>
  <c r="A3102" i="1" s="1"/>
  <c r="A3112" i="1" s="1"/>
  <c r="A3122" i="1" s="1"/>
  <c r="A3132" i="1" s="1"/>
  <c r="A3142" i="1" s="1"/>
  <c r="A3152" i="1" s="1"/>
  <c r="A3162" i="1" s="1"/>
  <c r="A3172" i="1" s="1"/>
  <c r="A3182" i="1" s="1"/>
  <c r="A3192" i="1" s="1"/>
  <c r="A2903" i="1"/>
  <c r="A2913" i="1" s="1"/>
  <c r="A2923" i="1" s="1"/>
  <c r="A2933" i="1" s="1"/>
  <c r="A2943" i="1" s="1"/>
  <c r="A2953" i="1" s="1"/>
  <c r="A2963" i="1" s="1"/>
  <c r="A2973" i="1" s="1"/>
  <c r="A2983" i="1" s="1"/>
  <c r="A2993" i="1" s="1"/>
  <c r="A3003" i="1" s="1"/>
  <c r="A3013" i="1" s="1"/>
  <c r="A3023" i="1" s="1"/>
  <c r="A3033" i="1" s="1"/>
  <c r="A3043" i="1" s="1"/>
  <c r="A3053" i="1" s="1"/>
  <c r="A3063" i="1" s="1"/>
  <c r="A3073" i="1" s="1"/>
  <c r="A3083" i="1" s="1"/>
  <c r="A3093" i="1" s="1"/>
  <c r="A3103" i="1" s="1"/>
  <c r="A3113" i="1" s="1"/>
  <c r="A3123" i="1" s="1"/>
  <c r="A3133" i="1" s="1"/>
  <c r="A3143" i="1" s="1"/>
  <c r="A3153" i="1" s="1"/>
  <c r="A3163" i="1" s="1"/>
  <c r="A3173" i="1" s="1"/>
  <c r="A3183" i="1" s="1"/>
  <c r="Z2993" i="1" l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293" i="1"/>
  <c r="T3293" i="1"/>
  <c r="N3294" i="1"/>
  <c r="T3294" i="1"/>
  <c r="N3295" i="1"/>
  <c r="T3295" i="1"/>
  <c r="N3296" i="1"/>
  <c r="T3296" i="1"/>
  <c r="N3297" i="1"/>
  <c r="T3297" i="1"/>
  <c r="N3298" i="1"/>
  <c r="T3298" i="1"/>
  <c r="N3299" i="1"/>
  <c r="T3299" i="1"/>
  <c r="N3300" i="1"/>
  <c r="T3300" i="1"/>
  <c r="N3301" i="1"/>
  <c r="T3301" i="1"/>
  <c r="N3302" i="1"/>
  <c r="T3302" i="1"/>
  <c r="N3303" i="1"/>
  <c r="T3303" i="1"/>
  <c r="N3304" i="1"/>
  <c r="T3304" i="1"/>
  <c r="N3305" i="1"/>
  <c r="T3305" i="1"/>
  <c r="N3306" i="1"/>
  <c r="T3306" i="1"/>
  <c r="N3307" i="1"/>
  <c r="T3307" i="1"/>
  <c r="N3308" i="1"/>
  <c r="T3308" i="1"/>
  <c r="N3309" i="1"/>
  <c r="T3309" i="1"/>
  <c r="N3310" i="1"/>
  <c r="T3310" i="1"/>
  <c r="N3311" i="1"/>
  <c r="T3311" i="1"/>
  <c r="N3312" i="1"/>
  <c r="T3312" i="1"/>
  <c r="N3313" i="1"/>
  <c r="T3313" i="1"/>
  <c r="N3314" i="1"/>
  <c r="T3314" i="1"/>
  <c r="N3315" i="1"/>
  <c r="T3315" i="1"/>
  <c r="N3316" i="1"/>
  <c r="T3316" i="1"/>
  <c r="N3317" i="1"/>
  <c r="T3317" i="1"/>
  <c r="N3318" i="1"/>
  <c r="T3318" i="1"/>
  <c r="N3319" i="1"/>
  <c r="T3319" i="1"/>
  <c r="N3320" i="1"/>
  <c r="T3320" i="1"/>
  <c r="N3321" i="1"/>
  <c r="T3321" i="1"/>
  <c r="N3322" i="1"/>
  <c r="T3322" i="1"/>
  <c r="N3323" i="1"/>
  <c r="T3323" i="1"/>
  <c r="N3324" i="1"/>
  <c r="T3324" i="1"/>
  <c r="N3325" i="1"/>
  <c r="T3325" i="1"/>
  <c r="N3326" i="1"/>
  <c r="T3326" i="1"/>
  <c r="N3327" i="1"/>
  <c r="T3327" i="1"/>
  <c r="N3328" i="1"/>
  <c r="T3328" i="1"/>
  <c r="N3329" i="1"/>
  <c r="T3329" i="1"/>
  <c r="N3330" i="1"/>
  <c r="T3330" i="1"/>
  <c r="N3331" i="1"/>
  <c r="T3331" i="1"/>
  <c r="N3332" i="1"/>
  <c r="T3332" i="1"/>
  <c r="N3333" i="1"/>
  <c r="T3333" i="1"/>
  <c r="N3334" i="1"/>
  <c r="T3334" i="1"/>
  <c r="N3335" i="1"/>
  <c r="T3335" i="1"/>
  <c r="N3336" i="1"/>
  <c r="T3336" i="1"/>
  <c r="N3337" i="1"/>
  <c r="T3337" i="1"/>
  <c r="N3338" i="1"/>
  <c r="T3338" i="1"/>
  <c r="N3339" i="1"/>
  <c r="T3339" i="1"/>
  <c r="N3340" i="1"/>
  <c r="T3340" i="1"/>
  <c r="N3341" i="1"/>
  <c r="T3341" i="1"/>
  <c r="N3342" i="1"/>
  <c r="T334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35" i="1"/>
  <c r="K3645" i="1" s="1"/>
  <c r="K3655" i="1" s="1"/>
  <c r="K3665" i="1" s="1"/>
  <c r="K3675" i="1" s="1"/>
  <c r="K3685" i="1" s="1"/>
  <c r="K3695" i="1" s="1"/>
  <c r="K3705" i="1" s="1"/>
  <c r="K3715" i="1" s="1"/>
  <c r="K3725" i="1" s="1"/>
  <c r="K3735" i="1" s="1"/>
  <c r="K3745" i="1" s="1"/>
  <c r="K3755" i="1" s="1"/>
  <c r="K3765" i="1" s="1"/>
  <c r="K3775" i="1" s="1"/>
  <c r="K3785" i="1" s="1"/>
  <c r="L3635" i="1"/>
  <c r="L3645" i="1" s="1"/>
  <c r="L3655" i="1" s="1"/>
  <c r="L3665" i="1" s="1"/>
  <c r="L3675" i="1" s="1"/>
  <c r="L3685" i="1" s="1"/>
  <c r="L3695" i="1" s="1"/>
  <c r="L3705" i="1" s="1"/>
  <c r="L3715" i="1" s="1"/>
  <c r="L3725" i="1" s="1"/>
  <c r="L3735" i="1" s="1"/>
  <c r="L3745" i="1" s="1"/>
  <c r="L3755" i="1" s="1"/>
  <c r="L3765" i="1" s="1"/>
  <c r="L3775" i="1" s="1"/>
  <c r="L3785" i="1" s="1"/>
  <c r="K3636" i="1"/>
  <c r="K3646" i="1" s="1"/>
  <c r="K3656" i="1" s="1"/>
  <c r="K3666" i="1" s="1"/>
  <c r="K3676" i="1" s="1"/>
  <c r="K3686" i="1" s="1"/>
  <c r="K3696" i="1" s="1"/>
  <c r="K3706" i="1" s="1"/>
  <c r="K3716" i="1" s="1"/>
  <c r="K3726" i="1" s="1"/>
  <c r="K3736" i="1" s="1"/>
  <c r="K3746" i="1" s="1"/>
  <c r="K3756" i="1" s="1"/>
  <c r="K3766" i="1" s="1"/>
  <c r="K3776" i="1" s="1"/>
  <c r="K3786" i="1" s="1"/>
  <c r="K3637" i="1"/>
  <c r="K3647" i="1" s="1"/>
  <c r="K3657" i="1" s="1"/>
  <c r="K3667" i="1" s="1"/>
  <c r="K3677" i="1" s="1"/>
  <c r="K3687" i="1" s="1"/>
  <c r="K3697" i="1" s="1"/>
  <c r="K3707" i="1" s="1"/>
  <c r="K3717" i="1" s="1"/>
  <c r="K3727" i="1" s="1"/>
  <c r="K3737" i="1" s="1"/>
  <c r="K3747" i="1" s="1"/>
  <c r="K3757" i="1" s="1"/>
  <c r="K3767" i="1" s="1"/>
  <c r="K3777" i="1" s="1"/>
  <c r="K3787" i="1" s="1"/>
  <c r="L3637" i="1"/>
  <c r="L3647" i="1" s="1"/>
  <c r="L3657" i="1" s="1"/>
  <c r="L3667" i="1" s="1"/>
  <c r="L3677" i="1" s="1"/>
  <c r="L3687" i="1" s="1"/>
  <c r="L3697" i="1" s="1"/>
  <c r="L3707" i="1" s="1"/>
  <c r="L3717" i="1" s="1"/>
  <c r="L3727" i="1" s="1"/>
  <c r="L3737" i="1" s="1"/>
  <c r="L3747" i="1" s="1"/>
  <c r="L3757" i="1" s="1"/>
  <c r="L3767" i="1" s="1"/>
  <c r="L3777" i="1" s="1"/>
  <c r="L3787" i="1" s="1"/>
  <c r="K3638" i="1"/>
  <c r="K3648" i="1" s="1"/>
  <c r="K3658" i="1" s="1"/>
  <c r="K3668" i="1" s="1"/>
  <c r="K3678" i="1" s="1"/>
  <c r="K3688" i="1" s="1"/>
  <c r="K3698" i="1" s="1"/>
  <c r="K3708" i="1" s="1"/>
  <c r="K3718" i="1" s="1"/>
  <c r="K3728" i="1" s="1"/>
  <c r="K3738" i="1" s="1"/>
  <c r="K3748" i="1" s="1"/>
  <c r="K3758" i="1" s="1"/>
  <c r="K3768" i="1" s="1"/>
  <c r="K3778" i="1" s="1"/>
  <c r="K3788" i="1" s="1"/>
  <c r="K3639" i="1"/>
  <c r="K3649" i="1" s="1"/>
  <c r="K3659" i="1" s="1"/>
  <c r="K3669" i="1" s="1"/>
  <c r="K3679" i="1" s="1"/>
  <c r="K3689" i="1" s="1"/>
  <c r="K3699" i="1" s="1"/>
  <c r="K3709" i="1" s="1"/>
  <c r="K3719" i="1" s="1"/>
  <c r="K3729" i="1" s="1"/>
  <c r="K3739" i="1" s="1"/>
  <c r="K3749" i="1" s="1"/>
  <c r="K3759" i="1" s="1"/>
  <c r="K3769" i="1" s="1"/>
  <c r="K3779" i="1" s="1"/>
  <c r="K3789" i="1" s="1"/>
  <c r="L3639" i="1"/>
  <c r="L3649" i="1" s="1"/>
  <c r="L3659" i="1" s="1"/>
  <c r="L3669" i="1" s="1"/>
  <c r="L3679" i="1" s="1"/>
  <c r="L3689" i="1" s="1"/>
  <c r="L3699" i="1" s="1"/>
  <c r="L3709" i="1" s="1"/>
  <c r="L3719" i="1" s="1"/>
  <c r="L3729" i="1" s="1"/>
  <c r="L3739" i="1" s="1"/>
  <c r="L3749" i="1" s="1"/>
  <c r="L3759" i="1" s="1"/>
  <c r="L3769" i="1" s="1"/>
  <c r="L3779" i="1" s="1"/>
  <c r="L3789" i="1" s="1"/>
  <c r="K3640" i="1"/>
  <c r="K3650" i="1" s="1"/>
  <c r="K3660" i="1" s="1"/>
  <c r="K3670" i="1" s="1"/>
  <c r="K3680" i="1" s="1"/>
  <c r="K3690" i="1" s="1"/>
  <c r="K3700" i="1" s="1"/>
  <c r="K3710" i="1" s="1"/>
  <c r="K3720" i="1" s="1"/>
  <c r="K3730" i="1" s="1"/>
  <c r="K3740" i="1" s="1"/>
  <c r="K3750" i="1" s="1"/>
  <c r="K3760" i="1" s="1"/>
  <c r="K3770" i="1" s="1"/>
  <c r="K3780" i="1" s="1"/>
  <c r="K3790" i="1" s="1"/>
  <c r="K3641" i="1"/>
  <c r="K3651" i="1" s="1"/>
  <c r="K3661" i="1" s="1"/>
  <c r="K3671" i="1" s="1"/>
  <c r="K3681" i="1" s="1"/>
  <c r="K3691" i="1" s="1"/>
  <c r="K3701" i="1" s="1"/>
  <c r="K3711" i="1" s="1"/>
  <c r="K3721" i="1" s="1"/>
  <c r="K3731" i="1" s="1"/>
  <c r="K3741" i="1" s="1"/>
  <c r="K3751" i="1" s="1"/>
  <c r="K3761" i="1" s="1"/>
  <c r="K3771" i="1" s="1"/>
  <c r="K3781" i="1" s="1"/>
  <c r="K3791" i="1" s="1"/>
  <c r="L3641" i="1"/>
  <c r="L3651" i="1" s="1"/>
  <c r="L3661" i="1" s="1"/>
  <c r="L3671" i="1" s="1"/>
  <c r="L3681" i="1" s="1"/>
  <c r="L3691" i="1" s="1"/>
  <c r="L3701" i="1" s="1"/>
  <c r="L3711" i="1" s="1"/>
  <c r="L3721" i="1" s="1"/>
  <c r="L3731" i="1" s="1"/>
  <c r="L3741" i="1" s="1"/>
  <c r="L3751" i="1" s="1"/>
  <c r="L3761" i="1" s="1"/>
  <c r="L3771" i="1" s="1"/>
  <c r="L3781" i="1" s="1"/>
  <c r="L3791" i="1" s="1"/>
  <c r="K3642" i="1"/>
  <c r="K3652" i="1" s="1"/>
  <c r="K3662" i="1" s="1"/>
  <c r="K3672" i="1" s="1"/>
  <c r="K3682" i="1" s="1"/>
  <c r="K3692" i="1" s="1"/>
  <c r="K3702" i="1" s="1"/>
  <c r="K3712" i="1" s="1"/>
  <c r="K3722" i="1" s="1"/>
  <c r="K3732" i="1" s="1"/>
  <c r="K3742" i="1" s="1"/>
  <c r="K3752" i="1" s="1"/>
  <c r="K3762" i="1" s="1"/>
  <c r="K3772" i="1" s="1"/>
  <c r="K3782" i="1" s="1"/>
  <c r="K3792" i="1" s="1"/>
  <c r="L3636" i="1"/>
  <c r="L3646" i="1" s="1"/>
  <c r="L3656" i="1" s="1"/>
  <c r="L3666" i="1" s="1"/>
  <c r="L3676" i="1" s="1"/>
  <c r="L3686" i="1" s="1"/>
  <c r="L3696" i="1" s="1"/>
  <c r="L3706" i="1" s="1"/>
  <c r="L3716" i="1" s="1"/>
  <c r="L3726" i="1" s="1"/>
  <c r="L3736" i="1" s="1"/>
  <c r="L3746" i="1" s="1"/>
  <c r="L3756" i="1" s="1"/>
  <c r="L3766" i="1" s="1"/>
  <c r="L3776" i="1" s="1"/>
  <c r="L3786" i="1" s="1"/>
  <c r="L3638" i="1"/>
  <c r="L3648" i="1" s="1"/>
  <c r="L3658" i="1" s="1"/>
  <c r="L3668" i="1" s="1"/>
  <c r="L3678" i="1" s="1"/>
  <c r="L3688" i="1" s="1"/>
  <c r="L3698" i="1" s="1"/>
  <c r="L3708" i="1" s="1"/>
  <c r="L3718" i="1" s="1"/>
  <c r="L3728" i="1" s="1"/>
  <c r="L3738" i="1" s="1"/>
  <c r="L3748" i="1" s="1"/>
  <c r="L3758" i="1" s="1"/>
  <c r="L3768" i="1" s="1"/>
  <c r="L3778" i="1" s="1"/>
  <c r="L3788" i="1" s="1"/>
  <c r="L3640" i="1"/>
  <c r="L3650" i="1" s="1"/>
  <c r="L3660" i="1" s="1"/>
  <c r="L3670" i="1" s="1"/>
  <c r="L3680" i="1" s="1"/>
  <c r="L3690" i="1" s="1"/>
  <c r="L3700" i="1" s="1"/>
  <c r="L3710" i="1" s="1"/>
  <c r="L3720" i="1" s="1"/>
  <c r="L3730" i="1" s="1"/>
  <c r="L3740" i="1" s="1"/>
  <c r="L3750" i="1" s="1"/>
  <c r="L3760" i="1" s="1"/>
  <c r="L3770" i="1" s="1"/>
  <c r="L3780" i="1" s="1"/>
  <c r="L3790" i="1" s="1"/>
  <c r="L3642" i="1"/>
  <c r="L3652" i="1" s="1"/>
  <c r="L3662" i="1" s="1"/>
  <c r="L3672" i="1" s="1"/>
  <c r="L3682" i="1" s="1"/>
  <c r="L3692" i="1" s="1"/>
  <c r="L3702" i="1" s="1"/>
  <c r="L3712" i="1" s="1"/>
  <c r="L3722" i="1" s="1"/>
  <c r="L3732" i="1" s="1"/>
  <c r="L3742" i="1" s="1"/>
  <c r="L3752" i="1" s="1"/>
  <c r="L3762" i="1" s="1"/>
  <c r="L3772" i="1" s="1"/>
  <c r="L3782" i="1" s="1"/>
  <c r="L3792" i="1" s="1"/>
  <c r="AR197" i="1" l="1"/>
  <c r="W206" i="1"/>
  <c r="X206" i="1" s="1"/>
  <c r="AK196" i="1"/>
  <c r="AL196" i="1" s="1"/>
  <c r="AK197" i="1"/>
  <c r="AL197" i="1" s="1"/>
  <c r="AK198" i="1"/>
  <c r="AL198" i="1" s="1"/>
  <c r="AK199" i="1"/>
  <c r="AL199" i="1" s="1"/>
  <c r="AK200" i="1"/>
  <c r="AL200" i="1" s="1"/>
  <c r="AK201" i="1"/>
  <c r="AL201" i="1" s="1"/>
  <c r="AK202" i="1"/>
  <c r="AL202" i="1" s="1"/>
  <c r="AK203" i="1"/>
  <c r="AL203" i="1" s="1"/>
  <c r="AK204" i="1"/>
  <c r="AL204" i="1" s="1"/>
  <c r="AK205" i="1"/>
  <c r="AL205" i="1" s="1"/>
  <c r="AK206" i="1"/>
  <c r="AL206" i="1" s="1"/>
  <c r="AK195" i="1"/>
  <c r="AL195" i="1" s="1"/>
  <c r="AI196" i="1"/>
  <c r="AI197" i="1"/>
  <c r="AI198" i="1"/>
  <c r="AJ198" i="1" s="1"/>
  <c r="AI199" i="1"/>
  <c r="AJ199" i="1" s="1"/>
  <c r="AI200" i="1"/>
  <c r="AJ200" i="1" s="1"/>
  <c r="AI201" i="1"/>
  <c r="AJ201" i="1" s="1"/>
  <c r="AI202" i="1"/>
  <c r="AJ202" i="1" s="1"/>
  <c r="AI203" i="1"/>
  <c r="AJ203" i="1" s="1"/>
  <c r="AI204" i="1"/>
  <c r="AJ204" i="1" s="1"/>
  <c r="AI205" i="1"/>
  <c r="AJ205" i="1" s="1"/>
  <c r="AI206" i="1"/>
  <c r="AJ206" i="1" s="1"/>
  <c r="AI195" i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195" i="1"/>
  <c r="AF195" i="1" s="1"/>
  <c r="AC196" i="1"/>
  <c r="AC197" i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195" i="1"/>
  <c r="Y196" i="1"/>
  <c r="Z196" i="1" s="1"/>
  <c r="Y197" i="1"/>
  <c r="Z197" i="1" s="1"/>
  <c r="Y198" i="1"/>
  <c r="Z198" i="1" s="1"/>
  <c r="Y199" i="1"/>
  <c r="Z199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195" i="1"/>
  <c r="Z195" i="1" s="1"/>
  <c r="W196" i="1"/>
  <c r="W197" i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195" i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195" i="1"/>
  <c r="T195" i="1" s="1"/>
  <c r="Q196" i="1"/>
  <c r="Q197" i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195" i="1"/>
  <c r="AO205" i="1"/>
  <c r="AO204" i="1"/>
  <c r="AO203" i="1"/>
  <c r="AO202" i="1"/>
  <c r="AO201" i="1"/>
  <c r="AO200" i="1"/>
  <c r="AO199" i="1"/>
  <c r="AO196" i="1"/>
  <c r="AO197" i="1"/>
  <c r="AO198" i="1"/>
  <c r="AO206" i="1"/>
  <c r="AO195" i="1"/>
  <c r="M196" i="1"/>
  <c r="N196" i="1" s="1"/>
  <c r="M197" i="1"/>
  <c r="M198" i="1"/>
  <c r="M199" i="1"/>
  <c r="M200" i="1"/>
  <c r="M201" i="1"/>
  <c r="M202" i="1"/>
  <c r="M203" i="1"/>
  <c r="M204" i="1"/>
  <c r="M205" i="1"/>
  <c r="M206" i="1"/>
  <c r="M195" i="1"/>
  <c r="AB54" i="2"/>
  <c r="AQ205" i="1" s="1"/>
  <c r="AR205" i="1" s="1"/>
  <c r="AA54" i="2"/>
  <c r="X54" i="2"/>
  <c r="Y66" i="2" s="1"/>
  <c r="U54" i="2"/>
  <c r="V66" i="2" s="1"/>
  <c r="R54" i="2"/>
  <c r="S66" i="2" s="1"/>
  <c r="O54" i="2"/>
  <c r="P66" i="2" s="1"/>
  <c r="AB53" i="2"/>
  <c r="AQ204" i="1" s="1"/>
  <c r="AR204" i="1" s="1"/>
  <c r="AA53" i="2"/>
  <c r="X53" i="2"/>
  <c r="Y65" i="2" s="1"/>
  <c r="U53" i="2"/>
  <c r="V65" i="2" s="1"/>
  <c r="R53" i="2"/>
  <c r="S65" i="2" s="1"/>
  <c r="O53" i="2"/>
  <c r="P65" i="2" s="1"/>
  <c r="AB52" i="2"/>
  <c r="AQ203" i="1" s="1"/>
  <c r="AR203" i="1" s="1"/>
  <c r="AA52" i="2"/>
  <c r="X52" i="2"/>
  <c r="Y64" i="2" s="1"/>
  <c r="U52" i="2"/>
  <c r="V64" i="2" s="1"/>
  <c r="R52" i="2"/>
  <c r="S64" i="2" s="1"/>
  <c r="O52" i="2"/>
  <c r="P64" i="2" s="1"/>
  <c r="AB51" i="2"/>
  <c r="AQ202" i="1" s="1"/>
  <c r="AR202" i="1" s="1"/>
  <c r="AA51" i="2"/>
  <c r="X51" i="2"/>
  <c r="Y63" i="2" s="1"/>
  <c r="U51" i="2"/>
  <c r="V63" i="2" s="1"/>
  <c r="R51" i="2"/>
  <c r="S63" i="2" s="1"/>
  <c r="O51" i="2"/>
  <c r="P63" i="2" s="1"/>
  <c r="AB50" i="2"/>
  <c r="AA50" i="2"/>
  <c r="X50" i="2"/>
  <c r="Y62" i="2" s="1"/>
  <c r="U50" i="2"/>
  <c r="V62" i="2" s="1"/>
  <c r="R50" i="2"/>
  <c r="S62" i="2" s="1"/>
  <c r="O50" i="2"/>
  <c r="P62" i="2" s="1"/>
  <c r="AB49" i="2"/>
  <c r="AA49" i="2"/>
  <c r="X49" i="2"/>
  <c r="Y61" i="2" s="1"/>
  <c r="U49" i="2"/>
  <c r="V61" i="2" s="1"/>
  <c r="R49" i="2"/>
  <c r="S61" i="2" s="1"/>
  <c r="O49" i="2"/>
  <c r="P61" i="2" s="1"/>
  <c r="AB48" i="2"/>
  <c r="AA48" i="2"/>
  <c r="X48" i="2"/>
  <c r="Y60" i="2" s="1"/>
  <c r="U48" i="2"/>
  <c r="V60" i="2" s="1"/>
  <c r="R48" i="2"/>
  <c r="S60" i="2" s="1"/>
  <c r="O48" i="2"/>
  <c r="P60" i="2" s="1"/>
  <c r="AB47" i="2"/>
  <c r="AQ198" i="1" s="1"/>
  <c r="AR198" i="1" s="1"/>
  <c r="AA47" i="2"/>
  <c r="X47" i="2"/>
  <c r="Y59" i="2" s="1"/>
  <c r="U47" i="2"/>
  <c r="V59" i="2" s="1"/>
  <c r="R47" i="2"/>
  <c r="S59" i="2" s="1"/>
  <c r="O47" i="2"/>
  <c r="P59" i="2" s="1"/>
  <c r="AB46" i="2"/>
  <c r="AA46" i="2"/>
  <c r="X46" i="2"/>
  <c r="Y58" i="2" s="1"/>
  <c r="U46" i="2"/>
  <c r="V58" i="2" s="1"/>
  <c r="R46" i="2"/>
  <c r="S58" i="2" s="1"/>
  <c r="O46" i="2"/>
  <c r="P58" i="2" s="1"/>
  <c r="AB45" i="2"/>
  <c r="AQ196" i="1" s="1"/>
  <c r="AR196" i="1" s="1"/>
  <c r="AB55" i="2"/>
  <c r="AQ206" i="1" s="1"/>
  <c r="AR206" i="1" s="1"/>
  <c r="AB44" i="2"/>
  <c r="AQ195" i="1" s="1"/>
  <c r="AR195" i="1" s="1"/>
  <c r="AA55" i="2"/>
  <c r="AA45" i="2"/>
  <c r="AA44" i="2"/>
  <c r="X55" i="2"/>
  <c r="Y67" i="2" s="1"/>
  <c r="X45" i="2"/>
  <c r="Y57" i="2" s="1"/>
  <c r="X44" i="2"/>
  <c r="Y56" i="2" s="1"/>
  <c r="U55" i="2"/>
  <c r="V67" i="2" s="1"/>
  <c r="U45" i="2"/>
  <c r="V57" i="2" s="1"/>
  <c r="U44" i="2"/>
  <c r="V56" i="2" s="1"/>
  <c r="R55" i="2"/>
  <c r="S67" i="2" s="1"/>
  <c r="R45" i="2"/>
  <c r="S57" i="2" s="1"/>
  <c r="R44" i="2"/>
  <c r="S56" i="2" s="1"/>
  <c r="O45" i="2"/>
  <c r="P57" i="2" s="1"/>
  <c r="O55" i="2"/>
  <c r="P67" i="2" s="1"/>
  <c r="O44" i="2"/>
  <c r="P56" i="2" s="1"/>
  <c r="L45" i="2"/>
  <c r="M57" i="2" s="1"/>
  <c r="L46" i="2"/>
  <c r="M58" i="2" s="1"/>
  <c r="L47" i="2"/>
  <c r="M59" i="2" s="1"/>
  <c r="L48" i="2"/>
  <c r="M60" i="2" s="1"/>
  <c r="L49" i="2"/>
  <c r="M61" i="2" s="1"/>
  <c r="L50" i="2"/>
  <c r="M62" i="2" s="1"/>
  <c r="L51" i="2"/>
  <c r="M63" i="2" s="1"/>
  <c r="L52" i="2"/>
  <c r="M64" i="2" s="1"/>
  <c r="L53" i="2"/>
  <c r="M65" i="2" s="1"/>
  <c r="L54" i="2"/>
  <c r="M66" i="2" s="1"/>
  <c r="L55" i="2"/>
  <c r="M67" i="2" s="1"/>
  <c r="L44" i="2"/>
  <c r="M56" i="2" s="1"/>
  <c r="AB56" i="2" l="1"/>
  <c r="AB57" i="2"/>
  <c r="AB60" i="2"/>
  <c r="AB62" i="2"/>
  <c r="AB65" i="2"/>
  <c r="AC65" i="2" s="1"/>
  <c r="AC57" i="2"/>
  <c r="AB63" i="2"/>
  <c r="AC63" i="2" s="1"/>
  <c r="AC56" i="2"/>
  <c r="AB58" i="2"/>
  <c r="AC58" i="2" s="1"/>
  <c r="AB64" i="2"/>
  <c r="AC64" i="2" s="1"/>
  <c r="AB66" i="2"/>
  <c r="AC66" i="2" s="1"/>
  <c r="AB61" i="2"/>
  <c r="AC61" i="2" s="1"/>
  <c r="AQ201" i="1"/>
  <c r="AR201" i="1" s="1"/>
  <c r="AB59" i="2"/>
  <c r="AC59" i="2" s="1"/>
  <c r="AQ200" i="1"/>
  <c r="AR200" i="1" s="1"/>
  <c r="AB67" i="2"/>
  <c r="AC67" i="2" s="1"/>
  <c r="AQ199" i="1"/>
  <c r="AR199" i="1" s="1"/>
  <c r="BQ204" i="1"/>
  <c r="BQ195" i="1"/>
  <c r="BQ205" i="1"/>
  <c r="BQ197" i="1"/>
  <c r="BQ203" i="1"/>
  <c r="BQ206" i="1"/>
  <c r="BQ202" i="1"/>
  <c r="BQ198" i="1"/>
  <c r="BQ196" i="1"/>
  <c r="AC60" i="2"/>
  <c r="AC62" i="2"/>
  <c r="BQ201" i="1" l="1"/>
  <c r="BQ200" i="1"/>
  <c r="BQ199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Q4191" i="1"/>
  <c r="R4191" i="1" s="1"/>
  <c r="T4190" i="1"/>
  <c r="R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W4279" i="1"/>
  <c r="X4279" i="1" s="1"/>
  <c r="W4278" i="1"/>
  <c r="X4278" i="1" s="1"/>
  <c r="W4277" i="1"/>
  <c r="X4277" i="1" s="1"/>
  <c r="W4276" i="1"/>
  <c r="X4276" i="1" s="1"/>
  <c r="W4275" i="1"/>
  <c r="X4275" i="1" s="1"/>
  <c r="W4274" i="1"/>
  <c r="X4274" i="1" s="1"/>
  <c r="W4273" i="1"/>
  <c r="X4273" i="1" s="1"/>
  <c r="W4272" i="1"/>
  <c r="X4272" i="1" s="1"/>
  <c r="W4271" i="1"/>
  <c r="X4271" i="1" s="1"/>
  <c r="W4270" i="1"/>
  <c r="X4270" i="1" s="1"/>
  <c r="X4269" i="1"/>
  <c r="X4268" i="1"/>
  <c r="X4267" i="1"/>
  <c r="X4266" i="1"/>
  <c r="X4265" i="1"/>
  <c r="N4279" i="1"/>
  <c r="K4279" i="1"/>
  <c r="L4279" i="1" s="1"/>
  <c r="N4278" i="1"/>
  <c r="K4278" i="1"/>
  <c r="L4278" i="1" s="1"/>
  <c r="N4277" i="1"/>
  <c r="K4277" i="1"/>
  <c r="L4277" i="1" s="1"/>
  <c r="N4276" i="1"/>
  <c r="K4276" i="1"/>
  <c r="L4276" i="1" s="1"/>
  <c r="N4275" i="1"/>
  <c r="K4275" i="1"/>
  <c r="L4275" i="1" s="1"/>
  <c r="N4274" i="1"/>
  <c r="K4274" i="1"/>
  <c r="L4274" i="1" s="1"/>
  <c r="N4273" i="1"/>
  <c r="K4273" i="1"/>
  <c r="L4273" i="1" s="1"/>
  <c r="N4272" i="1"/>
  <c r="K4272" i="1"/>
  <c r="L4272" i="1" s="1"/>
  <c r="N4271" i="1"/>
  <c r="K4271" i="1"/>
  <c r="L4271" i="1" s="1"/>
  <c r="N4270" i="1"/>
  <c r="K4270" i="1"/>
  <c r="L4270" i="1" s="1"/>
  <c r="N4269" i="1"/>
  <c r="L4269" i="1"/>
  <c r="N4268" i="1"/>
  <c r="L4268" i="1"/>
  <c r="N4267" i="1"/>
  <c r="L4267" i="1"/>
  <c r="N4266" i="1"/>
  <c r="L4266" i="1"/>
  <c r="N4265" i="1"/>
  <c r="L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K4191" i="1"/>
  <c r="L4191" i="1" s="1"/>
  <c r="N4190" i="1"/>
  <c r="L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Q4192" i="1" l="1"/>
  <c r="K4192" i="1"/>
  <c r="N4284" i="1"/>
  <c r="L4284" i="1"/>
  <c r="T4284" i="1"/>
  <c r="R4284" i="1"/>
  <c r="X4284" i="1"/>
  <c r="N4283" i="1"/>
  <c r="L4283" i="1"/>
  <c r="T4283" i="1"/>
  <c r="R4283" i="1"/>
  <c r="X4283" i="1"/>
  <c r="N4282" i="1"/>
  <c r="L4282" i="1"/>
  <c r="T4282" i="1"/>
  <c r="R4282" i="1"/>
  <c r="X4282" i="1"/>
  <c r="N4281" i="1"/>
  <c r="L4281" i="1"/>
  <c r="T4281" i="1"/>
  <c r="R4281" i="1"/>
  <c r="X4281" i="1"/>
  <c r="N4280" i="1"/>
  <c r="L4280" i="1"/>
  <c r="T4280" i="1"/>
  <c r="R4280" i="1"/>
  <c r="X4280" i="1"/>
  <c r="T4279" i="1"/>
  <c r="Q4279" i="1"/>
  <c r="T4278" i="1"/>
  <c r="Q4278" i="1"/>
  <c r="T4277" i="1"/>
  <c r="Q4277" i="1"/>
  <c r="T4276" i="1"/>
  <c r="Q4276" i="1"/>
  <c r="T4275" i="1"/>
  <c r="Q4275" i="1"/>
  <c r="T4274" i="1"/>
  <c r="Q4274" i="1"/>
  <c r="T4273" i="1"/>
  <c r="Q4273" i="1"/>
  <c r="T4272" i="1"/>
  <c r="Q4272" i="1"/>
  <c r="T4271" i="1"/>
  <c r="Q4271" i="1"/>
  <c r="T4270" i="1"/>
  <c r="Q4270" i="1"/>
  <c r="T4269" i="1"/>
  <c r="R4269" i="1"/>
  <c r="T4268" i="1"/>
  <c r="R4268" i="1"/>
  <c r="T4267" i="1"/>
  <c r="R4267" i="1"/>
  <c r="T4266" i="1"/>
  <c r="R4266" i="1"/>
  <c r="T4265" i="1"/>
  <c r="R4265" i="1"/>
  <c r="R4270" i="1" l="1"/>
  <c r="R4274" i="1"/>
  <c r="R4273" i="1"/>
  <c r="R4278" i="1"/>
  <c r="R4277" i="1"/>
  <c r="Q4193" i="1"/>
  <c r="R4192" i="1"/>
  <c r="L4192" i="1"/>
  <c r="K4193" i="1"/>
  <c r="R4275" i="1"/>
  <c r="R4271" i="1"/>
  <c r="R4279" i="1"/>
  <c r="R4272" i="1"/>
  <c r="R4276" i="1"/>
  <c r="Q4194" i="1" l="1"/>
  <c r="R4193" i="1"/>
  <c r="K4194" i="1"/>
  <c r="L4193" i="1"/>
  <c r="Q4195" i="1" l="1"/>
  <c r="R4194" i="1"/>
  <c r="K4195" i="1"/>
  <c r="L4194" i="1"/>
  <c r="R4195" i="1" l="1"/>
  <c r="Q4196" i="1"/>
  <c r="L4195" i="1"/>
  <c r="K4196" i="1"/>
  <c r="Q4197" i="1" l="1"/>
  <c r="R4196" i="1"/>
  <c r="L4196" i="1"/>
  <c r="K4197" i="1"/>
  <c r="Q4198" i="1" l="1"/>
  <c r="R4197" i="1"/>
  <c r="K4198" i="1"/>
  <c r="L4197" i="1"/>
  <c r="Q4199" i="1" l="1"/>
  <c r="R4198" i="1"/>
  <c r="K4199" i="1"/>
  <c r="L4198" i="1"/>
  <c r="R4199" i="1" l="1"/>
  <c r="Q4200" i="1"/>
  <c r="L4199" i="1"/>
  <c r="K4200" i="1"/>
  <c r="Q4201" i="1" l="1"/>
  <c r="R4200" i="1"/>
  <c r="L4200" i="1"/>
  <c r="K4201" i="1"/>
  <c r="Q4202" i="1" l="1"/>
  <c r="R4201" i="1"/>
  <c r="K4202" i="1"/>
  <c r="L4201" i="1"/>
  <c r="Q4203" i="1" l="1"/>
  <c r="R4202" i="1"/>
  <c r="K4203" i="1"/>
  <c r="L4202" i="1"/>
  <c r="R4203" i="1" l="1"/>
  <c r="Q4204" i="1"/>
  <c r="L4203" i="1"/>
  <c r="K4204" i="1"/>
  <c r="R4204" i="1" l="1"/>
  <c r="Q4205" i="1"/>
  <c r="L4204" i="1"/>
  <c r="K4205" i="1"/>
  <c r="Q4206" i="1" l="1"/>
  <c r="R4205" i="1"/>
  <c r="K4206" i="1"/>
  <c r="L4205" i="1"/>
  <c r="Q4207" i="1" l="1"/>
  <c r="R4206" i="1"/>
  <c r="K4207" i="1"/>
  <c r="L4206" i="1"/>
  <c r="R4207" i="1" l="1"/>
  <c r="Q4208" i="1"/>
  <c r="L4207" i="1"/>
  <c r="K4208" i="1"/>
  <c r="R4208" i="1" l="1"/>
  <c r="Q4209" i="1"/>
  <c r="L4208" i="1"/>
  <c r="K4209" i="1"/>
  <c r="Q4210" i="1" l="1"/>
  <c r="R4209" i="1"/>
  <c r="K4210" i="1"/>
  <c r="L4209" i="1"/>
  <c r="R4210" i="1" l="1"/>
  <c r="Q4211" i="1"/>
  <c r="K4211" i="1"/>
  <c r="L4210" i="1"/>
  <c r="R4211" i="1" l="1"/>
  <c r="Q4212" i="1"/>
  <c r="L4211" i="1"/>
  <c r="K4212" i="1"/>
  <c r="Q4213" i="1" l="1"/>
  <c r="R4212" i="1"/>
  <c r="L4212" i="1"/>
  <c r="K4213" i="1"/>
  <c r="Q4214" i="1" l="1"/>
  <c r="R4213" i="1"/>
  <c r="K4214" i="1"/>
  <c r="L4213" i="1"/>
  <c r="Q4215" i="1" l="1"/>
  <c r="R4214" i="1"/>
  <c r="K4215" i="1"/>
  <c r="L4214" i="1"/>
  <c r="R4215" i="1" l="1"/>
  <c r="Q4216" i="1"/>
  <c r="L4215" i="1"/>
  <c r="K4216" i="1"/>
  <c r="Q4217" i="1" l="1"/>
  <c r="R4216" i="1"/>
  <c r="L4216" i="1"/>
  <c r="K4217" i="1"/>
  <c r="Q4218" i="1" l="1"/>
  <c r="R4217" i="1"/>
  <c r="K4218" i="1"/>
  <c r="L4217" i="1"/>
  <c r="Q4219" i="1" l="1"/>
  <c r="R4218" i="1"/>
  <c r="K4219" i="1"/>
  <c r="L4218" i="1"/>
  <c r="R4219" i="1" l="1"/>
  <c r="Q4220" i="1"/>
  <c r="L4219" i="1"/>
  <c r="K4220" i="1"/>
  <c r="Q4221" i="1" l="1"/>
  <c r="R4220" i="1"/>
  <c r="L4220" i="1"/>
  <c r="K4221" i="1"/>
  <c r="Q4222" i="1" l="1"/>
  <c r="R4221" i="1"/>
  <c r="K4222" i="1"/>
  <c r="L4221" i="1"/>
  <c r="Q4223" i="1" l="1"/>
  <c r="R4222" i="1"/>
  <c r="K4223" i="1"/>
  <c r="L4222" i="1"/>
  <c r="R4223" i="1" l="1"/>
  <c r="Q4224" i="1"/>
  <c r="L4223" i="1"/>
  <c r="K4224" i="1"/>
  <c r="R4224" i="1" l="1"/>
  <c r="Q4225" i="1"/>
  <c r="L4224" i="1"/>
  <c r="K4225" i="1"/>
  <c r="Q4226" i="1" l="1"/>
  <c r="R4225" i="1"/>
  <c r="K4226" i="1"/>
  <c r="L4225" i="1"/>
  <c r="R4226" i="1" l="1"/>
  <c r="Q4227" i="1"/>
  <c r="K4227" i="1"/>
  <c r="L4226" i="1"/>
  <c r="R4227" i="1" l="1"/>
  <c r="Q4228" i="1"/>
  <c r="L4227" i="1"/>
  <c r="K4228" i="1"/>
  <c r="R4228" i="1" l="1"/>
  <c r="Q4229" i="1"/>
  <c r="L4228" i="1"/>
  <c r="K4229" i="1"/>
  <c r="Q4230" i="1" l="1"/>
  <c r="R4229" i="1"/>
  <c r="K4230" i="1"/>
  <c r="L4229" i="1"/>
  <c r="Q4231" i="1" l="1"/>
  <c r="R4230" i="1"/>
  <c r="K4231" i="1"/>
  <c r="L4230" i="1"/>
  <c r="R4231" i="1" l="1"/>
  <c r="Q4232" i="1"/>
  <c r="L4231" i="1"/>
  <c r="K4232" i="1"/>
  <c r="R4232" i="1" l="1"/>
  <c r="Q4233" i="1"/>
  <c r="L4232" i="1"/>
  <c r="K4233" i="1"/>
  <c r="Q4234" i="1" l="1"/>
  <c r="R4233" i="1"/>
  <c r="K4234" i="1"/>
  <c r="L4233" i="1"/>
  <c r="Q4235" i="1" l="1"/>
  <c r="R4234" i="1"/>
  <c r="K4235" i="1"/>
  <c r="L4234" i="1"/>
  <c r="R4235" i="1" l="1"/>
  <c r="Q4236" i="1"/>
  <c r="L4235" i="1"/>
  <c r="K4236" i="1"/>
  <c r="Q4237" i="1" l="1"/>
  <c r="R4236" i="1"/>
  <c r="L4236" i="1"/>
  <c r="K4237" i="1"/>
  <c r="Q4238" i="1" l="1"/>
  <c r="R4237" i="1"/>
  <c r="K4238" i="1"/>
  <c r="L4237" i="1"/>
  <c r="Q4239" i="1" l="1"/>
  <c r="R4238" i="1"/>
  <c r="K4239" i="1"/>
  <c r="L4238" i="1"/>
  <c r="R4239" i="1" l="1"/>
  <c r="Q4240" i="1"/>
  <c r="L4239" i="1"/>
  <c r="K4240" i="1"/>
  <c r="Q4241" i="1" l="1"/>
  <c r="R4240" i="1"/>
  <c r="L4240" i="1"/>
  <c r="K4241" i="1"/>
  <c r="Q4242" i="1" l="1"/>
  <c r="R4241" i="1"/>
  <c r="K4242" i="1"/>
  <c r="L4241" i="1"/>
  <c r="Q4243" i="1" l="1"/>
  <c r="R4242" i="1"/>
  <c r="K4243" i="1"/>
  <c r="L4242" i="1"/>
  <c r="R4243" i="1" l="1"/>
  <c r="Q4244" i="1"/>
  <c r="L4243" i="1"/>
  <c r="K4244" i="1"/>
  <c r="Q4245" i="1" l="1"/>
  <c r="R4244" i="1"/>
  <c r="L4244" i="1"/>
  <c r="K4245" i="1"/>
  <c r="Q4246" i="1" l="1"/>
  <c r="R4245" i="1"/>
  <c r="K4246" i="1"/>
  <c r="L4245" i="1"/>
  <c r="Q4247" i="1" l="1"/>
  <c r="R4246" i="1"/>
  <c r="K4247" i="1"/>
  <c r="L4246" i="1"/>
  <c r="R4247" i="1" l="1"/>
  <c r="Q4248" i="1"/>
  <c r="L4247" i="1"/>
  <c r="K4248" i="1"/>
  <c r="R4248" i="1" l="1"/>
  <c r="Q4249" i="1"/>
  <c r="L4248" i="1"/>
  <c r="K4249" i="1"/>
  <c r="Q4250" i="1" l="1"/>
  <c r="R4249" i="1"/>
  <c r="K4250" i="1"/>
  <c r="L4249" i="1"/>
  <c r="R4250" i="1" l="1"/>
  <c r="Q4251" i="1"/>
  <c r="K4251" i="1"/>
  <c r="L4250" i="1"/>
  <c r="R4251" i="1" l="1"/>
  <c r="Q4252" i="1"/>
  <c r="L4251" i="1"/>
  <c r="K4252" i="1"/>
  <c r="R4252" i="1" l="1"/>
  <c r="Q4253" i="1"/>
  <c r="L4252" i="1"/>
  <c r="K4253" i="1"/>
  <c r="Q4254" i="1" l="1"/>
  <c r="R4253" i="1"/>
  <c r="K4254" i="1"/>
  <c r="L4253" i="1"/>
  <c r="Q4255" i="1" l="1"/>
  <c r="R4254" i="1"/>
  <c r="K4255" i="1"/>
  <c r="L4254" i="1"/>
  <c r="R4255" i="1" l="1"/>
  <c r="Q4256" i="1"/>
  <c r="L4255" i="1"/>
  <c r="K4256" i="1"/>
  <c r="R4256" i="1" l="1"/>
  <c r="Q4257" i="1"/>
  <c r="L4256" i="1"/>
  <c r="K4257" i="1"/>
  <c r="Q4258" i="1" l="1"/>
  <c r="R4257" i="1"/>
  <c r="K4258" i="1"/>
  <c r="L4257" i="1"/>
  <c r="Q4259" i="1" l="1"/>
  <c r="R4258" i="1"/>
  <c r="K4259" i="1"/>
  <c r="L4258" i="1"/>
  <c r="R4259" i="1" l="1"/>
  <c r="Q4260" i="1"/>
  <c r="L4259" i="1"/>
  <c r="K4260" i="1"/>
  <c r="Q4261" i="1" l="1"/>
  <c r="R4260" i="1"/>
  <c r="L4260" i="1"/>
  <c r="K4261" i="1"/>
  <c r="Q4262" i="1" l="1"/>
  <c r="R4261" i="1"/>
  <c r="K4262" i="1"/>
  <c r="L4261" i="1"/>
  <c r="Q4263" i="1" l="1"/>
  <c r="R4262" i="1"/>
  <c r="K4263" i="1"/>
  <c r="L4262" i="1"/>
  <c r="R4263" i="1" l="1"/>
  <c r="Q4264" i="1"/>
  <c r="R4264" i="1" s="1"/>
  <c r="L4263" i="1"/>
  <c r="K4264" i="1"/>
  <c r="L4264" i="1" s="1"/>
  <c r="AF1409" i="1" l="1"/>
  <c r="Z1409" i="1"/>
  <c r="AF1408" i="1"/>
  <c r="AF1407" i="1"/>
  <c r="AF1406" i="1"/>
  <c r="Z1406" i="1"/>
  <c r="AF1405" i="1"/>
  <c r="AF1404" i="1"/>
  <c r="AF1403" i="1"/>
  <c r="Z1403" i="1"/>
  <c r="AF1402" i="1"/>
  <c r="AF1401" i="1"/>
  <c r="AF1400" i="1"/>
  <c r="Z1400" i="1"/>
  <c r="AF1399" i="1"/>
  <c r="AF1398" i="1"/>
  <c r="AF1397" i="1"/>
  <c r="Z1397" i="1"/>
  <c r="AF1396" i="1"/>
  <c r="AF1395" i="1"/>
  <c r="AF1394" i="1"/>
  <c r="Z1394" i="1"/>
  <c r="AF1393" i="1"/>
  <c r="AF1392" i="1"/>
  <c r="AF1391" i="1"/>
  <c r="Z1391" i="1"/>
  <c r="AF1390" i="1"/>
  <c r="AF1389" i="1"/>
  <c r="AF1388" i="1"/>
  <c r="Z1388" i="1"/>
  <c r="AF1387" i="1"/>
  <c r="AF1386" i="1"/>
  <c r="AF1385" i="1"/>
  <c r="Z1385" i="1"/>
  <c r="AF1384" i="1"/>
  <c r="AF1383" i="1"/>
  <c r="AF1382" i="1"/>
  <c r="Z1382" i="1"/>
  <c r="AF1381" i="1"/>
  <c r="AF1380" i="1"/>
  <c r="AF1379" i="1"/>
  <c r="Z1379" i="1"/>
  <c r="AF1378" i="1"/>
  <c r="AF1377" i="1"/>
  <c r="AF1376" i="1"/>
  <c r="Z1376" i="1"/>
  <c r="AF1375" i="1"/>
  <c r="AF1374" i="1"/>
  <c r="AF1373" i="1"/>
  <c r="Z1373" i="1"/>
  <c r="AF1372" i="1"/>
  <c r="AF1371" i="1"/>
  <c r="AF1370" i="1"/>
  <c r="Z1370" i="1"/>
  <c r="AF1369" i="1"/>
  <c r="AF1368" i="1"/>
  <c r="L1244" i="1"/>
  <c r="L1243" i="1"/>
  <c r="L1242" i="1"/>
  <c r="L1241" i="1"/>
  <c r="L1240" i="1"/>
  <c r="L1239" i="1"/>
  <c r="L1238" i="1"/>
  <c r="L1237" i="1"/>
  <c r="L1236" i="1"/>
  <c r="L1235" i="1"/>
  <c r="AL1607" i="1" l="1"/>
  <c r="AF1607" i="1"/>
  <c r="Z1607" i="1"/>
  <c r="T1607" i="1"/>
  <c r="N1607" i="1"/>
  <c r="J363" i="4" l="1"/>
  <c r="H363" i="4" s="1"/>
  <c r="J362" i="4"/>
  <c r="H362" i="4" s="1"/>
  <c r="J361" i="4"/>
  <c r="H361" i="4" s="1"/>
  <c r="J360" i="4"/>
  <c r="H360" i="4" s="1"/>
  <c r="J359" i="4"/>
  <c r="H359" i="4" s="1"/>
  <c r="J358" i="4"/>
  <c r="H358" i="4" s="1"/>
  <c r="J357" i="4"/>
  <c r="H357" i="4" s="1"/>
  <c r="J356" i="4"/>
  <c r="H356" i="4" s="1"/>
  <c r="J355" i="4"/>
  <c r="H355" i="4" s="1"/>
  <c r="J354" i="4"/>
  <c r="H354" i="4" s="1"/>
  <c r="J353" i="4"/>
  <c r="H353" i="4" s="1"/>
  <c r="J352" i="4"/>
  <c r="H352" i="4" s="1"/>
  <c r="J351" i="4"/>
  <c r="H351" i="4" s="1"/>
  <c r="J350" i="4"/>
  <c r="H350" i="4" s="1"/>
  <c r="J349" i="4"/>
  <c r="H349" i="4" s="1"/>
  <c r="J348" i="4"/>
  <c r="H348" i="4" s="1"/>
  <c r="J347" i="4"/>
  <c r="H347" i="4" s="1"/>
  <c r="J346" i="4"/>
  <c r="H346" i="4" s="1"/>
  <c r="J345" i="4"/>
  <c r="H345" i="4" s="1"/>
  <c r="J344" i="4"/>
  <c r="H344" i="4" s="1"/>
  <c r="J343" i="4"/>
  <c r="H343" i="4" s="1"/>
  <c r="J342" i="4"/>
  <c r="H342" i="4" s="1"/>
  <c r="J341" i="4"/>
  <c r="H341" i="4" s="1"/>
  <c r="J340" i="4"/>
  <c r="H340" i="4" s="1"/>
  <c r="J339" i="4"/>
  <c r="H339" i="4" s="1"/>
  <c r="J338" i="4"/>
  <c r="H338" i="4" s="1"/>
  <c r="J337" i="4"/>
  <c r="H337" i="4" s="1"/>
  <c r="J336" i="4"/>
  <c r="H336" i="4" s="1"/>
  <c r="J335" i="4"/>
  <c r="H335" i="4" s="1"/>
  <c r="J334" i="4"/>
  <c r="H334" i="4" s="1"/>
  <c r="J333" i="4"/>
  <c r="H333" i="4" s="1"/>
  <c r="J332" i="4"/>
  <c r="H332" i="4" s="1"/>
  <c r="J331" i="4"/>
  <c r="H331" i="4" s="1"/>
  <c r="J330" i="4"/>
  <c r="H330" i="4" s="1"/>
  <c r="J329" i="4"/>
  <c r="H329" i="4" s="1"/>
  <c r="J328" i="4"/>
  <c r="H328" i="4" s="1"/>
  <c r="J327" i="4"/>
  <c r="H327" i="4" s="1"/>
  <c r="J326" i="4"/>
  <c r="H326" i="4" s="1"/>
  <c r="J325" i="4"/>
  <c r="H325" i="4" s="1"/>
  <c r="J324" i="4"/>
  <c r="H324" i="4" s="1"/>
  <c r="J323" i="4"/>
  <c r="H323" i="4" s="1"/>
  <c r="J322" i="4"/>
  <c r="H322" i="4" s="1"/>
  <c r="J321" i="4"/>
  <c r="H321" i="4" s="1"/>
  <c r="J320" i="4"/>
  <c r="H320" i="4" s="1"/>
  <c r="J319" i="4"/>
  <c r="H319" i="4" s="1"/>
  <c r="J318" i="4"/>
  <c r="H318" i="4" s="1"/>
  <c r="J317" i="4"/>
  <c r="H317" i="4" s="1"/>
  <c r="J316" i="4"/>
  <c r="H316" i="4" s="1"/>
  <c r="J315" i="4"/>
  <c r="H315" i="4" s="1"/>
  <c r="J314" i="4"/>
  <c r="H314" i="4" s="1"/>
  <c r="J313" i="4"/>
  <c r="H313" i="4" s="1"/>
  <c r="J312" i="4"/>
  <c r="H312" i="4" s="1"/>
  <c r="J311" i="4"/>
  <c r="H311" i="4" s="1"/>
  <c r="J310" i="4"/>
  <c r="H310" i="4" s="1"/>
  <c r="J309" i="4"/>
  <c r="H309" i="4" s="1"/>
  <c r="J308" i="4"/>
  <c r="H308" i="4" s="1"/>
  <c r="J307" i="4"/>
  <c r="H307" i="4" s="1"/>
  <c r="J306" i="4"/>
  <c r="H306" i="4" s="1"/>
  <c r="J305" i="4"/>
  <c r="H305" i="4" s="1"/>
  <c r="J304" i="4"/>
  <c r="H304" i="4" s="1"/>
  <c r="J303" i="4"/>
  <c r="H303" i="4" s="1"/>
  <c r="J302" i="4"/>
  <c r="H302" i="4" s="1"/>
  <c r="J301" i="4"/>
  <c r="H301" i="4" s="1"/>
  <c r="J300" i="4"/>
  <c r="H300" i="4" s="1"/>
  <c r="J299" i="4"/>
  <c r="H299" i="4" s="1"/>
  <c r="J298" i="4"/>
  <c r="H298" i="4" s="1"/>
  <c r="J297" i="4"/>
  <c r="H297" i="4" s="1"/>
  <c r="J296" i="4"/>
  <c r="H296" i="4" s="1"/>
  <c r="J295" i="4"/>
  <c r="H295" i="4" s="1"/>
  <c r="J294" i="4"/>
  <c r="H294" i="4" s="1"/>
  <c r="J293" i="4"/>
  <c r="H293" i="4" s="1"/>
  <c r="J292" i="4"/>
  <c r="H292" i="4" s="1"/>
  <c r="J291" i="4"/>
  <c r="H291" i="4" s="1"/>
  <c r="J290" i="4"/>
  <c r="H290" i="4" s="1"/>
  <c r="J289" i="4"/>
  <c r="H289" i="4" s="1"/>
  <c r="J288" i="4"/>
  <c r="H288" i="4" s="1"/>
  <c r="J287" i="4"/>
  <c r="H287" i="4" s="1"/>
  <c r="J286" i="4"/>
  <c r="H286" i="4" s="1"/>
  <c r="J285" i="4"/>
  <c r="H285" i="4" s="1"/>
  <c r="J284" i="4"/>
  <c r="H284" i="4" s="1"/>
  <c r="J283" i="4"/>
  <c r="H283" i="4" s="1"/>
  <c r="J282" i="4"/>
  <c r="H282" i="4" s="1"/>
  <c r="J281" i="4"/>
  <c r="H281" i="4" s="1"/>
  <c r="J280" i="4"/>
  <c r="H280" i="4" s="1"/>
  <c r="J279" i="4"/>
  <c r="H279" i="4" s="1"/>
  <c r="J278" i="4"/>
  <c r="H278" i="4" s="1"/>
  <c r="J277" i="4"/>
  <c r="H277" i="4" s="1"/>
  <c r="J276" i="4"/>
  <c r="H276" i="4" s="1"/>
  <c r="J275" i="4"/>
  <c r="H275" i="4" s="1"/>
  <c r="J274" i="4"/>
  <c r="H274" i="4" s="1"/>
  <c r="J273" i="4"/>
  <c r="H273" i="4" s="1"/>
  <c r="J272" i="4"/>
  <c r="H272" i="4" s="1"/>
  <c r="J271" i="4"/>
  <c r="H271" i="4" s="1"/>
  <c r="J270" i="4"/>
  <c r="H270" i="4" s="1"/>
  <c r="J269" i="4"/>
  <c r="H269" i="4" s="1"/>
  <c r="J268" i="4"/>
  <c r="H268" i="4" s="1"/>
  <c r="J267" i="4"/>
  <c r="H267" i="4" s="1"/>
  <c r="J266" i="4"/>
  <c r="H266" i="4" s="1"/>
  <c r="J265" i="4"/>
  <c r="H265" i="4" s="1"/>
  <c r="J264" i="4"/>
  <c r="H264" i="4" s="1"/>
  <c r="J263" i="4"/>
  <c r="H263" i="4" s="1"/>
  <c r="J262" i="4"/>
  <c r="H262" i="4" s="1"/>
  <c r="J261" i="4"/>
  <c r="H261" i="4" s="1"/>
  <c r="J260" i="4"/>
  <c r="H260" i="4" s="1"/>
  <c r="J259" i="4"/>
  <c r="H259" i="4" s="1"/>
  <c r="J258" i="4"/>
  <c r="H258" i="4" s="1"/>
  <c r="J257" i="4"/>
  <c r="H257" i="4" s="1"/>
  <c r="J256" i="4"/>
  <c r="H256" i="4" s="1"/>
  <c r="J255" i="4"/>
  <c r="H255" i="4" s="1"/>
  <c r="J254" i="4"/>
  <c r="H254" i="4" s="1"/>
  <c r="J253" i="4"/>
  <c r="H253" i="4" s="1"/>
  <c r="J252" i="4"/>
  <c r="H252" i="4" s="1"/>
  <c r="J251" i="4"/>
  <c r="H251" i="4" s="1"/>
  <c r="J250" i="4"/>
  <c r="H250" i="4" s="1"/>
  <c r="J249" i="4"/>
  <c r="H249" i="4" s="1"/>
  <c r="J248" i="4"/>
  <c r="H248" i="4" s="1"/>
  <c r="J247" i="4"/>
  <c r="H247" i="4" s="1"/>
  <c r="J246" i="4"/>
  <c r="H246" i="4" s="1"/>
  <c r="J245" i="4"/>
  <c r="H245" i="4" s="1"/>
  <c r="J244" i="4"/>
  <c r="H244" i="4" s="1"/>
  <c r="J243" i="4"/>
  <c r="H243" i="4" s="1"/>
  <c r="AE242" i="4"/>
  <c r="AD242" i="4"/>
  <c r="X242" i="4"/>
  <c r="W242" i="4"/>
  <c r="J242" i="4"/>
  <c r="H242" i="4" s="1"/>
  <c r="W241" i="4"/>
  <c r="J241" i="4"/>
  <c r="H241" i="4" s="1"/>
  <c r="W240" i="4"/>
  <c r="J240" i="4"/>
  <c r="H240" i="4" s="1"/>
  <c r="W239" i="4"/>
  <c r="J239" i="4"/>
  <c r="H239" i="4" s="1"/>
  <c r="W238" i="4"/>
  <c r="J238" i="4"/>
  <c r="H238" i="4" s="1"/>
  <c r="W237" i="4"/>
  <c r="J237" i="4"/>
  <c r="H237" i="4" s="1"/>
  <c r="W236" i="4"/>
  <c r="J236" i="4"/>
  <c r="H236" i="4" s="1"/>
  <c r="W235" i="4"/>
  <c r="J235" i="4"/>
  <c r="H235" i="4" s="1"/>
  <c r="W234" i="4"/>
  <c r="J234" i="4"/>
  <c r="H234" i="4" s="1"/>
  <c r="W233" i="4"/>
  <c r="J233" i="4"/>
  <c r="H233" i="4" s="1"/>
  <c r="W232" i="4"/>
  <c r="J232" i="4"/>
  <c r="H232" i="4" s="1"/>
  <c r="W231" i="4"/>
  <c r="J231" i="4"/>
  <c r="H231" i="4" s="1"/>
  <c r="W230" i="4"/>
  <c r="J230" i="4"/>
  <c r="H230" i="4" s="1"/>
  <c r="W229" i="4"/>
  <c r="J229" i="4"/>
  <c r="H229" i="4" s="1"/>
  <c r="W228" i="4"/>
  <c r="J228" i="4"/>
  <c r="H228" i="4" s="1"/>
  <c r="W227" i="4"/>
  <c r="J227" i="4"/>
  <c r="H227" i="4" s="1"/>
  <c r="W226" i="4"/>
  <c r="J226" i="4"/>
  <c r="H226" i="4" s="1"/>
  <c r="W225" i="4"/>
  <c r="J225" i="4"/>
  <c r="H225" i="4" s="1"/>
  <c r="W224" i="4"/>
  <c r="J224" i="4"/>
  <c r="H224" i="4" s="1"/>
  <c r="W223" i="4"/>
  <c r="J223" i="4"/>
  <c r="H223" i="4" s="1"/>
  <c r="W222" i="4"/>
  <c r="J222" i="4"/>
  <c r="H222" i="4" s="1"/>
  <c r="W221" i="4"/>
  <c r="J221" i="4"/>
  <c r="H221" i="4" s="1"/>
  <c r="W220" i="4"/>
  <c r="J220" i="4"/>
  <c r="H220" i="4" s="1"/>
  <c r="W219" i="4"/>
  <c r="J219" i="4"/>
  <c r="H219" i="4" s="1"/>
  <c r="W218" i="4"/>
  <c r="J218" i="4"/>
  <c r="H218" i="4" s="1"/>
  <c r="W217" i="4"/>
  <c r="J217" i="4"/>
  <c r="H217" i="4" s="1"/>
  <c r="W216" i="4"/>
  <c r="J216" i="4"/>
  <c r="H216" i="4" s="1"/>
  <c r="W215" i="4"/>
  <c r="J215" i="4"/>
  <c r="H215" i="4" s="1"/>
  <c r="W214" i="4"/>
  <c r="J214" i="4"/>
  <c r="H214" i="4" s="1"/>
  <c r="W213" i="4"/>
  <c r="J213" i="4"/>
  <c r="H213" i="4" s="1"/>
  <c r="W212" i="4"/>
  <c r="J212" i="4"/>
  <c r="H212" i="4" s="1"/>
  <c r="W211" i="4"/>
  <c r="J211" i="4"/>
  <c r="H211" i="4" s="1"/>
  <c r="W210" i="4"/>
  <c r="J210" i="4"/>
  <c r="H210" i="4" s="1"/>
  <c r="W209" i="4"/>
  <c r="J209" i="4"/>
  <c r="H209" i="4" s="1"/>
  <c r="W208" i="4"/>
  <c r="J208" i="4"/>
  <c r="H208" i="4" s="1"/>
  <c r="W207" i="4"/>
  <c r="J207" i="4"/>
  <c r="H207" i="4" s="1"/>
  <c r="W206" i="4"/>
  <c r="J206" i="4"/>
  <c r="H206" i="4" s="1"/>
  <c r="W205" i="4"/>
  <c r="J205" i="4"/>
  <c r="H205" i="4" s="1"/>
  <c r="W204" i="4"/>
  <c r="J204" i="4"/>
  <c r="H204" i="4" s="1"/>
  <c r="W203" i="4"/>
  <c r="J203" i="4"/>
  <c r="H203" i="4" s="1"/>
  <c r="W202" i="4"/>
  <c r="J202" i="4"/>
  <c r="H202" i="4" s="1"/>
  <c r="W201" i="4"/>
  <c r="J201" i="4"/>
  <c r="H201" i="4" s="1"/>
  <c r="W200" i="4"/>
  <c r="J200" i="4"/>
  <c r="H200" i="4" s="1"/>
  <c r="W199" i="4"/>
  <c r="J199" i="4"/>
  <c r="H199" i="4" s="1"/>
  <c r="W198" i="4"/>
  <c r="J198" i="4"/>
  <c r="H198" i="4" s="1"/>
  <c r="W197" i="4"/>
  <c r="J197" i="4"/>
  <c r="H197" i="4" s="1"/>
  <c r="W196" i="4"/>
  <c r="J196" i="4"/>
  <c r="H196" i="4" s="1"/>
  <c r="W195" i="4"/>
  <c r="J195" i="4"/>
  <c r="H195" i="4" s="1"/>
  <c r="W194" i="4"/>
  <c r="J194" i="4"/>
  <c r="H194" i="4" s="1"/>
  <c r="W193" i="4"/>
  <c r="J193" i="4"/>
  <c r="H193" i="4" s="1"/>
  <c r="W192" i="4"/>
  <c r="J192" i="4"/>
  <c r="H192" i="4" s="1"/>
  <c r="W191" i="4"/>
  <c r="J191" i="4"/>
  <c r="H191" i="4" s="1"/>
  <c r="W190" i="4"/>
  <c r="J190" i="4"/>
  <c r="H190" i="4" s="1"/>
  <c r="W189" i="4"/>
  <c r="J189" i="4"/>
  <c r="H189" i="4" s="1"/>
  <c r="W188" i="4"/>
  <c r="J188" i="4"/>
  <c r="H188" i="4" s="1"/>
  <c r="W187" i="4"/>
  <c r="J187" i="4"/>
  <c r="H187" i="4" s="1"/>
  <c r="W186" i="4"/>
  <c r="J186" i="4"/>
  <c r="H186" i="4" s="1"/>
  <c r="W185" i="4"/>
  <c r="J185" i="4"/>
  <c r="H185" i="4" s="1"/>
  <c r="W184" i="4"/>
  <c r="J184" i="4"/>
  <c r="H184" i="4" s="1"/>
  <c r="W183" i="4"/>
  <c r="J183" i="4"/>
  <c r="H183" i="4" s="1"/>
  <c r="W182" i="4"/>
  <c r="J182" i="4"/>
  <c r="H182" i="4" s="1"/>
  <c r="W181" i="4"/>
  <c r="J181" i="4"/>
  <c r="H181" i="4" s="1"/>
  <c r="W180" i="4"/>
  <c r="J180" i="4"/>
  <c r="H180" i="4" s="1"/>
  <c r="W179" i="4"/>
  <c r="J179" i="4"/>
  <c r="H179" i="4" s="1"/>
  <c r="W178" i="4"/>
  <c r="J178" i="4"/>
  <c r="H178" i="4" s="1"/>
  <c r="W177" i="4"/>
  <c r="J177" i="4"/>
  <c r="H177" i="4" s="1"/>
  <c r="W176" i="4"/>
  <c r="J176" i="4"/>
  <c r="H176" i="4" s="1"/>
  <c r="W175" i="4"/>
  <c r="J175" i="4"/>
  <c r="H175" i="4" s="1"/>
  <c r="W174" i="4"/>
  <c r="O174" i="4"/>
  <c r="O183" i="4" s="1"/>
  <c r="M174" i="4"/>
  <c r="M183" i="4" s="1"/>
  <c r="M192" i="4" s="1"/>
  <c r="M201" i="4" s="1"/>
  <c r="M210" i="4" s="1"/>
  <c r="M219" i="4" s="1"/>
  <c r="M228" i="4" s="1"/>
  <c r="M237" i="4" s="1"/>
  <c r="M246" i="4" s="1"/>
  <c r="M255" i="4" s="1"/>
  <c r="M264" i="4" s="1"/>
  <c r="M273" i="4" s="1"/>
  <c r="M282" i="4" s="1"/>
  <c r="M291" i="4" s="1"/>
  <c r="M300" i="4" s="1"/>
  <c r="M309" i="4" s="1"/>
  <c r="M318" i="4" s="1"/>
  <c r="M327" i="4" s="1"/>
  <c r="M336" i="4" s="1"/>
  <c r="M345" i="4" s="1"/>
  <c r="M354" i="4" s="1"/>
  <c r="M363" i="4" s="1"/>
  <c r="J174" i="4"/>
  <c r="H174" i="4" s="1"/>
  <c r="A174" i="4"/>
  <c r="A183" i="4" s="1"/>
  <c r="A192" i="4" s="1"/>
  <c r="A201" i="4" s="1"/>
  <c r="A210" i="4" s="1"/>
  <c r="A219" i="4" s="1"/>
  <c r="A228" i="4" s="1"/>
  <c r="A237" i="4" s="1"/>
  <c r="A246" i="4" s="1"/>
  <c r="A255" i="4" s="1"/>
  <c r="A264" i="4" s="1"/>
  <c r="A273" i="4" s="1"/>
  <c r="A282" i="4" s="1"/>
  <c r="A291" i="4" s="1"/>
  <c r="A300" i="4" s="1"/>
  <c r="A309" i="4" s="1"/>
  <c r="A318" i="4" s="1"/>
  <c r="A327" i="4" s="1"/>
  <c r="A336" i="4" s="1"/>
  <c r="A345" i="4" s="1"/>
  <c r="A354" i="4" s="1"/>
  <c r="A363" i="4" s="1"/>
  <c r="W173" i="4"/>
  <c r="O173" i="4"/>
  <c r="O182" i="4" s="1"/>
  <c r="M173" i="4"/>
  <c r="M182" i="4" s="1"/>
  <c r="M191" i="4" s="1"/>
  <c r="M200" i="4" s="1"/>
  <c r="M209" i="4" s="1"/>
  <c r="M218" i="4" s="1"/>
  <c r="M227" i="4" s="1"/>
  <c r="M236" i="4" s="1"/>
  <c r="M245" i="4" s="1"/>
  <c r="M254" i="4" s="1"/>
  <c r="M263" i="4" s="1"/>
  <c r="M272" i="4" s="1"/>
  <c r="M281" i="4" s="1"/>
  <c r="M290" i="4" s="1"/>
  <c r="M299" i="4" s="1"/>
  <c r="M308" i="4" s="1"/>
  <c r="M317" i="4" s="1"/>
  <c r="M326" i="4" s="1"/>
  <c r="M335" i="4" s="1"/>
  <c r="M344" i="4" s="1"/>
  <c r="M353" i="4" s="1"/>
  <c r="M362" i="4" s="1"/>
  <c r="J173" i="4"/>
  <c r="H173" i="4" s="1"/>
  <c r="A173" i="4"/>
  <c r="A182" i="4" s="1"/>
  <c r="A191" i="4" s="1"/>
  <c r="A200" i="4" s="1"/>
  <c r="A209" i="4" s="1"/>
  <c r="A218" i="4" s="1"/>
  <c r="A227" i="4" s="1"/>
  <c r="A236" i="4" s="1"/>
  <c r="A245" i="4" s="1"/>
  <c r="A254" i="4" s="1"/>
  <c r="A263" i="4" s="1"/>
  <c r="A272" i="4" s="1"/>
  <c r="A281" i="4" s="1"/>
  <c r="A290" i="4" s="1"/>
  <c r="A299" i="4" s="1"/>
  <c r="A308" i="4" s="1"/>
  <c r="A317" i="4" s="1"/>
  <c r="A326" i="4" s="1"/>
  <c r="A335" i="4" s="1"/>
  <c r="A344" i="4" s="1"/>
  <c r="A353" i="4" s="1"/>
  <c r="A362" i="4" s="1"/>
  <c r="W172" i="4"/>
  <c r="O172" i="4"/>
  <c r="O181" i="4" s="1"/>
  <c r="M172" i="4"/>
  <c r="M181" i="4" s="1"/>
  <c r="M190" i="4" s="1"/>
  <c r="M199" i="4" s="1"/>
  <c r="M208" i="4" s="1"/>
  <c r="M217" i="4" s="1"/>
  <c r="M226" i="4" s="1"/>
  <c r="M235" i="4" s="1"/>
  <c r="M244" i="4" s="1"/>
  <c r="M253" i="4" s="1"/>
  <c r="M262" i="4" s="1"/>
  <c r="M271" i="4" s="1"/>
  <c r="M280" i="4" s="1"/>
  <c r="M289" i="4" s="1"/>
  <c r="M298" i="4" s="1"/>
  <c r="M307" i="4" s="1"/>
  <c r="M316" i="4" s="1"/>
  <c r="M325" i="4" s="1"/>
  <c r="M334" i="4" s="1"/>
  <c r="M343" i="4" s="1"/>
  <c r="M352" i="4" s="1"/>
  <c r="M361" i="4" s="1"/>
  <c r="J172" i="4"/>
  <c r="H172" i="4" s="1"/>
  <c r="A172" i="4"/>
  <c r="A181" i="4" s="1"/>
  <c r="A190" i="4" s="1"/>
  <c r="A199" i="4" s="1"/>
  <c r="A208" i="4" s="1"/>
  <c r="A217" i="4" s="1"/>
  <c r="A226" i="4" s="1"/>
  <c r="A235" i="4" s="1"/>
  <c r="A244" i="4" s="1"/>
  <c r="A253" i="4" s="1"/>
  <c r="A262" i="4" s="1"/>
  <c r="A271" i="4" s="1"/>
  <c r="A280" i="4" s="1"/>
  <c r="A289" i="4" s="1"/>
  <c r="A298" i="4" s="1"/>
  <c r="A307" i="4" s="1"/>
  <c r="A316" i="4" s="1"/>
  <c r="A325" i="4" s="1"/>
  <c r="A334" i="4" s="1"/>
  <c r="A343" i="4" s="1"/>
  <c r="A352" i="4" s="1"/>
  <c r="A361" i="4" s="1"/>
  <c r="W171" i="4"/>
  <c r="O171" i="4"/>
  <c r="O180" i="4" s="1"/>
  <c r="M171" i="4"/>
  <c r="M180" i="4" s="1"/>
  <c r="M189" i="4" s="1"/>
  <c r="M198" i="4" s="1"/>
  <c r="M207" i="4" s="1"/>
  <c r="M216" i="4" s="1"/>
  <c r="M225" i="4" s="1"/>
  <c r="M234" i="4" s="1"/>
  <c r="M243" i="4" s="1"/>
  <c r="M252" i="4" s="1"/>
  <c r="M261" i="4" s="1"/>
  <c r="M270" i="4" s="1"/>
  <c r="M279" i="4" s="1"/>
  <c r="M288" i="4" s="1"/>
  <c r="M297" i="4" s="1"/>
  <c r="M306" i="4" s="1"/>
  <c r="M315" i="4" s="1"/>
  <c r="M324" i="4" s="1"/>
  <c r="M333" i="4" s="1"/>
  <c r="M342" i="4" s="1"/>
  <c r="M351" i="4" s="1"/>
  <c r="M360" i="4" s="1"/>
  <c r="J171" i="4"/>
  <c r="H171" i="4" s="1"/>
  <c r="A171" i="4"/>
  <c r="A180" i="4" s="1"/>
  <c r="A189" i="4" s="1"/>
  <c r="A198" i="4" s="1"/>
  <c r="A207" i="4" s="1"/>
  <c r="A216" i="4" s="1"/>
  <c r="A225" i="4" s="1"/>
  <c r="A234" i="4" s="1"/>
  <c r="A243" i="4" s="1"/>
  <c r="A252" i="4" s="1"/>
  <c r="A261" i="4" s="1"/>
  <c r="A270" i="4" s="1"/>
  <c r="A279" i="4" s="1"/>
  <c r="A288" i="4" s="1"/>
  <c r="A297" i="4" s="1"/>
  <c r="A306" i="4" s="1"/>
  <c r="A315" i="4" s="1"/>
  <c r="A324" i="4" s="1"/>
  <c r="A333" i="4" s="1"/>
  <c r="A342" i="4" s="1"/>
  <c r="A351" i="4" s="1"/>
  <c r="A360" i="4" s="1"/>
  <c r="W170" i="4"/>
  <c r="O170" i="4"/>
  <c r="O179" i="4" s="1"/>
  <c r="O188" i="4" s="1"/>
  <c r="M170" i="4"/>
  <c r="M179" i="4" s="1"/>
  <c r="M188" i="4" s="1"/>
  <c r="M197" i="4" s="1"/>
  <c r="M206" i="4" s="1"/>
  <c r="M215" i="4" s="1"/>
  <c r="M224" i="4" s="1"/>
  <c r="M233" i="4" s="1"/>
  <c r="M242" i="4" s="1"/>
  <c r="M251" i="4" s="1"/>
  <c r="M260" i="4" s="1"/>
  <c r="M269" i="4" s="1"/>
  <c r="M278" i="4" s="1"/>
  <c r="M287" i="4" s="1"/>
  <c r="M296" i="4" s="1"/>
  <c r="M305" i="4" s="1"/>
  <c r="M314" i="4" s="1"/>
  <c r="M323" i="4" s="1"/>
  <c r="M332" i="4" s="1"/>
  <c r="M341" i="4" s="1"/>
  <c r="M350" i="4" s="1"/>
  <c r="M359" i="4" s="1"/>
  <c r="J170" i="4"/>
  <c r="H170" i="4" s="1"/>
  <c r="A170" i="4"/>
  <c r="A179" i="4" s="1"/>
  <c r="A188" i="4" s="1"/>
  <c r="A197" i="4" s="1"/>
  <c r="A206" i="4" s="1"/>
  <c r="A215" i="4" s="1"/>
  <c r="A224" i="4" s="1"/>
  <c r="A233" i="4" s="1"/>
  <c r="A242" i="4" s="1"/>
  <c r="A251" i="4" s="1"/>
  <c r="A260" i="4" s="1"/>
  <c r="A269" i="4" s="1"/>
  <c r="A278" i="4" s="1"/>
  <c r="A287" i="4" s="1"/>
  <c r="A296" i="4" s="1"/>
  <c r="A305" i="4" s="1"/>
  <c r="A314" i="4" s="1"/>
  <c r="A323" i="4" s="1"/>
  <c r="A332" i="4" s="1"/>
  <c r="A341" i="4" s="1"/>
  <c r="A350" i="4" s="1"/>
  <c r="A359" i="4" s="1"/>
  <c r="W169" i="4"/>
  <c r="O169" i="4"/>
  <c r="O178" i="4" s="1"/>
  <c r="M169" i="4"/>
  <c r="M178" i="4" s="1"/>
  <c r="M187" i="4" s="1"/>
  <c r="M196" i="4" s="1"/>
  <c r="M205" i="4" s="1"/>
  <c r="M214" i="4" s="1"/>
  <c r="M223" i="4" s="1"/>
  <c r="M232" i="4" s="1"/>
  <c r="M241" i="4" s="1"/>
  <c r="M250" i="4" s="1"/>
  <c r="M259" i="4" s="1"/>
  <c r="M268" i="4" s="1"/>
  <c r="M277" i="4" s="1"/>
  <c r="M286" i="4" s="1"/>
  <c r="M295" i="4" s="1"/>
  <c r="M304" i="4" s="1"/>
  <c r="M313" i="4" s="1"/>
  <c r="M322" i="4" s="1"/>
  <c r="M331" i="4" s="1"/>
  <c r="M340" i="4" s="1"/>
  <c r="M349" i="4" s="1"/>
  <c r="M358" i="4" s="1"/>
  <c r="J169" i="4"/>
  <c r="H169" i="4" s="1"/>
  <c r="A169" i="4"/>
  <c r="A178" i="4" s="1"/>
  <c r="A187" i="4" s="1"/>
  <c r="A196" i="4" s="1"/>
  <c r="A205" i="4" s="1"/>
  <c r="A214" i="4" s="1"/>
  <c r="A223" i="4" s="1"/>
  <c r="A232" i="4" s="1"/>
  <c r="A241" i="4" s="1"/>
  <c r="A250" i="4" s="1"/>
  <c r="A259" i="4" s="1"/>
  <c r="A268" i="4" s="1"/>
  <c r="A277" i="4" s="1"/>
  <c r="A286" i="4" s="1"/>
  <c r="A295" i="4" s="1"/>
  <c r="A304" i="4" s="1"/>
  <c r="A313" i="4" s="1"/>
  <c r="A322" i="4" s="1"/>
  <c r="A331" i="4" s="1"/>
  <c r="A340" i="4" s="1"/>
  <c r="A349" i="4" s="1"/>
  <c r="A358" i="4" s="1"/>
  <c r="W168" i="4"/>
  <c r="O168" i="4"/>
  <c r="O177" i="4" s="1"/>
  <c r="M168" i="4"/>
  <c r="M177" i="4" s="1"/>
  <c r="M186" i="4" s="1"/>
  <c r="M195" i="4" s="1"/>
  <c r="M204" i="4" s="1"/>
  <c r="M213" i="4" s="1"/>
  <c r="M222" i="4" s="1"/>
  <c r="M231" i="4" s="1"/>
  <c r="M240" i="4" s="1"/>
  <c r="M249" i="4" s="1"/>
  <c r="M258" i="4" s="1"/>
  <c r="M267" i="4" s="1"/>
  <c r="M276" i="4" s="1"/>
  <c r="M285" i="4" s="1"/>
  <c r="M294" i="4" s="1"/>
  <c r="M303" i="4" s="1"/>
  <c r="M312" i="4" s="1"/>
  <c r="M321" i="4" s="1"/>
  <c r="M330" i="4" s="1"/>
  <c r="M339" i="4" s="1"/>
  <c r="M348" i="4" s="1"/>
  <c r="M357" i="4" s="1"/>
  <c r="J168" i="4"/>
  <c r="H168" i="4" s="1"/>
  <c r="A168" i="4"/>
  <c r="A177" i="4" s="1"/>
  <c r="A186" i="4" s="1"/>
  <c r="A195" i="4" s="1"/>
  <c r="A204" i="4" s="1"/>
  <c r="A213" i="4" s="1"/>
  <c r="A222" i="4" s="1"/>
  <c r="A231" i="4" s="1"/>
  <c r="A240" i="4" s="1"/>
  <c r="A249" i="4" s="1"/>
  <c r="A258" i="4" s="1"/>
  <c r="A267" i="4" s="1"/>
  <c r="A276" i="4" s="1"/>
  <c r="A285" i="4" s="1"/>
  <c r="A294" i="4" s="1"/>
  <c r="A303" i="4" s="1"/>
  <c r="A312" i="4" s="1"/>
  <c r="A321" i="4" s="1"/>
  <c r="A330" i="4" s="1"/>
  <c r="A339" i="4" s="1"/>
  <c r="A348" i="4" s="1"/>
  <c r="A357" i="4" s="1"/>
  <c r="W167" i="4"/>
  <c r="O167" i="4"/>
  <c r="O176" i="4" s="1"/>
  <c r="O185" i="4" s="1"/>
  <c r="M167" i="4"/>
  <c r="M176" i="4" s="1"/>
  <c r="M185" i="4" s="1"/>
  <c r="M194" i="4" s="1"/>
  <c r="M203" i="4" s="1"/>
  <c r="M212" i="4" s="1"/>
  <c r="M221" i="4" s="1"/>
  <c r="M230" i="4" s="1"/>
  <c r="M239" i="4" s="1"/>
  <c r="M248" i="4" s="1"/>
  <c r="M257" i="4" s="1"/>
  <c r="M266" i="4" s="1"/>
  <c r="M275" i="4" s="1"/>
  <c r="M284" i="4" s="1"/>
  <c r="M293" i="4" s="1"/>
  <c r="M302" i="4" s="1"/>
  <c r="M311" i="4" s="1"/>
  <c r="M320" i="4" s="1"/>
  <c r="M329" i="4" s="1"/>
  <c r="M338" i="4" s="1"/>
  <c r="M347" i="4" s="1"/>
  <c r="M356" i="4" s="1"/>
  <c r="J167" i="4"/>
  <c r="H167" i="4" s="1"/>
  <c r="A167" i="4"/>
  <c r="A176" i="4" s="1"/>
  <c r="A185" i="4" s="1"/>
  <c r="A194" i="4" s="1"/>
  <c r="A203" i="4" s="1"/>
  <c r="A212" i="4" s="1"/>
  <c r="A221" i="4" s="1"/>
  <c r="A230" i="4" s="1"/>
  <c r="A239" i="4" s="1"/>
  <c r="A248" i="4" s="1"/>
  <c r="A257" i="4" s="1"/>
  <c r="A266" i="4" s="1"/>
  <c r="A275" i="4" s="1"/>
  <c r="A284" i="4" s="1"/>
  <c r="A293" i="4" s="1"/>
  <c r="A302" i="4" s="1"/>
  <c r="A311" i="4" s="1"/>
  <c r="A320" i="4" s="1"/>
  <c r="A329" i="4" s="1"/>
  <c r="A338" i="4" s="1"/>
  <c r="A347" i="4" s="1"/>
  <c r="A356" i="4" s="1"/>
  <c r="W166" i="4"/>
  <c r="O166" i="4"/>
  <c r="O175" i="4" s="1"/>
  <c r="M166" i="4"/>
  <c r="M175" i="4" s="1"/>
  <c r="M184" i="4" s="1"/>
  <c r="M193" i="4" s="1"/>
  <c r="M202" i="4" s="1"/>
  <c r="M211" i="4" s="1"/>
  <c r="M220" i="4" s="1"/>
  <c r="M229" i="4" s="1"/>
  <c r="M238" i="4" s="1"/>
  <c r="M247" i="4" s="1"/>
  <c r="M256" i="4" s="1"/>
  <c r="M265" i="4" s="1"/>
  <c r="M274" i="4" s="1"/>
  <c r="M283" i="4" s="1"/>
  <c r="M292" i="4" s="1"/>
  <c r="M301" i="4" s="1"/>
  <c r="M310" i="4" s="1"/>
  <c r="M319" i="4" s="1"/>
  <c r="M328" i="4" s="1"/>
  <c r="M337" i="4" s="1"/>
  <c r="M346" i="4" s="1"/>
  <c r="M355" i="4" s="1"/>
  <c r="J166" i="4"/>
  <c r="H166" i="4" s="1"/>
  <c r="A166" i="4"/>
  <c r="A175" i="4" s="1"/>
  <c r="A184" i="4" s="1"/>
  <c r="A193" i="4" s="1"/>
  <c r="A202" i="4" s="1"/>
  <c r="A211" i="4" s="1"/>
  <c r="A220" i="4" s="1"/>
  <c r="A229" i="4" s="1"/>
  <c r="A238" i="4" s="1"/>
  <c r="A247" i="4" s="1"/>
  <c r="A256" i="4" s="1"/>
  <c r="A265" i="4" s="1"/>
  <c r="A274" i="4" s="1"/>
  <c r="A283" i="4" s="1"/>
  <c r="A292" i="4" s="1"/>
  <c r="A301" i="4" s="1"/>
  <c r="A310" i="4" s="1"/>
  <c r="A319" i="4" s="1"/>
  <c r="A328" i="4" s="1"/>
  <c r="A337" i="4" s="1"/>
  <c r="A346" i="4" s="1"/>
  <c r="A355" i="4" s="1"/>
  <c r="W165" i="4"/>
  <c r="J165" i="4"/>
  <c r="H165" i="4" s="1"/>
  <c r="W164" i="4"/>
  <c r="J164" i="4"/>
  <c r="H164" i="4" s="1"/>
  <c r="W163" i="4"/>
  <c r="J163" i="4"/>
  <c r="H163" i="4" s="1"/>
  <c r="W162" i="4"/>
  <c r="J162" i="4"/>
  <c r="H162" i="4" s="1"/>
  <c r="W161" i="4"/>
  <c r="J161" i="4"/>
  <c r="H161" i="4" s="1"/>
  <c r="W160" i="4"/>
  <c r="J160" i="4"/>
  <c r="H160" i="4" s="1"/>
  <c r="W159" i="4"/>
  <c r="J159" i="4"/>
  <c r="H159" i="4" s="1"/>
  <c r="W158" i="4"/>
  <c r="J158" i="4"/>
  <c r="H158" i="4" s="1"/>
  <c r="W157" i="4"/>
  <c r="J157" i="4"/>
  <c r="H157" i="4" s="1"/>
  <c r="W156" i="4"/>
  <c r="J156" i="4"/>
  <c r="H156" i="4" s="1"/>
  <c r="W155" i="4"/>
  <c r="J155" i="4"/>
  <c r="H155" i="4" s="1"/>
  <c r="W154" i="4"/>
  <c r="J154" i="4"/>
  <c r="H154" i="4" s="1"/>
  <c r="W153" i="4"/>
  <c r="J153" i="4"/>
  <c r="H153" i="4" s="1"/>
  <c r="W152" i="4"/>
  <c r="J152" i="4"/>
  <c r="H152" i="4" s="1"/>
  <c r="W151" i="4"/>
  <c r="J151" i="4"/>
  <c r="H151" i="4" s="1"/>
  <c r="W150" i="4"/>
  <c r="J150" i="4"/>
  <c r="H150" i="4" s="1"/>
  <c r="W149" i="4"/>
  <c r="J149" i="4"/>
  <c r="H149" i="4" s="1"/>
  <c r="W148" i="4"/>
  <c r="J148" i="4"/>
  <c r="H148" i="4" s="1"/>
  <c r="W147" i="4"/>
  <c r="J147" i="4"/>
  <c r="H147" i="4" s="1"/>
  <c r="W146" i="4"/>
  <c r="J146" i="4"/>
  <c r="H146" i="4" s="1"/>
  <c r="W145" i="4"/>
  <c r="J145" i="4"/>
  <c r="H145" i="4" s="1"/>
  <c r="W144" i="4"/>
  <c r="J144" i="4"/>
  <c r="H144" i="4" s="1"/>
  <c r="W143" i="4"/>
  <c r="J143" i="4"/>
  <c r="H143" i="4" s="1"/>
  <c r="W142" i="4"/>
  <c r="J142" i="4"/>
  <c r="H142" i="4" s="1"/>
  <c r="W141" i="4"/>
  <c r="J141" i="4"/>
  <c r="H141" i="4" s="1"/>
  <c r="W140" i="4"/>
  <c r="J140" i="4"/>
  <c r="H140" i="4" s="1"/>
  <c r="W139" i="4"/>
  <c r="J139" i="4"/>
  <c r="H139" i="4" s="1"/>
  <c r="W138" i="4"/>
  <c r="J138" i="4"/>
  <c r="H138" i="4" s="1"/>
  <c r="W137" i="4"/>
  <c r="J137" i="4"/>
  <c r="H137" i="4" s="1"/>
  <c r="W136" i="4"/>
  <c r="J136" i="4"/>
  <c r="H136" i="4" s="1"/>
  <c r="W135" i="4"/>
  <c r="J135" i="4"/>
  <c r="H135" i="4" s="1"/>
  <c r="W134" i="4"/>
  <c r="J134" i="4"/>
  <c r="H134" i="4" s="1"/>
  <c r="W133" i="4"/>
  <c r="J133" i="4"/>
  <c r="H133" i="4" s="1"/>
  <c r="W132" i="4"/>
  <c r="J132" i="4"/>
  <c r="H132" i="4" s="1"/>
  <c r="W131" i="4"/>
  <c r="J131" i="4"/>
  <c r="H131" i="4" s="1"/>
  <c r="W130" i="4"/>
  <c r="J130" i="4"/>
  <c r="H130" i="4" s="1"/>
  <c r="W129" i="4"/>
  <c r="J129" i="4"/>
  <c r="H129" i="4" s="1"/>
  <c r="W128" i="4"/>
  <c r="J128" i="4"/>
  <c r="H128" i="4" s="1"/>
  <c r="W127" i="4"/>
  <c r="J127" i="4"/>
  <c r="H127" i="4" s="1"/>
  <c r="W126" i="4"/>
  <c r="J126" i="4"/>
  <c r="H126" i="4" s="1"/>
  <c r="W125" i="4"/>
  <c r="J125" i="4"/>
  <c r="H125" i="4" s="1"/>
  <c r="W124" i="4"/>
  <c r="J124" i="4"/>
  <c r="H124" i="4" s="1"/>
  <c r="W123" i="4"/>
  <c r="J123" i="4"/>
  <c r="H123" i="4" s="1"/>
  <c r="W122" i="4"/>
  <c r="J122" i="4"/>
  <c r="H122" i="4" s="1"/>
  <c r="W121" i="4"/>
  <c r="J121" i="4"/>
  <c r="H121" i="4" s="1"/>
  <c r="W120" i="4"/>
  <c r="J120" i="4"/>
  <c r="H120" i="4" s="1"/>
  <c r="W119" i="4"/>
  <c r="J119" i="4"/>
  <c r="H119" i="4" s="1"/>
  <c r="W118" i="4"/>
  <c r="J118" i="4"/>
  <c r="H118" i="4" s="1"/>
  <c r="W117" i="4"/>
  <c r="J117" i="4"/>
  <c r="H117" i="4" s="1"/>
  <c r="W116" i="4"/>
  <c r="J116" i="4"/>
  <c r="H116" i="4" s="1"/>
  <c r="W115" i="4"/>
  <c r="J115" i="4"/>
  <c r="H115" i="4" s="1"/>
  <c r="W114" i="4"/>
  <c r="J114" i="4"/>
  <c r="H114" i="4" s="1"/>
  <c r="W113" i="4"/>
  <c r="J113" i="4"/>
  <c r="H113" i="4" s="1"/>
  <c r="W112" i="4"/>
  <c r="J112" i="4"/>
  <c r="H112" i="4" s="1"/>
  <c r="W111" i="4"/>
  <c r="J111" i="4"/>
  <c r="H111" i="4" s="1"/>
  <c r="W110" i="4"/>
  <c r="J110" i="4"/>
  <c r="H110" i="4" s="1"/>
  <c r="W109" i="4"/>
  <c r="J109" i="4"/>
  <c r="H109" i="4" s="1"/>
  <c r="W108" i="4"/>
  <c r="J108" i="4"/>
  <c r="H108" i="4" s="1"/>
  <c r="W107" i="4"/>
  <c r="J107" i="4"/>
  <c r="H107" i="4" s="1"/>
  <c r="W106" i="4"/>
  <c r="J106" i="4"/>
  <c r="H106" i="4" s="1"/>
  <c r="W105" i="4"/>
  <c r="J105" i="4"/>
  <c r="H105" i="4" s="1"/>
  <c r="W104" i="4"/>
  <c r="J104" i="4"/>
  <c r="H104" i="4" s="1"/>
  <c r="W103" i="4"/>
  <c r="J103" i="4"/>
  <c r="H103" i="4" s="1"/>
  <c r="W102" i="4"/>
  <c r="J102" i="4"/>
  <c r="H102" i="4" s="1"/>
  <c r="W101" i="4"/>
  <c r="J101" i="4"/>
  <c r="H101" i="4" s="1"/>
  <c r="W100" i="4"/>
  <c r="J100" i="4"/>
  <c r="H100" i="4" s="1"/>
  <c r="W99" i="4"/>
  <c r="J99" i="4"/>
  <c r="H99" i="4" s="1"/>
  <c r="W98" i="4"/>
  <c r="J98" i="4"/>
  <c r="H98" i="4" s="1"/>
  <c r="W97" i="4"/>
  <c r="J97" i="4"/>
  <c r="H97" i="4" s="1"/>
  <c r="W96" i="4"/>
  <c r="J96" i="4"/>
  <c r="H96" i="4" s="1"/>
  <c r="W95" i="4"/>
  <c r="J95" i="4"/>
  <c r="H95" i="4" s="1"/>
  <c r="W94" i="4"/>
  <c r="J94" i="4"/>
  <c r="H94" i="4" s="1"/>
  <c r="W93" i="4"/>
  <c r="J93" i="4"/>
  <c r="H93" i="4" s="1"/>
  <c r="W92" i="4"/>
  <c r="J92" i="4"/>
  <c r="H92" i="4" s="1"/>
  <c r="W91" i="4"/>
  <c r="J91" i="4"/>
  <c r="H91" i="4" s="1"/>
  <c r="W90" i="4"/>
  <c r="J90" i="4"/>
  <c r="H90" i="4" s="1"/>
  <c r="W89" i="4"/>
  <c r="J89" i="4"/>
  <c r="H89" i="4" s="1"/>
  <c r="W88" i="4"/>
  <c r="J88" i="4"/>
  <c r="H88" i="4" s="1"/>
  <c r="W87" i="4"/>
  <c r="J87" i="4"/>
  <c r="H87" i="4" s="1"/>
  <c r="W86" i="4"/>
  <c r="J86" i="4"/>
  <c r="H86" i="4" s="1"/>
  <c r="W85" i="4"/>
  <c r="J85" i="4"/>
  <c r="H85" i="4" s="1"/>
  <c r="W84" i="4"/>
  <c r="J84" i="4"/>
  <c r="H84" i="4" s="1"/>
  <c r="W83" i="4"/>
  <c r="J83" i="4"/>
  <c r="H83" i="4" s="1"/>
  <c r="W82" i="4"/>
  <c r="J82" i="4"/>
  <c r="H82" i="4" s="1"/>
  <c r="W81" i="4"/>
  <c r="J81" i="4"/>
  <c r="H81" i="4" s="1"/>
  <c r="W80" i="4"/>
  <c r="J80" i="4"/>
  <c r="H80" i="4" s="1"/>
  <c r="W79" i="4"/>
  <c r="J79" i="4"/>
  <c r="H79" i="4" s="1"/>
  <c r="W78" i="4"/>
  <c r="J78" i="4"/>
  <c r="H78" i="4" s="1"/>
  <c r="W77" i="4"/>
  <c r="J77" i="4"/>
  <c r="H77" i="4" s="1"/>
  <c r="W76" i="4"/>
  <c r="J76" i="4"/>
  <c r="H76" i="4" s="1"/>
  <c r="W75" i="4"/>
  <c r="J75" i="4"/>
  <c r="H75" i="4" s="1"/>
  <c r="W74" i="4"/>
  <c r="J74" i="4"/>
  <c r="H74" i="4" s="1"/>
  <c r="W73" i="4"/>
  <c r="J73" i="4"/>
  <c r="H73" i="4" s="1"/>
  <c r="W72" i="4"/>
  <c r="J72" i="4"/>
  <c r="H72" i="4" s="1"/>
  <c r="W71" i="4"/>
  <c r="J71" i="4"/>
  <c r="H71" i="4" s="1"/>
  <c r="W70" i="4"/>
  <c r="J70" i="4"/>
  <c r="H70" i="4" s="1"/>
  <c r="W69" i="4"/>
  <c r="J69" i="4"/>
  <c r="H69" i="4" s="1"/>
  <c r="W68" i="4"/>
  <c r="J68" i="4"/>
  <c r="H68" i="4" s="1"/>
  <c r="W67" i="4"/>
  <c r="J67" i="4"/>
  <c r="H67" i="4" s="1"/>
  <c r="W66" i="4"/>
  <c r="J66" i="4"/>
  <c r="H66" i="4" s="1"/>
  <c r="W65" i="4"/>
  <c r="J65" i="4"/>
  <c r="H65" i="4" s="1"/>
  <c r="W64" i="4"/>
  <c r="J64" i="4"/>
  <c r="H64" i="4" s="1"/>
  <c r="W63" i="4"/>
  <c r="J63" i="4"/>
  <c r="H63" i="4" s="1"/>
  <c r="W62" i="4"/>
  <c r="J62" i="4"/>
  <c r="H62" i="4" s="1"/>
  <c r="W61" i="4"/>
  <c r="J61" i="4"/>
  <c r="H61" i="4" s="1"/>
  <c r="W60" i="4"/>
  <c r="J60" i="4"/>
  <c r="H60" i="4" s="1"/>
  <c r="W59" i="4"/>
  <c r="J59" i="4"/>
  <c r="H59" i="4" s="1"/>
  <c r="W58" i="4"/>
  <c r="J58" i="4"/>
  <c r="H58" i="4" s="1"/>
  <c r="W57" i="4"/>
  <c r="J57" i="4"/>
  <c r="H57" i="4" s="1"/>
  <c r="W56" i="4"/>
  <c r="J56" i="4"/>
  <c r="H56" i="4" s="1"/>
  <c r="J55" i="4"/>
  <c r="H55" i="4" s="1"/>
  <c r="J54" i="4"/>
  <c r="H54" i="4" s="1"/>
  <c r="J53" i="4"/>
  <c r="H53" i="4" s="1"/>
  <c r="J52" i="4"/>
  <c r="H52" i="4" s="1"/>
  <c r="J51" i="4"/>
  <c r="H51" i="4" s="1"/>
  <c r="J50" i="4"/>
  <c r="H50" i="4" s="1"/>
  <c r="J49" i="4"/>
  <c r="H49" i="4" s="1"/>
  <c r="J48" i="4"/>
  <c r="H48" i="4" s="1"/>
  <c r="J47" i="4"/>
  <c r="H47" i="4" s="1"/>
  <c r="J46" i="4"/>
  <c r="H46" i="4" s="1"/>
  <c r="J45" i="4"/>
  <c r="H45" i="4" s="1"/>
  <c r="AA44" i="4"/>
  <c r="AB44" i="4" s="1"/>
  <c r="Y44" i="4"/>
  <c r="J44" i="4"/>
  <c r="H44" i="4" s="1"/>
  <c r="AA43" i="4"/>
  <c r="AB43" i="4" s="1"/>
  <c r="Y43" i="4"/>
  <c r="J43" i="4"/>
  <c r="H43" i="4" s="1"/>
  <c r="AA42" i="4"/>
  <c r="AB42" i="4" s="1"/>
  <c r="Y42" i="4"/>
  <c r="J42" i="4"/>
  <c r="H42" i="4" s="1"/>
  <c r="AA41" i="4"/>
  <c r="AB41" i="4" s="1"/>
  <c r="Y41" i="4"/>
  <c r="J41" i="4"/>
  <c r="H41" i="4" s="1"/>
  <c r="AA40" i="4"/>
  <c r="AB40" i="4" s="1"/>
  <c r="Y40" i="4"/>
  <c r="J40" i="4"/>
  <c r="H40" i="4" s="1"/>
  <c r="AA39" i="4"/>
  <c r="AB39" i="4" s="1"/>
  <c r="Y39" i="4"/>
  <c r="J39" i="4"/>
  <c r="H39" i="4" s="1"/>
  <c r="AA38" i="4"/>
  <c r="Y38" i="4"/>
  <c r="J38" i="4"/>
  <c r="H38" i="4" s="1"/>
  <c r="AA37" i="4"/>
  <c r="AB37" i="4" s="1"/>
  <c r="Y37" i="4"/>
  <c r="J37" i="4"/>
  <c r="H37" i="4" s="1"/>
  <c r="AA36" i="4"/>
  <c r="AB36" i="4" s="1"/>
  <c r="Y36" i="4"/>
  <c r="J36" i="4"/>
  <c r="H36" i="4" s="1"/>
  <c r="AA35" i="4"/>
  <c r="AB35" i="4" s="1"/>
  <c r="Y35" i="4"/>
  <c r="J35" i="4"/>
  <c r="H35" i="4" s="1"/>
  <c r="AA34" i="4"/>
  <c r="AB34" i="4" s="1"/>
  <c r="Y34" i="4"/>
  <c r="J34" i="4"/>
  <c r="H34" i="4" s="1"/>
  <c r="AA33" i="4"/>
  <c r="AB33" i="4" s="1"/>
  <c r="Y33" i="4"/>
  <c r="J33" i="4"/>
  <c r="H33" i="4" s="1"/>
  <c r="AA32" i="4"/>
  <c r="AB32" i="4" s="1"/>
  <c r="Y32" i="4"/>
  <c r="J32" i="4"/>
  <c r="H32" i="4" s="1"/>
  <c r="AA31" i="4"/>
  <c r="AB31" i="4" s="1"/>
  <c r="Y31" i="4"/>
  <c r="J31" i="4"/>
  <c r="H31" i="4" s="1"/>
  <c r="AA30" i="4"/>
  <c r="Y30" i="4"/>
  <c r="J30" i="4"/>
  <c r="H30" i="4" s="1"/>
  <c r="AI29" i="4"/>
  <c r="AJ29" i="4" s="1"/>
  <c r="AA29" i="4"/>
  <c r="AB29" i="4" s="1"/>
  <c r="Y29" i="4"/>
  <c r="J29" i="4"/>
  <c r="H29" i="4" s="1"/>
  <c r="AI28" i="4"/>
  <c r="AJ28" i="4" s="1"/>
  <c r="AA28" i="4"/>
  <c r="Y28" i="4"/>
  <c r="J28" i="4"/>
  <c r="H28" i="4" s="1"/>
  <c r="AI27" i="4"/>
  <c r="AJ27" i="4" s="1"/>
  <c r="AA27" i="4"/>
  <c r="AB27" i="4" s="1"/>
  <c r="Y27" i="4"/>
  <c r="J27" i="4"/>
  <c r="H27" i="4" s="1"/>
  <c r="AI26" i="4"/>
  <c r="AJ26" i="4" s="1"/>
  <c r="AA26" i="4"/>
  <c r="AB26" i="4" s="1"/>
  <c r="Y26" i="4"/>
  <c r="J26" i="4"/>
  <c r="H26" i="4" s="1"/>
  <c r="AI25" i="4"/>
  <c r="AJ25" i="4" s="1"/>
  <c r="AA25" i="4"/>
  <c r="AB25" i="4" s="1"/>
  <c r="Y25" i="4"/>
  <c r="J25" i="4"/>
  <c r="H25" i="4" s="1"/>
  <c r="AI24" i="4"/>
  <c r="AJ24" i="4" s="1"/>
  <c r="AA24" i="4"/>
  <c r="AB24" i="4" s="1"/>
  <c r="Y24" i="4"/>
  <c r="J24" i="4"/>
  <c r="H24" i="4" s="1"/>
  <c r="AI23" i="4"/>
  <c r="AJ23" i="4" s="1"/>
  <c r="AA23" i="4"/>
  <c r="AB23" i="4" s="1"/>
  <c r="Y23" i="4"/>
  <c r="J23" i="4"/>
  <c r="H23" i="4" s="1"/>
  <c r="AI22" i="4"/>
  <c r="AJ22" i="4" s="1"/>
  <c r="AA22" i="4"/>
  <c r="AB22" i="4" s="1"/>
  <c r="Y22" i="4"/>
  <c r="J22" i="4"/>
  <c r="H22" i="4" s="1"/>
  <c r="AI21" i="4"/>
  <c r="AJ21" i="4" s="1"/>
  <c r="AA21" i="4"/>
  <c r="AB21" i="4" s="1"/>
  <c r="Y21" i="4"/>
  <c r="Q21" i="4"/>
  <c r="Q30" i="4" s="1"/>
  <c r="Q39" i="4" s="1"/>
  <c r="Q48" i="4" s="1"/>
  <c r="Q57" i="4" s="1"/>
  <c r="Q66" i="4" s="1"/>
  <c r="N21" i="4"/>
  <c r="N30" i="4" s="1"/>
  <c r="N39" i="4" s="1"/>
  <c r="N48" i="4" s="1"/>
  <c r="N57" i="4" s="1"/>
  <c r="N66" i="4" s="1"/>
  <c r="N75" i="4" s="1"/>
  <c r="N84" i="4" s="1"/>
  <c r="N93" i="4" s="1"/>
  <c r="N102" i="4" s="1"/>
  <c r="N111" i="4" s="1"/>
  <c r="N120" i="4" s="1"/>
  <c r="N129" i="4" s="1"/>
  <c r="N138" i="4" s="1"/>
  <c r="N147" i="4" s="1"/>
  <c r="N156" i="4" s="1"/>
  <c r="N165" i="4" s="1"/>
  <c r="N174" i="4" s="1"/>
  <c r="N183" i="4" s="1"/>
  <c r="N192" i="4" s="1"/>
  <c r="N201" i="4" s="1"/>
  <c r="N210" i="4" s="1"/>
  <c r="N219" i="4" s="1"/>
  <c r="N228" i="4" s="1"/>
  <c r="N237" i="4" s="1"/>
  <c r="N246" i="4" s="1"/>
  <c r="N255" i="4" s="1"/>
  <c r="N264" i="4" s="1"/>
  <c r="N273" i="4" s="1"/>
  <c r="N282" i="4" s="1"/>
  <c r="N291" i="4" s="1"/>
  <c r="N300" i="4" s="1"/>
  <c r="N309" i="4" s="1"/>
  <c r="N318" i="4" s="1"/>
  <c r="N327" i="4" s="1"/>
  <c r="N336" i="4" s="1"/>
  <c r="N345" i="4" s="1"/>
  <c r="N354" i="4" s="1"/>
  <c r="N363" i="4" s="1"/>
  <c r="L21" i="4"/>
  <c r="L30" i="4" s="1"/>
  <c r="L39" i="4" s="1"/>
  <c r="L48" i="4" s="1"/>
  <c r="L57" i="4" s="1"/>
  <c r="L66" i="4" s="1"/>
  <c r="L75" i="4" s="1"/>
  <c r="L84" i="4" s="1"/>
  <c r="L93" i="4" s="1"/>
  <c r="L102" i="4" s="1"/>
  <c r="L111" i="4" s="1"/>
  <c r="L120" i="4" s="1"/>
  <c r="L129" i="4" s="1"/>
  <c r="L138" i="4" s="1"/>
  <c r="L147" i="4" s="1"/>
  <c r="L156" i="4" s="1"/>
  <c r="L165" i="4" s="1"/>
  <c r="L174" i="4" s="1"/>
  <c r="L183" i="4" s="1"/>
  <c r="L192" i="4" s="1"/>
  <c r="L201" i="4" s="1"/>
  <c r="L210" i="4" s="1"/>
  <c r="L219" i="4" s="1"/>
  <c r="L228" i="4" s="1"/>
  <c r="L237" i="4" s="1"/>
  <c r="L246" i="4" s="1"/>
  <c r="L255" i="4" s="1"/>
  <c r="L264" i="4" s="1"/>
  <c r="L273" i="4" s="1"/>
  <c r="L282" i="4" s="1"/>
  <c r="L291" i="4" s="1"/>
  <c r="L300" i="4" s="1"/>
  <c r="L309" i="4" s="1"/>
  <c r="L318" i="4" s="1"/>
  <c r="L327" i="4" s="1"/>
  <c r="L336" i="4" s="1"/>
  <c r="L345" i="4" s="1"/>
  <c r="L354" i="4" s="1"/>
  <c r="L363" i="4" s="1"/>
  <c r="J21" i="4"/>
  <c r="H21" i="4" s="1"/>
  <c r="AI20" i="4"/>
  <c r="AJ20" i="4" s="1"/>
  <c r="AA20" i="4"/>
  <c r="AB20" i="4" s="1"/>
  <c r="Y20" i="4"/>
  <c r="Q20" i="4"/>
  <c r="Q29" i="4" s="1"/>
  <c r="Q38" i="4" s="1"/>
  <c r="Q47" i="4" s="1"/>
  <c r="Q56" i="4" s="1"/>
  <c r="Q65" i="4" s="1"/>
  <c r="Q74" i="4" s="1"/>
  <c r="N20" i="4"/>
  <c r="N29" i="4" s="1"/>
  <c r="N38" i="4" s="1"/>
  <c r="N47" i="4" s="1"/>
  <c r="N56" i="4" s="1"/>
  <c r="N65" i="4" s="1"/>
  <c r="N74" i="4" s="1"/>
  <c r="N83" i="4" s="1"/>
  <c r="N92" i="4" s="1"/>
  <c r="N101" i="4" s="1"/>
  <c r="N110" i="4" s="1"/>
  <c r="N119" i="4" s="1"/>
  <c r="N128" i="4" s="1"/>
  <c r="N137" i="4" s="1"/>
  <c r="N146" i="4" s="1"/>
  <c r="N155" i="4" s="1"/>
  <c r="N164" i="4" s="1"/>
  <c r="N173" i="4" s="1"/>
  <c r="N182" i="4" s="1"/>
  <c r="N191" i="4" s="1"/>
  <c r="N200" i="4" s="1"/>
  <c r="N209" i="4" s="1"/>
  <c r="N218" i="4" s="1"/>
  <c r="N227" i="4" s="1"/>
  <c r="N236" i="4" s="1"/>
  <c r="N245" i="4" s="1"/>
  <c r="N254" i="4" s="1"/>
  <c r="N263" i="4" s="1"/>
  <c r="N272" i="4" s="1"/>
  <c r="N281" i="4" s="1"/>
  <c r="N290" i="4" s="1"/>
  <c r="N299" i="4" s="1"/>
  <c r="N308" i="4" s="1"/>
  <c r="N317" i="4" s="1"/>
  <c r="N326" i="4" s="1"/>
  <c r="N335" i="4" s="1"/>
  <c r="N344" i="4" s="1"/>
  <c r="N353" i="4" s="1"/>
  <c r="N362" i="4" s="1"/>
  <c r="L20" i="4"/>
  <c r="L29" i="4" s="1"/>
  <c r="L38" i="4" s="1"/>
  <c r="L47" i="4" s="1"/>
  <c r="L56" i="4" s="1"/>
  <c r="L65" i="4" s="1"/>
  <c r="L74" i="4" s="1"/>
  <c r="L83" i="4" s="1"/>
  <c r="L92" i="4" s="1"/>
  <c r="L101" i="4" s="1"/>
  <c r="L110" i="4" s="1"/>
  <c r="L119" i="4" s="1"/>
  <c r="L128" i="4" s="1"/>
  <c r="L137" i="4" s="1"/>
  <c r="L146" i="4" s="1"/>
  <c r="L155" i="4" s="1"/>
  <c r="L164" i="4" s="1"/>
  <c r="L173" i="4" s="1"/>
  <c r="L182" i="4" s="1"/>
  <c r="L191" i="4" s="1"/>
  <c r="L200" i="4" s="1"/>
  <c r="L209" i="4" s="1"/>
  <c r="L218" i="4" s="1"/>
  <c r="L227" i="4" s="1"/>
  <c r="L236" i="4" s="1"/>
  <c r="L245" i="4" s="1"/>
  <c r="L254" i="4" s="1"/>
  <c r="L263" i="4" s="1"/>
  <c r="L272" i="4" s="1"/>
  <c r="L281" i="4" s="1"/>
  <c r="L290" i="4" s="1"/>
  <c r="L299" i="4" s="1"/>
  <c r="L308" i="4" s="1"/>
  <c r="L317" i="4" s="1"/>
  <c r="L326" i="4" s="1"/>
  <c r="L335" i="4" s="1"/>
  <c r="L344" i="4" s="1"/>
  <c r="L353" i="4" s="1"/>
  <c r="L362" i="4" s="1"/>
  <c r="J20" i="4"/>
  <c r="H20" i="4" s="1"/>
  <c r="AI19" i="4"/>
  <c r="AJ19" i="4" s="1"/>
  <c r="AA19" i="4"/>
  <c r="AB19" i="4" s="1"/>
  <c r="Y19" i="4"/>
  <c r="Q19" i="4"/>
  <c r="Q28" i="4" s="1"/>
  <c r="Q37" i="4" s="1"/>
  <c r="Q46" i="4" s="1"/>
  <c r="Q55" i="4" s="1"/>
  <c r="Q64" i="4" s="1"/>
  <c r="Q73" i="4" s="1"/>
  <c r="Q82" i="4" s="1"/>
  <c r="Q91" i="4" s="1"/>
  <c r="Q100" i="4" s="1"/>
  <c r="Q109" i="4" s="1"/>
  <c r="Q118" i="4" s="1"/>
  <c r="Q127" i="4" s="1"/>
  <c r="Q136" i="4" s="1"/>
  <c r="Q145" i="4" s="1"/>
  <c r="Q154" i="4" s="1"/>
  <c r="Q163" i="4" s="1"/>
  <c r="Q172" i="4" s="1"/>
  <c r="Q181" i="4" s="1"/>
  <c r="Q190" i="4" s="1"/>
  <c r="Q199" i="4" s="1"/>
  <c r="Q208" i="4" s="1"/>
  <c r="Q217" i="4" s="1"/>
  <c r="Q226" i="4" s="1"/>
  <c r="Q235" i="4" s="1"/>
  <c r="Q244" i="4" s="1"/>
  <c r="Q253" i="4" s="1"/>
  <c r="Q262" i="4" s="1"/>
  <c r="Q271" i="4" s="1"/>
  <c r="Q280" i="4" s="1"/>
  <c r="Q289" i="4" s="1"/>
  <c r="Q298" i="4" s="1"/>
  <c r="Q307" i="4" s="1"/>
  <c r="Q316" i="4" s="1"/>
  <c r="Q325" i="4" s="1"/>
  <c r="Q334" i="4" s="1"/>
  <c r="Q343" i="4" s="1"/>
  <c r="Q352" i="4" s="1"/>
  <c r="Q361" i="4" s="1"/>
  <c r="N19" i="4"/>
  <c r="N28" i="4" s="1"/>
  <c r="N37" i="4" s="1"/>
  <c r="N46" i="4" s="1"/>
  <c r="N55" i="4" s="1"/>
  <c r="N64" i="4" s="1"/>
  <c r="N73" i="4" s="1"/>
  <c r="N82" i="4" s="1"/>
  <c r="N91" i="4" s="1"/>
  <c r="N100" i="4" s="1"/>
  <c r="N109" i="4" s="1"/>
  <c r="N118" i="4" s="1"/>
  <c r="N127" i="4" s="1"/>
  <c r="N136" i="4" s="1"/>
  <c r="N145" i="4" s="1"/>
  <c r="N154" i="4" s="1"/>
  <c r="N163" i="4" s="1"/>
  <c r="N172" i="4" s="1"/>
  <c r="N181" i="4" s="1"/>
  <c r="N190" i="4" s="1"/>
  <c r="N199" i="4" s="1"/>
  <c r="N208" i="4" s="1"/>
  <c r="N217" i="4" s="1"/>
  <c r="N226" i="4" s="1"/>
  <c r="N235" i="4" s="1"/>
  <c r="N244" i="4" s="1"/>
  <c r="N253" i="4" s="1"/>
  <c r="N262" i="4" s="1"/>
  <c r="N271" i="4" s="1"/>
  <c r="N280" i="4" s="1"/>
  <c r="N289" i="4" s="1"/>
  <c r="N298" i="4" s="1"/>
  <c r="N307" i="4" s="1"/>
  <c r="N316" i="4" s="1"/>
  <c r="N325" i="4" s="1"/>
  <c r="N334" i="4" s="1"/>
  <c r="N343" i="4" s="1"/>
  <c r="N352" i="4" s="1"/>
  <c r="N361" i="4" s="1"/>
  <c r="L19" i="4"/>
  <c r="L28" i="4" s="1"/>
  <c r="L37" i="4" s="1"/>
  <c r="L46" i="4" s="1"/>
  <c r="L55" i="4" s="1"/>
  <c r="L64" i="4" s="1"/>
  <c r="L73" i="4" s="1"/>
  <c r="L82" i="4" s="1"/>
  <c r="L91" i="4" s="1"/>
  <c r="L100" i="4" s="1"/>
  <c r="L109" i="4" s="1"/>
  <c r="L118" i="4" s="1"/>
  <c r="L127" i="4" s="1"/>
  <c r="L136" i="4" s="1"/>
  <c r="L145" i="4" s="1"/>
  <c r="L154" i="4" s="1"/>
  <c r="L163" i="4" s="1"/>
  <c r="L172" i="4" s="1"/>
  <c r="L181" i="4" s="1"/>
  <c r="L190" i="4" s="1"/>
  <c r="L199" i="4" s="1"/>
  <c r="L208" i="4" s="1"/>
  <c r="L217" i="4" s="1"/>
  <c r="L226" i="4" s="1"/>
  <c r="L235" i="4" s="1"/>
  <c r="L244" i="4" s="1"/>
  <c r="L253" i="4" s="1"/>
  <c r="L262" i="4" s="1"/>
  <c r="L271" i="4" s="1"/>
  <c r="L280" i="4" s="1"/>
  <c r="L289" i="4" s="1"/>
  <c r="L298" i="4" s="1"/>
  <c r="L307" i="4" s="1"/>
  <c r="L316" i="4" s="1"/>
  <c r="L325" i="4" s="1"/>
  <c r="L334" i="4" s="1"/>
  <c r="L343" i="4" s="1"/>
  <c r="L352" i="4" s="1"/>
  <c r="L361" i="4" s="1"/>
  <c r="J19" i="4"/>
  <c r="H19" i="4" s="1"/>
  <c r="AI18" i="4"/>
  <c r="AJ18" i="4" s="1"/>
  <c r="AA18" i="4"/>
  <c r="AB18" i="4" s="1"/>
  <c r="Y18" i="4"/>
  <c r="Q18" i="4"/>
  <c r="Q27" i="4" s="1"/>
  <c r="Q36" i="4" s="1"/>
  <c r="Q45" i="4" s="1"/>
  <c r="Q54" i="4" s="1"/>
  <c r="Q63" i="4" s="1"/>
  <c r="Q72" i="4" s="1"/>
  <c r="Q81" i="4" s="1"/>
  <c r="Q90" i="4" s="1"/>
  <c r="Q99" i="4" s="1"/>
  <c r="Q108" i="4" s="1"/>
  <c r="Q117" i="4" s="1"/>
  <c r="Q126" i="4" s="1"/>
  <c r="Q135" i="4" s="1"/>
  <c r="Q144" i="4" s="1"/>
  <c r="Q153" i="4" s="1"/>
  <c r="Q162" i="4" s="1"/>
  <c r="Q171" i="4" s="1"/>
  <c r="Q180" i="4" s="1"/>
  <c r="Q189" i="4" s="1"/>
  <c r="Q198" i="4" s="1"/>
  <c r="Q207" i="4" s="1"/>
  <c r="Q216" i="4" s="1"/>
  <c r="Q225" i="4" s="1"/>
  <c r="Q234" i="4" s="1"/>
  <c r="Q243" i="4" s="1"/>
  <c r="Q252" i="4" s="1"/>
  <c r="Q261" i="4" s="1"/>
  <c r="Q270" i="4" s="1"/>
  <c r="Q279" i="4" s="1"/>
  <c r="Q288" i="4" s="1"/>
  <c r="Q297" i="4" s="1"/>
  <c r="Q306" i="4" s="1"/>
  <c r="Q315" i="4" s="1"/>
  <c r="Q324" i="4" s="1"/>
  <c r="Q333" i="4" s="1"/>
  <c r="Q342" i="4" s="1"/>
  <c r="Q351" i="4" s="1"/>
  <c r="Q360" i="4" s="1"/>
  <c r="N18" i="4"/>
  <c r="N27" i="4" s="1"/>
  <c r="N36" i="4" s="1"/>
  <c r="N45" i="4" s="1"/>
  <c r="N54" i="4" s="1"/>
  <c r="N63" i="4" s="1"/>
  <c r="N72" i="4" s="1"/>
  <c r="N81" i="4" s="1"/>
  <c r="N90" i="4" s="1"/>
  <c r="N99" i="4" s="1"/>
  <c r="N108" i="4" s="1"/>
  <c r="N117" i="4" s="1"/>
  <c r="N126" i="4" s="1"/>
  <c r="N135" i="4" s="1"/>
  <c r="N144" i="4" s="1"/>
  <c r="N153" i="4" s="1"/>
  <c r="N162" i="4" s="1"/>
  <c r="N171" i="4" s="1"/>
  <c r="N180" i="4" s="1"/>
  <c r="N189" i="4" s="1"/>
  <c r="N198" i="4" s="1"/>
  <c r="N207" i="4" s="1"/>
  <c r="N216" i="4" s="1"/>
  <c r="N225" i="4" s="1"/>
  <c r="N234" i="4" s="1"/>
  <c r="N243" i="4" s="1"/>
  <c r="N252" i="4" s="1"/>
  <c r="N261" i="4" s="1"/>
  <c r="N270" i="4" s="1"/>
  <c r="N279" i="4" s="1"/>
  <c r="N288" i="4" s="1"/>
  <c r="N297" i="4" s="1"/>
  <c r="N306" i="4" s="1"/>
  <c r="N315" i="4" s="1"/>
  <c r="N324" i="4" s="1"/>
  <c r="N333" i="4" s="1"/>
  <c r="N342" i="4" s="1"/>
  <c r="N351" i="4" s="1"/>
  <c r="N360" i="4" s="1"/>
  <c r="L18" i="4"/>
  <c r="L27" i="4" s="1"/>
  <c r="L36" i="4" s="1"/>
  <c r="L45" i="4" s="1"/>
  <c r="L54" i="4" s="1"/>
  <c r="L63" i="4" s="1"/>
  <c r="L72" i="4" s="1"/>
  <c r="L81" i="4" s="1"/>
  <c r="L90" i="4" s="1"/>
  <c r="L99" i="4" s="1"/>
  <c r="L108" i="4" s="1"/>
  <c r="L117" i="4" s="1"/>
  <c r="L126" i="4" s="1"/>
  <c r="L135" i="4" s="1"/>
  <c r="L144" i="4" s="1"/>
  <c r="L153" i="4" s="1"/>
  <c r="L162" i="4" s="1"/>
  <c r="L171" i="4" s="1"/>
  <c r="L180" i="4" s="1"/>
  <c r="L189" i="4" s="1"/>
  <c r="L198" i="4" s="1"/>
  <c r="L207" i="4" s="1"/>
  <c r="L216" i="4" s="1"/>
  <c r="L225" i="4" s="1"/>
  <c r="L234" i="4" s="1"/>
  <c r="L243" i="4" s="1"/>
  <c r="L252" i="4" s="1"/>
  <c r="L261" i="4" s="1"/>
  <c r="L270" i="4" s="1"/>
  <c r="L279" i="4" s="1"/>
  <c r="L288" i="4" s="1"/>
  <c r="L297" i="4" s="1"/>
  <c r="L306" i="4" s="1"/>
  <c r="L315" i="4" s="1"/>
  <c r="L324" i="4" s="1"/>
  <c r="L333" i="4" s="1"/>
  <c r="L342" i="4" s="1"/>
  <c r="L351" i="4" s="1"/>
  <c r="L360" i="4" s="1"/>
  <c r="J18" i="4"/>
  <c r="H18" i="4" s="1"/>
  <c r="AI17" i="4"/>
  <c r="AJ17" i="4" s="1"/>
  <c r="AA17" i="4"/>
  <c r="AB17" i="4" s="1"/>
  <c r="Y17" i="4"/>
  <c r="U17" i="4"/>
  <c r="Q17" i="4"/>
  <c r="Q26" i="4" s="1"/>
  <c r="Q35" i="4" s="1"/>
  <c r="Q44" i="4" s="1"/>
  <c r="Q53" i="4" s="1"/>
  <c r="Q62" i="4" s="1"/>
  <c r="N17" i="4"/>
  <c r="N26" i="4" s="1"/>
  <c r="N35" i="4" s="1"/>
  <c r="N44" i="4" s="1"/>
  <c r="N53" i="4" s="1"/>
  <c r="N62" i="4" s="1"/>
  <c r="N71" i="4" s="1"/>
  <c r="N80" i="4" s="1"/>
  <c r="N89" i="4" s="1"/>
  <c r="N98" i="4" s="1"/>
  <c r="N107" i="4" s="1"/>
  <c r="N116" i="4" s="1"/>
  <c r="N125" i="4" s="1"/>
  <c r="N134" i="4" s="1"/>
  <c r="N143" i="4" s="1"/>
  <c r="N152" i="4" s="1"/>
  <c r="N161" i="4" s="1"/>
  <c r="N170" i="4" s="1"/>
  <c r="N179" i="4" s="1"/>
  <c r="N188" i="4" s="1"/>
  <c r="N197" i="4" s="1"/>
  <c r="N206" i="4" s="1"/>
  <c r="N215" i="4" s="1"/>
  <c r="N224" i="4" s="1"/>
  <c r="N233" i="4" s="1"/>
  <c r="N242" i="4" s="1"/>
  <c r="N251" i="4" s="1"/>
  <c r="N260" i="4" s="1"/>
  <c r="N269" i="4" s="1"/>
  <c r="N278" i="4" s="1"/>
  <c r="N287" i="4" s="1"/>
  <c r="N296" i="4" s="1"/>
  <c r="N305" i="4" s="1"/>
  <c r="N314" i="4" s="1"/>
  <c r="N323" i="4" s="1"/>
  <c r="N332" i="4" s="1"/>
  <c r="N341" i="4" s="1"/>
  <c r="N350" i="4" s="1"/>
  <c r="N359" i="4" s="1"/>
  <c r="L17" i="4"/>
  <c r="L26" i="4" s="1"/>
  <c r="L35" i="4" s="1"/>
  <c r="L44" i="4" s="1"/>
  <c r="L53" i="4" s="1"/>
  <c r="L62" i="4" s="1"/>
  <c r="L71" i="4" s="1"/>
  <c r="L80" i="4" s="1"/>
  <c r="L89" i="4" s="1"/>
  <c r="L98" i="4" s="1"/>
  <c r="L107" i="4" s="1"/>
  <c r="L116" i="4" s="1"/>
  <c r="L125" i="4" s="1"/>
  <c r="L134" i="4" s="1"/>
  <c r="L143" i="4" s="1"/>
  <c r="L152" i="4" s="1"/>
  <c r="L161" i="4" s="1"/>
  <c r="L170" i="4" s="1"/>
  <c r="L179" i="4" s="1"/>
  <c r="L188" i="4" s="1"/>
  <c r="L197" i="4" s="1"/>
  <c r="L206" i="4" s="1"/>
  <c r="L215" i="4" s="1"/>
  <c r="L224" i="4" s="1"/>
  <c r="L233" i="4" s="1"/>
  <c r="L242" i="4" s="1"/>
  <c r="L251" i="4" s="1"/>
  <c r="L260" i="4" s="1"/>
  <c r="L269" i="4" s="1"/>
  <c r="L278" i="4" s="1"/>
  <c r="L287" i="4" s="1"/>
  <c r="L296" i="4" s="1"/>
  <c r="L305" i="4" s="1"/>
  <c r="L314" i="4" s="1"/>
  <c r="L323" i="4" s="1"/>
  <c r="L332" i="4" s="1"/>
  <c r="L341" i="4" s="1"/>
  <c r="L350" i="4" s="1"/>
  <c r="L359" i="4" s="1"/>
  <c r="J17" i="4"/>
  <c r="H17" i="4" s="1"/>
  <c r="AI16" i="4"/>
  <c r="AJ16" i="4" s="1"/>
  <c r="AA16" i="4"/>
  <c r="AB16" i="4" s="1"/>
  <c r="Y16" i="4"/>
  <c r="W16" i="4"/>
  <c r="Q16" i="4"/>
  <c r="Q25" i="4" s="1"/>
  <c r="Q34" i="4" s="1"/>
  <c r="Q43" i="4" s="1"/>
  <c r="Q52" i="4" s="1"/>
  <c r="Q61" i="4" s="1"/>
  <c r="Q70" i="4" s="1"/>
  <c r="N16" i="4"/>
  <c r="N25" i="4" s="1"/>
  <c r="N34" i="4" s="1"/>
  <c r="N43" i="4" s="1"/>
  <c r="N52" i="4" s="1"/>
  <c r="N61" i="4" s="1"/>
  <c r="N70" i="4" s="1"/>
  <c r="N79" i="4" s="1"/>
  <c r="N88" i="4" s="1"/>
  <c r="N97" i="4" s="1"/>
  <c r="N106" i="4" s="1"/>
  <c r="N115" i="4" s="1"/>
  <c r="N124" i="4" s="1"/>
  <c r="N133" i="4" s="1"/>
  <c r="N142" i="4" s="1"/>
  <c r="N151" i="4" s="1"/>
  <c r="N160" i="4" s="1"/>
  <c r="N169" i="4" s="1"/>
  <c r="N178" i="4" s="1"/>
  <c r="N187" i="4" s="1"/>
  <c r="N196" i="4" s="1"/>
  <c r="N205" i="4" s="1"/>
  <c r="N214" i="4" s="1"/>
  <c r="N223" i="4" s="1"/>
  <c r="N232" i="4" s="1"/>
  <c r="N241" i="4" s="1"/>
  <c r="N250" i="4" s="1"/>
  <c r="N259" i="4" s="1"/>
  <c r="N268" i="4" s="1"/>
  <c r="N277" i="4" s="1"/>
  <c r="N286" i="4" s="1"/>
  <c r="N295" i="4" s="1"/>
  <c r="N304" i="4" s="1"/>
  <c r="N313" i="4" s="1"/>
  <c r="N322" i="4" s="1"/>
  <c r="N331" i="4" s="1"/>
  <c r="N340" i="4" s="1"/>
  <c r="N349" i="4" s="1"/>
  <c r="N358" i="4" s="1"/>
  <c r="L16" i="4"/>
  <c r="L25" i="4" s="1"/>
  <c r="L34" i="4" s="1"/>
  <c r="L43" i="4" s="1"/>
  <c r="L52" i="4" s="1"/>
  <c r="L61" i="4" s="1"/>
  <c r="L70" i="4" s="1"/>
  <c r="L79" i="4" s="1"/>
  <c r="L88" i="4" s="1"/>
  <c r="L97" i="4" s="1"/>
  <c r="L106" i="4" s="1"/>
  <c r="L115" i="4" s="1"/>
  <c r="L124" i="4" s="1"/>
  <c r="L133" i="4" s="1"/>
  <c r="L142" i="4" s="1"/>
  <c r="L151" i="4" s="1"/>
  <c r="L160" i="4" s="1"/>
  <c r="L169" i="4" s="1"/>
  <c r="L178" i="4" s="1"/>
  <c r="L187" i="4" s="1"/>
  <c r="L196" i="4" s="1"/>
  <c r="L205" i="4" s="1"/>
  <c r="L214" i="4" s="1"/>
  <c r="L223" i="4" s="1"/>
  <c r="L232" i="4" s="1"/>
  <c r="L241" i="4" s="1"/>
  <c r="L250" i="4" s="1"/>
  <c r="L259" i="4" s="1"/>
  <c r="L268" i="4" s="1"/>
  <c r="L277" i="4" s="1"/>
  <c r="L286" i="4" s="1"/>
  <c r="L295" i="4" s="1"/>
  <c r="L304" i="4" s="1"/>
  <c r="L313" i="4" s="1"/>
  <c r="L322" i="4" s="1"/>
  <c r="L331" i="4" s="1"/>
  <c r="L340" i="4" s="1"/>
  <c r="L349" i="4" s="1"/>
  <c r="L358" i="4" s="1"/>
  <c r="J16" i="4"/>
  <c r="H16" i="4" s="1"/>
  <c r="AI15" i="4"/>
  <c r="AJ15" i="4" s="1"/>
  <c r="AA15" i="4"/>
  <c r="AB15" i="4" s="1"/>
  <c r="Y15" i="4"/>
  <c r="Q15" i="4"/>
  <c r="Q24" i="4" s="1"/>
  <c r="Q33" i="4" s="1"/>
  <c r="Q42" i="4" s="1"/>
  <c r="Q51" i="4" s="1"/>
  <c r="Q60" i="4" s="1"/>
  <c r="Q69" i="4" s="1"/>
  <c r="Q78" i="4" s="1"/>
  <c r="N15" i="4"/>
  <c r="N24" i="4" s="1"/>
  <c r="N33" i="4" s="1"/>
  <c r="N42" i="4" s="1"/>
  <c r="N51" i="4" s="1"/>
  <c r="N60" i="4" s="1"/>
  <c r="N69" i="4" s="1"/>
  <c r="N78" i="4" s="1"/>
  <c r="N87" i="4" s="1"/>
  <c r="N96" i="4" s="1"/>
  <c r="N105" i="4" s="1"/>
  <c r="N114" i="4" s="1"/>
  <c r="N123" i="4" s="1"/>
  <c r="N132" i="4" s="1"/>
  <c r="N141" i="4" s="1"/>
  <c r="N150" i="4" s="1"/>
  <c r="N159" i="4" s="1"/>
  <c r="N168" i="4" s="1"/>
  <c r="N177" i="4" s="1"/>
  <c r="N186" i="4" s="1"/>
  <c r="N195" i="4" s="1"/>
  <c r="N204" i="4" s="1"/>
  <c r="N213" i="4" s="1"/>
  <c r="N222" i="4" s="1"/>
  <c r="N231" i="4" s="1"/>
  <c r="N240" i="4" s="1"/>
  <c r="N249" i="4" s="1"/>
  <c r="N258" i="4" s="1"/>
  <c r="N267" i="4" s="1"/>
  <c r="N276" i="4" s="1"/>
  <c r="N285" i="4" s="1"/>
  <c r="N294" i="4" s="1"/>
  <c r="N303" i="4" s="1"/>
  <c r="N312" i="4" s="1"/>
  <c r="N321" i="4" s="1"/>
  <c r="N330" i="4" s="1"/>
  <c r="N339" i="4" s="1"/>
  <c r="N348" i="4" s="1"/>
  <c r="N357" i="4" s="1"/>
  <c r="L15" i="4"/>
  <c r="L24" i="4" s="1"/>
  <c r="L33" i="4" s="1"/>
  <c r="L42" i="4" s="1"/>
  <c r="L51" i="4" s="1"/>
  <c r="L60" i="4" s="1"/>
  <c r="L69" i="4" s="1"/>
  <c r="L78" i="4" s="1"/>
  <c r="L87" i="4" s="1"/>
  <c r="L96" i="4" s="1"/>
  <c r="L105" i="4" s="1"/>
  <c r="L114" i="4" s="1"/>
  <c r="L123" i="4" s="1"/>
  <c r="L132" i="4" s="1"/>
  <c r="L141" i="4" s="1"/>
  <c r="L150" i="4" s="1"/>
  <c r="L159" i="4" s="1"/>
  <c r="L168" i="4" s="1"/>
  <c r="L177" i="4" s="1"/>
  <c r="L186" i="4" s="1"/>
  <c r="L195" i="4" s="1"/>
  <c r="L204" i="4" s="1"/>
  <c r="L213" i="4" s="1"/>
  <c r="L222" i="4" s="1"/>
  <c r="L231" i="4" s="1"/>
  <c r="L240" i="4" s="1"/>
  <c r="L249" i="4" s="1"/>
  <c r="L258" i="4" s="1"/>
  <c r="L267" i="4" s="1"/>
  <c r="L276" i="4" s="1"/>
  <c r="L285" i="4" s="1"/>
  <c r="L294" i="4" s="1"/>
  <c r="L303" i="4" s="1"/>
  <c r="L312" i="4" s="1"/>
  <c r="L321" i="4" s="1"/>
  <c r="L330" i="4" s="1"/>
  <c r="L339" i="4" s="1"/>
  <c r="L348" i="4" s="1"/>
  <c r="L357" i="4" s="1"/>
  <c r="J15" i="4"/>
  <c r="H15" i="4" s="1"/>
  <c r="AI14" i="4"/>
  <c r="AJ14" i="4" s="1"/>
  <c r="AA14" i="4"/>
  <c r="AB14" i="4" s="1"/>
  <c r="Y14" i="4"/>
  <c r="Q14" i="4"/>
  <c r="Q23" i="4" s="1"/>
  <c r="Q32" i="4" s="1"/>
  <c r="Q41" i="4" s="1"/>
  <c r="Q50" i="4" s="1"/>
  <c r="Q59" i="4" s="1"/>
  <c r="Q68" i="4" s="1"/>
  <c r="Q77" i="4" s="1"/>
  <c r="Q86" i="4" s="1"/>
  <c r="Q95" i="4" s="1"/>
  <c r="Q104" i="4" s="1"/>
  <c r="Q113" i="4" s="1"/>
  <c r="Q122" i="4" s="1"/>
  <c r="Q131" i="4" s="1"/>
  <c r="Q140" i="4" s="1"/>
  <c r="Q149" i="4" s="1"/>
  <c r="Q158" i="4" s="1"/>
  <c r="Q167" i="4" s="1"/>
  <c r="Q176" i="4" s="1"/>
  <c r="Q185" i="4" s="1"/>
  <c r="Q194" i="4" s="1"/>
  <c r="Q203" i="4" s="1"/>
  <c r="Q212" i="4" s="1"/>
  <c r="Q221" i="4" s="1"/>
  <c r="Q230" i="4" s="1"/>
  <c r="Q239" i="4" s="1"/>
  <c r="Q248" i="4" s="1"/>
  <c r="Q257" i="4" s="1"/>
  <c r="Q266" i="4" s="1"/>
  <c r="Q275" i="4" s="1"/>
  <c r="Q284" i="4" s="1"/>
  <c r="Q293" i="4" s="1"/>
  <c r="Q302" i="4" s="1"/>
  <c r="Q311" i="4" s="1"/>
  <c r="Q320" i="4" s="1"/>
  <c r="Q329" i="4" s="1"/>
  <c r="Q338" i="4" s="1"/>
  <c r="Q347" i="4" s="1"/>
  <c r="Q356" i="4" s="1"/>
  <c r="N14" i="4"/>
  <c r="N23" i="4" s="1"/>
  <c r="N32" i="4" s="1"/>
  <c r="N41" i="4" s="1"/>
  <c r="N50" i="4" s="1"/>
  <c r="N59" i="4" s="1"/>
  <c r="N68" i="4" s="1"/>
  <c r="N77" i="4" s="1"/>
  <c r="N86" i="4" s="1"/>
  <c r="N95" i="4" s="1"/>
  <c r="N104" i="4" s="1"/>
  <c r="N113" i="4" s="1"/>
  <c r="N122" i="4" s="1"/>
  <c r="N131" i="4" s="1"/>
  <c r="N140" i="4" s="1"/>
  <c r="N149" i="4" s="1"/>
  <c r="N158" i="4" s="1"/>
  <c r="N167" i="4" s="1"/>
  <c r="N176" i="4" s="1"/>
  <c r="N185" i="4" s="1"/>
  <c r="N194" i="4" s="1"/>
  <c r="N203" i="4" s="1"/>
  <c r="N212" i="4" s="1"/>
  <c r="N221" i="4" s="1"/>
  <c r="N230" i="4" s="1"/>
  <c r="N239" i="4" s="1"/>
  <c r="N248" i="4" s="1"/>
  <c r="N257" i="4" s="1"/>
  <c r="N266" i="4" s="1"/>
  <c r="N275" i="4" s="1"/>
  <c r="N284" i="4" s="1"/>
  <c r="N293" i="4" s="1"/>
  <c r="N302" i="4" s="1"/>
  <c r="N311" i="4" s="1"/>
  <c r="N320" i="4" s="1"/>
  <c r="N329" i="4" s="1"/>
  <c r="N338" i="4" s="1"/>
  <c r="N347" i="4" s="1"/>
  <c r="N356" i="4" s="1"/>
  <c r="L14" i="4"/>
  <c r="L23" i="4" s="1"/>
  <c r="L32" i="4" s="1"/>
  <c r="L41" i="4" s="1"/>
  <c r="L50" i="4" s="1"/>
  <c r="L59" i="4" s="1"/>
  <c r="L68" i="4" s="1"/>
  <c r="L77" i="4" s="1"/>
  <c r="L86" i="4" s="1"/>
  <c r="L95" i="4" s="1"/>
  <c r="L104" i="4" s="1"/>
  <c r="L113" i="4" s="1"/>
  <c r="L122" i="4" s="1"/>
  <c r="L131" i="4" s="1"/>
  <c r="L140" i="4" s="1"/>
  <c r="L149" i="4" s="1"/>
  <c r="L158" i="4" s="1"/>
  <c r="L167" i="4" s="1"/>
  <c r="L176" i="4" s="1"/>
  <c r="L185" i="4" s="1"/>
  <c r="L194" i="4" s="1"/>
  <c r="L203" i="4" s="1"/>
  <c r="L212" i="4" s="1"/>
  <c r="L221" i="4" s="1"/>
  <c r="L230" i="4" s="1"/>
  <c r="L239" i="4" s="1"/>
  <c r="L248" i="4" s="1"/>
  <c r="L257" i="4" s="1"/>
  <c r="L266" i="4" s="1"/>
  <c r="L275" i="4" s="1"/>
  <c r="L284" i="4" s="1"/>
  <c r="L293" i="4" s="1"/>
  <c r="L302" i="4" s="1"/>
  <c r="L311" i="4" s="1"/>
  <c r="L320" i="4" s="1"/>
  <c r="L329" i="4" s="1"/>
  <c r="L338" i="4" s="1"/>
  <c r="L347" i="4" s="1"/>
  <c r="L356" i="4" s="1"/>
  <c r="J14" i="4"/>
  <c r="H14" i="4" s="1"/>
  <c r="AA13" i="4"/>
  <c r="AB13" i="4" s="1"/>
  <c r="Y13" i="4"/>
  <c r="Q13" i="4"/>
  <c r="Q22" i="4" s="1"/>
  <c r="Q31" i="4" s="1"/>
  <c r="Q40" i="4" s="1"/>
  <c r="Q49" i="4" s="1"/>
  <c r="Q58" i="4" s="1"/>
  <c r="N13" i="4"/>
  <c r="N22" i="4" s="1"/>
  <c r="N31" i="4" s="1"/>
  <c r="N40" i="4" s="1"/>
  <c r="N49" i="4" s="1"/>
  <c r="N58" i="4" s="1"/>
  <c r="N67" i="4" s="1"/>
  <c r="N76" i="4" s="1"/>
  <c r="N85" i="4" s="1"/>
  <c r="N94" i="4" s="1"/>
  <c r="N103" i="4" s="1"/>
  <c r="N112" i="4" s="1"/>
  <c r="N121" i="4" s="1"/>
  <c r="N130" i="4" s="1"/>
  <c r="N139" i="4" s="1"/>
  <c r="N148" i="4" s="1"/>
  <c r="N157" i="4" s="1"/>
  <c r="N166" i="4" s="1"/>
  <c r="N175" i="4" s="1"/>
  <c r="N184" i="4" s="1"/>
  <c r="N193" i="4" s="1"/>
  <c r="N202" i="4" s="1"/>
  <c r="N211" i="4" s="1"/>
  <c r="N220" i="4" s="1"/>
  <c r="N229" i="4" s="1"/>
  <c r="N238" i="4" s="1"/>
  <c r="N247" i="4" s="1"/>
  <c r="N256" i="4" s="1"/>
  <c r="N265" i="4" s="1"/>
  <c r="N274" i="4" s="1"/>
  <c r="N283" i="4" s="1"/>
  <c r="N292" i="4" s="1"/>
  <c r="N301" i="4" s="1"/>
  <c r="N310" i="4" s="1"/>
  <c r="N319" i="4" s="1"/>
  <c r="N328" i="4" s="1"/>
  <c r="N337" i="4" s="1"/>
  <c r="N346" i="4" s="1"/>
  <c r="N355" i="4" s="1"/>
  <c r="L13" i="4"/>
  <c r="L22" i="4" s="1"/>
  <c r="L31" i="4" s="1"/>
  <c r="L40" i="4" s="1"/>
  <c r="L49" i="4" s="1"/>
  <c r="L58" i="4" s="1"/>
  <c r="L67" i="4" s="1"/>
  <c r="L76" i="4" s="1"/>
  <c r="L85" i="4" s="1"/>
  <c r="L94" i="4" s="1"/>
  <c r="L103" i="4" s="1"/>
  <c r="L112" i="4" s="1"/>
  <c r="L121" i="4" s="1"/>
  <c r="L130" i="4" s="1"/>
  <c r="L139" i="4" s="1"/>
  <c r="L148" i="4" s="1"/>
  <c r="L157" i="4" s="1"/>
  <c r="L166" i="4" s="1"/>
  <c r="L175" i="4" s="1"/>
  <c r="L184" i="4" s="1"/>
  <c r="L193" i="4" s="1"/>
  <c r="L202" i="4" s="1"/>
  <c r="L211" i="4" s="1"/>
  <c r="L220" i="4" s="1"/>
  <c r="L229" i="4" s="1"/>
  <c r="L238" i="4" s="1"/>
  <c r="L247" i="4" s="1"/>
  <c r="L256" i="4" s="1"/>
  <c r="L265" i="4" s="1"/>
  <c r="L274" i="4" s="1"/>
  <c r="L283" i="4" s="1"/>
  <c r="L292" i="4" s="1"/>
  <c r="L301" i="4" s="1"/>
  <c r="L310" i="4" s="1"/>
  <c r="L319" i="4" s="1"/>
  <c r="L328" i="4" s="1"/>
  <c r="L337" i="4" s="1"/>
  <c r="L346" i="4" s="1"/>
  <c r="L355" i="4" s="1"/>
  <c r="J13" i="4"/>
  <c r="H13" i="4" s="1"/>
  <c r="AA12" i="4"/>
  <c r="AB12" i="4" s="1"/>
  <c r="Y12" i="4"/>
  <c r="J12" i="4"/>
  <c r="H12" i="4" s="1"/>
  <c r="P12" i="4" s="1"/>
  <c r="K12" i="4" s="1"/>
  <c r="AA11" i="4"/>
  <c r="AB11" i="4" s="1"/>
  <c r="Y11" i="4"/>
  <c r="J11" i="4"/>
  <c r="H11" i="4" s="1"/>
  <c r="P11" i="4" s="1"/>
  <c r="K11" i="4" s="1"/>
  <c r="AA10" i="4"/>
  <c r="Y10" i="4"/>
  <c r="J10" i="4"/>
  <c r="H10" i="4" s="1"/>
  <c r="P10" i="4" s="1"/>
  <c r="K10" i="4" s="1"/>
  <c r="AA9" i="4"/>
  <c r="AB9" i="4" s="1"/>
  <c r="Y9" i="4"/>
  <c r="J9" i="4"/>
  <c r="H9" i="4" s="1"/>
  <c r="P9" i="4" s="1"/>
  <c r="K9" i="4" s="1"/>
  <c r="AA8" i="4"/>
  <c r="AB8" i="4" s="1"/>
  <c r="Y8" i="4"/>
  <c r="J8" i="4"/>
  <c r="H8" i="4" s="1"/>
  <c r="P8" i="4" s="1"/>
  <c r="K8" i="4" s="1"/>
  <c r="AA7" i="4"/>
  <c r="AB7" i="4" s="1"/>
  <c r="Y7" i="4"/>
  <c r="J7" i="4"/>
  <c r="H7" i="4" s="1"/>
  <c r="P7" i="4" s="1"/>
  <c r="K7" i="4" s="1"/>
  <c r="AA6" i="4"/>
  <c r="AB6" i="4" s="1"/>
  <c r="Y6" i="4"/>
  <c r="J6" i="4"/>
  <c r="H6" i="4" s="1"/>
  <c r="P6" i="4" s="1"/>
  <c r="K6" i="4" s="1"/>
  <c r="AA5" i="4"/>
  <c r="AB5" i="4" s="1"/>
  <c r="Y5" i="4"/>
  <c r="J5" i="4"/>
  <c r="H5" i="4" s="1"/>
  <c r="P5" i="4" s="1"/>
  <c r="K5" i="4" s="1"/>
  <c r="J4" i="4"/>
  <c r="H4" i="4" s="1"/>
  <c r="P4" i="4" s="1"/>
  <c r="K4" i="4" s="1"/>
  <c r="N8" i="2"/>
  <c r="O8" i="2" s="1"/>
  <c r="P8" i="2" s="1"/>
  <c r="O7" i="2"/>
  <c r="P7" i="2" s="1"/>
  <c r="O6" i="2"/>
  <c r="P6" i="2" s="1"/>
  <c r="O5" i="2"/>
  <c r="P5" i="2" s="1"/>
  <c r="O4" i="2"/>
  <c r="P4" i="2" s="1"/>
  <c r="O3" i="2"/>
  <c r="P3" i="2" s="1"/>
  <c r="O2" i="2"/>
  <c r="P2" i="2" s="1"/>
  <c r="F45" i="3"/>
  <c r="F60" i="3" s="1"/>
  <c r="F75" i="3" s="1"/>
  <c r="F90" i="3" s="1"/>
  <c r="F105" i="3" s="1"/>
  <c r="F120" i="3" s="1"/>
  <c r="F135" i="3" s="1"/>
  <c r="E45" i="3"/>
  <c r="E60" i="3" s="1"/>
  <c r="F44" i="3"/>
  <c r="F59" i="3" s="1"/>
  <c r="F74" i="3" s="1"/>
  <c r="F89" i="3" s="1"/>
  <c r="F104" i="3" s="1"/>
  <c r="F119" i="3" s="1"/>
  <c r="F134" i="3" s="1"/>
  <c r="E44" i="3"/>
  <c r="G44" i="3" s="1"/>
  <c r="F43" i="3"/>
  <c r="F58" i="3" s="1"/>
  <c r="F73" i="3" s="1"/>
  <c r="F88" i="3" s="1"/>
  <c r="F103" i="3" s="1"/>
  <c r="F118" i="3" s="1"/>
  <c r="F133" i="3" s="1"/>
  <c r="E43" i="3"/>
  <c r="G43" i="3" s="1"/>
  <c r="F42" i="3"/>
  <c r="F57" i="3" s="1"/>
  <c r="F72" i="3" s="1"/>
  <c r="F87" i="3" s="1"/>
  <c r="F102" i="3" s="1"/>
  <c r="F117" i="3" s="1"/>
  <c r="F132" i="3" s="1"/>
  <c r="E42" i="3"/>
  <c r="E57" i="3" s="1"/>
  <c r="F41" i="3"/>
  <c r="F56" i="3" s="1"/>
  <c r="F71" i="3" s="1"/>
  <c r="F86" i="3" s="1"/>
  <c r="F101" i="3" s="1"/>
  <c r="F116" i="3" s="1"/>
  <c r="F131" i="3" s="1"/>
  <c r="E41" i="3"/>
  <c r="E56" i="3" s="1"/>
  <c r="F40" i="3"/>
  <c r="F55" i="3" s="1"/>
  <c r="F70" i="3" s="1"/>
  <c r="F85" i="3" s="1"/>
  <c r="F100" i="3" s="1"/>
  <c r="F115" i="3" s="1"/>
  <c r="F130" i="3" s="1"/>
  <c r="E40" i="3"/>
  <c r="E55" i="3" s="1"/>
  <c r="G55" i="3" s="1"/>
  <c r="F39" i="3"/>
  <c r="F54" i="3" s="1"/>
  <c r="F69" i="3" s="1"/>
  <c r="F84" i="3" s="1"/>
  <c r="F99" i="3" s="1"/>
  <c r="F114" i="3" s="1"/>
  <c r="F129" i="3" s="1"/>
  <c r="E39" i="3"/>
  <c r="G39" i="3" s="1"/>
  <c r="F38" i="3"/>
  <c r="F53" i="3" s="1"/>
  <c r="F68" i="3" s="1"/>
  <c r="F83" i="3" s="1"/>
  <c r="F98" i="3" s="1"/>
  <c r="F113" i="3" s="1"/>
  <c r="F128" i="3" s="1"/>
  <c r="E38" i="3"/>
  <c r="E53" i="3" s="1"/>
  <c r="F37" i="3"/>
  <c r="F52" i="3" s="1"/>
  <c r="F67" i="3" s="1"/>
  <c r="F82" i="3" s="1"/>
  <c r="F97" i="3" s="1"/>
  <c r="F112" i="3" s="1"/>
  <c r="F127" i="3" s="1"/>
  <c r="E37" i="3"/>
  <c r="E52" i="3" s="1"/>
  <c r="F36" i="3"/>
  <c r="F51" i="3" s="1"/>
  <c r="F66" i="3" s="1"/>
  <c r="F81" i="3" s="1"/>
  <c r="F96" i="3" s="1"/>
  <c r="F111" i="3" s="1"/>
  <c r="F126" i="3" s="1"/>
  <c r="E36" i="3"/>
  <c r="G36" i="3" s="1"/>
  <c r="F35" i="3"/>
  <c r="F50" i="3" s="1"/>
  <c r="F65" i="3" s="1"/>
  <c r="F80" i="3" s="1"/>
  <c r="F95" i="3" s="1"/>
  <c r="F110" i="3" s="1"/>
  <c r="F125" i="3" s="1"/>
  <c r="E35" i="3"/>
  <c r="G35" i="3" s="1"/>
  <c r="F34" i="3"/>
  <c r="F49" i="3" s="1"/>
  <c r="F64" i="3" s="1"/>
  <c r="F79" i="3" s="1"/>
  <c r="F94" i="3" s="1"/>
  <c r="F109" i="3" s="1"/>
  <c r="F124" i="3" s="1"/>
  <c r="E34" i="3"/>
  <c r="E49" i="3" s="1"/>
  <c r="F33" i="3"/>
  <c r="F48" i="3" s="1"/>
  <c r="F63" i="3" s="1"/>
  <c r="F78" i="3" s="1"/>
  <c r="F93" i="3" s="1"/>
  <c r="F108" i="3" s="1"/>
  <c r="F123" i="3" s="1"/>
  <c r="E33" i="3"/>
  <c r="E48" i="3" s="1"/>
  <c r="F32" i="3"/>
  <c r="F47" i="3" s="1"/>
  <c r="F62" i="3" s="1"/>
  <c r="F77" i="3" s="1"/>
  <c r="F92" i="3" s="1"/>
  <c r="F107" i="3" s="1"/>
  <c r="F122" i="3" s="1"/>
  <c r="E32" i="3"/>
  <c r="E47" i="3" s="1"/>
  <c r="G47" i="3" s="1"/>
  <c r="F31" i="3"/>
  <c r="F46" i="3" s="1"/>
  <c r="F61" i="3" s="1"/>
  <c r="F76" i="3" s="1"/>
  <c r="F91" i="3" s="1"/>
  <c r="F106" i="3" s="1"/>
  <c r="F121" i="3" s="1"/>
  <c r="E31" i="3"/>
  <c r="G31" i="3" s="1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" i="3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BP4172" i="1"/>
  <c r="BJ4172" i="1"/>
  <c r="BD4172" i="1"/>
  <c r="AX4172" i="1"/>
  <c r="AL4172" i="1"/>
  <c r="BP4171" i="1"/>
  <c r="BJ4171" i="1"/>
  <c r="BD4171" i="1"/>
  <c r="AX4171" i="1"/>
  <c r="AL4171" i="1"/>
  <c r="BP4170" i="1"/>
  <c r="BJ4170" i="1"/>
  <c r="BD4170" i="1"/>
  <c r="AX4170" i="1"/>
  <c r="AL4170" i="1"/>
  <c r="BP4169" i="1"/>
  <c r="BJ4169" i="1"/>
  <c r="BD4169" i="1"/>
  <c r="AX4169" i="1"/>
  <c r="AL4169" i="1"/>
  <c r="BP4168" i="1"/>
  <c r="BJ4168" i="1"/>
  <c r="BD4168" i="1"/>
  <c r="AX4168" i="1"/>
  <c r="AL4168" i="1"/>
  <c r="BP4167" i="1"/>
  <c r="BJ4167" i="1"/>
  <c r="BD4167" i="1"/>
  <c r="AX4167" i="1"/>
  <c r="AL4167" i="1"/>
  <c r="BP4166" i="1"/>
  <c r="BJ4166" i="1"/>
  <c r="BD4166" i="1"/>
  <c r="AX4166" i="1"/>
  <c r="AL4166" i="1"/>
  <c r="BP4165" i="1"/>
  <c r="BJ4165" i="1"/>
  <c r="BD4165" i="1"/>
  <c r="AX4165" i="1"/>
  <c r="AL4165" i="1"/>
  <c r="BP4164" i="1"/>
  <c r="BJ4164" i="1"/>
  <c r="BD4164" i="1"/>
  <c r="AX4164" i="1"/>
  <c r="AL4164" i="1"/>
  <c r="BP4163" i="1"/>
  <c r="BJ4163" i="1"/>
  <c r="BD4163" i="1"/>
  <c r="AX4163" i="1"/>
  <c r="AL4163" i="1"/>
  <c r="BP4162" i="1"/>
  <c r="BJ4162" i="1"/>
  <c r="BD4162" i="1"/>
  <c r="AX4162" i="1"/>
  <c r="AL4162" i="1"/>
  <c r="BP4161" i="1"/>
  <c r="BJ4161" i="1"/>
  <c r="BD4161" i="1"/>
  <c r="AX4161" i="1"/>
  <c r="AL4161" i="1"/>
  <c r="BP4160" i="1"/>
  <c r="BJ4160" i="1"/>
  <c r="BD4160" i="1"/>
  <c r="AX4160" i="1"/>
  <c r="AL4160" i="1"/>
  <c r="BP4159" i="1"/>
  <c r="BJ4159" i="1"/>
  <c r="BD4159" i="1"/>
  <c r="AX4159" i="1"/>
  <c r="AL4159" i="1"/>
  <c r="BP4158" i="1"/>
  <c r="BJ4158" i="1"/>
  <c r="BD4158" i="1"/>
  <c r="AX4158" i="1"/>
  <c r="AL4158" i="1"/>
  <c r="BP4157" i="1"/>
  <c r="BJ4157" i="1"/>
  <c r="BD4157" i="1"/>
  <c r="AX4157" i="1"/>
  <c r="AL4157" i="1"/>
  <c r="BP4156" i="1"/>
  <c r="BJ4156" i="1"/>
  <c r="BD4156" i="1"/>
  <c r="AX4156" i="1"/>
  <c r="AL4156" i="1"/>
  <c r="BP4155" i="1"/>
  <c r="BJ4155" i="1"/>
  <c r="BD4155" i="1"/>
  <c r="AX4155" i="1"/>
  <c r="AL4155" i="1"/>
  <c r="BP4154" i="1"/>
  <c r="BJ4154" i="1"/>
  <c r="BD4154" i="1"/>
  <c r="AX4154" i="1"/>
  <c r="AL4154" i="1"/>
  <c r="BP4153" i="1"/>
  <c r="BJ4153" i="1"/>
  <c r="BD4153" i="1"/>
  <c r="AX4153" i="1"/>
  <c r="AL415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BP3812" i="1"/>
  <c r="BJ3812" i="1"/>
  <c r="BD3812" i="1"/>
  <c r="AX3812" i="1"/>
  <c r="AL3812" i="1"/>
  <c r="AF3812" i="1"/>
  <c r="T3812" i="1"/>
  <c r="N3812" i="1"/>
  <c r="BP3811" i="1"/>
  <c r="BJ3811" i="1"/>
  <c r="BD3811" i="1"/>
  <c r="AX3811" i="1"/>
  <c r="AL3811" i="1"/>
  <c r="AF3811" i="1"/>
  <c r="T3811" i="1"/>
  <c r="N3811" i="1"/>
  <c r="BP3810" i="1"/>
  <c r="BJ3810" i="1"/>
  <c r="BD3810" i="1"/>
  <c r="AX3810" i="1"/>
  <c r="AL3810" i="1"/>
  <c r="AF3810" i="1"/>
  <c r="T3810" i="1"/>
  <c r="N3810" i="1"/>
  <c r="BP3809" i="1"/>
  <c r="BJ3809" i="1"/>
  <c r="BD3809" i="1"/>
  <c r="AX3809" i="1"/>
  <c r="AL3809" i="1"/>
  <c r="AF3809" i="1"/>
  <c r="T3809" i="1"/>
  <c r="N3809" i="1"/>
  <c r="BP3808" i="1"/>
  <c r="BJ3808" i="1"/>
  <c r="BD3808" i="1"/>
  <c r="AX3808" i="1"/>
  <c r="AL3808" i="1"/>
  <c r="AF3808" i="1"/>
  <c r="T3808" i="1"/>
  <c r="N3808" i="1"/>
  <c r="BP3807" i="1"/>
  <c r="BJ3807" i="1"/>
  <c r="BD3807" i="1"/>
  <c r="AX3807" i="1"/>
  <c r="AL3807" i="1"/>
  <c r="AF3807" i="1"/>
  <c r="T3807" i="1"/>
  <c r="N3807" i="1"/>
  <c r="BP3806" i="1"/>
  <c r="BJ3806" i="1"/>
  <c r="BD3806" i="1"/>
  <c r="AX3806" i="1"/>
  <c r="AL3806" i="1"/>
  <c r="AF3806" i="1"/>
  <c r="T3806" i="1"/>
  <c r="N3806" i="1"/>
  <c r="BP3805" i="1"/>
  <c r="BJ3805" i="1"/>
  <c r="BD3805" i="1"/>
  <c r="AX3805" i="1"/>
  <c r="AL3805" i="1"/>
  <c r="AF3805" i="1"/>
  <c r="T3805" i="1"/>
  <c r="N3805" i="1"/>
  <c r="BP3804" i="1"/>
  <c r="BJ3804" i="1"/>
  <c r="BD3804" i="1"/>
  <c r="AX3804" i="1"/>
  <c r="AL3804" i="1"/>
  <c r="AF3804" i="1"/>
  <c r="T3804" i="1"/>
  <c r="N3804" i="1"/>
  <c r="A3804" i="1"/>
  <c r="A3806" i="1" s="1"/>
  <c r="A3808" i="1" s="1"/>
  <c r="A3810" i="1" s="1"/>
  <c r="A3812" i="1" s="1"/>
  <c r="A3814" i="1" s="1"/>
  <c r="A3816" i="1" s="1"/>
  <c r="A3818" i="1" s="1"/>
  <c r="A3820" i="1" s="1"/>
  <c r="A3822" i="1" s="1"/>
  <c r="A3824" i="1" s="1"/>
  <c r="A3826" i="1" s="1"/>
  <c r="A3828" i="1" s="1"/>
  <c r="A3830" i="1" s="1"/>
  <c r="A3832" i="1" s="1"/>
  <c r="A3834" i="1" s="1"/>
  <c r="A3836" i="1" s="1"/>
  <c r="A3838" i="1" s="1"/>
  <c r="A3840" i="1" s="1"/>
  <c r="A3842" i="1" s="1"/>
  <c r="A3844" i="1" s="1"/>
  <c r="A3846" i="1" s="1"/>
  <c r="A3848" i="1" s="1"/>
  <c r="A3850" i="1" s="1"/>
  <c r="A3852" i="1" s="1"/>
  <c r="BP3803" i="1"/>
  <c r="BJ3803" i="1"/>
  <c r="BD3803" i="1"/>
  <c r="AX3803" i="1"/>
  <c r="AL3803" i="1"/>
  <c r="AF3803" i="1"/>
  <c r="T3803" i="1"/>
  <c r="N3803" i="1"/>
  <c r="A3803" i="1"/>
  <c r="A3805" i="1" s="1"/>
  <c r="A3807" i="1" s="1"/>
  <c r="A3809" i="1" s="1"/>
  <c r="A3811" i="1" s="1"/>
  <c r="A3813" i="1" s="1"/>
  <c r="A3815" i="1" s="1"/>
  <c r="A3817" i="1" s="1"/>
  <c r="A3819" i="1" s="1"/>
  <c r="A3821" i="1" s="1"/>
  <c r="A3823" i="1" s="1"/>
  <c r="A3825" i="1" s="1"/>
  <c r="A3827" i="1" s="1"/>
  <c r="A3829" i="1" s="1"/>
  <c r="A3831" i="1" s="1"/>
  <c r="A3833" i="1" s="1"/>
  <c r="A3835" i="1" s="1"/>
  <c r="A3837" i="1" s="1"/>
  <c r="A3839" i="1" s="1"/>
  <c r="A3841" i="1" s="1"/>
  <c r="A3843" i="1" s="1"/>
  <c r="A3845" i="1" s="1"/>
  <c r="A3847" i="1" s="1"/>
  <c r="A3849" i="1" s="1"/>
  <c r="A3851" i="1" s="1"/>
  <c r="BP3802" i="1"/>
  <c r="BJ3802" i="1"/>
  <c r="BD3802" i="1"/>
  <c r="AX3802" i="1"/>
  <c r="AL3802" i="1"/>
  <c r="AF3802" i="1"/>
  <c r="T3802" i="1"/>
  <c r="N3802" i="1"/>
  <c r="BP3801" i="1"/>
  <c r="BJ3801" i="1"/>
  <c r="BD3801" i="1"/>
  <c r="AX3801" i="1"/>
  <c r="AL3801" i="1"/>
  <c r="AF3801" i="1"/>
  <c r="T3801" i="1"/>
  <c r="N3801" i="1"/>
  <c r="BP3800" i="1"/>
  <c r="BJ3800" i="1"/>
  <c r="BD3800" i="1"/>
  <c r="AX3800" i="1"/>
  <c r="AL3800" i="1"/>
  <c r="AF3800" i="1"/>
  <c r="T3800" i="1"/>
  <c r="N3800" i="1"/>
  <c r="BP3799" i="1"/>
  <c r="BJ3799" i="1"/>
  <c r="BD3799" i="1"/>
  <c r="AX3799" i="1"/>
  <c r="AL3799" i="1"/>
  <c r="AF3799" i="1"/>
  <c r="T3799" i="1"/>
  <c r="N3799" i="1"/>
  <c r="BP3798" i="1"/>
  <c r="BJ3798" i="1"/>
  <c r="BD3798" i="1"/>
  <c r="AX3798" i="1"/>
  <c r="AL3798" i="1"/>
  <c r="AF3798" i="1"/>
  <c r="T3798" i="1"/>
  <c r="N3798" i="1"/>
  <c r="BP3797" i="1"/>
  <c r="BJ3797" i="1"/>
  <c r="BD3797" i="1"/>
  <c r="AX3797" i="1"/>
  <c r="AL3797" i="1"/>
  <c r="AF3797" i="1"/>
  <c r="T3797" i="1"/>
  <c r="N3797" i="1"/>
  <c r="BP3796" i="1"/>
  <c r="BJ3796" i="1"/>
  <c r="BD3796" i="1"/>
  <c r="AX3796" i="1"/>
  <c r="AL3796" i="1"/>
  <c r="AF3796" i="1"/>
  <c r="T3796" i="1"/>
  <c r="N3796" i="1"/>
  <c r="BP3795" i="1"/>
  <c r="BJ3795" i="1"/>
  <c r="BD3795" i="1"/>
  <c r="AX3795" i="1"/>
  <c r="AL3795" i="1"/>
  <c r="AF3795" i="1"/>
  <c r="T3795" i="1"/>
  <c r="N3795" i="1"/>
  <c r="BP3794" i="1"/>
  <c r="BJ3794" i="1"/>
  <c r="BD3794" i="1"/>
  <c r="AX3794" i="1"/>
  <c r="AL3794" i="1"/>
  <c r="AF3794" i="1"/>
  <c r="T3794" i="1"/>
  <c r="N3794" i="1"/>
  <c r="BP3793" i="1"/>
  <c r="BJ3793" i="1"/>
  <c r="BD3793" i="1"/>
  <c r="AX3793" i="1"/>
  <c r="AL3793" i="1"/>
  <c r="AF3793" i="1"/>
  <c r="T3793" i="1"/>
  <c r="N3793" i="1"/>
  <c r="BP3592" i="1"/>
  <c r="BJ3592" i="1"/>
  <c r="BD3592" i="1"/>
  <c r="AX3592" i="1"/>
  <c r="AL3592" i="1"/>
  <c r="AF3592" i="1"/>
  <c r="T3592" i="1"/>
  <c r="N3592" i="1"/>
  <c r="BP3591" i="1"/>
  <c r="BJ3591" i="1"/>
  <c r="BD3591" i="1"/>
  <c r="AX3591" i="1"/>
  <c r="AL3591" i="1"/>
  <c r="AF3591" i="1"/>
  <c r="T3591" i="1"/>
  <c r="N3591" i="1"/>
  <c r="BP3590" i="1"/>
  <c r="BJ3590" i="1"/>
  <c r="BD3590" i="1"/>
  <c r="AX3590" i="1"/>
  <c r="AL3590" i="1"/>
  <c r="AF3590" i="1"/>
  <c r="T3590" i="1"/>
  <c r="N3590" i="1"/>
  <c r="BP3589" i="1"/>
  <c r="BJ3589" i="1"/>
  <c r="BD3589" i="1"/>
  <c r="AX3589" i="1"/>
  <c r="AL3589" i="1"/>
  <c r="AF3589" i="1"/>
  <c r="T3589" i="1"/>
  <c r="N3589" i="1"/>
  <c r="BP3588" i="1"/>
  <c r="BJ3588" i="1"/>
  <c r="BD3588" i="1"/>
  <c r="AX3588" i="1"/>
  <c r="AL3588" i="1"/>
  <c r="AF3588" i="1"/>
  <c r="T3588" i="1"/>
  <c r="N3588" i="1"/>
  <c r="BP3587" i="1"/>
  <c r="BJ3587" i="1"/>
  <c r="BD3587" i="1"/>
  <c r="AX3587" i="1"/>
  <c r="AL3587" i="1"/>
  <c r="AF3587" i="1"/>
  <c r="T3587" i="1"/>
  <c r="N3587" i="1"/>
  <c r="BP3586" i="1"/>
  <c r="BJ3586" i="1"/>
  <c r="BD3586" i="1"/>
  <c r="AX3586" i="1"/>
  <c r="AL3586" i="1"/>
  <c r="AF3586" i="1"/>
  <c r="T3586" i="1"/>
  <c r="N3586" i="1"/>
  <c r="BP3585" i="1"/>
  <c r="BJ3585" i="1"/>
  <c r="BD3585" i="1"/>
  <c r="AX3585" i="1"/>
  <c r="AL3585" i="1"/>
  <c r="AF3585" i="1"/>
  <c r="T3585" i="1"/>
  <c r="N3585" i="1"/>
  <c r="BP3584" i="1"/>
  <c r="BJ3584" i="1"/>
  <c r="BD3584" i="1"/>
  <c r="AX3584" i="1"/>
  <c r="AL3584" i="1"/>
  <c r="AF3584" i="1"/>
  <c r="T3584" i="1"/>
  <c r="N3584" i="1"/>
  <c r="BP3583" i="1"/>
  <c r="BJ3583" i="1"/>
  <c r="BD3583" i="1"/>
  <c r="AX3583" i="1"/>
  <c r="AL3583" i="1"/>
  <c r="AF3583" i="1"/>
  <c r="T3583" i="1"/>
  <c r="N3583" i="1"/>
  <c r="BP3582" i="1"/>
  <c r="BJ3582" i="1"/>
  <c r="BD3582" i="1"/>
  <c r="AX3582" i="1"/>
  <c r="AL3582" i="1"/>
  <c r="AF3582" i="1"/>
  <c r="T3582" i="1"/>
  <c r="N3582" i="1"/>
  <c r="BP3581" i="1"/>
  <c r="BJ3581" i="1"/>
  <c r="BD3581" i="1"/>
  <c r="AX3581" i="1"/>
  <c r="AL3581" i="1"/>
  <c r="AF3581" i="1"/>
  <c r="T3581" i="1"/>
  <c r="N3581" i="1"/>
  <c r="BP3580" i="1"/>
  <c r="BJ3580" i="1"/>
  <c r="BD3580" i="1"/>
  <c r="AX3580" i="1"/>
  <c r="AL3580" i="1"/>
  <c r="AF3580" i="1"/>
  <c r="T3580" i="1"/>
  <c r="N3580" i="1"/>
  <c r="BP3579" i="1"/>
  <c r="BJ3579" i="1"/>
  <c r="BD3579" i="1"/>
  <c r="AX3579" i="1"/>
  <c r="AL3579" i="1"/>
  <c r="AF3579" i="1"/>
  <c r="T3579" i="1"/>
  <c r="N3579" i="1"/>
  <c r="BP3578" i="1"/>
  <c r="BJ3578" i="1"/>
  <c r="BD3578" i="1"/>
  <c r="AX3578" i="1"/>
  <c r="AL3578" i="1"/>
  <c r="AF3578" i="1"/>
  <c r="T3578" i="1"/>
  <c r="N3578" i="1"/>
  <c r="BP3577" i="1"/>
  <c r="BJ3577" i="1"/>
  <c r="BD3577" i="1"/>
  <c r="AX3577" i="1"/>
  <c r="AL3577" i="1"/>
  <c r="AF3577" i="1"/>
  <c r="T3577" i="1"/>
  <c r="N3577" i="1"/>
  <c r="BP3576" i="1"/>
  <c r="BJ3576" i="1"/>
  <c r="BD3576" i="1"/>
  <c r="AX3576" i="1"/>
  <c r="AL3576" i="1"/>
  <c r="AF3576" i="1"/>
  <c r="T3576" i="1"/>
  <c r="N3576" i="1"/>
  <c r="BP3575" i="1"/>
  <c r="BJ3575" i="1"/>
  <c r="BD3575" i="1"/>
  <c r="AX3575" i="1"/>
  <c r="AL3575" i="1"/>
  <c r="AF3575" i="1"/>
  <c r="T3575" i="1"/>
  <c r="N3575" i="1"/>
  <c r="BP3574" i="1"/>
  <c r="BJ3574" i="1"/>
  <c r="BD3574" i="1"/>
  <c r="AX3574" i="1"/>
  <c r="AL3574" i="1"/>
  <c r="AF3574" i="1"/>
  <c r="T3574" i="1"/>
  <c r="N3574" i="1"/>
  <c r="BP3573" i="1"/>
  <c r="BJ3573" i="1"/>
  <c r="BD3573" i="1"/>
  <c r="AX3573" i="1"/>
  <c r="AL3573" i="1"/>
  <c r="AF3573" i="1"/>
  <c r="T3573" i="1"/>
  <c r="N3573" i="1"/>
  <c r="BP3572" i="1"/>
  <c r="BJ3572" i="1"/>
  <c r="BD3572" i="1"/>
  <c r="AX3572" i="1"/>
  <c r="AL3572" i="1"/>
  <c r="AF3572" i="1"/>
  <c r="T3572" i="1"/>
  <c r="N3572" i="1"/>
  <c r="BP3571" i="1"/>
  <c r="BJ3571" i="1"/>
  <c r="BD3571" i="1"/>
  <c r="AX3571" i="1"/>
  <c r="AL3571" i="1"/>
  <c r="AF3571" i="1"/>
  <c r="T3571" i="1"/>
  <c r="N3571" i="1"/>
  <c r="BP3570" i="1"/>
  <c r="BJ3570" i="1"/>
  <c r="BD3570" i="1"/>
  <c r="AX3570" i="1"/>
  <c r="AL3570" i="1"/>
  <c r="AF3570" i="1"/>
  <c r="T3570" i="1"/>
  <c r="N3570" i="1"/>
  <c r="BP3569" i="1"/>
  <c r="BJ3569" i="1"/>
  <c r="BD3569" i="1"/>
  <c r="AX3569" i="1"/>
  <c r="AL3569" i="1"/>
  <c r="AF3569" i="1"/>
  <c r="T3569" i="1"/>
  <c r="N3569" i="1"/>
  <c r="BP3568" i="1"/>
  <c r="BJ3568" i="1"/>
  <c r="BD3568" i="1"/>
  <c r="AX3568" i="1"/>
  <c r="AL3568" i="1"/>
  <c r="AF3568" i="1"/>
  <c r="T3568" i="1"/>
  <c r="N3568" i="1"/>
  <c r="BP3567" i="1"/>
  <c r="BJ3567" i="1"/>
  <c r="BD3567" i="1"/>
  <c r="AX3567" i="1"/>
  <c r="AL3567" i="1"/>
  <c r="AF3567" i="1"/>
  <c r="T3567" i="1"/>
  <c r="N3567" i="1"/>
  <c r="BP3566" i="1"/>
  <c r="BJ3566" i="1"/>
  <c r="BD3566" i="1"/>
  <c r="AX3566" i="1"/>
  <c r="AL3566" i="1"/>
  <c r="AF3566" i="1"/>
  <c r="T3566" i="1"/>
  <c r="N3566" i="1"/>
  <c r="BP3565" i="1"/>
  <c r="BJ3565" i="1"/>
  <c r="BD3565" i="1"/>
  <c r="AX3565" i="1"/>
  <c r="AL3565" i="1"/>
  <c r="AF3565" i="1"/>
  <c r="T3565" i="1"/>
  <c r="N3565" i="1"/>
  <c r="BP3564" i="1"/>
  <c r="BJ3564" i="1"/>
  <c r="BD3564" i="1"/>
  <c r="AX3564" i="1"/>
  <c r="AL3564" i="1"/>
  <c r="AF3564" i="1"/>
  <c r="T3564" i="1"/>
  <c r="N3564" i="1"/>
  <c r="BP3563" i="1"/>
  <c r="BJ3563" i="1"/>
  <c r="BD3563" i="1"/>
  <c r="AX3563" i="1"/>
  <c r="AL3563" i="1"/>
  <c r="AF3563" i="1"/>
  <c r="T3563" i="1"/>
  <c r="N3563" i="1"/>
  <c r="BP3562" i="1"/>
  <c r="BJ3562" i="1"/>
  <c r="BD3562" i="1"/>
  <c r="AX3562" i="1"/>
  <c r="AL3562" i="1"/>
  <c r="AF3562" i="1"/>
  <c r="T3562" i="1"/>
  <c r="N3562" i="1"/>
  <c r="BP3561" i="1"/>
  <c r="BJ3561" i="1"/>
  <c r="BD3561" i="1"/>
  <c r="AX3561" i="1"/>
  <c r="AL3561" i="1"/>
  <c r="AF3561" i="1"/>
  <c r="T3561" i="1"/>
  <c r="N3561" i="1"/>
  <c r="BP3560" i="1"/>
  <c r="BJ3560" i="1"/>
  <c r="BD3560" i="1"/>
  <c r="AX3560" i="1"/>
  <c r="AL3560" i="1"/>
  <c r="AF3560" i="1"/>
  <c r="T3560" i="1"/>
  <c r="N3560" i="1"/>
  <c r="BP3559" i="1"/>
  <c r="BJ3559" i="1"/>
  <c r="BD3559" i="1"/>
  <c r="AX3559" i="1"/>
  <c r="AL3559" i="1"/>
  <c r="AF3559" i="1"/>
  <c r="T3559" i="1"/>
  <c r="N3559" i="1"/>
  <c r="BP3558" i="1"/>
  <c r="BJ3558" i="1"/>
  <c r="BD3558" i="1"/>
  <c r="AX3558" i="1"/>
  <c r="AL3558" i="1"/>
  <c r="AF3558" i="1"/>
  <c r="T3558" i="1"/>
  <c r="N3558" i="1"/>
  <c r="BP3557" i="1"/>
  <c r="BJ3557" i="1"/>
  <c r="BD3557" i="1"/>
  <c r="AX3557" i="1"/>
  <c r="AL3557" i="1"/>
  <c r="AF3557" i="1"/>
  <c r="T3557" i="1"/>
  <c r="N3557" i="1"/>
  <c r="BP3556" i="1"/>
  <c r="BJ3556" i="1"/>
  <c r="BD3556" i="1"/>
  <c r="AX3556" i="1"/>
  <c r="AL3556" i="1"/>
  <c r="AF3556" i="1"/>
  <c r="T3556" i="1"/>
  <c r="N3556" i="1"/>
  <c r="BP3555" i="1"/>
  <c r="BJ3555" i="1"/>
  <c r="BD3555" i="1"/>
  <c r="AX3555" i="1"/>
  <c r="AL3555" i="1"/>
  <c r="AF3555" i="1"/>
  <c r="T3555" i="1"/>
  <c r="N3555" i="1"/>
  <c r="BP3554" i="1"/>
  <c r="BJ3554" i="1"/>
  <c r="BD3554" i="1"/>
  <c r="AX3554" i="1"/>
  <c r="AL3554" i="1"/>
  <c r="AF3554" i="1"/>
  <c r="T3554" i="1"/>
  <c r="N3554" i="1"/>
  <c r="BP3553" i="1"/>
  <c r="BJ3553" i="1"/>
  <c r="BD3553" i="1"/>
  <c r="AX3553" i="1"/>
  <c r="AL3553" i="1"/>
  <c r="AF3553" i="1"/>
  <c r="T3553" i="1"/>
  <c r="N3553" i="1"/>
  <c r="BP3552" i="1"/>
  <c r="BJ3552" i="1"/>
  <c r="BD3552" i="1"/>
  <c r="AX3552" i="1"/>
  <c r="AL3552" i="1"/>
  <c r="AF3552" i="1"/>
  <c r="T3552" i="1"/>
  <c r="N3552" i="1"/>
  <c r="BP3551" i="1"/>
  <c r="BJ3551" i="1"/>
  <c r="BD3551" i="1"/>
  <c r="AX3551" i="1"/>
  <c r="AL3551" i="1"/>
  <c r="AF3551" i="1"/>
  <c r="T3551" i="1"/>
  <c r="N3551" i="1"/>
  <c r="BP3550" i="1"/>
  <c r="BJ3550" i="1"/>
  <c r="BD3550" i="1"/>
  <c r="AX3550" i="1"/>
  <c r="AL3550" i="1"/>
  <c r="AF3550" i="1"/>
  <c r="T3550" i="1"/>
  <c r="N3550" i="1"/>
  <c r="BP3549" i="1"/>
  <c r="BJ3549" i="1"/>
  <c r="BD3549" i="1"/>
  <c r="AX3549" i="1"/>
  <c r="AL3549" i="1"/>
  <c r="AF3549" i="1"/>
  <c r="T3549" i="1"/>
  <c r="N3549" i="1"/>
  <c r="BP3548" i="1"/>
  <c r="BJ3548" i="1"/>
  <c r="BD3548" i="1"/>
  <c r="AX3548" i="1"/>
  <c r="AL3548" i="1"/>
  <c r="AF3548" i="1"/>
  <c r="T3548" i="1"/>
  <c r="N3548" i="1"/>
  <c r="BP3547" i="1"/>
  <c r="BJ3547" i="1"/>
  <c r="BD3547" i="1"/>
  <c r="AX3547" i="1"/>
  <c r="AL3547" i="1"/>
  <c r="AF3547" i="1"/>
  <c r="T3547" i="1"/>
  <c r="N3547" i="1"/>
  <c r="BP3546" i="1"/>
  <c r="BJ3546" i="1"/>
  <c r="BD3546" i="1"/>
  <c r="AX3546" i="1"/>
  <c r="AL3546" i="1"/>
  <c r="AF3546" i="1"/>
  <c r="T3546" i="1"/>
  <c r="N3546" i="1"/>
  <c r="BP3545" i="1"/>
  <c r="BJ3545" i="1"/>
  <c r="BD3545" i="1"/>
  <c r="AX3545" i="1"/>
  <c r="AL3545" i="1"/>
  <c r="AF3545" i="1"/>
  <c r="T3545" i="1"/>
  <c r="N3545" i="1"/>
  <c r="BP3544" i="1"/>
  <c r="BJ3544" i="1"/>
  <c r="BD3544" i="1"/>
  <c r="AX3544" i="1"/>
  <c r="AL3544" i="1"/>
  <c r="AF3544" i="1"/>
  <c r="T3544" i="1"/>
  <c r="N3544" i="1"/>
  <c r="BP3543" i="1"/>
  <c r="BJ3543" i="1"/>
  <c r="BD3543" i="1"/>
  <c r="AX3543" i="1"/>
  <c r="AL3543" i="1"/>
  <c r="AF3543" i="1"/>
  <c r="T3543" i="1"/>
  <c r="N3543" i="1"/>
  <c r="BP3542" i="1"/>
  <c r="BJ3542" i="1"/>
  <c r="BD3542" i="1"/>
  <c r="AX3542" i="1"/>
  <c r="AL3542" i="1"/>
  <c r="AF3542" i="1"/>
  <c r="T3542" i="1"/>
  <c r="N3542" i="1"/>
  <c r="BP3541" i="1"/>
  <c r="BJ3541" i="1"/>
  <c r="BD3541" i="1"/>
  <c r="AX3541" i="1"/>
  <c r="AL3541" i="1"/>
  <c r="AF3541" i="1"/>
  <c r="T3541" i="1"/>
  <c r="N3541" i="1"/>
  <c r="BP3540" i="1"/>
  <c r="BJ3540" i="1"/>
  <c r="BD3540" i="1"/>
  <c r="AX3540" i="1"/>
  <c r="AL3540" i="1"/>
  <c r="AF3540" i="1"/>
  <c r="T3540" i="1"/>
  <c r="N3540" i="1"/>
  <c r="BP3539" i="1"/>
  <c r="BJ3539" i="1"/>
  <c r="BD3539" i="1"/>
  <c r="AX3539" i="1"/>
  <c r="AL3539" i="1"/>
  <c r="AF3539" i="1"/>
  <c r="T3539" i="1"/>
  <c r="N3539" i="1"/>
  <c r="BP3538" i="1"/>
  <c r="BJ3538" i="1"/>
  <c r="BD3538" i="1"/>
  <c r="AX3538" i="1"/>
  <c r="AL3538" i="1"/>
  <c r="AF3538" i="1"/>
  <c r="T3538" i="1"/>
  <c r="N3538" i="1"/>
  <c r="BP3537" i="1"/>
  <c r="BJ3537" i="1"/>
  <c r="BD3537" i="1"/>
  <c r="AX3537" i="1"/>
  <c r="AL3537" i="1"/>
  <c r="AF3537" i="1"/>
  <c r="T3537" i="1"/>
  <c r="N3537" i="1"/>
  <c r="BP3536" i="1"/>
  <c r="BJ3536" i="1"/>
  <c r="BD3536" i="1"/>
  <c r="AX3536" i="1"/>
  <c r="AL3536" i="1"/>
  <c r="AF3536" i="1"/>
  <c r="T3536" i="1"/>
  <c r="N3536" i="1"/>
  <c r="BP3535" i="1"/>
  <c r="BJ3535" i="1"/>
  <c r="BD3535" i="1"/>
  <c r="AX3535" i="1"/>
  <c r="AL3535" i="1"/>
  <c r="AF3535" i="1"/>
  <c r="T3535" i="1"/>
  <c r="N3535" i="1"/>
  <c r="BP3534" i="1"/>
  <c r="BJ3534" i="1"/>
  <c r="BD3534" i="1"/>
  <c r="AX3534" i="1"/>
  <c r="AL3534" i="1"/>
  <c r="AF3534" i="1"/>
  <c r="T3534" i="1"/>
  <c r="N3534" i="1"/>
  <c r="BP3533" i="1"/>
  <c r="BJ3533" i="1"/>
  <c r="BD3533" i="1"/>
  <c r="AX3533" i="1"/>
  <c r="AL3533" i="1"/>
  <c r="AF3533" i="1"/>
  <c r="T3533" i="1"/>
  <c r="N3533" i="1"/>
  <c r="BP3532" i="1"/>
  <c r="BJ3532" i="1"/>
  <c r="BD3532" i="1"/>
  <c r="AX3532" i="1"/>
  <c r="AL3532" i="1"/>
  <c r="AF3532" i="1"/>
  <c r="T3532" i="1"/>
  <c r="N3532" i="1"/>
  <c r="BP3531" i="1"/>
  <c r="BJ3531" i="1"/>
  <c r="BD3531" i="1"/>
  <c r="AX3531" i="1"/>
  <c r="AL3531" i="1"/>
  <c r="AF3531" i="1"/>
  <c r="T3531" i="1"/>
  <c r="N3531" i="1"/>
  <c r="BP3530" i="1"/>
  <c r="BJ3530" i="1"/>
  <c r="BD3530" i="1"/>
  <c r="AX3530" i="1"/>
  <c r="AL3530" i="1"/>
  <c r="AF3530" i="1"/>
  <c r="T3530" i="1"/>
  <c r="N3530" i="1"/>
  <c r="BP3529" i="1"/>
  <c r="BJ3529" i="1"/>
  <c r="BD3529" i="1"/>
  <c r="AX3529" i="1"/>
  <c r="AL3529" i="1"/>
  <c r="AF3529" i="1"/>
  <c r="T3529" i="1"/>
  <c r="N3529" i="1"/>
  <c r="BP3528" i="1"/>
  <c r="BJ3528" i="1"/>
  <c r="BD3528" i="1"/>
  <c r="AX3528" i="1"/>
  <c r="AL3528" i="1"/>
  <c r="AF3528" i="1"/>
  <c r="T3528" i="1"/>
  <c r="N3528" i="1"/>
  <c r="BP3527" i="1"/>
  <c r="BJ3527" i="1"/>
  <c r="BD3527" i="1"/>
  <c r="AX3527" i="1"/>
  <c r="AL3527" i="1"/>
  <c r="AF3527" i="1"/>
  <c r="T3527" i="1"/>
  <c r="N3527" i="1"/>
  <c r="BP3526" i="1"/>
  <c r="BJ3526" i="1"/>
  <c r="BD3526" i="1"/>
  <c r="AX3526" i="1"/>
  <c r="AL3526" i="1"/>
  <c r="AF3526" i="1"/>
  <c r="T3526" i="1"/>
  <c r="N3526" i="1"/>
  <c r="BP3525" i="1"/>
  <c r="BJ3525" i="1"/>
  <c r="BD3525" i="1"/>
  <c r="AX3525" i="1"/>
  <c r="AL3525" i="1"/>
  <c r="AF3525" i="1"/>
  <c r="T3525" i="1"/>
  <c r="N3525" i="1"/>
  <c r="BP3524" i="1"/>
  <c r="BJ3524" i="1"/>
  <c r="BD3524" i="1"/>
  <c r="AX3524" i="1"/>
  <c r="AL3524" i="1"/>
  <c r="AF3524" i="1"/>
  <c r="T3524" i="1"/>
  <c r="N3524" i="1"/>
  <c r="BP3523" i="1"/>
  <c r="BJ3523" i="1"/>
  <c r="BD3523" i="1"/>
  <c r="AX3523" i="1"/>
  <c r="AL3523" i="1"/>
  <c r="AF3523" i="1"/>
  <c r="T3523" i="1"/>
  <c r="N3523" i="1"/>
  <c r="BP3522" i="1"/>
  <c r="BJ3522" i="1"/>
  <c r="BD3522" i="1"/>
  <c r="AX3522" i="1"/>
  <c r="AL3522" i="1"/>
  <c r="AF3522" i="1"/>
  <c r="T3522" i="1"/>
  <c r="N3522" i="1"/>
  <c r="BP3521" i="1"/>
  <c r="BJ3521" i="1"/>
  <c r="BD3521" i="1"/>
  <c r="AX3521" i="1"/>
  <c r="AL3521" i="1"/>
  <c r="AF3521" i="1"/>
  <c r="T3521" i="1"/>
  <c r="N3521" i="1"/>
  <c r="BP3520" i="1"/>
  <c r="BJ3520" i="1"/>
  <c r="BD3520" i="1"/>
  <c r="AX3520" i="1"/>
  <c r="AL3520" i="1"/>
  <c r="AF3520" i="1"/>
  <c r="T3520" i="1"/>
  <c r="N3520" i="1"/>
  <c r="BP3519" i="1"/>
  <c r="BJ3519" i="1"/>
  <c r="BD3519" i="1"/>
  <c r="AX3519" i="1"/>
  <c r="AL3519" i="1"/>
  <c r="AF3519" i="1"/>
  <c r="T3519" i="1"/>
  <c r="N3519" i="1"/>
  <c r="BP3518" i="1"/>
  <c r="BJ3518" i="1"/>
  <c r="BD3518" i="1"/>
  <c r="AX3518" i="1"/>
  <c r="AL3518" i="1"/>
  <c r="AF3518" i="1"/>
  <c r="T3518" i="1"/>
  <c r="N3518" i="1"/>
  <c r="BP3517" i="1"/>
  <c r="BJ3517" i="1"/>
  <c r="BD3517" i="1"/>
  <c r="AX3517" i="1"/>
  <c r="AL3517" i="1"/>
  <c r="AF3517" i="1"/>
  <c r="T3517" i="1"/>
  <c r="N3517" i="1"/>
  <c r="BP3516" i="1"/>
  <c r="BJ3516" i="1"/>
  <c r="BD3516" i="1"/>
  <c r="AX3516" i="1"/>
  <c r="AL3516" i="1"/>
  <c r="AF3516" i="1"/>
  <c r="T3516" i="1"/>
  <c r="N3516" i="1"/>
  <c r="BP3515" i="1"/>
  <c r="BJ3515" i="1"/>
  <c r="BD3515" i="1"/>
  <c r="AX3515" i="1"/>
  <c r="AL3515" i="1"/>
  <c r="AF3515" i="1"/>
  <c r="T3515" i="1"/>
  <c r="N3515" i="1"/>
  <c r="BP3514" i="1"/>
  <c r="BJ3514" i="1"/>
  <c r="BD3514" i="1"/>
  <c r="AX3514" i="1"/>
  <c r="AL3514" i="1"/>
  <c r="AF3514" i="1"/>
  <c r="T3514" i="1"/>
  <c r="N3514" i="1"/>
  <c r="BP3513" i="1"/>
  <c r="BJ3513" i="1"/>
  <c r="BD3513" i="1"/>
  <c r="AX3513" i="1"/>
  <c r="AL3513" i="1"/>
  <c r="AF3513" i="1"/>
  <c r="T3513" i="1"/>
  <c r="N3513" i="1"/>
  <c r="BP3512" i="1"/>
  <c r="BJ3512" i="1"/>
  <c r="BD3512" i="1"/>
  <c r="AX3512" i="1"/>
  <c r="AL3512" i="1"/>
  <c r="AF3512" i="1"/>
  <c r="T3512" i="1"/>
  <c r="N3512" i="1"/>
  <c r="L3512" i="1"/>
  <c r="L3522" i="1" s="1"/>
  <c r="K3512" i="1"/>
  <c r="K3522" i="1" s="1"/>
  <c r="BP3511" i="1"/>
  <c r="BJ3511" i="1"/>
  <c r="BD3511" i="1"/>
  <c r="AX3511" i="1"/>
  <c r="AL3511" i="1"/>
  <c r="AF3511" i="1"/>
  <c r="T3511" i="1"/>
  <c r="N3511" i="1"/>
  <c r="L3511" i="1"/>
  <c r="L3521" i="1" s="1"/>
  <c r="K3511" i="1"/>
  <c r="K3521" i="1" s="1"/>
  <c r="BP3510" i="1"/>
  <c r="BJ3510" i="1"/>
  <c r="BD3510" i="1"/>
  <c r="AX3510" i="1"/>
  <c r="AL3510" i="1"/>
  <c r="AF3510" i="1"/>
  <c r="T3510" i="1"/>
  <c r="N3510" i="1"/>
  <c r="L3510" i="1"/>
  <c r="L3520" i="1" s="1"/>
  <c r="K3510" i="1"/>
  <c r="K3520" i="1" s="1"/>
  <c r="BP3509" i="1"/>
  <c r="BJ3509" i="1"/>
  <c r="BD3509" i="1"/>
  <c r="AX3509" i="1"/>
  <c r="AL3509" i="1"/>
  <c r="AF3509" i="1"/>
  <c r="T3509" i="1"/>
  <c r="N3509" i="1"/>
  <c r="L3509" i="1"/>
  <c r="L3519" i="1" s="1"/>
  <c r="K3509" i="1"/>
  <c r="K3519" i="1" s="1"/>
  <c r="BP3508" i="1"/>
  <c r="BJ3508" i="1"/>
  <c r="BD3508" i="1"/>
  <c r="AX3508" i="1"/>
  <c r="AL3508" i="1"/>
  <c r="AF3508" i="1"/>
  <c r="T3508" i="1"/>
  <c r="N3508" i="1"/>
  <c r="L3508" i="1"/>
  <c r="L3518" i="1" s="1"/>
  <c r="K3508" i="1"/>
  <c r="K3518" i="1" s="1"/>
  <c r="BP3507" i="1"/>
  <c r="BJ3507" i="1"/>
  <c r="BD3507" i="1"/>
  <c r="AX3507" i="1"/>
  <c r="AL3507" i="1"/>
  <c r="AF3507" i="1"/>
  <c r="T3507" i="1"/>
  <c r="N3507" i="1"/>
  <c r="L3507" i="1"/>
  <c r="L3517" i="1" s="1"/>
  <c r="K3507" i="1"/>
  <c r="K3517" i="1" s="1"/>
  <c r="BP3506" i="1"/>
  <c r="BJ3506" i="1"/>
  <c r="BD3506" i="1"/>
  <c r="AX3506" i="1"/>
  <c r="AL3506" i="1"/>
  <c r="AF3506" i="1"/>
  <c r="T3506" i="1"/>
  <c r="N3506" i="1"/>
  <c r="L3506" i="1"/>
  <c r="L3516" i="1" s="1"/>
  <c r="K3506" i="1"/>
  <c r="K3516" i="1" s="1"/>
  <c r="BP3505" i="1"/>
  <c r="BJ3505" i="1"/>
  <c r="BD3505" i="1"/>
  <c r="AX3505" i="1"/>
  <c r="AL3505" i="1"/>
  <c r="AF3505" i="1"/>
  <c r="T3505" i="1"/>
  <c r="N3505" i="1"/>
  <c r="L3505" i="1"/>
  <c r="L3515" i="1" s="1"/>
  <c r="K3505" i="1"/>
  <c r="K3515" i="1" s="1"/>
  <c r="BP3504" i="1"/>
  <c r="BJ3504" i="1"/>
  <c r="BD3504" i="1"/>
  <c r="AX3504" i="1"/>
  <c r="AL3504" i="1"/>
  <c r="AF3504" i="1"/>
  <c r="T3504" i="1"/>
  <c r="N3504" i="1"/>
  <c r="L3504" i="1"/>
  <c r="L3514" i="1" s="1"/>
  <c r="K3504" i="1"/>
  <c r="K3514" i="1" s="1"/>
  <c r="BP3503" i="1"/>
  <c r="BJ3503" i="1"/>
  <c r="BD3503" i="1"/>
  <c r="AX3503" i="1"/>
  <c r="AL3503" i="1"/>
  <c r="AF3503" i="1"/>
  <c r="T3503" i="1"/>
  <c r="N3503" i="1"/>
  <c r="L3503" i="1"/>
  <c r="L3513" i="1" s="1"/>
  <c r="K3503" i="1"/>
  <c r="K3513" i="1" s="1"/>
  <c r="BP3502" i="1"/>
  <c r="BJ3502" i="1"/>
  <c r="BD3502" i="1"/>
  <c r="AX3502" i="1"/>
  <c r="AL3502" i="1"/>
  <c r="AF3502" i="1"/>
  <c r="T3502" i="1"/>
  <c r="N3502" i="1"/>
  <c r="BP3501" i="1"/>
  <c r="BJ3501" i="1"/>
  <c r="BD3501" i="1"/>
  <c r="AX3501" i="1"/>
  <c r="AL3501" i="1"/>
  <c r="AF3501" i="1"/>
  <c r="T3501" i="1"/>
  <c r="N3501" i="1"/>
  <c r="BP3500" i="1"/>
  <c r="BJ3500" i="1"/>
  <c r="BD3500" i="1"/>
  <c r="AX3500" i="1"/>
  <c r="AL3500" i="1"/>
  <c r="AF3500" i="1"/>
  <c r="T3500" i="1"/>
  <c r="N3500" i="1"/>
  <c r="BP3499" i="1"/>
  <c r="BJ3499" i="1"/>
  <c r="BD3499" i="1"/>
  <c r="AX3499" i="1"/>
  <c r="AL3499" i="1"/>
  <c r="AF3499" i="1"/>
  <c r="T3499" i="1"/>
  <c r="N3499" i="1"/>
  <c r="BP3498" i="1"/>
  <c r="BJ3498" i="1"/>
  <c r="BD3498" i="1"/>
  <c r="AX3498" i="1"/>
  <c r="AL3498" i="1"/>
  <c r="AF3498" i="1"/>
  <c r="T3498" i="1"/>
  <c r="N3498" i="1"/>
  <c r="BP3497" i="1"/>
  <c r="BJ3497" i="1"/>
  <c r="BD3497" i="1"/>
  <c r="AX3497" i="1"/>
  <c r="AL3497" i="1"/>
  <c r="AF3497" i="1"/>
  <c r="T3497" i="1"/>
  <c r="N3497" i="1"/>
  <c r="BP3496" i="1"/>
  <c r="BJ3496" i="1"/>
  <c r="BD3496" i="1"/>
  <c r="AX3496" i="1"/>
  <c r="AL3496" i="1"/>
  <c r="AF3496" i="1"/>
  <c r="T3496" i="1"/>
  <c r="N3496" i="1"/>
  <c r="BP3495" i="1"/>
  <c r="BJ3495" i="1"/>
  <c r="BD3495" i="1"/>
  <c r="AX3495" i="1"/>
  <c r="AL3495" i="1"/>
  <c r="AF3495" i="1"/>
  <c r="T3495" i="1"/>
  <c r="N3495" i="1"/>
  <c r="BP3494" i="1"/>
  <c r="BJ3494" i="1"/>
  <c r="BD3494" i="1"/>
  <c r="AX3494" i="1"/>
  <c r="AL3494" i="1"/>
  <c r="AF3494" i="1"/>
  <c r="T3494" i="1"/>
  <c r="N3494" i="1"/>
  <c r="BP3493" i="1"/>
  <c r="BJ3493" i="1"/>
  <c r="BD3493" i="1"/>
  <c r="AX3493" i="1"/>
  <c r="AL3493" i="1"/>
  <c r="AF3493" i="1"/>
  <c r="T3493" i="1"/>
  <c r="N3493" i="1"/>
  <c r="BP3292" i="1"/>
  <c r="BJ3292" i="1"/>
  <c r="BD3292" i="1"/>
  <c r="AX3292" i="1"/>
  <c r="AL3292" i="1"/>
  <c r="AF3292" i="1"/>
  <c r="T3292" i="1"/>
  <c r="N3292" i="1"/>
  <c r="BP3291" i="1"/>
  <c r="BJ3291" i="1"/>
  <c r="BD3291" i="1"/>
  <c r="AX3291" i="1"/>
  <c r="AL3291" i="1"/>
  <c r="AF3291" i="1"/>
  <c r="T3291" i="1"/>
  <c r="N3291" i="1"/>
  <c r="BP3290" i="1"/>
  <c r="BJ3290" i="1"/>
  <c r="BD3290" i="1"/>
  <c r="AX3290" i="1"/>
  <c r="AL3290" i="1"/>
  <c r="AF3290" i="1"/>
  <c r="T3290" i="1"/>
  <c r="N3290" i="1"/>
  <c r="BP3289" i="1"/>
  <c r="BJ3289" i="1"/>
  <c r="BD3289" i="1"/>
  <c r="AX3289" i="1"/>
  <c r="AL3289" i="1"/>
  <c r="AF3289" i="1"/>
  <c r="T3289" i="1"/>
  <c r="N3289" i="1"/>
  <c r="BP3288" i="1"/>
  <c r="BJ3288" i="1"/>
  <c r="BD3288" i="1"/>
  <c r="AX3288" i="1"/>
  <c r="AL3288" i="1"/>
  <c r="AF3288" i="1"/>
  <c r="T3288" i="1"/>
  <c r="N3288" i="1"/>
  <c r="BP3287" i="1"/>
  <c r="BJ3287" i="1"/>
  <c r="BD3287" i="1"/>
  <c r="AX3287" i="1"/>
  <c r="AL3287" i="1"/>
  <c r="AF3287" i="1"/>
  <c r="T3287" i="1"/>
  <c r="N3287" i="1"/>
  <c r="BP3286" i="1"/>
  <c r="BJ3286" i="1"/>
  <c r="BD3286" i="1"/>
  <c r="AX3286" i="1"/>
  <c r="AL3286" i="1"/>
  <c r="AF3286" i="1"/>
  <c r="T3286" i="1"/>
  <c r="N3286" i="1"/>
  <c r="BP3285" i="1"/>
  <c r="BJ3285" i="1"/>
  <c r="BD3285" i="1"/>
  <c r="AX3285" i="1"/>
  <c r="AL3285" i="1"/>
  <c r="AF3285" i="1"/>
  <c r="T3285" i="1"/>
  <c r="N3285" i="1"/>
  <c r="BP3284" i="1"/>
  <c r="BJ3284" i="1"/>
  <c r="BD3284" i="1"/>
  <c r="AX3284" i="1"/>
  <c r="AL3284" i="1"/>
  <c r="AF3284" i="1"/>
  <c r="T3284" i="1"/>
  <c r="N3284" i="1"/>
  <c r="BP3283" i="1"/>
  <c r="BJ3283" i="1"/>
  <c r="BD3283" i="1"/>
  <c r="AX3283" i="1"/>
  <c r="AL3283" i="1"/>
  <c r="AF3283" i="1"/>
  <c r="T3283" i="1"/>
  <c r="N3283" i="1"/>
  <c r="BP3282" i="1"/>
  <c r="BJ3282" i="1"/>
  <c r="BD3282" i="1"/>
  <c r="AX3282" i="1"/>
  <c r="AL3282" i="1"/>
  <c r="AF3282" i="1"/>
  <c r="T3282" i="1"/>
  <c r="N3282" i="1"/>
  <c r="BP3281" i="1"/>
  <c r="BJ3281" i="1"/>
  <c r="BD3281" i="1"/>
  <c r="AX3281" i="1"/>
  <c r="AL3281" i="1"/>
  <c r="AF3281" i="1"/>
  <c r="T3281" i="1"/>
  <c r="N3281" i="1"/>
  <c r="BP3280" i="1"/>
  <c r="BJ3280" i="1"/>
  <c r="BD3280" i="1"/>
  <c r="AX3280" i="1"/>
  <c r="AL3280" i="1"/>
  <c r="AF3280" i="1"/>
  <c r="T3280" i="1"/>
  <c r="N3280" i="1"/>
  <c r="BP3279" i="1"/>
  <c r="BJ3279" i="1"/>
  <c r="BD3279" i="1"/>
  <c r="AX3279" i="1"/>
  <c r="AL3279" i="1"/>
  <c r="AF3279" i="1"/>
  <c r="T3279" i="1"/>
  <c r="N3279" i="1"/>
  <c r="BP3278" i="1"/>
  <c r="BJ3278" i="1"/>
  <c r="BD3278" i="1"/>
  <c r="AX3278" i="1"/>
  <c r="AL3278" i="1"/>
  <c r="AF3278" i="1"/>
  <c r="T3278" i="1"/>
  <c r="N3278" i="1"/>
  <c r="BP3277" i="1"/>
  <c r="BJ3277" i="1"/>
  <c r="BD3277" i="1"/>
  <c r="AX3277" i="1"/>
  <c r="AL3277" i="1"/>
  <c r="AF3277" i="1"/>
  <c r="T3277" i="1"/>
  <c r="N3277" i="1"/>
  <c r="BP3276" i="1"/>
  <c r="BJ3276" i="1"/>
  <c r="BD3276" i="1"/>
  <c r="AX3276" i="1"/>
  <c r="AL3276" i="1"/>
  <c r="AF3276" i="1"/>
  <c r="T3276" i="1"/>
  <c r="N3276" i="1"/>
  <c r="BP3275" i="1"/>
  <c r="BJ3275" i="1"/>
  <c r="BD3275" i="1"/>
  <c r="AX3275" i="1"/>
  <c r="AL3275" i="1"/>
  <c r="AF3275" i="1"/>
  <c r="T3275" i="1"/>
  <c r="N3275" i="1"/>
  <c r="BP3274" i="1"/>
  <c r="BJ3274" i="1"/>
  <c r="BD3274" i="1"/>
  <c r="AX3274" i="1"/>
  <c r="AL3274" i="1"/>
  <c r="AF3274" i="1"/>
  <c r="T3274" i="1"/>
  <c r="N3274" i="1"/>
  <c r="BP3273" i="1"/>
  <c r="BJ3273" i="1"/>
  <c r="BD3273" i="1"/>
  <c r="AX3273" i="1"/>
  <c r="AL3273" i="1"/>
  <c r="AF3273" i="1"/>
  <c r="T3273" i="1"/>
  <c r="N3273" i="1"/>
  <c r="BP3272" i="1"/>
  <c r="BJ3272" i="1"/>
  <c r="BD3272" i="1"/>
  <c r="AX3272" i="1"/>
  <c r="AL3272" i="1"/>
  <c r="AF3272" i="1"/>
  <c r="T3272" i="1"/>
  <c r="N3272" i="1"/>
  <c r="BP3271" i="1"/>
  <c r="BJ3271" i="1"/>
  <c r="BD3271" i="1"/>
  <c r="AX3271" i="1"/>
  <c r="AL3271" i="1"/>
  <c r="AF3271" i="1"/>
  <c r="T3271" i="1"/>
  <c r="N3271" i="1"/>
  <c r="BP3270" i="1"/>
  <c r="BJ3270" i="1"/>
  <c r="BD3270" i="1"/>
  <c r="AX3270" i="1"/>
  <c r="AL3270" i="1"/>
  <c r="AF3270" i="1"/>
  <c r="T3270" i="1"/>
  <c r="N3270" i="1"/>
  <c r="BP3269" i="1"/>
  <c r="BJ3269" i="1"/>
  <c r="BD3269" i="1"/>
  <c r="AX3269" i="1"/>
  <c r="AL3269" i="1"/>
  <c r="AF3269" i="1"/>
  <c r="T3269" i="1"/>
  <c r="N3269" i="1"/>
  <c r="BP3268" i="1"/>
  <c r="BJ3268" i="1"/>
  <c r="BD3268" i="1"/>
  <c r="AX3268" i="1"/>
  <c r="AL3268" i="1"/>
  <c r="AF3268" i="1"/>
  <c r="T3268" i="1"/>
  <c r="N3268" i="1"/>
  <c r="BP3267" i="1"/>
  <c r="BJ3267" i="1"/>
  <c r="BD3267" i="1"/>
  <c r="AX3267" i="1"/>
  <c r="AL3267" i="1"/>
  <c r="AF3267" i="1"/>
  <c r="T3267" i="1"/>
  <c r="N3267" i="1"/>
  <c r="BP3266" i="1"/>
  <c r="BJ3266" i="1"/>
  <c r="BD3266" i="1"/>
  <c r="AX3266" i="1"/>
  <c r="AL3266" i="1"/>
  <c r="AF3266" i="1"/>
  <c r="T3266" i="1"/>
  <c r="N3266" i="1"/>
  <c r="BP3265" i="1"/>
  <c r="BJ3265" i="1"/>
  <c r="BD3265" i="1"/>
  <c r="AX3265" i="1"/>
  <c r="AL3265" i="1"/>
  <c r="AF3265" i="1"/>
  <c r="T3265" i="1"/>
  <c r="N3265" i="1"/>
  <c r="BP3264" i="1"/>
  <c r="BJ3264" i="1"/>
  <c r="BD3264" i="1"/>
  <c r="AX3264" i="1"/>
  <c r="AL3264" i="1"/>
  <c r="AF3264" i="1"/>
  <c r="T3264" i="1"/>
  <c r="N3264" i="1"/>
  <c r="BP3263" i="1"/>
  <c r="BJ3263" i="1"/>
  <c r="BD3263" i="1"/>
  <c r="AX3263" i="1"/>
  <c r="AL3263" i="1"/>
  <c r="AF3263" i="1"/>
  <c r="T3263" i="1"/>
  <c r="N3263" i="1"/>
  <c r="BP3262" i="1"/>
  <c r="BJ3262" i="1"/>
  <c r="BD3262" i="1"/>
  <c r="AX3262" i="1"/>
  <c r="AL3262" i="1"/>
  <c r="AF3262" i="1"/>
  <c r="T3262" i="1"/>
  <c r="N3262" i="1"/>
  <c r="BP3261" i="1"/>
  <c r="BJ3261" i="1"/>
  <c r="BD3261" i="1"/>
  <c r="AX3261" i="1"/>
  <c r="AL3261" i="1"/>
  <c r="AF3261" i="1"/>
  <c r="T3261" i="1"/>
  <c r="N3261" i="1"/>
  <c r="BP3260" i="1"/>
  <c r="BJ3260" i="1"/>
  <c r="BD3260" i="1"/>
  <c r="AX3260" i="1"/>
  <c r="AL3260" i="1"/>
  <c r="AF3260" i="1"/>
  <c r="T3260" i="1"/>
  <c r="N3260" i="1"/>
  <c r="BP3259" i="1"/>
  <c r="BJ3259" i="1"/>
  <c r="BD3259" i="1"/>
  <c r="AX3259" i="1"/>
  <c r="AL3259" i="1"/>
  <c r="AF3259" i="1"/>
  <c r="T3259" i="1"/>
  <c r="N3259" i="1"/>
  <c r="BP3258" i="1"/>
  <c r="BJ3258" i="1"/>
  <c r="BD3258" i="1"/>
  <c r="AX3258" i="1"/>
  <c r="AL3258" i="1"/>
  <c r="AF3258" i="1"/>
  <c r="T3258" i="1"/>
  <c r="N3258" i="1"/>
  <c r="BP3257" i="1"/>
  <c r="BJ3257" i="1"/>
  <c r="BD3257" i="1"/>
  <c r="AX3257" i="1"/>
  <c r="AL3257" i="1"/>
  <c r="AF3257" i="1"/>
  <c r="T3257" i="1"/>
  <c r="N3257" i="1"/>
  <c r="BP3256" i="1"/>
  <c r="BJ3256" i="1"/>
  <c r="BD3256" i="1"/>
  <c r="AX3256" i="1"/>
  <c r="AL3256" i="1"/>
  <c r="AF3256" i="1"/>
  <c r="T3256" i="1"/>
  <c r="N3256" i="1"/>
  <c r="BP3255" i="1"/>
  <c r="BJ3255" i="1"/>
  <c r="BD3255" i="1"/>
  <c r="AX3255" i="1"/>
  <c r="AL3255" i="1"/>
  <c r="AF3255" i="1"/>
  <c r="T3255" i="1"/>
  <c r="N3255" i="1"/>
  <c r="BP3254" i="1"/>
  <c r="BJ3254" i="1"/>
  <c r="BD3254" i="1"/>
  <c r="AX3254" i="1"/>
  <c r="AL3254" i="1"/>
  <c r="AF3254" i="1"/>
  <c r="T3254" i="1"/>
  <c r="N3254" i="1"/>
  <c r="BP3253" i="1"/>
  <c r="BJ3253" i="1"/>
  <c r="BD3253" i="1"/>
  <c r="AX3253" i="1"/>
  <c r="AL3253" i="1"/>
  <c r="AF3253" i="1"/>
  <c r="T3253" i="1"/>
  <c r="N3253" i="1"/>
  <c r="BP3252" i="1"/>
  <c r="BJ3252" i="1"/>
  <c r="BD3252" i="1"/>
  <c r="AX3252" i="1"/>
  <c r="AL3252" i="1"/>
  <c r="AF3252" i="1"/>
  <c r="T3252" i="1"/>
  <c r="N3252" i="1"/>
  <c r="BP3251" i="1"/>
  <c r="BJ3251" i="1"/>
  <c r="BD3251" i="1"/>
  <c r="AX3251" i="1"/>
  <c r="AL3251" i="1"/>
  <c r="AF3251" i="1"/>
  <c r="T3251" i="1"/>
  <c r="N3251" i="1"/>
  <c r="BP3250" i="1"/>
  <c r="BJ3250" i="1"/>
  <c r="BD3250" i="1"/>
  <c r="AX3250" i="1"/>
  <c r="AL3250" i="1"/>
  <c r="AF3250" i="1"/>
  <c r="T3250" i="1"/>
  <c r="N3250" i="1"/>
  <c r="BP3249" i="1"/>
  <c r="BJ3249" i="1"/>
  <c r="BD3249" i="1"/>
  <c r="AX3249" i="1"/>
  <c r="AL3249" i="1"/>
  <c r="AF3249" i="1"/>
  <c r="T3249" i="1"/>
  <c r="N3249" i="1"/>
  <c r="BP3248" i="1"/>
  <c r="BJ3248" i="1"/>
  <c r="BD3248" i="1"/>
  <c r="AX3248" i="1"/>
  <c r="AL3248" i="1"/>
  <c r="AF3248" i="1"/>
  <c r="T3248" i="1"/>
  <c r="N3248" i="1"/>
  <c r="BP3247" i="1"/>
  <c r="BJ3247" i="1"/>
  <c r="BD3247" i="1"/>
  <c r="AX3247" i="1"/>
  <c r="AL3247" i="1"/>
  <c r="AF3247" i="1"/>
  <c r="T3247" i="1"/>
  <c r="N3247" i="1"/>
  <c r="BP3246" i="1"/>
  <c r="BJ3246" i="1"/>
  <c r="BD3246" i="1"/>
  <c r="AX3246" i="1"/>
  <c r="AL3246" i="1"/>
  <c r="AF3246" i="1"/>
  <c r="T3246" i="1"/>
  <c r="N3246" i="1"/>
  <c r="BP3245" i="1"/>
  <c r="BJ3245" i="1"/>
  <c r="BD3245" i="1"/>
  <c r="AX3245" i="1"/>
  <c r="AL3245" i="1"/>
  <c r="AF3245" i="1"/>
  <c r="T3245" i="1"/>
  <c r="N3245" i="1"/>
  <c r="BP3244" i="1"/>
  <c r="BJ3244" i="1"/>
  <c r="BD3244" i="1"/>
  <c r="AX3244" i="1"/>
  <c r="AL3244" i="1"/>
  <c r="AF3244" i="1"/>
  <c r="T3244" i="1"/>
  <c r="N3244" i="1"/>
  <c r="BP3243" i="1"/>
  <c r="BJ3243" i="1"/>
  <c r="BD3243" i="1"/>
  <c r="AX3243" i="1"/>
  <c r="AL3243" i="1"/>
  <c r="AF3243" i="1"/>
  <c r="T3243" i="1"/>
  <c r="N3243" i="1"/>
  <c r="BP3242" i="1"/>
  <c r="BJ3242" i="1"/>
  <c r="BD3242" i="1"/>
  <c r="AX3242" i="1"/>
  <c r="AL3242" i="1"/>
  <c r="AF3242" i="1"/>
  <c r="T3242" i="1"/>
  <c r="N3242" i="1"/>
  <c r="BP3241" i="1"/>
  <c r="BJ3241" i="1"/>
  <c r="BD3241" i="1"/>
  <c r="AX3241" i="1"/>
  <c r="AL3241" i="1"/>
  <c r="AF3241" i="1"/>
  <c r="T3241" i="1"/>
  <c r="N3241" i="1"/>
  <c r="BP3240" i="1"/>
  <c r="BJ3240" i="1"/>
  <c r="BD3240" i="1"/>
  <c r="AX3240" i="1"/>
  <c r="AL3240" i="1"/>
  <c r="AF3240" i="1"/>
  <c r="T3240" i="1"/>
  <c r="N3240" i="1"/>
  <c r="BP3239" i="1"/>
  <c r="BJ3239" i="1"/>
  <c r="BD3239" i="1"/>
  <c r="AX3239" i="1"/>
  <c r="AL3239" i="1"/>
  <c r="AF3239" i="1"/>
  <c r="T3239" i="1"/>
  <c r="N3239" i="1"/>
  <c r="BP3238" i="1"/>
  <c r="BJ3238" i="1"/>
  <c r="BD3238" i="1"/>
  <c r="AX3238" i="1"/>
  <c r="AL3238" i="1"/>
  <c r="AF3238" i="1"/>
  <c r="T3238" i="1"/>
  <c r="N3238" i="1"/>
  <c r="BP3237" i="1"/>
  <c r="BJ3237" i="1"/>
  <c r="BD3237" i="1"/>
  <c r="AX3237" i="1"/>
  <c r="AL3237" i="1"/>
  <c r="AF3237" i="1"/>
  <c r="T3237" i="1"/>
  <c r="N3237" i="1"/>
  <c r="BP3236" i="1"/>
  <c r="BJ3236" i="1"/>
  <c r="BD3236" i="1"/>
  <c r="AX3236" i="1"/>
  <c r="AL3236" i="1"/>
  <c r="AF3236" i="1"/>
  <c r="T3236" i="1"/>
  <c r="N3236" i="1"/>
  <c r="BP3235" i="1"/>
  <c r="BJ3235" i="1"/>
  <c r="BD3235" i="1"/>
  <c r="AX3235" i="1"/>
  <c r="AL3235" i="1"/>
  <c r="AF3235" i="1"/>
  <c r="T3235" i="1"/>
  <c r="N3235" i="1"/>
  <c r="BP3234" i="1"/>
  <c r="BJ3234" i="1"/>
  <c r="BD3234" i="1"/>
  <c r="AX3234" i="1"/>
  <c r="AL3234" i="1"/>
  <c r="AF3234" i="1"/>
  <c r="T3234" i="1"/>
  <c r="N3234" i="1"/>
  <c r="BP3233" i="1"/>
  <c r="BJ3233" i="1"/>
  <c r="BD3233" i="1"/>
  <c r="AX3233" i="1"/>
  <c r="AL3233" i="1"/>
  <c r="AF3233" i="1"/>
  <c r="T3233" i="1"/>
  <c r="N3233" i="1"/>
  <c r="BP3232" i="1"/>
  <c r="BJ3232" i="1"/>
  <c r="BD3232" i="1"/>
  <c r="AX3232" i="1"/>
  <c r="AL3232" i="1"/>
  <c r="AF3232" i="1"/>
  <c r="T3232" i="1"/>
  <c r="N3232" i="1"/>
  <c r="BP3231" i="1"/>
  <c r="BJ3231" i="1"/>
  <c r="BD3231" i="1"/>
  <c r="AX3231" i="1"/>
  <c r="AL3231" i="1"/>
  <c r="AF3231" i="1"/>
  <c r="T3231" i="1"/>
  <c r="N3231" i="1"/>
  <c r="BP3230" i="1"/>
  <c r="BJ3230" i="1"/>
  <c r="BD3230" i="1"/>
  <c r="AX3230" i="1"/>
  <c r="AL3230" i="1"/>
  <c r="AF3230" i="1"/>
  <c r="T3230" i="1"/>
  <c r="N3230" i="1"/>
  <c r="BP3229" i="1"/>
  <c r="BJ3229" i="1"/>
  <c r="BD3229" i="1"/>
  <c r="AX3229" i="1"/>
  <c r="AL3229" i="1"/>
  <c r="AF3229" i="1"/>
  <c r="T3229" i="1"/>
  <c r="N3229" i="1"/>
  <c r="BP3228" i="1"/>
  <c r="BJ3228" i="1"/>
  <c r="BD3228" i="1"/>
  <c r="AX3228" i="1"/>
  <c r="AL3228" i="1"/>
  <c r="AF3228" i="1"/>
  <c r="T3228" i="1"/>
  <c r="N3228" i="1"/>
  <c r="BP3227" i="1"/>
  <c r="BJ3227" i="1"/>
  <c r="BD3227" i="1"/>
  <c r="AX3227" i="1"/>
  <c r="AL3227" i="1"/>
  <c r="AF3227" i="1"/>
  <c r="T3227" i="1"/>
  <c r="N3227" i="1"/>
  <c r="BP3226" i="1"/>
  <c r="BJ3226" i="1"/>
  <c r="BD3226" i="1"/>
  <c r="AX3226" i="1"/>
  <c r="AL3226" i="1"/>
  <c r="AF3226" i="1"/>
  <c r="T3226" i="1"/>
  <c r="N3226" i="1"/>
  <c r="BP3225" i="1"/>
  <c r="BJ3225" i="1"/>
  <c r="BD3225" i="1"/>
  <c r="AX3225" i="1"/>
  <c r="AL3225" i="1"/>
  <c r="AF3225" i="1"/>
  <c r="T3225" i="1"/>
  <c r="N3225" i="1"/>
  <c r="BP3224" i="1"/>
  <c r="BJ3224" i="1"/>
  <c r="BD3224" i="1"/>
  <c r="AX3224" i="1"/>
  <c r="AL3224" i="1"/>
  <c r="AF3224" i="1"/>
  <c r="T3224" i="1"/>
  <c r="N3224" i="1"/>
  <c r="BP3223" i="1"/>
  <c r="BJ3223" i="1"/>
  <c r="BD3223" i="1"/>
  <c r="AX3223" i="1"/>
  <c r="AL3223" i="1"/>
  <c r="AF3223" i="1"/>
  <c r="T3223" i="1"/>
  <c r="N3223" i="1"/>
  <c r="BP3222" i="1"/>
  <c r="BJ3222" i="1"/>
  <c r="BD3222" i="1"/>
  <c r="AX3222" i="1"/>
  <c r="AL3222" i="1"/>
  <c r="AF3222" i="1"/>
  <c r="T3222" i="1"/>
  <c r="N3222" i="1"/>
  <c r="BP3221" i="1"/>
  <c r="BJ3221" i="1"/>
  <c r="BD3221" i="1"/>
  <c r="AX3221" i="1"/>
  <c r="AL3221" i="1"/>
  <c r="AF3221" i="1"/>
  <c r="T3221" i="1"/>
  <c r="N3221" i="1"/>
  <c r="BP3220" i="1"/>
  <c r="BJ3220" i="1"/>
  <c r="BD3220" i="1"/>
  <c r="AX3220" i="1"/>
  <c r="AL3220" i="1"/>
  <c r="AF3220" i="1"/>
  <c r="T3220" i="1"/>
  <c r="N3220" i="1"/>
  <c r="BP3219" i="1"/>
  <c r="BJ3219" i="1"/>
  <c r="BD3219" i="1"/>
  <c r="AX3219" i="1"/>
  <c r="AL3219" i="1"/>
  <c r="AF3219" i="1"/>
  <c r="T3219" i="1"/>
  <c r="N3219" i="1"/>
  <c r="BP3218" i="1"/>
  <c r="BJ3218" i="1"/>
  <c r="BD3218" i="1"/>
  <c r="AX3218" i="1"/>
  <c r="AL3218" i="1"/>
  <c r="AF3218" i="1"/>
  <c r="T3218" i="1"/>
  <c r="N3218" i="1"/>
  <c r="BP3217" i="1"/>
  <c r="BJ3217" i="1"/>
  <c r="BD3217" i="1"/>
  <c r="AX3217" i="1"/>
  <c r="AL3217" i="1"/>
  <c r="AF3217" i="1"/>
  <c r="T3217" i="1"/>
  <c r="N3217" i="1"/>
  <c r="BP3216" i="1"/>
  <c r="BJ3216" i="1"/>
  <c r="BD3216" i="1"/>
  <c r="AX3216" i="1"/>
  <c r="AL3216" i="1"/>
  <c r="AF3216" i="1"/>
  <c r="T3216" i="1"/>
  <c r="N3216" i="1"/>
  <c r="BP3215" i="1"/>
  <c r="BJ3215" i="1"/>
  <c r="BD3215" i="1"/>
  <c r="AX3215" i="1"/>
  <c r="AL3215" i="1"/>
  <c r="AF3215" i="1"/>
  <c r="T3215" i="1"/>
  <c r="N3215" i="1"/>
  <c r="BP3214" i="1"/>
  <c r="BJ3214" i="1"/>
  <c r="BD3214" i="1"/>
  <c r="AX3214" i="1"/>
  <c r="AL3214" i="1"/>
  <c r="AF3214" i="1"/>
  <c r="T3214" i="1"/>
  <c r="N3214" i="1"/>
  <c r="BP3213" i="1"/>
  <c r="BJ3213" i="1"/>
  <c r="BD3213" i="1"/>
  <c r="AX3213" i="1"/>
  <c r="AL3213" i="1"/>
  <c r="AF3213" i="1"/>
  <c r="T3213" i="1"/>
  <c r="N3213" i="1"/>
  <c r="BP3212" i="1"/>
  <c r="BJ3212" i="1"/>
  <c r="BD3212" i="1"/>
  <c r="AX3212" i="1"/>
  <c r="AL3212" i="1"/>
  <c r="AF3212" i="1"/>
  <c r="T3212" i="1"/>
  <c r="N3212" i="1"/>
  <c r="L3212" i="1"/>
  <c r="L3222" i="1" s="1"/>
  <c r="K3212" i="1"/>
  <c r="K3222" i="1" s="1"/>
  <c r="BP3211" i="1"/>
  <c r="BJ3211" i="1"/>
  <c r="BD3211" i="1"/>
  <c r="AX3211" i="1"/>
  <c r="AL3211" i="1"/>
  <c r="AF3211" i="1"/>
  <c r="T3211" i="1"/>
  <c r="N3211" i="1"/>
  <c r="L3211" i="1"/>
  <c r="L3221" i="1" s="1"/>
  <c r="K3211" i="1"/>
  <c r="K3221" i="1" s="1"/>
  <c r="BP3210" i="1"/>
  <c r="BJ3210" i="1"/>
  <c r="BD3210" i="1"/>
  <c r="AX3210" i="1"/>
  <c r="AL3210" i="1"/>
  <c r="AF3210" i="1"/>
  <c r="T3210" i="1"/>
  <c r="N3210" i="1"/>
  <c r="L3210" i="1"/>
  <c r="L3220" i="1" s="1"/>
  <c r="K3210" i="1"/>
  <c r="K3220" i="1" s="1"/>
  <c r="BP3209" i="1"/>
  <c r="BJ3209" i="1"/>
  <c r="BD3209" i="1"/>
  <c r="AX3209" i="1"/>
  <c r="AL3209" i="1"/>
  <c r="AF3209" i="1"/>
  <c r="T3209" i="1"/>
  <c r="N3209" i="1"/>
  <c r="L3209" i="1"/>
  <c r="L3219" i="1" s="1"/>
  <c r="K3209" i="1"/>
  <c r="K3219" i="1" s="1"/>
  <c r="BP3208" i="1"/>
  <c r="BJ3208" i="1"/>
  <c r="BD3208" i="1"/>
  <c r="AX3208" i="1"/>
  <c r="AL3208" i="1"/>
  <c r="AF3208" i="1"/>
  <c r="T3208" i="1"/>
  <c r="N3208" i="1"/>
  <c r="L3208" i="1"/>
  <c r="L3218" i="1" s="1"/>
  <c r="K3208" i="1"/>
  <c r="K3218" i="1" s="1"/>
  <c r="BP3207" i="1"/>
  <c r="BJ3207" i="1"/>
  <c r="BD3207" i="1"/>
  <c r="AX3207" i="1"/>
  <c r="AL3207" i="1"/>
  <c r="AF3207" i="1"/>
  <c r="T3207" i="1"/>
  <c r="N3207" i="1"/>
  <c r="L3207" i="1"/>
  <c r="L3217" i="1" s="1"/>
  <c r="K3207" i="1"/>
  <c r="K3217" i="1" s="1"/>
  <c r="BP3206" i="1"/>
  <c r="BJ3206" i="1"/>
  <c r="BD3206" i="1"/>
  <c r="AX3206" i="1"/>
  <c r="AL3206" i="1"/>
  <c r="AF3206" i="1"/>
  <c r="T3206" i="1"/>
  <c r="N3206" i="1"/>
  <c r="L3206" i="1"/>
  <c r="L3216" i="1" s="1"/>
  <c r="K3206" i="1"/>
  <c r="K3216" i="1" s="1"/>
  <c r="BP3205" i="1"/>
  <c r="BJ3205" i="1"/>
  <c r="BD3205" i="1"/>
  <c r="AX3205" i="1"/>
  <c r="AL3205" i="1"/>
  <c r="AF3205" i="1"/>
  <c r="T3205" i="1"/>
  <c r="N3205" i="1"/>
  <c r="L3205" i="1"/>
  <c r="L3215" i="1" s="1"/>
  <c r="K3205" i="1"/>
  <c r="K3215" i="1" s="1"/>
  <c r="BP3204" i="1"/>
  <c r="BJ3204" i="1"/>
  <c r="BD3204" i="1"/>
  <c r="AX3204" i="1"/>
  <c r="AL3204" i="1"/>
  <c r="AF3204" i="1"/>
  <c r="T3204" i="1"/>
  <c r="N3204" i="1"/>
  <c r="L3204" i="1"/>
  <c r="L3214" i="1" s="1"/>
  <c r="K3204" i="1"/>
  <c r="K3214" i="1" s="1"/>
  <c r="BP3203" i="1"/>
  <c r="BJ3203" i="1"/>
  <c r="BD3203" i="1"/>
  <c r="AX3203" i="1"/>
  <c r="AL3203" i="1"/>
  <c r="AF3203" i="1"/>
  <c r="T3203" i="1"/>
  <c r="N3203" i="1"/>
  <c r="L3203" i="1"/>
  <c r="L3213" i="1" s="1"/>
  <c r="K3203" i="1"/>
  <c r="K3213" i="1" s="1"/>
  <c r="BP3202" i="1"/>
  <c r="BJ3202" i="1"/>
  <c r="BD3202" i="1"/>
  <c r="AX3202" i="1"/>
  <c r="AL3202" i="1"/>
  <c r="AF3202" i="1"/>
  <c r="T3202" i="1"/>
  <c r="N3202" i="1"/>
  <c r="BP3201" i="1"/>
  <c r="BJ3201" i="1"/>
  <c r="BD3201" i="1"/>
  <c r="AX3201" i="1"/>
  <c r="AL3201" i="1"/>
  <c r="AF3201" i="1"/>
  <c r="T3201" i="1"/>
  <c r="N3201" i="1"/>
  <c r="BP3200" i="1"/>
  <c r="BJ3200" i="1"/>
  <c r="BD3200" i="1"/>
  <c r="AX3200" i="1"/>
  <c r="AL3200" i="1"/>
  <c r="AF3200" i="1"/>
  <c r="T3200" i="1"/>
  <c r="N3200" i="1"/>
  <c r="BP3199" i="1"/>
  <c r="BJ3199" i="1"/>
  <c r="BD3199" i="1"/>
  <c r="AX3199" i="1"/>
  <c r="AL3199" i="1"/>
  <c r="AF3199" i="1"/>
  <c r="T3199" i="1"/>
  <c r="N3199" i="1"/>
  <c r="BP3198" i="1"/>
  <c r="BJ3198" i="1"/>
  <c r="BD3198" i="1"/>
  <c r="AX3198" i="1"/>
  <c r="AL3198" i="1"/>
  <c r="AF3198" i="1"/>
  <c r="T3198" i="1"/>
  <c r="N3198" i="1"/>
  <c r="BP3197" i="1"/>
  <c r="BJ3197" i="1"/>
  <c r="BD3197" i="1"/>
  <c r="AX3197" i="1"/>
  <c r="AL3197" i="1"/>
  <c r="AF3197" i="1"/>
  <c r="T3197" i="1"/>
  <c r="N3197" i="1"/>
  <c r="BP3196" i="1"/>
  <c r="BJ3196" i="1"/>
  <c r="BD3196" i="1"/>
  <c r="AX3196" i="1"/>
  <c r="AL3196" i="1"/>
  <c r="AF3196" i="1"/>
  <c r="T3196" i="1"/>
  <c r="N3196" i="1"/>
  <c r="BP3195" i="1"/>
  <c r="BJ3195" i="1"/>
  <c r="BD3195" i="1"/>
  <c r="AX3195" i="1"/>
  <c r="AL3195" i="1"/>
  <c r="AF3195" i="1"/>
  <c r="T3195" i="1"/>
  <c r="N3195" i="1"/>
  <c r="BP3194" i="1"/>
  <c r="BJ3194" i="1"/>
  <c r="BD3194" i="1"/>
  <c r="AX3194" i="1"/>
  <c r="AL3194" i="1"/>
  <c r="AF3194" i="1"/>
  <c r="T3194" i="1"/>
  <c r="N3194" i="1"/>
  <c r="BP3193" i="1"/>
  <c r="BJ3193" i="1"/>
  <c r="BD3193" i="1"/>
  <c r="AX3193" i="1"/>
  <c r="AL3193" i="1"/>
  <c r="AF3193" i="1"/>
  <c r="T3193" i="1"/>
  <c r="N3193" i="1"/>
  <c r="BP2992" i="1"/>
  <c r="BJ2992" i="1"/>
  <c r="BD2992" i="1"/>
  <c r="AX2992" i="1"/>
  <c r="AL2992" i="1"/>
  <c r="AF2992" i="1"/>
  <c r="Z2992" i="1"/>
  <c r="T2992" i="1"/>
  <c r="N2992" i="1"/>
  <c r="BP2991" i="1"/>
  <c r="BJ2991" i="1"/>
  <c r="BD2991" i="1"/>
  <c r="AX2991" i="1"/>
  <c r="AL2991" i="1"/>
  <c r="AF2991" i="1"/>
  <c r="Z2991" i="1"/>
  <c r="T2991" i="1"/>
  <c r="N2991" i="1"/>
  <c r="BP2990" i="1"/>
  <c r="BJ2990" i="1"/>
  <c r="BD2990" i="1"/>
  <c r="AX2990" i="1"/>
  <c r="AL2990" i="1"/>
  <c r="AF2990" i="1"/>
  <c r="Z2990" i="1"/>
  <c r="T2990" i="1"/>
  <c r="N2990" i="1"/>
  <c r="BP2989" i="1"/>
  <c r="BJ2989" i="1"/>
  <c r="BD2989" i="1"/>
  <c r="AX2989" i="1"/>
  <c r="AL2989" i="1"/>
  <c r="AF2989" i="1"/>
  <c r="Z2989" i="1"/>
  <c r="T2989" i="1"/>
  <c r="N2989" i="1"/>
  <c r="BP2988" i="1"/>
  <c r="BJ2988" i="1"/>
  <c r="BD2988" i="1"/>
  <c r="AX2988" i="1"/>
  <c r="AL2988" i="1"/>
  <c r="AF2988" i="1"/>
  <c r="Z2988" i="1"/>
  <c r="T2988" i="1"/>
  <c r="N2988" i="1"/>
  <c r="BP2987" i="1"/>
  <c r="BJ2987" i="1"/>
  <c r="BD2987" i="1"/>
  <c r="AX2987" i="1"/>
  <c r="AL2987" i="1"/>
  <c r="AF2987" i="1"/>
  <c r="Z2987" i="1"/>
  <c r="T2987" i="1"/>
  <c r="N2987" i="1"/>
  <c r="BP2986" i="1"/>
  <c r="BJ2986" i="1"/>
  <c r="BD2986" i="1"/>
  <c r="AX2986" i="1"/>
  <c r="AL2986" i="1"/>
  <c r="AF2986" i="1"/>
  <c r="Z2986" i="1"/>
  <c r="T2986" i="1"/>
  <c r="N2986" i="1"/>
  <c r="BP2985" i="1"/>
  <c r="BJ2985" i="1"/>
  <c r="BD2985" i="1"/>
  <c r="AX2985" i="1"/>
  <c r="AL2985" i="1"/>
  <c r="AF2985" i="1"/>
  <c r="Z2985" i="1"/>
  <c r="T2985" i="1"/>
  <c r="N2985" i="1"/>
  <c r="BP2984" i="1"/>
  <c r="BJ2984" i="1"/>
  <c r="BD2984" i="1"/>
  <c r="AX2984" i="1"/>
  <c r="AL2984" i="1"/>
  <c r="AF2984" i="1"/>
  <c r="Z2984" i="1"/>
  <c r="T2984" i="1"/>
  <c r="N2984" i="1"/>
  <c r="BP2983" i="1"/>
  <c r="BJ2983" i="1"/>
  <c r="BD2983" i="1"/>
  <c r="AX2983" i="1"/>
  <c r="AL2983" i="1"/>
  <c r="AF2983" i="1"/>
  <c r="Z2983" i="1"/>
  <c r="T2983" i="1"/>
  <c r="N2983" i="1"/>
  <c r="BP2982" i="1"/>
  <c r="BJ2982" i="1"/>
  <c r="BD2982" i="1"/>
  <c r="AX2982" i="1"/>
  <c r="AL2982" i="1"/>
  <c r="AF2982" i="1"/>
  <c r="Z2982" i="1"/>
  <c r="T2982" i="1"/>
  <c r="N2982" i="1"/>
  <c r="BP2981" i="1"/>
  <c r="BJ2981" i="1"/>
  <c r="BD2981" i="1"/>
  <c r="AX2981" i="1"/>
  <c r="AL2981" i="1"/>
  <c r="AF2981" i="1"/>
  <c r="Z2981" i="1"/>
  <c r="T2981" i="1"/>
  <c r="N2981" i="1"/>
  <c r="BP2980" i="1"/>
  <c r="BJ2980" i="1"/>
  <c r="BD2980" i="1"/>
  <c r="AX2980" i="1"/>
  <c r="AL2980" i="1"/>
  <c r="AF2980" i="1"/>
  <c r="Z2980" i="1"/>
  <c r="T2980" i="1"/>
  <c r="N2980" i="1"/>
  <c r="BP2979" i="1"/>
  <c r="BJ2979" i="1"/>
  <c r="BD2979" i="1"/>
  <c r="AX2979" i="1"/>
  <c r="AL2979" i="1"/>
  <c r="AF2979" i="1"/>
  <c r="Z2979" i="1"/>
  <c r="T2979" i="1"/>
  <c r="N2979" i="1"/>
  <c r="BP2978" i="1"/>
  <c r="BJ2978" i="1"/>
  <c r="BD2978" i="1"/>
  <c r="AX2978" i="1"/>
  <c r="AL2978" i="1"/>
  <c r="AF2978" i="1"/>
  <c r="Z2978" i="1"/>
  <c r="T2978" i="1"/>
  <c r="N2978" i="1"/>
  <c r="BP2977" i="1"/>
  <c r="BJ2977" i="1"/>
  <c r="BD2977" i="1"/>
  <c r="AX2977" i="1"/>
  <c r="AL2977" i="1"/>
  <c r="AF2977" i="1"/>
  <c r="Z2977" i="1"/>
  <c r="T2977" i="1"/>
  <c r="N2977" i="1"/>
  <c r="BP2976" i="1"/>
  <c r="BJ2976" i="1"/>
  <c r="BD2976" i="1"/>
  <c r="AX2976" i="1"/>
  <c r="AL2976" i="1"/>
  <c r="AF2976" i="1"/>
  <c r="Z2976" i="1"/>
  <c r="T2976" i="1"/>
  <c r="N2976" i="1"/>
  <c r="BP2975" i="1"/>
  <c r="BJ2975" i="1"/>
  <c r="BD2975" i="1"/>
  <c r="AX2975" i="1"/>
  <c r="AL2975" i="1"/>
  <c r="AF2975" i="1"/>
  <c r="Z2975" i="1"/>
  <c r="T2975" i="1"/>
  <c r="N2975" i="1"/>
  <c r="BP2974" i="1"/>
  <c r="BJ2974" i="1"/>
  <c r="BD2974" i="1"/>
  <c r="AX2974" i="1"/>
  <c r="AL2974" i="1"/>
  <c r="AF2974" i="1"/>
  <c r="Z2974" i="1"/>
  <c r="T2974" i="1"/>
  <c r="N2974" i="1"/>
  <c r="BP2973" i="1"/>
  <c r="BJ2973" i="1"/>
  <c r="BD2973" i="1"/>
  <c r="AX2973" i="1"/>
  <c r="AL2973" i="1"/>
  <c r="AF2973" i="1"/>
  <c r="Z2973" i="1"/>
  <c r="T2973" i="1"/>
  <c r="N2973" i="1"/>
  <c r="BP2972" i="1"/>
  <c r="BJ2972" i="1"/>
  <c r="BD2972" i="1"/>
  <c r="AX2972" i="1"/>
  <c r="AL2972" i="1"/>
  <c r="AF2972" i="1"/>
  <c r="Z2972" i="1"/>
  <c r="T2972" i="1"/>
  <c r="N2972" i="1"/>
  <c r="BP2971" i="1"/>
  <c r="BJ2971" i="1"/>
  <c r="BD2971" i="1"/>
  <c r="AX2971" i="1"/>
  <c r="AL2971" i="1"/>
  <c r="AF2971" i="1"/>
  <c r="Z2971" i="1"/>
  <c r="T2971" i="1"/>
  <c r="N2971" i="1"/>
  <c r="BP2970" i="1"/>
  <c r="BJ2970" i="1"/>
  <c r="BD2970" i="1"/>
  <c r="AX2970" i="1"/>
  <c r="AL2970" i="1"/>
  <c r="AF2970" i="1"/>
  <c r="Z2970" i="1"/>
  <c r="T2970" i="1"/>
  <c r="N2970" i="1"/>
  <c r="BP2969" i="1"/>
  <c r="BJ2969" i="1"/>
  <c r="BD2969" i="1"/>
  <c r="AX2969" i="1"/>
  <c r="AL2969" i="1"/>
  <c r="AF2969" i="1"/>
  <c r="Z2969" i="1"/>
  <c r="T2969" i="1"/>
  <c r="N2969" i="1"/>
  <c r="BP2968" i="1"/>
  <c r="BJ2968" i="1"/>
  <c r="BD2968" i="1"/>
  <c r="AX2968" i="1"/>
  <c r="AL2968" i="1"/>
  <c r="AF2968" i="1"/>
  <c r="Z2968" i="1"/>
  <c r="T2968" i="1"/>
  <c r="N2968" i="1"/>
  <c r="BP2967" i="1"/>
  <c r="BJ2967" i="1"/>
  <c r="BD2967" i="1"/>
  <c r="AX2967" i="1"/>
  <c r="AL2967" i="1"/>
  <c r="AF2967" i="1"/>
  <c r="Z2967" i="1"/>
  <c r="T2967" i="1"/>
  <c r="N2967" i="1"/>
  <c r="BP2966" i="1"/>
  <c r="BJ2966" i="1"/>
  <c r="BD2966" i="1"/>
  <c r="AX2966" i="1"/>
  <c r="AL2966" i="1"/>
  <c r="AF2966" i="1"/>
  <c r="Z2966" i="1"/>
  <c r="T2966" i="1"/>
  <c r="N2966" i="1"/>
  <c r="BP2965" i="1"/>
  <c r="BJ2965" i="1"/>
  <c r="BD2965" i="1"/>
  <c r="AX2965" i="1"/>
  <c r="AL2965" i="1"/>
  <c r="AF2965" i="1"/>
  <c r="Z2965" i="1"/>
  <c r="T2965" i="1"/>
  <c r="N2965" i="1"/>
  <c r="BP2964" i="1"/>
  <c r="BJ2964" i="1"/>
  <c r="BD2964" i="1"/>
  <c r="AX2964" i="1"/>
  <c r="AL2964" i="1"/>
  <c r="AF2964" i="1"/>
  <c r="Z2964" i="1"/>
  <c r="T2964" i="1"/>
  <c r="N2964" i="1"/>
  <c r="BP2963" i="1"/>
  <c r="BJ2963" i="1"/>
  <c r="BD2963" i="1"/>
  <c r="AX2963" i="1"/>
  <c r="AL2963" i="1"/>
  <c r="AF2963" i="1"/>
  <c r="Z2963" i="1"/>
  <c r="T2963" i="1"/>
  <c r="N2963" i="1"/>
  <c r="BP2962" i="1"/>
  <c r="BJ2962" i="1"/>
  <c r="BD2962" i="1"/>
  <c r="AX2962" i="1"/>
  <c r="AL2962" i="1"/>
  <c r="AF2962" i="1"/>
  <c r="Z2962" i="1"/>
  <c r="T2962" i="1"/>
  <c r="N2962" i="1"/>
  <c r="BP2961" i="1"/>
  <c r="BJ2961" i="1"/>
  <c r="BD2961" i="1"/>
  <c r="AX2961" i="1"/>
  <c r="AL2961" i="1"/>
  <c r="AF2961" i="1"/>
  <c r="Z2961" i="1"/>
  <c r="T2961" i="1"/>
  <c r="N2961" i="1"/>
  <c r="BP2960" i="1"/>
  <c r="BJ2960" i="1"/>
  <c r="BD2960" i="1"/>
  <c r="AX2960" i="1"/>
  <c r="AL2960" i="1"/>
  <c r="AF2960" i="1"/>
  <c r="Z2960" i="1"/>
  <c r="T2960" i="1"/>
  <c r="N2960" i="1"/>
  <c r="BP2959" i="1"/>
  <c r="BJ2959" i="1"/>
  <c r="BD2959" i="1"/>
  <c r="AX2959" i="1"/>
  <c r="AL2959" i="1"/>
  <c r="AF2959" i="1"/>
  <c r="Z2959" i="1"/>
  <c r="T2959" i="1"/>
  <c r="N2959" i="1"/>
  <c r="BP2958" i="1"/>
  <c r="BJ2958" i="1"/>
  <c r="BD2958" i="1"/>
  <c r="AX2958" i="1"/>
  <c r="AL2958" i="1"/>
  <c r="AF2958" i="1"/>
  <c r="Z2958" i="1"/>
  <c r="T2958" i="1"/>
  <c r="N2958" i="1"/>
  <c r="BP2957" i="1"/>
  <c r="BJ2957" i="1"/>
  <c r="BD2957" i="1"/>
  <c r="AX2957" i="1"/>
  <c r="AL2957" i="1"/>
  <c r="AF2957" i="1"/>
  <c r="Z2957" i="1"/>
  <c r="T2957" i="1"/>
  <c r="N2957" i="1"/>
  <c r="BP2956" i="1"/>
  <c r="BJ2956" i="1"/>
  <c r="BD2956" i="1"/>
  <c r="AX2956" i="1"/>
  <c r="AL2956" i="1"/>
  <c r="AF2956" i="1"/>
  <c r="Z2956" i="1"/>
  <c r="T2956" i="1"/>
  <c r="N2956" i="1"/>
  <c r="BP2955" i="1"/>
  <c r="BJ2955" i="1"/>
  <c r="BD2955" i="1"/>
  <c r="AX2955" i="1"/>
  <c r="AL2955" i="1"/>
  <c r="AF2955" i="1"/>
  <c r="Z2955" i="1"/>
  <c r="T2955" i="1"/>
  <c r="N2955" i="1"/>
  <c r="BP2954" i="1"/>
  <c r="BJ2954" i="1"/>
  <c r="BD2954" i="1"/>
  <c r="AX2954" i="1"/>
  <c r="AL2954" i="1"/>
  <c r="AF2954" i="1"/>
  <c r="Z2954" i="1"/>
  <c r="T2954" i="1"/>
  <c r="N2954" i="1"/>
  <c r="BP2953" i="1"/>
  <c r="BJ2953" i="1"/>
  <c r="BD2953" i="1"/>
  <c r="AX2953" i="1"/>
  <c r="AL2953" i="1"/>
  <c r="AF2953" i="1"/>
  <c r="Z2953" i="1"/>
  <c r="T2953" i="1"/>
  <c r="N2953" i="1"/>
  <c r="BP2952" i="1"/>
  <c r="BJ2952" i="1"/>
  <c r="BD2952" i="1"/>
  <c r="AX2952" i="1"/>
  <c r="AL2952" i="1"/>
  <c r="AF2952" i="1"/>
  <c r="Z2952" i="1"/>
  <c r="T2952" i="1"/>
  <c r="N2952" i="1"/>
  <c r="BP2951" i="1"/>
  <c r="BJ2951" i="1"/>
  <c r="BD2951" i="1"/>
  <c r="AX2951" i="1"/>
  <c r="AL2951" i="1"/>
  <c r="AF2951" i="1"/>
  <c r="Z2951" i="1"/>
  <c r="T2951" i="1"/>
  <c r="N2951" i="1"/>
  <c r="BP2950" i="1"/>
  <c r="BJ2950" i="1"/>
  <c r="BD2950" i="1"/>
  <c r="AX2950" i="1"/>
  <c r="AL2950" i="1"/>
  <c r="AF2950" i="1"/>
  <c r="Z2950" i="1"/>
  <c r="T2950" i="1"/>
  <c r="N2950" i="1"/>
  <c r="BP2949" i="1"/>
  <c r="BJ2949" i="1"/>
  <c r="BD2949" i="1"/>
  <c r="AX2949" i="1"/>
  <c r="AL2949" i="1"/>
  <c r="AF2949" i="1"/>
  <c r="Z2949" i="1"/>
  <c r="T2949" i="1"/>
  <c r="N2949" i="1"/>
  <c r="BP2948" i="1"/>
  <c r="BJ2948" i="1"/>
  <c r="BD2948" i="1"/>
  <c r="AX2948" i="1"/>
  <c r="AL2948" i="1"/>
  <c r="AF2948" i="1"/>
  <c r="Z2948" i="1"/>
  <c r="T2948" i="1"/>
  <c r="N2948" i="1"/>
  <c r="BP2947" i="1"/>
  <c r="BJ2947" i="1"/>
  <c r="BD2947" i="1"/>
  <c r="AX2947" i="1"/>
  <c r="AL2947" i="1"/>
  <c r="AF2947" i="1"/>
  <c r="Z2947" i="1"/>
  <c r="T2947" i="1"/>
  <c r="N2947" i="1"/>
  <c r="BP2946" i="1"/>
  <c r="BJ2946" i="1"/>
  <c r="BD2946" i="1"/>
  <c r="AX2946" i="1"/>
  <c r="AL2946" i="1"/>
  <c r="AF2946" i="1"/>
  <c r="Z2946" i="1"/>
  <c r="T2946" i="1"/>
  <c r="N2946" i="1"/>
  <c r="BP2945" i="1"/>
  <c r="BJ2945" i="1"/>
  <c r="BD2945" i="1"/>
  <c r="AX2945" i="1"/>
  <c r="AL2945" i="1"/>
  <c r="AF2945" i="1"/>
  <c r="Z2945" i="1"/>
  <c r="T2945" i="1"/>
  <c r="N2945" i="1"/>
  <c r="BP2944" i="1"/>
  <c r="BJ2944" i="1"/>
  <c r="BD2944" i="1"/>
  <c r="AX2944" i="1"/>
  <c r="AL2944" i="1"/>
  <c r="AF2944" i="1"/>
  <c r="Z2944" i="1"/>
  <c r="T2944" i="1"/>
  <c r="N2944" i="1"/>
  <c r="BP2943" i="1"/>
  <c r="BJ2943" i="1"/>
  <c r="BD2943" i="1"/>
  <c r="AX2943" i="1"/>
  <c r="AL2943" i="1"/>
  <c r="AF2943" i="1"/>
  <c r="Z2943" i="1"/>
  <c r="T2943" i="1"/>
  <c r="N2943" i="1"/>
  <c r="BP2942" i="1"/>
  <c r="BJ2942" i="1"/>
  <c r="BD2942" i="1"/>
  <c r="AX2942" i="1"/>
  <c r="AL2942" i="1"/>
  <c r="AF2942" i="1"/>
  <c r="Z2942" i="1"/>
  <c r="T2942" i="1"/>
  <c r="N2942" i="1"/>
  <c r="BP2941" i="1"/>
  <c r="BJ2941" i="1"/>
  <c r="BD2941" i="1"/>
  <c r="AX2941" i="1"/>
  <c r="AL2941" i="1"/>
  <c r="AF2941" i="1"/>
  <c r="Z2941" i="1"/>
  <c r="T2941" i="1"/>
  <c r="N2941" i="1"/>
  <c r="BP2940" i="1"/>
  <c r="BJ2940" i="1"/>
  <c r="BD2940" i="1"/>
  <c r="AX2940" i="1"/>
  <c r="AL2940" i="1"/>
  <c r="AF2940" i="1"/>
  <c r="Z2940" i="1"/>
  <c r="T2940" i="1"/>
  <c r="N2940" i="1"/>
  <c r="BP2939" i="1"/>
  <c r="BJ2939" i="1"/>
  <c r="BD2939" i="1"/>
  <c r="AX2939" i="1"/>
  <c r="AL2939" i="1"/>
  <c r="AF2939" i="1"/>
  <c r="Z2939" i="1"/>
  <c r="T2939" i="1"/>
  <c r="N2939" i="1"/>
  <c r="BP2938" i="1"/>
  <c r="BJ2938" i="1"/>
  <c r="BD2938" i="1"/>
  <c r="AX2938" i="1"/>
  <c r="AL2938" i="1"/>
  <c r="AF2938" i="1"/>
  <c r="Z2938" i="1"/>
  <c r="T2938" i="1"/>
  <c r="N2938" i="1"/>
  <c r="BP2937" i="1"/>
  <c r="BJ2937" i="1"/>
  <c r="BD2937" i="1"/>
  <c r="AX2937" i="1"/>
  <c r="AL2937" i="1"/>
  <c r="AF2937" i="1"/>
  <c r="Z2937" i="1"/>
  <c r="T2937" i="1"/>
  <c r="N2937" i="1"/>
  <c r="BP2936" i="1"/>
  <c r="BJ2936" i="1"/>
  <c r="BD2936" i="1"/>
  <c r="AX2936" i="1"/>
  <c r="AL2936" i="1"/>
  <c r="AF2936" i="1"/>
  <c r="Z2936" i="1"/>
  <c r="T2936" i="1"/>
  <c r="N2936" i="1"/>
  <c r="BP2935" i="1"/>
  <c r="BJ2935" i="1"/>
  <c r="BD2935" i="1"/>
  <c r="AX2935" i="1"/>
  <c r="AL2935" i="1"/>
  <c r="AF2935" i="1"/>
  <c r="Z2935" i="1"/>
  <c r="T2935" i="1"/>
  <c r="N2935" i="1"/>
  <c r="BP2934" i="1"/>
  <c r="BJ2934" i="1"/>
  <c r="BD2934" i="1"/>
  <c r="AX2934" i="1"/>
  <c r="AL2934" i="1"/>
  <c r="AF2934" i="1"/>
  <c r="Z2934" i="1"/>
  <c r="T2934" i="1"/>
  <c r="N2934" i="1"/>
  <c r="BP2933" i="1"/>
  <c r="BJ2933" i="1"/>
  <c r="BD2933" i="1"/>
  <c r="AX2933" i="1"/>
  <c r="AL2933" i="1"/>
  <c r="AF2933" i="1"/>
  <c r="Z2933" i="1"/>
  <c r="T2933" i="1"/>
  <c r="N2933" i="1"/>
  <c r="BP2932" i="1"/>
  <c r="BJ2932" i="1"/>
  <c r="BD2932" i="1"/>
  <c r="AX2932" i="1"/>
  <c r="AL2932" i="1"/>
  <c r="AF2932" i="1"/>
  <c r="Z2932" i="1"/>
  <c r="T2932" i="1"/>
  <c r="N2932" i="1"/>
  <c r="BP2931" i="1"/>
  <c r="BJ2931" i="1"/>
  <c r="BD2931" i="1"/>
  <c r="AX2931" i="1"/>
  <c r="AL2931" i="1"/>
  <c r="AF2931" i="1"/>
  <c r="Z2931" i="1"/>
  <c r="T2931" i="1"/>
  <c r="N2931" i="1"/>
  <c r="BP2930" i="1"/>
  <c r="BJ2930" i="1"/>
  <c r="BD2930" i="1"/>
  <c r="AX2930" i="1"/>
  <c r="AL2930" i="1"/>
  <c r="AF2930" i="1"/>
  <c r="Z2930" i="1"/>
  <c r="T2930" i="1"/>
  <c r="N2930" i="1"/>
  <c r="BP2929" i="1"/>
  <c r="BJ2929" i="1"/>
  <c r="BD2929" i="1"/>
  <c r="AX2929" i="1"/>
  <c r="AL2929" i="1"/>
  <c r="AF2929" i="1"/>
  <c r="Z2929" i="1"/>
  <c r="T2929" i="1"/>
  <c r="N2929" i="1"/>
  <c r="BP2928" i="1"/>
  <c r="BJ2928" i="1"/>
  <c r="BD2928" i="1"/>
  <c r="AX2928" i="1"/>
  <c r="AL2928" i="1"/>
  <c r="AF2928" i="1"/>
  <c r="Z2928" i="1"/>
  <c r="T2928" i="1"/>
  <c r="N2928" i="1"/>
  <c r="BP2927" i="1"/>
  <c r="BJ2927" i="1"/>
  <c r="BD2927" i="1"/>
  <c r="AX2927" i="1"/>
  <c r="AL2927" i="1"/>
  <c r="AF2927" i="1"/>
  <c r="Z2927" i="1"/>
  <c r="T2927" i="1"/>
  <c r="N2927" i="1"/>
  <c r="BP2926" i="1"/>
  <c r="BJ2926" i="1"/>
  <c r="BD2926" i="1"/>
  <c r="AX2926" i="1"/>
  <c r="AL2926" i="1"/>
  <c r="AF2926" i="1"/>
  <c r="Z2926" i="1"/>
  <c r="T2926" i="1"/>
  <c r="N2926" i="1"/>
  <c r="BP2925" i="1"/>
  <c r="BJ2925" i="1"/>
  <c r="BD2925" i="1"/>
  <c r="AX2925" i="1"/>
  <c r="AL2925" i="1"/>
  <c r="AF2925" i="1"/>
  <c r="Z2925" i="1"/>
  <c r="T2925" i="1"/>
  <c r="N2925" i="1"/>
  <c r="BP2924" i="1"/>
  <c r="BJ2924" i="1"/>
  <c r="BD2924" i="1"/>
  <c r="AX2924" i="1"/>
  <c r="AL2924" i="1"/>
  <c r="AF2924" i="1"/>
  <c r="Z2924" i="1"/>
  <c r="T2924" i="1"/>
  <c r="N2924" i="1"/>
  <c r="BP2923" i="1"/>
  <c r="BJ2923" i="1"/>
  <c r="BD2923" i="1"/>
  <c r="AX2923" i="1"/>
  <c r="AL2923" i="1"/>
  <c r="AF2923" i="1"/>
  <c r="Z2923" i="1"/>
  <c r="T2923" i="1"/>
  <c r="N2923" i="1"/>
  <c r="BP2922" i="1"/>
  <c r="BJ2922" i="1"/>
  <c r="BD2922" i="1"/>
  <c r="AX2922" i="1"/>
  <c r="AL2922" i="1"/>
  <c r="AF2922" i="1"/>
  <c r="Z2922" i="1"/>
  <c r="T2922" i="1"/>
  <c r="N2922" i="1"/>
  <c r="BP2921" i="1"/>
  <c r="BJ2921" i="1"/>
  <c r="BD2921" i="1"/>
  <c r="AX2921" i="1"/>
  <c r="AL2921" i="1"/>
  <c r="AF2921" i="1"/>
  <c r="Z2921" i="1"/>
  <c r="T2921" i="1"/>
  <c r="N2921" i="1"/>
  <c r="BP2920" i="1"/>
  <c r="BJ2920" i="1"/>
  <c r="BD2920" i="1"/>
  <c r="AX2920" i="1"/>
  <c r="AL2920" i="1"/>
  <c r="AF2920" i="1"/>
  <c r="Z2920" i="1"/>
  <c r="T2920" i="1"/>
  <c r="N2920" i="1"/>
  <c r="BP2919" i="1"/>
  <c r="BJ2919" i="1"/>
  <c r="BD2919" i="1"/>
  <c r="AX2919" i="1"/>
  <c r="AL2919" i="1"/>
  <c r="AF2919" i="1"/>
  <c r="Z2919" i="1"/>
  <c r="T2919" i="1"/>
  <c r="N2919" i="1"/>
  <c r="BP2918" i="1"/>
  <c r="BJ2918" i="1"/>
  <c r="BD2918" i="1"/>
  <c r="AX2918" i="1"/>
  <c r="AL2918" i="1"/>
  <c r="AF2918" i="1"/>
  <c r="Z2918" i="1"/>
  <c r="T2918" i="1"/>
  <c r="N2918" i="1"/>
  <c r="BP2917" i="1"/>
  <c r="BJ2917" i="1"/>
  <c r="BD2917" i="1"/>
  <c r="AX2917" i="1"/>
  <c r="AL2917" i="1"/>
  <c r="AF2917" i="1"/>
  <c r="Z2917" i="1"/>
  <c r="T2917" i="1"/>
  <c r="N2917" i="1"/>
  <c r="BP2916" i="1"/>
  <c r="BJ2916" i="1"/>
  <c r="BD2916" i="1"/>
  <c r="AX2916" i="1"/>
  <c r="AL2916" i="1"/>
  <c r="AF2916" i="1"/>
  <c r="Z2916" i="1"/>
  <c r="T2916" i="1"/>
  <c r="N2916" i="1"/>
  <c r="BP2915" i="1"/>
  <c r="BJ2915" i="1"/>
  <c r="BD2915" i="1"/>
  <c r="AX2915" i="1"/>
  <c r="AL2915" i="1"/>
  <c r="AF2915" i="1"/>
  <c r="Z2915" i="1"/>
  <c r="T2915" i="1"/>
  <c r="N2915" i="1"/>
  <c r="BP2914" i="1"/>
  <c r="BJ2914" i="1"/>
  <c r="BD2914" i="1"/>
  <c r="AX2914" i="1"/>
  <c r="AL2914" i="1"/>
  <c r="AF2914" i="1"/>
  <c r="Z2914" i="1"/>
  <c r="T2914" i="1"/>
  <c r="N2914" i="1"/>
  <c r="BP2913" i="1"/>
  <c r="BJ2913" i="1"/>
  <c r="BD2913" i="1"/>
  <c r="AX2913" i="1"/>
  <c r="AL2913" i="1"/>
  <c r="AF2913" i="1"/>
  <c r="Z2913" i="1"/>
  <c r="T2913" i="1"/>
  <c r="N2913" i="1"/>
  <c r="BP2912" i="1"/>
  <c r="BJ2912" i="1"/>
  <c r="BD2912" i="1"/>
  <c r="AX2912" i="1"/>
  <c r="AL2912" i="1"/>
  <c r="AF2912" i="1"/>
  <c r="Z2912" i="1"/>
  <c r="T2912" i="1"/>
  <c r="N2912" i="1"/>
  <c r="L2912" i="1"/>
  <c r="L2922" i="1" s="1"/>
  <c r="K2912" i="1"/>
  <c r="K2922" i="1" s="1"/>
  <c r="BP2911" i="1"/>
  <c r="BJ2911" i="1"/>
  <c r="BD2911" i="1"/>
  <c r="AX2911" i="1"/>
  <c r="AL2911" i="1"/>
  <c r="AF2911" i="1"/>
  <c r="Z2911" i="1"/>
  <c r="T2911" i="1"/>
  <c r="N2911" i="1"/>
  <c r="L2911" i="1"/>
  <c r="L2921" i="1" s="1"/>
  <c r="K2911" i="1"/>
  <c r="K2921" i="1" s="1"/>
  <c r="BP2910" i="1"/>
  <c r="BJ2910" i="1"/>
  <c r="BD2910" i="1"/>
  <c r="AX2910" i="1"/>
  <c r="AL2910" i="1"/>
  <c r="AF2910" i="1"/>
  <c r="Z2910" i="1"/>
  <c r="T2910" i="1"/>
  <c r="N2910" i="1"/>
  <c r="L2910" i="1"/>
  <c r="L2920" i="1" s="1"/>
  <c r="K2910" i="1"/>
  <c r="K2920" i="1" s="1"/>
  <c r="BP2909" i="1"/>
  <c r="BJ2909" i="1"/>
  <c r="BD2909" i="1"/>
  <c r="AX2909" i="1"/>
  <c r="AL2909" i="1"/>
  <c r="AF2909" i="1"/>
  <c r="Z2909" i="1"/>
  <c r="T2909" i="1"/>
  <c r="N2909" i="1"/>
  <c r="L2909" i="1"/>
  <c r="L2919" i="1" s="1"/>
  <c r="K2909" i="1"/>
  <c r="K2919" i="1" s="1"/>
  <c r="BP2908" i="1"/>
  <c r="BJ2908" i="1"/>
  <c r="BD2908" i="1"/>
  <c r="AX2908" i="1"/>
  <c r="AL2908" i="1"/>
  <c r="AF2908" i="1"/>
  <c r="Z2908" i="1"/>
  <c r="T2908" i="1"/>
  <c r="N2908" i="1"/>
  <c r="L2908" i="1"/>
  <c r="L2918" i="1" s="1"/>
  <c r="K2908" i="1"/>
  <c r="K2918" i="1" s="1"/>
  <c r="BP2907" i="1"/>
  <c r="BJ2907" i="1"/>
  <c r="BD2907" i="1"/>
  <c r="AX2907" i="1"/>
  <c r="AL2907" i="1"/>
  <c r="AF2907" i="1"/>
  <c r="Z2907" i="1"/>
  <c r="T2907" i="1"/>
  <c r="N2907" i="1"/>
  <c r="L2907" i="1"/>
  <c r="L2917" i="1" s="1"/>
  <c r="K2907" i="1"/>
  <c r="K2917" i="1" s="1"/>
  <c r="BP2906" i="1"/>
  <c r="BJ2906" i="1"/>
  <c r="BD2906" i="1"/>
  <c r="AX2906" i="1"/>
  <c r="AL2906" i="1"/>
  <c r="AF2906" i="1"/>
  <c r="Z2906" i="1"/>
  <c r="T2906" i="1"/>
  <c r="N2906" i="1"/>
  <c r="L2906" i="1"/>
  <c r="L2916" i="1" s="1"/>
  <c r="K2906" i="1"/>
  <c r="K2916" i="1" s="1"/>
  <c r="BP2905" i="1"/>
  <c r="BJ2905" i="1"/>
  <c r="BD2905" i="1"/>
  <c r="AX2905" i="1"/>
  <c r="AL2905" i="1"/>
  <c r="AF2905" i="1"/>
  <c r="Z2905" i="1"/>
  <c r="T2905" i="1"/>
  <c r="N2905" i="1"/>
  <c r="L2905" i="1"/>
  <c r="L2915" i="1" s="1"/>
  <c r="K2905" i="1"/>
  <c r="K2915" i="1" s="1"/>
  <c r="BP2904" i="1"/>
  <c r="BJ2904" i="1"/>
  <c r="BD2904" i="1"/>
  <c r="AX2904" i="1"/>
  <c r="AL2904" i="1"/>
  <c r="AF2904" i="1"/>
  <c r="Z2904" i="1"/>
  <c r="T2904" i="1"/>
  <c r="N2904" i="1"/>
  <c r="L2904" i="1"/>
  <c r="L2914" i="1" s="1"/>
  <c r="K2904" i="1"/>
  <c r="K2914" i="1" s="1"/>
  <c r="BP2903" i="1"/>
  <c r="BJ2903" i="1"/>
  <c r="BD2903" i="1"/>
  <c r="AX2903" i="1"/>
  <c r="AL2903" i="1"/>
  <c r="AF2903" i="1"/>
  <c r="Z2903" i="1"/>
  <c r="T2903" i="1"/>
  <c r="N2903" i="1"/>
  <c r="L2903" i="1"/>
  <c r="L2913" i="1" s="1"/>
  <c r="K2903" i="1"/>
  <c r="K2913" i="1" s="1"/>
  <c r="BP2902" i="1"/>
  <c r="BJ2902" i="1"/>
  <c r="BD2902" i="1"/>
  <c r="AX2902" i="1"/>
  <c r="AL2902" i="1"/>
  <c r="AF2902" i="1"/>
  <c r="Z2902" i="1"/>
  <c r="T2902" i="1"/>
  <c r="N2902" i="1"/>
  <c r="BP2901" i="1"/>
  <c r="BJ2901" i="1"/>
  <c r="BD2901" i="1"/>
  <c r="AX2901" i="1"/>
  <c r="AL2901" i="1"/>
  <c r="AF2901" i="1"/>
  <c r="Z2901" i="1"/>
  <c r="T2901" i="1"/>
  <c r="N2901" i="1"/>
  <c r="BP2900" i="1"/>
  <c r="BJ2900" i="1"/>
  <c r="BD2900" i="1"/>
  <c r="AX2900" i="1"/>
  <c r="AL2900" i="1"/>
  <c r="AF2900" i="1"/>
  <c r="Z2900" i="1"/>
  <c r="T2900" i="1"/>
  <c r="N2900" i="1"/>
  <c r="BP2899" i="1"/>
  <c r="BJ2899" i="1"/>
  <c r="BD2899" i="1"/>
  <c r="AX2899" i="1"/>
  <c r="AL2899" i="1"/>
  <c r="AF2899" i="1"/>
  <c r="Z2899" i="1"/>
  <c r="T2899" i="1"/>
  <c r="N2899" i="1"/>
  <c r="BP2898" i="1"/>
  <c r="BJ2898" i="1"/>
  <c r="BD2898" i="1"/>
  <c r="AX2898" i="1"/>
  <c r="AL2898" i="1"/>
  <c r="AF2898" i="1"/>
  <c r="Z2898" i="1"/>
  <c r="T2898" i="1"/>
  <c r="N2898" i="1"/>
  <c r="BP2897" i="1"/>
  <c r="BJ2897" i="1"/>
  <c r="BD2897" i="1"/>
  <c r="AX2897" i="1"/>
  <c r="AL2897" i="1"/>
  <c r="AF2897" i="1"/>
  <c r="Z2897" i="1"/>
  <c r="T2897" i="1"/>
  <c r="N2897" i="1"/>
  <c r="BP2896" i="1"/>
  <c r="BJ2896" i="1"/>
  <c r="BD2896" i="1"/>
  <c r="AX2896" i="1"/>
  <c r="AL2896" i="1"/>
  <c r="AF2896" i="1"/>
  <c r="Z2896" i="1"/>
  <c r="T2896" i="1"/>
  <c r="N2896" i="1"/>
  <c r="BP2895" i="1"/>
  <c r="BJ2895" i="1"/>
  <c r="BD2895" i="1"/>
  <c r="AX2895" i="1"/>
  <c r="AL2895" i="1"/>
  <c r="AF2895" i="1"/>
  <c r="Z2895" i="1"/>
  <c r="T2895" i="1"/>
  <c r="N2895" i="1"/>
  <c r="BP2894" i="1"/>
  <c r="BJ2894" i="1"/>
  <c r="BD2894" i="1"/>
  <c r="AX2894" i="1"/>
  <c r="AL2894" i="1"/>
  <c r="AF2894" i="1"/>
  <c r="Z2894" i="1"/>
  <c r="T2894" i="1"/>
  <c r="N2894" i="1"/>
  <c r="BP2893" i="1"/>
  <c r="BJ2893" i="1"/>
  <c r="BD2893" i="1"/>
  <c r="AX2893" i="1"/>
  <c r="AL2893" i="1"/>
  <c r="AF2893" i="1"/>
  <c r="Z2893" i="1"/>
  <c r="T2893" i="1"/>
  <c r="N2893" i="1"/>
  <c r="BP2892" i="1"/>
  <c r="BJ2892" i="1"/>
  <c r="BD2892" i="1"/>
  <c r="AX2892" i="1"/>
  <c r="AL2892" i="1"/>
  <c r="AF2892" i="1"/>
  <c r="Z2892" i="1"/>
  <c r="T2892" i="1"/>
  <c r="N2892" i="1"/>
  <c r="BP2891" i="1"/>
  <c r="BJ2891" i="1"/>
  <c r="BD2891" i="1"/>
  <c r="AX2891" i="1"/>
  <c r="AL2891" i="1"/>
  <c r="AF2891" i="1"/>
  <c r="Z2891" i="1"/>
  <c r="T2891" i="1"/>
  <c r="N2891" i="1"/>
  <c r="BP2890" i="1"/>
  <c r="BJ2890" i="1"/>
  <c r="BD2890" i="1"/>
  <c r="AX2890" i="1"/>
  <c r="AL2890" i="1"/>
  <c r="AF2890" i="1"/>
  <c r="Z2890" i="1"/>
  <c r="T2890" i="1"/>
  <c r="N2890" i="1"/>
  <c r="BP2889" i="1"/>
  <c r="BJ2889" i="1"/>
  <c r="BD2889" i="1"/>
  <c r="AX2889" i="1"/>
  <c r="AL2889" i="1"/>
  <c r="AF2889" i="1"/>
  <c r="Z2889" i="1"/>
  <c r="T2889" i="1"/>
  <c r="N2889" i="1"/>
  <c r="BP2888" i="1"/>
  <c r="BJ2888" i="1"/>
  <c r="BD2888" i="1"/>
  <c r="AX2888" i="1"/>
  <c r="AL2888" i="1"/>
  <c r="AF2888" i="1"/>
  <c r="Z2888" i="1"/>
  <c r="T2888" i="1"/>
  <c r="N2888" i="1"/>
  <c r="BP2887" i="1"/>
  <c r="BJ2887" i="1"/>
  <c r="BD2887" i="1"/>
  <c r="AX2887" i="1"/>
  <c r="AL2887" i="1"/>
  <c r="AF2887" i="1"/>
  <c r="Z2887" i="1"/>
  <c r="T2887" i="1"/>
  <c r="N2887" i="1"/>
  <c r="BP2886" i="1"/>
  <c r="BJ2886" i="1"/>
  <c r="BD2886" i="1"/>
  <c r="AX2886" i="1"/>
  <c r="AL2886" i="1"/>
  <c r="AF2886" i="1"/>
  <c r="Z2886" i="1"/>
  <c r="T2886" i="1"/>
  <c r="N2886" i="1"/>
  <c r="BP2885" i="1"/>
  <c r="BJ2885" i="1"/>
  <c r="BD2885" i="1"/>
  <c r="AX2885" i="1"/>
  <c r="AL2885" i="1"/>
  <c r="AF2885" i="1"/>
  <c r="Z2885" i="1"/>
  <c r="T2885" i="1"/>
  <c r="N2885" i="1"/>
  <c r="BP2884" i="1"/>
  <c r="BJ2884" i="1"/>
  <c r="BD2884" i="1"/>
  <c r="AX2884" i="1"/>
  <c r="AL2884" i="1"/>
  <c r="AF2884" i="1"/>
  <c r="Z2884" i="1"/>
  <c r="T2884" i="1"/>
  <c r="N2884" i="1"/>
  <c r="BP2883" i="1"/>
  <c r="BJ2883" i="1"/>
  <c r="BD2883" i="1"/>
  <c r="AX2883" i="1"/>
  <c r="AL2883" i="1"/>
  <c r="AF2883" i="1"/>
  <c r="Z2883" i="1"/>
  <c r="T2883" i="1"/>
  <c r="N2883" i="1"/>
  <c r="BP2882" i="1"/>
  <c r="BJ2882" i="1"/>
  <c r="BD2882" i="1"/>
  <c r="AX2882" i="1"/>
  <c r="AL2882" i="1"/>
  <c r="AF2882" i="1"/>
  <c r="Z2882" i="1"/>
  <c r="T2882" i="1"/>
  <c r="N2882" i="1"/>
  <c r="BP2881" i="1"/>
  <c r="BJ2881" i="1"/>
  <c r="BD2881" i="1"/>
  <c r="AX2881" i="1"/>
  <c r="AL2881" i="1"/>
  <c r="AF2881" i="1"/>
  <c r="Z2881" i="1"/>
  <c r="T2881" i="1"/>
  <c r="N2881" i="1"/>
  <c r="BP2880" i="1"/>
  <c r="BJ2880" i="1"/>
  <c r="BD2880" i="1"/>
  <c r="AX2880" i="1"/>
  <c r="AL2880" i="1"/>
  <c r="AF2880" i="1"/>
  <c r="Z2880" i="1"/>
  <c r="T2880" i="1"/>
  <c r="N2880" i="1"/>
  <c r="BP2879" i="1"/>
  <c r="BJ2879" i="1"/>
  <c r="BD2879" i="1"/>
  <c r="AX2879" i="1"/>
  <c r="AL2879" i="1"/>
  <c r="AF2879" i="1"/>
  <c r="Z2879" i="1"/>
  <c r="T2879" i="1"/>
  <c r="N2879" i="1"/>
  <c r="BP2878" i="1"/>
  <c r="BJ2878" i="1"/>
  <c r="BD2878" i="1"/>
  <c r="AX2878" i="1"/>
  <c r="AL2878" i="1"/>
  <c r="AF2878" i="1"/>
  <c r="Z2878" i="1"/>
  <c r="T2878" i="1"/>
  <c r="N2878" i="1"/>
  <c r="BP2877" i="1"/>
  <c r="BJ2877" i="1"/>
  <c r="BD2877" i="1"/>
  <c r="AX2877" i="1"/>
  <c r="AL2877" i="1"/>
  <c r="AF2877" i="1"/>
  <c r="Z2877" i="1"/>
  <c r="T2877" i="1"/>
  <c r="N2877" i="1"/>
  <c r="BP2876" i="1"/>
  <c r="BJ2876" i="1"/>
  <c r="BD2876" i="1"/>
  <c r="AX2876" i="1"/>
  <c r="AL2876" i="1"/>
  <c r="AF2876" i="1"/>
  <c r="Z2876" i="1"/>
  <c r="T2876" i="1"/>
  <c r="N2876" i="1"/>
  <c r="BP2875" i="1"/>
  <c r="BJ2875" i="1"/>
  <c r="BD2875" i="1"/>
  <c r="AX2875" i="1"/>
  <c r="AL2875" i="1"/>
  <c r="AF2875" i="1"/>
  <c r="Z2875" i="1"/>
  <c r="T2875" i="1"/>
  <c r="N2875" i="1"/>
  <c r="BP2874" i="1"/>
  <c r="BJ2874" i="1"/>
  <c r="BD2874" i="1"/>
  <c r="AX2874" i="1"/>
  <c r="AL2874" i="1"/>
  <c r="AF2874" i="1"/>
  <c r="Z2874" i="1"/>
  <c r="T2874" i="1"/>
  <c r="N2874" i="1"/>
  <c r="BP2873" i="1"/>
  <c r="BJ2873" i="1"/>
  <c r="BD2873" i="1"/>
  <c r="AX2873" i="1"/>
  <c r="AL2873" i="1"/>
  <c r="AF2873" i="1"/>
  <c r="Z2873" i="1"/>
  <c r="T2873" i="1"/>
  <c r="N2873" i="1"/>
  <c r="BP2872" i="1"/>
  <c r="BJ2872" i="1"/>
  <c r="BD2872" i="1"/>
  <c r="AX2872" i="1"/>
  <c r="AL2872" i="1"/>
  <c r="AF2872" i="1"/>
  <c r="Z2872" i="1"/>
  <c r="T2872" i="1"/>
  <c r="N2872" i="1"/>
  <c r="BP2871" i="1"/>
  <c r="BJ2871" i="1"/>
  <c r="BD2871" i="1"/>
  <c r="AX2871" i="1"/>
  <c r="AL2871" i="1"/>
  <c r="AF2871" i="1"/>
  <c r="Z2871" i="1"/>
  <c r="T2871" i="1"/>
  <c r="N2871" i="1"/>
  <c r="BP2870" i="1"/>
  <c r="BJ2870" i="1"/>
  <c r="BD2870" i="1"/>
  <c r="AX2870" i="1"/>
  <c r="AL2870" i="1"/>
  <c r="AF2870" i="1"/>
  <c r="Z2870" i="1"/>
  <c r="T2870" i="1"/>
  <c r="N2870" i="1"/>
  <c r="BP2869" i="1"/>
  <c r="BJ2869" i="1"/>
  <c r="BD2869" i="1"/>
  <c r="AX2869" i="1"/>
  <c r="AL2869" i="1"/>
  <c r="AF2869" i="1"/>
  <c r="Z2869" i="1"/>
  <c r="T2869" i="1"/>
  <c r="N2869" i="1"/>
  <c r="BP2868" i="1"/>
  <c r="BJ2868" i="1"/>
  <c r="BD2868" i="1"/>
  <c r="AX2868" i="1"/>
  <c r="AL2868" i="1"/>
  <c r="AF2868" i="1"/>
  <c r="Z2868" i="1"/>
  <c r="T2868" i="1"/>
  <c r="N2868" i="1"/>
  <c r="BP2867" i="1"/>
  <c r="BJ2867" i="1"/>
  <c r="BD2867" i="1"/>
  <c r="AX2867" i="1"/>
  <c r="AL2867" i="1"/>
  <c r="AF2867" i="1"/>
  <c r="Z2867" i="1"/>
  <c r="T2867" i="1"/>
  <c r="N2867" i="1"/>
  <c r="BP2866" i="1"/>
  <c r="BJ2866" i="1"/>
  <c r="BD2866" i="1"/>
  <c r="AX2866" i="1"/>
  <c r="AL2866" i="1"/>
  <c r="AF2866" i="1"/>
  <c r="Z2866" i="1"/>
  <c r="T2866" i="1"/>
  <c r="N2866" i="1"/>
  <c r="BP2865" i="1"/>
  <c r="BJ2865" i="1"/>
  <c r="BD2865" i="1"/>
  <c r="AX2865" i="1"/>
  <c r="AL2865" i="1"/>
  <c r="AF2865" i="1"/>
  <c r="Z2865" i="1"/>
  <c r="T2865" i="1"/>
  <c r="N2865" i="1"/>
  <c r="BP2864" i="1"/>
  <c r="BJ2864" i="1"/>
  <c r="BD2864" i="1"/>
  <c r="AX2864" i="1"/>
  <c r="AL2864" i="1"/>
  <c r="AF2864" i="1"/>
  <c r="Z2864" i="1"/>
  <c r="T2864" i="1"/>
  <c r="N2864" i="1"/>
  <c r="BP2863" i="1"/>
  <c r="BJ2863" i="1"/>
  <c r="BD2863" i="1"/>
  <c r="AX2863" i="1"/>
  <c r="AL2863" i="1"/>
  <c r="AF2863" i="1"/>
  <c r="Z2863" i="1"/>
  <c r="T2863" i="1"/>
  <c r="N2863" i="1"/>
  <c r="BP2862" i="1"/>
  <c r="BJ2862" i="1"/>
  <c r="BD2862" i="1"/>
  <c r="AX2862" i="1"/>
  <c r="AL2862" i="1"/>
  <c r="AF2862" i="1"/>
  <c r="Z2862" i="1"/>
  <c r="T2862" i="1"/>
  <c r="N2862" i="1"/>
  <c r="BP2861" i="1"/>
  <c r="BJ2861" i="1"/>
  <c r="BD2861" i="1"/>
  <c r="AX2861" i="1"/>
  <c r="AL2861" i="1"/>
  <c r="AF2861" i="1"/>
  <c r="Z2861" i="1"/>
  <c r="T2861" i="1"/>
  <c r="N2861" i="1"/>
  <c r="BP2860" i="1"/>
  <c r="BJ2860" i="1"/>
  <c r="BD2860" i="1"/>
  <c r="AX2860" i="1"/>
  <c r="AL2860" i="1"/>
  <c r="AF2860" i="1"/>
  <c r="Z2860" i="1"/>
  <c r="T2860" i="1"/>
  <c r="N2860" i="1"/>
  <c r="BP2859" i="1"/>
  <c r="BJ2859" i="1"/>
  <c r="BD2859" i="1"/>
  <c r="AX2859" i="1"/>
  <c r="AL2859" i="1"/>
  <c r="AF2859" i="1"/>
  <c r="Z2859" i="1"/>
  <c r="T2859" i="1"/>
  <c r="N2859" i="1"/>
  <c r="BP2858" i="1"/>
  <c r="BJ2858" i="1"/>
  <c r="BD2858" i="1"/>
  <c r="AX2858" i="1"/>
  <c r="AL2858" i="1"/>
  <c r="AF2858" i="1"/>
  <c r="Z2858" i="1"/>
  <c r="T2858" i="1"/>
  <c r="N2858" i="1"/>
  <c r="BP2857" i="1"/>
  <c r="BJ2857" i="1"/>
  <c r="BD2857" i="1"/>
  <c r="AX2857" i="1"/>
  <c r="AL2857" i="1"/>
  <c r="AF2857" i="1"/>
  <c r="Z2857" i="1"/>
  <c r="T2857" i="1"/>
  <c r="N2857" i="1"/>
  <c r="BP2856" i="1"/>
  <c r="BJ2856" i="1"/>
  <c r="BD2856" i="1"/>
  <c r="AX2856" i="1"/>
  <c r="AL2856" i="1"/>
  <c r="AF2856" i="1"/>
  <c r="Z2856" i="1"/>
  <c r="T2856" i="1"/>
  <c r="N2856" i="1"/>
  <c r="BP2855" i="1"/>
  <c r="BJ2855" i="1"/>
  <c r="BD2855" i="1"/>
  <c r="AX2855" i="1"/>
  <c r="AL2855" i="1"/>
  <c r="AF2855" i="1"/>
  <c r="Z2855" i="1"/>
  <c r="T2855" i="1"/>
  <c r="N2855" i="1"/>
  <c r="BP2854" i="1"/>
  <c r="BJ2854" i="1"/>
  <c r="BD2854" i="1"/>
  <c r="AX2854" i="1"/>
  <c r="AL2854" i="1"/>
  <c r="AF2854" i="1"/>
  <c r="Z2854" i="1"/>
  <c r="T2854" i="1"/>
  <c r="N2854" i="1"/>
  <c r="BP2853" i="1"/>
  <c r="BJ2853" i="1"/>
  <c r="BD2853" i="1"/>
  <c r="AX2853" i="1"/>
  <c r="AL2853" i="1"/>
  <c r="AF2853" i="1"/>
  <c r="Z2853" i="1"/>
  <c r="T2853" i="1"/>
  <c r="N2853" i="1"/>
  <c r="BP2852" i="1"/>
  <c r="BJ2852" i="1"/>
  <c r="BD2852" i="1"/>
  <c r="AX2852" i="1"/>
  <c r="AL2852" i="1"/>
  <c r="AF2852" i="1"/>
  <c r="Z2852" i="1"/>
  <c r="T2852" i="1"/>
  <c r="N2852" i="1"/>
  <c r="BP2851" i="1"/>
  <c r="BJ2851" i="1"/>
  <c r="BD2851" i="1"/>
  <c r="AX2851" i="1"/>
  <c r="AL2851" i="1"/>
  <c r="AF2851" i="1"/>
  <c r="Z2851" i="1"/>
  <c r="T2851" i="1"/>
  <c r="N2851" i="1"/>
  <c r="BP2850" i="1"/>
  <c r="BJ2850" i="1"/>
  <c r="BD2850" i="1"/>
  <c r="AX2850" i="1"/>
  <c r="AL2850" i="1"/>
  <c r="AF2850" i="1"/>
  <c r="Z2850" i="1"/>
  <c r="T2850" i="1"/>
  <c r="N2850" i="1"/>
  <c r="BP2849" i="1"/>
  <c r="BJ2849" i="1"/>
  <c r="BD2849" i="1"/>
  <c r="AX2849" i="1"/>
  <c r="AL2849" i="1"/>
  <c r="AF2849" i="1"/>
  <c r="Z2849" i="1"/>
  <c r="T2849" i="1"/>
  <c r="N2849" i="1"/>
  <c r="BP2848" i="1"/>
  <c r="BJ2848" i="1"/>
  <c r="BD2848" i="1"/>
  <c r="AX2848" i="1"/>
  <c r="AL2848" i="1"/>
  <c r="AF2848" i="1"/>
  <c r="Z2848" i="1"/>
  <c r="T2848" i="1"/>
  <c r="N2848" i="1"/>
  <c r="BP2847" i="1"/>
  <c r="BJ2847" i="1"/>
  <c r="BD2847" i="1"/>
  <c r="AX2847" i="1"/>
  <c r="AL2847" i="1"/>
  <c r="AF2847" i="1"/>
  <c r="Z2847" i="1"/>
  <c r="T2847" i="1"/>
  <c r="N2847" i="1"/>
  <c r="BP2846" i="1"/>
  <c r="BJ2846" i="1"/>
  <c r="BD2846" i="1"/>
  <c r="AX2846" i="1"/>
  <c r="AL2846" i="1"/>
  <c r="AF2846" i="1"/>
  <c r="Z2846" i="1"/>
  <c r="T2846" i="1"/>
  <c r="N2846" i="1"/>
  <c r="BP2845" i="1"/>
  <c r="BJ2845" i="1"/>
  <c r="BD2845" i="1"/>
  <c r="AX2845" i="1"/>
  <c r="AL2845" i="1"/>
  <c r="AF2845" i="1"/>
  <c r="Z2845" i="1"/>
  <c r="T2845" i="1"/>
  <c r="N2845" i="1"/>
  <c r="BP2844" i="1"/>
  <c r="BJ2844" i="1"/>
  <c r="BD2844" i="1"/>
  <c r="AX2844" i="1"/>
  <c r="AL2844" i="1"/>
  <c r="AF2844" i="1"/>
  <c r="Z2844" i="1"/>
  <c r="T2844" i="1"/>
  <c r="N2844" i="1"/>
  <c r="BP2843" i="1"/>
  <c r="BJ2843" i="1"/>
  <c r="BD2843" i="1"/>
  <c r="AX2843" i="1"/>
  <c r="AL2843" i="1"/>
  <c r="AF2843" i="1"/>
  <c r="Z2843" i="1"/>
  <c r="T2843" i="1"/>
  <c r="N2843" i="1"/>
  <c r="BP2842" i="1"/>
  <c r="BJ2842" i="1"/>
  <c r="BD2842" i="1"/>
  <c r="AX2842" i="1"/>
  <c r="AL2842" i="1"/>
  <c r="AF2842" i="1"/>
  <c r="Z2842" i="1"/>
  <c r="T2842" i="1"/>
  <c r="N2842" i="1"/>
  <c r="BP2841" i="1"/>
  <c r="BJ2841" i="1"/>
  <c r="BD2841" i="1"/>
  <c r="AX2841" i="1"/>
  <c r="AL2841" i="1"/>
  <c r="AF2841" i="1"/>
  <c r="Z2841" i="1"/>
  <c r="T2841" i="1"/>
  <c r="N2841" i="1"/>
  <c r="BP2840" i="1"/>
  <c r="BJ2840" i="1"/>
  <c r="BD2840" i="1"/>
  <c r="AX2840" i="1"/>
  <c r="AL2840" i="1"/>
  <c r="AF2840" i="1"/>
  <c r="Z2840" i="1"/>
  <c r="T2840" i="1"/>
  <c r="N2840" i="1"/>
  <c r="BP2839" i="1"/>
  <c r="BJ2839" i="1"/>
  <c r="BD2839" i="1"/>
  <c r="AX2839" i="1"/>
  <c r="AL2839" i="1"/>
  <c r="AF2839" i="1"/>
  <c r="Z2839" i="1"/>
  <c r="T2839" i="1"/>
  <c r="N2839" i="1"/>
  <c r="BP2838" i="1"/>
  <c r="BJ2838" i="1"/>
  <c r="BD2838" i="1"/>
  <c r="AX2838" i="1"/>
  <c r="AL2838" i="1"/>
  <c r="AF2838" i="1"/>
  <c r="Z2838" i="1"/>
  <c r="T2838" i="1"/>
  <c r="N2838" i="1"/>
  <c r="BP2723" i="1"/>
  <c r="BJ2723" i="1"/>
  <c r="BD2723" i="1"/>
  <c r="AX2723" i="1"/>
  <c r="AL2723" i="1"/>
  <c r="AF2723" i="1"/>
  <c r="Z2723" i="1"/>
  <c r="T2723" i="1"/>
  <c r="N2723" i="1"/>
  <c r="BP2722" i="1"/>
  <c r="BJ2722" i="1"/>
  <c r="BD2722" i="1"/>
  <c r="AX2722" i="1"/>
  <c r="AL2722" i="1"/>
  <c r="AF2722" i="1"/>
  <c r="Z2722" i="1"/>
  <c r="T2722" i="1"/>
  <c r="N2722" i="1"/>
  <c r="BP2721" i="1"/>
  <c r="BJ2721" i="1"/>
  <c r="BD2721" i="1"/>
  <c r="AX2721" i="1"/>
  <c r="AL2721" i="1"/>
  <c r="AF2721" i="1"/>
  <c r="Z2721" i="1"/>
  <c r="T2721" i="1"/>
  <c r="N2721" i="1"/>
  <c r="BP2720" i="1"/>
  <c r="BJ2720" i="1"/>
  <c r="BD2720" i="1"/>
  <c r="AX2720" i="1"/>
  <c r="AL2720" i="1"/>
  <c r="AF2720" i="1"/>
  <c r="Z2720" i="1"/>
  <c r="T2720" i="1"/>
  <c r="N2720" i="1"/>
  <c r="BP2719" i="1"/>
  <c r="BJ2719" i="1"/>
  <c r="BD2719" i="1"/>
  <c r="AX2719" i="1"/>
  <c r="AL2719" i="1"/>
  <c r="AF2719" i="1"/>
  <c r="Z2719" i="1"/>
  <c r="T2719" i="1"/>
  <c r="N2719" i="1"/>
  <c r="BP2718" i="1"/>
  <c r="BJ2718" i="1"/>
  <c r="BD2718" i="1"/>
  <c r="AX2718" i="1"/>
  <c r="AL2718" i="1"/>
  <c r="AF2718" i="1"/>
  <c r="Z2718" i="1"/>
  <c r="T2718" i="1"/>
  <c r="N2718" i="1"/>
  <c r="BP2717" i="1"/>
  <c r="BJ2717" i="1"/>
  <c r="BD2717" i="1"/>
  <c r="AX2717" i="1"/>
  <c r="AL2717" i="1"/>
  <c r="AF2717" i="1"/>
  <c r="Z2717" i="1"/>
  <c r="T2717" i="1"/>
  <c r="N2717" i="1"/>
  <c r="BP2716" i="1"/>
  <c r="BJ2716" i="1"/>
  <c r="BD2716" i="1"/>
  <c r="AX2716" i="1"/>
  <c r="AL2716" i="1"/>
  <c r="AF2716" i="1"/>
  <c r="Z2716" i="1"/>
  <c r="T2716" i="1"/>
  <c r="N2716" i="1"/>
  <c r="BP2715" i="1"/>
  <c r="BJ2715" i="1"/>
  <c r="BD2715" i="1"/>
  <c r="AX2715" i="1"/>
  <c r="AL2715" i="1"/>
  <c r="AF2715" i="1"/>
  <c r="Z2715" i="1"/>
  <c r="T2715" i="1"/>
  <c r="N2715" i="1"/>
  <c r="BP2714" i="1"/>
  <c r="BJ2714" i="1"/>
  <c r="BD2714" i="1"/>
  <c r="AX2714" i="1"/>
  <c r="AL2714" i="1"/>
  <c r="AF2714" i="1"/>
  <c r="Z2714" i="1"/>
  <c r="T2714" i="1"/>
  <c r="N2714" i="1"/>
  <c r="BP2713" i="1"/>
  <c r="BJ2713" i="1"/>
  <c r="BD2713" i="1"/>
  <c r="AX2713" i="1"/>
  <c r="AL2713" i="1"/>
  <c r="AF2713" i="1"/>
  <c r="Z2713" i="1"/>
  <c r="T2713" i="1"/>
  <c r="N2713" i="1"/>
  <c r="BP2712" i="1"/>
  <c r="BJ2712" i="1"/>
  <c r="BD2712" i="1"/>
  <c r="AX2712" i="1"/>
  <c r="AL2712" i="1"/>
  <c r="AF2712" i="1"/>
  <c r="Z2712" i="1"/>
  <c r="T2712" i="1"/>
  <c r="N2712" i="1"/>
  <c r="BP2711" i="1"/>
  <c r="BJ2711" i="1"/>
  <c r="BD2711" i="1"/>
  <c r="AX2711" i="1"/>
  <c r="AL2711" i="1"/>
  <c r="AF2711" i="1"/>
  <c r="Z2711" i="1"/>
  <c r="T2711" i="1"/>
  <c r="N2711" i="1"/>
  <c r="BP2710" i="1"/>
  <c r="BJ2710" i="1"/>
  <c r="BD2710" i="1"/>
  <c r="AX2710" i="1"/>
  <c r="AL2710" i="1"/>
  <c r="AF2710" i="1"/>
  <c r="Z2710" i="1"/>
  <c r="T2710" i="1"/>
  <c r="N2710" i="1"/>
  <c r="BP2709" i="1"/>
  <c r="BJ2709" i="1"/>
  <c r="BD2709" i="1"/>
  <c r="AX2709" i="1"/>
  <c r="AL2709" i="1"/>
  <c r="AF2709" i="1"/>
  <c r="Z2709" i="1"/>
  <c r="T2709" i="1"/>
  <c r="N2709" i="1"/>
  <c r="BP2708" i="1"/>
  <c r="BJ2708" i="1"/>
  <c r="BD2708" i="1"/>
  <c r="AX2708" i="1"/>
  <c r="AL2708" i="1"/>
  <c r="AF2708" i="1"/>
  <c r="Z2708" i="1"/>
  <c r="T2708" i="1"/>
  <c r="N2708" i="1"/>
  <c r="BP2707" i="1"/>
  <c r="BJ2707" i="1"/>
  <c r="BD2707" i="1"/>
  <c r="AX2707" i="1"/>
  <c r="AL2707" i="1"/>
  <c r="AF2707" i="1"/>
  <c r="Z2707" i="1"/>
  <c r="T2707" i="1"/>
  <c r="N2707" i="1"/>
  <c r="BP2706" i="1"/>
  <c r="BJ2706" i="1"/>
  <c r="BD2706" i="1"/>
  <c r="AX2706" i="1"/>
  <c r="AL2706" i="1"/>
  <c r="AF2706" i="1"/>
  <c r="Z2706" i="1"/>
  <c r="T2706" i="1"/>
  <c r="N2706" i="1"/>
  <c r="BP2705" i="1"/>
  <c r="BJ2705" i="1"/>
  <c r="BD2705" i="1"/>
  <c r="AX2705" i="1"/>
  <c r="AL2705" i="1"/>
  <c r="AF2705" i="1"/>
  <c r="Z2705" i="1"/>
  <c r="T2705" i="1"/>
  <c r="N2705" i="1"/>
  <c r="BP2704" i="1"/>
  <c r="BJ2704" i="1"/>
  <c r="BD2704" i="1"/>
  <c r="AX2704" i="1"/>
  <c r="AL2704" i="1"/>
  <c r="AF2704" i="1"/>
  <c r="Z2704" i="1"/>
  <c r="T2704" i="1"/>
  <c r="N2704" i="1"/>
  <c r="BP2703" i="1"/>
  <c r="BJ2703" i="1"/>
  <c r="BD2703" i="1"/>
  <c r="AX2703" i="1"/>
  <c r="AL2703" i="1"/>
  <c r="AF2703" i="1"/>
  <c r="Z2703" i="1"/>
  <c r="T2703" i="1"/>
  <c r="N2703" i="1"/>
  <c r="BP2702" i="1"/>
  <c r="BJ2702" i="1"/>
  <c r="BD2702" i="1"/>
  <c r="AX2702" i="1"/>
  <c r="AL2702" i="1"/>
  <c r="AF2702" i="1"/>
  <c r="Z2702" i="1"/>
  <c r="T2702" i="1"/>
  <c r="N2702" i="1"/>
  <c r="BP2701" i="1"/>
  <c r="BJ2701" i="1"/>
  <c r="BD2701" i="1"/>
  <c r="AX2701" i="1"/>
  <c r="AL2701" i="1"/>
  <c r="AF2701" i="1"/>
  <c r="Z2701" i="1"/>
  <c r="T2701" i="1"/>
  <c r="N2701" i="1"/>
  <c r="BP2700" i="1"/>
  <c r="BJ2700" i="1"/>
  <c r="BD2700" i="1"/>
  <c r="AX2700" i="1"/>
  <c r="AL2700" i="1"/>
  <c r="AF2700" i="1"/>
  <c r="Z2700" i="1"/>
  <c r="T2700" i="1"/>
  <c r="N2700" i="1"/>
  <c r="BP2699" i="1"/>
  <c r="BJ2699" i="1"/>
  <c r="BD2699" i="1"/>
  <c r="AX2699" i="1"/>
  <c r="AL2699" i="1"/>
  <c r="AF2699" i="1"/>
  <c r="Z2699" i="1"/>
  <c r="T2699" i="1"/>
  <c r="N2699" i="1"/>
  <c r="BP2698" i="1"/>
  <c r="BJ2698" i="1"/>
  <c r="BD2698" i="1"/>
  <c r="AX2698" i="1"/>
  <c r="AL2698" i="1"/>
  <c r="AF2698" i="1"/>
  <c r="Z2698" i="1"/>
  <c r="T2698" i="1"/>
  <c r="N2698" i="1"/>
  <c r="BP2697" i="1"/>
  <c r="BJ2697" i="1"/>
  <c r="BD2697" i="1"/>
  <c r="AX2697" i="1"/>
  <c r="AL2697" i="1"/>
  <c r="AF2697" i="1"/>
  <c r="Z2697" i="1"/>
  <c r="T2697" i="1"/>
  <c r="N2697" i="1"/>
  <c r="BP2696" i="1"/>
  <c r="BJ2696" i="1"/>
  <c r="BD2696" i="1"/>
  <c r="AX2696" i="1"/>
  <c r="AL2696" i="1"/>
  <c r="AF2696" i="1"/>
  <c r="Z2696" i="1"/>
  <c r="T2696" i="1"/>
  <c r="N2696" i="1"/>
  <c r="BP2695" i="1"/>
  <c r="BJ2695" i="1"/>
  <c r="BD2695" i="1"/>
  <c r="AX2695" i="1"/>
  <c r="AL2695" i="1"/>
  <c r="AF2695" i="1"/>
  <c r="Z2695" i="1"/>
  <c r="T2695" i="1"/>
  <c r="N2695" i="1"/>
  <c r="BP2694" i="1"/>
  <c r="BJ2694" i="1"/>
  <c r="BD2694" i="1"/>
  <c r="AX2694" i="1"/>
  <c r="AL2694" i="1"/>
  <c r="AF2694" i="1"/>
  <c r="Z2694" i="1"/>
  <c r="T2694" i="1"/>
  <c r="N2694" i="1"/>
  <c r="BP2693" i="1"/>
  <c r="BJ2693" i="1"/>
  <c r="BD2693" i="1"/>
  <c r="AX2693" i="1"/>
  <c r="AL2693" i="1"/>
  <c r="AF2693" i="1"/>
  <c r="Z2693" i="1"/>
  <c r="T2693" i="1"/>
  <c r="N2693" i="1"/>
  <c r="BP2692" i="1"/>
  <c r="BJ2692" i="1"/>
  <c r="BD2692" i="1"/>
  <c r="AX2692" i="1"/>
  <c r="AL2692" i="1"/>
  <c r="AF2692" i="1"/>
  <c r="Z2692" i="1"/>
  <c r="T2692" i="1"/>
  <c r="N2692" i="1"/>
  <c r="BP2691" i="1"/>
  <c r="BJ2691" i="1"/>
  <c r="BD2691" i="1"/>
  <c r="AX2691" i="1"/>
  <c r="AL2691" i="1"/>
  <c r="AF2691" i="1"/>
  <c r="Z2691" i="1"/>
  <c r="T2691" i="1"/>
  <c r="N2691" i="1"/>
  <c r="BP2690" i="1"/>
  <c r="BJ2690" i="1"/>
  <c r="BD2690" i="1"/>
  <c r="AX2690" i="1"/>
  <c r="AL2690" i="1"/>
  <c r="AF2690" i="1"/>
  <c r="Z2690" i="1"/>
  <c r="T2690" i="1"/>
  <c r="N2690" i="1"/>
  <c r="BP2689" i="1"/>
  <c r="BJ2689" i="1"/>
  <c r="BD2689" i="1"/>
  <c r="AX2689" i="1"/>
  <c r="AL2689" i="1"/>
  <c r="AF2689" i="1"/>
  <c r="Z2689" i="1"/>
  <c r="T2689" i="1"/>
  <c r="N2689" i="1"/>
  <c r="BP2688" i="1"/>
  <c r="BJ2688" i="1"/>
  <c r="BD2688" i="1"/>
  <c r="AX2688" i="1"/>
  <c r="AL2688" i="1"/>
  <c r="AF2688" i="1"/>
  <c r="Z2688" i="1"/>
  <c r="T2688" i="1"/>
  <c r="N2688" i="1"/>
  <c r="BP2687" i="1"/>
  <c r="BJ2687" i="1"/>
  <c r="BD2687" i="1"/>
  <c r="AX2687" i="1"/>
  <c r="AL2687" i="1"/>
  <c r="AF2687" i="1"/>
  <c r="Z2687" i="1"/>
  <c r="T2687" i="1"/>
  <c r="N2687" i="1"/>
  <c r="BP2686" i="1"/>
  <c r="BJ2686" i="1"/>
  <c r="BD2686" i="1"/>
  <c r="AX2686" i="1"/>
  <c r="AL2686" i="1"/>
  <c r="AF2686" i="1"/>
  <c r="Z2686" i="1"/>
  <c r="T2686" i="1"/>
  <c r="N2686" i="1"/>
  <c r="BP2685" i="1"/>
  <c r="BJ2685" i="1"/>
  <c r="BD2685" i="1"/>
  <c r="AX2685" i="1"/>
  <c r="AL2685" i="1"/>
  <c r="AF2685" i="1"/>
  <c r="Z2685" i="1"/>
  <c r="T2685" i="1"/>
  <c r="N2685" i="1"/>
  <c r="BP2684" i="1"/>
  <c r="BJ2684" i="1"/>
  <c r="BD2684" i="1"/>
  <c r="AX2684" i="1"/>
  <c r="AL2684" i="1"/>
  <c r="AF2684" i="1"/>
  <c r="Z2684" i="1"/>
  <c r="T2684" i="1"/>
  <c r="N2684" i="1"/>
  <c r="BP2683" i="1"/>
  <c r="BJ2683" i="1"/>
  <c r="BD2683" i="1"/>
  <c r="AX2683" i="1"/>
  <c r="AL2683" i="1"/>
  <c r="AF2683" i="1"/>
  <c r="Z2683" i="1"/>
  <c r="T2683" i="1"/>
  <c r="N2683" i="1"/>
  <c r="BP2682" i="1"/>
  <c r="BJ2682" i="1"/>
  <c r="BD2682" i="1"/>
  <c r="AX2682" i="1"/>
  <c r="AL2682" i="1"/>
  <c r="AF2682" i="1"/>
  <c r="Z2682" i="1"/>
  <c r="T2682" i="1"/>
  <c r="N2682" i="1"/>
  <c r="BP2681" i="1"/>
  <c r="BJ2681" i="1"/>
  <c r="BD2681" i="1"/>
  <c r="AX2681" i="1"/>
  <c r="AL2681" i="1"/>
  <c r="AF2681" i="1"/>
  <c r="Z2681" i="1"/>
  <c r="T2681" i="1"/>
  <c r="N2681" i="1"/>
  <c r="BP2680" i="1"/>
  <c r="BJ2680" i="1"/>
  <c r="BD2680" i="1"/>
  <c r="AX2680" i="1"/>
  <c r="AL2680" i="1"/>
  <c r="AF2680" i="1"/>
  <c r="Z2680" i="1"/>
  <c r="T2680" i="1"/>
  <c r="N2680" i="1"/>
  <c r="BP2679" i="1"/>
  <c r="BJ2679" i="1"/>
  <c r="BD2679" i="1"/>
  <c r="AX2679" i="1"/>
  <c r="AL2679" i="1"/>
  <c r="AF2679" i="1"/>
  <c r="Z2679" i="1"/>
  <c r="T2679" i="1"/>
  <c r="N2679" i="1"/>
  <c r="BP2678" i="1"/>
  <c r="BJ2678" i="1"/>
  <c r="BD2678" i="1"/>
  <c r="AX2678" i="1"/>
  <c r="AL2678" i="1"/>
  <c r="AF2678" i="1"/>
  <c r="Z2678" i="1"/>
  <c r="T2678" i="1"/>
  <c r="N2678" i="1"/>
  <c r="BP2677" i="1"/>
  <c r="BJ2677" i="1"/>
  <c r="BD2677" i="1"/>
  <c r="AX2677" i="1"/>
  <c r="AL2677" i="1"/>
  <c r="AF2677" i="1"/>
  <c r="Z2677" i="1"/>
  <c r="T2677" i="1"/>
  <c r="N2677" i="1"/>
  <c r="BP2676" i="1"/>
  <c r="BJ2676" i="1"/>
  <c r="BD2676" i="1"/>
  <c r="AX2676" i="1"/>
  <c r="AL2676" i="1"/>
  <c r="AF2676" i="1"/>
  <c r="Z2676" i="1"/>
  <c r="T2676" i="1"/>
  <c r="N2676" i="1"/>
  <c r="BP2675" i="1"/>
  <c r="BJ2675" i="1"/>
  <c r="BD2675" i="1"/>
  <c r="AX2675" i="1"/>
  <c r="AL2675" i="1"/>
  <c r="AF2675" i="1"/>
  <c r="Z2675" i="1"/>
  <c r="T2675" i="1"/>
  <c r="N2675" i="1"/>
  <c r="BP2674" i="1"/>
  <c r="BJ2674" i="1"/>
  <c r="BD2674" i="1"/>
  <c r="AX2674" i="1"/>
  <c r="AL2674" i="1"/>
  <c r="AF2674" i="1"/>
  <c r="Z2674" i="1"/>
  <c r="T2674" i="1"/>
  <c r="N2674" i="1"/>
  <c r="BP2673" i="1"/>
  <c r="BJ2673" i="1"/>
  <c r="BD2673" i="1"/>
  <c r="AX2673" i="1"/>
  <c r="AL2673" i="1"/>
  <c r="AF2673" i="1"/>
  <c r="Z2673" i="1"/>
  <c r="T2673" i="1"/>
  <c r="N2673" i="1"/>
  <c r="BP2672" i="1"/>
  <c r="BJ2672" i="1"/>
  <c r="BD2672" i="1"/>
  <c r="AX2672" i="1"/>
  <c r="AL2672" i="1"/>
  <c r="AF2672" i="1"/>
  <c r="Z2672" i="1"/>
  <c r="T2672" i="1"/>
  <c r="N2672" i="1"/>
  <c r="BP2671" i="1"/>
  <c r="BJ2671" i="1"/>
  <c r="BD2671" i="1"/>
  <c r="AX2671" i="1"/>
  <c r="AL2671" i="1"/>
  <c r="AF2671" i="1"/>
  <c r="Z2671" i="1"/>
  <c r="T2671" i="1"/>
  <c r="N2671" i="1"/>
  <c r="BP2670" i="1"/>
  <c r="BJ2670" i="1"/>
  <c r="BD2670" i="1"/>
  <c r="AX2670" i="1"/>
  <c r="AL2670" i="1"/>
  <c r="AF2670" i="1"/>
  <c r="Z2670" i="1"/>
  <c r="T2670" i="1"/>
  <c r="N2670" i="1"/>
  <c r="BP2669" i="1"/>
  <c r="BJ2669" i="1"/>
  <c r="BD2669" i="1"/>
  <c r="AX2669" i="1"/>
  <c r="AL2669" i="1"/>
  <c r="AF2669" i="1"/>
  <c r="Z2669" i="1"/>
  <c r="T2669" i="1"/>
  <c r="N2669" i="1"/>
  <c r="BP2668" i="1"/>
  <c r="BJ2668" i="1"/>
  <c r="BD2668" i="1"/>
  <c r="AX2668" i="1"/>
  <c r="AL2668" i="1"/>
  <c r="AF2668" i="1"/>
  <c r="Z2668" i="1"/>
  <c r="T2668" i="1"/>
  <c r="N2668" i="1"/>
  <c r="BP2667" i="1"/>
  <c r="BJ2667" i="1"/>
  <c r="BD2667" i="1"/>
  <c r="AX2667" i="1"/>
  <c r="AL2667" i="1"/>
  <c r="AF2667" i="1"/>
  <c r="Z2667" i="1"/>
  <c r="T2667" i="1"/>
  <c r="N2667" i="1"/>
  <c r="BP2666" i="1"/>
  <c r="BJ2666" i="1"/>
  <c r="BD2666" i="1"/>
  <c r="AX2666" i="1"/>
  <c r="AL2666" i="1"/>
  <c r="AF2666" i="1"/>
  <c r="Z2666" i="1"/>
  <c r="T2666" i="1"/>
  <c r="N2666" i="1"/>
  <c r="BP2665" i="1"/>
  <c r="BJ2665" i="1"/>
  <c r="BD2665" i="1"/>
  <c r="AX2665" i="1"/>
  <c r="AL2665" i="1"/>
  <c r="AF2665" i="1"/>
  <c r="Z2665" i="1"/>
  <c r="T2665" i="1"/>
  <c r="N2665" i="1"/>
  <c r="BP2664" i="1"/>
  <c r="BJ2664" i="1"/>
  <c r="BD2664" i="1"/>
  <c r="AX2664" i="1"/>
  <c r="AL2664" i="1"/>
  <c r="AF2664" i="1"/>
  <c r="Z2664" i="1"/>
  <c r="T2664" i="1"/>
  <c r="N2664" i="1"/>
  <c r="BP2663" i="1"/>
  <c r="BJ2663" i="1"/>
  <c r="BD2663" i="1"/>
  <c r="AX2663" i="1"/>
  <c r="AL2663" i="1"/>
  <c r="AF2663" i="1"/>
  <c r="Z2663" i="1"/>
  <c r="T2663" i="1"/>
  <c r="N2663" i="1"/>
  <c r="BP2662" i="1"/>
  <c r="BJ2662" i="1"/>
  <c r="BD2662" i="1"/>
  <c r="AX2662" i="1"/>
  <c r="AL2662" i="1"/>
  <c r="AF2662" i="1"/>
  <c r="Z2662" i="1"/>
  <c r="T2662" i="1"/>
  <c r="N2662" i="1"/>
  <c r="BP2661" i="1"/>
  <c r="BJ2661" i="1"/>
  <c r="BD2661" i="1"/>
  <c r="AX2661" i="1"/>
  <c r="AL2661" i="1"/>
  <c r="AF2661" i="1"/>
  <c r="Z2661" i="1"/>
  <c r="T2661" i="1"/>
  <c r="N2661" i="1"/>
  <c r="BP2660" i="1"/>
  <c r="BJ2660" i="1"/>
  <c r="BD2660" i="1"/>
  <c r="AX2660" i="1"/>
  <c r="AL2660" i="1"/>
  <c r="AF2660" i="1"/>
  <c r="Z2660" i="1"/>
  <c r="T2660" i="1"/>
  <c r="N2660" i="1"/>
  <c r="BP2659" i="1"/>
  <c r="BJ2659" i="1"/>
  <c r="BD2659" i="1"/>
  <c r="AX2659" i="1"/>
  <c r="AL2659" i="1"/>
  <c r="AF2659" i="1"/>
  <c r="Z2659" i="1"/>
  <c r="T2659" i="1"/>
  <c r="N2659" i="1"/>
  <c r="BP2658" i="1"/>
  <c r="BJ2658" i="1"/>
  <c r="BD2658" i="1"/>
  <c r="AX2658" i="1"/>
  <c r="AL2658" i="1"/>
  <c r="AF2658" i="1"/>
  <c r="Z2658" i="1"/>
  <c r="T2658" i="1"/>
  <c r="N2658" i="1"/>
  <c r="BP2657" i="1"/>
  <c r="BJ2657" i="1"/>
  <c r="BD2657" i="1"/>
  <c r="AX2657" i="1"/>
  <c r="AL2657" i="1"/>
  <c r="AF2657" i="1"/>
  <c r="Z2657" i="1"/>
  <c r="T2657" i="1"/>
  <c r="N2657" i="1"/>
  <c r="BP2656" i="1"/>
  <c r="BJ2656" i="1"/>
  <c r="BD2656" i="1"/>
  <c r="AX2656" i="1"/>
  <c r="AL2656" i="1"/>
  <c r="AF2656" i="1"/>
  <c r="Z2656" i="1"/>
  <c r="T2656" i="1"/>
  <c r="N2656" i="1"/>
  <c r="BP2655" i="1"/>
  <c r="BJ2655" i="1"/>
  <c r="BD2655" i="1"/>
  <c r="AX2655" i="1"/>
  <c r="AL2655" i="1"/>
  <c r="AF2655" i="1"/>
  <c r="Z2655" i="1"/>
  <c r="T2655" i="1"/>
  <c r="N2655" i="1"/>
  <c r="BP2654" i="1"/>
  <c r="BJ2654" i="1"/>
  <c r="BD2654" i="1"/>
  <c r="AX2654" i="1"/>
  <c r="AL2654" i="1"/>
  <c r="AF2654" i="1"/>
  <c r="Z2654" i="1"/>
  <c r="T2654" i="1"/>
  <c r="N2654" i="1"/>
  <c r="BP2653" i="1"/>
  <c r="BJ2653" i="1"/>
  <c r="BD2653" i="1"/>
  <c r="AX2653" i="1"/>
  <c r="AL2653" i="1"/>
  <c r="AF2653" i="1"/>
  <c r="Z2653" i="1"/>
  <c r="T2653" i="1"/>
  <c r="N2653" i="1"/>
  <c r="BP2652" i="1"/>
  <c r="BJ2652" i="1"/>
  <c r="BD2652" i="1"/>
  <c r="AX2652" i="1"/>
  <c r="AL2652" i="1"/>
  <c r="AF2652" i="1"/>
  <c r="Z2652" i="1"/>
  <c r="T2652" i="1"/>
  <c r="N2652" i="1"/>
  <c r="BP2651" i="1"/>
  <c r="BJ2651" i="1"/>
  <c r="BD2651" i="1"/>
  <c r="AX2651" i="1"/>
  <c r="AL2651" i="1"/>
  <c r="AF2651" i="1"/>
  <c r="Z2651" i="1"/>
  <c r="T2651" i="1"/>
  <c r="N2651" i="1"/>
  <c r="BP2650" i="1"/>
  <c r="BJ2650" i="1"/>
  <c r="BD2650" i="1"/>
  <c r="AX2650" i="1"/>
  <c r="AL2650" i="1"/>
  <c r="AF2650" i="1"/>
  <c r="Z2650" i="1"/>
  <c r="T2650" i="1"/>
  <c r="N2650" i="1"/>
  <c r="BP2649" i="1"/>
  <c r="BJ2649" i="1"/>
  <c r="BD2649" i="1"/>
  <c r="AX2649" i="1"/>
  <c r="AL2649" i="1"/>
  <c r="AF2649" i="1"/>
  <c r="Z2649" i="1"/>
  <c r="T2649" i="1"/>
  <c r="N2649" i="1"/>
  <c r="BP2648" i="1"/>
  <c r="BJ2648" i="1"/>
  <c r="BD2648" i="1"/>
  <c r="AX2648" i="1"/>
  <c r="AL2648" i="1"/>
  <c r="AF2648" i="1"/>
  <c r="Z2648" i="1"/>
  <c r="T2648" i="1"/>
  <c r="N2648" i="1"/>
  <c r="BP2647" i="1"/>
  <c r="BJ2647" i="1"/>
  <c r="BD2647" i="1"/>
  <c r="AX2647" i="1"/>
  <c r="AL2647" i="1"/>
  <c r="AF2647" i="1"/>
  <c r="Z2647" i="1"/>
  <c r="T2647" i="1"/>
  <c r="N2647" i="1"/>
  <c r="BP2646" i="1"/>
  <c r="BJ2646" i="1"/>
  <c r="BD2646" i="1"/>
  <c r="AX2646" i="1"/>
  <c r="AL2646" i="1"/>
  <c r="AF2646" i="1"/>
  <c r="Z2646" i="1"/>
  <c r="T2646" i="1"/>
  <c r="N2646" i="1"/>
  <c r="BP2645" i="1"/>
  <c r="BJ2645" i="1"/>
  <c r="BD2645" i="1"/>
  <c r="AX2645" i="1"/>
  <c r="AL2645" i="1"/>
  <c r="AF2645" i="1"/>
  <c r="Z2645" i="1"/>
  <c r="T2645" i="1"/>
  <c r="N2645" i="1"/>
  <c r="BP2644" i="1"/>
  <c r="BJ2644" i="1"/>
  <c r="BD2644" i="1"/>
  <c r="AX2644" i="1"/>
  <c r="AL2644" i="1"/>
  <c r="AF2644" i="1"/>
  <c r="Z2644" i="1"/>
  <c r="T2644" i="1"/>
  <c r="N2644" i="1"/>
  <c r="BP2643" i="1"/>
  <c r="BJ2643" i="1"/>
  <c r="BD2643" i="1"/>
  <c r="AX2643" i="1"/>
  <c r="AL2643" i="1"/>
  <c r="AF2643" i="1"/>
  <c r="Z2643" i="1"/>
  <c r="T2643" i="1"/>
  <c r="N2643" i="1"/>
  <c r="BP2642" i="1"/>
  <c r="BJ2642" i="1"/>
  <c r="BD2642" i="1"/>
  <c r="AX2642" i="1"/>
  <c r="AL2642" i="1"/>
  <c r="AF2642" i="1"/>
  <c r="Z2642" i="1"/>
  <c r="T2642" i="1"/>
  <c r="N2642" i="1"/>
  <c r="BP2641" i="1"/>
  <c r="BJ2641" i="1"/>
  <c r="BD2641" i="1"/>
  <c r="AX2641" i="1"/>
  <c r="AL2641" i="1"/>
  <c r="AF2641" i="1"/>
  <c r="Z2641" i="1"/>
  <c r="T2641" i="1"/>
  <c r="N2641" i="1"/>
  <c r="BP2640" i="1"/>
  <c r="BJ2640" i="1"/>
  <c r="BD2640" i="1"/>
  <c r="AX2640" i="1"/>
  <c r="AL2640" i="1"/>
  <c r="AF2640" i="1"/>
  <c r="Z2640" i="1"/>
  <c r="T2640" i="1"/>
  <c r="N2640" i="1"/>
  <c r="BP2639" i="1"/>
  <c r="BJ2639" i="1"/>
  <c r="BD2639" i="1"/>
  <c r="AX2639" i="1"/>
  <c r="AL2639" i="1"/>
  <c r="AF2639" i="1"/>
  <c r="Z2639" i="1"/>
  <c r="T2639" i="1"/>
  <c r="N2639" i="1"/>
  <c r="BP2638" i="1"/>
  <c r="BJ2638" i="1"/>
  <c r="BD2638" i="1"/>
  <c r="AX2638" i="1"/>
  <c r="AL2638" i="1"/>
  <c r="AF2638" i="1"/>
  <c r="Z2638" i="1"/>
  <c r="T2638" i="1"/>
  <c r="N2638" i="1"/>
  <c r="BP2637" i="1"/>
  <c r="BJ2637" i="1"/>
  <c r="BD2637" i="1"/>
  <c r="AX2637" i="1"/>
  <c r="AL2637" i="1"/>
  <c r="AF2637" i="1"/>
  <c r="Z2637" i="1"/>
  <c r="T2637" i="1"/>
  <c r="N2637" i="1"/>
  <c r="BP2636" i="1"/>
  <c r="BJ2636" i="1"/>
  <c r="BD2636" i="1"/>
  <c r="AX2636" i="1"/>
  <c r="AL2636" i="1"/>
  <c r="AF2636" i="1"/>
  <c r="Z2636" i="1"/>
  <c r="T2636" i="1"/>
  <c r="N2636" i="1"/>
  <c r="BP2635" i="1"/>
  <c r="BJ2635" i="1"/>
  <c r="BD2635" i="1"/>
  <c r="AX2635" i="1"/>
  <c r="AL2635" i="1"/>
  <c r="AF2635" i="1"/>
  <c r="Z2635" i="1"/>
  <c r="T2635" i="1"/>
  <c r="N2635" i="1"/>
  <c r="BP2634" i="1"/>
  <c r="BJ2634" i="1"/>
  <c r="BD2634" i="1"/>
  <c r="AX2634" i="1"/>
  <c r="AL2634" i="1"/>
  <c r="AF2634" i="1"/>
  <c r="Z2634" i="1"/>
  <c r="T2634" i="1"/>
  <c r="N2634" i="1"/>
  <c r="BP2633" i="1"/>
  <c r="BJ2633" i="1"/>
  <c r="BD2633" i="1"/>
  <c r="AX2633" i="1"/>
  <c r="AL2633" i="1"/>
  <c r="AF2633" i="1"/>
  <c r="Z2633" i="1"/>
  <c r="T2633" i="1"/>
  <c r="N2633" i="1"/>
  <c r="BP2632" i="1"/>
  <c r="BJ2632" i="1"/>
  <c r="BD2632" i="1"/>
  <c r="AX2632" i="1"/>
  <c r="AL2632" i="1"/>
  <c r="AF2632" i="1"/>
  <c r="Z2632" i="1"/>
  <c r="T2632" i="1"/>
  <c r="N2632" i="1"/>
  <c r="BP2631" i="1"/>
  <c r="BJ2631" i="1"/>
  <c r="BD2631" i="1"/>
  <c r="AX2631" i="1"/>
  <c r="AL2631" i="1"/>
  <c r="AF2631" i="1"/>
  <c r="Z2631" i="1"/>
  <c r="T2631" i="1"/>
  <c r="N2631" i="1"/>
  <c r="BP2630" i="1"/>
  <c r="BJ2630" i="1"/>
  <c r="BD2630" i="1"/>
  <c r="AX2630" i="1"/>
  <c r="AL2630" i="1"/>
  <c r="AF2630" i="1"/>
  <c r="Z2630" i="1"/>
  <c r="T2630" i="1"/>
  <c r="N2630" i="1"/>
  <c r="BP2629" i="1"/>
  <c r="BJ2629" i="1"/>
  <c r="BD2629" i="1"/>
  <c r="AX2629" i="1"/>
  <c r="AL2629" i="1"/>
  <c r="AF2629" i="1"/>
  <c r="Z2629" i="1"/>
  <c r="T2629" i="1"/>
  <c r="N2629" i="1"/>
  <c r="BP2628" i="1"/>
  <c r="BJ2628" i="1"/>
  <c r="BD2628" i="1"/>
  <c r="AX2628" i="1"/>
  <c r="AL2628" i="1"/>
  <c r="AF2628" i="1"/>
  <c r="Z2628" i="1"/>
  <c r="T2628" i="1"/>
  <c r="N2628" i="1"/>
  <c r="BP2627" i="1"/>
  <c r="BJ2627" i="1"/>
  <c r="BD2627" i="1"/>
  <c r="AX2627" i="1"/>
  <c r="AL2627" i="1"/>
  <c r="AF2627" i="1"/>
  <c r="Z2627" i="1"/>
  <c r="T2627" i="1"/>
  <c r="N2627" i="1"/>
  <c r="BP2626" i="1"/>
  <c r="BJ2626" i="1"/>
  <c r="BD2626" i="1"/>
  <c r="AX2626" i="1"/>
  <c r="AL2626" i="1"/>
  <c r="AF2626" i="1"/>
  <c r="Z2626" i="1"/>
  <c r="T2626" i="1"/>
  <c r="N2626" i="1"/>
  <c r="BP2625" i="1"/>
  <c r="BJ2625" i="1"/>
  <c r="BD2625" i="1"/>
  <c r="AX2625" i="1"/>
  <c r="AL2625" i="1"/>
  <c r="AF2625" i="1"/>
  <c r="Z2625" i="1"/>
  <c r="T2625" i="1"/>
  <c r="N2625" i="1"/>
  <c r="BP2624" i="1"/>
  <c r="BJ2624" i="1"/>
  <c r="BD2624" i="1"/>
  <c r="AX2624" i="1"/>
  <c r="AL2624" i="1"/>
  <c r="AF2624" i="1"/>
  <c r="Z2624" i="1"/>
  <c r="T2624" i="1"/>
  <c r="N2624" i="1"/>
  <c r="BP2623" i="1"/>
  <c r="BJ2623" i="1"/>
  <c r="BD2623" i="1"/>
  <c r="AX2623" i="1"/>
  <c r="AL2623" i="1"/>
  <c r="AF2623" i="1"/>
  <c r="Z2623" i="1"/>
  <c r="T2623" i="1"/>
  <c r="N2623" i="1"/>
  <c r="BP2622" i="1"/>
  <c r="BJ2622" i="1"/>
  <c r="BD2622" i="1"/>
  <c r="AX2622" i="1"/>
  <c r="AL2622" i="1"/>
  <c r="AF2622" i="1"/>
  <c r="Z2622" i="1"/>
  <c r="T2622" i="1"/>
  <c r="N2622" i="1"/>
  <c r="BP2621" i="1"/>
  <c r="BJ2621" i="1"/>
  <c r="BD2621" i="1"/>
  <c r="AX2621" i="1"/>
  <c r="AL2621" i="1"/>
  <c r="AF2621" i="1"/>
  <c r="Z2621" i="1"/>
  <c r="T2621" i="1"/>
  <c r="N2621" i="1"/>
  <c r="BP2620" i="1"/>
  <c r="BJ2620" i="1"/>
  <c r="BD2620" i="1"/>
  <c r="AX2620" i="1"/>
  <c r="AL2620" i="1"/>
  <c r="AF2620" i="1"/>
  <c r="Z2620" i="1"/>
  <c r="T2620" i="1"/>
  <c r="N2620" i="1"/>
  <c r="BP2619" i="1"/>
  <c r="BJ2619" i="1"/>
  <c r="BD2619" i="1"/>
  <c r="AX2619" i="1"/>
  <c r="AL2619" i="1"/>
  <c r="AF2619" i="1"/>
  <c r="Z2619" i="1"/>
  <c r="T2619" i="1"/>
  <c r="N2619" i="1"/>
  <c r="BP2618" i="1"/>
  <c r="BJ2618" i="1"/>
  <c r="BD2618" i="1"/>
  <c r="AX2618" i="1"/>
  <c r="AL2618" i="1"/>
  <c r="AF2618" i="1"/>
  <c r="Z2618" i="1"/>
  <c r="T2618" i="1"/>
  <c r="N2618" i="1"/>
  <c r="BP2617" i="1"/>
  <c r="BJ2617" i="1"/>
  <c r="BD2617" i="1"/>
  <c r="AX2617" i="1"/>
  <c r="AL2617" i="1"/>
  <c r="AF2617" i="1"/>
  <c r="Z2617" i="1"/>
  <c r="T2617" i="1"/>
  <c r="N2617" i="1"/>
  <c r="BP2616" i="1"/>
  <c r="BJ2616" i="1"/>
  <c r="BD2616" i="1"/>
  <c r="AX2616" i="1"/>
  <c r="AL2616" i="1"/>
  <c r="AF2616" i="1"/>
  <c r="Z2616" i="1"/>
  <c r="T2616" i="1"/>
  <c r="N2616" i="1"/>
  <c r="BP2615" i="1"/>
  <c r="BJ2615" i="1"/>
  <c r="BD2615" i="1"/>
  <c r="AX2615" i="1"/>
  <c r="AL2615" i="1"/>
  <c r="AF2615" i="1"/>
  <c r="Z2615" i="1"/>
  <c r="T2615" i="1"/>
  <c r="N2615" i="1"/>
  <c r="BP2614" i="1"/>
  <c r="BJ2614" i="1"/>
  <c r="BD2614" i="1"/>
  <c r="AX2614" i="1"/>
  <c r="AL2614" i="1"/>
  <c r="AF2614" i="1"/>
  <c r="Z2614" i="1"/>
  <c r="T2614" i="1"/>
  <c r="N2614" i="1"/>
  <c r="BP2613" i="1"/>
  <c r="BJ2613" i="1"/>
  <c r="BD2613" i="1"/>
  <c r="AX2613" i="1"/>
  <c r="AL2613" i="1"/>
  <c r="AF2613" i="1"/>
  <c r="Z2613" i="1"/>
  <c r="T2613" i="1"/>
  <c r="N2613" i="1"/>
  <c r="BP2612" i="1"/>
  <c r="BJ2612" i="1"/>
  <c r="BD2612" i="1"/>
  <c r="AX2612" i="1"/>
  <c r="AL2612" i="1"/>
  <c r="AF2612" i="1"/>
  <c r="Z2612" i="1"/>
  <c r="T2612" i="1"/>
  <c r="N2612" i="1"/>
  <c r="BP2611" i="1"/>
  <c r="BJ2611" i="1"/>
  <c r="BD2611" i="1"/>
  <c r="AX2611" i="1"/>
  <c r="AL2611" i="1"/>
  <c r="AF2611" i="1"/>
  <c r="Z2611" i="1"/>
  <c r="T2611" i="1"/>
  <c r="N2611" i="1"/>
  <c r="BP2610" i="1"/>
  <c r="BJ2610" i="1"/>
  <c r="BD2610" i="1"/>
  <c r="AX2610" i="1"/>
  <c r="AL2610" i="1"/>
  <c r="AF2610" i="1"/>
  <c r="Z2610" i="1"/>
  <c r="T2610" i="1"/>
  <c r="N2610" i="1"/>
  <c r="BP2609" i="1"/>
  <c r="BJ2609" i="1"/>
  <c r="BD2609" i="1"/>
  <c r="AX2609" i="1"/>
  <c r="AL2609" i="1"/>
  <c r="AF2609" i="1"/>
  <c r="Z2609" i="1"/>
  <c r="T2609" i="1"/>
  <c r="N2609" i="1"/>
  <c r="BP2608" i="1"/>
  <c r="BJ2608" i="1"/>
  <c r="BD2608" i="1"/>
  <c r="AX2608" i="1"/>
  <c r="AL2608" i="1"/>
  <c r="AF2608" i="1"/>
  <c r="Z2608" i="1"/>
  <c r="T2608" i="1"/>
  <c r="N2608" i="1"/>
  <c r="BP2607" i="1"/>
  <c r="BJ2607" i="1"/>
  <c r="BD2607" i="1"/>
  <c r="AX2607" i="1"/>
  <c r="AL2607" i="1"/>
  <c r="AF2607" i="1"/>
  <c r="Z2607" i="1"/>
  <c r="T2607" i="1"/>
  <c r="N2607" i="1"/>
  <c r="BP2606" i="1"/>
  <c r="BJ2606" i="1"/>
  <c r="BD2606" i="1"/>
  <c r="AX2606" i="1"/>
  <c r="AL2606" i="1"/>
  <c r="AF2606" i="1"/>
  <c r="Z2606" i="1"/>
  <c r="T2606" i="1"/>
  <c r="N2606" i="1"/>
  <c r="BP2605" i="1"/>
  <c r="BJ2605" i="1"/>
  <c r="BD2605" i="1"/>
  <c r="AX2605" i="1"/>
  <c r="AL2605" i="1"/>
  <c r="AF2605" i="1"/>
  <c r="Z2605" i="1"/>
  <c r="T2605" i="1"/>
  <c r="N2605" i="1"/>
  <c r="BP2604" i="1"/>
  <c r="BJ2604" i="1"/>
  <c r="BD2604" i="1"/>
  <c r="AX2604" i="1"/>
  <c r="AL2604" i="1"/>
  <c r="AF2604" i="1"/>
  <c r="Z2604" i="1"/>
  <c r="T2604" i="1"/>
  <c r="N2604" i="1"/>
  <c r="BP2603" i="1"/>
  <c r="BJ2603" i="1"/>
  <c r="BD2603" i="1"/>
  <c r="AX2603" i="1"/>
  <c r="AL2603" i="1"/>
  <c r="AF2603" i="1"/>
  <c r="Z2603" i="1"/>
  <c r="T2603" i="1"/>
  <c r="N2603" i="1"/>
  <c r="BP2602" i="1"/>
  <c r="BJ2602" i="1"/>
  <c r="BD2602" i="1"/>
  <c r="AX2602" i="1"/>
  <c r="AL2602" i="1"/>
  <c r="AF2602" i="1"/>
  <c r="Z2602" i="1"/>
  <c r="T2602" i="1"/>
  <c r="N2602" i="1"/>
  <c r="BP2601" i="1"/>
  <c r="BJ2601" i="1"/>
  <c r="BD2601" i="1"/>
  <c r="AX2601" i="1"/>
  <c r="AL2601" i="1"/>
  <c r="AF2601" i="1"/>
  <c r="Z2601" i="1"/>
  <c r="T2601" i="1"/>
  <c r="N2601" i="1"/>
  <c r="BP2600" i="1"/>
  <c r="BJ2600" i="1"/>
  <c r="BD2600" i="1"/>
  <c r="AX2600" i="1"/>
  <c r="AL2600" i="1"/>
  <c r="AF2600" i="1"/>
  <c r="Z2600" i="1"/>
  <c r="T2600" i="1"/>
  <c r="N2600" i="1"/>
  <c r="BP2599" i="1"/>
  <c r="BJ2599" i="1"/>
  <c r="BD2599" i="1"/>
  <c r="AX2599" i="1"/>
  <c r="AL2599" i="1"/>
  <c r="AF2599" i="1"/>
  <c r="Z2599" i="1"/>
  <c r="T2599" i="1"/>
  <c r="N2599" i="1"/>
  <c r="BP2598" i="1"/>
  <c r="BJ2598" i="1"/>
  <c r="BD2598" i="1"/>
  <c r="AX2598" i="1"/>
  <c r="AL2598" i="1"/>
  <c r="AF2598" i="1"/>
  <c r="Z2598" i="1"/>
  <c r="T2598" i="1"/>
  <c r="N2598" i="1"/>
  <c r="BP2597" i="1"/>
  <c r="BJ2597" i="1"/>
  <c r="BD2597" i="1"/>
  <c r="AX2597" i="1"/>
  <c r="AL2597" i="1"/>
  <c r="AF2597" i="1"/>
  <c r="Z2597" i="1"/>
  <c r="T2597" i="1"/>
  <c r="N2597" i="1"/>
  <c r="BP2596" i="1"/>
  <c r="BJ2596" i="1"/>
  <c r="BD2596" i="1"/>
  <c r="AX2596" i="1"/>
  <c r="AL2596" i="1"/>
  <c r="AF2596" i="1"/>
  <c r="Z2596" i="1"/>
  <c r="T2596" i="1"/>
  <c r="N2596" i="1"/>
  <c r="BP2595" i="1"/>
  <c r="BJ2595" i="1"/>
  <c r="BD2595" i="1"/>
  <c r="AX2595" i="1"/>
  <c r="AL2595" i="1"/>
  <c r="AF2595" i="1"/>
  <c r="Z2595" i="1"/>
  <c r="T2595" i="1"/>
  <c r="N2595" i="1"/>
  <c r="BP2594" i="1"/>
  <c r="BJ2594" i="1"/>
  <c r="BD2594" i="1"/>
  <c r="AX2594" i="1"/>
  <c r="AL2594" i="1"/>
  <c r="AF2594" i="1"/>
  <c r="Z2594" i="1"/>
  <c r="T2594" i="1"/>
  <c r="N2594" i="1"/>
  <c r="BP2593" i="1"/>
  <c r="BJ2593" i="1"/>
  <c r="BD2593" i="1"/>
  <c r="AX2593" i="1"/>
  <c r="AL2593" i="1"/>
  <c r="AF2593" i="1"/>
  <c r="Z2593" i="1"/>
  <c r="T2593" i="1"/>
  <c r="N2593" i="1"/>
  <c r="BP2592" i="1"/>
  <c r="BJ2592" i="1"/>
  <c r="BD2592" i="1"/>
  <c r="AX2592" i="1"/>
  <c r="AL2592" i="1"/>
  <c r="AF2592" i="1"/>
  <c r="Z2592" i="1"/>
  <c r="T2592" i="1"/>
  <c r="N2592" i="1"/>
  <c r="BP2591" i="1"/>
  <c r="BJ2591" i="1"/>
  <c r="BD2591" i="1"/>
  <c r="AX2591" i="1"/>
  <c r="AL2591" i="1"/>
  <c r="AF2591" i="1"/>
  <c r="Z2591" i="1"/>
  <c r="T2591" i="1"/>
  <c r="N2591" i="1"/>
  <c r="BP2590" i="1"/>
  <c r="BJ2590" i="1"/>
  <c r="BD2590" i="1"/>
  <c r="AX2590" i="1"/>
  <c r="AL2590" i="1"/>
  <c r="AF2590" i="1"/>
  <c r="Z2590" i="1"/>
  <c r="T2590" i="1"/>
  <c r="N2590" i="1"/>
  <c r="BP2589" i="1"/>
  <c r="BJ2589" i="1"/>
  <c r="BD2589" i="1"/>
  <c r="AX2589" i="1"/>
  <c r="AL2589" i="1"/>
  <c r="AF2589" i="1"/>
  <c r="Z2589" i="1"/>
  <c r="T2589" i="1"/>
  <c r="N2589" i="1"/>
  <c r="BP2588" i="1"/>
  <c r="BJ2588" i="1"/>
  <c r="BD2588" i="1"/>
  <c r="AX2588" i="1"/>
  <c r="AL2588" i="1"/>
  <c r="AF2588" i="1"/>
  <c r="Z2588" i="1"/>
  <c r="T2588" i="1"/>
  <c r="N2588" i="1"/>
  <c r="BP2587" i="1"/>
  <c r="BJ2587" i="1"/>
  <c r="BD2587" i="1"/>
  <c r="AX2587" i="1"/>
  <c r="AL2587" i="1"/>
  <c r="AF2587" i="1"/>
  <c r="Z2587" i="1"/>
  <c r="T2587" i="1"/>
  <c r="N2587" i="1"/>
  <c r="BP2586" i="1"/>
  <c r="BJ2586" i="1"/>
  <c r="BD2586" i="1"/>
  <c r="AX2586" i="1"/>
  <c r="AL2586" i="1"/>
  <c r="AF2586" i="1"/>
  <c r="Z2586" i="1"/>
  <c r="T2586" i="1"/>
  <c r="N2586" i="1"/>
  <c r="BP2585" i="1"/>
  <c r="BJ2585" i="1"/>
  <c r="BD2585" i="1"/>
  <c r="AX2585" i="1"/>
  <c r="AL2585" i="1"/>
  <c r="AF2585" i="1"/>
  <c r="Z2585" i="1"/>
  <c r="T2585" i="1"/>
  <c r="N2585" i="1"/>
  <c r="BP2584" i="1"/>
  <c r="BJ2584" i="1"/>
  <c r="BD2584" i="1"/>
  <c r="AX2584" i="1"/>
  <c r="AL2584" i="1"/>
  <c r="AF2584" i="1"/>
  <c r="Z2584" i="1"/>
  <c r="T2584" i="1"/>
  <c r="N2584" i="1"/>
  <c r="BP2583" i="1"/>
  <c r="BJ2583" i="1"/>
  <c r="BD2583" i="1"/>
  <c r="AX2583" i="1"/>
  <c r="AL2583" i="1"/>
  <c r="AF2583" i="1"/>
  <c r="Z2583" i="1"/>
  <c r="T2583" i="1"/>
  <c r="N2583" i="1"/>
  <c r="BP2582" i="1"/>
  <c r="BJ2582" i="1"/>
  <c r="BD2582" i="1"/>
  <c r="AX2582" i="1"/>
  <c r="AL2582" i="1"/>
  <c r="AF2582" i="1"/>
  <c r="Z2582" i="1"/>
  <c r="T2582" i="1"/>
  <c r="N2582" i="1"/>
  <c r="BP2581" i="1"/>
  <c r="BJ2581" i="1"/>
  <c r="BD2581" i="1"/>
  <c r="AX2581" i="1"/>
  <c r="AL2581" i="1"/>
  <c r="AF2581" i="1"/>
  <c r="Z2581" i="1"/>
  <c r="T2581" i="1"/>
  <c r="N2581" i="1"/>
  <c r="BP2580" i="1"/>
  <c r="BJ2580" i="1"/>
  <c r="BD2580" i="1"/>
  <c r="AX2580" i="1"/>
  <c r="AL2580" i="1"/>
  <c r="AF2580" i="1"/>
  <c r="Z2580" i="1"/>
  <c r="T2580" i="1"/>
  <c r="N2580" i="1"/>
  <c r="BP2579" i="1"/>
  <c r="BJ2579" i="1"/>
  <c r="BD2579" i="1"/>
  <c r="AX2579" i="1"/>
  <c r="AL2579" i="1"/>
  <c r="AF2579" i="1"/>
  <c r="Z2579" i="1"/>
  <c r="T2579" i="1"/>
  <c r="N2579" i="1"/>
  <c r="BP2578" i="1"/>
  <c r="BJ2578" i="1"/>
  <c r="BD2578" i="1"/>
  <c r="AX2578" i="1"/>
  <c r="AL2578" i="1"/>
  <c r="AF2578" i="1"/>
  <c r="Z2578" i="1"/>
  <c r="T2578" i="1"/>
  <c r="N2578" i="1"/>
  <c r="BP2577" i="1"/>
  <c r="BJ2577" i="1"/>
  <c r="BD2577" i="1"/>
  <c r="AX2577" i="1"/>
  <c r="AL2577" i="1"/>
  <c r="AF2577" i="1"/>
  <c r="Z2577" i="1"/>
  <c r="T2577" i="1"/>
  <c r="N2577" i="1"/>
  <c r="BP2576" i="1"/>
  <c r="BJ2576" i="1"/>
  <c r="BD2576" i="1"/>
  <c r="AX2576" i="1"/>
  <c r="AL2576" i="1"/>
  <c r="AF2576" i="1"/>
  <c r="Z2576" i="1"/>
  <c r="T2576" i="1"/>
  <c r="N2576" i="1"/>
  <c r="BP2575" i="1"/>
  <c r="BJ2575" i="1"/>
  <c r="BD2575" i="1"/>
  <c r="AX2575" i="1"/>
  <c r="AL2575" i="1"/>
  <c r="AF2575" i="1"/>
  <c r="Z2575" i="1"/>
  <c r="T2575" i="1"/>
  <c r="N2575" i="1"/>
  <c r="BP2574" i="1"/>
  <c r="BJ2574" i="1"/>
  <c r="BD2574" i="1"/>
  <c r="AX2574" i="1"/>
  <c r="AL2574" i="1"/>
  <c r="AF2574" i="1"/>
  <c r="Z2574" i="1"/>
  <c r="T2574" i="1"/>
  <c r="N2574" i="1"/>
  <c r="BP2573" i="1"/>
  <c r="BJ2573" i="1"/>
  <c r="BD2573" i="1"/>
  <c r="AX2573" i="1"/>
  <c r="AL2573" i="1"/>
  <c r="AF2573" i="1"/>
  <c r="Z2573" i="1"/>
  <c r="T2573" i="1"/>
  <c r="N2573" i="1"/>
  <c r="BP2572" i="1"/>
  <c r="BJ2572" i="1"/>
  <c r="BD2572" i="1"/>
  <c r="AX2572" i="1"/>
  <c r="AL2572" i="1"/>
  <c r="AF2572" i="1"/>
  <c r="Z2572" i="1"/>
  <c r="T2572" i="1"/>
  <c r="N2572" i="1"/>
  <c r="BP2571" i="1"/>
  <c r="BJ2571" i="1"/>
  <c r="BD2571" i="1"/>
  <c r="AX2571" i="1"/>
  <c r="AL2571" i="1"/>
  <c r="AF2571" i="1"/>
  <c r="Z2571" i="1"/>
  <c r="T2571" i="1"/>
  <c r="N2571" i="1"/>
  <c r="BP2570" i="1"/>
  <c r="BJ2570" i="1"/>
  <c r="BD2570" i="1"/>
  <c r="AX2570" i="1"/>
  <c r="AL2570" i="1"/>
  <c r="AF2570" i="1"/>
  <c r="Z2570" i="1"/>
  <c r="T2570" i="1"/>
  <c r="N2570" i="1"/>
  <c r="L2570" i="1"/>
  <c r="L2573" i="1" s="1"/>
  <c r="L2576" i="1" s="1"/>
  <c r="L2579" i="1" s="1"/>
  <c r="L2582" i="1" s="1"/>
  <c r="L2585" i="1" s="1"/>
  <c r="L2588" i="1" s="1"/>
  <c r="L2591" i="1" s="1"/>
  <c r="L2594" i="1" s="1"/>
  <c r="L2597" i="1" s="1"/>
  <c r="L2600" i="1" s="1"/>
  <c r="L2603" i="1" s="1"/>
  <c r="L2606" i="1" s="1"/>
  <c r="L2609" i="1" s="1"/>
  <c r="L2612" i="1" s="1"/>
  <c r="L2615" i="1" s="1"/>
  <c r="L2618" i="1" s="1"/>
  <c r="L2621" i="1" s="1"/>
  <c r="L2624" i="1" s="1"/>
  <c r="L2627" i="1" s="1"/>
  <c r="L2630" i="1" s="1"/>
  <c r="L2633" i="1" s="1"/>
  <c r="L2636" i="1" s="1"/>
  <c r="L2639" i="1" s="1"/>
  <c r="L2642" i="1" s="1"/>
  <c r="L2645" i="1" s="1"/>
  <c r="L2648" i="1" s="1"/>
  <c r="L2651" i="1" s="1"/>
  <c r="L2654" i="1" s="1"/>
  <c r="L2657" i="1" s="1"/>
  <c r="L2660" i="1" s="1"/>
  <c r="L2663" i="1" s="1"/>
  <c r="L2666" i="1" s="1"/>
  <c r="L2669" i="1" s="1"/>
  <c r="L2672" i="1" s="1"/>
  <c r="L2675" i="1" s="1"/>
  <c r="L2678" i="1" s="1"/>
  <c r="L2681" i="1" s="1"/>
  <c r="L2684" i="1" s="1"/>
  <c r="L2687" i="1" s="1"/>
  <c r="L2690" i="1" s="1"/>
  <c r="L2693" i="1" s="1"/>
  <c r="L2696" i="1" s="1"/>
  <c r="L2699" i="1" s="1"/>
  <c r="L2702" i="1" s="1"/>
  <c r="L2705" i="1" s="1"/>
  <c r="L2708" i="1" s="1"/>
  <c r="L2711" i="1" s="1"/>
  <c r="L2714" i="1" s="1"/>
  <c r="L2717" i="1" s="1"/>
  <c r="L2720" i="1" s="1"/>
  <c r="L2723" i="1" s="1"/>
  <c r="L2726" i="1" s="1"/>
  <c r="L2729" i="1" s="1"/>
  <c r="L2732" i="1" s="1"/>
  <c r="L2735" i="1" s="1"/>
  <c r="L2738" i="1" s="1"/>
  <c r="L2741" i="1" s="1"/>
  <c r="L2744" i="1" s="1"/>
  <c r="L2747" i="1" s="1"/>
  <c r="L2750" i="1" s="1"/>
  <c r="L2753" i="1" s="1"/>
  <c r="L2756" i="1" s="1"/>
  <c r="L2759" i="1" s="1"/>
  <c r="L2762" i="1" s="1"/>
  <c r="L2765" i="1" s="1"/>
  <c r="L2768" i="1" s="1"/>
  <c r="L2771" i="1" s="1"/>
  <c r="L2774" i="1" s="1"/>
  <c r="L2777" i="1" s="1"/>
  <c r="L2780" i="1" s="1"/>
  <c r="L2783" i="1" s="1"/>
  <c r="L2786" i="1" s="1"/>
  <c r="L2789" i="1" s="1"/>
  <c r="L2792" i="1" s="1"/>
  <c r="L2795" i="1" s="1"/>
  <c r="L2798" i="1" s="1"/>
  <c r="L2801" i="1" s="1"/>
  <c r="L2804" i="1" s="1"/>
  <c r="L2807" i="1" s="1"/>
  <c r="L2810" i="1" s="1"/>
  <c r="L2813" i="1" s="1"/>
  <c r="L2816" i="1" s="1"/>
  <c r="L2819" i="1" s="1"/>
  <c r="L2822" i="1" s="1"/>
  <c r="L2825" i="1" s="1"/>
  <c r="L2828" i="1" s="1"/>
  <c r="L2831" i="1" s="1"/>
  <c r="L2834" i="1" s="1"/>
  <c r="L2837" i="1" s="1"/>
  <c r="K2570" i="1"/>
  <c r="K2573" i="1" s="1"/>
  <c r="K2576" i="1" s="1"/>
  <c r="K2579" i="1" s="1"/>
  <c r="K2582" i="1" s="1"/>
  <c r="K2585" i="1" s="1"/>
  <c r="K2588" i="1" s="1"/>
  <c r="K2591" i="1" s="1"/>
  <c r="K2594" i="1" s="1"/>
  <c r="K2597" i="1" s="1"/>
  <c r="K2600" i="1" s="1"/>
  <c r="K2603" i="1" s="1"/>
  <c r="K2606" i="1" s="1"/>
  <c r="K2609" i="1" s="1"/>
  <c r="K2612" i="1" s="1"/>
  <c r="K2615" i="1" s="1"/>
  <c r="K2618" i="1" s="1"/>
  <c r="K2621" i="1" s="1"/>
  <c r="K2624" i="1" s="1"/>
  <c r="K2627" i="1" s="1"/>
  <c r="K2630" i="1" s="1"/>
  <c r="K2633" i="1" s="1"/>
  <c r="K2636" i="1" s="1"/>
  <c r="K2639" i="1" s="1"/>
  <c r="K2642" i="1" s="1"/>
  <c r="K2645" i="1" s="1"/>
  <c r="K2648" i="1" s="1"/>
  <c r="K2651" i="1" s="1"/>
  <c r="K2654" i="1" s="1"/>
  <c r="K2657" i="1" s="1"/>
  <c r="K2660" i="1" s="1"/>
  <c r="K2663" i="1" s="1"/>
  <c r="K2666" i="1" s="1"/>
  <c r="K2669" i="1" s="1"/>
  <c r="K2672" i="1" s="1"/>
  <c r="K2675" i="1" s="1"/>
  <c r="K2678" i="1" s="1"/>
  <c r="K2681" i="1" s="1"/>
  <c r="K2684" i="1" s="1"/>
  <c r="K2687" i="1" s="1"/>
  <c r="K2690" i="1" s="1"/>
  <c r="K2693" i="1" s="1"/>
  <c r="K2696" i="1" s="1"/>
  <c r="K2699" i="1" s="1"/>
  <c r="K2702" i="1" s="1"/>
  <c r="K2705" i="1" s="1"/>
  <c r="K2708" i="1" s="1"/>
  <c r="K2711" i="1" s="1"/>
  <c r="K2714" i="1" s="1"/>
  <c r="K2717" i="1" s="1"/>
  <c r="K2720" i="1" s="1"/>
  <c r="K2723" i="1" s="1"/>
  <c r="K2726" i="1" s="1"/>
  <c r="K2729" i="1" s="1"/>
  <c r="K2732" i="1" s="1"/>
  <c r="K2735" i="1" s="1"/>
  <c r="K2738" i="1" s="1"/>
  <c r="K2741" i="1" s="1"/>
  <c r="K2744" i="1" s="1"/>
  <c r="K2747" i="1" s="1"/>
  <c r="K2750" i="1" s="1"/>
  <c r="K2753" i="1" s="1"/>
  <c r="K2756" i="1" s="1"/>
  <c r="K2759" i="1" s="1"/>
  <c r="K2762" i="1" s="1"/>
  <c r="K2765" i="1" s="1"/>
  <c r="K2768" i="1" s="1"/>
  <c r="K2771" i="1" s="1"/>
  <c r="K2774" i="1" s="1"/>
  <c r="K2777" i="1" s="1"/>
  <c r="K2780" i="1" s="1"/>
  <c r="K2783" i="1" s="1"/>
  <c r="K2786" i="1" s="1"/>
  <c r="K2789" i="1" s="1"/>
  <c r="K2792" i="1" s="1"/>
  <c r="K2795" i="1" s="1"/>
  <c r="K2798" i="1" s="1"/>
  <c r="K2801" i="1" s="1"/>
  <c r="K2804" i="1" s="1"/>
  <c r="K2807" i="1" s="1"/>
  <c r="K2810" i="1" s="1"/>
  <c r="K2813" i="1" s="1"/>
  <c r="K2816" i="1" s="1"/>
  <c r="K2819" i="1" s="1"/>
  <c r="K2822" i="1" s="1"/>
  <c r="K2825" i="1" s="1"/>
  <c r="K2828" i="1" s="1"/>
  <c r="K2831" i="1" s="1"/>
  <c r="K2834" i="1" s="1"/>
  <c r="K2837" i="1" s="1"/>
  <c r="A2570" i="1"/>
  <c r="A2573" i="1" s="1"/>
  <c r="A2576" i="1" s="1"/>
  <c r="A2579" i="1" s="1"/>
  <c r="A2582" i="1" s="1"/>
  <c r="A2585" i="1" s="1"/>
  <c r="A2588" i="1" s="1"/>
  <c r="A2591" i="1" s="1"/>
  <c r="A2594" i="1" s="1"/>
  <c r="A2597" i="1" s="1"/>
  <c r="A2600" i="1" s="1"/>
  <c r="A2603" i="1" s="1"/>
  <c r="A2606" i="1" s="1"/>
  <c r="A2609" i="1" s="1"/>
  <c r="A2612" i="1" s="1"/>
  <c r="A2615" i="1" s="1"/>
  <c r="A2618" i="1" s="1"/>
  <c r="A2621" i="1" s="1"/>
  <c r="A2624" i="1" s="1"/>
  <c r="A2627" i="1" s="1"/>
  <c r="A2630" i="1" s="1"/>
  <c r="A2633" i="1" s="1"/>
  <c r="A2636" i="1" s="1"/>
  <c r="A2639" i="1" s="1"/>
  <c r="A2642" i="1" s="1"/>
  <c r="A2645" i="1" s="1"/>
  <c r="A2648" i="1" s="1"/>
  <c r="A2651" i="1" s="1"/>
  <c r="A2654" i="1" s="1"/>
  <c r="A2657" i="1" s="1"/>
  <c r="A2660" i="1" s="1"/>
  <c r="A2663" i="1" s="1"/>
  <c r="A2666" i="1" s="1"/>
  <c r="A2669" i="1" s="1"/>
  <c r="A2672" i="1" s="1"/>
  <c r="A2675" i="1" s="1"/>
  <c r="A2678" i="1" s="1"/>
  <c r="A2681" i="1" s="1"/>
  <c r="A2684" i="1" s="1"/>
  <c r="A2687" i="1" s="1"/>
  <c r="A2690" i="1" s="1"/>
  <c r="A2693" i="1" s="1"/>
  <c r="A2696" i="1" s="1"/>
  <c r="A2699" i="1" s="1"/>
  <c r="A2702" i="1" s="1"/>
  <c r="A2705" i="1" s="1"/>
  <c r="A2708" i="1" s="1"/>
  <c r="A2711" i="1" s="1"/>
  <c r="A2714" i="1" s="1"/>
  <c r="A2717" i="1" s="1"/>
  <c r="A2720" i="1" s="1"/>
  <c r="A2723" i="1" s="1"/>
  <c r="A2726" i="1" s="1"/>
  <c r="A2729" i="1" s="1"/>
  <c r="A2732" i="1" s="1"/>
  <c r="A2735" i="1" s="1"/>
  <c r="A2738" i="1" s="1"/>
  <c r="A2741" i="1" s="1"/>
  <c r="A2744" i="1" s="1"/>
  <c r="A2747" i="1" s="1"/>
  <c r="A2750" i="1" s="1"/>
  <c r="A2753" i="1" s="1"/>
  <c r="A2756" i="1" s="1"/>
  <c r="A2759" i="1" s="1"/>
  <c r="A2762" i="1" s="1"/>
  <c r="A2765" i="1" s="1"/>
  <c r="A2768" i="1" s="1"/>
  <c r="A2771" i="1" s="1"/>
  <c r="A2774" i="1" s="1"/>
  <c r="A2777" i="1" s="1"/>
  <c r="A2780" i="1" s="1"/>
  <c r="A2783" i="1" s="1"/>
  <c r="A2786" i="1" s="1"/>
  <c r="A2789" i="1" s="1"/>
  <c r="A2792" i="1" s="1"/>
  <c r="A2795" i="1" s="1"/>
  <c r="A2798" i="1" s="1"/>
  <c r="A2801" i="1" s="1"/>
  <c r="A2804" i="1" s="1"/>
  <c r="A2807" i="1" s="1"/>
  <c r="A2810" i="1" s="1"/>
  <c r="A2813" i="1" s="1"/>
  <c r="A2816" i="1" s="1"/>
  <c r="A2819" i="1" s="1"/>
  <c r="A2822" i="1" s="1"/>
  <c r="A2825" i="1" s="1"/>
  <c r="A2828" i="1" s="1"/>
  <c r="A2831" i="1" s="1"/>
  <c r="A2834" i="1" s="1"/>
  <c r="A2837" i="1" s="1"/>
  <c r="BP2569" i="1"/>
  <c r="BJ2569" i="1"/>
  <c r="BD2569" i="1"/>
  <c r="AX2569" i="1"/>
  <c r="AL2569" i="1"/>
  <c r="AF2569" i="1"/>
  <c r="Z2569" i="1"/>
  <c r="T2569" i="1"/>
  <c r="N2569" i="1"/>
  <c r="L2569" i="1"/>
  <c r="L2572" i="1" s="1"/>
  <c r="L2575" i="1" s="1"/>
  <c r="L2578" i="1" s="1"/>
  <c r="L2581" i="1" s="1"/>
  <c r="L2584" i="1" s="1"/>
  <c r="L2587" i="1" s="1"/>
  <c r="L2590" i="1" s="1"/>
  <c r="L2593" i="1" s="1"/>
  <c r="L2596" i="1" s="1"/>
  <c r="L2599" i="1" s="1"/>
  <c r="L2602" i="1" s="1"/>
  <c r="L2605" i="1" s="1"/>
  <c r="L2608" i="1" s="1"/>
  <c r="L2611" i="1" s="1"/>
  <c r="L2614" i="1" s="1"/>
  <c r="L2617" i="1" s="1"/>
  <c r="L2620" i="1" s="1"/>
  <c r="L2623" i="1" s="1"/>
  <c r="L2626" i="1" s="1"/>
  <c r="L2629" i="1" s="1"/>
  <c r="L2632" i="1" s="1"/>
  <c r="L2635" i="1" s="1"/>
  <c r="L2638" i="1" s="1"/>
  <c r="L2641" i="1" s="1"/>
  <c r="L2644" i="1" s="1"/>
  <c r="L2647" i="1" s="1"/>
  <c r="L2650" i="1" s="1"/>
  <c r="L2653" i="1" s="1"/>
  <c r="L2656" i="1" s="1"/>
  <c r="L2659" i="1" s="1"/>
  <c r="L2662" i="1" s="1"/>
  <c r="L2665" i="1" s="1"/>
  <c r="L2668" i="1" s="1"/>
  <c r="L2671" i="1" s="1"/>
  <c r="L2674" i="1" s="1"/>
  <c r="L2677" i="1" s="1"/>
  <c r="L2680" i="1" s="1"/>
  <c r="L2683" i="1" s="1"/>
  <c r="L2686" i="1" s="1"/>
  <c r="L2689" i="1" s="1"/>
  <c r="L2692" i="1" s="1"/>
  <c r="L2695" i="1" s="1"/>
  <c r="L2698" i="1" s="1"/>
  <c r="L2701" i="1" s="1"/>
  <c r="L2704" i="1" s="1"/>
  <c r="L2707" i="1" s="1"/>
  <c r="L2710" i="1" s="1"/>
  <c r="L2713" i="1" s="1"/>
  <c r="L2716" i="1" s="1"/>
  <c r="L2719" i="1" s="1"/>
  <c r="L2722" i="1" s="1"/>
  <c r="L2725" i="1" s="1"/>
  <c r="L2728" i="1" s="1"/>
  <c r="L2731" i="1" s="1"/>
  <c r="L2734" i="1" s="1"/>
  <c r="L2737" i="1" s="1"/>
  <c r="L2740" i="1" s="1"/>
  <c r="L2743" i="1" s="1"/>
  <c r="L2746" i="1" s="1"/>
  <c r="L2749" i="1" s="1"/>
  <c r="L2752" i="1" s="1"/>
  <c r="L2755" i="1" s="1"/>
  <c r="L2758" i="1" s="1"/>
  <c r="L2761" i="1" s="1"/>
  <c r="L2764" i="1" s="1"/>
  <c r="L2767" i="1" s="1"/>
  <c r="L2770" i="1" s="1"/>
  <c r="L2773" i="1" s="1"/>
  <c r="L2776" i="1" s="1"/>
  <c r="L2779" i="1" s="1"/>
  <c r="L2782" i="1" s="1"/>
  <c r="L2785" i="1" s="1"/>
  <c r="L2788" i="1" s="1"/>
  <c r="L2791" i="1" s="1"/>
  <c r="L2794" i="1" s="1"/>
  <c r="L2797" i="1" s="1"/>
  <c r="L2800" i="1" s="1"/>
  <c r="L2803" i="1" s="1"/>
  <c r="L2806" i="1" s="1"/>
  <c r="L2809" i="1" s="1"/>
  <c r="L2812" i="1" s="1"/>
  <c r="L2815" i="1" s="1"/>
  <c r="L2818" i="1" s="1"/>
  <c r="L2821" i="1" s="1"/>
  <c r="L2824" i="1" s="1"/>
  <c r="L2827" i="1" s="1"/>
  <c r="L2830" i="1" s="1"/>
  <c r="L2833" i="1" s="1"/>
  <c r="L2836" i="1" s="1"/>
  <c r="K2569" i="1"/>
  <c r="K2572" i="1" s="1"/>
  <c r="K2575" i="1" s="1"/>
  <c r="K2578" i="1" s="1"/>
  <c r="K2581" i="1" s="1"/>
  <c r="K2584" i="1" s="1"/>
  <c r="K2587" i="1" s="1"/>
  <c r="K2590" i="1" s="1"/>
  <c r="K2593" i="1" s="1"/>
  <c r="K2596" i="1" s="1"/>
  <c r="K2599" i="1" s="1"/>
  <c r="K2602" i="1" s="1"/>
  <c r="K2605" i="1" s="1"/>
  <c r="K2608" i="1" s="1"/>
  <c r="K2611" i="1" s="1"/>
  <c r="K2614" i="1" s="1"/>
  <c r="K2617" i="1" s="1"/>
  <c r="K2620" i="1" s="1"/>
  <c r="K2623" i="1" s="1"/>
  <c r="K2626" i="1" s="1"/>
  <c r="K2629" i="1" s="1"/>
  <c r="K2632" i="1" s="1"/>
  <c r="K2635" i="1" s="1"/>
  <c r="K2638" i="1" s="1"/>
  <c r="K2641" i="1" s="1"/>
  <c r="K2644" i="1" s="1"/>
  <c r="K2647" i="1" s="1"/>
  <c r="K2650" i="1" s="1"/>
  <c r="K2653" i="1" s="1"/>
  <c r="K2656" i="1" s="1"/>
  <c r="K2659" i="1" s="1"/>
  <c r="K2662" i="1" s="1"/>
  <c r="K2665" i="1" s="1"/>
  <c r="K2668" i="1" s="1"/>
  <c r="K2671" i="1" s="1"/>
  <c r="K2674" i="1" s="1"/>
  <c r="K2677" i="1" s="1"/>
  <c r="K2680" i="1" s="1"/>
  <c r="K2683" i="1" s="1"/>
  <c r="K2686" i="1" s="1"/>
  <c r="K2689" i="1" s="1"/>
  <c r="K2692" i="1" s="1"/>
  <c r="K2695" i="1" s="1"/>
  <c r="K2698" i="1" s="1"/>
  <c r="K2701" i="1" s="1"/>
  <c r="K2704" i="1" s="1"/>
  <c r="K2707" i="1" s="1"/>
  <c r="K2710" i="1" s="1"/>
  <c r="K2713" i="1" s="1"/>
  <c r="K2716" i="1" s="1"/>
  <c r="K2719" i="1" s="1"/>
  <c r="K2722" i="1" s="1"/>
  <c r="K2725" i="1" s="1"/>
  <c r="K2728" i="1" s="1"/>
  <c r="K2731" i="1" s="1"/>
  <c r="K2734" i="1" s="1"/>
  <c r="K2737" i="1" s="1"/>
  <c r="K2740" i="1" s="1"/>
  <c r="K2743" i="1" s="1"/>
  <c r="K2746" i="1" s="1"/>
  <c r="K2749" i="1" s="1"/>
  <c r="K2752" i="1" s="1"/>
  <c r="K2755" i="1" s="1"/>
  <c r="K2758" i="1" s="1"/>
  <c r="K2761" i="1" s="1"/>
  <c r="K2764" i="1" s="1"/>
  <c r="K2767" i="1" s="1"/>
  <c r="K2770" i="1" s="1"/>
  <c r="K2773" i="1" s="1"/>
  <c r="K2776" i="1" s="1"/>
  <c r="K2779" i="1" s="1"/>
  <c r="K2782" i="1" s="1"/>
  <c r="K2785" i="1" s="1"/>
  <c r="K2788" i="1" s="1"/>
  <c r="K2791" i="1" s="1"/>
  <c r="K2794" i="1" s="1"/>
  <c r="K2797" i="1" s="1"/>
  <c r="K2800" i="1" s="1"/>
  <c r="K2803" i="1" s="1"/>
  <c r="K2806" i="1" s="1"/>
  <c r="K2809" i="1" s="1"/>
  <c r="K2812" i="1" s="1"/>
  <c r="K2815" i="1" s="1"/>
  <c r="K2818" i="1" s="1"/>
  <c r="K2821" i="1" s="1"/>
  <c r="K2824" i="1" s="1"/>
  <c r="K2827" i="1" s="1"/>
  <c r="K2830" i="1" s="1"/>
  <c r="K2833" i="1" s="1"/>
  <c r="K2836" i="1" s="1"/>
  <c r="A2569" i="1"/>
  <c r="A2572" i="1" s="1"/>
  <c r="A2575" i="1" s="1"/>
  <c r="A2578" i="1" s="1"/>
  <c r="A2581" i="1" s="1"/>
  <c r="A2584" i="1" s="1"/>
  <c r="A2587" i="1" s="1"/>
  <c r="A2590" i="1" s="1"/>
  <c r="A2593" i="1" s="1"/>
  <c r="A2596" i="1" s="1"/>
  <c r="A2599" i="1" s="1"/>
  <c r="A2602" i="1" s="1"/>
  <c r="A2605" i="1" s="1"/>
  <c r="A2608" i="1" s="1"/>
  <c r="A2611" i="1" s="1"/>
  <c r="A2614" i="1" s="1"/>
  <c r="A2617" i="1" s="1"/>
  <c r="A2620" i="1" s="1"/>
  <c r="A2623" i="1" s="1"/>
  <c r="A2626" i="1" s="1"/>
  <c r="A2629" i="1" s="1"/>
  <c r="A2632" i="1" s="1"/>
  <c r="A2635" i="1" s="1"/>
  <c r="A2638" i="1" s="1"/>
  <c r="A2641" i="1" s="1"/>
  <c r="A2644" i="1" s="1"/>
  <c r="A2647" i="1" s="1"/>
  <c r="A2650" i="1" s="1"/>
  <c r="A2653" i="1" s="1"/>
  <c r="A2656" i="1" s="1"/>
  <c r="A2659" i="1" s="1"/>
  <c r="A2662" i="1" s="1"/>
  <c r="A2665" i="1" s="1"/>
  <c r="A2668" i="1" s="1"/>
  <c r="A2671" i="1" s="1"/>
  <c r="A2674" i="1" s="1"/>
  <c r="A2677" i="1" s="1"/>
  <c r="A2680" i="1" s="1"/>
  <c r="A2683" i="1" s="1"/>
  <c r="A2686" i="1" s="1"/>
  <c r="A2689" i="1" s="1"/>
  <c r="A2692" i="1" s="1"/>
  <c r="A2695" i="1" s="1"/>
  <c r="A2698" i="1" s="1"/>
  <c r="A2701" i="1" s="1"/>
  <c r="A2704" i="1" s="1"/>
  <c r="A2707" i="1" s="1"/>
  <c r="A2710" i="1" s="1"/>
  <c r="A2713" i="1" s="1"/>
  <c r="A2716" i="1" s="1"/>
  <c r="A2719" i="1" s="1"/>
  <c r="A2722" i="1" s="1"/>
  <c r="A2725" i="1" s="1"/>
  <c r="A2728" i="1" s="1"/>
  <c r="A2731" i="1" s="1"/>
  <c r="A2734" i="1" s="1"/>
  <c r="A2737" i="1" s="1"/>
  <c r="A2740" i="1" s="1"/>
  <c r="A2743" i="1" s="1"/>
  <c r="A2746" i="1" s="1"/>
  <c r="A2749" i="1" s="1"/>
  <c r="A2752" i="1" s="1"/>
  <c r="A2755" i="1" s="1"/>
  <c r="A2758" i="1" s="1"/>
  <c r="A2761" i="1" s="1"/>
  <c r="A2764" i="1" s="1"/>
  <c r="A2767" i="1" s="1"/>
  <c r="A2770" i="1" s="1"/>
  <c r="A2773" i="1" s="1"/>
  <c r="A2776" i="1" s="1"/>
  <c r="A2779" i="1" s="1"/>
  <c r="A2782" i="1" s="1"/>
  <c r="A2785" i="1" s="1"/>
  <c r="A2788" i="1" s="1"/>
  <c r="A2791" i="1" s="1"/>
  <c r="A2794" i="1" s="1"/>
  <c r="A2797" i="1" s="1"/>
  <c r="A2800" i="1" s="1"/>
  <c r="A2803" i="1" s="1"/>
  <c r="A2806" i="1" s="1"/>
  <c r="A2809" i="1" s="1"/>
  <c r="A2812" i="1" s="1"/>
  <c r="A2815" i="1" s="1"/>
  <c r="A2818" i="1" s="1"/>
  <c r="A2821" i="1" s="1"/>
  <c r="A2824" i="1" s="1"/>
  <c r="A2827" i="1" s="1"/>
  <c r="A2830" i="1" s="1"/>
  <c r="A2833" i="1" s="1"/>
  <c r="A2836" i="1" s="1"/>
  <c r="BP2568" i="1"/>
  <c r="BJ2568" i="1"/>
  <c r="BD2568" i="1"/>
  <c r="AX2568" i="1"/>
  <c r="AL2568" i="1"/>
  <c r="AF2568" i="1"/>
  <c r="Z2568" i="1"/>
  <c r="T2568" i="1"/>
  <c r="N2568" i="1"/>
  <c r="L2568" i="1"/>
  <c r="L2571" i="1" s="1"/>
  <c r="L2574" i="1" s="1"/>
  <c r="L2577" i="1" s="1"/>
  <c r="L2580" i="1" s="1"/>
  <c r="L2583" i="1" s="1"/>
  <c r="L2586" i="1" s="1"/>
  <c r="L2589" i="1" s="1"/>
  <c r="L2592" i="1" s="1"/>
  <c r="L2595" i="1" s="1"/>
  <c r="L2598" i="1" s="1"/>
  <c r="L2601" i="1" s="1"/>
  <c r="L2604" i="1" s="1"/>
  <c r="L2607" i="1" s="1"/>
  <c r="L2610" i="1" s="1"/>
  <c r="L2613" i="1" s="1"/>
  <c r="L2616" i="1" s="1"/>
  <c r="L2619" i="1" s="1"/>
  <c r="L2622" i="1" s="1"/>
  <c r="L2625" i="1" s="1"/>
  <c r="L2628" i="1" s="1"/>
  <c r="L2631" i="1" s="1"/>
  <c r="L2634" i="1" s="1"/>
  <c r="L2637" i="1" s="1"/>
  <c r="L2640" i="1" s="1"/>
  <c r="L2643" i="1" s="1"/>
  <c r="L2646" i="1" s="1"/>
  <c r="L2649" i="1" s="1"/>
  <c r="L2652" i="1" s="1"/>
  <c r="L2655" i="1" s="1"/>
  <c r="L2658" i="1" s="1"/>
  <c r="L2661" i="1" s="1"/>
  <c r="L2664" i="1" s="1"/>
  <c r="L2667" i="1" s="1"/>
  <c r="L2670" i="1" s="1"/>
  <c r="L2673" i="1" s="1"/>
  <c r="L2676" i="1" s="1"/>
  <c r="L2679" i="1" s="1"/>
  <c r="L2682" i="1" s="1"/>
  <c r="L2685" i="1" s="1"/>
  <c r="L2688" i="1" s="1"/>
  <c r="L2691" i="1" s="1"/>
  <c r="L2694" i="1" s="1"/>
  <c r="L2697" i="1" s="1"/>
  <c r="L2700" i="1" s="1"/>
  <c r="L2703" i="1" s="1"/>
  <c r="L2706" i="1" s="1"/>
  <c r="L2709" i="1" s="1"/>
  <c r="L2712" i="1" s="1"/>
  <c r="L2715" i="1" s="1"/>
  <c r="L2718" i="1" s="1"/>
  <c r="L2721" i="1" s="1"/>
  <c r="L2724" i="1" s="1"/>
  <c r="L2727" i="1" s="1"/>
  <c r="L2730" i="1" s="1"/>
  <c r="L2733" i="1" s="1"/>
  <c r="L2736" i="1" s="1"/>
  <c r="L2739" i="1" s="1"/>
  <c r="L2742" i="1" s="1"/>
  <c r="L2745" i="1" s="1"/>
  <c r="L2748" i="1" s="1"/>
  <c r="L2751" i="1" s="1"/>
  <c r="L2754" i="1" s="1"/>
  <c r="L2757" i="1" s="1"/>
  <c r="L2760" i="1" s="1"/>
  <c r="L2763" i="1" s="1"/>
  <c r="L2766" i="1" s="1"/>
  <c r="L2769" i="1" s="1"/>
  <c r="L2772" i="1" s="1"/>
  <c r="L2775" i="1" s="1"/>
  <c r="L2778" i="1" s="1"/>
  <c r="L2781" i="1" s="1"/>
  <c r="L2784" i="1" s="1"/>
  <c r="L2787" i="1" s="1"/>
  <c r="L2790" i="1" s="1"/>
  <c r="L2793" i="1" s="1"/>
  <c r="L2796" i="1" s="1"/>
  <c r="L2799" i="1" s="1"/>
  <c r="L2802" i="1" s="1"/>
  <c r="L2805" i="1" s="1"/>
  <c r="L2808" i="1" s="1"/>
  <c r="L2811" i="1" s="1"/>
  <c r="L2814" i="1" s="1"/>
  <c r="L2817" i="1" s="1"/>
  <c r="L2820" i="1" s="1"/>
  <c r="L2823" i="1" s="1"/>
  <c r="L2826" i="1" s="1"/>
  <c r="L2829" i="1" s="1"/>
  <c r="L2832" i="1" s="1"/>
  <c r="L2835" i="1" s="1"/>
  <c r="K2568" i="1"/>
  <c r="K2571" i="1" s="1"/>
  <c r="K2574" i="1" s="1"/>
  <c r="K2577" i="1" s="1"/>
  <c r="K2580" i="1" s="1"/>
  <c r="K2583" i="1" s="1"/>
  <c r="K2586" i="1" s="1"/>
  <c r="K2589" i="1" s="1"/>
  <c r="K2592" i="1" s="1"/>
  <c r="K2595" i="1" s="1"/>
  <c r="K2598" i="1" s="1"/>
  <c r="K2601" i="1" s="1"/>
  <c r="K2604" i="1" s="1"/>
  <c r="K2607" i="1" s="1"/>
  <c r="K2610" i="1" s="1"/>
  <c r="K2613" i="1" s="1"/>
  <c r="K2616" i="1" s="1"/>
  <c r="K2619" i="1" s="1"/>
  <c r="K2622" i="1" s="1"/>
  <c r="K2625" i="1" s="1"/>
  <c r="K2628" i="1" s="1"/>
  <c r="K2631" i="1" s="1"/>
  <c r="K2634" i="1" s="1"/>
  <c r="K2637" i="1" s="1"/>
  <c r="K2640" i="1" s="1"/>
  <c r="K2643" i="1" s="1"/>
  <c r="K2646" i="1" s="1"/>
  <c r="K2649" i="1" s="1"/>
  <c r="K2652" i="1" s="1"/>
  <c r="K2655" i="1" s="1"/>
  <c r="K2658" i="1" s="1"/>
  <c r="K2661" i="1" s="1"/>
  <c r="K2664" i="1" s="1"/>
  <c r="K2667" i="1" s="1"/>
  <c r="K2670" i="1" s="1"/>
  <c r="K2673" i="1" s="1"/>
  <c r="K2676" i="1" s="1"/>
  <c r="K2679" i="1" s="1"/>
  <c r="K2682" i="1" s="1"/>
  <c r="K2685" i="1" s="1"/>
  <c r="K2688" i="1" s="1"/>
  <c r="K2691" i="1" s="1"/>
  <c r="K2694" i="1" s="1"/>
  <c r="K2697" i="1" s="1"/>
  <c r="K2700" i="1" s="1"/>
  <c r="K2703" i="1" s="1"/>
  <c r="K2706" i="1" s="1"/>
  <c r="K2709" i="1" s="1"/>
  <c r="K2712" i="1" s="1"/>
  <c r="K2715" i="1" s="1"/>
  <c r="K2718" i="1" s="1"/>
  <c r="K2721" i="1" s="1"/>
  <c r="K2724" i="1" s="1"/>
  <c r="K2727" i="1" s="1"/>
  <c r="K2730" i="1" s="1"/>
  <c r="K2733" i="1" s="1"/>
  <c r="K2736" i="1" s="1"/>
  <c r="K2739" i="1" s="1"/>
  <c r="K2742" i="1" s="1"/>
  <c r="K2745" i="1" s="1"/>
  <c r="K2748" i="1" s="1"/>
  <c r="K2751" i="1" s="1"/>
  <c r="K2754" i="1" s="1"/>
  <c r="K2757" i="1" s="1"/>
  <c r="K2760" i="1" s="1"/>
  <c r="K2763" i="1" s="1"/>
  <c r="K2766" i="1" s="1"/>
  <c r="K2769" i="1" s="1"/>
  <c r="K2772" i="1" s="1"/>
  <c r="K2775" i="1" s="1"/>
  <c r="K2778" i="1" s="1"/>
  <c r="K2781" i="1" s="1"/>
  <c r="K2784" i="1" s="1"/>
  <c r="K2787" i="1" s="1"/>
  <c r="K2790" i="1" s="1"/>
  <c r="K2793" i="1" s="1"/>
  <c r="K2796" i="1" s="1"/>
  <c r="K2799" i="1" s="1"/>
  <c r="K2802" i="1" s="1"/>
  <c r="K2805" i="1" s="1"/>
  <c r="K2808" i="1" s="1"/>
  <c r="K2811" i="1" s="1"/>
  <c r="K2814" i="1" s="1"/>
  <c r="K2817" i="1" s="1"/>
  <c r="K2820" i="1" s="1"/>
  <c r="K2823" i="1" s="1"/>
  <c r="K2826" i="1" s="1"/>
  <c r="K2829" i="1" s="1"/>
  <c r="K2832" i="1" s="1"/>
  <c r="K2835" i="1" s="1"/>
  <c r="A2568" i="1"/>
  <c r="A2571" i="1" s="1"/>
  <c r="A2574" i="1" s="1"/>
  <c r="A2577" i="1" s="1"/>
  <c r="A2580" i="1" s="1"/>
  <c r="A2583" i="1" s="1"/>
  <c r="A2586" i="1" s="1"/>
  <c r="A2589" i="1" s="1"/>
  <c r="A2592" i="1" s="1"/>
  <c r="A2595" i="1" s="1"/>
  <c r="A2598" i="1" s="1"/>
  <c r="A2601" i="1" s="1"/>
  <c r="A2604" i="1" s="1"/>
  <c r="A2607" i="1" s="1"/>
  <c r="A2610" i="1" s="1"/>
  <c r="A2613" i="1" s="1"/>
  <c r="A2616" i="1" s="1"/>
  <c r="A2619" i="1" s="1"/>
  <c r="A2622" i="1" s="1"/>
  <c r="A2625" i="1" s="1"/>
  <c r="A2628" i="1" s="1"/>
  <c r="A2631" i="1" s="1"/>
  <c r="A2634" i="1" s="1"/>
  <c r="A2637" i="1" s="1"/>
  <c r="A2640" i="1" s="1"/>
  <c r="A2643" i="1" s="1"/>
  <c r="A2646" i="1" s="1"/>
  <c r="A2649" i="1" s="1"/>
  <c r="A2652" i="1" s="1"/>
  <c r="A2655" i="1" s="1"/>
  <c r="A2658" i="1" s="1"/>
  <c r="A2661" i="1" s="1"/>
  <c r="A2664" i="1" s="1"/>
  <c r="A2667" i="1" s="1"/>
  <c r="A2670" i="1" s="1"/>
  <c r="A2673" i="1" s="1"/>
  <c r="A2676" i="1" s="1"/>
  <c r="A2679" i="1" s="1"/>
  <c r="A2682" i="1" s="1"/>
  <c r="A2685" i="1" s="1"/>
  <c r="A2688" i="1" s="1"/>
  <c r="A2691" i="1" s="1"/>
  <c r="A2694" i="1" s="1"/>
  <c r="A2697" i="1" s="1"/>
  <c r="A2700" i="1" s="1"/>
  <c r="A2703" i="1" s="1"/>
  <c r="A2706" i="1" s="1"/>
  <c r="A2709" i="1" s="1"/>
  <c r="A2712" i="1" s="1"/>
  <c r="A2715" i="1" s="1"/>
  <c r="A2718" i="1" s="1"/>
  <c r="A2721" i="1" s="1"/>
  <c r="A2724" i="1" s="1"/>
  <c r="A2727" i="1" s="1"/>
  <c r="A2730" i="1" s="1"/>
  <c r="A2733" i="1" s="1"/>
  <c r="A2736" i="1" s="1"/>
  <c r="A2739" i="1" s="1"/>
  <c r="A2742" i="1" s="1"/>
  <c r="A2745" i="1" s="1"/>
  <c r="A2748" i="1" s="1"/>
  <c r="A2751" i="1" s="1"/>
  <c r="A2754" i="1" s="1"/>
  <c r="A2757" i="1" s="1"/>
  <c r="A2760" i="1" s="1"/>
  <c r="A2763" i="1" s="1"/>
  <c r="A2766" i="1" s="1"/>
  <c r="A2769" i="1" s="1"/>
  <c r="A2772" i="1" s="1"/>
  <c r="A2775" i="1" s="1"/>
  <c r="A2778" i="1" s="1"/>
  <c r="A2781" i="1" s="1"/>
  <c r="A2784" i="1" s="1"/>
  <c r="A2787" i="1" s="1"/>
  <c r="A2790" i="1" s="1"/>
  <c r="A2793" i="1" s="1"/>
  <c r="A2796" i="1" s="1"/>
  <c r="A2799" i="1" s="1"/>
  <c r="A2802" i="1" s="1"/>
  <c r="A2805" i="1" s="1"/>
  <c r="A2808" i="1" s="1"/>
  <c r="A2811" i="1" s="1"/>
  <c r="A2814" i="1" s="1"/>
  <c r="A2817" i="1" s="1"/>
  <c r="A2820" i="1" s="1"/>
  <c r="A2823" i="1" s="1"/>
  <c r="A2826" i="1" s="1"/>
  <c r="A2829" i="1" s="1"/>
  <c r="A2832" i="1" s="1"/>
  <c r="A2835" i="1" s="1"/>
  <c r="BP2567" i="1"/>
  <c r="BJ2567" i="1"/>
  <c r="BD2567" i="1"/>
  <c r="AX2567" i="1"/>
  <c r="AL2567" i="1"/>
  <c r="AF2567" i="1"/>
  <c r="Z2567" i="1"/>
  <c r="T2567" i="1"/>
  <c r="N2567" i="1"/>
  <c r="BP2566" i="1"/>
  <c r="BJ2566" i="1"/>
  <c r="BD2566" i="1"/>
  <c r="AX2566" i="1"/>
  <c r="AL2566" i="1"/>
  <c r="AF2566" i="1"/>
  <c r="Z2566" i="1"/>
  <c r="T2566" i="1"/>
  <c r="N2566" i="1"/>
  <c r="BP2565" i="1"/>
  <c r="BJ2565" i="1"/>
  <c r="BD2565" i="1"/>
  <c r="AX2565" i="1"/>
  <c r="AL2565" i="1"/>
  <c r="AF2565" i="1"/>
  <c r="Z2565" i="1"/>
  <c r="T2565" i="1"/>
  <c r="N2565" i="1"/>
  <c r="BP2564" i="1"/>
  <c r="BJ2564" i="1"/>
  <c r="BD2564" i="1"/>
  <c r="AX2564" i="1"/>
  <c r="AL2564" i="1"/>
  <c r="AF2564" i="1"/>
  <c r="Z2564" i="1"/>
  <c r="T2564" i="1"/>
  <c r="N2564" i="1"/>
  <c r="BP2563" i="1"/>
  <c r="BJ2563" i="1"/>
  <c r="BD2563" i="1"/>
  <c r="AX2563" i="1"/>
  <c r="AL2563" i="1"/>
  <c r="AF2563" i="1"/>
  <c r="Z2563" i="1"/>
  <c r="T2563" i="1"/>
  <c r="N2563" i="1"/>
  <c r="BP2562" i="1"/>
  <c r="BJ2562" i="1"/>
  <c r="BD2562" i="1"/>
  <c r="AX2562" i="1"/>
  <c r="AL2562" i="1"/>
  <c r="AF2562" i="1"/>
  <c r="Z2562" i="1"/>
  <c r="T2562" i="1"/>
  <c r="N2562" i="1"/>
  <c r="BP2561" i="1"/>
  <c r="BJ2561" i="1"/>
  <c r="BD2561" i="1"/>
  <c r="AX2561" i="1"/>
  <c r="AL2561" i="1"/>
  <c r="AF2561" i="1"/>
  <c r="Z2561" i="1"/>
  <c r="T2561" i="1"/>
  <c r="N2561" i="1"/>
  <c r="BP2560" i="1"/>
  <c r="BJ2560" i="1"/>
  <c r="BD2560" i="1"/>
  <c r="AX2560" i="1"/>
  <c r="AL2560" i="1"/>
  <c r="AF2560" i="1"/>
  <c r="Z2560" i="1"/>
  <c r="T2560" i="1"/>
  <c r="N2560" i="1"/>
  <c r="BP2559" i="1"/>
  <c r="BJ2559" i="1"/>
  <c r="BD2559" i="1"/>
  <c r="AX2559" i="1"/>
  <c r="AL2559" i="1"/>
  <c r="AF2559" i="1"/>
  <c r="Z2559" i="1"/>
  <c r="T2559" i="1"/>
  <c r="N2559" i="1"/>
  <c r="BP2558" i="1"/>
  <c r="BJ2558" i="1"/>
  <c r="BD2558" i="1"/>
  <c r="AX2558" i="1"/>
  <c r="AL2558" i="1"/>
  <c r="AF2558" i="1"/>
  <c r="Z2558" i="1"/>
  <c r="T2558" i="1"/>
  <c r="N2558" i="1"/>
  <c r="BP2557" i="1"/>
  <c r="BJ2557" i="1"/>
  <c r="BD2557" i="1"/>
  <c r="AX2557" i="1"/>
  <c r="AL2557" i="1"/>
  <c r="AF2557" i="1"/>
  <c r="Z2557" i="1"/>
  <c r="T2557" i="1"/>
  <c r="N2557" i="1"/>
  <c r="BP2556" i="1"/>
  <c r="BJ2556" i="1"/>
  <c r="BD2556" i="1"/>
  <c r="AX2556" i="1"/>
  <c r="AL2556" i="1"/>
  <c r="AF2556" i="1"/>
  <c r="Z2556" i="1"/>
  <c r="T2556" i="1"/>
  <c r="N2556" i="1"/>
  <c r="BP2555" i="1"/>
  <c r="BJ2555" i="1"/>
  <c r="BD2555" i="1"/>
  <c r="AX2555" i="1"/>
  <c r="AL2555" i="1"/>
  <c r="AF2555" i="1"/>
  <c r="Z2555" i="1"/>
  <c r="T2555" i="1"/>
  <c r="N2555" i="1"/>
  <c r="BP2554" i="1"/>
  <c r="BJ2554" i="1"/>
  <c r="BD2554" i="1"/>
  <c r="AX2554" i="1"/>
  <c r="AL2554" i="1"/>
  <c r="AF2554" i="1"/>
  <c r="Z2554" i="1"/>
  <c r="T2554" i="1"/>
  <c r="N2554" i="1"/>
  <c r="BP2553" i="1"/>
  <c r="BJ2553" i="1"/>
  <c r="BD2553" i="1"/>
  <c r="AX2553" i="1"/>
  <c r="AL2553" i="1"/>
  <c r="AF2553" i="1"/>
  <c r="Z2553" i="1"/>
  <c r="T2553" i="1"/>
  <c r="N2553" i="1"/>
  <c r="BP2552" i="1"/>
  <c r="BJ2552" i="1"/>
  <c r="BD2552" i="1"/>
  <c r="AX2552" i="1"/>
  <c r="AL2552" i="1"/>
  <c r="AF2552" i="1"/>
  <c r="Z2552" i="1"/>
  <c r="T2552" i="1"/>
  <c r="N2552" i="1"/>
  <c r="BP2551" i="1"/>
  <c r="BJ2551" i="1"/>
  <c r="BD2551" i="1"/>
  <c r="AX2551" i="1"/>
  <c r="AL2551" i="1"/>
  <c r="AF2551" i="1"/>
  <c r="Z2551" i="1"/>
  <c r="T2551" i="1"/>
  <c r="N2551" i="1"/>
  <c r="BP2550" i="1"/>
  <c r="BJ2550" i="1"/>
  <c r="BD2550" i="1"/>
  <c r="AX2550" i="1"/>
  <c r="AL2550" i="1"/>
  <c r="AF2550" i="1"/>
  <c r="Z2550" i="1"/>
  <c r="T2550" i="1"/>
  <c r="N2550" i="1"/>
  <c r="BP2549" i="1"/>
  <c r="BJ2549" i="1"/>
  <c r="BD2549" i="1"/>
  <c r="AX2549" i="1"/>
  <c r="AL2549" i="1"/>
  <c r="AF2549" i="1"/>
  <c r="Z2549" i="1"/>
  <c r="T2549" i="1"/>
  <c r="N2549" i="1"/>
  <c r="BP2548" i="1"/>
  <c r="BJ2548" i="1"/>
  <c r="BD2548" i="1"/>
  <c r="AX2548" i="1"/>
  <c r="AL2548" i="1"/>
  <c r="AF2548" i="1"/>
  <c r="Z2548" i="1"/>
  <c r="T2548" i="1"/>
  <c r="N2548" i="1"/>
  <c r="BP2547" i="1"/>
  <c r="BJ2547" i="1"/>
  <c r="BD2547" i="1"/>
  <c r="AX2547" i="1"/>
  <c r="AL2547" i="1"/>
  <c r="AF2547" i="1"/>
  <c r="Z2547" i="1"/>
  <c r="T2547" i="1"/>
  <c r="N2547" i="1"/>
  <c r="BP2546" i="1"/>
  <c r="BJ2546" i="1"/>
  <c r="BD2546" i="1"/>
  <c r="AX2546" i="1"/>
  <c r="AL2546" i="1"/>
  <c r="AF2546" i="1"/>
  <c r="Z2546" i="1"/>
  <c r="T2546" i="1"/>
  <c r="N2546" i="1"/>
  <c r="BP2545" i="1"/>
  <c r="BJ2545" i="1"/>
  <c r="BD2545" i="1"/>
  <c r="AX2545" i="1"/>
  <c r="AL2545" i="1"/>
  <c r="AF2545" i="1"/>
  <c r="Z2545" i="1"/>
  <c r="T2545" i="1"/>
  <c r="N2545" i="1"/>
  <c r="BP2544" i="1"/>
  <c r="BJ2544" i="1"/>
  <c r="BD2544" i="1"/>
  <c r="AX2544" i="1"/>
  <c r="AL2544" i="1"/>
  <c r="AF2544" i="1"/>
  <c r="Z2544" i="1"/>
  <c r="T2544" i="1"/>
  <c r="N2544" i="1"/>
  <c r="BP2543" i="1"/>
  <c r="BJ2543" i="1"/>
  <c r="BD2543" i="1"/>
  <c r="AX2543" i="1"/>
  <c r="AL2543" i="1"/>
  <c r="AF2543" i="1"/>
  <c r="Z2543" i="1"/>
  <c r="T2543" i="1"/>
  <c r="N2543" i="1"/>
  <c r="BP2542" i="1"/>
  <c r="BJ2542" i="1"/>
  <c r="BD2542" i="1"/>
  <c r="AX2542" i="1"/>
  <c r="AL2542" i="1"/>
  <c r="AF2542" i="1"/>
  <c r="Z2542" i="1"/>
  <c r="T2542" i="1"/>
  <c r="N2542" i="1"/>
  <c r="BP2541" i="1"/>
  <c r="BJ2541" i="1"/>
  <c r="BD2541" i="1"/>
  <c r="AX2541" i="1"/>
  <c r="AL2541" i="1"/>
  <c r="AF2541" i="1"/>
  <c r="Z2541" i="1"/>
  <c r="T2541" i="1"/>
  <c r="N2541" i="1"/>
  <c r="BP2540" i="1"/>
  <c r="BJ2540" i="1"/>
  <c r="BD2540" i="1"/>
  <c r="AX2540" i="1"/>
  <c r="AL2540" i="1"/>
  <c r="AF2540" i="1"/>
  <c r="Z2540" i="1"/>
  <c r="T2540" i="1"/>
  <c r="N2540" i="1"/>
  <c r="BP2539" i="1"/>
  <c r="BJ2539" i="1"/>
  <c r="BD2539" i="1"/>
  <c r="AX2539" i="1"/>
  <c r="AL2539" i="1"/>
  <c r="AF2539" i="1"/>
  <c r="Z2539" i="1"/>
  <c r="T2539" i="1"/>
  <c r="N2539" i="1"/>
  <c r="BP2538" i="1"/>
  <c r="BJ2538" i="1"/>
  <c r="BD2538" i="1"/>
  <c r="AX2538" i="1"/>
  <c r="AL2538" i="1"/>
  <c r="AF2538" i="1"/>
  <c r="Z2538" i="1"/>
  <c r="T2538" i="1"/>
  <c r="N2538" i="1"/>
  <c r="BP2537" i="1"/>
  <c r="BJ2537" i="1"/>
  <c r="BD2537" i="1"/>
  <c r="AX2537" i="1"/>
  <c r="AL2537" i="1"/>
  <c r="AF2537" i="1"/>
  <c r="Z2537" i="1"/>
  <c r="T2537" i="1"/>
  <c r="N2537" i="1"/>
  <c r="BP2536" i="1"/>
  <c r="BJ2536" i="1"/>
  <c r="BD2536" i="1"/>
  <c r="AX2536" i="1"/>
  <c r="AL2536" i="1"/>
  <c r="AF2536" i="1"/>
  <c r="Z2536" i="1"/>
  <c r="T2536" i="1"/>
  <c r="N2536" i="1"/>
  <c r="BP2535" i="1"/>
  <c r="BJ2535" i="1"/>
  <c r="BD2535" i="1"/>
  <c r="AX2535" i="1"/>
  <c r="AL2535" i="1"/>
  <c r="AF2535" i="1"/>
  <c r="Z2535" i="1"/>
  <c r="T2535" i="1"/>
  <c r="N2535" i="1"/>
  <c r="BP2534" i="1"/>
  <c r="BJ2534" i="1"/>
  <c r="BD2534" i="1"/>
  <c r="AX2534" i="1"/>
  <c r="AL2534" i="1"/>
  <c r="AF2534" i="1"/>
  <c r="Z2534" i="1"/>
  <c r="T2534" i="1"/>
  <c r="N2534" i="1"/>
  <c r="BP2533" i="1"/>
  <c r="BJ2533" i="1"/>
  <c r="BD2533" i="1"/>
  <c r="AX2533" i="1"/>
  <c r="AL2533" i="1"/>
  <c r="AF2533" i="1"/>
  <c r="Z2533" i="1"/>
  <c r="T2533" i="1"/>
  <c r="N2533" i="1"/>
  <c r="BP2532" i="1"/>
  <c r="BJ2532" i="1"/>
  <c r="BD2532" i="1"/>
  <c r="AX2532" i="1"/>
  <c r="AL2532" i="1"/>
  <c r="AF2532" i="1"/>
  <c r="Z2532" i="1"/>
  <c r="T2532" i="1"/>
  <c r="N2532" i="1"/>
  <c r="BP2531" i="1"/>
  <c r="BJ2531" i="1"/>
  <c r="BD2531" i="1"/>
  <c r="AX2531" i="1"/>
  <c r="AL2531" i="1"/>
  <c r="AF2531" i="1"/>
  <c r="Z2531" i="1"/>
  <c r="T2531" i="1"/>
  <c r="N2531" i="1"/>
  <c r="BP2530" i="1"/>
  <c r="BJ2530" i="1"/>
  <c r="BD2530" i="1"/>
  <c r="AX2530" i="1"/>
  <c r="AL2530" i="1"/>
  <c r="AF2530" i="1"/>
  <c r="Z2530" i="1"/>
  <c r="T2530" i="1"/>
  <c r="N2530" i="1"/>
  <c r="BP2529" i="1"/>
  <c r="BJ2529" i="1"/>
  <c r="BD2529" i="1"/>
  <c r="AX2529" i="1"/>
  <c r="AL2529" i="1"/>
  <c r="AF2529" i="1"/>
  <c r="Z2529" i="1"/>
  <c r="T2529" i="1"/>
  <c r="N2529" i="1"/>
  <c r="BP2528" i="1"/>
  <c r="BJ2528" i="1"/>
  <c r="BD2528" i="1"/>
  <c r="AX2528" i="1"/>
  <c r="AL2528" i="1"/>
  <c r="AF2528" i="1"/>
  <c r="Z2528" i="1"/>
  <c r="T2528" i="1"/>
  <c r="N2528" i="1"/>
  <c r="BP2527" i="1"/>
  <c r="BJ2527" i="1"/>
  <c r="BD2527" i="1"/>
  <c r="AX2527" i="1"/>
  <c r="AL2527" i="1"/>
  <c r="AF2527" i="1"/>
  <c r="Z2527" i="1"/>
  <c r="T2527" i="1"/>
  <c r="N2527" i="1"/>
  <c r="BP2526" i="1"/>
  <c r="BJ2526" i="1"/>
  <c r="BD2526" i="1"/>
  <c r="AX2526" i="1"/>
  <c r="AL2526" i="1"/>
  <c r="AF2526" i="1"/>
  <c r="Z2526" i="1"/>
  <c r="T2526" i="1"/>
  <c r="N2526" i="1"/>
  <c r="BP2525" i="1"/>
  <c r="BJ2525" i="1"/>
  <c r="BD2525" i="1"/>
  <c r="AX2525" i="1"/>
  <c r="AL2525" i="1"/>
  <c r="AF2525" i="1"/>
  <c r="Z2525" i="1"/>
  <c r="T2525" i="1"/>
  <c r="N2525" i="1"/>
  <c r="BP2524" i="1"/>
  <c r="BJ2524" i="1"/>
  <c r="BD2524" i="1"/>
  <c r="AX2524" i="1"/>
  <c r="AL2524" i="1"/>
  <c r="AF2524" i="1"/>
  <c r="Z2524" i="1"/>
  <c r="T2524" i="1"/>
  <c r="N2524" i="1"/>
  <c r="BP2523" i="1"/>
  <c r="BJ2523" i="1"/>
  <c r="BD2523" i="1"/>
  <c r="AX2523" i="1"/>
  <c r="AL2523" i="1"/>
  <c r="AF2523" i="1"/>
  <c r="Z2523" i="1"/>
  <c r="T2523" i="1"/>
  <c r="N2523" i="1"/>
  <c r="BP2522" i="1"/>
  <c r="BJ2522" i="1"/>
  <c r="BD2522" i="1"/>
  <c r="AX2522" i="1"/>
  <c r="AL2522" i="1"/>
  <c r="AF2522" i="1"/>
  <c r="Z2522" i="1"/>
  <c r="T2522" i="1"/>
  <c r="N2522" i="1"/>
  <c r="BP2521" i="1"/>
  <c r="BJ2521" i="1"/>
  <c r="BD2521" i="1"/>
  <c r="AX2521" i="1"/>
  <c r="AL2521" i="1"/>
  <c r="AF2521" i="1"/>
  <c r="Z2521" i="1"/>
  <c r="T2521" i="1"/>
  <c r="N2521" i="1"/>
  <c r="BP2520" i="1"/>
  <c r="BJ2520" i="1"/>
  <c r="BD2520" i="1"/>
  <c r="AX2520" i="1"/>
  <c r="AL2520" i="1"/>
  <c r="AF2520" i="1"/>
  <c r="Z2520" i="1"/>
  <c r="T2520" i="1"/>
  <c r="N2520" i="1"/>
  <c r="BP2519" i="1"/>
  <c r="BJ2519" i="1"/>
  <c r="BD2519" i="1"/>
  <c r="AX2519" i="1"/>
  <c r="AL2519" i="1"/>
  <c r="AF2519" i="1"/>
  <c r="Z2519" i="1"/>
  <c r="T2519" i="1"/>
  <c r="N2519" i="1"/>
  <c r="BP2518" i="1"/>
  <c r="BJ2518" i="1"/>
  <c r="BD2518" i="1"/>
  <c r="AX2518" i="1"/>
  <c r="AL2518" i="1"/>
  <c r="AF2518" i="1"/>
  <c r="Z2518" i="1"/>
  <c r="T2518" i="1"/>
  <c r="N2518" i="1"/>
  <c r="BP2517" i="1"/>
  <c r="BJ2517" i="1"/>
  <c r="BD2517" i="1"/>
  <c r="AX2517" i="1"/>
  <c r="AL2517" i="1"/>
  <c r="AF2517" i="1"/>
  <c r="Z2517" i="1"/>
  <c r="T2517" i="1"/>
  <c r="N2517" i="1"/>
  <c r="BP2516" i="1"/>
  <c r="BJ2516" i="1"/>
  <c r="BD2516" i="1"/>
  <c r="AX2516" i="1"/>
  <c r="AL2516" i="1"/>
  <c r="AF2516" i="1"/>
  <c r="Z2516" i="1"/>
  <c r="T2516" i="1"/>
  <c r="N2516" i="1"/>
  <c r="BP2515" i="1"/>
  <c r="BJ2515" i="1"/>
  <c r="BD2515" i="1"/>
  <c r="AX2515" i="1"/>
  <c r="AL2515" i="1"/>
  <c r="AF2515" i="1"/>
  <c r="Z2515" i="1"/>
  <c r="T2515" i="1"/>
  <c r="N2515" i="1"/>
  <c r="BP2514" i="1"/>
  <c r="BJ2514" i="1"/>
  <c r="BD2514" i="1"/>
  <c r="AX2514" i="1"/>
  <c r="AL2514" i="1"/>
  <c r="AF2514" i="1"/>
  <c r="Z2514" i="1"/>
  <c r="T2514" i="1"/>
  <c r="N2514" i="1"/>
  <c r="BP2513" i="1"/>
  <c r="BJ2513" i="1"/>
  <c r="BD2513" i="1"/>
  <c r="AX2513" i="1"/>
  <c r="AL2513" i="1"/>
  <c r="AF2513" i="1"/>
  <c r="Z2513" i="1"/>
  <c r="T2513" i="1"/>
  <c r="N2513" i="1"/>
  <c r="BP2512" i="1"/>
  <c r="BJ2512" i="1"/>
  <c r="BD2512" i="1"/>
  <c r="AX2512" i="1"/>
  <c r="AL2512" i="1"/>
  <c r="AF2512" i="1"/>
  <c r="Z2512" i="1"/>
  <c r="T2512" i="1"/>
  <c r="N2512" i="1"/>
  <c r="BP2511" i="1"/>
  <c r="BJ2511" i="1"/>
  <c r="BD2511" i="1"/>
  <c r="AX2511" i="1"/>
  <c r="AL2511" i="1"/>
  <c r="AF2511" i="1"/>
  <c r="Z2511" i="1"/>
  <c r="T2511" i="1"/>
  <c r="N2511" i="1"/>
  <c r="BP2510" i="1"/>
  <c r="BJ2510" i="1"/>
  <c r="BD2510" i="1"/>
  <c r="AX2510" i="1"/>
  <c r="AL2510" i="1"/>
  <c r="AF2510" i="1"/>
  <c r="Z2510" i="1"/>
  <c r="T2510" i="1"/>
  <c r="N2510" i="1"/>
  <c r="BP2509" i="1"/>
  <c r="BJ2509" i="1"/>
  <c r="BD2509" i="1"/>
  <c r="AX2509" i="1"/>
  <c r="AL2509" i="1"/>
  <c r="AF2509" i="1"/>
  <c r="Z2509" i="1"/>
  <c r="T2509" i="1"/>
  <c r="N2509" i="1"/>
  <c r="BP2508" i="1"/>
  <c r="BJ2508" i="1"/>
  <c r="BD2508" i="1"/>
  <c r="AX2508" i="1"/>
  <c r="AL2508" i="1"/>
  <c r="AF2508" i="1"/>
  <c r="Z2508" i="1"/>
  <c r="T2508" i="1"/>
  <c r="N2508" i="1"/>
  <c r="BP2507" i="1"/>
  <c r="BJ2507" i="1"/>
  <c r="BD2507" i="1"/>
  <c r="AX2507" i="1"/>
  <c r="AL2507" i="1"/>
  <c r="AF2507" i="1"/>
  <c r="Z2507" i="1"/>
  <c r="T2507" i="1"/>
  <c r="N2507" i="1"/>
  <c r="BP2506" i="1"/>
  <c r="BJ2506" i="1"/>
  <c r="BD2506" i="1"/>
  <c r="AX2506" i="1"/>
  <c r="AL2506" i="1"/>
  <c r="AF2506" i="1"/>
  <c r="Z2506" i="1"/>
  <c r="T2506" i="1"/>
  <c r="N2506" i="1"/>
  <c r="BP2505" i="1"/>
  <c r="BJ2505" i="1"/>
  <c r="BD2505" i="1"/>
  <c r="AX2505" i="1"/>
  <c r="AL2505" i="1"/>
  <c r="AF2505" i="1"/>
  <c r="Z2505" i="1"/>
  <c r="T2505" i="1"/>
  <c r="N2505" i="1"/>
  <c r="BP2504" i="1"/>
  <c r="BJ2504" i="1"/>
  <c r="BD2504" i="1"/>
  <c r="AX2504" i="1"/>
  <c r="AL2504" i="1"/>
  <c r="AF2504" i="1"/>
  <c r="Z2504" i="1"/>
  <c r="T2504" i="1"/>
  <c r="N2504" i="1"/>
  <c r="BP2503" i="1"/>
  <c r="BJ2503" i="1"/>
  <c r="BD2503" i="1"/>
  <c r="AX2503" i="1"/>
  <c r="AL2503" i="1"/>
  <c r="AF2503" i="1"/>
  <c r="Z2503" i="1"/>
  <c r="T2503" i="1"/>
  <c r="N2503" i="1"/>
  <c r="BP2502" i="1"/>
  <c r="BJ2502" i="1"/>
  <c r="BD2502" i="1"/>
  <c r="AX2502" i="1"/>
  <c r="AL2502" i="1"/>
  <c r="AF2502" i="1"/>
  <c r="Z2502" i="1"/>
  <c r="T2502" i="1"/>
  <c r="N2502" i="1"/>
  <c r="BP2501" i="1"/>
  <c r="BJ2501" i="1"/>
  <c r="BD2501" i="1"/>
  <c r="AX2501" i="1"/>
  <c r="AL2501" i="1"/>
  <c r="AF2501" i="1"/>
  <c r="Z2501" i="1"/>
  <c r="T2501" i="1"/>
  <c r="N2501" i="1"/>
  <c r="BP2500" i="1"/>
  <c r="BJ2500" i="1"/>
  <c r="BD2500" i="1"/>
  <c r="AX2500" i="1"/>
  <c r="AL2500" i="1"/>
  <c r="AF2500" i="1"/>
  <c r="Z2500" i="1"/>
  <c r="T2500" i="1"/>
  <c r="N2500" i="1"/>
  <c r="BP2499" i="1"/>
  <c r="BJ2499" i="1"/>
  <c r="BD2499" i="1"/>
  <c r="AX2499" i="1"/>
  <c r="AL2499" i="1"/>
  <c r="AF2499" i="1"/>
  <c r="Z2499" i="1"/>
  <c r="T2499" i="1"/>
  <c r="N2499" i="1"/>
  <c r="BP2498" i="1"/>
  <c r="BJ2498" i="1"/>
  <c r="BD2498" i="1"/>
  <c r="AX2498" i="1"/>
  <c r="AL2498" i="1"/>
  <c r="AF2498" i="1"/>
  <c r="Z2498" i="1"/>
  <c r="T2498" i="1"/>
  <c r="N2498" i="1"/>
  <c r="BP2497" i="1"/>
  <c r="BJ2497" i="1"/>
  <c r="BD2497" i="1"/>
  <c r="AX2497" i="1"/>
  <c r="AL2497" i="1"/>
  <c r="AF2497" i="1"/>
  <c r="Z2497" i="1"/>
  <c r="T2497" i="1"/>
  <c r="N2497" i="1"/>
  <c r="BP2496" i="1"/>
  <c r="BJ2496" i="1"/>
  <c r="BD2496" i="1"/>
  <c r="AX2496" i="1"/>
  <c r="AL2496" i="1"/>
  <c r="AF2496" i="1"/>
  <c r="Z2496" i="1"/>
  <c r="T2496" i="1"/>
  <c r="N2496" i="1"/>
  <c r="BP2495" i="1"/>
  <c r="BJ2495" i="1"/>
  <c r="BD2495" i="1"/>
  <c r="AX2495" i="1"/>
  <c r="AL2495" i="1"/>
  <c r="AF2495" i="1"/>
  <c r="Z2495" i="1"/>
  <c r="T2495" i="1"/>
  <c r="N2495" i="1"/>
  <c r="BP2494" i="1"/>
  <c r="BJ2494" i="1"/>
  <c r="BD2494" i="1"/>
  <c r="AX2494" i="1"/>
  <c r="AL2494" i="1"/>
  <c r="AF2494" i="1"/>
  <c r="Z2494" i="1"/>
  <c r="T2494" i="1"/>
  <c r="N2494" i="1"/>
  <c r="BP2493" i="1"/>
  <c r="BJ2493" i="1"/>
  <c r="BD2493" i="1"/>
  <c r="AX2493" i="1"/>
  <c r="AL2493" i="1"/>
  <c r="AF2493" i="1"/>
  <c r="Z2493" i="1"/>
  <c r="T2493" i="1"/>
  <c r="N2493" i="1"/>
  <c r="BP2492" i="1"/>
  <c r="BJ2492" i="1"/>
  <c r="BD2492" i="1"/>
  <c r="AX2492" i="1"/>
  <c r="AL2492" i="1"/>
  <c r="AF2492" i="1"/>
  <c r="Z2492" i="1"/>
  <c r="T2492" i="1"/>
  <c r="N2492" i="1"/>
  <c r="BP2491" i="1"/>
  <c r="BJ2491" i="1"/>
  <c r="BD2491" i="1"/>
  <c r="AX2491" i="1"/>
  <c r="AL2491" i="1"/>
  <c r="AF2491" i="1"/>
  <c r="Z2491" i="1"/>
  <c r="T2491" i="1"/>
  <c r="N2491" i="1"/>
  <c r="BP2490" i="1"/>
  <c r="BJ2490" i="1"/>
  <c r="BD2490" i="1"/>
  <c r="AX2490" i="1"/>
  <c r="AL2490" i="1"/>
  <c r="AF2490" i="1"/>
  <c r="Z2490" i="1"/>
  <c r="T2490" i="1"/>
  <c r="N2490" i="1"/>
  <c r="BP2489" i="1"/>
  <c r="BJ2489" i="1"/>
  <c r="BD2489" i="1"/>
  <c r="AX2489" i="1"/>
  <c r="AL2489" i="1"/>
  <c r="AF2489" i="1"/>
  <c r="Z2489" i="1"/>
  <c r="T2489" i="1"/>
  <c r="N2489" i="1"/>
  <c r="BP2488" i="1"/>
  <c r="BJ2488" i="1"/>
  <c r="BD2488" i="1"/>
  <c r="AX2488" i="1"/>
  <c r="AL2488" i="1"/>
  <c r="AF2488" i="1"/>
  <c r="Z2488" i="1"/>
  <c r="T2488" i="1"/>
  <c r="N2488" i="1"/>
  <c r="BP2487" i="1"/>
  <c r="BJ2487" i="1"/>
  <c r="BD2487" i="1"/>
  <c r="AX2487" i="1"/>
  <c r="AL2487" i="1"/>
  <c r="AF2487" i="1"/>
  <c r="Z2487" i="1"/>
  <c r="T2487" i="1"/>
  <c r="N2487" i="1"/>
  <c r="BP2486" i="1"/>
  <c r="BJ2486" i="1"/>
  <c r="BD2486" i="1"/>
  <c r="AX2486" i="1"/>
  <c r="AL2486" i="1"/>
  <c r="AF2486" i="1"/>
  <c r="Z2486" i="1"/>
  <c r="T2486" i="1"/>
  <c r="N2486" i="1"/>
  <c r="BP2485" i="1"/>
  <c r="BJ2485" i="1"/>
  <c r="BD2485" i="1"/>
  <c r="AX2485" i="1"/>
  <c r="AL2485" i="1"/>
  <c r="AF2485" i="1"/>
  <c r="Z2485" i="1"/>
  <c r="T2485" i="1"/>
  <c r="N2485" i="1"/>
  <c r="BP2484" i="1"/>
  <c r="BJ2484" i="1"/>
  <c r="BD2484" i="1"/>
  <c r="AX2484" i="1"/>
  <c r="AL2484" i="1"/>
  <c r="AF2484" i="1"/>
  <c r="Z2484" i="1"/>
  <c r="T2484" i="1"/>
  <c r="N2484" i="1"/>
  <c r="BP2483" i="1"/>
  <c r="BJ2483" i="1"/>
  <c r="BD2483" i="1"/>
  <c r="AX2483" i="1"/>
  <c r="AL2483" i="1"/>
  <c r="AF2483" i="1"/>
  <c r="Z2483" i="1"/>
  <c r="T2483" i="1"/>
  <c r="N2483" i="1"/>
  <c r="BP2482" i="1"/>
  <c r="BJ2482" i="1"/>
  <c r="BD2482" i="1"/>
  <c r="AX2482" i="1"/>
  <c r="AL2482" i="1"/>
  <c r="AF2482" i="1"/>
  <c r="Z2482" i="1"/>
  <c r="T2482" i="1"/>
  <c r="N2482" i="1"/>
  <c r="BP2481" i="1"/>
  <c r="BJ2481" i="1"/>
  <c r="BD2481" i="1"/>
  <c r="AX2481" i="1"/>
  <c r="AL2481" i="1"/>
  <c r="AF2481" i="1"/>
  <c r="Z2481" i="1"/>
  <c r="T2481" i="1"/>
  <c r="N2481" i="1"/>
  <c r="BP2480" i="1"/>
  <c r="BJ2480" i="1"/>
  <c r="BD2480" i="1"/>
  <c r="AX2480" i="1"/>
  <c r="AL2480" i="1"/>
  <c r="AF2480" i="1"/>
  <c r="Z2480" i="1"/>
  <c r="T2480" i="1"/>
  <c r="N2480" i="1"/>
  <c r="BP2479" i="1"/>
  <c r="BJ2479" i="1"/>
  <c r="BD2479" i="1"/>
  <c r="AX2479" i="1"/>
  <c r="AL2479" i="1"/>
  <c r="AF2479" i="1"/>
  <c r="Z2479" i="1"/>
  <c r="T2479" i="1"/>
  <c r="N2479" i="1"/>
  <c r="BP2478" i="1"/>
  <c r="BJ2478" i="1"/>
  <c r="BD2478" i="1"/>
  <c r="AX2478" i="1"/>
  <c r="AL2478" i="1"/>
  <c r="AF2478" i="1"/>
  <c r="Z2478" i="1"/>
  <c r="T2478" i="1"/>
  <c r="N2478" i="1"/>
  <c r="BP2477" i="1"/>
  <c r="BJ2477" i="1"/>
  <c r="BD2477" i="1"/>
  <c r="AX2477" i="1"/>
  <c r="AL2477" i="1"/>
  <c r="AF2477" i="1"/>
  <c r="Z2477" i="1"/>
  <c r="T2477" i="1"/>
  <c r="N2477" i="1"/>
  <c r="BP2476" i="1"/>
  <c r="BJ2476" i="1"/>
  <c r="BD2476" i="1"/>
  <c r="AX2476" i="1"/>
  <c r="AL2476" i="1"/>
  <c r="AF2476" i="1"/>
  <c r="Z2476" i="1"/>
  <c r="T2476" i="1"/>
  <c r="N2476" i="1"/>
  <c r="BP2475" i="1"/>
  <c r="BJ2475" i="1"/>
  <c r="BD2475" i="1"/>
  <c r="AX2475" i="1"/>
  <c r="AL2475" i="1"/>
  <c r="AF2475" i="1"/>
  <c r="Z2475" i="1"/>
  <c r="T2475" i="1"/>
  <c r="N2475" i="1"/>
  <c r="BP2474" i="1"/>
  <c r="BJ2474" i="1"/>
  <c r="BD2474" i="1"/>
  <c r="AX2474" i="1"/>
  <c r="AL2474" i="1"/>
  <c r="AF2474" i="1"/>
  <c r="Z2474" i="1"/>
  <c r="T2474" i="1"/>
  <c r="N2474" i="1"/>
  <c r="BP2473" i="1"/>
  <c r="BJ2473" i="1"/>
  <c r="BD2473" i="1"/>
  <c r="AX2473" i="1"/>
  <c r="AL2473" i="1"/>
  <c r="AF2473" i="1"/>
  <c r="Z2473" i="1"/>
  <c r="T2473" i="1"/>
  <c r="N2473" i="1"/>
  <c r="BP2472" i="1"/>
  <c r="BJ2472" i="1"/>
  <c r="BD2472" i="1"/>
  <c r="AX2472" i="1"/>
  <c r="AL2472" i="1"/>
  <c r="AF2472" i="1"/>
  <c r="Z2472" i="1"/>
  <c r="T2472" i="1"/>
  <c r="N2472" i="1"/>
  <c r="BP2471" i="1"/>
  <c r="BJ2471" i="1"/>
  <c r="BD2471" i="1"/>
  <c r="AX2471" i="1"/>
  <c r="AL2471" i="1"/>
  <c r="AF2471" i="1"/>
  <c r="Z2471" i="1"/>
  <c r="T2471" i="1"/>
  <c r="N2471" i="1"/>
  <c r="BP2470" i="1"/>
  <c r="BJ2470" i="1"/>
  <c r="BD2470" i="1"/>
  <c r="AX2470" i="1"/>
  <c r="AL2470" i="1"/>
  <c r="AF2470" i="1"/>
  <c r="Z2470" i="1"/>
  <c r="T2470" i="1"/>
  <c r="N2470" i="1"/>
  <c r="BP2469" i="1"/>
  <c r="BJ2469" i="1"/>
  <c r="BD2469" i="1"/>
  <c r="AX2469" i="1"/>
  <c r="AL2469" i="1"/>
  <c r="AF2469" i="1"/>
  <c r="Z2469" i="1"/>
  <c r="T2469" i="1"/>
  <c r="N2469" i="1"/>
  <c r="BP2468" i="1"/>
  <c r="BJ2468" i="1"/>
  <c r="BD2468" i="1"/>
  <c r="AX2468" i="1"/>
  <c r="AL2468" i="1"/>
  <c r="AF2468" i="1"/>
  <c r="Z2468" i="1"/>
  <c r="T2468" i="1"/>
  <c r="N2468" i="1"/>
  <c r="BP2467" i="1"/>
  <c r="BJ2467" i="1"/>
  <c r="BD2467" i="1"/>
  <c r="AX2467" i="1"/>
  <c r="AL2467" i="1"/>
  <c r="AF2467" i="1"/>
  <c r="Z2467" i="1"/>
  <c r="T2467" i="1"/>
  <c r="N2467" i="1"/>
  <c r="BP2466" i="1"/>
  <c r="BJ2466" i="1"/>
  <c r="BD2466" i="1"/>
  <c r="AX2466" i="1"/>
  <c r="AL2466" i="1"/>
  <c r="AF2466" i="1"/>
  <c r="Z2466" i="1"/>
  <c r="T2466" i="1"/>
  <c r="N2466" i="1"/>
  <c r="BP2465" i="1"/>
  <c r="BJ2465" i="1"/>
  <c r="BD2465" i="1"/>
  <c r="AX2465" i="1"/>
  <c r="AL2465" i="1"/>
  <c r="AF2465" i="1"/>
  <c r="Z2465" i="1"/>
  <c r="T2465" i="1"/>
  <c r="N2465" i="1"/>
  <c r="BP2464" i="1"/>
  <c r="BJ2464" i="1"/>
  <c r="BD2464" i="1"/>
  <c r="AX2464" i="1"/>
  <c r="AL2464" i="1"/>
  <c r="AF2464" i="1"/>
  <c r="Z2464" i="1"/>
  <c r="T2464" i="1"/>
  <c r="N2464" i="1"/>
  <c r="BP2463" i="1"/>
  <c r="BJ2463" i="1"/>
  <c r="BD2463" i="1"/>
  <c r="AX2463" i="1"/>
  <c r="AL2463" i="1"/>
  <c r="AF2463" i="1"/>
  <c r="Z2463" i="1"/>
  <c r="T2463" i="1"/>
  <c r="N2463" i="1"/>
  <c r="BP2462" i="1"/>
  <c r="BJ2462" i="1"/>
  <c r="BD2462" i="1"/>
  <c r="AX2462" i="1"/>
  <c r="AL2462" i="1"/>
  <c r="AF2462" i="1"/>
  <c r="Z2462" i="1"/>
  <c r="T2462" i="1"/>
  <c r="N2462" i="1"/>
  <c r="BP2461" i="1"/>
  <c r="BJ2461" i="1"/>
  <c r="BD2461" i="1"/>
  <c r="AX2461" i="1"/>
  <c r="AL2461" i="1"/>
  <c r="AF2461" i="1"/>
  <c r="Z2461" i="1"/>
  <c r="T2461" i="1"/>
  <c r="N2461" i="1"/>
  <c r="BP2460" i="1"/>
  <c r="BJ2460" i="1"/>
  <c r="BD2460" i="1"/>
  <c r="AX2460" i="1"/>
  <c r="AL2460" i="1"/>
  <c r="AF2460" i="1"/>
  <c r="Z2460" i="1"/>
  <c r="T2460" i="1"/>
  <c r="N2460" i="1"/>
  <c r="BP2459" i="1"/>
  <c r="BJ2459" i="1"/>
  <c r="BD2459" i="1"/>
  <c r="AX2459" i="1"/>
  <c r="AL2459" i="1"/>
  <c r="AF2459" i="1"/>
  <c r="Z2459" i="1"/>
  <c r="T2459" i="1"/>
  <c r="N2459" i="1"/>
  <c r="BP2458" i="1"/>
  <c r="BJ2458" i="1"/>
  <c r="BD2458" i="1"/>
  <c r="AX2458" i="1"/>
  <c r="AL2458" i="1"/>
  <c r="AF2458" i="1"/>
  <c r="Z2458" i="1"/>
  <c r="T2458" i="1"/>
  <c r="N2458" i="1"/>
  <c r="BP2457" i="1"/>
  <c r="BJ2457" i="1"/>
  <c r="BD2457" i="1"/>
  <c r="AX2457" i="1"/>
  <c r="AL2457" i="1"/>
  <c r="AF2457" i="1"/>
  <c r="Z2457" i="1"/>
  <c r="T2457" i="1"/>
  <c r="N2457" i="1"/>
  <c r="BP2456" i="1"/>
  <c r="BJ2456" i="1"/>
  <c r="BD2456" i="1"/>
  <c r="AX2456" i="1"/>
  <c r="AL2456" i="1"/>
  <c r="AF2456" i="1"/>
  <c r="Z2456" i="1"/>
  <c r="T2456" i="1"/>
  <c r="N2456" i="1"/>
  <c r="BP2455" i="1"/>
  <c r="BJ2455" i="1"/>
  <c r="BD2455" i="1"/>
  <c r="AX2455" i="1"/>
  <c r="AL2455" i="1"/>
  <c r="AF2455" i="1"/>
  <c r="Z2455" i="1"/>
  <c r="T2455" i="1"/>
  <c r="N2455" i="1"/>
  <c r="BP2454" i="1"/>
  <c r="BJ2454" i="1"/>
  <c r="BD2454" i="1"/>
  <c r="AX2454" i="1"/>
  <c r="AL2454" i="1"/>
  <c r="AF2454" i="1"/>
  <c r="Z2454" i="1"/>
  <c r="T2454" i="1"/>
  <c r="N2454" i="1"/>
  <c r="BP2453" i="1"/>
  <c r="BJ2453" i="1"/>
  <c r="BD2453" i="1"/>
  <c r="AX2453" i="1"/>
  <c r="AL2453" i="1"/>
  <c r="AF2453" i="1"/>
  <c r="Z2453" i="1"/>
  <c r="T2453" i="1"/>
  <c r="N2453" i="1"/>
  <c r="BP2452" i="1"/>
  <c r="BJ2452" i="1"/>
  <c r="BD2452" i="1"/>
  <c r="AX2452" i="1"/>
  <c r="AL2452" i="1"/>
  <c r="AF2452" i="1"/>
  <c r="Z2452" i="1"/>
  <c r="T2452" i="1"/>
  <c r="N2452" i="1"/>
  <c r="BP2451" i="1"/>
  <c r="BJ2451" i="1"/>
  <c r="BD2451" i="1"/>
  <c r="AX2451" i="1"/>
  <c r="AL2451" i="1"/>
  <c r="AF2451" i="1"/>
  <c r="Z2451" i="1"/>
  <c r="T2451" i="1"/>
  <c r="N2451" i="1"/>
  <c r="BP2450" i="1"/>
  <c r="BJ2450" i="1"/>
  <c r="BD2450" i="1"/>
  <c r="AX2450" i="1"/>
  <c r="AL2450" i="1"/>
  <c r="AF2450" i="1"/>
  <c r="Z2450" i="1"/>
  <c r="T2450" i="1"/>
  <c r="N2450" i="1"/>
  <c r="BP2449" i="1"/>
  <c r="BJ2449" i="1"/>
  <c r="BD2449" i="1"/>
  <c r="AX2449" i="1"/>
  <c r="AL2449" i="1"/>
  <c r="AF2449" i="1"/>
  <c r="Z2449" i="1"/>
  <c r="T2449" i="1"/>
  <c r="N2449" i="1"/>
  <c r="BP2448" i="1"/>
  <c r="BJ2448" i="1"/>
  <c r="BD2448" i="1"/>
  <c r="AX2448" i="1"/>
  <c r="AL2448" i="1"/>
  <c r="AF2448" i="1"/>
  <c r="Z2448" i="1"/>
  <c r="T2448" i="1"/>
  <c r="N2448" i="1"/>
  <c r="BP2447" i="1"/>
  <c r="BJ2447" i="1"/>
  <c r="BD2447" i="1"/>
  <c r="AX2447" i="1"/>
  <c r="AL2447" i="1"/>
  <c r="AF2447" i="1"/>
  <c r="Z2447" i="1"/>
  <c r="T2447" i="1"/>
  <c r="N2447" i="1"/>
  <c r="BP2446" i="1"/>
  <c r="BJ2446" i="1"/>
  <c r="BD2446" i="1"/>
  <c r="AX2446" i="1"/>
  <c r="AL2446" i="1"/>
  <c r="AF2446" i="1"/>
  <c r="Z2446" i="1"/>
  <c r="T2446" i="1"/>
  <c r="N2446" i="1"/>
  <c r="BP2445" i="1"/>
  <c r="BJ2445" i="1"/>
  <c r="BD2445" i="1"/>
  <c r="AX2445" i="1"/>
  <c r="AL2445" i="1"/>
  <c r="AF2445" i="1"/>
  <c r="Z2445" i="1"/>
  <c r="T2445" i="1"/>
  <c r="N2445" i="1"/>
  <c r="BP2444" i="1"/>
  <c r="BJ2444" i="1"/>
  <c r="BD2444" i="1"/>
  <c r="AX2444" i="1"/>
  <c r="AL2444" i="1"/>
  <c r="AF2444" i="1"/>
  <c r="Z2444" i="1"/>
  <c r="T2444" i="1"/>
  <c r="N2444" i="1"/>
  <c r="BP2443" i="1"/>
  <c r="BJ2443" i="1"/>
  <c r="BD2443" i="1"/>
  <c r="AX2443" i="1"/>
  <c r="AL2443" i="1"/>
  <c r="AF2443" i="1"/>
  <c r="Z2443" i="1"/>
  <c r="T2443" i="1"/>
  <c r="N2443" i="1"/>
  <c r="BP2442" i="1"/>
  <c r="BJ2442" i="1"/>
  <c r="BD2442" i="1"/>
  <c r="AX2442" i="1"/>
  <c r="AL2442" i="1"/>
  <c r="AF2442" i="1"/>
  <c r="Z2442" i="1"/>
  <c r="T2442" i="1"/>
  <c r="N2442" i="1"/>
  <c r="BP2441" i="1"/>
  <c r="BJ2441" i="1"/>
  <c r="BD2441" i="1"/>
  <c r="AX2441" i="1"/>
  <c r="AL2441" i="1"/>
  <c r="AF2441" i="1"/>
  <c r="Z2441" i="1"/>
  <c r="T2441" i="1"/>
  <c r="N2441" i="1"/>
  <c r="BP2440" i="1"/>
  <c r="BJ2440" i="1"/>
  <c r="BD2440" i="1"/>
  <c r="AX2440" i="1"/>
  <c r="AL2440" i="1"/>
  <c r="AF2440" i="1"/>
  <c r="Z2440" i="1"/>
  <c r="T2440" i="1"/>
  <c r="N2440" i="1"/>
  <c r="BP2439" i="1"/>
  <c r="BJ2439" i="1"/>
  <c r="BD2439" i="1"/>
  <c r="AX2439" i="1"/>
  <c r="AL2439" i="1"/>
  <c r="AF2439" i="1"/>
  <c r="Z2439" i="1"/>
  <c r="T2439" i="1"/>
  <c r="N2439" i="1"/>
  <c r="BP2438" i="1"/>
  <c r="BJ2438" i="1"/>
  <c r="BD2438" i="1"/>
  <c r="AX2438" i="1"/>
  <c r="AL2438" i="1"/>
  <c r="AF2438" i="1"/>
  <c r="Z2438" i="1"/>
  <c r="T2438" i="1"/>
  <c r="N2438" i="1"/>
  <c r="BP2437" i="1"/>
  <c r="BJ2437" i="1"/>
  <c r="BD2437" i="1"/>
  <c r="AX2437" i="1"/>
  <c r="AL2437" i="1"/>
  <c r="AF2437" i="1"/>
  <c r="Z2437" i="1"/>
  <c r="T2437" i="1"/>
  <c r="N2437" i="1"/>
  <c r="BP2436" i="1"/>
  <c r="BJ2436" i="1"/>
  <c r="BD2436" i="1"/>
  <c r="AX2436" i="1"/>
  <c r="AL2436" i="1"/>
  <c r="AF2436" i="1"/>
  <c r="Z2436" i="1"/>
  <c r="T2436" i="1"/>
  <c r="N2436" i="1"/>
  <c r="BP2435" i="1"/>
  <c r="BJ2435" i="1"/>
  <c r="BD2435" i="1"/>
  <c r="AX2435" i="1"/>
  <c r="AL2435" i="1"/>
  <c r="AF2435" i="1"/>
  <c r="Z2435" i="1"/>
  <c r="T2435" i="1"/>
  <c r="N2435" i="1"/>
  <c r="BP2434" i="1"/>
  <c r="BJ2434" i="1"/>
  <c r="BD2434" i="1"/>
  <c r="AX2434" i="1"/>
  <c r="AL2434" i="1"/>
  <c r="AF2434" i="1"/>
  <c r="Z2434" i="1"/>
  <c r="T2434" i="1"/>
  <c r="N2434" i="1"/>
  <c r="BP2433" i="1"/>
  <c r="BJ2433" i="1"/>
  <c r="BD2433" i="1"/>
  <c r="AX2433" i="1"/>
  <c r="AL2433" i="1"/>
  <c r="AF2433" i="1"/>
  <c r="Z2433" i="1"/>
  <c r="T2433" i="1"/>
  <c r="N2433" i="1"/>
  <c r="BP2432" i="1"/>
  <c r="BJ2432" i="1"/>
  <c r="BD2432" i="1"/>
  <c r="AX2432" i="1"/>
  <c r="AL2432" i="1"/>
  <c r="AF2432" i="1"/>
  <c r="Z2432" i="1"/>
  <c r="T2432" i="1"/>
  <c r="N2432" i="1"/>
  <c r="BP2431" i="1"/>
  <c r="BJ2431" i="1"/>
  <c r="BD2431" i="1"/>
  <c r="AX2431" i="1"/>
  <c r="AL2431" i="1"/>
  <c r="AF2431" i="1"/>
  <c r="Z2431" i="1"/>
  <c r="T2431" i="1"/>
  <c r="N2431" i="1"/>
  <c r="BP2430" i="1"/>
  <c r="BJ2430" i="1"/>
  <c r="BD2430" i="1"/>
  <c r="AX2430" i="1"/>
  <c r="AL2430" i="1"/>
  <c r="AF2430" i="1"/>
  <c r="Z2430" i="1"/>
  <c r="T2430" i="1"/>
  <c r="N2430" i="1"/>
  <c r="BP2429" i="1"/>
  <c r="BJ2429" i="1"/>
  <c r="BD2429" i="1"/>
  <c r="AX2429" i="1"/>
  <c r="AL2429" i="1"/>
  <c r="AF2429" i="1"/>
  <c r="Z2429" i="1"/>
  <c r="T2429" i="1"/>
  <c r="N2429" i="1"/>
  <c r="BP2428" i="1"/>
  <c r="BJ2428" i="1"/>
  <c r="BD2428" i="1"/>
  <c r="AX2428" i="1"/>
  <c r="AL2428" i="1"/>
  <c r="AF2428" i="1"/>
  <c r="Z2428" i="1"/>
  <c r="T2428" i="1"/>
  <c r="N2428" i="1"/>
  <c r="BP2427" i="1"/>
  <c r="BJ2427" i="1"/>
  <c r="BD2427" i="1"/>
  <c r="AX2427" i="1"/>
  <c r="AL2427" i="1"/>
  <c r="AF2427" i="1"/>
  <c r="Z2427" i="1"/>
  <c r="T2427" i="1"/>
  <c r="N2427" i="1"/>
  <c r="BP2426" i="1"/>
  <c r="BJ2426" i="1"/>
  <c r="BD2426" i="1"/>
  <c r="AX2426" i="1"/>
  <c r="AL2426" i="1"/>
  <c r="AF2426" i="1"/>
  <c r="Z2426" i="1"/>
  <c r="T2426" i="1"/>
  <c r="N2426" i="1"/>
  <c r="BP2425" i="1"/>
  <c r="BJ2425" i="1"/>
  <c r="BD2425" i="1"/>
  <c r="AX2425" i="1"/>
  <c r="AL2425" i="1"/>
  <c r="AF2425" i="1"/>
  <c r="Z2425" i="1"/>
  <c r="T2425" i="1"/>
  <c r="N2425" i="1"/>
  <c r="BP2424" i="1"/>
  <c r="BJ2424" i="1"/>
  <c r="BD2424" i="1"/>
  <c r="AX2424" i="1"/>
  <c r="AL2424" i="1"/>
  <c r="AF2424" i="1"/>
  <c r="Z2424" i="1"/>
  <c r="T2424" i="1"/>
  <c r="N2424" i="1"/>
  <c r="BP2423" i="1"/>
  <c r="BJ2423" i="1"/>
  <c r="BD2423" i="1"/>
  <c r="AX2423" i="1"/>
  <c r="AL2423" i="1"/>
  <c r="AF2423" i="1"/>
  <c r="Z2423" i="1"/>
  <c r="T2423" i="1"/>
  <c r="N2423" i="1"/>
  <c r="BP2422" i="1"/>
  <c r="BJ2422" i="1"/>
  <c r="BD2422" i="1"/>
  <c r="AX2422" i="1"/>
  <c r="AL2422" i="1"/>
  <c r="AF2422" i="1"/>
  <c r="Z2422" i="1"/>
  <c r="T2422" i="1"/>
  <c r="N2422" i="1"/>
  <c r="BP2421" i="1"/>
  <c r="BJ2421" i="1"/>
  <c r="BD2421" i="1"/>
  <c r="AX2421" i="1"/>
  <c r="AL2421" i="1"/>
  <c r="AF2421" i="1"/>
  <c r="Z2421" i="1"/>
  <c r="T2421" i="1"/>
  <c r="N2421" i="1"/>
  <c r="BP2420" i="1"/>
  <c r="BJ2420" i="1"/>
  <c r="BD2420" i="1"/>
  <c r="AX2420" i="1"/>
  <c r="AL2420" i="1"/>
  <c r="AF2420" i="1"/>
  <c r="Z2420" i="1"/>
  <c r="T2420" i="1"/>
  <c r="N2420" i="1"/>
  <c r="BP2419" i="1"/>
  <c r="BJ2419" i="1"/>
  <c r="BD2419" i="1"/>
  <c r="AX2419" i="1"/>
  <c r="AL2419" i="1"/>
  <c r="AF2419" i="1"/>
  <c r="Z2419" i="1"/>
  <c r="T2419" i="1"/>
  <c r="N2419" i="1"/>
  <c r="BP2418" i="1"/>
  <c r="BJ2418" i="1"/>
  <c r="BD2418" i="1"/>
  <c r="AX2418" i="1"/>
  <c r="AL2418" i="1"/>
  <c r="AF2418" i="1"/>
  <c r="Z2418" i="1"/>
  <c r="T2418" i="1"/>
  <c r="N2418" i="1"/>
  <c r="BP2417" i="1"/>
  <c r="BJ2417" i="1"/>
  <c r="BD2417" i="1"/>
  <c r="AX2417" i="1"/>
  <c r="AL2417" i="1"/>
  <c r="AF2417" i="1"/>
  <c r="Z2417" i="1"/>
  <c r="T2417" i="1"/>
  <c r="N2417" i="1"/>
  <c r="BP2416" i="1"/>
  <c r="BJ2416" i="1"/>
  <c r="BD2416" i="1"/>
  <c r="AX2416" i="1"/>
  <c r="AL2416" i="1"/>
  <c r="AF2416" i="1"/>
  <c r="Z2416" i="1"/>
  <c r="T2416" i="1"/>
  <c r="N2416" i="1"/>
  <c r="BP2415" i="1"/>
  <c r="BJ2415" i="1"/>
  <c r="BD2415" i="1"/>
  <c r="AX2415" i="1"/>
  <c r="AL2415" i="1"/>
  <c r="AF2415" i="1"/>
  <c r="Z2415" i="1"/>
  <c r="T2415" i="1"/>
  <c r="N2415" i="1"/>
  <c r="BP2414" i="1"/>
  <c r="BJ2414" i="1"/>
  <c r="BD2414" i="1"/>
  <c r="AX2414" i="1"/>
  <c r="AL2414" i="1"/>
  <c r="AF2414" i="1"/>
  <c r="Z2414" i="1"/>
  <c r="T2414" i="1"/>
  <c r="N2414" i="1"/>
  <c r="BP2413" i="1"/>
  <c r="BJ2413" i="1"/>
  <c r="BD2413" i="1"/>
  <c r="AX2413" i="1"/>
  <c r="AL2413" i="1"/>
  <c r="AF2413" i="1"/>
  <c r="Z2413" i="1"/>
  <c r="T2413" i="1"/>
  <c r="N2413" i="1"/>
  <c r="BP2412" i="1"/>
  <c r="BJ2412" i="1"/>
  <c r="BD2412" i="1"/>
  <c r="AX2412" i="1"/>
  <c r="AL2412" i="1"/>
  <c r="AF2412" i="1"/>
  <c r="Z2412" i="1"/>
  <c r="T2412" i="1"/>
  <c r="N2412" i="1"/>
  <c r="BP2411" i="1"/>
  <c r="BJ2411" i="1"/>
  <c r="BD2411" i="1"/>
  <c r="AX2411" i="1"/>
  <c r="AL2411" i="1"/>
  <c r="AF2411" i="1"/>
  <c r="Z2411" i="1"/>
  <c r="T2411" i="1"/>
  <c r="N2411" i="1"/>
  <c r="BP2410" i="1"/>
  <c r="BJ2410" i="1"/>
  <c r="BD2410" i="1"/>
  <c r="AX2410" i="1"/>
  <c r="AL2410" i="1"/>
  <c r="AF2410" i="1"/>
  <c r="Z2410" i="1"/>
  <c r="T2410" i="1"/>
  <c r="N2410" i="1"/>
  <c r="BP2409" i="1"/>
  <c r="BJ2409" i="1"/>
  <c r="BD2409" i="1"/>
  <c r="AX2409" i="1"/>
  <c r="AL2409" i="1"/>
  <c r="AF2409" i="1"/>
  <c r="Z2409" i="1"/>
  <c r="T2409" i="1"/>
  <c r="N2409" i="1"/>
  <c r="BP2408" i="1"/>
  <c r="BJ2408" i="1"/>
  <c r="BD2408" i="1"/>
  <c r="AX2408" i="1"/>
  <c r="AL2408" i="1"/>
  <c r="AF2408" i="1"/>
  <c r="Z2408" i="1"/>
  <c r="T2408" i="1"/>
  <c r="N2408" i="1"/>
  <c r="BP2407" i="1"/>
  <c r="BJ2407" i="1"/>
  <c r="BD2407" i="1"/>
  <c r="AX2407" i="1"/>
  <c r="AL2407" i="1"/>
  <c r="AF2407" i="1"/>
  <c r="Z2407" i="1"/>
  <c r="T2407" i="1"/>
  <c r="N2407" i="1"/>
  <c r="BP2406" i="1"/>
  <c r="BJ2406" i="1"/>
  <c r="BD2406" i="1"/>
  <c r="AX2406" i="1"/>
  <c r="AL2406" i="1"/>
  <c r="AF2406" i="1"/>
  <c r="Z2406" i="1"/>
  <c r="T2406" i="1"/>
  <c r="N2406" i="1"/>
  <c r="BP2405" i="1"/>
  <c r="BJ2405" i="1"/>
  <c r="BD2405" i="1"/>
  <c r="AX2405" i="1"/>
  <c r="AL2405" i="1"/>
  <c r="AF2405" i="1"/>
  <c r="Z2405" i="1"/>
  <c r="T2405" i="1"/>
  <c r="N2405" i="1"/>
  <c r="BP2404" i="1"/>
  <c r="BJ2404" i="1"/>
  <c r="BD2404" i="1"/>
  <c r="AX2404" i="1"/>
  <c r="AL2404" i="1"/>
  <c r="AF2404" i="1"/>
  <c r="Z2404" i="1"/>
  <c r="T2404" i="1"/>
  <c r="N2404" i="1"/>
  <c r="BP2403" i="1"/>
  <c r="BJ2403" i="1"/>
  <c r="BD2403" i="1"/>
  <c r="AX2403" i="1"/>
  <c r="AL2403" i="1"/>
  <c r="AF2403" i="1"/>
  <c r="Z2403" i="1"/>
  <c r="T2403" i="1"/>
  <c r="N2403" i="1"/>
  <c r="BP2402" i="1"/>
  <c r="BJ2402" i="1"/>
  <c r="BD2402" i="1"/>
  <c r="AX2402" i="1"/>
  <c r="AL2402" i="1"/>
  <c r="AF2402" i="1"/>
  <c r="Z2402" i="1"/>
  <c r="T2402" i="1"/>
  <c r="N2402" i="1"/>
  <c r="BP2401" i="1"/>
  <c r="BJ2401" i="1"/>
  <c r="BD2401" i="1"/>
  <c r="AX2401" i="1"/>
  <c r="AL2401" i="1"/>
  <c r="AF2401" i="1"/>
  <c r="Z2401" i="1"/>
  <c r="T2401" i="1"/>
  <c r="N2401" i="1"/>
  <c r="BP2400" i="1"/>
  <c r="BJ2400" i="1"/>
  <c r="BD2400" i="1"/>
  <c r="AX2400" i="1"/>
  <c r="AL2400" i="1"/>
  <c r="AF2400" i="1"/>
  <c r="Z2400" i="1"/>
  <c r="T2400" i="1"/>
  <c r="N2400" i="1"/>
  <c r="BP2399" i="1"/>
  <c r="BJ2399" i="1"/>
  <c r="BD2399" i="1"/>
  <c r="AX2399" i="1"/>
  <c r="AL2399" i="1"/>
  <c r="AF2399" i="1"/>
  <c r="Z2399" i="1"/>
  <c r="T2399" i="1"/>
  <c r="N2399" i="1"/>
  <c r="BP2398" i="1"/>
  <c r="BJ2398" i="1"/>
  <c r="BD2398" i="1"/>
  <c r="AX2398" i="1"/>
  <c r="AL2398" i="1"/>
  <c r="AF2398" i="1"/>
  <c r="Z2398" i="1"/>
  <c r="T2398" i="1"/>
  <c r="N2398" i="1"/>
  <c r="BP2397" i="1"/>
  <c r="BJ2397" i="1"/>
  <c r="BD2397" i="1"/>
  <c r="AX2397" i="1"/>
  <c r="AL2397" i="1"/>
  <c r="AF2397" i="1"/>
  <c r="Z2397" i="1"/>
  <c r="T2397" i="1"/>
  <c r="N2397" i="1"/>
  <c r="BP2396" i="1"/>
  <c r="BJ2396" i="1"/>
  <c r="BD2396" i="1"/>
  <c r="AX2396" i="1"/>
  <c r="AL2396" i="1"/>
  <c r="AF2396" i="1"/>
  <c r="Z2396" i="1"/>
  <c r="T2396" i="1"/>
  <c r="N2396" i="1"/>
  <c r="BP2395" i="1"/>
  <c r="BJ2395" i="1"/>
  <c r="BD2395" i="1"/>
  <c r="AX2395" i="1"/>
  <c r="AL2395" i="1"/>
  <c r="AF2395" i="1"/>
  <c r="Z2395" i="1"/>
  <c r="T2395" i="1"/>
  <c r="N2395" i="1"/>
  <c r="BP2394" i="1"/>
  <c r="BJ2394" i="1"/>
  <c r="BD2394" i="1"/>
  <c r="AX2394" i="1"/>
  <c r="AL2394" i="1"/>
  <c r="AF2394" i="1"/>
  <c r="Z2394" i="1"/>
  <c r="T2394" i="1"/>
  <c r="N2394" i="1"/>
  <c r="BP2393" i="1"/>
  <c r="BJ2393" i="1"/>
  <c r="BD2393" i="1"/>
  <c r="AX2393" i="1"/>
  <c r="AL2393" i="1"/>
  <c r="AF2393" i="1"/>
  <c r="Z2393" i="1"/>
  <c r="T2393" i="1"/>
  <c r="N2393" i="1"/>
  <c r="BP2392" i="1"/>
  <c r="BJ2392" i="1"/>
  <c r="BD2392" i="1"/>
  <c r="AX2392" i="1"/>
  <c r="AL2392" i="1"/>
  <c r="AF2392" i="1"/>
  <c r="Z2392" i="1"/>
  <c r="T2392" i="1"/>
  <c r="N2392" i="1"/>
  <c r="BP2391" i="1"/>
  <c r="BJ2391" i="1"/>
  <c r="BD2391" i="1"/>
  <c r="AX2391" i="1"/>
  <c r="AL2391" i="1"/>
  <c r="AF2391" i="1"/>
  <c r="Z2391" i="1"/>
  <c r="T2391" i="1"/>
  <c r="N2391" i="1"/>
  <c r="BP2390" i="1"/>
  <c r="BJ2390" i="1"/>
  <c r="BD2390" i="1"/>
  <c r="AX2390" i="1"/>
  <c r="AL2390" i="1"/>
  <c r="AF2390" i="1"/>
  <c r="Z2390" i="1"/>
  <c r="T2390" i="1"/>
  <c r="N2390" i="1"/>
  <c r="BP2389" i="1"/>
  <c r="BJ2389" i="1"/>
  <c r="BD2389" i="1"/>
  <c r="AX2389" i="1"/>
  <c r="AL2389" i="1"/>
  <c r="AF2389" i="1"/>
  <c r="Z2389" i="1"/>
  <c r="T2389" i="1"/>
  <c r="N2389" i="1"/>
  <c r="BP2388" i="1"/>
  <c r="BJ2388" i="1"/>
  <c r="BD2388" i="1"/>
  <c r="AX2388" i="1"/>
  <c r="AL2388" i="1"/>
  <c r="AF2388" i="1"/>
  <c r="Z2388" i="1"/>
  <c r="T2388" i="1"/>
  <c r="N2388" i="1"/>
  <c r="BP2387" i="1"/>
  <c r="BJ2387" i="1"/>
  <c r="BD2387" i="1"/>
  <c r="AX2387" i="1"/>
  <c r="AL2387" i="1"/>
  <c r="AF2387" i="1"/>
  <c r="Z2387" i="1"/>
  <c r="T2387" i="1"/>
  <c r="N2387" i="1"/>
  <c r="BP2386" i="1"/>
  <c r="BJ2386" i="1"/>
  <c r="BD2386" i="1"/>
  <c r="AX2386" i="1"/>
  <c r="AL2386" i="1"/>
  <c r="AF2386" i="1"/>
  <c r="Z2386" i="1"/>
  <c r="T2386" i="1"/>
  <c r="N2386" i="1"/>
  <c r="BP2385" i="1"/>
  <c r="BJ2385" i="1"/>
  <c r="BD2385" i="1"/>
  <c r="AX2385" i="1"/>
  <c r="AL2385" i="1"/>
  <c r="AF2385" i="1"/>
  <c r="Z2385" i="1"/>
  <c r="T2385" i="1"/>
  <c r="N2385" i="1"/>
  <c r="BP2384" i="1"/>
  <c r="BJ2384" i="1"/>
  <c r="BD2384" i="1"/>
  <c r="AX2384" i="1"/>
  <c r="AL2384" i="1"/>
  <c r="AF2384" i="1"/>
  <c r="Z2384" i="1"/>
  <c r="T2384" i="1"/>
  <c r="N2384" i="1"/>
  <c r="BP2383" i="1"/>
  <c r="BJ2383" i="1"/>
  <c r="BD2383" i="1"/>
  <c r="AX2383" i="1"/>
  <c r="AL2383" i="1"/>
  <c r="AF2383" i="1"/>
  <c r="Z2383" i="1"/>
  <c r="T2383" i="1"/>
  <c r="N2383" i="1"/>
  <c r="BP2382" i="1"/>
  <c r="BJ2382" i="1"/>
  <c r="BD2382" i="1"/>
  <c r="AX2382" i="1"/>
  <c r="AL2382" i="1"/>
  <c r="AF2382" i="1"/>
  <c r="Z2382" i="1"/>
  <c r="T2382" i="1"/>
  <c r="N2382" i="1"/>
  <c r="BP2381" i="1"/>
  <c r="BJ2381" i="1"/>
  <c r="BD2381" i="1"/>
  <c r="AX2381" i="1"/>
  <c r="AL2381" i="1"/>
  <c r="AF2381" i="1"/>
  <c r="Z2381" i="1"/>
  <c r="T2381" i="1"/>
  <c r="N2381" i="1"/>
  <c r="BP2380" i="1"/>
  <c r="BJ2380" i="1"/>
  <c r="BD2380" i="1"/>
  <c r="AX2380" i="1"/>
  <c r="AL2380" i="1"/>
  <c r="AF2380" i="1"/>
  <c r="Z2380" i="1"/>
  <c r="T2380" i="1"/>
  <c r="N2380" i="1"/>
  <c r="BP2379" i="1"/>
  <c r="BJ2379" i="1"/>
  <c r="BD2379" i="1"/>
  <c r="AX2379" i="1"/>
  <c r="AL2379" i="1"/>
  <c r="AF2379" i="1"/>
  <c r="Z2379" i="1"/>
  <c r="T2379" i="1"/>
  <c r="N2379" i="1"/>
  <c r="BP2378" i="1"/>
  <c r="BJ2378" i="1"/>
  <c r="BD2378" i="1"/>
  <c r="AX2378" i="1"/>
  <c r="AL2378" i="1"/>
  <c r="AF2378" i="1"/>
  <c r="Z2378" i="1"/>
  <c r="T2378" i="1"/>
  <c r="N2378" i="1"/>
  <c r="BP2377" i="1"/>
  <c r="BJ2377" i="1"/>
  <c r="BD2377" i="1"/>
  <c r="AX2377" i="1"/>
  <c r="AL2377" i="1"/>
  <c r="AF2377" i="1"/>
  <c r="Z2377" i="1"/>
  <c r="T2377" i="1"/>
  <c r="N2377" i="1"/>
  <c r="BP2376" i="1"/>
  <c r="BJ2376" i="1"/>
  <c r="BD2376" i="1"/>
  <c r="AX2376" i="1"/>
  <c r="AL2376" i="1"/>
  <c r="AF2376" i="1"/>
  <c r="Z2376" i="1"/>
  <c r="T2376" i="1"/>
  <c r="N2376" i="1"/>
  <c r="BP2375" i="1"/>
  <c r="BJ2375" i="1"/>
  <c r="BD2375" i="1"/>
  <c r="AX2375" i="1"/>
  <c r="AL2375" i="1"/>
  <c r="AF2375" i="1"/>
  <c r="Z2375" i="1"/>
  <c r="T2375" i="1"/>
  <c r="N2375" i="1"/>
  <c r="BP2374" i="1"/>
  <c r="BJ2374" i="1"/>
  <c r="BD2374" i="1"/>
  <c r="AX2374" i="1"/>
  <c r="AL2374" i="1"/>
  <c r="AF2374" i="1"/>
  <c r="Z2374" i="1"/>
  <c r="T2374" i="1"/>
  <c r="N2374" i="1"/>
  <c r="BP2373" i="1"/>
  <c r="BJ2373" i="1"/>
  <c r="BD2373" i="1"/>
  <c r="AX2373" i="1"/>
  <c r="AL2373" i="1"/>
  <c r="AF2373" i="1"/>
  <c r="Z2373" i="1"/>
  <c r="T2373" i="1"/>
  <c r="N2373" i="1"/>
  <c r="BP2372" i="1"/>
  <c r="BJ2372" i="1"/>
  <c r="BD2372" i="1"/>
  <c r="AX2372" i="1"/>
  <c r="AL2372" i="1"/>
  <c r="AF2372" i="1"/>
  <c r="Z2372" i="1"/>
  <c r="T2372" i="1"/>
  <c r="N2372" i="1"/>
  <c r="BP2371" i="1"/>
  <c r="BJ2371" i="1"/>
  <c r="BD2371" i="1"/>
  <c r="AX2371" i="1"/>
  <c r="AL2371" i="1"/>
  <c r="AF2371" i="1"/>
  <c r="Z2371" i="1"/>
  <c r="T2371" i="1"/>
  <c r="N2371" i="1"/>
  <c r="BP2370" i="1"/>
  <c r="BJ2370" i="1"/>
  <c r="BD2370" i="1"/>
  <c r="AX2370" i="1"/>
  <c r="AL2370" i="1"/>
  <c r="AF2370" i="1"/>
  <c r="Z2370" i="1"/>
  <c r="T2370" i="1"/>
  <c r="N2370" i="1"/>
  <c r="BP2369" i="1"/>
  <c r="BJ2369" i="1"/>
  <c r="BD2369" i="1"/>
  <c r="AX2369" i="1"/>
  <c r="AL2369" i="1"/>
  <c r="AF2369" i="1"/>
  <c r="Z2369" i="1"/>
  <c r="T2369" i="1"/>
  <c r="N2369" i="1"/>
  <c r="BP2368" i="1"/>
  <c r="BJ2368" i="1"/>
  <c r="BD2368" i="1"/>
  <c r="AX2368" i="1"/>
  <c r="AL2368" i="1"/>
  <c r="AF2368" i="1"/>
  <c r="Z2368" i="1"/>
  <c r="T2368" i="1"/>
  <c r="N2368" i="1"/>
  <c r="BP2367" i="1"/>
  <c r="BJ2367" i="1"/>
  <c r="BD2367" i="1"/>
  <c r="AX2367" i="1"/>
  <c r="AL2367" i="1"/>
  <c r="AF2367" i="1"/>
  <c r="Z2367" i="1"/>
  <c r="T2367" i="1"/>
  <c r="N2367" i="1"/>
  <c r="BP2366" i="1"/>
  <c r="BJ2366" i="1"/>
  <c r="BD2366" i="1"/>
  <c r="AX2366" i="1"/>
  <c r="AL2366" i="1"/>
  <c r="AF2366" i="1"/>
  <c r="Z2366" i="1"/>
  <c r="T2366" i="1"/>
  <c r="N2366" i="1"/>
  <c r="BP2365" i="1"/>
  <c r="BJ2365" i="1"/>
  <c r="BD2365" i="1"/>
  <c r="AX2365" i="1"/>
  <c r="AL2365" i="1"/>
  <c r="AF2365" i="1"/>
  <c r="Z2365" i="1"/>
  <c r="T2365" i="1"/>
  <c r="N2365" i="1"/>
  <c r="BP2364" i="1"/>
  <c r="BJ2364" i="1"/>
  <c r="BD2364" i="1"/>
  <c r="AX2364" i="1"/>
  <c r="AL2364" i="1"/>
  <c r="AF2364" i="1"/>
  <c r="Z2364" i="1"/>
  <c r="T2364" i="1"/>
  <c r="N2364" i="1"/>
  <c r="BP2363" i="1"/>
  <c r="BJ2363" i="1"/>
  <c r="BD2363" i="1"/>
  <c r="AX2363" i="1"/>
  <c r="AL2363" i="1"/>
  <c r="AF2363" i="1"/>
  <c r="Z2363" i="1"/>
  <c r="T2363" i="1"/>
  <c r="N2363" i="1"/>
  <c r="BP2362" i="1"/>
  <c r="BJ2362" i="1"/>
  <c r="BD2362" i="1"/>
  <c r="AX2362" i="1"/>
  <c r="AL2362" i="1"/>
  <c r="AF2362" i="1"/>
  <c r="Z2362" i="1"/>
  <c r="T2362" i="1"/>
  <c r="N2362" i="1"/>
  <c r="BP2361" i="1"/>
  <c r="BJ2361" i="1"/>
  <c r="BD2361" i="1"/>
  <c r="AX2361" i="1"/>
  <c r="AL2361" i="1"/>
  <c r="AF2361" i="1"/>
  <c r="Z2361" i="1"/>
  <c r="T2361" i="1"/>
  <c r="N2361" i="1"/>
  <c r="BP2360" i="1"/>
  <c r="BJ2360" i="1"/>
  <c r="BD2360" i="1"/>
  <c r="AX2360" i="1"/>
  <c r="AL2360" i="1"/>
  <c r="AF2360" i="1"/>
  <c r="Z2360" i="1"/>
  <c r="T2360" i="1"/>
  <c r="N2360" i="1"/>
  <c r="BP2359" i="1"/>
  <c r="BJ2359" i="1"/>
  <c r="BD2359" i="1"/>
  <c r="AX2359" i="1"/>
  <c r="AL2359" i="1"/>
  <c r="AF2359" i="1"/>
  <c r="Z2359" i="1"/>
  <c r="T2359" i="1"/>
  <c r="N2359" i="1"/>
  <c r="BP2358" i="1"/>
  <c r="BJ2358" i="1"/>
  <c r="BD2358" i="1"/>
  <c r="AX2358" i="1"/>
  <c r="AL2358" i="1"/>
  <c r="AF2358" i="1"/>
  <c r="Z2358" i="1"/>
  <c r="T2358" i="1"/>
  <c r="N2358" i="1"/>
  <c r="BP2357" i="1"/>
  <c r="BJ2357" i="1"/>
  <c r="BD2357" i="1"/>
  <c r="AX2357" i="1"/>
  <c r="AL2357" i="1"/>
  <c r="AF2357" i="1"/>
  <c r="Z2357" i="1"/>
  <c r="T2357" i="1"/>
  <c r="N2357" i="1"/>
  <c r="BP2356" i="1"/>
  <c r="BJ2356" i="1"/>
  <c r="BD2356" i="1"/>
  <c r="AX2356" i="1"/>
  <c r="AL2356" i="1"/>
  <c r="AF2356" i="1"/>
  <c r="Z2356" i="1"/>
  <c r="T2356" i="1"/>
  <c r="N2356" i="1"/>
  <c r="BP2355" i="1"/>
  <c r="BJ2355" i="1"/>
  <c r="BD2355" i="1"/>
  <c r="AX2355" i="1"/>
  <c r="AL2355" i="1"/>
  <c r="AF2355" i="1"/>
  <c r="Z2355" i="1"/>
  <c r="T2355" i="1"/>
  <c r="N2355" i="1"/>
  <c r="BP2354" i="1"/>
  <c r="BJ2354" i="1"/>
  <c r="BD2354" i="1"/>
  <c r="AX2354" i="1"/>
  <c r="AL2354" i="1"/>
  <c r="AF2354" i="1"/>
  <c r="Z2354" i="1"/>
  <c r="T2354" i="1"/>
  <c r="N2354" i="1"/>
  <c r="BP2353" i="1"/>
  <c r="BJ2353" i="1"/>
  <c r="BD2353" i="1"/>
  <c r="AX2353" i="1"/>
  <c r="AL2353" i="1"/>
  <c r="AF2353" i="1"/>
  <c r="Z2353" i="1"/>
  <c r="T2353" i="1"/>
  <c r="N2353" i="1"/>
  <c r="BP2352" i="1"/>
  <c r="BJ2352" i="1"/>
  <c r="BD2352" i="1"/>
  <c r="AX2352" i="1"/>
  <c r="AL2352" i="1"/>
  <c r="AF2352" i="1"/>
  <c r="Z2352" i="1"/>
  <c r="T2352" i="1"/>
  <c r="N2352" i="1"/>
  <c r="BP2351" i="1"/>
  <c r="BJ2351" i="1"/>
  <c r="BD2351" i="1"/>
  <c r="AX2351" i="1"/>
  <c r="AL2351" i="1"/>
  <c r="AF2351" i="1"/>
  <c r="Z2351" i="1"/>
  <c r="T2351" i="1"/>
  <c r="N2351" i="1"/>
  <c r="BP2350" i="1"/>
  <c r="BJ2350" i="1"/>
  <c r="BD2350" i="1"/>
  <c r="AX2350" i="1"/>
  <c r="AL2350" i="1"/>
  <c r="AF2350" i="1"/>
  <c r="Z2350" i="1"/>
  <c r="T2350" i="1"/>
  <c r="N2350" i="1"/>
  <c r="BP2349" i="1"/>
  <c r="BJ2349" i="1"/>
  <c r="BD2349" i="1"/>
  <c r="AX2349" i="1"/>
  <c r="AL2349" i="1"/>
  <c r="AF2349" i="1"/>
  <c r="Z2349" i="1"/>
  <c r="T2349" i="1"/>
  <c r="N2349" i="1"/>
  <c r="BP2348" i="1"/>
  <c r="BJ2348" i="1"/>
  <c r="BD2348" i="1"/>
  <c r="AX2348" i="1"/>
  <c r="AL2348" i="1"/>
  <c r="AF2348" i="1"/>
  <c r="Z2348" i="1"/>
  <c r="T2348" i="1"/>
  <c r="N2348" i="1"/>
  <c r="BP2347" i="1"/>
  <c r="BJ2347" i="1"/>
  <c r="BD2347" i="1"/>
  <c r="AX2347" i="1"/>
  <c r="AL2347" i="1"/>
  <c r="AF2347" i="1"/>
  <c r="Z2347" i="1"/>
  <c r="T2347" i="1"/>
  <c r="N2347" i="1"/>
  <c r="BP2346" i="1"/>
  <c r="BJ2346" i="1"/>
  <c r="BD2346" i="1"/>
  <c r="AX2346" i="1"/>
  <c r="AL2346" i="1"/>
  <c r="AF2346" i="1"/>
  <c r="Z2346" i="1"/>
  <c r="T2346" i="1"/>
  <c r="N2346" i="1"/>
  <c r="BP2345" i="1"/>
  <c r="BJ2345" i="1"/>
  <c r="BD2345" i="1"/>
  <c r="AX2345" i="1"/>
  <c r="AL2345" i="1"/>
  <c r="AF2345" i="1"/>
  <c r="Z2345" i="1"/>
  <c r="T2345" i="1"/>
  <c r="N2345" i="1"/>
  <c r="BP2344" i="1"/>
  <c r="BJ2344" i="1"/>
  <c r="BD2344" i="1"/>
  <c r="AX2344" i="1"/>
  <c r="AL2344" i="1"/>
  <c r="AF2344" i="1"/>
  <c r="Z2344" i="1"/>
  <c r="T2344" i="1"/>
  <c r="N2344" i="1"/>
  <c r="BP2343" i="1"/>
  <c r="BJ2343" i="1"/>
  <c r="BD2343" i="1"/>
  <c r="AX2343" i="1"/>
  <c r="AL2343" i="1"/>
  <c r="AF2343" i="1"/>
  <c r="Z2343" i="1"/>
  <c r="T2343" i="1"/>
  <c r="N2343" i="1"/>
  <c r="BP2342" i="1"/>
  <c r="BJ2342" i="1"/>
  <c r="BD2342" i="1"/>
  <c r="AX2342" i="1"/>
  <c r="AL2342" i="1"/>
  <c r="AF2342" i="1"/>
  <c r="Z2342" i="1"/>
  <c r="T2342" i="1"/>
  <c r="N2342" i="1"/>
  <c r="BP2341" i="1"/>
  <c r="BJ2341" i="1"/>
  <c r="BD2341" i="1"/>
  <c r="AX2341" i="1"/>
  <c r="AL2341" i="1"/>
  <c r="AF2341" i="1"/>
  <c r="Z2341" i="1"/>
  <c r="T2341" i="1"/>
  <c r="N2341" i="1"/>
  <c r="BP2340" i="1"/>
  <c r="BJ2340" i="1"/>
  <c r="BD2340" i="1"/>
  <c r="AX2340" i="1"/>
  <c r="AL2340" i="1"/>
  <c r="AF2340" i="1"/>
  <c r="Z2340" i="1"/>
  <c r="T2340" i="1"/>
  <c r="N2340" i="1"/>
  <c r="BP2339" i="1"/>
  <c r="BJ2339" i="1"/>
  <c r="BD2339" i="1"/>
  <c r="AX2339" i="1"/>
  <c r="AL2339" i="1"/>
  <c r="AF2339" i="1"/>
  <c r="Z2339" i="1"/>
  <c r="T2339" i="1"/>
  <c r="N2339" i="1"/>
  <c r="BP2338" i="1"/>
  <c r="BJ2338" i="1"/>
  <c r="BD2338" i="1"/>
  <c r="AX2338" i="1"/>
  <c r="AL2338" i="1"/>
  <c r="AF2338" i="1"/>
  <c r="Z2338" i="1"/>
  <c r="T2338" i="1"/>
  <c r="N2338" i="1"/>
  <c r="BP2337" i="1"/>
  <c r="BJ2337" i="1"/>
  <c r="BD2337" i="1"/>
  <c r="AX2337" i="1"/>
  <c r="AL2337" i="1"/>
  <c r="AF2337" i="1"/>
  <c r="Z2337" i="1"/>
  <c r="T2337" i="1"/>
  <c r="N2337" i="1"/>
  <c r="BP2336" i="1"/>
  <c r="BJ2336" i="1"/>
  <c r="BD2336" i="1"/>
  <c r="AX2336" i="1"/>
  <c r="AL2336" i="1"/>
  <c r="AF2336" i="1"/>
  <c r="Z2336" i="1"/>
  <c r="T2336" i="1"/>
  <c r="N2336" i="1"/>
  <c r="BP2335" i="1"/>
  <c r="BJ2335" i="1"/>
  <c r="BD2335" i="1"/>
  <c r="AX2335" i="1"/>
  <c r="AL2335" i="1"/>
  <c r="AF2335" i="1"/>
  <c r="Z2335" i="1"/>
  <c r="T2335" i="1"/>
  <c r="N2335" i="1"/>
  <c r="BP2334" i="1"/>
  <c r="BJ2334" i="1"/>
  <c r="BD2334" i="1"/>
  <c r="AX2334" i="1"/>
  <c r="AL2334" i="1"/>
  <c r="AF2334" i="1"/>
  <c r="Z2334" i="1"/>
  <c r="T2334" i="1"/>
  <c r="N2334" i="1"/>
  <c r="BP2333" i="1"/>
  <c r="BJ2333" i="1"/>
  <c r="BD2333" i="1"/>
  <c r="AX2333" i="1"/>
  <c r="AL2333" i="1"/>
  <c r="AF2333" i="1"/>
  <c r="Z2333" i="1"/>
  <c r="T2333" i="1"/>
  <c r="N2333" i="1"/>
  <c r="BP2332" i="1"/>
  <c r="BJ2332" i="1"/>
  <c r="BD2332" i="1"/>
  <c r="AX2332" i="1"/>
  <c r="AL2332" i="1"/>
  <c r="AF2332" i="1"/>
  <c r="Z2332" i="1"/>
  <c r="T2332" i="1"/>
  <c r="N2332" i="1"/>
  <c r="BP2331" i="1"/>
  <c r="BJ2331" i="1"/>
  <c r="BD2331" i="1"/>
  <c r="AX2331" i="1"/>
  <c r="AL2331" i="1"/>
  <c r="AF2331" i="1"/>
  <c r="Z2331" i="1"/>
  <c r="T2331" i="1"/>
  <c r="N2331" i="1"/>
  <c r="BP2330" i="1"/>
  <c r="BJ2330" i="1"/>
  <c r="BD2330" i="1"/>
  <c r="AX2330" i="1"/>
  <c r="AL2330" i="1"/>
  <c r="AF2330" i="1"/>
  <c r="Z2330" i="1"/>
  <c r="T2330" i="1"/>
  <c r="N2330" i="1"/>
  <c r="BP2329" i="1"/>
  <c r="BJ2329" i="1"/>
  <c r="BD2329" i="1"/>
  <c r="AX2329" i="1"/>
  <c r="AL2329" i="1"/>
  <c r="AF2329" i="1"/>
  <c r="Z2329" i="1"/>
  <c r="T2329" i="1"/>
  <c r="N2329" i="1"/>
  <c r="BP2328" i="1"/>
  <c r="BJ2328" i="1"/>
  <c r="BD2328" i="1"/>
  <c r="AX2328" i="1"/>
  <c r="AL2328" i="1"/>
  <c r="AF2328" i="1"/>
  <c r="Z2328" i="1"/>
  <c r="T2328" i="1"/>
  <c r="N2328" i="1"/>
  <c r="BP2327" i="1"/>
  <c r="BJ2327" i="1"/>
  <c r="BD2327" i="1"/>
  <c r="AX2327" i="1"/>
  <c r="AL2327" i="1"/>
  <c r="AF2327" i="1"/>
  <c r="Z2327" i="1"/>
  <c r="T2327" i="1"/>
  <c r="N2327" i="1"/>
  <c r="BP2326" i="1"/>
  <c r="BJ2326" i="1"/>
  <c r="BD2326" i="1"/>
  <c r="AX2326" i="1"/>
  <c r="AL2326" i="1"/>
  <c r="AF2326" i="1"/>
  <c r="Z2326" i="1"/>
  <c r="T2326" i="1"/>
  <c r="N2326" i="1"/>
  <c r="BP2325" i="1"/>
  <c r="BJ2325" i="1"/>
  <c r="BD2325" i="1"/>
  <c r="AX2325" i="1"/>
  <c r="AL2325" i="1"/>
  <c r="AF2325" i="1"/>
  <c r="Z2325" i="1"/>
  <c r="T2325" i="1"/>
  <c r="N2325" i="1"/>
  <c r="BP2324" i="1"/>
  <c r="BJ2324" i="1"/>
  <c r="BD2324" i="1"/>
  <c r="AX2324" i="1"/>
  <c r="AL2324" i="1"/>
  <c r="AF2324" i="1"/>
  <c r="Z2324" i="1"/>
  <c r="T2324" i="1"/>
  <c r="N2324" i="1"/>
  <c r="BP2323" i="1"/>
  <c r="BJ2323" i="1"/>
  <c r="BD2323" i="1"/>
  <c r="AX2323" i="1"/>
  <c r="AL2323" i="1"/>
  <c r="AF2323" i="1"/>
  <c r="Z2323" i="1"/>
  <c r="T2323" i="1"/>
  <c r="N2323" i="1"/>
  <c r="BP2322" i="1"/>
  <c r="BJ2322" i="1"/>
  <c r="BD2322" i="1"/>
  <c r="AX2322" i="1"/>
  <c r="AL2322" i="1"/>
  <c r="AF2322" i="1"/>
  <c r="Z2322" i="1"/>
  <c r="T2322" i="1"/>
  <c r="N2322" i="1"/>
  <c r="BP2321" i="1"/>
  <c r="BJ2321" i="1"/>
  <c r="BD2321" i="1"/>
  <c r="AX2321" i="1"/>
  <c r="AL2321" i="1"/>
  <c r="AF2321" i="1"/>
  <c r="Z2321" i="1"/>
  <c r="T2321" i="1"/>
  <c r="N2321" i="1"/>
  <c r="BP2320" i="1"/>
  <c r="BJ2320" i="1"/>
  <c r="BD2320" i="1"/>
  <c r="AX2320" i="1"/>
  <c r="AL2320" i="1"/>
  <c r="AF2320" i="1"/>
  <c r="Z2320" i="1"/>
  <c r="T2320" i="1"/>
  <c r="N2320" i="1"/>
  <c r="BP2319" i="1"/>
  <c r="BJ2319" i="1"/>
  <c r="BD2319" i="1"/>
  <c r="AX2319" i="1"/>
  <c r="AL2319" i="1"/>
  <c r="AF2319" i="1"/>
  <c r="Z2319" i="1"/>
  <c r="T2319" i="1"/>
  <c r="N2319" i="1"/>
  <c r="BP2318" i="1"/>
  <c r="BJ2318" i="1"/>
  <c r="BD2318" i="1"/>
  <c r="AX2318" i="1"/>
  <c r="AL2318" i="1"/>
  <c r="AF2318" i="1"/>
  <c r="Z2318" i="1"/>
  <c r="T2318" i="1"/>
  <c r="N2318" i="1"/>
  <c r="BP2317" i="1"/>
  <c r="BJ2317" i="1"/>
  <c r="BD2317" i="1"/>
  <c r="AX2317" i="1"/>
  <c r="AL2317" i="1"/>
  <c r="AF2317" i="1"/>
  <c r="Z2317" i="1"/>
  <c r="T2317" i="1"/>
  <c r="N2317" i="1"/>
  <c r="BP2316" i="1"/>
  <c r="BJ2316" i="1"/>
  <c r="BD2316" i="1"/>
  <c r="AX2316" i="1"/>
  <c r="AL2316" i="1"/>
  <c r="AF2316" i="1"/>
  <c r="Z2316" i="1"/>
  <c r="T2316" i="1"/>
  <c r="N2316" i="1"/>
  <c r="BP2315" i="1"/>
  <c r="BJ2315" i="1"/>
  <c r="BD2315" i="1"/>
  <c r="AX2315" i="1"/>
  <c r="AL2315" i="1"/>
  <c r="AF2315" i="1"/>
  <c r="Z2315" i="1"/>
  <c r="T2315" i="1"/>
  <c r="N2315" i="1"/>
  <c r="BP2314" i="1"/>
  <c r="BJ2314" i="1"/>
  <c r="BD2314" i="1"/>
  <c r="AX2314" i="1"/>
  <c r="AL2314" i="1"/>
  <c r="AF2314" i="1"/>
  <c r="Z2314" i="1"/>
  <c r="T2314" i="1"/>
  <c r="N2314" i="1"/>
  <c r="BP2313" i="1"/>
  <c r="BJ2313" i="1"/>
  <c r="BD2313" i="1"/>
  <c r="AX2313" i="1"/>
  <c r="AL2313" i="1"/>
  <c r="AF2313" i="1"/>
  <c r="Z2313" i="1"/>
  <c r="T2313" i="1"/>
  <c r="N2313" i="1"/>
  <c r="BP2312" i="1"/>
  <c r="BJ2312" i="1"/>
  <c r="BD2312" i="1"/>
  <c r="AX2312" i="1"/>
  <c r="AL2312" i="1"/>
  <c r="AF2312" i="1"/>
  <c r="Z2312" i="1"/>
  <c r="T2312" i="1"/>
  <c r="N2312" i="1"/>
  <c r="BP2311" i="1"/>
  <c r="BJ2311" i="1"/>
  <c r="BD2311" i="1"/>
  <c r="AX2311" i="1"/>
  <c r="AL2311" i="1"/>
  <c r="AF2311" i="1"/>
  <c r="Z2311" i="1"/>
  <c r="T2311" i="1"/>
  <c r="N2311" i="1"/>
  <c r="BP2310" i="1"/>
  <c r="BJ2310" i="1"/>
  <c r="BD2310" i="1"/>
  <c r="AX2310" i="1"/>
  <c r="AL2310" i="1"/>
  <c r="AF2310" i="1"/>
  <c r="Z2310" i="1"/>
  <c r="T2310" i="1"/>
  <c r="N2310" i="1"/>
  <c r="BP2309" i="1"/>
  <c r="BJ2309" i="1"/>
  <c r="BD2309" i="1"/>
  <c r="AX2309" i="1"/>
  <c r="AL2309" i="1"/>
  <c r="AF2309" i="1"/>
  <c r="Z2309" i="1"/>
  <c r="T2309" i="1"/>
  <c r="N2309" i="1"/>
  <c r="BP2308" i="1"/>
  <c r="BJ2308" i="1"/>
  <c r="BD2308" i="1"/>
  <c r="AX2308" i="1"/>
  <c r="AL2308" i="1"/>
  <c r="AF2308" i="1"/>
  <c r="Z2308" i="1"/>
  <c r="T2308" i="1"/>
  <c r="N2308" i="1"/>
  <c r="BP2307" i="1"/>
  <c r="BJ2307" i="1"/>
  <c r="BD2307" i="1"/>
  <c r="AX2307" i="1"/>
  <c r="AL2307" i="1"/>
  <c r="AF2307" i="1"/>
  <c r="Z2307" i="1"/>
  <c r="T2307" i="1"/>
  <c r="N2307" i="1"/>
  <c r="BP2306" i="1"/>
  <c r="BJ2306" i="1"/>
  <c r="BD2306" i="1"/>
  <c r="AX2306" i="1"/>
  <c r="AL2306" i="1"/>
  <c r="AF2306" i="1"/>
  <c r="Z2306" i="1"/>
  <c r="T2306" i="1"/>
  <c r="N2306" i="1"/>
  <c r="BP2305" i="1"/>
  <c r="BJ2305" i="1"/>
  <c r="BD2305" i="1"/>
  <c r="AX2305" i="1"/>
  <c r="AL2305" i="1"/>
  <c r="AF2305" i="1"/>
  <c r="Z2305" i="1"/>
  <c r="T2305" i="1"/>
  <c r="N2305" i="1"/>
  <c r="BP2304" i="1"/>
  <c r="BJ2304" i="1"/>
  <c r="BD2304" i="1"/>
  <c r="AX2304" i="1"/>
  <c r="AL2304" i="1"/>
  <c r="AF2304" i="1"/>
  <c r="Z2304" i="1"/>
  <c r="T2304" i="1"/>
  <c r="N2304" i="1"/>
  <c r="BP2303" i="1"/>
  <c r="BJ2303" i="1"/>
  <c r="BD2303" i="1"/>
  <c r="AX2303" i="1"/>
  <c r="AL2303" i="1"/>
  <c r="AF2303" i="1"/>
  <c r="Z2303" i="1"/>
  <c r="T2303" i="1"/>
  <c r="N2303" i="1"/>
  <c r="BP2302" i="1"/>
  <c r="BJ2302" i="1"/>
  <c r="BD2302" i="1"/>
  <c r="AX2302" i="1"/>
  <c r="AL2302" i="1"/>
  <c r="AF2302" i="1"/>
  <c r="Z2302" i="1"/>
  <c r="T2302" i="1"/>
  <c r="N2302" i="1"/>
  <c r="BP2301" i="1"/>
  <c r="BJ2301" i="1"/>
  <c r="BD2301" i="1"/>
  <c r="AX2301" i="1"/>
  <c r="AL2301" i="1"/>
  <c r="AF2301" i="1"/>
  <c r="Z2301" i="1"/>
  <c r="T2301" i="1"/>
  <c r="N2301" i="1"/>
  <c r="BP2300" i="1"/>
  <c r="BJ2300" i="1"/>
  <c r="BD2300" i="1"/>
  <c r="AX2300" i="1"/>
  <c r="AL2300" i="1"/>
  <c r="AF2300" i="1"/>
  <c r="Z2300" i="1"/>
  <c r="T2300" i="1"/>
  <c r="N2300" i="1"/>
  <c r="BP2299" i="1"/>
  <c r="BJ2299" i="1"/>
  <c r="BD2299" i="1"/>
  <c r="AX2299" i="1"/>
  <c r="AL2299" i="1"/>
  <c r="AF2299" i="1"/>
  <c r="Z2299" i="1"/>
  <c r="T2299" i="1"/>
  <c r="N2299" i="1"/>
  <c r="BP2298" i="1"/>
  <c r="BJ2298" i="1"/>
  <c r="BD2298" i="1"/>
  <c r="AX2298" i="1"/>
  <c r="AL2298" i="1"/>
  <c r="AF2298" i="1"/>
  <c r="Z2298" i="1"/>
  <c r="T2298" i="1"/>
  <c r="N2298" i="1"/>
  <c r="BP2297" i="1"/>
  <c r="BJ2297" i="1"/>
  <c r="BD2297" i="1"/>
  <c r="AX2297" i="1"/>
  <c r="AL2297" i="1"/>
  <c r="AF2297" i="1"/>
  <c r="Z2297" i="1"/>
  <c r="T2297" i="1"/>
  <c r="N2297" i="1"/>
  <c r="BP2296" i="1"/>
  <c r="BJ2296" i="1"/>
  <c r="BD2296" i="1"/>
  <c r="AX2296" i="1"/>
  <c r="AL2296" i="1"/>
  <c r="AF2296" i="1"/>
  <c r="Z2296" i="1"/>
  <c r="T2296" i="1"/>
  <c r="N2296" i="1"/>
  <c r="BP2295" i="1"/>
  <c r="BJ2295" i="1"/>
  <c r="BD2295" i="1"/>
  <c r="AX2295" i="1"/>
  <c r="AL2295" i="1"/>
  <c r="AF2295" i="1"/>
  <c r="Z2295" i="1"/>
  <c r="T2295" i="1"/>
  <c r="N2295" i="1"/>
  <c r="BP2294" i="1"/>
  <c r="BJ2294" i="1"/>
  <c r="BD2294" i="1"/>
  <c r="AX2294" i="1"/>
  <c r="AL2294" i="1"/>
  <c r="AF2294" i="1"/>
  <c r="Z2294" i="1"/>
  <c r="T2294" i="1"/>
  <c r="N2294" i="1"/>
  <c r="BP2293" i="1"/>
  <c r="BJ2293" i="1"/>
  <c r="BD2293" i="1"/>
  <c r="AX2293" i="1"/>
  <c r="AL2293" i="1"/>
  <c r="AF2293" i="1"/>
  <c r="Z2293" i="1"/>
  <c r="T2293" i="1"/>
  <c r="N2293" i="1"/>
  <c r="BP2292" i="1"/>
  <c r="BJ2292" i="1"/>
  <c r="BD2292" i="1"/>
  <c r="AX2292" i="1"/>
  <c r="AL2292" i="1"/>
  <c r="AF2292" i="1"/>
  <c r="Z2292" i="1"/>
  <c r="T2292" i="1"/>
  <c r="N2292" i="1"/>
  <c r="BP2291" i="1"/>
  <c r="BJ2291" i="1"/>
  <c r="BD2291" i="1"/>
  <c r="AX2291" i="1"/>
  <c r="AL2291" i="1"/>
  <c r="AF2291" i="1"/>
  <c r="Z2291" i="1"/>
  <c r="T2291" i="1"/>
  <c r="N2291" i="1"/>
  <c r="BP2290" i="1"/>
  <c r="BJ2290" i="1"/>
  <c r="BD2290" i="1"/>
  <c r="AX2290" i="1"/>
  <c r="AL2290" i="1"/>
  <c r="AF2290" i="1"/>
  <c r="Z2290" i="1"/>
  <c r="T2290" i="1"/>
  <c r="N2290" i="1"/>
  <c r="BP2289" i="1"/>
  <c r="BJ2289" i="1"/>
  <c r="BD2289" i="1"/>
  <c r="AX2289" i="1"/>
  <c r="AL2289" i="1"/>
  <c r="AF2289" i="1"/>
  <c r="Z2289" i="1"/>
  <c r="T2289" i="1"/>
  <c r="N2289" i="1"/>
  <c r="BP2288" i="1"/>
  <c r="BJ2288" i="1"/>
  <c r="BD2288" i="1"/>
  <c r="AX2288" i="1"/>
  <c r="AL2288" i="1"/>
  <c r="AF2288" i="1"/>
  <c r="Z2288" i="1"/>
  <c r="T2288" i="1"/>
  <c r="N2288" i="1"/>
  <c r="A2288" i="1"/>
  <c r="A2297" i="1" s="1"/>
  <c r="A2306" i="1" s="1"/>
  <c r="A2315" i="1" s="1"/>
  <c r="A2324" i="1" s="1"/>
  <c r="A2333" i="1" s="1"/>
  <c r="A2342" i="1" s="1"/>
  <c r="A2351" i="1" s="1"/>
  <c r="A2360" i="1" s="1"/>
  <c r="A2369" i="1" s="1"/>
  <c r="A2378" i="1" s="1"/>
  <c r="A2387" i="1" s="1"/>
  <c r="A2396" i="1" s="1"/>
  <c r="A2405" i="1" s="1"/>
  <c r="A2414" i="1" s="1"/>
  <c r="A2423" i="1" s="1"/>
  <c r="A2432" i="1" s="1"/>
  <c r="A2441" i="1" s="1"/>
  <c r="A2450" i="1" s="1"/>
  <c r="A2459" i="1" s="1"/>
  <c r="A2468" i="1" s="1"/>
  <c r="A2477" i="1" s="1"/>
  <c r="BP2287" i="1"/>
  <c r="BJ2287" i="1"/>
  <c r="BD2287" i="1"/>
  <c r="AX2287" i="1"/>
  <c r="AL2287" i="1"/>
  <c r="AF2287" i="1"/>
  <c r="Z2287" i="1"/>
  <c r="T2287" i="1"/>
  <c r="N2287" i="1"/>
  <c r="A2287" i="1"/>
  <c r="A2296" i="1" s="1"/>
  <c r="A2305" i="1" s="1"/>
  <c r="A2314" i="1" s="1"/>
  <c r="A2323" i="1" s="1"/>
  <c r="A2332" i="1" s="1"/>
  <c r="A2341" i="1" s="1"/>
  <c r="A2350" i="1" s="1"/>
  <c r="A2359" i="1" s="1"/>
  <c r="A2368" i="1" s="1"/>
  <c r="A2377" i="1" s="1"/>
  <c r="A2386" i="1" s="1"/>
  <c r="A2395" i="1" s="1"/>
  <c r="A2404" i="1" s="1"/>
  <c r="A2413" i="1" s="1"/>
  <c r="A2422" i="1" s="1"/>
  <c r="A2431" i="1" s="1"/>
  <c r="A2440" i="1" s="1"/>
  <c r="A2449" i="1" s="1"/>
  <c r="A2458" i="1" s="1"/>
  <c r="A2467" i="1" s="1"/>
  <c r="A2476" i="1" s="1"/>
  <c r="BP2286" i="1"/>
  <c r="BJ2286" i="1"/>
  <c r="BD2286" i="1"/>
  <c r="AX2286" i="1"/>
  <c r="AL2286" i="1"/>
  <c r="AF2286" i="1"/>
  <c r="Z2286" i="1"/>
  <c r="T2286" i="1"/>
  <c r="N2286" i="1"/>
  <c r="A2286" i="1"/>
  <c r="A2295" i="1" s="1"/>
  <c r="A2304" i="1" s="1"/>
  <c r="A2313" i="1" s="1"/>
  <c r="A2322" i="1" s="1"/>
  <c r="A2331" i="1" s="1"/>
  <c r="A2340" i="1" s="1"/>
  <c r="A2349" i="1" s="1"/>
  <c r="A2358" i="1" s="1"/>
  <c r="A2367" i="1" s="1"/>
  <c r="A2376" i="1" s="1"/>
  <c r="A2385" i="1" s="1"/>
  <c r="A2394" i="1" s="1"/>
  <c r="A2403" i="1" s="1"/>
  <c r="A2412" i="1" s="1"/>
  <c r="A2421" i="1" s="1"/>
  <c r="A2430" i="1" s="1"/>
  <c r="A2439" i="1" s="1"/>
  <c r="A2448" i="1" s="1"/>
  <c r="A2457" i="1" s="1"/>
  <c r="A2466" i="1" s="1"/>
  <c r="A2475" i="1" s="1"/>
  <c r="BP2285" i="1"/>
  <c r="BJ2285" i="1"/>
  <c r="BD2285" i="1"/>
  <c r="AX2285" i="1"/>
  <c r="AL2285" i="1"/>
  <c r="AF2285" i="1"/>
  <c r="Z2285" i="1"/>
  <c r="T2285" i="1"/>
  <c r="N2285" i="1"/>
  <c r="A2285" i="1"/>
  <c r="A2294" i="1" s="1"/>
  <c r="A2303" i="1" s="1"/>
  <c r="A2312" i="1" s="1"/>
  <c r="A2321" i="1" s="1"/>
  <c r="A2330" i="1" s="1"/>
  <c r="A2339" i="1" s="1"/>
  <c r="A2348" i="1" s="1"/>
  <c r="A2357" i="1" s="1"/>
  <c r="A2366" i="1" s="1"/>
  <c r="A2375" i="1" s="1"/>
  <c r="A2384" i="1" s="1"/>
  <c r="A2393" i="1" s="1"/>
  <c r="A2402" i="1" s="1"/>
  <c r="A2411" i="1" s="1"/>
  <c r="A2420" i="1" s="1"/>
  <c r="A2429" i="1" s="1"/>
  <c r="A2438" i="1" s="1"/>
  <c r="A2447" i="1" s="1"/>
  <c r="A2456" i="1" s="1"/>
  <c r="A2465" i="1" s="1"/>
  <c r="A2474" i="1" s="1"/>
  <c r="BP2284" i="1"/>
  <c r="BJ2284" i="1"/>
  <c r="BD2284" i="1"/>
  <c r="AX2284" i="1"/>
  <c r="AL2284" i="1"/>
  <c r="AF2284" i="1"/>
  <c r="Z2284" i="1"/>
  <c r="T2284" i="1"/>
  <c r="N2284" i="1"/>
  <c r="A2284" i="1"/>
  <c r="A2293" i="1" s="1"/>
  <c r="A2302" i="1" s="1"/>
  <c r="A2311" i="1" s="1"/>
  <c r="A2320" i="1" s="1"/>
  <c r="A2329" i="1" s="1"/>
  <c r="A2338" i="1" s="1"/>
  <c r="A2347" i="1" s="1"/>
  <c r="A2356" i="1" s="1"/>
  <c r="A2365" i="1" s="1"/>
  <c r="A2374" i="1" s="1"/>
  <c r="A2383" i="1" s="1"/>
  <c r="A2392" i="1" s="1"/>
  <c r="A2401" i="1" s="1"/>
  <c r="A2410" i="1" s="1"/>
  <c r="A2419" i="1" s="1"/>
  <c r="A2428" i="1" s="1"/>
  <c r="A2437" i="1" s="1"/>
  <c r="A2446" i="1" s="1"/>
  <c r="A2455" i="1" s="1"/>
  <c r="A2464" i="1" s="1"/>
  <c r="A2473" i="1" s="1"/>
  <c r="BP2283" i="1"/>
  <c r="BJ2283" i="1"/>
  <c r="BD2283" i="1"/>
  <c r="AX2283" i="1"/>
  <c r="AL2283" i="1"/>
  <c r="AF2283" i="1"/>
  <c r="Z2283" i="1"/>
  <c r="T2283" i="1"/>
  <c r="N2283" i="1"/>
  <c r="A2283" i="1"/>
  <c r="A2292" i="1" s="1"/>
  <c r="A2301" i="1" s="1"/>
  <c r="A2310" i="1" s="1"/>
  <c r="A2319" i="1" s="1"/>
  <c r="A2328" i="1" s="1"/>
  <c r="A2337" i="1" s="1"/>
  <c r="A2346" i="1" s="1"/>
  <c r="A2355" i="1" s="1"/>
  <c r="A2364" i="1" s="1"/>
  <c r="A2373" i="1" s="1"/>
  <c r="A2382" i="1" s="1"/>
  <c r="A2391" i="1" s="1"/>
  <c r="A2400" i="1" s="1"/>
  <c r="A2409" i="1" s="1"/>
  <c r="A2418" i="1" s="1"/>
  <c r="A2427" i="1" s="1"/>
  <c r="A2436" i="1" s="1"/>
  <c r="A2445" i="1" s="1"/>
  <c r="A2454" i="1" s="1"/>
  <c r="A2463" i="1" s="1"/>
  <c r="A2472" i="1" s="1"/>
  <c r="BP2282" i="1"/>
  <c r="BJ2282" i="1"/>
  <c r="BD2282" i="1"/>
  <c r="AX2282" i="1"/>
  <c r="AL2282" i="1"/>
  <c r="AF2282" i="1"/>
  <c r="Z2282" i="1"/>
  <c r="T2282" i="1"/>
  <c r="N2282" i="1"/>
  <c r="A2282" i="1"/>
  <c r="A2291" i="1" s="1"/>
  <c r="A2300" i="1" s="1"/>
  <c r="A2309" i="1" s="1"/>
  <c r="A2318" i="1" s="1"/>
  <c r="A2327" i="1" s="1"/>
  <c r="A2336" i="1" s="1"/>
  <c r="A2345" i="1" s="1"/>
  <c r="A2354" i="1" s="1"/>
  <c r="A2363" i="1" s="1"/>
  <c r="A2372" i="1" s="1"/>
  <c r="A2381" i="1" s="1"/>
  <c r="A2390" i="1" s="1"/>
  <c r="A2399" i="1" s="1"/>
  <c r="A2408" i="1" s="1"/>
  <c r="A2417" i="1" s="1"/>
  <c r="A2426" i="1" s="1"/>
  <c r="A2435" i="1" s="1"/>
  <c r="A2444" i="1" s="1"/>
  <c r="A2453" i="1" s="1"/>
  <c r="A2462" i="1" s="1"/>
  <c r="A2471" i="1" s="1"/>
  <c r="BP2281" i="1"/>
  <c r="BJ2281" i="1"/>
  <c r="BD2281" i="1"/>
  <c r="AX2281" i="1"/>
  <c r="AL2281" i="1"/>
  <c r="AF2281" i="1"/>
  <c r="Z2281" i="1"/>
  <c r="T2281" i="1"/>
  <c r="N2281" i="1"/>
  <c r="A2281" i="1"/>
  <c r="A2290" i="1" s="1"/>
  <c r="A2299" i="1" s="1"/>
  <c r="A2308" i="1" s="1"/>
  <c r="A2317" i="1" s="1"/>
  <c r="A2326" i="1" s="1"/>
  <c r="A2335" i="1" s="1"/>
  <c r="A2344" i="1" s="1"/>
  <c r="A2353" i="1" s="1"/>
  <c r="A2362" i="1" s="1"/>
  <c r="A2371" i="1" s="1"/>
  <c r="A2380" i="1" s="1"/>
  <c r="A2389" i="1" s="1"/>
  <c r="A2398" i="1" s="1"/>
  <c r="A2407" i="1" s="1"/>
  <c r="A2416" i="1" s="1"/>
  <c r="A2425" i="1" s="1"/>
  <c r="A2434" i="1" s="1"/>
  <c r="A2443" i="1" s="1"/>
  <c r="A2452" i="1" s="1"/>
  <c r="A2461" i="1" s="1"/>
  <c r="A2470" i="1" s="1"/>
  <c r="BP2280" i="1"/>
  <c r="BJ2280" i="1"/>
  <c r="BD2280" i="1"/>
  <c r="AX2280" i="1"/>
  <c r="AL2280" i="1"/>
  <c r="AF2280" i="1"/>
  <c r="Z2280" i="1"/>
  <c r="T2280" i="1"/>
  <c r="N2280" i="1"/>
  <c r="A2280" i="1"/>
  <c r="A2289" i="1" s="1"/>
  <c r="A2298" i="1" s="1"/>
  <c r="A2307" i="1" s="1"/>
  <c r="A2316" i="1" s="1"/>
  <c r="A2325" i="1" s="1"/>
  <c r="A2334" i="1" s="1"/>
  <c r="A2343" i="1" s="1"/>
  <c r="A2352" i="1" s="1"/>
  <c r="A2361" i="1" s="1"/>
  <c r="A2370" i="1" s="1"/>
  <c r="A2379" i="1" s="1"/>
  <c r="A2388" i="1" s="1"/>
  <c r="A2397" i="1" s="1"/>
  <c r="A2406" i="1" s="1"/>
  <c r="A2415" i="1" s="1"/>
  <c r="A2424" i="1" s="1"/>
  <c r="A2433" i="1" s="1"/>
  <c r="A2442" i="1" s="1"/>
  <c r="A2451" i="1" s="1"/>
  <c r="A2460" i="1" s="1"/>
  <c r="A2469" i="1" s="1"/>
  <c r="BP2279" i="1"/>
  <c r="BJ2279" i="1"/>
  <c r="BD2279" i="1"/>
  <c r="AX2279" i="1"/>
  <c r="AL2279" i="1"/>
  <c r="AF2279" i="1"/>
  <c r="Z2279" i="1"/>
  <c r="T2279" i="1"/>
  <c r="N2279" i="1"/>
  <c r="BP2278" i="1"/>
  <c r="BJ2278" i="1"/>
  <c r="BD2278" i="1"/>
  <c r="AX2278" i="1"/>
  <c r="AL2278" i="1"/>
  <c r="AF2278" i="1"/>
  <c r="Z2278" i="1"/>
  <c r="T2278" i="1"/>
  <c r="N2278" i="1"/>
  <c r="BP2277" i="1"/>
  <c r="BJ2277" i="1"/>
  <c r="BD2277" i="1"/>
  <c r="AX2277" i="1"/>
  <c r="AL2277" i="1"/>
  <c r="AF2277" i="1"/>
  <c r="Z2277" i="1"/>
  <c r="T2277" i="1"/>
  <c r="N2277" i="1"/>
  <c r="BP2276" i="1"/>
  <c r="BJ2276" i="1"/>
  <c r="BD2276" i="1"/>
  <c r="AX2276" i="1"/>
  <c r="AL2276" i="1"/>
  <c r="AF2276" i="1"/>
  <c r="Z2276" i="1"/>
  <c r="T2276" i="1"/>
  <c r="N2276" i="1"/>
  <c r="BP2275" i="1"/>
  <c r="BJ2275" i="1"/>
  <c r="BD2275" i="1"/>
  <c r="AX2275" i="1"/>
  <c r="AL2275" i="1"/>
  <c r="AF2275" i="1"/>
  <c r="Z2275" i="1"/>
  <c r="T2275" i="1"/>
  <c r="N2275" i="1"/>
  <c r="BP2274" i="1"/>
  <c r="BJ2274" i="1"/>
  <c r="BD2274" i="1"/>
  <c r="AX2274" i="1"/>
  <c r="AL2274" i="1"/>
  <c r="AF2274" i="1"/>
  <c r="Z2274" i="1"/>
  <c r="T2274" i="1"/>
  <c r="N2274" i="1"/>
  <c r="BP2273" i="1"/>
  <c r="BJ2273" i="1"/>
  <c r="BD2273" i="1"/>
  <c r="AX2273" i="1"/>
  <c r="AL2273" i="1"/>
  <c r="AF2273" i="1"/>
  <c r="Z2273" i="1"/>
  <c r="T2273" i="1"/>
  <c r="N2273" i="1"/>
  <c r="BP2272" i="1"/>
  <c r="BJ2272" i="1"/>
  <c r="BD2272" i="1"/>
  <c r="AX2272" i="1"/>
  <c r="AL2272" i="1"/>
  <c r="AF2272" i="1"/>
  <c r="Z2272" i="1"/>
  <c r="T2272" i="1"/>
  <c r="N2272" i="1"/>
  <c r="BP2271" i="1"/>
  <c r="BJ2271" i="1"/>
  <c r="BD2271" i="1"/>
  <c r="AX2271" i="1"/>
  <c r="AL2271" i="1"/>
  <c r="AF2271" i="1"/>
  <c r="Z2271" i="1"/>
  <c r="T2271" i="1"/>
  <c r="N2271" i="1"/>
  <c r="BP2270" i="1"/>
  <c r="BJ2270" i="1"/>
  <c r="BD2270" i="1"/>
  <c r="AX2270" i="1"/>
  <c r="AL2270" i="1"/>
  <c r="AF2270" i="1"/>
  <c r="Z2270" i="1"/>
  <c r="T2270" i="1"/>
  <c r="N2270" i="1"/>
  <c r="BP2269" i="1"/>
  <c r="BJ2269" i="1"/>
  <c r="BD2269" i="1"/>
  <c r="AX2269" i="1"/>
  <c r="AL2269" i="1"/>
  <c r="AF2269" i="1"/>
  <c r="Z2269" i="1"/>
  <c r="T2269" i="1"/>
  <c r="N2269" i="1"/>
  <c r="BP2268" i="1"/>
  <c r="BJ2268" i="1"/>
  <c r="BD2268" i="1"/>
  <c r="AX2268" i="1"/>
  <c r="AL2268" i="1"/>
  <c r="AF2268" i="1"/>
  <c r="Z2268" i="1"/>
  <c r="T2268" i="1"/>
  <c r="N2268" i="1"/>
  <c r="BP2267" i="1"/>
  <c r="BJ2267" i="1"/>
  <c r="BD2267" i="1"/>
  <c r="AX2267" i="1"/>
  <c r="AL2267" i="1"/>
  <c r="AF2267" i="1"/>
  <c r="Z2267" i="1"/>
  <c r="T2267" i="1"/>
  <c r="N2267" i="1"/>
  <c r="BP2266" i="1"/>
  <c r="BJ2266" i="1"/>
  <c r="BD2266" i="1"/>
  <c r="AX2266" i="1"/>
  <c r="AL2266" i="1"/>
  <c r="AF2266" i="1"/>
  <c r="Z2266" i="1"/>
  <c r="T2266" i="1"/>
  <c r="N2266" i="1"/>
  <c r="BP2265" i="1"/>
  <c r="BJ2265" i="1"/>
  <c r="BD2265" i="1"/>
  <c r="AX2265" i="1"/>
  <c r="AL2265" i="1"/>
  <c r="AF2265" i="1"/>
  <c r="Z2265" i="1"/>
  <c r="T2265" i="1"/>
  <c r="N2265" i="1"/>
  <c r="BP2264" i="1"/>
  <c r="BJ2264" i="1"/>
  <c r="BD2264" i="1"/>
  <c r="AX2264" i="1"/>
  <c r="AL2264" i="1"/>
  <c r="AF2264" i="1"/>
  <c r="Z2264" i="1"/>
  <c r="T2264" i="1"/>
  <c r="N2264" i="1"/>
  <c r="BP2263" i="1"/>
  <c r="BJ2263" i="1"/>
  <c r="BD2263" i="1"/>
  <c r="AX2263" i="1"/>
  <c r="AL2263" i="1"/>
  <c r="AF2263" i="1"/>
  <c r="Z2263" i="1"/>
  <c r="T2263" i="1"/>
  <c r="N2263" i="1"/>
  <c r="BP2262" i="1"/>
  <c r="BJ2262" i="1"/>
  <c r="BD2262" i="1"/>
  <c r="AX2262" i="1"/>
  <c r="AL2262" i="1"/>
  <c r="AF2262" i="1"/>
  <c r="Z2262" i="1"/>
  <c r="T2262" i="1"/>
  <c r="N2262" i="1"/>
  <c r="BP2261" i="1"/>
  <c r="BJ2261" i="1"/>
  <c r="BD2261" i="1"/>
  <c r="AX2261" i="1"/>
  <c r="AL2261" i="1"/>
  <c r="AF2261" i="1"/>
  <c r="Z2261" i="1"/>
  <c r="T2261" i="1"/>
  <c r="N2261" i="1"/>
  <c r="BP2260" i="1"/>
  <c r="BJ2260" i="1"/>
  <c r="BD2260" i="1"/>
  <c r="AX2260" i="1"/>
  <c r="AL2260" i="1"/>
  <c r="AF2260" i="1"/>
  <c r="Z2260" i="1"/>
  <c r="T2260" i="1"/>
  <c r="N2260" i="1"/>
  <c r="BP2259" i="1"/>
  <c r="BJ2259" i="1"/>
  <c r="BD2259" i="1"/>
  <c r="AX2259" i="1"/>
  <c r="AL2259" i="1"/>
  <c r="AF2259" i="1"/>
  <c r="Z2259" i="1"/>
  <c r="T2259" i="1"/>
  <c r="N2259" i="1"/>
  <c r="BP2258" i="1"/>
  <c r="BJ2258" i="1"/>
  <c r="BD2258" i="1"/>
  <c r="AX2258" i="1"/>
  <c r="AL2258" i="1"/>
  <c r="AF2258" i="1"/>
  <c r="Z2258" i="1"/>
  <c r="T2258" i="1"/>
  <c r="N2258" i="1"/>
  <c r="BP2257" i="1"/>
  <c r="BJ2257" i="1"/>
  <c r="BD2257" i="1"/>
  <c r="AX2257" i="1"/>
  <c r="AL2257" i="1"/>
  <c r="AF2257" i="1"/>
  <c r="Z2257" i="1"/>
  <c r="T2257" i="1"/>
  <c r="N2257" i="1"/>
  <c r="BP2256" i="1"/>
  <c r="BJ2256" i="1"/>
  <c r="BD2256" i="1"/>
  <c r="AX2256" i="1"/>
  <c r="AL2256" i="1"/>
  <c r="AF2256" i="1"/>
  <c r="Z2256" i="1"/>
  <c r="T2256" i="1"/>
  <c r="N2256" i="1"/>
  <c r="BP2255" i="1"/>
  <c r="BJ2255" i="1"/>
  <c r="BD2255" i="1"/>
  <c r="AX2255" i="1"/>
  <c r="AL2255" i="1"/>
  <c r="AF2255" i="1"/>
  <c r="Z2255" i="1"/>
  <c r="T2255" i="1"/>
  <c r="N2255" i="1"/>
  <c r="BP2254" i="1"/>
  <c r="BJ2254" i="1"/>
  <c r="BD2254" i="1"/>
  <c r="AX2254" i="1"/>
  <c r="AL2254" i="1"/>
  <c r="AF2254" i="1"/>
  <c r="Z2254" i="1"/>
  <c r="T2254" i="1"/>
  <c r="N2254" i="1"/>
  <c r="BP2253" i="1"/>
  <c r="BJ2253" i="1"/>
  <c r="BD2253" i="1"/>
  <c r="AX2253" i="1"/>
  <c r="AL2253" i="1"/>
  <c r="AF2253" i="1"/>
  <c r="Z2253" i="1"/>
  <c r="T2253" i="1"/>
  <c r="N2253" i="1"/>
  <c r="BP2252" i="1"/>
  <c r="BJ2252" i="1"/>
  <c r="BD2252" i="1"/>
  <c r="AX2252" i="1"/>
  <c r="AL2252" i="1"/>
  <c r="AF2252" i="1"/>
  <c r="Z2252" i="1"/>
  <c r="T2252" i="1"/>
  <c r="N2252" i="1"/>
  <c r="BP2251" i="1"/>
  <c r="BJ2251" i="1"/>
  <c r="BD2251" i="1"/>
  <c r="AX2251" i="1"/>
  <c r="AL2251" i="1"/>
  <c r="AF2251" i="1"/>
  <c r="Z2251" i="1"/>
  <c r="T2251" i="1"/>
  <c r="N2251" i="1"/>
  <c r="BP2250" i="1"/>
  <c r="BJ2250" i="1"/>
  <c r="BD2250" i="1"/>
  <c r="AX2250" i="1"/>
  <c r="AL2250" i="1"/>
  <c r="AF2250" i="1"/>
  <c r="Z2250" i="1"/>
  <c r="T2250" i="1"/>
  <c r="N2250" i="1"/>
  <c r="BP2249" i="1"/>
  <c r="BJ2249" i="1"/>
  <c r="BD2249" i="1"/>
  <c r="AX2249" i="1"/>
  <c r="AL2249" i="1"/>
  <c r="AF2249" i="1"/>
  <c r="Z2249" i="1"/>
  <c r="T2249" i="1"/>
  <c r="N2249" i="1"/>
  <c r="BP2248" i="1"/>
  <c r="BJ2248" i="1"/>
  <c r="BD2248" i="1"/>
  <c r="AX2248" i="1"/>
  <c r="AL2248" i="1"/>
  <c r="AF2248" i="1"/>
  <c r="Z2248" i="1"/>
  <c r="T2248" i="1"/>
  <c r="N2248" i="1"/>
  <c r="BP2247" i="1"/>
  <c r="BJ2247" i="1"/>
  <c r="BD2247" i="1"/>
  <c r="AX2247" i="1"/>
  <c r="AL2247" i="1"/>
  <c r="AF2247" i="1"/>
  <c r="Z2247" i="1"/>
  <c r="T2247" i="1"/>
  <c r="N2247" i="1"/>
  <c r="BP2246" i="1"/>
  <c r="BJ2246" i="1"/>
  <c r="BD2246" i="1"/>
  <c r="AX2246" i="1"/>
  <c r="AL2246" i="1"/>
  <c r="AF2246" i="1"/>
  <c r="Z2246" i="1"/>
  <c r="T2246" i="1"/>
  <c r="N2246" i="1"/>
  <c r="BP2245" i="1"/>
  <c r="BJ2245" i="1"/>
  <c r="BD2245" i="1"/>
  <c r="AX2245" i="1"/>
  <c r="AL2245" i="1"/>
  <c r="AF2245" i="1"/>
  <c r="Z2245" i="1"/>
  <c r="T2245" i="1"/>
  <c r="N2245" i="1"/>
  <c r="BP2244" i="1"/>
  <c r="BJ2244" i="1"/>
  <c r="BD2244" i="1"/>
  <c r="AX2244" i="1"/>
  <c r="AL2244" i="1"/>
  <c r="AF2244" i="1"/>
  <c r="Z2244" i="1"/>
  <c r="T2244" i="1"/>
  <c r="N2244" i="1"/>
  <c r="BP2243" i="1"/>
  <c r="BJ2243" i="1"/>
  <c r="BD2243" i="1"/>
  <c r="AX2243" i="1"/>
  <c r="AL2243" i="1"/>
  <c r="AF2243" i="1"/>
  <c r="Z2243" i="1"/>
  <c r="T2243" i="1"/>
  <c r="N2243" i="1"/>
  <c r="BP2242" i="1"/>
  <c r="BJ2242" i="1"/>
  <c r="BD2242" i="1"/>
  <c r="AX2242" i="1"/>
  <c r="AL2242" i="1"/>
  <c r="AF2242" i="1"/>
  <c r="Z2242" i="1"/>
  <c r="T2242" i="1"/>
  <c r="N2242" i="1"/>
  <c r="BP2241" i="1"/>
  <c r="BJ2241" i="1"/>
  <c r="BD2241" i="1"/>
  <c r="AX2241" i="1"/>
  <c r="AL2241" i="1"/>
  <c r="AF2241" i="1"/>
  <c r="Z2241" i="1"/>
  <c r="T2241" i="1"/>
  <c r="N2241" i="1"/>
  <c r="BP2240" i="1"/>
  <c r="BJ2240" i="1"/>
  <c r="BD2240" i="1"/>
  <c r="AX2240" i="1"/>
  <c r="AL2240" i="1"/>
  <c r="AF2240" i="1"/>
  <c r="Z2240" i="1"/>
  <c r="T2240" i="1"/>
  <c r="N2240" i="1"/>
  <c r="BP2239" i="1"/>
  <c r="BJ2239" i="1"/>
  <c r="BD2239" i="1"/>
  <c r="AX2239" i="1"/>
  <c r="AL2239" i="1"/>
  <c r="AF2239" i="1"/>
  <c r="Z2239" i="1"/>
  <c r="T2239" i="1"/>
  <c r="N2239" i="1"/>
  <c r="BP2238" i="1"/>
  <c r="BJ2238" i="1"/>
  <c r="BD2238" i="1"/>
  <c r="AX2238" i="1"/>
  <c r="AL2238" i="1"/>
  <c r="AF2238" i="1"/>
  <c r="Z2238" i="1"/>
  <c r="T2238" i="1"/>
  <c r="N2238" i="1"/>
  <c r="BP2237" i="1"/>
  <c r="BJ2237" i="1"/>
  <c r="BD2237" i="1"/>
  <c r="AX2237" i="1"/>
  <c r="AL2237" i="1"/>
  <c r="AF2237" i="1"/>
  <c r="Z2237" i="1"/>
  <c r="T2237" i="1"/>
  <c r="N2237" i="1"/>
  <c r="BP2236" i="1"/>
  <c r="BJ2236" i="1"/>
  <c r="BD2236" i="1"/>
  <c r="AX2236" i="1"/>
  <c r="AL2236" i="1"/>
  <c r="AF2236" i="1"/>
  <c r="Z2236" i="1"/>
  <c r="T2236" i="1"/>
  <c r="N2236" i="1"/>
  <c r="BP2235" i="1"/>
  <c r="BJ2235" i="1"/>
  <c r="BD2235" i="1"/>
  <c r="AX2235" i="1"/>
  <c r="AL2235" i="1"/>
  <c r="AF2235" i="1"/>
  <c r="Z2235" i="1"/>
  <c r="T2235" i="1"/>
  <c r="N2235" i="1"/>
  <c r="BP2234" i="1"/>
  <c r="BJ2234" i="1"/>
  <c r="BD2234" i="1"/>
  <c r="AX2234" i="1"/>
  <c r="AL2234" i="1"/>
  <c r="AF2234" i="1"/>
  <c r="Z2234" i="1"/>
  <c r="T2234" i="1"/>
  <c r="N2234" i="1"/>
  <c r="BP2233" i="1"/>
  <c r="BJ2233" i="1"/>
  <c r="BD2233" i="1"/>
  <c r="AX2233" i="1"/>
  <c r="AL2233" i="1"/>
  <c r="AF2233" i="1"/>
  <c r="Z2233" i="1"/>
  <c r="T2233" i="1"/>
  <c r="N2233" i="1"/>
  <c r="BP2232" i="1"/>
  <c r="BJ2232" i="1"/>
  <c r="BD2232" i="1"/>
  <c r="AX2232" i="1"/>
  <c r="AL2232" i="1"/>
  <c r="AF2232" i="1"/>
  <c r="Z2232" i="1"/>
  <c r="T2232" i="1"/>
  <c r="N2232" i="1"/>
  <c r="BP2231" i="1"/>
  <c r="BJ2231" i="1"/>
  <c r="BD2231" i="1"/>
  <c r="AX2231" i="1"/>
  <c r="AL2231" i="1"/>
  <c r="AF2231" i="1"/>
  <c r="Z2231" i="1"/>
  <c r="T2231" i="1"/>
  <c r="N2231" i="1"/>
  <c r="BP2230" i="1"/>
  <c r="BJ2230" i="1"/>
  <c r="BD2230" i="1"/>
  <c r="AX2230" i="1"/>
  <c r="AL2230" i="1"/>
  <c r="AF2230" i="1"/>
  <c r="Z2230" i="1"/>
  <c r="T2230" i="1"/>
  <c r="N2230" i="1"/>
  <c r="BP2229" i="1"/>
  <c r="BJ2229" i="1"/>
  <c r="BD2229" i="1"/>
  <c r="AX2229" i="1"/>
  <c r="AL2229" i="1"/>
  <c r="AF2229" i="1"/>
  <c r="Z2229" i="1"/>
  <c r="T2229" i="1"/>
  <c r="N2229" i="1"/>
  <c r="BP2228" i="1"/>
  <c r="BJ2228" i="1"/>
  <c r="BD2228" i="1"/>
  <c r="AX2228" i="1"/>
  <c r="AL2228" i="1"/>
  <c r="AF2228" i="1"/>
  <c r="Z2228" i="1"/>
  <c r="T2228" i="1"/>
  <c r="N2228" i="1"/>
  <c r="BP2227" i="1"/>
  <c r="BJ2227" i="1"/>
  <c r="BD2227" i="1"/>
  <c r="AX2227" i="1"/>
  <c r="AL2227" i="1"/>
  <c r="AF2227" i="1"/>
  <c r="Z2227" i="1"/>
  <c r="T2227" i="1"/>
  <c r="N2227" i="1"/>
  <c r="BP2226" i="1"/>
  <c r="BJ2226" i="1"/>
  <c r="BD2226" i="1"/>
  <c r="AX2226" i="1"/>
  <c r="AL2226" i="1"/>
  <c r="AF2226" i="1"/>
  <c r="Z2226" i="1"/>
  <c r="T2226" i="1"/>
  <c r="N2226" i="1"/>
  <c r="BP2225" i="1"/>
  <c r="BJ2225" i="1"/>
  <c r="BD2225" i="1"/>
  <c r="AX2225" i="1"/>
  <c r="AL2225" i="1"/>
  <c r="AF2225" i="1"/>
  <c r="Z2225" i="1"/>
  <c r="T2225" i="1"/>
  <c r="N2225" i="1"/>
  <c r="BP2224" i="1"/>
  <c r="BJ2224" i="1"/>
  <c r="BD2224" i="1"/>
  <c r="AX2224" i="1"/>
  <c r="AL2224" i="1"/>
  <c r="AF2224" i="1"/>
  <c r="Z2224" i="1"/>
  <c r="T2224" i="1"/>
  <c r="N2224" i="1"/>
  <c r="BP2223" i="1"/>
  <c r="BJ2223" i="1"/>
  <c r="BD2223" i="1"/>
  <c r="AX2223" i="1"/>
  <c r="AL2223" i="1"/>
  <c r="AF2223" i="1"/>
  <c r="Z2223" i="1"/>
  <c r="T2223" i="1"/>
  <c r="N2223" i="1"/>
  <c r="BP2222" i="1"/>
  <c r="BJ2222" i="1"/>
  <c r="BD2222" i="1"/>
  <c r="AX2222" i="1"/>
  <c r="AL2222" i="1"/>
  <c r="AF2222" i="1"/>
  <c r="Z2222" i="1"/>
  <c r="T2222" i="1"/>
  <c r="N2222" i="1"/>
  <c r="BP2221" i="1"/>
  <c r="BJ2221" i="1"/>
  <c r="BD2221" i="1"/>
  <c r="AX2221" i="1"/>
  <c r="AL2221" i="1"/>
  <c r="AF2221" i="1"/>
  <c r="Z2221" i="1"/>
  <c r="T2221" i="1"/>
  <c r="N2221" i="1"/>
  <c r="BP2220" i="1"/>
  <c r="BJ2220" i="1"/>
  <c r="BD2220" i="1"/>
  <c r="AX2220" i="1"/>
  <c r="AL2220" i="1"/>
  <c r="AF2220" i="1"/>
  <c r="Z2220" i="1"/>
  <c r="T2220" i="1"/>
  <c r="N2220" i="1"/>
  <c r="BP2219" i="1"/>
  <c r="BJ2219" i="1"/>
  <c r="BD2219" i="1"/>
  <c r="AX2219" i="1"/>
  <c r="AL2219" i="1"/>
  <c r="AF2219" i="1"/>
  <c r="Z2219" i="1"/>
  <c r="T2219" i="1"/>
  <c r="N2219" i="1"/>
  <c r="BP2218" i="1"/>
  <c r="BJ2218" i="1"/>
  <c r="BD2218" i="1"/>
  <c r="AX2218" i="1"/>
  <c r="AL2218" i="1"/>
  <c r="AF2218" i="1"/>
  <c r="Z2218" i="1"/>
  <c r="T2218" i="1"/>
  <c r="N2218" i="1"/>
  <c r="BP2217" i="1"/>
  <c r="BJ2217" i="1"/>
  <c r="BD2217" i="1"/>
  <c r="AX2217" i="1"/>
  <c r="AL2217" i="1"/>
  <c r="AF2217" i="1"/>
  <c r="Z2217" i="1"/>
  <c r="T2217" i="1"/>
  <c r="N2217" i="1"/>
  <c r="BP2216" i="1"/>
  <c r="BJ2216" i="1"/>
  <c r="BD2216" i="1"/>
  <c r="AX2216" i="1"/>
  <c r="AL2216" i="1"/>
  <c r="AF2216" i="1"/>
  <c r="Z2216" i="1"/>
  <c r="T2216" i="1"/>
  <c r="N2216" i="1"/>
  <c r="BP2215" i="1"/>
  <c r="BJ2215" i="1"/>
  <c r="BD2215" i="1"/>
  <c r="AX2215" i="1"/>
  <c r="AL2215" i="1"/>
  <c r="AF2215" i="1"/>
  <c r="Z2215" i="1"/>
  <c r="T2215" i="1"/>
  <c r="N2215" i="1"/>
  <c r="BP2214" i="1"/>
  <c r="BJ2214" i="1"/>
  <c r="BD2214" i="1"/>
  <c r="AX2214" i="1"/>
  <c r="AL2214" i="1"/>
  <c r="AF2214" i="1"/>
  <c r="Z2214" i="1"/>
  <c r="T2214" i="1"/>
  <c r="N2214" i="1"/>
  <c r="BP2213" i="1"/>
  <c r="BJ2213" i="1"/>
  <c r="BD2213" i="1"/>
  <c r="AX2213" i="1"/>
  <c r="AL2213" i="1"/>
  <c r="AF2213" i="1"/>
  <c r="Z2213" i="1"/>
  <c r="T2213" i="1"/>
  <c r="N2213" i="1"/>
  <c r="BP2212" i="1"/>
  <c r="BJ2212" i="1"/>
  <c r="BD2212" i="1"/>
  <c r="AX2212" i="1"/>
  <c r="AL2212" i="1"/>
  <c r="AF2212" i="1"/>
  <c r="Z2212" i="1"/>
  <c r="T2212" i="1"/>
  <c r="N2212" i="1"/>
  <c r="BP2211" i="1"/>
  <c r="BJ2211" i="1"/>
  <c r="BD2211" i="1"/>
  <c r="AX2211" i="1"/>
  <c r="AL2211" i="1"/>
  <c r="AF2211" i="1"/>
  <c r="Z2211" i="1"/>
  <c r="T2211" i="1"/>
  <c r="N2211" i="1"/>
  <c r="BP2210" i="1"/>
  <c r="BJ2210" i="1"/>
  <c r="BD2210" i="1"/>
  <c r="AX2210" i="1"/>
  <c r="AL2210" i="1"/>
  <c r="AF2210" i="1"/>
  <c r="Z2210" i="1"/>
  <c r="T2210" i="1"/>
  <c r="N2210" i="1"/>
  <c r="BP2209" i="1"/>
  <c r="BJ2209" i="1"/>
  <c r="BD2209" i="1"/>
  <c r="AX2209" i="1"/>
  <c r="AL2209" i="1"/>
  <c r="AF2209" i="1"/>
  <c r="Z2209" i="1"/>
  <c r="T2209" i="1"/>
  <c r="N2209" i="1"/>
  <c r="BP2208" i="1"/>
  <c r="BJ2208" i="1"/>
  <c r="BD2208" i="1"/>
  <c r="AX2208" i="1"/>
  <c r="AL2208" i="1"/>
  <c r="AF2208" i="1"/>
  <c r="Z2208" i="1"/>
  <c r="T2208" i="1"/>
  <c r="N2208" i="1"/>
  <c r="BP2207" i="1"/>
  <c r="BJ2207" i="1"/>
  <c r="BD2207" i="1"/>
  <c r="AX2207" i="1"/>
  <c r="AL2207" i="1"/>
  <c r="AF2207" i="1"/>
  <c r="Z2207" i="1"/>
  <c r="T2207" i="1"/>
  <c r="N2207" i="1"/>
  <c r="BP2206" i="1"/>
  <c r="BJ2206" i="1"/>
  <c r="BD2206" i="1"/>
  <c r="AX2206" i="1"/>
  <c r="AL2206" i="1"/>
  <c r="AF2206" i="1"/>
  <c r="Z2206" i="1"/>
  <c r="T2206" i="1"/>
  <c r="N2206" i="1"/>
  <c r="BP2205" i="1"/>
  <c r="BJ2205" i="1"/>
  <c r="BD2205" i="1"/>
  <c r="AX2205" i="1"/>
  <c r="AL2205" i="1"/>
  <c r="AF2205" i="1"/>
  <c r="Z2205" i="1"/>
  <c r="T2205" i="1"/>
  <c r="N2205" i="1"/>
  <c r="BP2204" i="1"/>
  <c r="BJ2204" i="1"/>
  <c r="BD2204" i="1"/>
  <c r="AX2204" i="1"/>
  <c r="AL2204" i="1"/>
  <c r="AF2204" i="1"/>
  <c r="Z2204" i="1"/>
  <c r="T2204" i="1"/>
  <c r="N2204" i="1"/>
  <c r="BP2203" i="1"/>
  <c r="BJ2203" i="1"/>
  <c r="BD2203" i="1"/>
  <c r="AX2203" i="1"/>
  <c r="AL2203" i="1"/>
  <c r="AF2203" i="1"/>
  <c r="Z2203" i="1"/>
  <c r="T2203" i="1"/>
  <c r="N2203" i="1"/>
  <c r="BP2202" i="1"/>
  <c r="BJ2202" i="1"/>
  <c r="BD2202" i="1"/>
  <c r="AX2202" i="1"/>
  <c r="AL2202" i="1"/>
  <c r="AF2202" i="1"/>
  <c r="Z2202" i="1"/>
  <c r="T2202" i="1"/>
  <c r="N2202" i="1"/>
  <c r="BP2201" i="1"/>
  <c r="BJ2201" i="1"/>
  <c r="BD2201" i="1"/>
  <c r="AX2201" i="1"/>
  <c r="AL2201" i="1"/>
  <c r="AF2201" i="1"/>
  <c r="Z2201" i="1"/>
  <c r="T2201" i="1"/>
  <c r="N2201" i="1"/>
  <c r="BP2200" i="1"/>
  <c r="BJ2200" i="1"/>
  <c r="BD2200" i="1"/>
  <c r="AX2200" i="1"/>
  <c r="AL2200" i="1"/>
  <c r="AF2200" i="1"/>
  <c r="Z2200" i="1"/>
  <c r="T2200" i="1"/>
  <c r="N2200" i="1"/>
  <c r="BP2199" i="1"/>
  <c r="BJ2199" i="1"/>
  <c r="BD2199" i="1"/>
  <c r="AX2199" i="1"/>
  <c r="AL2199" i="1"/>
  <c r="AF2199" i="1"/>
  <c r="Z2199" i="1"/>
  <c r="T2199" i="1"/>
  <c r="N2199" i="1"/>
  <c r="BP2198" i="1"/>
  <c r="BJ2198" i="1"/>
  <c r="BD2198" i="1"/>
  <c r="AX2198" i="1"/>
  <c r="AL2198" i="1"/>
  <c r="AF2198" i="1"/>
  <c r="Z2198" i="1"/>
  <c r="T2198" i="1"/>
  <c r="N2198" i="1"/>
  <c r="BP2197" i="1"/>
  <c r="BJ2197" i="1"/>
  <c r="BD2197" i="1"/>
  <c r="AX2197" i="1"/>
  <c r="AL2197" i="1"/>
  <c r="AF2197" i="1"/>
  <c r="Z2197" i="1"/>
  <c r="T2197" i="1"/>
  <c r="N2197" i="1"/>
  <c r="BP2196" i="1"/>
  <c r="BJ2196" i="1"/>
  <c r="BD2196" i="1"/>
  <c r="AX2196" i="1"/>
  <c r="AL2196" i="1"/>
  <c r="AF2196" i="1"/>
  <c r="Z2196" i="1"/>
  <c r="T2196" i="1"/>
  <c r="N2196" i="1"/>
  <c r="BP2195" i="1"/>
  <c r="BJ2195" i="1"/>
  <c r="BD2195" i="1"/>
  <c r="AX2195" i="1"/>
  <c r="AL2195" i="1"/>
  <c r="AF2195" i="1"/>
  <c r="Z2195" i="1"/>
  <c r="T2195" i="1"/>
  <c r="N2195" i="1"/>
  <c r="BP2194" i="1"/>
  <c r="BJ2194" i="1"/>
  <c r="BD2194" i="1"/>
  <c r="AX2194" i="1"/>
  <c r="AL2194" i="1"/>
  <c r="AF2194" i="1"/>
  <c r="Z2194" i="1"/>
  <c r="T2194" i="1"/>
  <c r="N2194" i="1"/>
  <c r="BP2193" i="1"/>
  <c r="BJ2193" i="1"/>
  <c r="BD2193" i="1"/>
  <c r="AX2193" i="1"/>
  <c r="AL2193" i="1"/>
  <c r="AF2193" i="1"/>
  <c r="Z2193" i="1"/>
  <c r="T2193" i="1"/>
  <c r="N2193" i="1"/>
  <c r="BP2192" i="1"/>
  <c r="BJ2192" i="1"/>
  <c r="BD2192" i="1"/>
  <c r="AX2192" i="1"/>
  <c r="AL2192" i="1"/>
  <c r="AF2192" i="1"/>
  <c r="Z2192" i="1"/>
  <c r="T2192" i="1"/>
  <c r="N2192" i="1"/>
  <c r="BP2191" i="1"/>
  <c r="BJ2191" i="1"/>
  <c r="BD2191" i="1"/>
  <c r="AX2191" i="1"/>
  <c r="AL2191" i="1"/>
  <c r="AF2191" i="1"/>
  <c r="Z2191" i="1"/>
  <c r="T2191" i="1"/>
  <c r="N2191" i="1"/>
  <c r="BP2190" i="1"/>
  <c r="BJ2190" i="1"/>
  <c r="BD2190" i="1"/>
  <c r="AX2190" i="1"/>
  <c r="AL2190" i="1"/>
  <c r="AF2190" i="1"/>
  <c r="Z2190" i="1"/>
  <c r="T2190" i="1"/>
  <c r="N2190" i="1"/>
  <c r="BP2189" i="1"/>
  <c r="BJ2189" i="1"/>
  <c r="BD2189" i="1"/>
  <c r="AX2189" i="1"/>
  <c r="AL2189" i="1"/>
  <c r="AF2189" i="1"/>
  <c r="Z2189" i="1"/>
  <c r="T2189" i="1"/>
  <c r="N2189" i="1"/>
  <c r="BP2188" i="1"/>
  <c r="BJ2188" i="1"/>
  <c r="BD2188" i="1"/>
  <c r="AX2188" i="1"/>
  <c r="AL2188" i="1"/>
  <c r="AF2188" i="1"/>
  <c r="Z2188" i="1"/>
  <c r="T2188" i="1"/>
  <c r="N2188" i="1"/>
  <c r="BP2187" i="1"/>
  <c r="BJ2187" i="1"/>
  <c r="BD2187" i="1"/>
  <c r="AX2187" i="1"/>
  <c r="AL2187" i="1"/>
  <c r="AF2187" i="1"/>
  <c r="Z2187" i="1"/>
  <c r="T2187" i="1"/>
  <c r="N2187" i="1"/>
  <c r="BP2186" i="1"/>
  <c r="BJ2186" i="1"/>
  <c r="BD2186" i="1"/>
  <c r="AX2186" i="1"/>
  <c r="AL2186" i="1"/>
  <c r="AF2186" i="1"/>
  <c r="Z2186" i="1"/>
  <c r="T2186" i="1"/>
  <c r="N2186" i="1"/>
  <c r="BP2185" i="1"/>
  <c r="BJ2185" i="1"/>
  <c r="BD2185" i="1"/>
  <c r="AX2185" i="1"/>
  <c r="AL2185" i="1"/>
  <c r="AF2185" i="1"/>
  <c r="Z2185" i="1"/>
  <c r="T2185" i="1"/>
  <c r="N2185" i="1"/>
  <c r="BP2184" i="1"/>
  <c r="BJ2184" i="1"/>
  <c r="BD2184" i="1"/>
  <c r="AX2184" i="1"/>
  <c r="AL2184" i="1"/>
  <c r="AF2184" i="1"/>
  <c r="Z2184" i="1"/>
  <c r="T2184" i="1"/>
  <c r="N2184" i="1"/>
  <c r="BP2183" i="1"/>
  <c r="BJ2183" i="1"/>
  <c r="BD2183" i="1"/>
  <c r="AX2183" i="1"/>
  <c r="AL2183" i="1"/>
  <c r="AF2183" i="1"/>
  <c r="Z2183" i="1"/>
  <c r="T2183" i="1"/>
  <c r="N2183" i="1"/>
  <c r="BP2182" i="1"/>
  <c r="BJ2182" i="1"/>
  <c r="BD2182" i="1"/>
  <c r="AX2182" i="1"/>
  <c r="AL2182" i="1"/>
  <c r="AF2182" i="1"/>
  <c r="Z2182" i="1"/>
  <c r="T2182" i="1"/>
  <c r="N2182" i="1"/>
  <c r="BP2181" i="1"/>
  <c r="BJ2181" i="1"/>
  <c r="BD2181" i="1"/>
  <c r="AX2181" i="1"/>
  <c r="AL2181" i="1"/>
  <c r="AF2181" i="1"/>
  <c r="Z2181" i="1"/>
  <c r="T2181" i="1"/>
  <c r="N2181" i="1"/>
  <c r="BP2180" i="1"/>
  <c r="BJ2180" i="1"/>
  <c r="BD2180" i="1"/>
  <c r="AX2180" i="1"/>
  <c r="AL2180" i="1"/>
  <c r="AF2180" i="1"/>
  <c r="Z2180" i="1"/>
  <c r="T2180" i="1"/>
  <c r="N2180" i="1"/>
  <c r="BP2179" i="1"/>
  <c r="BJ2179" i="1"/>
  <c r="BD2179" i="1"/>
  <c r="AX2179" i="1"/>
  <c r="AL2179" i="1"/>
  <c r="AF2179" i="1"/>
  <c r="Z2179" i="1"/>
  <c r="T2179" i="1"/>
  <c r="N2179" i="1"/>
  <c r="BP2178" i="1"/>
  <c r="BJ2178" i="1"/>
  <c r="BD2178" i="1"/>
  <c r="AX2178" i="1"/>
  <c r="AL2178" i="1"/>
  <c r="AF2178" i="1"/>
  <c r="Z2178" i="1"/>
  <c r="T2178" i="1"/>
  <c r="N2178" i="1"/>
  <c r="BP2177" i="1"/>
  <c r="BJ2177" i="1"/>
  <c r="BD2177" i="1"/>
  <c r="AX2177" i="1"/>
  <c r="AL2177" i="1"/>
  <c r="AF2177" i="1"/>
  <c r="Z2177" i="1"/>
  <c r="T2177" i="1"/>
  <c r="N2177" i="1"/>
  <c r="BP2176" i="1"/>
  <c r="BJ2176" i="1"/>
  <c r="BD2176" i="1"/>
  <c r="AX2176" i="1"/>
  <c r="AL2176" i="1"/>
  <c r="AF2176" i="1"/>
  <c r="Z2176" i="1"/>
  <c r="T2176" i="1"/>
  <c r="N2176" i="1"/>
  <c r="BP2175" i="1"/>
  <c r="BJ2175" i="1"/>
  <c r="BD2175" i="1"/>
  <c r="AX2175" i="1"/>
  <c r="AL2175" i="1"/>
  <c r="AF2175" i="1"/>
  <c r="Z2175" i="1"/>
  <c r="T2175" i="1"/>
  <c r="N2175" i="1"/>
  <c r="BP2174" i="1"/>
  <c r="BJ2174" i="1"/>
  <c r="BD2174" i="1"/>
  <c r="AX2174" i="1"/>
  <c r="AL2174" i="1"/>
  <c r="AF2174" i="1"/>
  <c r="Z2174" i="1"/>
  <c r="T2174" i="1"/>
  <c r="N2174" i="1"/>
  <c r="BP2173" i="1"/>
  <c r="BJ2173" i="1"/>
  <c r="BD2173" i="1"/>
  <c r="AX2173" i="1"/>
  <c r="AL2173" i="1"/>
  <c r="AF2173" i="1"/>
  <c r="Z2173" i="1"/>
  <c r="T2173" i="1"/>
  <c r="N2173" i="1"/>
  <c r="BP2172" i="1"/>
  <c r="BJ2172" i="1"/>
  <c r="BD2172" i="1"/>
  <c r="AX2172" i="1"/>
  <c r="AL2172" i="1"/>
  <c r="AF2172" i="1"/>
  <c r="Z2172" i="1"/>
  <c r="T2172" i="1"/>
  <c r="N2172" i="1"/>
  <c r="BP2171" i="1"/>
  <c r="BJ2171" i="1"/>
  <c r="BD2171" i="1"/>
  <c r="AX2171" i="1"/>
  <c r="AL2171" i="1"/>
  <c r="AF2171" i="1"/>
  <c r="Z2171" i="1"/>
  <c r="T2171" i="1"/>
  <c r="N2171" i="1"/>
  <c r="BP2170" i="1"/>
  <c r="BJ2170" i="1"/>
  <c r="BD2170" i="1"/>
  <c r="AX2170" i="1"/>
  <c r="AL2170" i="1"/>
  <c r="AF2170" i="1"/>
  <c r="Z2170" i="1"/>
  <c r="T2170" i="1"/>
  <c r="N2170" i="1"/>
  <c r="BP2169" i="1"/>
  <c r="BJ2169" i="1"/>
  <c r="BD2169" i="1"/>
  <c r="AX2169" i="1"/>
  <c r="AL2169" i="1"/>
  <c r="AF2169" i="1"/>
  <c r="Z2169" i="1"/>
  <c r="T2169" i="1"/>
  <c r="N2169" i="1"/>
  <c r="BP2168" i="1"/>
  <c r="BJ2168" i="1"/>
  <c r="BD2168" i="1"/>
  <c r="AX2168" i="1"/>
  <c r="AL2168" i="1"/>
  <c r="AF2168" i="1"/>
  <c r="Z2168" i="1"/>
  <c r="T2168" i="1"/>
  <c r="N2168" i="1"/>
  <c r="BP2167" i="1"/>
  <c r="BJ2167" i="1"/>
  <c r="BD2167" i="1"/>
  <c r="AX2167" i="1"/>
  <c r="AL2167" i="1"/>
  <c r="AF2167" i="1"/>
  <c r="Z2167" i="1"/>
  <c r="T2167" i="1"/>
  <c r="N2167" i="1"/>
  <c r="BP2166" i="1"/>
  <c r="BJ2166" i="1"/>
  <c r="BD2166" i="1"/>
  <c r="AX2166" i="1"/>
  <c r="AL2166" i="1"/>
  <c r="AF2166" i="1"/>
  <c r="Z2166" i="1"/>
  <c r="T2166" i="1"/>
  <c r="N2166" i="1"/>
  <c r="BP2165" i="1"/>
  <c r="BJ2165" i="1"/>
  <c r="BD2165" i="1"/>
  <c r="AX2165" i="1"/>
  <c r="AL2165" i="1"/>
  <c r="AF2165" i="1"/>
  <c r="Z2165" i="1"/>
  <c r="T2165" i="1"/>
  <c r="N2165" i="1"/>
  <c r="BP2164" i="1"/>
  <c r="BJ2164" i="1"/>
  <c r="BD2164" i="1"/>
  <c r="AX2164" i="1"/>
  <c r="AL2164" i="1"/>
  <c r="AF2164" i="1"/>
  <c r="Z2164" i="1"/>
  <c r="T2164" i="1"/>
  <c r="N2164" i="1"/>
  <c r="BP2163" i="1"/>
  <c r="BJ2163" i="1"/>
  <c r="BD2163" i="1"/>
  <c r="AX2163" i="1"/>
  <c r="AL2163" i="1"/>
  <c r="AF2163" i="1"/>
  <c r="Z2163" i="1"/>
  <c r="T2163" i="1"/>
  <c r="N2163" i="1"/>
  <c r="BP2162" i="1"/>
  <c r="BJ2162" i="1"/>
  <c r="BD2162" i="1"/>
  <c r="AX2162" i="1"/>
  <c r="AL2162" i="1"/>
  <c r="AF2162" i="1"/>
  <c r="Z2162" i="1"/>
  <c r="T2162" i="1"/>
  <c r="N2162" i="1"/>
  <c r="BP2161" i="1"/>
  <c r="BJ2161" i="1"/>
  <c r="BD2161" i="1"/>
  <c r="AX2161" i="1"/>
  <c r="AL2161" i="1"/>
  <c r="AF2161" i="1"/>
  <c r="Z2161" i="1"/>
  <c r="T2161" i="1"/>
  <c r="N2161" i="1"/>
  <c r="BP2160" i="1"/>
  <c r="BJ2160" i="1"/>
  <c r="BD2160" i="1"/>
  <c r="AX2160" i="1"/>
  <c r="AL2160" i="1"/>
  <c r="AF2160" i="1"/>
  <c r="Z2160" i="1"/>
  <c r="T2160" i="1"/>
  <c r="N2160" i="1"/>
  <c r="BP2159" i="1"/>
  <c r="BJ2159" i="1"/>
  <c r="BD2159" i="1"/>
  <c r="AX2159" i="1"/>
  <c r="AL2159" i="1"/>
  <c r="AF2159" i="1"/>
  <c r="Z2159" i="1"/>
  <c r="T2159" i="1"/>
  <c r="N2159" i="1"/>
  <c r="BP2158" i="1"/>
  <c r="BJ2158" i="1"/>
  <c r="BD2158" i="1"/>
  <c r="AX2158" i="1"/>
  <c r="AL2158" i="1"/>
  <c r="AF2158" i="1"/>
  <c r="Z2158" i="1"/>
  <c r="T2158" i="1"/>
  <c r="N2158" i="1"/>
  <c r="BP2157" i="1"/>
  <c r="BJ2157" i="1"/>
  <c r="BD2157" i="1"/>
  <c r="AX2157" i="1"/>
  <c r="AL2157" i="1"/>
  <c r="AF2157" i="1"/>
  <c r="Z2157" i="1"/>
  <c r="T2157" i="1"/>
  <c r="N2157" i="1"/>
  <c r="BP2156" i="1"/>
  <c r="BJ2156" i="1"/>
  <c r="BD2156" i="1"/>
  <c r="AX2156" i="1"/>
  <c r="AL2156" i="1"/>
  <c r="AF2156" i="1"/>
  <c r="Z2156" i="1"/>
  <c r="T2156" i="1"/>
  <c r="N2156" i="1"/>
  <c r="BP2155" i="1"/>
  <c r="BJ2155" i="1"/>
  <c r="BD2155" i="1"/>
  <c r="AX2155" i="1"/>
  <c r="AL2155" i="1"/>
  <c r="AF2155" i="1"/>
  <c r="Z2155" i="1"/>
  <c r="T2155" i="1"/>
  <c r="N2155" i="1"/>
  <c r="BP2154" i="1"/>
  <c r="BJ2154" i="1"/>
  <c r="BD2154" i="1"/>
  <c r="AX2154" i="1"/>
  <c r="AL2154" i="1"/>
  <c r="AF2154" i="1"/>
  <c r="Z2154" i="1"/>
  <c r="T2154" i="1"/>
  <c r="N2154" i="1"/>
  <c r="BP2153" i="1"/>
  <c r="BJ2153" i="1"/>
  <c r="BD2153" i="1"/>
  <c r="AX2153" i="1"/>
  <c r="AL2153" i="1"/>
  <c r="AF2153" i="1"/>
  <c r="Z2153" i="1"/>
  <c r="T2153" i="1"/>
  <c r="N2153" i="1"/>
  <c r="BP2152" i="1"/>
  <c r="BJ2152" i="1"/>
  <c r="BD2152" i="1"/>
  <c r="AX2152" i="1"/>
  <c r="AL2152" i="1"/>
  <c r="AF2152" i="1"/>
  <c r="Z2152" i="1"/>
  <c r="T2152" i="1"/>
  <c r="N2152" i="1"/>
  <c r="BP2151" i="1"/>
  <c r="BJ2151" i="1"/>
  <c r="BD2151" i="1"/>
  <c r="AX2151" i="1"/>
  <c r="AL2151" i="1"/>
  <c r="AF2151" i="1"/>
  <c r="Z2151" i="1"/>
  <c r="T2151" i="1"/>
  <c r="N2151" i="1"/>
  <c r="BP2150" i="1"/>
  <c r="BJ2150" i="1"/>
  <c r="BD2150" i="1"/>
  <c r="AX2150" i="1"/>
  <c r="AL2150" i="1"/>
  <c r="AF2150" i="1"/>
  <c r="Z2150" i="1"/>
  <c r="T2150" i="1"/>
  <c r="N2150" i="1"/>
  <c r="BP2149" i="1"/>
  <c r="BJ2149" i="1"/>
  <c r="BD2149" i="1"/>
  <c r="AX2149" i="1"/>
  <c r="AL2149" i="1"/>
  <c r="AF2149" i="1"/>
  <c r="Z2149" i="1"/>
  <c r="T2149" i="1"/>
  <c r="N2149" i="1"/>
  <c r="BP2148" i="1"/>
  <c r="BJ2148" i="1"/>
  <c r="BD2148" i="1"/>
  <c r="AX2148" i="1"/>
  <c r="AL2148" i="1"/>
  <c r="AF2148" i="1"/>
  <c r="Z2148" i="1"/>
  <c r="T2148" i="1"/>
  <c r="N2148" i="1"/>
  <c r="BP2147" i="1"/>
  <c r="BJ2147" i="1"/>
  <c r="BD2147" i="1"/>
  <c r="AX2147" i="1"/>
  <c r="AL2147" i="1"/>
  <c r="AF2147" i="1"/>
  <c r="Z2147" i="1"/>
  <c r="T2147" i="1"/>
  <c r="N2147" i="1"/>
  <c r="BP2146" i="1"/>
  <c r="BJ2146" i="1"/>
  <c r="BD2146" i="1"/>
  <c r="AX2146" i="1"/>
  <c r="AL2146" i="1"/>
  <c r="AF2146" i="1"/>
  <c r="Z2146" i="1"/>
  <c r="T2146" i="1"/>
  <c r="N2146" i="1"/>
  <c r="BP2145" i="1"/>
  <c r="BJ2145" i="1"/>
  <c r="BD2145" i="1"/>
  <c r="AX2145" i="1"/>
  <c r="AL2145" i="1"/>
  <c r="AF2145" i="1"/>
  <c r="Z2145" i="1"/>
  <c r="T2145" i="1"/>
  <c r="N2145" i="1"/>
  <c r="BP2144" i="1"/>
  <c r="BJ2144" i="1"/>
  <c r="BD2144" i="1"/>
  <c r="AX2144" i="1"/>
  <c r="AL2144" i="1"/>
  <c r="AF2144" i="1"/>
  <c r="Z2144" i="1"/>
  <c r="T2144" i="1"/>
  <c r="N2144" i="1"/>
  <c r="L2144" i="1"/>
  <c r="BP2143" i="1"/>
  <c r="BJ2143" i="1"/>
  <c r="BD2143" i="1"/>
  <c r="AX2143" i="1"/>
  <c r="AL2143" i="1"/>
  <c r="AF2143" i="1"/>
  <c r="Z2143" i="1"/>
  <c r="T2143" i="1"/>
  <c r="N2143" i="1"/>
  <c r="L2143" i="1"/>
  <c r="BP2142" i="1"/>
  <c r="BJ2142" i="1"/>
  <c r="BD2142" i="1"/>
  <c r="AX2142" i="1"/>
  <c r="AL2142" i="1"/>
  <c r="AF2142" i="1"/>
  <c r="Z2142" i="1"/>
  <c r="T2142" i="1"/>
  <c r="N2142" i="1"/>
  <c r="L2142" i="1"/>
  <c r="BP2141" i="1"/>
  <c r="BJ2141" i="1"/>
  <c r="BD2141" i="1"/>
  <c r="AX2141" i="1"/>
  <c r="AL2141" i="1"/>
  <c r="AF2141" i="1"/>
  <c r="Z2141" i="1"/>
  <c r="T2141" i="1"/>
  <c r="N2141" i="1"/>
  <c r="L2141" i="1"/>
  <c r="BP2140" i="1"/>
  <c r="BJ2140" i="1"/>
  <c r="BD2140" i="1"/>
  <c r="AX2140" i="1"/>
  <c r="AL2140" i="1"/>
  <c r="AF2140" i="1"/>
  <c r="Z2140" i="1"/>
  <c r="T2140" i="1"/>
  <c r="N2140" i="1"/>
  <c r="L2140" i="1"/>
  <c r="BP2139" i="1"/>
  <c r="BJ2139" i="1"/>
  <c r="BD2139" i="1"/>
  <c r="AX2139" i="1"/>
  <c r="AL2139" i="1"/>
  <c r="AF2139" i="1"/>
  <c r="Z2139" i="1"/>
  <c r="T2139" i="1"/>
  <c r="N2139" i="1"/>
  <c r="L2139" i="1"/>
  <c r="BP2138" i="1"/>
  <c r="BJ2138" i="1"/>
  <c r="BD2138" i="1"/>
  <c r="AX2138" i="1"/>
  <c r="AL2138" i="1"/>
  <c r="AF2138" i="1"/>
  <c r="Z2138" i="1"/>
  <c r="T2138" i="1"/>
  <c r="N2138" i="1"/>
  <c r="L2138" i="1"/>
  <c r="BP2137" i="1"/>
  <c r="BJ2137" i="1"/>
  <c r="BD2137" i="1"/>
  <c r="AX2137" i="1"/>
  <c r="AL2137" i="1"/>
  <c r="AF2137" i="1"/>
  <c r="Z2137" i="1"/>
  <c r="T2137" i="1"/>
  <c r="N2137" i="1"/>
  <c r="L2137" i="1"/>
  <c r="BP2136" i="1"/>
  <c r="BJ2136" i="1"/>
  <c r="BD2136" i="1"/>
  <c r="AX2136" i="1"/>
  <c r="AL2136" i="1"/>
  <c r="AF2136" i="1"/>
  <c r="Z2136" i="1"/>
  <c r="T2136" i="1"/>
  <c r="N2136" i="1"/>
  <c r="L2136" i="1"/>
  <c r="BP2135" i="1"/>
  <c r="BJ2135" i="1"/>
  <c r="BD2135" i="1"/>
  <c r="AX2135" i="1"/>
  <c r="AL2135" i="1"/>
  <c r="AF2135" i="1"/>
  <c r="Z2135" i="1"/>
  <c r="T2135" i="1"/>
  <c r="N2135" i="1"/>
  <c r="L2135" i="1"/>
  <c r="BP2134" i="1"/>
  <c r="BJ2134" i="1"/>
  <c r="BD2134" i="1"/>
  <c r="AX2134" i="1"/>
  <c r="AL2134" i="1"/>
  <c r="AF2134" i="1"/>
  <c r="Z2134" i="1"/>
  <c r="T2134" i="1"/>
  <c r="N2134" i="1"/>
  <c r="L2134" i="1"/>
  <c r="BP2133" i="1"/>
  <c r="BJ2133" i="1"/>
  <c r="BD2133" i="1"/>
  <c r="AX2133" i="1"/>
  <c r="AL2133" i="1"/>
  <c r="AF2133" i="1"/>
  <c r="Z2133" i="1"/>
  <c r="T2133" i="1"/>
  <c r="N2133" i="1"/>
  <c r="L2133" i="1"/>
  <c r="BP2132" i="1"/>
  <c r="BJ2132" i="1"/>
  <c r="BD2132" i="1"/>
  <c r="AX2132" i="1"/>
  <c r="AL2132" i="1"/>
  <c r="AF2132" i="1"/>
  <c r="Z2132" i="1"/>
  <c r="T2132" i="1"/>
  <c r="N2132" i="1"/>
  <c r="L2132" i="1"/>
  <c r="BP2131" i="1"/>
  <c r="BJ2131" i="1"/>
  <c r="BD2131" i="1"/>
  <c r="AX2131" i="1"/>
  <c r="AL2131" i="1"/>
  <c r="AF2131" i="1"/>
  <c r="Z2131" i="1"/>
  <c r="T2131" i="1"/>
  <c r="N2131" i="1"/>
  <c r="L2131" i="1"/>
  <c r="BP2130" i="1"/>
  <c r="BJ2130" i="1"/>
  <c r="BD2130" i="1"/>
  <c r="AX2130" i="1"/>
  <c r="AL2130" i="1"/>
  <c r="AF2130" i="1"/>
  <c r="Z2130" i="1"/>
  <c r="T2130" i="1"/>
  <c r="N2130" i="1"/>
  <c r="L2130" i="1"/>
  <c r="BP2129" i="1"/>
  <c r="BJ2129" i="1"/>
  <c r="BD2129" i="1"/>
  <c r="AX2129" i="1"/>
  <c r="AL2129" i="1"/>
  <c r="AF2129" i="1"/>
  <c r="Z2129" i="1"/>
  <c r="T2129" i="1"/>
  <c r="N2129" i="1"/>
  <c r="L2129" i="1"/>
  <c r="BP2128" i="1"/>
  <c r="BJ2128" i="1"/>
  <c r="BD2128" i="1"/>
  <c r="AX2128" i="1"/>
  <c r="AL2128" i="1"/>
  <c r="AF2128" i="1"/>
  <c r="Z2128" i="1"/>
  <c r="T2128" i="1"/>
  <c r="N2128" i="1"/>
  <c r="L2128" i="1"/>
  <c r="BP2127" i="1"/>
  <c r="BJ2127" i="1"/>
  <c r="BD2127" i="1"/>
  <c r="AX2127" i="1"/>
  <c r="AL2127" i="1"/>
  <c r="AF2127" i="1"/>
  <c r="Z2127" i="1"/>
  <c r="T2127" i="1"/>
  <c r="N2127" i="1"/>
  <c r="L2127" i="1"/>
  <c r="BP2126" i="1"/>
  <c r="BJ2126" i="1"/>
  <c r="BD2126" i="1"/>
  <c r="AX2126" i="1"/>
  <c r="AL2126" i="1"/>
  <c r="AF2126" i="1"/>
  <c r="Z2126" i="1"/>
  <c r="T2126" i="1"/>
  <c r="N2126" i="1"/>
  <c r="L2126" i="1"/>
  <c r="BP2125" i="1"/>
  <c r="BJ2125" i="1"/>
  <c r="BD2125" i="1"/>
  <c r="AX2125" i="1"/>
  <c r="AL2125" i="1"/>
  <c r="AF2125" i="1"/>
  <c r="Z2125" i="1"/>
  <c r="T2125" i="1"/>
  <c r="N2125" i="1"/>
  <c r="L2125" i="1"/>
  <c r="BP2124" i="1"/>
  <c r="BJ2124" i="1"/>
  <c r="BD2124" i="1"/>
  <c r="AX2124" i="1"/>
  <c r="AL2124" i="1"/>
  <c r="AF2124" i="1"/>
  <c r="Z2124" i="1"/>
  <c r="T2124" i="1"/>
  <c r="N2124" i="1"/>
  <c r="L2124" i="1"/>
  <c r="BP2123" i="1"/>
  <c r="BJ2123" i="1"/>
  <c r="BD2123" i="1"/>
  <c r="AX2123" i="1"/>
  <c r="AL2123" i="1"/>
  <c r="AF2123" i="1"/>
  <c r="Z2123" i="1"/>
  <c r="T2123" i="1"/>
  <c r="N2123" i="1"/>
  <c r="L2123" i="1"/>
  <c r="BP2122" i="1"/>
  <c r="BJ2122" i="1"/>
  <c r="BD2122" i="1"/>
  <c r="AX2122" i="1"/>
  <c r="AL2122" i="1"/>
  <c r="AF2122" i="1"/>
  <c r="Z2122" i="1"/>
  <c r="T2122" i="1"/>
  <c r="N2122" i="1"/>
  <c r="L2122" i="1"/>
  <c r="BP2121" i="1"/>
  <c r="BJ2121" i="1"/>
  <c r="BD2121" i="1"/>
  <c r="AX2121" i="1"/>
  <c r="AL2121" i="1"/>
  <c r="AF2121" i="1"/>
  <c r="Z2121" i="1"/>
  <c r="T2121" i="1"/>
  <c r="N2121" i="1"/>
  <c r="L2121" i="1"/>
  <c r="BP2120" i="1"/>
  <c r="BJ2120" i="1"/>
  <c r="BD2120" i="1"/>
  <c r="AX2120" i="1"/>
  <c r="AL2120" i="1"/>
  <c r="AF2120" i="1"/>
  <c r="Z2120" i="1"/>
  <c r="T2120" i="1"/>
  <c r="N2120" i="1"/>
  <c r="L2120" i="1"/>
  <c r="BP2119" i="1"/>
  <c r="BJ2119" i="1"/>
  <c r="BD2119" i="1"/>
  <c r="AX2119" i="1"/>
  <c r="AL2119" i="1"/>
  <c r="AF2119" i="1"/>
  <c r="Z2119" i="1"/>
  <c r="T2119" i="1"/>
  <c r="N2119" i="1"/>
  <c r="L2119" i="1"/>
  <c r="BP2118" i="1"/>
  <c r="BJ2118" i="1"/>
  <c r="BD2118" i="1"/>
  <c r="AX2118" i="1"/>
  <c r="AL2118" i="1"/>
  <c r="AF2118" i="1"/>
  <c r="Z2118" i="1"/>
  <c r="T2118" i="1"/>
  <c r="N2118" i="1"/>
  <c r="L2118" i="1"/>
  <c r="BP2077" i="1"/>
  <c r="BJ2077" i="1"/>
  <c r="BD2077" i="1"/>
  <c r="AX2077" i="1"/>
  <c r="AL2077" i="1"/>
  <c r="AF2077" i="1"/>
  <c r="Z2077" i="1"/>
  <c r="T2077" i="1"/>
  <c r="N2077" i="1"/>
  <c r="K2077" i="1"/>
  <c r="L2077" i="1" s="1"/>
  <c r="BP2076" i="1"/>
  <c r="BJ2076" i="1"/>
  <c r="BD2076" i="1"/>
  <c r="AX2076" i="1"/>
  <c r="AL2076" i="1"/>
  <c r="AF2076" i="1"/>
  <c r="Z2076" i="1"/>
  <c r="T2076" i="1"/>
  <c r="N2076" i="1"/>
  <c r="BP2075" i="1"/>
  <c r="BJ2075" i="1"/>
  <c r="BD2075" i="1"/>
  <c r="AX2075" i="1"/>
  <c r="AL2075" i="1"/>
  <c r="AF2075" i="1"/>
  <c r="Z2075" i="1"/>
  <c r="T2075" i="1"/>
  <c r="N2075" i="1"/>
  <c r="BP2074" i="1"/>
  <c r="BJ2074" i="1"/>
  <c r="BD2074" i="1"/>
  <c r="AX2074" i="1"/>
  <c r="AL2074" i="1"/>
  <c r="AF2074" i="1"/>
  <c r="Z2074" i="1"/>
  <c r="T2074" i="1"/>
  <c r="N2074" i="1"/>
  <c r="BP2073" i="1"/>
  <c r="BJ2073" i="1"/>
  <c r="BD2073" i="1"/>
  <c r="AX2073" i="1"/>
  <c r="AL2073" i="1"/>
  <c r="AF2073" i="1"/>
  <c r="Z2073" i="1"/>
  <c r="T2073" i="1"/>
  <c r="N2073" i="1"/>
  <c r="K2073" i="1"/>
  <c r="L2073" i="1" s="1"/>
  <c r="BP2072" i="1"/>
  <c r="BJ2072" i="1"/>
  <c r="BD2072" i="1"/>
  <c r="AX2072" i="1"/>
  <c r="AL2072" i="1"/>
  <c r="AF2072" i="1"/>
  <c r="Z2072" i="1"/>
  <c r="T2072" i="1"/>
  <c r="N2072" i="1"/>
  <c r="BP2071" i="1"/>
  <c r="BJ2071" i="1"/>
  <c r="BD2071" i="1"/>
  <c r="AX2071" i="1"/>
  <c r="AL2071" i="1"/>
  <c r="AF2071" i="1"/>
  <c r="Z2071" i="1"/>
  <c r="T2071" i="1"/>
  <c r="N2071" i="1"/>
  <c r="BP2070" i="1"/>
  <c r="BJ2070" i="1"/>
  <c r="BD2070" i="1"/>
  <c r="AX2070" i="1"/>
  <c r="AL2070" i="1"/>
  <c r="AF2070" i="1"/>
  <c r="Z2070" i="1"/>
  <c r="T2070" i="1"/>
  <c r="N2070" i="1"/>
  <c r="BP2069" i="1"/>
  <c r="BJ2069" i="1"/>
  <c r="BD2069" i="1"/>
  <c r="AX2069" i="1"/>
  <c r="AL2069" i="1"/>
  <c r="AF2069" i="1"/>
  <c r="Z2069" i="1"/>
  <c r="T2069" i="1"/>
  <c r="N2069" i="1"/>
  <c r="K2069" i="1"/>
  <c r="L2069" i="1" s="1"/>
  <c r="BP2068" i="1"/>
  <c r="BJ2068" i="1"/>
  <c r="BD2068" i="1"/>
  <c r="AX2068" i="1"/>
  <c r="AL2068" i="1"/>
  <c r="AF2068" i="1"/>
  <c r="Z2068" i="1"/>
  <c r="T2068" i="1"/>
  <c r="N2068" i="1"/>
  <c r="BP2067" i="1"/>
  <c r="BJ2067" i="1"/>
  <c r="BD2067" i="1"/>
  <c r="AX2067" i="1"/>
  <c r="AL2067" i="1"/>
  <c r="AF2067" i="1"/>
  <c r="Z2067" i="1"/>
  <c r="T2067" i="1"/>
  <c r="N2067" i="1"/>
  <c r="BP2066" i="1"/>
  <c r="BJ2066" i="1"/>
  <c r="BD2066" i="1"/>
  <c r="AX2066" i="1"/>
  <c r="AL2066" i="1"/>
  <c r="AF2066" i="1"/>
  <c r="Z2066" i="1"/>
  <c r="T2066" i="1"/>
  <c r="N2066" i="1"/>
  <c r="BP2065" i="1"/>
  <c r="BJ2065" i="1"/>
  <c r="BD2065" i="1"/>
  <c r="AX2065" i="1"/>
  <c r="AL2065" i="1"/>
  <c r="AF2065" i="1"/>
  <c r="Z2065" i="1"/>
  <c r="T2065" i="1"/>
  <c r="N2065" i="1"/>
  <c r="K2065" i="1"/>
  <c r="L2065" i="1" s="1"/>
  <c r="BP2064" i="1"/>
  <c r="BJ2064" i="1"/>
  <c r="BD2064" i="1"/>
  <c r="AX2064" i="1"/>
  <c r="AL2064" i="1"/>
  <c r="AF2064" i="1"/>
  <c r="Z2064" i="1"/>
  <c r="T2064" i="1"/>
  <c r="N2064" i="1"/>
  <c r="BP2063" i="1"/>
  <c r="BJ2063" i="1"/>
  <c r="BD2063" i="1"/>
  <c r="AX2063" i="1"/>
  <c r="AL2063" i="1"/>
  <c r="AF2063" i="1"/>
  <c r="Z2063" i="1"/>
  <c r="T2063" i="1"/>
  <c r="N2063" i="1"/>
  <c r="BP2062" i="1"/>
  <c r="BJ2062" i="1"/>
  <c r="BD2062" i="1"/>
  <c r="AX2062" i="1"/>
  <c r="AL2062" i="1"/>
  <c r="AF2062" i="1"/>
  <c r="Z2062" i="1"/>
  <c r="T2062" i="1"/>
  <c r="N2062" i="1"/>
  <c r="BP2061" i="1"/>
  <c r="BJ2061" i="1"/>
  <c r="BD2061" i="1"/>
  <c r="AX2061" i="1"/>
  <c r="AL2061" i="1"/>
  <c r="AF2061" i="1"/>
  <c r="Z2061" i="1"/>
  <c r="T2061" i="1"/>
  <c r="N2061" i="1"/>
  <c r="BP2060" i="1"/>
  <c r="BJ2060" i="1"/>
  <c r="BD2060" i="1"/>
  <c r="AX2060" i="1"/>
  <c r="AL2060" i="1"/>
  <c r="AF2060" i="1"/>
  <c r="Z2060" i="1"/>
  <c r="T2060" i="1"/>
  <c r="N2060" i="1"/>
  <c r="BP2059" i="1"/>
  <c r="BJ2059" i="1"/>
  <c r="BD2059" i="1"/>
  <c r="AX2059" i="1"/>
  <c r="AL2059" i="1"/>
  <c r="AF2059" i="1"/>
  <c r="Z2059" i="1"/>
  <c r="T2059" i="1"/>
  <c r="N2059" i="1"/>
  <c r="BP2058" i="1"/>
  <c r="BJ2058" i="1"/>
  <c r="BD2058" i="1"/>
  <c r="AX2058" i="1"/>
  <c r="AL2058" i="1"/>
  <c r="AF2058" i="1"/>
  <c r="Z2058" i="1"/>
  <c r="T2058" i="1"/>
  <c r="N2058" i="1"/>
  <c r="BP2057" i="1"/>
  <c r="BJ2057" i="1"/>
  <c r="BD2057" i="1"/>
  <c r="AX2057" i="1"/>
  <c r="AL2057" i="1"/>
  <c r="AF2057" i="1"/>
  <c r="Z2057" i="1"/>
  <c r="T2057" i="1"/>
  <c r="N2057" i="1"/>
  <c r="BP2056" i="1"/>
  <c r="BJ2056" i="1"/>
  <c r="BD2056" i="1"/>
  <c r="AX2056" i="1"/>
  <c r="AL2056" i="1"/>
  <c r="AF2056" i="1"/>
  <c r="Z2056" i="1"/>
  <c r="T2056" i="1"/>
  <c r="N2056" i="1"/>
  <c r="BP2055" i="1"/>
  <c r="BJ2055" i="1"/>
  <c r="BD2055" i="1"/>
  <c r="AX2055" i="1"/>
  <c r="AL2055" i="1"/>
  <c r="AF2055" i="1"/>
  <c r="Z2055" i="1"/>
  <c r="T2055" i="1"/>
  <c r="N2055" i="1"/>
  <c r="BP2054" i="1"/>
  <c r="BJ2054" i="1"/>
  <c r="BD2054" i="1"/>
  <c r="AX2054" i="1"/>
  <c r="AL2054" i="1"/>
  <c r="AF2054" i="1"/>
  <c r="Z2054" i="1"/>
  <c r="T2054" i="1"/>
  <c r="N2054" i="1"/>
  <c r="BP2053" i="1"/>
  <c r="BJ2053" i="1"/>
  <c r="BD2053" i="1"/>
  <c r="AX2053" i="1"/>
  <c r="AL2053" i="1"/>
  <c r="AF2053" i="1"/>
  <c r="Z2053" i="1"/>
  <c r="T2053" i="1"/>
  <c r="N2053" i="1"/>
  <c r="BP2052" i="1"/>
  <c r="BJ2052" i="1"/>
  <c r="BD2052" i="1"/>
  <c r="AX2052" i="1"/>
  <c r="AL2052" i="1"/>
  <c r="AF2052" i="1"/>
  <c r="Z2052" i="1"/>
  <c r="T2052" i="1"/>
  <c r="N2052" i="1"/>
  <c r="BP2051" i="1"/>
  <c r="BJ2051" i="1"/>
  <c r="BD2051" i="1"/>
  <c r="AX2051" i="1"/>
  <c r="AL2051" i="1"/>
  <c r="AF2051" i="1"/>
  <c r="Z2051" i="1"/>
  <c r="T2051" i="1"/>
  <c r="N2051" i="1"/>
  <c r="BP2050" i="1"/>
  <c r="BJ2050" i="1"/>
  <c r="BD2050" i="1"/>
  <c r="AX2050" i="1"/>
  <c r="AL2050" i="1"/>
  <c r="AF2050" i="1"/>
  <c r="Z2050" i="1"/>
  <c r="T2050" i="1"/>
  <c r="N2050" i="1"/>
  <c r="BP2049" i="1"/>
  <c r="BJ2049" i="1"/>
  <c r="BD2049" i="1"/>
  <c r="AX2049" i="1"/>
  <c r="AL2049" i="1"/>
  <c r="AF2049" i="1"/>
  <c r="Z2049" i="1"/>
  <c r="T2049" i="1"/>
  <c r="N2049" i="1"/>
  <c r="BP2048" i="1"/>
  <c r="BJ2048" i="1"/>
  <c r="BD2048" i="1"/>
  <c r="AX2048" i="1"/>
  <c r="AL2048" i="1"/>
  <c r="AF2048" i="1"/>
  <c r="Z2048" i="1"/>
  <c r="T2048" i="1"/>
  <c r="N2048" i="1"/>
  <c r="BP2047" i="1"/>
  <c r="BJ2047" i="1"/>
  <c r="BD2047" i="1"/>
  <c r="AX2047" i="1"/>
  <c r="AL2047" i="1"/>
  <c r="AF2047" i="1"/>
  <c r="Z2047" i="1"/>
  <c r="T2047" i="1"/>
  <c r="N2047" i="1"/>
  <c r="BP2046" i="1"/>
  <c r="BJ2046" i="1"/>
  <c r="BD2046" i="1"/>
  <c r="AX2046" i="1"/>
  <c r="AL2046" i="1"/>
  <c r="AF2046" i="1"/>
  <c r="Z2046" i="1"/>
  <c r="T2046" i="1"/>
  <c r="N2046" i="1"/>
  <c r="BP2045" i="1"/>
  <c r="BJ2045" i="1"/>
  <c r="BD2045" i="1"/>
  <c r="AX2045" i="1"/>
  <c r="AL2045" i="1"/>
  <c r="AF2045" i="1"/>
  <c r="Z2045" i="1"/>
  <c r="T2045" i="1"/>
  <c r="N2045" i="1"/>
  <c r="BP2044" i="1"/>
  <c r="BJ2044" i="1"/>
  <c r="BD2044" i="1"/>
  <c r="AX2044" i="1"/>
  <c r="AL2044" i="1"/>
  <c r="AF2044" i="1"/>
  <c r="Z2044" i="1"/>
  <c r="T2044" i="1"/>
  <c r="N2044" i="1"/>
  <c r="BP2043" i="1"/>
  <c r="BJ2043" i="1"/>
  <c r="BD2043" i="1"/>
  <c r="AX2043" i="1"/>
  <c r="AL2043" i="1"/>
  <c r="AF2043" i="1"/>
  <c r="Z2043" i="1"/>
  <c r="T2043" i="1"/>
  <c r="N2043" i="1"/>
  <c r="BP2042" i="1"/>
  <c r="BJ2042" i="1"/>
  <c r="BD2042" i="1"/>
  <c r="AX2042" i="1"/>
  <c r="AL2042" i="1"/>
  <c r="AF2042" i="1"/>
  <c r="Z2042" i="1"/>
  <c r="T2042" i="1"/>
  <c r="N2042" i="1"/>
  <c r="BP2041" i="1"/>
  <c r="BJ2041" i="1"/>
  <c r="BD2041" i="1"/>
  <c r="AX2041" i="1"/>
  <c r="AL2041" i="1"/>
  <c r="AF2041" i="1"/>
  <c r="Z2041" i="1"/>
  <c r="T2041" i="1"/>
  <c r="N2041" i="1"/>
  <c r="BP2040" i="1"/>
  <c r="BJ2040" i="1"/>
  <c r="BD2040" i="1"/>
  <c r="AX2040" i="1"/>
  <c r="AL2040" i="1"/>
  <c r="AF2040" i="1"/>
  <c r="Z2040" i="1"/>
  <c r="T2040" i="1"/>
  <c r="N2040" i="1"/>
  <c r="BP2039" i="1"/>
  <c r="BJ2039" i="1"/>
  <c r="BD2039" i="1"/>
  <c r="AX2039" i="1"/>
  <c r="AL2039" i="1"/>
  <c r="AF2039" i="1"/>
  <c r="Z2039" i="1"/>
  <c r="T2039" i="1"/>
  <c r="N2039" i="1"/>
  <c r="BP2038" i="1"/>
  <c r="BJ2038" i="1"/>
  <c r="BD2038" i="1"/>
  <c r="AX2038" i="1"/>
  <c r="AL2038" i="1"/>
  <c r="AF2038" i="1"/>
  <c r="Z2038" i="1"/>
  <c r="T2038" i="1"/>
  <c r="N2038" i="1"/>
  <c r="BP2037" i="1"/>
  <c r="BJ2037" i="1"/>
  <c r="BD2037" i="1"/>
  <c r="AX2037" i="1"/>
  <c r="AL2037" i="1"/>
  <c r="AF2037" i="1"/>
  <c r="Z2037" i="1"/>
  <c r="N2037" i="1"/>
  <c r="BP2036" i="1"/>
  <c r="BJ2036" i="1"/>
  <c r="BD2036" i="1"/>
  <c r="AX2036" i="1"/>
  <c r="AL2036" i="1"/>
  <c r="AF2036" i="1"/>
  <c r="Z2036" i="1"/>
  <c r="N2036" i="1"/>
  <c r="BP2035" i="1"/>
  <c r="BJ2035" i="1"/>
  <c r="BD2035" i="1"/>
  <c r="AX2035" i="1"/>
  <c r="AL2035" i="1"/>
  <c r="AF2035" i="1"/>
  <c r="Z2035" i="1"/>
  <c r="N2035" i="1"/>
  <c r="BP2034" i="1"/>
  <c r="BJ2034" i="1"/>
  <c r="BD2034" i="1"/>
  <c r="AX2034" i="1"/>
  <c r="AL2034" i="1"/>
  <c r="AF2034" i="1"/>
  <c r="Z2034" i="1"/>
  <c r="N2034" i="1"/>
  <c r="BP2033" i="1"/>
  <c r="BJ2033" i="1"/>
  <c r="BD2033" i="1"/>
  <c r="AX2033" i="1"/>
  <c r="AL2033" i="1"/>
  <c r="AF2033" i="1"/>
  <c r="Z2033" i="1"/>
  <c r="N2033" i="1"/>
  <c r="BP2032" i="1"/>
  <c r="BJ2032" i="1"/>
  <c r="BD2032" i="1"/>
  <c r="AX2032" i="1"/>
  <c r="AL2032" i="1"/>
  <c r="AF2032" i="1"/>
  <c r="Z2032" i="1"/>
  <c r="N2032" i="1"/>
  <c r="BP2031" i="1"/>
  <c r="BJ2031" i="1"/>
  <c r="BD2031" i="1"/>
  <c r="AX2031" i="1"/>
  <c r="AL2031" i="1"/>
  <c r="AF2031" i="1"/>
  <c r="Z2031" i="1"/>
  <c r="N2031" i="1"/>
  <c r="BP2030" i="1"/>
  <c r="BJ2030" i="1"/>
  <c r="BD2030" i="1"/>
  <c r="AX2030" i="1"/>
  <c r="AL2030" i="1"/>
  <c r="AF2030" i="1"/>
  <c r="Z2030" i="1"/>
  <c r="N2030" i="1"/>
  <c r="BP2029" i="1"/>
  <c r="BJ2029" i="1"/>
  <c r="BD2029" i="1"/>
  <c r="AX2029" i="1"/>
  <c r="AL2029" i="1"/>
  <c r="AF2029" i="1"/>
  <c r="Z2029" i="1"/>
  <c r="N2029" i="1"/>
  <c r="BP2028" i="1"/>
  <c r="BJ2028" i="1"/>
  <c r="BD2028" i="1"/>
  <c r="AX2028" i="1"/>
  <c r="AL2028" i="1"/>
  <c r="AF2028" i="1"/>
  <c r="Z2028" i="1"/>
  <c r="N2028" i="1"/>
  <c r="BP2027" i="1"/>
  <c r="BJ2027" i="1"/>
  <c r="BD2027" i="1"/>
  <c r="AX2027" i="1"/>
  <c r="AL2027" i="1"/>
  <c r="AF2027" i="1"/>
  <c r="Z2027" i="1"/>
  <c r="N2027" i="1"/>
  <c r="BP2026" i="1"/>
  <c r="BJ2026" i="1"/>
  <c r="BD2026" i="1"/>
  <c r="AX2026" i="1"/>
  <c r="AL2026" i="1"/>
  <c r="AF2026" i="1"/>
  <c r="Z2026" i="1"/>
  <c r="N2026" i="1"/>
  <c r="BP2025" i="1"/>
  <c r="BJ2025" i="1"/>
  <c r="BD2025" i="1"/>
  <c r="AX2025" i="1"/>
  <c r="AL2025" i="1"/>
  <c r="AF2025" i="1"/>
  <c r="Z2025" i="1"/>
  <c r="N2025" i="1"/>
  <c r="BP2024" i="1"/>
  <c r="BJ2024" i="1"/>
  <c r="BD2024" i="1"/>
  <c r="AX2024" i="1"/>
  <c r="AL2024" i="1"/>
  <c r="AF2024" i="1"/>
  <c r="Z2024" i="1"/>
  <c r="N2024" i="1"/>
  <c r="BP2023" i="1"/>
  <c r="BJ2023" i="1"/>
  <c r="BD2023" i="1"/>
  <c r="AX2023" i="1"/>
  <c r="AL2023" i="1"/>
  <c r="AF2023" i="1"/>
  <c r="Z2023" i="1"/>
  <c r="N2023" i="1"/>
  <c r="BP2022" i="1"/>
  <c r="BJ2022" i="1"/>
  <c r="BD2022" i="1"/>
  <c r="AX2022" i="1"/>
  <c r="AL2022" i="1"/>
  <c r="AF2022" i="1"/>
  <c r="Z2022" i="1"/>
  <c r="N2022" i="1"/>
  <c r="BP2021" i="1"/>
  <c r="BJ2021" i="1"/>
  <c r="BD2021" i="1"/>
  <c r="AX2021" i="1"/>
  <c r="AL2021" i="1"/>
  <c r="AF2021" i="1"/>
  <c r="Z2021" i="1"/>
  <c r="T2021" i="1"/>
  <c r="N2021" i="1"/>
  <c r="BP1951" i="1"/>
  <c r="BJ1951" i="1"/>
  <c r="BD1951" i="1"/>
  <c r="AX1951" i="1"/>
  <c r="AL1951" i="1"/>
  <c r="AF1951" i="1"/>
  <c r="Z1951" i="1"/>
  <c r="T1951" i="1"/>
  <c r="N1951" i="1"/>
  <c r="BP1950" i="1"/>
  <c r="BJ1950" i="1"/>
  <c r="BD1950" i="1"/>
  <c r="AX1950" i="1"/>
  <c r="AL1950" i="1"/>
  <c r="AF1950" i="1"/>
  <c r="Z1950" i="1"/>
  <c r="T1950" i="1"/>
  <c r="N1950" i="1"/>
  <c r="BP1949" i="1"/>
  <c r="BJ1949" i="1"/>
  <c r="BD1949" i="1"/>
  <c r="AX1949" i="1"/>
  <c r="AL1949" i="1"/>
  <c r="AF1949" i="1"/>
  <c r="Z1949" i="1"/>
  <c r="T1949" i="1"/>
  <c r="N1949" i="1"/>
  <c r="BP1948" i="1"/>
  <c r="BJ1948" i="1"/>
  <c r="BD1948" i="1"/>
  <c r="AX1948" i="1"/>
  <c r="AL1948" i="1"/>
  <c r="AF1948" i="1"/>
  <c r="Z1948" i="1"/>
  <c r="T1948" i="1"/>
  <c r="N1948" i="1"/>
  <c r="BP1947" i="1"/>
  <c r="BJ1947" i="1"/>
  <c r="BD1947" i="1"/>
  <c r="AX1947" i="1"/>
  <c r="AL1947" i="1"/>
  <c r="AF1947" i="1"/>
  <c r="Z1947" i="1"/>
  <c r="T1947" i="1"/>
  <c r="N1947" i="1"/>
  <c r="BP1946" i="1"/>
  <c r="BJ1946" i="1"/>
  <c r="BD1946" i="1"/>
  <c r="AX1946" i="1"/>
  <c r="AL1946" i="1"/>
  <c r="AF1946" i="1"/>
  <c r="Z1946" i="1"/>
  <c r="T1946" i="1"/>
  <c r="N1946" i="1"/>
  <c r="BP1945" i="1"/>
  <c r="BJ1945" i="1"/>
  <c r="BD1945" i="1"/>
  <c r="AX1945" i="1"/>
  <c r="AL1945" i="1"/>
  <c r="AF1945" i="1"/>
  <c r="Z1945" i="1"/>
  <c r="T1945" i="1"/>
  <c r="N1945" i="1"/>
  <c r="BP1944" i="1"/>
  <c r="BJ1944" i="1"/>
  <c r="BD1944" i="1"/>
  <c r="AX1944" i="1"/>
  <c r="AL1944" i="1"/>
  <c r="AF1944" i="1"/>
  <c r="Z1944" i="1"/>
  <c r="T1944" i="1"/>
  <c r="N1944" i="1"/>
  <c r="BP1943" i="1"/>
  <c r="BJ1943" i="1"/>
  <c r="BD1943" i="1"/>
  <c r="AX1943" i="1"/>
  <c r="AL1943" i="1"/>
  <c r="AF1943" i="1"/>
  <c r="Z1943" i="1"/>
  <c r="T1943" i="1"/>
  <c r="N1943" i="1"/>
  <c r="BP1942" i="1"/>
  <c r="BJ1942" i="1"/>
  <c r="BD1942" i="1"/>
  <c r="AX1942" i="1"/>
  <c r="AL1942" i="1"/>
  <c r="AF1942" i="1"/>
  <c r="Z1942" i="1"/>
  <c r="T1942" i="1"/>
  <c r="N1942" i="1"/>
  <c r="BP1941" i="1"/>
  <c r="BJ1941" i="1"/>
  <c r="BD1941" i="1"/>
  <c r="AX1941" i="1"/>
  <c r="AL1941" i="1"/>
  <c r="AF1941" i="1"/>
  <c r="Z1941" i="1"/>
  <c r="T1941" i="1"/>
  <c r="N1941" i="1"/>
  <c r="BP1940" i="1"/>
  <c r="BJ1940" i="1"/>
  <c r="BD1940" i="1"/>
  <c r="AX1940" i="1"/>
  <c r="AL1940" i="1"/>
  <c r="AF1940" i="1"/>
  <c r="Z1940" i="1"/>
  <c r="T1940" i="1"/>
  <c r="N1940" i="1"/>
  <c r="BP1939" i="1"/>
  <c r="BJ1939" i="1"/>
  <c r="BD1939" i="1"/>
  <c r="AX1939" i="1"/>
  <c r="AL1939" i="1"/>
  <c r="AF1939" i="1"/>
  <c r="Z1939" i="1"/>
  <c r="T1939" i="1"/>
  <c r="N1939" i="1"/>
  <c r="BP1938" i="1"/>
  <c r="BJ1938" i="1"/>
  <c r="BD1938" i="1"/>
  <c r="AX1938" i="1"/>
  <c r="AL1938" i="1"/>
  <c r="AF1938" i="1"/>
  <c r="Z1938" i="1"/>
  <c r="T1938" i="1"/>
  <c r="N1938" i="1"/>
  <c r="BP1937" i="1"/>
  <c r="BJ1937" i="1"/>
  <c r="BD1937" i="1"/>
  <c r="AX1937" i="1"/>
  <c r="AL1937" i="1"/>
  <c r="AF1937" i="1"/>
  <c r="Z1937" i="1"/>
  <c r="T1937" i="1"/>
  <c r="N1937" i="1"/>
  <c r="BP1936" i="1"/>
  <c r="BJ1936" i="1"/>
  <c r="BD1936" i="1"/>
  <c r="AX1936" i="1"/>
  <c r="AL1936" i="1"/>
  <c r="AF1936" i="1"/>
  <c r="Z1936" i="1"/>
  <c r="T1936" i="1"/>
  <c r="N1936" i="1"/>
  <c r="BP1935" i="1"/>
  <c r="BJ1935" i="1"/>
  <c r="BD1935" i="1"/>
  <c r="AX1935" i="1"/>
  <c r="AL1935" i="1"/>
  <c r="AF1935" i="1"/>
  <c r="Z1935" i="1"/>
  <c r="T1935" i="1"/>
  <c r="N1935" i="1"/>
  <c r="BP1934" i="1"/>
  <c r="BJ1934" i="1"/>
  <c r="BD1934" i="1"/>
  <c r="AX1934" i="1"/>
  <c r="AL1934" i="1"/>
  <c r="AF1934" i="1"/>
  <c r="Z1934" i="1"/>
  <c r="T1934" i="1"/>
  <c r="N1934" i="1"/>
  <c r="BP1933" i="1"/>
  <c r="BJ1933" i="1"/>
  <c r="BD1933" i="1"/>
  <c r="AX1933" i="1"/>
  <c r="AL1933" i="1"/>
  <c r="AF1933" i="1"/>
  <c r="Z1933" i="1"/>
  <c r="T1933" i="1"/>
  <c r="N1933" i="1"/>
  <c r="BP1932" i="1"/>
  <c r="BJ1932" i="1"/>
  <c r="BD1932" i="1"/>
  <c r="AX1932" i="1"/>
  <c r="AL1932" i="1"/>
  <c r="AF1932" i="1"/>
  <c r="Z1932" i="1"/>
  <c r="T1932" i="1"/>
  <c r="N1932" i="1"/>
  <c r="BP1931" i="1"/>
  <c r="BJ1931" i="1"/>
  <c r="BD1931" i="1"/>
  <c r="AX1931" i="1"/>
  <c r="AL1931" i="1"/>
  <c r="AF1931" i="1"/>
  <c r="Z1931" i="1"/>
  <c r="T1931" i="1"/>
  <c r="N1931" i="1"/>
  <c r="BP1930" i="1"/>
  <c r="BJ1930" i="1"/>
  <c r="BD1930" i="1"/>
  <c r="AX1930" i="1"/>
  <c r="AL1930" i="1"/>
  <c r="AF1930" i="1"/>
  <c r="Z1930" i="1"/>
  <c r="T1930" i="1"/>
  <c r="N1930" i="1"/>
  <c r="BP1929" i="1"/>
  <c r="BJ1929" i="1"/>
  <c r="BD1929" i="1"/>
  <c r="AX1929" i="1"/>
  <c r="AL1929" i="1"/>
  <c r="AF1929" i="1"/>
  <c r="Z1929" i="1"/>
  <c r="T1929" i="1"/>
  <c r="N1929" i="1"/>
  <c r="BP1928" i="1"/>
  <c r="BJ1928" i="1"/>
  <c r="BD1928" i="1"/>
  <c r="AX1928" i="1"/>
  <c r="AL1928" i="1"/>
  <c r="AF1928" i="1"/>
  <c r="Z1928" i="1"/>
  <c r="T1928" i="1"/>
  <c r="N1928" i="1"/>
  <c r="BP1927" i="1"/>
  <c r="BJ1927" i="1"/>
  <c r="BD1927" i="1"/>
  <c r="AX1927" i="1"/>
  <c r="AL1927" i="1"/>
  <c r="AF1927" i="1"/>
  <c r="Z1927" i="1"/>
  <c r="T1927" i="1"/>
  <c r="N1927" i="1"/>
  <c r="BP1926" i="1"/>
  <c r="BJ1926" i="1"/>
  <c r="BD1926" i="1"/>
  <c r="AX1926" i="1"/>
  <c r="AL1926" i="1"/>
  <c r="AF1926" i="1"/>
  <c r="Z1926" i="1"/>
  <c r="T1926" i="1"/>
  <c r="N1926" i="1"/>
  <c r="BP1925" i="1"/>
  <c r="BJ1925" i="1"/>
  <c r="BD1925" i="1"/>
  <c r="AX1925" i="1"/>
  <c r="AL1925" i="1"/>
  <c r="AF1925" i="1"/>
  <c r="Z1925" i="1"/>
  <c r="T1925" i="1"/>
  <c r="N1925" i="1"/>
  <c r="BP1924" i="1"/>
  <c r="BJ1924" i="1"/>
  <c r="BD1924" i="1"/>
  <c r="AX1924" i="1"/>
  <c r="AL1924" i="1"/>
  <c r="AF1924" i="1"/>
  <c r="Z1924" i="1"/>
  <c r="T1924" i="1"/>
  <c r="N1924" i="1"/>
  <c r="BP1923" i="1"/>
  <c r="BJ1923" i="1"/>
  <c r="BD1923" i="1"/>
  <c r="AX1923" i="1"/>
  <c r="AL1923" i="1"/>
  <c r="AF1923" i="1"/>
  <c r="Z1923" i="1"/>
  <c r="T1923" i="1"/>
  <c r="N1923" i="1"/>
  <c r="BP1922" i="1"/>
  <c r="BJ1922" i="1"/>
  <c r="BD1922" i="1"/>
  <c r="AX1922" i="1"/>
  <c r="AL1922" i="1"/>
  <c r="AF1922" i="1"/>
  <c r="Z1922" i="1"/>
  <c r="T1922" i="1"/>
  <c r="N1922" i="1"/>
  <c r="BP1921" i="1"/>
  <c r="BJ1921" i="1"/>
  <c r="BD1921" i="1"/>
  <c r="AX1921" i="1"/>
  <c r="AL1921" i="1"/>
  <c r="AF1921" i="1"/>
  <c r="Z1921" i="1"/>
  <c r="T1921" i="1"/>
  <c r="N1921" i="1"/>
  <c r="BP1920" i="1"/>
  <c r="BJ1920" i="1"/>
  <c r="BD1920" i="1"/>
  <c r="AX1920" i="1"/>
  <c r="AL1920" i="1"/>
  <c r="AF1920" i="1"/>
  <c r="Z1920" i="1"/>
  <c r="T1920" i="1"/>
  <c r="N1920" i="1"/>
  <c r="BP1919" i="1"/>
  <c r="BJ1919" i="1"/>
  <c r="BD1919" i="1"/>
  <c r="AX1919" i="1"/>
  <c r="AL1919" i="1"/>
  <c r="AF1919" i="1"/>
  <c r="Z1919" i="1"/>
  <c r="T1919" i="1"/>
  <c r="N1919" i="1"/>
  <c r="BP1918" i="1"/>
  <c r="BJ1918" i="1"/>
  <c r="BD1918" i="1"/>
  <c r="AX1918" i="1"/>
  <c r="AL1918" i="1"/>
  <c r="AF1918" i="1"/>
  <c r="Z1918" i="1"/>
  <c r="T1918" i="1"/>
  <c r="N1918" i="1"/>
  <c r="BP1917" i="1"/>
  <c r="BJ1917" i="1"/>
  <c r="BD1917" i="1"/>
  <c r="AX1917" i="1"/>
  <c r="AL1917" i="1"/>
  <c r="AF1917" i="1"/>
  <c r="Z1917" i="1"/>
  <c r="T1917" i="1"/>
  <c r="N1917" i="1"/>
  <c r="BP1916" i="1"/>
  <c r="BJ1916" i="1"/>
  <c r="BD1916" i="1"/>
  <c r="AX1916" i="1"/>
  <c r="AL1916" i="1"/>
  <c r="AF1916" i="1"/>
  <c r="Z1916" i="1"/>
  <c r="T1916" i="1"/>
  <c r="N1916" i="1"/>
  <c r="BP1915" i="1"/>
  <c r="BJ1915" i="1"/>
  <c r="BD1915" i="1"/>
  <c r="AX1915" i="1"/>
  <c r="AL1915" i="1"/>
  <c r="AF1915" i="1"/>
  <c r="Z1915" i="1"/>
  <c r="T1915" i="1"/>
  <c r="N1915" i="1"/>
  <c r="BP1914" i="1"/>
  <c r="BJ1914" i="1"/>
  <c r="BD1914" i="1"/>
  <c r="AL1914" i="1"/>
  <c r="AF1914" i="1"/>
  <c r="Z1838" i="1"/>
  <c r="Z1837" i="1"/>
  <c r="Z1835" i="1"/>
  <c r="Z1834" i="1"/>
  <c r="Z1832" i="1"/>
  <c r="Z1831" i="1"/>
  <c r="Z1829" i="1"/>
  <c r="Z1828" i="1"/>
  <c r="Z1826" i="1"/>
  <c r="Z1825" i="1"/>
  <c r="Z1823" i="1"/>
  <c r="Z1822" i="1"/>
  <c r="Z1820" i="1"/>
  <c r="Z1819" i="1"/>
  <c r="Z1817" i="1"/>
  <c r="Z1816" i="1"/>
  <c r="Z1814" i="1"/>
  <c r="Z1813" i="1"/>
  <c r="Z1811" i="1"/>
  <c r="Z1810" i="1"/>
  <c r="Z1808" i="1"/>
  <c r="Z1807" i="1"/>
  <c r="Z1805" i="1"/>
  <c r="Z1804" i="1"/>
  <c r="Z1802" i="1"/>
  <c r="Z1801" i="1"/>
  <c r="Z1799" i="1"/>
  <c r="Z1798" i="1"/>
  <c r="Z1796" i="1"/>
  <c r="Z1795" i="1"/>
  <c r="Z1793" i="1"/>
  <c r="Z1792" i="1"/>
  <c r="Z1790" i="1"/>
  <c r="Z1789" i="1"/>
  <c r="Z1787" i="1"/>
  <c r="Z1786" i="1"/>
  <c r="Z1784" i="1"/>
  <c r="Z1783" i="1"/>
  <c r="Z1781" i="1"/>
  <c r="Z1780" i="1"/>
  <c r="Z1778" i="1"/>
  <c r="Z1777" i="1"/>
  <c r="Z1775" i="1"/>
  <c r="Z1774" i="1"/>
  <c r="Z1772" i="1"/>
  <c r="Z1771" i="1"/>
  <c r="Z1769" i="1"/>
  <c r="Z1768" i="1"/>
  <c r="Z1766" i="1"/>
  <c r="Z1765" i="1"/>
  <c r="Z1763" i="1"/>
  <c r="Z1762" i="1"/>
  <c r="Z1760" i="1"/>
  <c r="Z1759" i="1"/>
  <c r="Z1757" i="1"/>
  <c r="Z1756" i="1"/>
  <c r="Z1754" i="1"/>
  <c r="Z1753" i="1"/>
  <c r="Z1751" i="1"/>
  <c r="Z1750" i="1"/>
  <c r="Z1748" i="1"/>
  <c r="Z1747" i="1"/>
  <c r="Z1745" i="1"/>
  <c r="Z1744" i="1"/>
  <c r="Z1742" i="1"/>
  <c r="Z1741" i="1"/>
  <c r="Z1739" i="1"/>
  <c r="Z1738" i="1"/>
  <c r="Z1736" i="1"/>
  <c r="Z1735" i="1"/>
  <c r="Z1733" i="1"/>
  <c r="Z1732" i="1"/>
  <c r="Z1730" i="1"/>
  <c r="Z1729" i="1"/>
  <c r="Z1727" i="1"/>
  <c r="Z1726" i="1"/>
  <c r="Z1724" i="1"/>
  <c r="Z1723" i="1"/>
  <c r="Z1721" i="1"/>
  <c r="Z1720" i="1"/>
  <c r="Z1718" i="1"/>
  <c r="Z1717" i="1"/>
  <c r="Z1715" i="1"/>
  <c r="Z1714" i="1"/>
  <c r="Z1712" i="1"/>
  <c r="Z1711" i="1"/>
  <c r="Z1709" i="1"/>
  <c r="Z1708" i="1"/>
  <c r="Z1706" i="1"/>
  <c r="Z1705" i="1"/>
  <c r="Z1703" i="1"/>
  <c r="Z1702" i="1"/>
  <c r="Z1700" i="1"/>
  <c r="Z1699" i="1"/>
  <c r="Z1697" i="1"/>
  <c r="Z1696" i="1"/>
  <c r="Z1694" i="1"/>
  <c r="Z1693" i="1"/>
  <c r="Z1691" i="1"/>
  <c r="Z1690" i="1"/>
  <c r="Z1688" i="1"/>
  <c r="Z1687" i="1"/>
  <c r="Z1685" i="1"/>
  <c r="Z1684" i="1"/>
  <c r="Z1682" i="1"/>
  <c r="Z1681" i="1"/>
  <c r="Z1679" i="1"/>
  <c r="Z1678" i="1"/>
  <c r="Z1676" i="1"/>
  <c r="S1676" i="1"/>
  <c r="S1679" i="1" s="1"/>
  <c r="S1682" i="1" s="1"/>
  <c r="S1685" i="1" s="1"/>
  <c r="S1688" i="1" s="1"/>
  <c r="S1691" i="1" s="1"/>
  <c r="S1694" i="1" s="1"/>
  <c r="S1697" i="1" s="1"/>
  <c r="S1700" i="1" s="1"/>
  <c r="S1703" i="1" s="1"/>
  <c r="S1706" i="1" s="1"/>
  <c r="S1709" i="1" s="1"/>
  <c r="S1712" i="1" s="1"/>
  <c r="S1715" i="1" s="1"/>
  <c r="S1718" i="1" s="1"/>
  <c r="S1721" i="1" s="1"/>
  <c r="S1724" i="1" s="1"/>
  <c r="S1727" i="1" s="1"/>
  <c r="S1730" i="1" s="1"/>
  <c r="S1733" i="1" s="1"/>
  <c r="S1736" i="1" s="1"/>
  <c r="S1739" i="1" s="1"/>
  <c r="S1742" i="1" s="1"/>
  <c r="S1745" i="1" s="1"/>
  <c r="S1748" i="1" s="1"/>
  <c r="S1751" i="1" s="1"/>
  <c r="S1754" i="1" s="1"/>
  <c r="S1757" i="1" s="1"/>
  <c r="S1760" i="1" s="1"/>
  <c r="S1763" i="1" s="1"/>
  <c r="S1766" i="1" s="1"/>
  <c r="S1769" i="1" s="1"/>
  <c r="S1772" i="1" s="1"/>
  <c r="S1775" i="1" s="1"/>
  <c r="S1778" i="1" s="1"/>
  <c r="S1781" i="1" s="1"/>
  <c r="S1784" i="1" s="1"/>
  <c r="S1787" i="1" s="1"/>
  <c r="S1790" i="1" s="1"/>
  <c r="S1793" i="1" s="1"/>
  <c r="S1796" i="1" s="1"/>
  <c r="S1799" i="1" s="1"/>
  <c r="S1802" i="1" s="1"/>
  <c r="S1805" i="1" s="1"/>
  <c r="S1808" i="1" s="1"/>
  <c r="S1811" i="1" s="1"/>
  <c r="S1814" i="1" s="1"/>
  <c r="S1817" i="1" s="1"/>
  <c r="S1820" i="1" s="1"/>
  <c r="S1823" i="1" s="1"/>
  <c r="S1826" i="1" s="1"/>
  <c r="S1829" i="1" s="1"/>
  <c r="S1832" i="1" s="1"/>
  <c r="S1835" i="1" s="1"/>
  <c r="S1838" i="1" s="1"/>
  <c r="S1841" i="1" s="1"/>
  <c r="S1844" i="1" s="1"/>
  <c r="S1847" i="1" s="1"/>
  <c r="S1850" i="1" s="1"/>
  <c r="S1853" i="1" s="1"/>
  <c r="S1856" i="1" s="1"/>
  <c r="S1859" i="1" s="1"/>
  <c r="S1862" i="1" s="1"/>
  <c r="S1865" i="1" s="1"/>
  <c r="S1868" i="1" s="1"/>
  <c r="S1871" i="1" s="1"/>
  <c r="S1874" i="1" s="1"/>
  <c r="S1877" i="1" s="1"/>
  <c r="S1880" i="1" s="1"/>
  <c r="S1883" i="1" s="1"/>
  <c r="S1886" i="1" s="1"/>
  <c r="S1889" i="1" s="1"/>
  <c r="S1892" i="1" s="1"/>
  <c r="S1895" i="1" s="1"/>
  <c r="S1898" i="1" s="1"/>
  <c r="S1901" i="1" s="1"/>
  <c r="S1904" i="1" s="1"/>
  <c r="S1907" i="1" s="1"/>
  <c r="S1910" i="1" s="1"/>
  <c r="S1913" i="1" s="1"/>
  <c r="R1676" i="1"/>
  <c r="R1679" i="1" s="1"/>
  <c r="R1682" i="1" s="1"/>
  <c r="R1685" i="1" s="1"/>
  <c r="R1688" i="1" s="1"/>
  <c r="R1691" i="1" s="1"/>
  <c r="R1694" i="1" s="1"/>
  <c r="R1697" i="1" s="1"/>
  <c r="R1700" i="1" s="1"/>
  <c r="R1703" i="1" s="1"/>
  <c r="R1706" i="1" s="1"/>
  <c r="R1709" i="1" s="1"/>
  <c r="R1712" i="1" s="1"/>
  <c r="R1715" i="1" s="1"/>
  <c r="R1718" i="1" s="1"/>
  <c r="R1721" i="1" s="1"/>
  <c r="R1724" i="1" s="1"/>
  <c r="R1727" i="1" s="1"/>
  <c r="R1730" i="1" s="1"/>
  <c r="R1733" i="1" s="1"/>
  <c r="R1736" i="1" s="1"/>
  <c r="R1739" i="1" s="1"/>
  <c r="R1742" i="1" s="1"/>
  <c r="R1745" i="1" s="1"/>
  <c r="R1748" i="1" s="1"/>
  <c r="R1751" i="1" s="1"/>
  <c r="R1754" i="1" s="1"/>
  <c r="R1757" i="1" s="1"/>
  <c r="R1760" i="1" s="1"/>
  <c r="R1763" i="1" s="1"/>
  <c r="R1766" i="1" s="1"/>
  <c r="R1769" i="1" s="1"/>
  <c r="R1772" i="1" s="1"/>
  <c r="R1775" i="1" s="1"/>
  <c r="R1778" i="1" s="1"/>
  <c r="R1781" i="1" s="1"/>
  <c r="R1784" i="1" s="1"/>
  <c r="R1787" i="1" s="1"/>
  <c r="R1790" i="1" s="1"/>
  <c r="R1793" i="1" s="1"/>
  <c r="R1796" i="1" s="1"/>
  <c r="R1799" i="1" s="1"/>
  <c r="R1802" i="1" s="1"/>
  <c r="R1805" i="1" s="1"/>
  <c r="R1808" i="1" s="1"/>
  <c r="R1811" i="1" s="1"/>
  <c r="R1814" i="1" s="1"/>
  <c r="R1817" i="1" s="1"/>
  <c r="R1820" i="1" s="1"/>
  <c r="R1823" i="1" s="1"/>
  <c r="R1826" i="1" s="1"/>
  <c r="R1829" i="1" s="1"/>
  <c r="R1832" i="1" s="1"/>
  <c r="R1835" i="1" s="1"/>
  <c r="R1838" i="1" s="1"/>
  <c r="R1841" i="1" s="1"/>
  <c r="R1844" i="1" s="1"/>
  <c r="R1847" i="1" s="1"/>
  <c r="R1850" i="1" s="1"/>
  <c r="R1853" i="1" s="1"/>
  <c r="R1856" i="1" s="1"/>
  <c r="R1859" i="1" s="1"/>
  <c r="R1862" i="1" s="1"/>
  <c r="R1865" i="1" s="1"/>
  <c r="R1868" i="1" s="1"/>
  <c r="R1871" i="1" s="1"/>
  <c r="R1874" i="1" s="1"/>
  <c r="R1877" i="1" s="1"/>
  <c r="R1880" i="1" s="1"/>
  <c r="R1883" i="1" s="1"/>
  <c r="R1886" i="1" s="1"/>
  <c r="R1889" i="1" s="1"/>
  <c r="R1892" i="1" s="1"/>
  <c r="R1895" i="1" s="1"/>
  <c r="R1898" i="1" s="1"/>
  <c r="R1901" i="1" s="1"/>
  <c r="R1904" i="1" s="1"/>
  <c r="R1907" i="1" s="1"/>
  <c r="R1910" i="1" s="1"/>
  <c r="R1913" i="1" s="1"/>
  <c r="Q1676" i="1"/>
  <c r="Q1679" i="1" s="1"/>
  <c r="Q1682" i="1" s="1"/>
  <c r="Q1685" i="1" s="1"/>
  <c r="Q1688" i="1" s="1"/>
  <c r="Q1691" i="1" s="1"/>
  <c r="Q1694" i="1" s="1"/>
  <c r="Q1697" i="1" s="1"/>
  <c r="Q1700" i="1" s="1"/>
  <c r="Q1703" i="1" s="1"/>
  <c r="Q1706" i="1" s="1"/>
  <c r="Q1709" i="1" s="1"/>
  <c r="Q1712" i="1" s="1"/>
  <c r="Q1715" i="1" s="1"/>
  <c r="Q1718" i="1" s="1"/>
  <c r="Q1721" i="1" s="1"/>
  <c r="Q1724" i="1" s="1"/>
  <c r="Q1727" i="1" s="1"/>
  <c r="Q1730" i="1" s="1"/>
  <c r="Q1733" i="1" s="1"/>
  <c r="Q1736" i="1" s="1"/>
  <c r="Q1739" i="1" s="1"/>
  <c r="Q1742" i="1" s="1"/>
  <c r="Q1745" i="1" s="1"/>
  <c r="Q1748" i="1" s="1"/>
  <c r="Q1751" i="1" s="1"/>
  <c r="Q1754" i="1" s="1"/>
  <c r="Q1757" i="1" s="1"/>
  <c r="Q1760" i="1" s="1"/>
  <c r="Q1763" i="1" s="1"/>
  <c r="Q1766" i="1" s="1"/>
  <c r="Q1769" i="1" s="1"/>
  <c r="Q1772" i="1" s="1"/>
  <c r="Q1775" i="1" s="1"/>
  <c r="Q1778" i="1" s="1"/>
  <c r="Q1781" i="1" s="1"/>
  <c r="Q1784" i="1" s="1"/>
  <c r="Q1787" i="1" s="1"/>
  <c r="Q1790" i="1" s="1"/>
  <c r="Q1793" i="1" s="1"/>
  <c r="Q1796" i="1" s="1"/>
  <c r="Q1799" i="1" s="1"/>
  <c r="Q1802" i="1" s="1"/>
  <c r="Q1805" i="1" s="1"/>
  <c r="Q1808" i="1" s="1"/>
  <c r="Q1811" i="1" s="1"/>
  <c r="Q1814" i="1" s="1"/>
  <c r="Q1817" i="1" s="1"/>
  <c r="Q1820" i="1" s="1"/>
  <c r="Q1823" i="1" s="1"/>
  <c r="Q1826" i="1" s="1"/>
  <c r="Q1829" i="1" s="1"/>
  <c r="Q1832" i="1" s="1"/>
  <c r="Q1835" i="1" s="1"/>
  <c r="Q1838" i="1" s="1"/>
  <c r="Q1841" i="1" s="1"/>
  <c r="Q1844" i="1" s="1"/>
  <c r="Q1847" i="1" s="1"/>
  <c r="Q1850" i="1" s="1"/>
  <c r="Q1853" i="1" s="1"/>
  <c r="Q1856" i="1" s="1"/>
  <c r="Q1859" i="1" s="1"/>
  <c r="Q1862" i="1" s="1"/>
  <c r="Q1865" i="1" s="1"/>
  <c r="Q1868" i="1" s="1"/>
  <c r="Q1871" i="1" s="1"/>
  <c r="Q1874" i="1" s="1"/>
  <c r="Q1877" i="1" s="1"/>
  <c r="Q1880" i="1" s="1"/>
  <c r="Q1883" i="1" s="1"/>
  <c r="Q1886" i="1" s="1"/>
  <c r="Q1889" i="1" s="1"/>
  <c r="Q1892" i="1" s="1"/>
  <c r="Q1895" i="1" s="1"/>
  <c r="Q1898" i="1" s="1"/>
  <c r="Q1901" i="1" s="1"/>
  <c r="Q1904" i="1" s="1"/>
  <c r="Q1907" i="1" s="1"/>
  <c r="Q1910" i="1" s="1"/>
  <c r="Q1913" i="1" s="1"/>
  <c r="D1676" i="1"/>
  <c r="E1676" i="1" s="1"/>
  <c r="Z1675" i="1"/>
  <c r="S1675" i="1"/>
  <c r="S1678" i="1" s="1"/>
  <c r="S1681" i="1" s="1"/>
  <c r="S1684" i="1" s="1"/>
  <c r="S1687" i="1" s="1"/>
  <c r="S1690" i="1" s="1"/>
  <c r="S1693" i="1" s="1"/>
  <c r="S1696" i="1" s="1"/>
  <c r="S1699" i="1" s="1"/>
  <c r="S1702" i="1" s="1"/>
  <c r="S1705" i="1" s="1"/>
  <c r="S1708" i="1" s="1"/>
  <c r="S1711" i="1" s="1"/>
  <c r="S1714" i="1" s="1"/>
  <c r="S1717" i="1" s="1"/>
  <c r="S1720" i="1" s="1"/>
  <c r="S1723" i="1" s="1"/>
  <c r="S1726" i="1" s="1"/>
  <c r="S1729" i="1" s="1"/>
  <c r="S1732" i="1" s="1"/>
  <c r="S1735" i="1" s="1"/>
  <c r="S1738" i="1" s="1"/>
  <c r="S1741" i="1" s="1"/>
  <c r="S1744" i="1" s="1"/>
  <c r="S1747" i="1" s="1"/>
  <c r="S1750" i="1" s="1"/>
  <c r="S1753" i="1" s="1"/>
  <c r="S1756" i="1" s="1"/>
  <c r="S1759" i="1" s="1"/>
  <c r="S1762" i="1" s="1"/>
  <c r="S1765" i="1" s="1"/>
  <c r="S1768" i="1" s="1"/>
  <c r="S1771" i="1" s="1"/>
  <c r="S1774" i="1" s="1"/>
  <c r="S1777" i="1" s="1"/>
  <c r="S1780" i="1" s="1"/>
  <c r="S1783" i="1" s="1"/>
  <c r="S1786" i="1" s="1"/>
  <c r="S1789" i="1" s="1"/>
  <c r="S1792" i="1" s="1"/>
  <c r="S1795" i="1" s="1"/>
  <c r="S1798" i="1" s="1"/>
  <c r="S1801" i="1" s="1"/>
  <c r="S1804" i="1" s="1"/>
  <c r="S1807" i="1" s="1"/>
  <c r="S1810" i="1" s="1"/>
  <c r="S1813" i="1" s="1"/>
  <c r="S1816" i="1" s="1"/>
  <c r="S1819" i="1" s="1"/>
  <c r="S1822" i="1" s="1"/>
  <c r="S1825" i="1" s="1"/>
  <c r="S1828" i="1" s="1"/>
  <c r="S1831" i="1" s="1"/>
  <c r="S1834" i="1" s="1"/>
  <c r="S1837" i="1" s="1"/>
  <c r="S1840" i="1" s="1"/>
  <c r="S1843" i="1" s="1"/>
  <c r="S1846" i="1" s="1"/>
  <c r="S1849" i="1" s="1"/>
  <c r="S1852" i="1" s="1"/>
  <c r="S1855" i="1" s="1"/>
  <c r="S1858" i="1" s="1"/>
  <c r="S1861" i="1" s="1"/>
  <c r="S1864" i="1" s="1"/>
  <c r="S1867" i="1" s="1"/>
  <c r="S1870" i="1" s="1"/>
  <c r="S1873" i="1" s="1"/>
  <c r="S1876" i="1" s="1"/>
  <c r="S1879" i="1" s="1"/>
  <c r="S1882" i="1" s="1"/>
  <c r="S1885" i="1" s="1"/>
  <c r="S1888" i="1" s="1"/>
  <c r="S1891" i="1" s="1"/>
  <c r="S1894" i="1" s="1"/>
  <c r="S1897" i="1" s="1"/>
  <c r="S1900" i="1" s="1"/>
  <c r="S1903" i="1" s="1"/>
  <c r="S1906" i="1" s="1"/>
  <c r="S1909" i="1" s="1"/>
  <c r="S1912" i="1" s="1"/>
  <c r="R1675" i="1"/>
  <c r="R1678" i="1" s="1"/>
  <c r="R1681" i="1" s="1"/>
  <c r="R1684" i="1" s="1"/>
  <c r="R1687" i="1" s="1"/>
  <c r="R1690" i="1" s="1"/>
  <c r="R1693" i="1" s="1"/>
  <c r="R1696" i="1" s="1"/>
  <c r="R1699" i="1" s="1"/>
  <c r="R1702" i="1" s="1"/>
  <c r="R1705" i="1" s="1"/>
  <c r="R1708" i="1" s="1"/>
  <c r="R1711" i="1" s="1"/>
  <c r="R1714" i="1" s="1"/>
  <c r="R1717" i="1" s="1"/>
  <c r="R1720" i="1" s="1"/>
  <c r="R1723" i="1" s="1"/>
  <c r="R1726" i="1" s="1"/>
  <c r="R1729" i="1" s="1"/>
  <c r="R1732" i="1" s="1"/>
  <c r="R1735" i="1" s="1"/>
  <c r="R1738" i="1" s="1"/>
  <c r="R1741" i="1" s="1"/>
  <c r="R1744" i="1" s="1"/>
  <c r="R1747" i="1" s="1"/>
  <c r="R1750" i="1" s="1"/>
  <c r="R1753" i="1" s="1"/>
  <c r="R1756" i="1" s="1"/>
  <c r="R1759" i="1" s="1"/>
  <c r="R1762" i="1" s="1"/>
  <c r="R1765" i="1" s="1"/>
  <c r="R1768" i="1" s="1"/>
  <c r="R1771" i="1" s="1"/>
  <c r="R1774" i="1" s="1"/>
  <c r="R1777" i="1" s="1"/>
  <c r="R1780" i="1" s="1"/>
  <c r="R1783" i="1" s="1"/>
  <c r="R1786" i="1" s="1"/>
  <c r="R1789" i="1" s="1"/>
  <c r="R1792" i="1" s="1"/>
  <c r="R1795" i="1" s="1"/>
  <c r="R1798" i="1" s="1"/>
  <c r="R1801" i="1" s="1"/>
  <c r="R1804" i="1" s="1"/>
  <c r="R1807" i="1" s="1"/>
  <c r="R1810" i="1" s="1"/>
  <c r="R1813" i="1" s="1"/>
  <c r="R1816" i="1" s="1"/>
  <c r="R1819" i="1" s="1"/>
  <c r="R1822" i="1" s="1"/>
  <c r="R1825" i="1" s="1"/>
  <c r="R1828" i="1" s="1"/>
  <c r="R1831" i="1" s="1"/>
  <c r="R1834" i="1" s="1"/>
  <c r="R1837" i="1" s="1"/>
  <c r="R1840" i="1" s="1"/>
  <c r="R1843" i="1" s="1"/>
  <c r="R1846" i="1" s="1"/>
  <c r="R1849" i="1" s="1"/>
  <c r="R1852" i="1" s="1"/>
  <c r="R1855" i="1" s="1"/>
  <c r="R1858" i="1" s="1"/>
  <c r="R1861" i="1" s="1"/>
  <c r="R1864" i="1" s="1"/>
  <c r="R1867" i="1" s="1"/>
  <c r="R1870" i="1" s="1"/>
  <c r="R1873" i="1" s="1"/>
  <c r="R1876" i="1" s="1"/>
  <c r="R1879" i="1" s="1"/>
  <c r="R1882" i="1" s="1"/>
  <c r="R1885" i="1" s="1"/>
  <c r="R1888" i="1" s="1"/>
  <c r="R1891" i="1" s="1"/>
  <c r="R1894" i="1" s="1"/>
  <c r="R1897" i="1" s="1"/>
  <c r="R1900" i="1" s="1"/>
  <c r="R1903" i="1" s="1"/>
  <c r="R1906" i="1" s="1"/>
  <c r="R1909" i="1" s="1"/>
  <c r="R1912" i="1" s="1"/>
  <c r="Q1675" i="1"/>
  <c r="Q1678" i="1" s="1"/>
  <c r="Q1681" i="1" s="1"/>
  <c r="Q1684" i="1" s="1"/>
  <c r="Q1687" i="1" s="1"/>
  <c r="Q1690" i="1" s="1"/>
  <c r="Q1693" i="1" s="1"/>
  <c r="Q1696" i="1" s="1"/>
  <c r="Q1699" i="1" s="1"/>
  <c r="Q1702" i="1" s="1"/>
  <c r="Q1705" i="1" s="1"/>
  <c r="Q1708" i="1" s="1"/>
  <c r="Q1711" i="1" s="1"/>
  <c r="Q1714" i="1" s="1"/>
  <c r="Q1717" i="1" s="1"/>
  <c r="Q1720" i="1" s="1"/>
  <c r="Q1723" i="1" s="1"/>
  <c r="Q1726" i="1" s="1"/>
  <c r="Q1729" i="1" s="1"/>
  <c r="Q1732" i="1" s="1"/>
  <c r="Q1735" i="1" s="1"/>
  <c r="Q1738" i="1" s="1"/>
  <c r="Q1741" i="1" s="1"/>
  <c r="Q1744" i="1" s="1"/>
  <c r="Q1747" i="1" s="1"/>
  <c r="Q1750" i="1" s="1"/>
  <c r="Q1753" i="1" s="1"/>
  <c r="Q1756" i="1" s="1"/>
  <c r="Q1759" i="1" s="1"/>
  <c r="Q1762" i="1" s="1"/>
  <c r="Q1765" i="1" s="1"/>
  <c r="Q1768" i="1" s="1"/>
  <c r="Q1771" i="1" s="1"/>
  <c r="Q1774" i="1" s="1"/>
  <c r="Q1777" i="1" s="1"/>
  <c r="Q1780" i="1" s="1"/>
  <c r="Q1783" i="1" s="1"/>
  <c r="Q1786" i="1" s="1"/>
  <c r="Q1789" i="1" s="1"/>
  <c r="Q1792" i="1" s="1"/>
  <c r="Q1795" i="1" s="1"/>
  <c r="Q1798" i="1" s="1"/>
  <c r="Q1801" i="1" s="1"/>
  <c r="Q1804" i="1" s="1"/>
  <c r="Q1807" i="1" s="1"/>
  <c r="Q1810" i="1" s="1"/>
  <c r="Q1813" i="1" s="1"/>
  <c r="Q1816" i="1" s="1"/>
  <c r="Q1819" i="1" s="1"/>
  <c r="Q1822" i="1" s="1"/>
  <c r="Q1825" i="1" s="1"/>
  <c r="Q1828" i="1" s="1"/>
  <c r="Q1831" i="1" s="1"/>
  <c r="Q1834" i="1" s="1"/>
  <c r="Q1837" i="1" s="1"/>
  <c r="Q1840" i="1" s="1"/>
  <c r="Q1843" i="1" s="1"/>
  <c r="Q1846" i="1" s="1"/>
  <c r="Q1849" i="1" s="1"/>
  <c r="Q1852" i="1" s="1"/>
  <c r="Q1855" i="1" s="1"/>
  <c r="Q1858" i="1" s="1"/>
  <c r="Q1861" i="1" s="1"/>
  <c r="Q1864" i="1" s="1"/>
  <c r="Q1867" i="1" s="1"/>
  <c r="Q1870" i="1" s="1"/>
  <c r="Q1873" i="1" s="1"/>
  <c r="Q1876" i="1" s="1"/>
  <c r="Q1879" i="1" s="1"/>
  <c r="Q1882" i="1" s="1"/>
  <c r="Q1885" i="1" s="1"/>
  <c r="Q1888" i="1" s="1"/>
  <c r="Q1891" i="1" s="1"/>
  <c r="Q1894" i="1" s="1"/>
  <c r="Q1897" i="1" s="1"/>
  <c r="Q1900" i="1" s="1"/>
  <c r="Q1903" i="1" s="1"/>
  <c r="Q1906" i="1" s="1"/>
  <c r="Q1909" i="1" s="1"/>
  <c r="Q1912" i="1" s="1"/>
  <c r="D1675" i="1"/>
  <c r="S1674" i="1"/>
  <c r="S1677" i="1" s="1"/>
  <c r="S1680" i="1" s="1"/>
  <c r="S1683" i="1" s="1"/>
  <c r="S1686" i="1" s="1"/>
  <c r="S1689" i="1" s="1"/>
  <c r="S1692" i="1" s="1"/>
  <c r="S1695" i="1" s="1"/>
  <c r="S1698" i="1" s="1"/>
  <c r="S1701" i="1" s="1"/>
  <c r="S1704" i="1" s="1"/>
  <c r="S1707" i="1" s="1"/>
  <c r="S1710" i="1" s="1"/>
  <c r="S1713" i="1" s="1"/>
  <c r="S1716" i="1" s="1"/>
  <c r="S1719" i="1" s="1"/>
  <c r="S1722" i="1" s="1"/>
  <c r="S1725" i="1" s="1"/>
  <c r="S1728" i="1" s="1"/>
  <c r="S1731" i="1" s="1"/>
  <c r="S1734" i="1" s="1"/>
  <c r="S1737" i="1" s="1"/>
  <c r="S1740" i="1" s="1"/>
  <c r="S1743" i="1" s="1"/>
  <c r="S1746" i="1" s="1"/>
  <c r="S1749" i="1" s="1"/>
  <c r="S1752" i="1" s="1"/>
  <c r="S1755" i="1" s="1"/>
  <c r="S1758" i="1" s="1"/>
  <c r="S1761" i="1" s="1"/>
  <c r="S1764" i="1" s="1"/>
  <c r="S1767" i="1" s="1"/>
  <c r="S1770" i="1" s="1"/>
  <c r="S1773" i="1" s="1"/>
  <c r="S1776" i="1" s="1"/>
  <c r="S1779" i="1" s="1"/>
  <c r="S1782" i="1" s="1"/>
  <c r="S1785" i="1" s="1"/>
  <c r="S1788" i="1" s="1"/>
  <c r="S1791" i="1" s="1"/>
  <c r="S1794" i="1" s="1"/>
  <c r="S1797" i="1" s="1"/>
  <c r="S1800" i="1" s="1"/>
  <c r="S1803" i="1" s="1"/>
  <c r="S1806" i="1" s="1"/>
  <c r="S1809" i="1" s="1"/>
  <c r="S1812" i="1" s="1"/>
  <c r="S1815" i="1" s="1"/>
  <c r="S1818" i="1" s="1"/>
  <c r="S1821" i="1" s="1"/>
  <c r="S1824" i="1" s="1"/>
  <c r="S1827" i="1" s="1"/>
  <c r="S1830" i="1" s="1"/>
  <c r="S1833" i="1" s="1"/>
  <c r="S1836" i="1" s="1"/>
  <c r="S1839" i="1" s="1"/>
  <c r="S1842" i="1" s="1"/>
  <c r="S1845" i="1" s="1"/>
  <c r="S1848" i="1" s="1"/>
  <c r="S1851" i="1" s="1"/>
  <c r="S1854" i="1" s="1"/>
  <c r="S1857" i="1" s="1"/>
  <c r="S1860" i="1" s="1"/>
  <c r="S1863" i="1" s="1"/>
  <c r="S1866" i="1" s="1"/>
  <c r="S1869" i="1" s="1"/>
  <c r="S1872" i="1" s="1"/>
  <c r="S1875" i="1" s="1"/>
  <c r="S1878" i="1" s="1"/>
  <c r="S1881" i="1" s="1"/>
  <c r="S1884" i="1" s="1"/>
  <c r="S1887" i="1" s="1"/>
  <c r="S1890" i="1" s="1"/>
  <c r="S1893" i="1" s="1"/>
  <c r="S1896" i="1" s="1"/>
  <c r="S1899" i="1" s="1"/>
  <c r="S1902" i="1" s="1"/>
  <c r="S1905" i="1" s="1"/>
  <c r="S1908" i="1" s="1"/>
  <c r="S1911" i="1" s="1"/>
  <c r="R1674" i="1"/>
  <c r="R1677" i="1" s="1"/>
  <c r="R1680" i="1" s="1"/>
  <c r="R1683" i="1" s="1"/>
  <c r="R1686" i="1" s="1"/>
  <c r="R1689" i="1" s="1"/>
  <c r="R1692" i="1" s="1"/>
  <c r="R1695" i="1" s="1"/>
  <c r="R1698" i="1" s="1"/>
  <c r="R1701" i="1" s="1"/>
  <c r="R1704" i="1" s="1"/>
  <c r="R1707" i="1" s="1"/>
  <c r="R1710" i="1" s="1"/>
  <c r="R1713" i="1" s="1"/>
  <c r="R1716" i="1" s="1"/>
  <c r="R1719" i="1" s="1"/>
  <c r="R1722" i="1" s="1"/>
  <c r="R1725" i="1" s="1"/>
  <c r="R1728" i="1" s="1"/>
  <c r="R1731" i="1" s="1"/>
  <c r="R1734" i="1" s="1"/>
  <c r="R1737" i="1" s="1"/>
  <c r="R1740" i="1" s="1"/>
  <c r="R1743" i="1" s="1"/>
  <c r="R1746" i="1" s="1"/>
  <c r="R1749" i="1" s="1"/>
  <c r="R1752" i="1" s="1"/>
  <c r="R1755" i="1" s="1"/>
  <c r="R1758" i="1" s="1"/>
  <c r="R1761" i="1" s="1"/>
  <c r="R1764" i="1" s="1"/>
  <c r="R1767" i="1" s="1"/>
  <c r="R1770" i="1" s="1"/>
  <c r="R1773" i="1" s="1"/>
  <c r="R1776" i="1" s="1"/>
  <c r="R1779" i="1" s="1"/>
  <c r="R1782" i="1" s="1"/>
  <c r="R1785" i="1" s="1"/>
  <c r="R1788" i="1" s="1"/>
  <c r="R1791" i="1" s="1"/>
  <c r="R1794" i="1" s="1"/>
  <c r="R1797" i="1" s="1"/>
  <c r="R1800" i="1" s="1"/>
  <c r="R1803" i="1" s="1"/>
  <c r="R1806" i="1" s="1"/>
  <c r="R1809" i="1" s="1"/>
  <c r="R1812" i="1" s="1"/>
  <c r="R1815" i="1" s="1"/>
  <c r="R1818" i="1" s="1"/>
  <c r="R1821" i="1" s="1"/>
  <c r="R1824" i="1" s="1"/>
  <c r="R1827" i="1" s="1"/>
  <c r="R1830" i="1" s="1"/>
  <c r="R1833" i="1" s="1"/>
  <c r="R1836" i="1" s="1"/>
  <c r="R1839" i="1" s="1"/>
  <c r="R1842" i="1" s="1"/>
  <c r="R1845" i="1" s="1"/>
  <c r="R1848" i="1" s="1"/>
  <c r="R1851" i="1" s="1"/>
  <c r="R1854" i="1" s="1"/>
  <c r="R1857" i="1" s="1"/>
  <c r="R1860" i="1" s="1"/>
  <c r="R1863" i="1" s="1"/>
  <c r="R1866" i="1" s="1"/>
  <c r="R1869" i="1" s="1"/>
  <c r="R1872" i="1" s="1"/>
  <c r="R1875" i="1" s="1"/>
  <c r="R1878" i="1" s="1"/>
  <c r="R1881" i="1" s="1"/>
  <c r="R1884" i="1" s="1"/>
  <c r="R1887" i="1" s="1"/>
  <c r="R1890" i="1" s="1"/>
  <c r="R1893" i="1" s="1"/>
  <c r="R1896" i="1" s="1"/>
  <c r="R1899" i="1" s="1"/>
  <c r="R1902" i="1" s="1"/>
  <c r="R1905" i="1" s="1"/>
  <c r="R1908" i="1" s="1"/>
  <c r="R1911" i="1" s="1"/>
  <c r="Q1674" i="1"/>
  <c r="Q1677" i="1" s="1"/>
  <c r="Q1680" i="1" s="1"/>
  <c r="Q1683" i="1" s="1"/>
  <c r="Q1686" i="1" s="1"/>
  <c r="Q1689" i="1" s="1"/>
  <c r="Q1692" i="1" s="1"/>
  <c r="Q1695" i="1" s="1"/>
  <c r="Q1698" i="1" s="1"/>
  <c r="Q1701" i="1" s="1"/>
  <c r="Q1704" i="1" s="1"/>
  <c r="Q1707" i="1" s="1"/>
  <c r="Q1710" i="1" s="1"/>
  <c r="Q1713" i="1" s="1"/>
  <c r="Q1716" i="1" s="1"/>
  <c r="Q1719" i="1" s="1"/>
  <c r="Q1722" i="1" s="1"/>
  <c r="Q1725" i="1" s="1"/>
  <c r="Q1728" i="1" s="1"/>
  <c r="Q1731" i="1" s="1"/>
  <c r="Q1734" i="1" s="1"/>
  <c r="Q1737" i="1" s="1"/>
  <c r="Q1740" i="1" s="1"/>
  <c r="Q1743" i="1" s="1"/>
  <c r="Q1746" i="1" s="1"/>
  <c r="Q1749" i="1" s="1"/>
  <c r="Q1752" i="1" s="1"/>
  <c r="Q1755" i="1" s="1"/>
  <c r="Q1758" i="1" s="1"/>
  <c r="Q1761" i="1" s="1"/>
  <c r="Q1764" i="1" s="1"/>
  <c r="Q1767" i="1" s="1"/>
  <c r="Q1770" i="1" s="1"/>
  <c r="Q1773" i="1" s="1"/>
  <c r="Q1776" i="1" s="1"/>
  <c r="Q1779" i="1" s="1"/>
  <c r="Q1782" i="1" s="1"/>
  <c r="Q1785" i="1" s="1"/>
  <c r="Q1788" i="1" s="1"/>
  <c r="Q1791" i="1" s="1"/>
  <c r="Q1794" i="1" s="1"/>
  <c r="Q1797" i="1" s="1"/>
  <c r="Q1800" i="1" s="1"/>
  <c r="Q1803" i="1" s="1"/>
  <c r="Q1806" i="1" s="1"/>
  <c r="Q1809" i="1" s="1"/>
  <c r="Q1812" i="1" s="1"/>
  <c r="Q1815" i="1" s="1"/>
  <c r="Q1818" i="1" s="1"/>
  <c r="Q1821" i="1" s="1"/>
  <c r="Q1824" i="1" s="1"/>
  <c r="Q1827" i="1" s="1"/>
  <c r="Q1830" i="1" s="1"/>
  <c r="Q1833" i="1" s="1"/>
  <c r="Q1836" i="1" s="1"/>
  <c r="Q1839" i="1" s="1"/>
  <c r="Q1842" i="1" s="1"/>
  <c r="Q1845" i="1" s="1"/>
  <c r="Q1848" i="1" s="1"/>
  <c r="Q1851" i="1" s="1"/>
  <c r="Q1854" i="1" s="1"/>
  <c r="Q1857" i="1" s="1"/>
  <c r="Q1860" i="1" s="1"/>
  <c r="Q1863" i="1" s="1"/>
  <c r="Q1866" i="1" s="1"/>
  <c r="Q1869" i="1" s="1"/>
  <c r="Q1872" i="1" s="1"/>
  <c r="Q1875" i="1" s="1"/>
  <c r="Q1878" i="1" s="1"/>
  <c r="Q1881" i="1" s="1"/>
  <c r="Q1884" i="1" s="1"/>
  <c r="Q1887" i="1" s="1"/>
  <c r="Q1890" i="1" s="1"/>
  <c r="Q1893" i="1" s="1"/>
  <c r="Q1896" i="1" s="1"/>
  <c r="Q1899" i="1" s="1"/>
  <c r="Q1902" i="1" s="1"/>
  <c r="Q1905" i="1" s="1"/>
  <c r="Q1908" i="1" s="1"/>
  <c r="Q1911" i="1" s="1"/>
  <c r="D1674" i="1"/>
  <c r="D1677" i="1" s="1"/>
  <c r="A1674" i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BP1673" i="1"/>
  <c r="BJ1673" i="1"/>
  <c r="BD1673" i="1"/>
  <c r="AX1673" i="1"/>
  <c r="AL1673" i="1"/>
  <c r="AF1673" i="1"/>
  <c r="Z1673" i="1"/>
  <c r="T1673" i="1"/>
  <c r="N1673" i="1"/>
  <c r="BP1672" i="1"/>
  <c r="BJ1672" i="1"/>
  <c r="BD1672" i="1"/>
  <c r="AX1672" i="1"/>
  <c r="AL1672" i="1"/>
  <c r="AF1672" i="1"/>
  <c r="Z1672" i="1"/>
  <c r="T1672" i="1"/>
  <c r="N1672" i="1"/>
  <c r="BP1671" i="1"/>
  <c r="BJ1671" i="1"/>
  <c r="BD1671" i="1"/>
  <c r="AX1671" i="1"/>
  <c r="AL1671" i="1"/>
  <c r="AF1671" i="1"/>
  <c r="T1671" i="1"/>
  <c r="N1671" i="1"/>
  <c r="BP1670" i="1"/>
  <c r="BJ1670" i="1"/>
  <c r="BD1670" i="1"/>
  <c r="AX1670" i="1"/>
  <c r="AL1670" i="1"/>
  <c r="AF1670" i="1"/>
  <c r="Z1670" i="1"/>
  <c r="T1670" i="1"/>
  <c r="N1670" i="1"/>
  <c r="BP1669" i="1"/>
  <c r="BJ1669" i="1"/>
  <c r="BD1669" i="1"/>
  <c r="AX1669" i="1"/>
  <c r="AL1669" i="1"/>
  <c r="AF1669" i="1"/>
  <c r="Z1669" i="1"/>
  <c r="T1669" i="1"/>
  <c r="N1669" i="1"/>
  <c r="BP1668" i="1"/>
  <c r="BJ1668" i="1"/>
  <c r="BD1668" i="1"/>
  <c r="AX1668" i="1"/>
  <c r="AL1668" i="1"/>
  <c r="AF1668" i="1"/>
  <c r="T1668" i="1"/>
  <c r="N1668" i="1"/>
  <c r="BP1667" i="1"/>
  <c r="BJ1667" i="1"/>
  <c r="BD1667" i="1"/>
  <c r="AX1667" i="1"/>
  <c r="AL1667" i="1"/>
  <c r="AF1667" i="1"/>
  <c r="Z1667" i="1"/>
  <c r="T1667" i="1"/>
  <c r="N1667" i="1"/>
  <c r="BP1666" i="1"/>
  <c r="BJ1666" i="1"/>
  <c r="BD1666" i="1"/>
  <c r="AX1666" i="1"/>
  <c r="AL1666" i="1"/>
  <c r="AF1666" i="1"/>
  <c r="Z1666" i="1"/>
  <c r="T1666" i="1"/>
  <c r="N1666" i="1"/>
  <c r="BP1665" i="1"/>
  <c r="BJ1665" i="1"/>
  <c r="BD1665" i="1"/>
  <c r="AX1665" i="1"/>
  <c r="AL1665" i="1"/>
  <c r="AF1665" i="1"/>
  <c r="T1665" i="1"/>
  <c r="N1665" i="1"/>
  <c r="BP1664" i="1"/>
  <c r="BJ1664" i="1"/>
  <c r="BD1664" i="1"/>
  <c r="AX1664" i="1"/>
  <c r="AL1664" i="1"/>
  <c r="AF1664" i="1"/>
  <c r="Z1664" i="1"/>
  <c r="T1664" i="1"/>
  <c r="N1664" i="1"/>
  <c r="BP1663" i="1"/>
  <c r="BJ1663" i="1"/>
  <c r="BD1663" i="1"/>
  <c r="AX1663" i="1"/>
  <c r="AL1663" i="1"/>
  <c r="AF1663" i="1"/>
  <c r="Z1663" i="1"/>
  <c r="T1663" i="1"/>
  <c r="N1663" i="1"/>
  <c r="BP1662" i="1"/>
  <c r="BJ1662" i="1"/>
  <c r="BD1662" i="1"/>
  <c r="AX1662" i="1"/>
  <c r="AL1662" i="1"/>
  <c r="AF1662" i="1"/>
  <c r="T1662" i="1"/>
  <c r="N1662" i="1"/>
  <c r="BP1661" i="1"/>
  <c r="BJ1661" i="1"/>
  <c r="BD1661" i="1"/>
  <c r="AX1661" i="1"/>
  <c r="AL1661" i="1"/>
  <c r="AF1661" i="1"/>
  <c r="Z1661" i="1"/>
  <c r="T1661" i="1"/>
  <c r="N1661" i="1"/>
  <c r="BP1660" i="1"/>
  <c r="BJ1660" i="1"/>
  <c r="BD1660" i="1"/>
  <c r="AX1660" i="1"/>
  <c r="AL1660" i="1"/>
  <c r="AF1660" i="1"/>
  <c r="Z1660" i="1"/>
  <c r="T1660" i="1"/>
  <c r="N1660" i="1"/>
  <c r="BP1659" i="1"/>
  <c r="BJ1659" i="1"/>
  <c r="BD1659" i="1"/>
  <c r="AX1659" i="1"/>
  <c r="AL1659" i="1"/>
  <c r="AF1659" i="1"/>
  <c r="T1659" i="1"/>
  <c r="N1659" i="1"/>
  <c r="BP1658" i="1"/>
  <c r="BJ1658" i="1"/>
  <c r="BD1658" i="1"/>
  <c r="AX1658" i="1"/>
  <c r="AL1658" i="1"/>
  <c r="AF1658" i="1"/>
  <c r="Z1658" i="1"/>
  <c r="T1658" i="1"/>
  <c r="N1658" i="1"/>
  <c r="BP1657" i="1"/>
  <c r="BJ1657" i="1"/>
  <c r="BD1657" i="1"/>
  <c r="AX1657" i="1"/>
  <c r="AL1657" i="1"/>
  <c r="AF1657" i="1"/>
  <c r="Z1657" i="1"/>
  <c r="T1657" i="1"/>
  <c r="N1657" i="1"/>
  <c r="BP1656" i="1"/>
  <c r="BJ1656" i="1"/>
  <c r="BD1656" i="1"/>
  <c r="AX1656" i="1"/>
  <c r="AL1656" i="1"/>
  <c r="AF1656" i="1"/>
  <c r="T1656" i="1"/>
  <c r="N1656" i="1"/>
  <c r="BP1655" i="1"/>
  <c r="BJ1655" i="1"/>
  <c r="BD1655" i="1"/>
  <c r="AX1655" i="1"/>
  <c r="AL1655" i="1"/>
  <c r="AF1655" i="1"/>
  <c r="Z1655" i="1"/>
  <c r="T1655" i="1"/>
  <c r="N1655" i="1"/>
  <c r="BP1654" i="1"/>
  <c r="BJ1654" i="1"/>
  <c r="BD1654" i="1"/>
  <c r="AX1654" i="1"/>
  <c r="AL1654" i="1"/>
  <c r="AF1654" i="1"/>
  <c r="Z1654" i="1"/>
  <c r="T1654" i="1"/>
  <c r="N1654" i="1"/>
  <c r="BP1653" i="1"/>
  <c r="BJ1653" i="1"/>
  <c r="BD1653" i="1"/>
  <c r="AX1653" i="1"/>
  <c r="AL1653" i="1"/>
  <c r="AF1653" i="1"/>
  <c r="T1653" i="1"/>
  <c r="N1653" i="1"/>
  <c r="BP1652" i="1"/>
  <c r="BJ1652" i="1"/>
  <c r="BD1652" i="1"/>
  <c r="AX1652" i="1"/>
  <c r="AL1652" i="1"/>
  <c r="AF1652" i="1"/>
  <c r="Z1652" i="1"/>
  <c r="T1652" i="1"/>
  <c r="N1652" i="1"/>
  <c r="BP1651" i="1"/>
  <c r="BJ1651" i="1"/>
  <c r="BD1651" i="1"/>
  <c r="AX1651" i="1"/>
  <c r="AL1651" i="1"/>
  <c r="AF1651" i="1"/>
  <c r="Z1651" i="1"/>
  <c r="T1651" i="1"/>
  <c r="N1651" i="1"/>
  <c r="BP1650" i="1"/>
  <c r="BJ1650" i="1"/>
  <c r="BD1650" i="1"/>
  <c r="AX1650" i="1"/>
  <c r="AL1650" i="1"/>
  <c r="AF1650" i="1"/>
  <c r="T1650" i="1"/>
  <c r="N1650" i="1"/>
  <c r="BP1649" i="1"/>
  <c r="BJ1649" i="1"/>
  <c r="BD1649" i="1"/>
  <c r="AX1649" i="1"/>
  <c r="AL1649" i="1"/>
  <c r="AF1649" i="1"/>
  <c r="Z1649" i="1"/>
  <c r="T1649" i="1"/>
  <c r="N1649" i="1"/>
  <c r="BP1648" i="1"/>
  <c r="BJ1648" i="1"/>
  <c r="BD1648" i="1"/>
  <c r="AX1648" i="1"/>
  <c r="AL1648" i="1"/>
  <c r="AF1648" i="1"/>
  <c r="Z1648" i="1"/>
  <c r="T1648" i="1"/>
  <c r="N1648" i="1"/>
  <c r="BP1647" i="1"/>
  <c r="BJ1647" i="1"/>
  <c r="BD1647" i="1"/>
  <c r="AX1647" i="1"/>
  <c r="AL1647" i="1"/>
  <c r="AF1647" i="1"/>
  <c r="T1647" i="1"/>
  <c r="N1647" i="1"/>
  <c r="BP1646" i="1"/>
  <c r="BJ1646" i="1"/>
  <c r="BD1646" i="1"/>
  <c r="AX1646" i="1"/>
  <c r="AL1646" i="1"/>
  <c r="AF1646" i="1"/>
  <c r="Z1646" i="1"/>
  <c r="T1646" i="1"/>
  <c r="N1646" i="1"/>
  <c r="BP1645" i="1"/>
  <c r="BJ1645" i="1"/>
  <c r="BD1645" i="1"/>
  <c r="AX1645" i="1"/>
  <c r="AL1645" i="1"/>
  <c r="AF1645" i="1"/>
  <c r="Z1645" i="1"/>
  <c r="T1645" i="1"/>
  <c r="N1645" i="1"/>
  <c r="BP1644" i="1"/>
  <c r="BJ1644" i="1"/>
  <c r="BD1644" i="1"/>
  <c r="AX1644" i="1"/>
  <c r="AL1644" i="1"/>
  <c r="AF1644" i="1"/>
  <c r="T1644" i="1"/>
  <c r="N1644" i="1"/>
  <c r="BP1643" i="1"/>
  <c r="BJ1643" i="1"/>
  <c r="BD1643" i="1"/>
  <c r="AX1643" i="1"/>
  <c r="AL1643" i="1"/>
  <c r="AF1643" i="1"/>
  <c r="Z1643" i="1"/>
  <c r="T1643" i="1"/>
  <c r="N1643" i="1"/>
  <c r="BP1642" i="1"/>
  <c r="BJ1642" i="1"/>
  <c r="BD1642" i="1"/>
  <c r="AX1642" i="1"/>
  <c r="AL1642" i="1"/>
  <c r="AF1642" i="1"/>
  <c r="Z1642" i="1"/>
  <c r="T1642" i="1"/>
  <c r="N1642" i="1"/>
  <c r="BP1641" i="1"/>
  <c r="BJ1641" i="1"/>
  <c r="BD1641" i="1"/>
  <c r="AX1641" i="1"/>
  <c r="AL1641" i="1"/>
  <c r="AF1641" i="1"/>
  <c r="T1641" i="1"/>
  <c r="N1641" i="1"/>
  <c r="BP1640" i="1"/>
  <c r="BJ1640" i="1"/>
  <c r="BD1640" i="1"/>
  <c r="AX1640" i="1"/>
  <c r="AL1640" i="1"/>
  <c r="AF1640" i="1"/>
  <c r="Z1640" i="1"/>
  <c r="T1640" i="1"/>
  <c r="N1640" i="1"/>
  <c r="BP1639" i="1"/>
  <c r="BJ1639" i="1"/>
  <c r="BD1639" i="1"/>
  <c r="AX1639" i="1"/>
  <c r="AL1639" i="1"/>
  <c r="AF1639" i="1"/>
  <c r="Z1639" i="1"/>
  <c r="T1639" i="1"/>
  <c r="N1639" i="1"/>
  <c r="BP1638" i="1"/>
  <c r="BJ1638" i="1"/>
  <c r="BD1638" i="1"/>
  <c r="AX1638" i="1"/>
  <c r="AL1638" i="1"/>
  <c r="AF1638" i="1"/>
  <c r="T1638" i="1"/>
  <c r="N1638" i="1"/>
  <c r="BP1637" i="1"/>
  <c r="BJ1637" i="1"/>
  <c r="BD1637" i="1"/>
  <c r="AX1637" i="1"/>
  <c r="AL1637" i="1"/>
  <c r="AF1637" i="1"/>
  <c r="Z1637" i="1"/>
  <c r="T1637" i="1"/>
  <c r="N1637" i="1"/>
  <c r="BP1636" i="1"/>
  <c r="BJ1636" i="1"/>
  <c r="BD1636" i="1"/>
  <c r="AX1636" i="1"/>
  <c r="AL1636" i="1"/>
  <c r="AF1636" i="1"/>
  <c r="Z1636" i="1"/>
  <c r="T1636" i="1"/>
  <c r="N1636" i="1"/>
  <c r="BP1635" i="1"/>
  <c r="BJ1635" i="1"/>
  <c r="BD1635" i="1"/>
  <c r="AX1635" i="1"/>
  <c r="AL1635" i="1"/>
  <c r="AF1635" i="1"/>
  <c r="T1635" i="1"/>
  <c r="N1635" i="1"/>
  <c r="BP1634" i="1"/>
  <c r="BJ1634" i="1"/>
  <c r="BD1634" i="1"/>
  <c r="AX1634" i="1"/>
  <c r="AL1634" i="1"/>
  <c r="AF1634" i="1"/>
  <c r="Z1634" i="1"/>
  <c r="T1634" i="1"/>
  <c r="N1634" i="1"/>
  <c r="BP1633" i="1"/>
  <c r="BJ1633" i="1"/>
  <c r="BD1633" i="1"/>
  <c r="AX1633" i="1"/>
  <c r="AL1633" i="1"/>
  <c r="AF1633" i="1"/>
  <c r="Z1633" i="1"/>
  <c r="T1633" i="1"/>
  <c r="N1633" i="1"/>
  <c r="BP1632" i="1"/>
  <c r="BJ1632" i="1"/>
  <c r="BD1632" i="1"/>
  <c r="AX1632" i="1"/>
  <c r="AL1632" i="1"/>
  <c r="AF1632" i="1"/>
  <c r="T1632" i="1"/>
  <c r="N1632" i="1"/>
  <c r="BP1631" i="1"/>
  <c r="BJ1631" i="1"/>
  <c r="BD1631" i="1"/>
  <c r="AX1631" i="1"/>
  <c r="AL1631" i="1"/>
  <c r="AF1631" i="1"/>
  <c r="Z1631" i="1"/>
  <c r="T1631" i="1"/>
  <c r="N1631" i="1"/>
  <c r="BP1630" i="1"/>
  <c r="BJ1630" i="1"/>
  <c r="BD1630" i="1"/>
  <c r="AX1630" i="1"/>
  <c r="AL1630" i="1"/>
  <c r="AF1630" i="1"/>
  <c r="Z1630" i="1"/>
  <c r="T1630" i="1"/>
  <c r="N1630" i="1"/>
  <c r="BP1629" i="1"/>
  <c r="BJ1629" i="1"/>
  <c r="BD1629" i="1"/>
  <c r="AX1629" i="1"/>
  <c r="AL1629" i="1"/>
  <c r="AF1629" i="1"/>
  <c r="T1629" i="1"/>
  <c r="N1629" i="1"/>
  <c r="BP1628" i="1"/>
  <c r="BJ1628" i="1"/>
  <c r="BD1628" i="1"/>
  <c r="AX1628" i="1"/>
  <c r="AL1628" i="1"/>
  <c r="AF1628" i="1"/>
  <c r="Z1628" i="1"/>
  <c r="T1628" i="1"/>
  <c r="N1628" i="1"/>
  <c r="BP1627" i="1"/>
  <c r="BJ1627" i="1"/>
  <c r="BD1627" i="1"/>
  <c r="AX1627" i="1"/>
  <c r="AL1627" i="1"/>
  <c r="AF1627" i="1"/>
  <c r="Z1627" i="1"/>
  <c r="T1627" i="1"/>
  <c r="N1627" i="1"/>
  <c r="BP1626" i="1"/>
  <c r="BJ1626" i="1"/>
  <c r="BD1626" i="1"/>
  <c r="AX1626" i="1"/>
  <c r="AL1626" i="1"/>
  <c r="AF1626" i="1"/>
  <c r="T1626" i="1"/>
  <c r="N1626" i="1"/>
  <c r="BP1625" i="1"/>
  <c r="BJ1625" i="1"/>
  <c r="BD1625" i="1"/>
  <c r="AX1625" i="1"/>
  <c r="AL1625" i="1"/>
  <c r="AF1625" i="1"/>
  <c r="Z1625" i="1"/>
  <c r="T1625" i="1"/>
  <c r="N1625" i="1"/>
  <c r="BP1624" i="1"/>
  <c r="BJ1624" i="1"/>
  <c r="BD1624" i="1"/>
  <c r="AX1624" i="1"/>
  <c r="AL1624" i="1"/>
  <c r="AF1624" i="1"/>
  <c r="Z1624" i="1"/>
  <c r="T1624" i="1"/>
  <c r="N1624" i="1"/>
  <c r="BP1623" i="1"/>
  <c r="BJ1623" i="1"/>
  <c r="BD1623" i="1"/>
  <c r="AX1623" i="1"/>
  <c r="AL1623" i="1"/>
  <c r="AF1623" i="1"/>
  <c r="T1623" i="1"/>
  <c r="N1623" i="1"/>
  <c r="BP1622" i="1"/>
  <c r="BJ1622" i="1"/>
  <c r="BD1622" i="1"/>
  <c r="AX1622" i="1"/>
  <c r="AL1622" i="1"/>
  <c r="AF1622" i="1"/>
  <c r="Z1622" i="1"/>
  <c r="X1622" i="1"/>
  <c r="X1625" i="1" s="1"/>
  <c r="X1628" i="1" s="1"/>
  <c r="X1631" i="1" s="1"/>
  <c r="X1634" i="1" s="1"/>
  <c r="X1637" i="1" s="1"/>
  <c r="X1640" i="1" s="1"/>
  <c r="X1643" i="1" s="1"/>
  <c r="X1646" i="1" s="1"/>
  <c r="X1649" i="1" s="1"/>
  <c r="X1652" i="1" s="1"/>
  <c r="X1655" i="1" s="1"/>
  <c r="X1658" i="1" s="1"/>
  <c r="X1661" i="1" s="1"/>
  <c r="X1664" i="1" s="1"/>
  <c r="X1667" i="1" s="1"/>
  <c r="X1670" i="1" s="1"/>
  <c r="X1673" i="1" s="1"/>
  <c r="X1676" i="1" s="1"/>
  <c r="X1679" i="1" s="1"/>
  <c r="X1682" i="1" s="1"/>
  <c r="X1685" i="1" s="1"/>
  <c r="X1688" i="1" s="1"/>
  <c r="X1691" i="1" s="1"/>
  <c r="X1694" i="1" s="1"/>
  <c r="X1697" i="1" s="1"/>
  <c r="X1700" i="1" s="1"/>
  <c r="X1703" i="1" s="1"/>
  <c r="X1706" i="1" s="1"/>
  <c r="X1709" i="1" s="1"/>
  <c r="X1712" i="1" s="1"/>
  <c r="X1715" i="1" s="1"/>
  <c r="X1718" i="1" s="1"/>
  <c r="X1721" i="1" s="1"/>
  <c r="X1724" i="1" s="1"/>
  <c r="X1727" i="1" s="1"/>
  <c r="X1730" i="1" s="1"/>
  <c r="X1733" i="1" s="1"/>
  <c r="X1736" i="1" s="1"/>
  <c r="X1739" i="1" s="1"/>
  <c r="X1742" i="1" s="1"/>
  <c r="X1745" i="1" s="1"/>
  <c r="X1748" i="1" s="1"/>
  <c r="X1751" i="1" s="1"/>
  <c r="X1754" i="1" s="1"/>
  <c r="X1757" i="1" s="1"/>
  <c r="X1760" i="1" s="1"/>
  <c r="X1763" i="1" s="1"/>
  <c r="X1766" i="1" s="1"/>
  <c r="X1769" i="1" s="1"/>
  <c r="X1772" i="1" s="1"/>
  <c r="X1775" i="1" s="1"/>
  <c r="X1778" i="1" s="1"/>
  <c r="X1781" i="1" s="1"/>
  <c r="X1784" i="1" s="1"/>
  <c r="X1787" i="1" s="1"/>
  <c r="X1790" i="1" s="1"/>
  <c r="X1793" i="1" s="1"/>
  <c r="X1796" i="1" s="1"/>
  <c r="X1799" i="1" s="1"/>
  <c r="X1802" i="1" s="1"/>
  <c r="X1805" i="1" s="1"/>
  <c r="X1808" i="1" s="1"/>
  <c r="X1811" i="1" s="1"/>
  <c r="X1814" i="1" s="1"/>
  <c r="X1817" i="1" s="1"/>
  <c r="X1820" i="1" s="1"/>
  <c r="X1823" i="1" s="1"/>
  <c r="X1826" i="1" s="1"/>
  <c r="X1829" i="1" s="1"/>
  <c r="X1832" i="1" s="1"/>
  <c r="X1835" i="1" s="1"/>
  <c r="X1838" i="1" s="1"/>
  <c r="X1841" i="1" s="1"/>
  <c r="X1844" i="1" s="1"/>
  <c r="X1847" i="1" s="1"/>
  <c r="X1850" i="1" s="1"/>
  <c r="X1853" i="1" s="1"/>
  <c r="X1856" i="1" s="1"/>
  <c r="X1859" i="1" s="1"/>
  <c r="X1862" i="1" s="1"/>
  <c r="X1865" i="1" s="1"/>
  <c r="X1868" i="1" s="1"/>
  <c r="X1871" i="1" s="1"/>
  <c r="X1874" i="1" s="1"/>
  <c r="X1877" i="1" s="1"/>
  <c r="X1880" i="1" s="1"/>
  <c r="X1883" i="1" s="1"/>
  <c r="X1886" i="1" s="1"/>
  <c r="X1889" i="1" s="1"/>
  <c r="X1892" i="1" s="1"/>
  <c r="X1895" i="1" s="1"/>
  <c r="X1898" i="1" s="1"/>
  <c r="X1901" i="1" s="1"/>
  <c r="X1904" i="1" s="1"/>
  <c r="X1907" i="1" s="1"/>
  <c r="X1910" i="1" s="1"/>
  <c r="X1913" i="1" s="1"/>
  <c r="W1622" i="1"/>
  <c r="W1625" i="1" s="1"/>
  <c r="W1628" i="1" s="1"/>
  <c r="W1631" i="1" s="1"/>
  <c r="W1634" i="1" s="1"/>
  <c r="W1637" i="1" s="1"/>
  <c r="W1640" i="1" s="1"/>
  <c r="W1643" i="1" s="1"/>
  <c r="W1646" i="1" s="1"/>
  <c r="W1649" i="1" s="1"/>
  <c r="W1652" i="1" s="1"/>
  <c r="W1655" i="1" s="1"/>
  <c r="W1658" i="1" s="1"/>
  <c r="W1661" i="1" s="1"/>
  <c r="W1664" i="1" s="1"/>
  <c r="W1667" i="1" s="1"/>
  <c r="W1670" i="1" s="1"/>
  <c r="W1673" i="1" s="1"/>
  <c r="W1676" i="1" s="1"/>
  <c r="W1679" i="1" s="1"/>
  <c r="W1682" i="1" s="1"/>
  <c r="W1685" i="1" s="1"/>
  <c r="W1688" i="1" s="1"/>
  <c r="W1691" i="1" s="1"/>
  <c r="W1694" i="1" s="1"/>
  <c r="W1697" i="1" s="1"/>
  <c r="W1700" i="1" s="1"/>
  <c r="W1703" i="1" s="1"/>
  <c r="W1706" i="1" s="1"/>
  <c r="W1709" i="1" s="1"/>
  <c r="W1712" i="1" s="1"/>
  <c r="W1715" i="1" s="1"/>
  <c r="W1718" i="1" s="1"/>
  <c r="W1721" i="1" s="1"/>
  <c r="W1724" i="1" s="1"/>
  <c r="W1727" i="1" s="1"/>
  <c r="W1730" i="1" s="1"/>
  <c r="W1733" i="1" s="1"/>
  <c r="W1736" i="1" s="1"/>
  <c r="W1739" i="1" s="1"/>
  <c r="W1742" i="1" s="1"/>
  <c r="W1745" i="1" s="1"/>
  <c r="W1748" i="1" s="1"/>
  <c r="W1751" i="1" s="1"/>
  <c r="W1754" i="1" s="1"/>
  <c r="W1757" i="1" s="1"/>
  <c r="W1760" i="1" s="1"/>
  <c r="W1763" i="1" s="1"/>
  <c r="W1766" i="1" s="1"/>
  <c r="W1769" i="1" s="1"/>
  <c r="W1772" i="1" s="1"/>
  <c r="W1775" i="1" s="1"/>
  <c r="W1778" i="1" s="1"/>
  <c r="W1781" i="1" s="1"/>
  <c r="W1784" i="1" s="1"/>
  <c r="W1787" i="1" s="1"/>
  <c r="W1790" i="1" s="1"/>
  <c r="W1793" i="1" s="1"/>
  <c r="W1796" i="1" s="1"/>
  <c r="W1799" i="1" s="1"/>
  <c r="W1802" i="1" s="1"/>
  <c r="W1805" i="1" s="1"/>
  <c r="W1808" i="1" s="1"/>
  <c r="W1811" i="1" s="1"/>
  <c r="W1814" i="1" s="1"/>
  <c r="W1817" i="1" s="1"/>
  <c r="W1820" i="1" s="1"/>
  <c r="W1823" i="1" s="1"/>
  <c r="W1826" i="1" s="1"/>
  <c r="W1829" i="1" s="1"/>
  <c r="W1832" i="1" s="1"/>
  <c r="W1835" i="1" s="1"/>
  <c r="W1838" i="1" s="1"/>
  <c r="W1841" i="1" s="1"/>
  <c r="W1844" i="1" s="1"/>
  <c r="W1847" i="1" s="1"/>
  <c r="W1850" i="1" s="1"/>
  <c r="W1853" i="1" s="1"/>
  <c r="W1856" i="1" s="1"/>
  <c r="W1859" i="1" s="1"/>
  <c r="W1862" i="1" s="1"/>
  <c r="W1865" i="1" s="1"/>
  <c r="W1868" i="1" s="1"/>
  <c r="W1871" i="1" s="1"/>
  <c r="W1874" i="1" s="1"/>
  <c r="W1877" i="1" s="1"/>
  <c r="W1880" i="1" s="1"/>
  <c r="W1883" i="1" s="1"/>
  <c r="W1886" i="1" s="1"/>
  <c r="W1889" i="1" s="1"/>
  <c r="W1892" i="1" s="1"/>
  <c r="W1895" i="1" s="1"/>
  <c r="W1898" i="1" s="1"/>
  <c r="W1901" i="1" s="1"/>
  <c r="W1904" i="1" s="1"/>
  <c r="W1907" i="1" s="1"/>
  <c r="W1910" i="1" s="1"/>
  <c r="W1913" i="1" s="1"/>
  <c r="T1622" i="1"/>
  <c r="N1622" i="1"/>
  <c r="BP1621" i="1"/>
  <c r="BJ1621" i="1"/>
  <c r="BD1621" i="1"/>
  <c r="AX1621" i="1"/>
  <c r="AL1621" i="1"/>
  <c r="AF1621" i="1"/>
  <c r="Z1621" i="1"/>
  <c r="T1621" i="1"/>
  <c r="N1621" i="1"/>
  <c r="BP1620" i="1"/>
  <c r="BJ1620" i="1"/>
  <c r="BD1620" i="1"/>
  <c r="AX1620" i="1"/>
  <c r="AL1620" i="1"/>
  <c r="AF1620" i="1"/>
  <c r="T1620" i="1"/>
  <c r="N1620" i="1"/>
  <c r="BP1619" i="1"/>
  <c r="BJ1619" i="1"/>
  <c r="BD1619" i="1"/>
  <c r="AX1619" i="1"/>
  <c r="AL1619" i="1"/>
  <c r="AF1619" i="1"/>
  <c r="Z1619" i="1"/>
  <c r="T1619" i="1"/>
  <c r="N1619" i="1"/>
  <c r="BP1618" i="1"/>
  <c r="BJ1618" i="1"/>
  <c r="BD1618" i="1"/>
  <c r="AX1618" i="1"/>
  <c r="AL1618" i="1"/>
  <c r="AF1618" i="1"/>
  <c r="Z1618" i="1"/>
  <c r="T1618" i="1"/>
  <c r="N1618" i="1"/>
  <c r="BP1617" i="1"/>
  <c r="BJ1617" i="1"/>
  <c r="BD1617" i="1"/>
  <c r="AX1617" i="1"/>
  <c r="AL1617" i="1"/>
  <c r="AF1617" i="1"/>
  <c r="T1617" i="1"/>
  <c r="N1617" i="1"/>
  <c r="BP1616" i="1"/>
  <c r="BJ1616" i="1"/>
  <c r="BD1616" i="1"/>
  <c r="AX1616" i="1"/>
  <c r="AL1616" i="1"/>
  <c r="AF1616" i="1"/>
  <c r="Z1616" i="1"/>
  <c r="T1616" i="1"/>
  <c r="N1616" i="1"/>
  <c r="BP1615" i="1"/>
  <c r="BJ1615" i="1"/>
  <c r="BD1615" i="1"/>
  <c r="AX1615" i="1"/>
  <c r="AL1615" i="1"/>
  <c r="AF1615" i="1"/>
  <c r="Z1615" i="1"/>
  <c r="T1615" i="1"/>
  <c r="N1615" i="1"/>
  <c r="BP1614" i="1"/>
  <c r="BJ1614" i="1"/>
  <c r="BD1614" i="1"/>
  <c r="AX1614" i="1"/>
  <c r="AL1614" i="1"/>
  <c r="AF1614" i="1"/>
  <c r="T1614" i="1"/>
  <c r="N1614" i="1"/>
  <c r="BP1606" i="1"/>
  <c r="BJ1606" i="1"/>
  <c r="BD1606" i="1"/>
  <c r="AX1606" i="1"/>
  <c r="AL1606" i="1"/>
  <c r="AF1606" i="1"/>
  <c r="Z1606" i="1"/>
  <c r="T1606" i="1"/>
  <c r="N1606" i="1"/>
  <c r="BP1605" i="1"/>
  <c r="BJ1605" i="1"/>
  <c r="BD1605" i="1"/>
  <c r="AX1605" i="1"/>
  <c r="AL1605" i="1"/>
  <c r="AF1605" i="1"/>
  <c r="Z1605" i="1"/>
  <c r="T1605" i="1"/>
  <c r="N1605" i="1"/>
  <c r="BP1604" i="1"/>
  <c r="BJ1604" i="1"/>
  <c r="BD1604" i="1"/>
  <c r="AX1604" i="1"/>
  <c r="AL1604" i="1"/>
  <c r="AF1604" i="1"/>
  <c r="Z1604" i="1"/>
  <c r="T1604" i="1"/>
  <c r="N1604" i="1"/>
  <c r="BP1603" i="1"/>
  <c r="BJ1603" i="1"/>
  <c r="BD1603" i="1"/>
  <c r="AX1603" i="1"/>
  <c r="AL1603" i="1"/>
  <c r="T1603" i="1"/>
  <c r="N1603" i="1"/>
  <c r="BP1602" i="1"/>
  <c r="BJ1602" i="1"/>
  <c r="BD1602" i="1"/>
  <c r="AX1602" i="1"/>
  <c r="AL1602" i="1"/>
  <c r="T1602" i="1"/>
  <c r="N1602" i="1"/>
  <c r="R1379" i="1"/>
  <c r="R1382" i="1" s="1"/>
  <c r="R1385" i="1" s="1"/>
  <c r="R1388" i="1" s="1"/>
  <c r="R1391" i="1" s="1"/>
  <c r="R1394" i="1" s="1"/>
  <c r="R1397" i="1" s="1"/>
  <c r="R1400" i="1" s="1"/>
  <c r="R1403" i="1" s="1"/>
  <c r="R1406" i="1" s="1"/>
  <c r="R1409" i="1" s="1"/>
  <c r="R1412" i="1" s="1"/>
  <c r="R1415" i="1" s="1"/>
  <c r="R1418" i="1" s="1"/>
  <c r="R1421" i="1" s="1"/>
  <c r="R1424" i="1" s="1"/>
  <c r="R1427" i="1" s="1"/>
  <c r="R1430" i="1" s="1"/>
  <c r="R1433" i="1" s="1"/>
  <c r="R1436" i="1" s="1"/>
  <c r="R1439" i="1" s="1"/>
  <c r="R1442" i="1" s="1"/>
  <c r="R1445" i="1" s="1"/>
  <c r="R1448" i="1" s="1"/>
  <c r="R1451" i="1" s="1"/>
  <c r="R1454" i="1" s="1"/>
  <c r="R1457" i="1" s="1"/>
  <c r="R1460" i="1" s="1"/>
  <c r="R1463" i="1" s="1"/>
  <c r="R1466" i="1" s="1"/>
  <c r="R1469" i="1" s="1"/>
  <c r="R1472" i="1" s="1"/>
  <c r="R1475" i="1" s="1"/>
  <c r="R1478" i="1" s="1"/>
  <c r="R1481" i="1" s="1"/>
  <c r="R1484" i="1" s="1"/>
  <c r="R1487" i="1" s="1"/>
  <c r="R1490" i="1" s="1"/>
  <c r="R1493" i="1" s="1"/>
  <c r="R1496" i="1" s="1"/>
  <c r="R1499" i="1" s="1"/>
  <c r="R1502" i="1" s="1"/>
  <c r="R1505" i="1" s="1"/>
  <c r="R1508" i="1" s="1"/>
  <c r="R1511" i="1" s="1"/>
  <c r="R1514" i="1" s="1"/>
  <c r="R1517" i="1" s="1"/>
  <c r="R1520" i="1" s="1"/>
  <c r="R1523" i="1" s="1"/>
  <c r="R1526" i="1" s="1"/>
  <c r="R1529" i="1" s="1"/>
  <c r="R1532" i="1" s="1"/>
  <c r="R1535" i="1" s="1"/>
  <c r="R1538" i="1" s="1"/>
  <c r="R1541" i="1" s="1"/>
  <c r="R1544" i="1" s="1"/>
  <c r="R1547" i="1" s="1"/>
  <c r="R1550" i="1" s="1"/>
  <c r="R1553" i="1" s="1"/>
  <c r="R1556" i="1" s="1"/>
  <c r="R1559" i="1" s="1"/>
  <c r="R1562" i="1" s="1"/>
  <c r="R1565" i="1" s="1"/>
  <c r="R1568" i="1" s="1"/>
  <c r="R1571" i="1" s="1"/>
  <c r="R1574" i="1" s="1"/>
  <c r="R1577" i="1" s="1"/>
  <c r="R1580" i="1" s="1"/>
  <c r="R1583" i="1" s="1"/>
  <c r="R1586" i="1" s="1"/>
  <c r="R1589" i="1" s="1"/>
  <c r="R1592" i="1" s="1"/>
  <c r="R1595" i="1" s="1"/>
  <c r="R1598" i="1" s="1"/>
  <c r="R1601" i="1" s="1"/>
  <c r="Q1379" i="1"/>
  <c r="Q1382" i="1" s="1"/>
  <c r="Q1385" i="1" s="1"/>
  <c r="Q1388" i="1" s="1"/>
  <c r="Q1391" i="1" s="1"/>
  <c r="Q1394" i="1" s="1"/>
  <c r="Q1397" i="1" s="1"/>
  <c r="Q1400" i="1" s="1"/>
  <c r="Q1403" i="1" s="1"/>
  <c r="Q1406" i="1" s="1"/>
  <c r="Q1409" i="1" s="1"/>
  <c r="Q1412" i="1" s="1"/>
  <c r="Q1415" i="1" s="1"/>
  <c r="Q1418" i="1" s="1"/>
  <c r="Q1421" i="1" s="1"/>
  <c r="Q1424" i="1" s="1"/>
  <c r="Q1427" i="1" s="1"/>
  <c r="Q1430" i="1" s="1"/>
  <c r="Q1433" i="1" s="1"/>
  <c r="Q1436" i="1" s="1"/>
  <c r="Q1439" i="1" s="1"/>
  <c r="Q1442" i="1" s="1"/>
  <c r="Q1445" i="1" s="1"/>
  <c r="Q1448" i="1" s="1"/>
  <c r="Q1451" i="1" s="1"/>
  <c r="Q1454" i="1" s="1"/>
  <c r="Q1457" i="1" s="1"/>
  <c r="Q1460" i="1" s="1"/>
  <c r="Q1463" i="1" s="1"/>
  <c r="Q1466" i="1" s="1"/>
  <c r="Q1469" i="1" s="1"/>
  <c r="Q1472" i="1" s="1"/>
  <c r="Q1475" i="1" s="1"/>
  <c r="Q1478" i="1" s="1"/>
  <c r="Q1481" i="1" s="1"/>
  <c r="Q1484" i="1" s="1"/>
  <c r="Q1487" i="1" s="1"/>
  <c r="Q1490" i="1" s="1"/>
  <c r="Q1493" i="1" s="1"/>
  <c r="Q1496" i="1" s="1"/>
  <c r="Q1499" i="1" s="1"/>
  <c r="Q1502" i="1" s="1"/>
  <c r="Q1505" i="1" s="1"/>
  <c r="Q1508" i="1" s="1"/>
  <c r="Q1511" i="1" s="1"/>
  <c r="Q1514" i="1" s="1"/>
  <c r="Q1517" i="1" s="1"/>
  <c r="Q1520" i="1" s="1"/>
  <c r="Q1523" i="1" s="1"/>
  <c r="Q1526" i="1" s="1"/>
  <c r="Q1529" i="1" s="1"/>
  <c r="Q1532" i="1" s="1"/>
  <c r="Q1535" i="1" s="1"/>
  <c r="Q1538" i="1" s="1"/>
  <c r="Q1541" i="1" s="1"/>
  <c r="Q1544" i="1" s="1"/>
  <c r="Q1547" i="1" s="1"/>
  <c r="Q1550" i="1" s="1"/>
  <c r="Q1553" i="1" s="1"/>
  <c r="Q1556" i="1" s="1"/>
  <c r="Q1559" i="1" s="1"/>
  <c r="Q1562" i="1" s="1"/>
  <c r="Q1565" i="1" s="1"/>
  <c r="Q1568" i="1" s="1"/>
  <c r="Q1571" i="1" s="1"/>
  <c r="Q1574" i="1" s="1"/>
  <c r="Q1577" i="1" s="1"/>
  <c r="Q1580" i="1" s="1"/>
  <c r="Q1583" i="1" s="1"/>
  <c r="Q1586" i="1" s="1"/>
  <c r="Q1589" i="1" s="1"/>
  <c r="Q1592" i="1" s="1"/>
  <c r="Q1595" i="1" s="1"/>
  <c r="Q1598" i="1" s="1"/>
  <c r="Q1601" i="1" s="1"/>
  <c r="D1379" i="1"/>
  <c r="R1378" i="1"/>
  <c r="R1381" i="1" s="1"/>
  <c r="R1384" i="1" s="1"/>
  <c r="R1387" i="1" s="1"/>
  <c r="R1390" i="1" s="1"/>
  <c r="R1393" i="1" s="1"/>
  <c r="R1396" i="1" s="1"/>
  <c r="R1399" i="1" s="1"/>
  <c r="R1402" i="1" s="1"/>
  <c r="R1405" i="1" s="1"/>
  <c r="R1408" i="1" s="1"/>
  <c r="R1411" i="1" s="1"/>
  <c r="R1414" i="1" s="1"/>
  <c r="R1417" i="1" s="1"/>
  <c r="R1420" i="1" s="1"/>
  <c r="R1423" i="1" s="1"/>
  <c r="R1426" i="1" s="1"/>
  <c r="R1429" i="1" s="1"/>
  <c r="R1432" i="1" s="1"/>
  <c r="R1435" i="1" s="1"/>
  <c r="R1438" i="1" s="1"/>
  <c r="R1441" i="1" s="1"/>
  <c r="R1444" i="1" s="1"/>
  <c r="R1447" i="1" s="1"/>
  <c r="R1450" i="1" s="1"/>
  <c r="R1453" i="1" s="1"/>
  <c r="R1456" i="1" s="1"/>
  <c r="R1459" i="1" s="1"/>
  <c r="R1462" i="1" s="1"/>
  <c r="R1465" i="1" s="1"/>
  <c r="R1468" i="1" s="1"/>
  <c r="R1471" i="1" s="1"/>
  <c r="R1474" i="1" s="1"/>
  <c r="R1477" i="1" s="1"/>
  <c r="R1480" i="1" s="1"/>
  <c r="R1483" i="1" s="1"/>
  <c r="R1486" i="1" s="1"/>
  <c r="R1489" i="1" s="1"/>
  <c r="R1492" i="1" s="1"/>
  <c r="R1495" i="1" s="1"/>
  <c r="R1498" i="1" s="1"/>
  <c r="R1501" i="1" s="1"/>
  <c r="R1504" i="1" s="1"/>
  <c r="R1507" i="1" s="1"/>
  <c r="R1510" i="1" s="1"/>
  <c r="R1513" i="1" s="1"/>
  <c r="R1516" i="1" s="1"/>
  <c r="R1519" i="1" s="1"/>
  <c r="R1522" i="1" s="1"/>
  <c r="R1525" i="1" s="1"/>
  <c r="R1528" i="1" s="1"/>
  <c r="R1531" i="1" s="1"/>
  <c r="R1534" i="1" s="1"/>
  <c r="R1537" i="1" s="1"/>
  <c r="R1540" i="1" s="1"/>
  <c r="R1543" i="1" s="1"/>
  <c r="R1546" i="1" s="1"/>
  <c r="R1549" i="1" s="1"/>
  <c r="R1552" i="1" s="1"/>
  <c r="R1555" i="1" s="1"/>
  <c r="R1558" i="1" s="1"/>
  <c r="R1561" i="1" s="1"/>
  <c r="R1564" i="1" s="1"/>
  <c r="R1567" i="1" s="1"/>
  <c r="R1570" i="1" s="1"/>
  <c r="R1573" i="1" s="1"/>
  <c r="R1576" i="1" s="1"/>
  <c r="R1579" i="1" s="1"/>
  <c r="R1582" i="1" s="1"/>
  <c r="R1585" i="1" s="1"/>
  <c r="R1588" i="1" s="1"/>
  <c r="R1591" i="1" s="1"/>
  <c r="R1594" i="1" s="1"/>
  <c r="R1597" i="1" s="1"/>
  <c r="R1600" i="1" s="1"/>
  <c r="Q1378" i="1"/>
  <c r="Q1381" i="1" s="1"/>
  <c r="Q1384" i="1" s="1"/>
  <c r="Q1387" i="1" s="1"/>
  <c r="Q1390" i="1" s="1"/>
  <c r="Q1393" i="1" s="1"/>
  <c r="Q1396" i="1" s="1"/>
  <c r="Q1399" i="1" s="1"/>
  <c r="Q1402" i="1" s="1"/>
  <c r="Q1405" i="1" s="1"/>
  <c r="Q1408" i="1" s="1"/>
  <c r="Q1411" i="1" s="1"/>
  <c r="Q1414" i="1" s="1"/>
  <c r="Q1417" i="1" s="1"/>
  <c r="Q1420" i="1" s="1"/>
  <c r="Q1423" i="1" s="1"/>
  <c r="Q1426" i="1" s="1"/>
  <c r="Q1429" i="1" s="1"/>
  <c r="Q1432" i="1" s="1"/>
  <c r="Q1435" i="1" s="1"/>
  <c r="Q1438" i="1" s="1"/>
  <c r="Q1441" i="1" s="1"/>
  <c r="Q1444" i="1" s="1"/>
  <c r="Q1447" i="1" s="1"/>
  <c r="Q1450" i="1" s="1"/>
  <c r="Q1453" i="1" s="1"/>
  <c r="Q1456" i="1" s="1"/>
  <c r="Q1459" i="1" s="1"/>
  <c r="Q1462" i="1" s="1"/>
  <c r="Q1465" i="1" s="1"/>
  <c r="Q1468" i="1" s="1"/>
  <c r="Q1471" i="1" s="1"/>
  <c r="Q1474" i="1" s="1"/>
  <c r="Q1477" i="1" s="1"/>
  <c r="Q1480" i="1" s="1"/>
  <c r="Q1483" i="1" s="1"/>
  <c r="Q1486" i="1" s="1"/>
  <c r="Q1489" i="1" s="1"/>
  <c r="Q1492" i="1" s="1"/>
  <c r="Q1495" i="1" s="1"/>
  <c r="Q1498" i="1" s="1"/>
  <c r="Q1501" i="1" s="1"/>
  <c r="Q1504" i="1" s="1"/>
  <c r="Q1507" i="1" s="1"/>
  <c r="Q1510" i="1" s="1"/>
  <c r="Q1513" i="1" s="1"/>
  <c r="Q1516" i="1" s="1"/>
  <c r="Q1519" i="1" s="1"/>
  <c r="Q1522" i="1" s="1"/>
  <c r="Q1525" i="1" s="1"/>
  <c r="Q1528" i="1" s="1"/>
  <c r="Q1531" i="1" s="1"/>
  <c r="Q1534" i="1" s="1"/>
  <c r="Q1537" i="1" s="1"/>
  <c r="Q1540" i="1" s="1"/>
  <c r="Q1543" i="1" s="1"/>
  <c r="Q1546" i="1" s="1"/>
  <c r="Q1549" i="1" s="1"/>
  <c r="Q1552" i="1" s="1"/>
  <c r="Q1555" i="1" s="1"/>
  <c r="Q1558" i="1" s="1"/>
  <c r="Q1561" i="1" s="1"/>
  <c r="Q1564" i="1" s="1"/>
  <c r="Q1567" i="1" s="1"/>
  <c r="Q1570" i="1" s="1"/>
  <c r="Q1573" i="1" s="1"/>
  <c r="Q1576" i="1" s="1"/>
  <c r="Q1579" i="1" s="1"/>
  <c r="Q1582" i="1" s="1"/>
  <c r="Q1585" i="1" s="1"/>
  <c r="Q1588" i="1" s="1"/>
  <c r="Q1591" i="1" s="1"/>
  <c r="Q1594" i="1" s="1"/>
  <c r="Q1597" i="1" s="1"/>
  <c r="Q1600" i="1" s="1"/>
  <c r="D1378" i="1"/>
  <c r="D1381" i="1" s="1"/>
  <c r="R1377" i="1"/>
  <c r="R1380" i="1" s="1"/>
  <c r="R1383" i="1" s="1"/>
  <c r="R1386" i="1" s="1"/>
  <c r="R1389" i="1" s="1"/>
  <c r="R1392" i="1" s="1"/>
  <c r="R1395" i="1" s="1"/>
  <c r="R1398" i="1" s="1"/>
  <c r="R1401" i="1" s="1"/>
  <c r="R1404" i="1" s="1"/>
  <c r="R1407" i="1" s="1"/>
  <c r="R1410" i="1" s="1"/>
  <c r="R1413" i="1" s="1"/>
  <c r="R1416" i="1" s="1"/>
  <c r="R1419" i="1" s="1"/>
  <c r="R1422" i="1" s="1"/>
  <c r="R1425" i="1" s="1"/>
  <c r="R1428" i="1" s="1"/>
  <c r="R1431" i="1" s="1"/>
  <c r="R1434" i="1" s="1"/>
  <c r="R1437" i="1" s="1"/>
  <c r="R1440" i="1" s="1"/>
  <c r="R1443" i="1" s="1"/>
  <c r="R1446" i="1" s="1"/>
  <c r="R1449" i="1" s="1"/>
  <c r="R1452" i="1" s="1"/>
  <c r="R1455" i="1" s="1"/>
  <c r="R1458" i="1" s="1"/>
  <c r="R1461" i="1" s="1"/>
  <c r="R1464" i="1" s="1"/>
  <c r="R1467" i="1" s="1"/>
  <c r="R1470" i="1" s="1"/>
  <c r="R1473" i="1" s="1"/>
  <c r="R1476" i="1" s="1"/>
  <c r="R1479" i="1" s="1"/>
  <c r="R1482" i="1" s="1"/>
  <c r="R1485" i="1" s="1"/>
  <c r="R1488" i="1" s="1"/>
  <c r="R1491" i="1" s="1"/>
  <c r="R1494" i="1" s="1"/>
  <c r="R1497" i="1" s="1"/>
  <c r="R1500" i="1" s="1"/>
  <c r="R1503" i="1" s="1"/>
  <c r="R1506" i="1" s="1"/>
  <c r="R1509" i="1" s="1"/>
  <c r="R1512" i="1" s="1"/>
  <c r="R1515" i="1" s="1"/>
  <c r="R1518" i="1" s="1"/>
  <c r="R1521" i="1" s="1"/>
  <c r="R1524" i="1" s="1"/>
  <c r="R1527" i="1" s="1"/>
  <c r="R1530" i="1" s="1"/>
  <c r="R1533" i="1" s="1"/>
  <c r="R1536" i="1" s="1"/>
  <c r="R1539" i="1" s="1"/>
  <c r="R1542" i="1" s="1"/>
  <c r="R1545" i="1" s="1"/>
  <c r="R1548" i="1" s="1"/>
  <c r="R1551" i="1" s="1"/>
  <c r="R1554" i="1" s="1"/>
  <c r="R1557" i="1" s="1"/>
  <c r="R1560" i="1" s="1"/>
  <c r="R1563" i="1" s="1"/>
  <c r="R1566" i="1" s="1"/>
  <c r="R1569" i="1" s="1"/>
  <c r="R1572" i="1" s="1"/>
  <c r="R1575" i="1" s="1"/>
  <c r="R1578" i="1" s="1"/>
  <c r="R1581" i="1" s="1"/>
  <c r="R1584" i="1" s="1"/>
  <c r="R1587" i="1" s="1"/>
  <c r="R1590" i="1" s="1"/>
  <c r="R1593" i="1" s="1"/>
  <c r="R1596" i="1" s="1"/>
  <c r="R1599" i="1" s="1"/>
  <c r="Q1377" i="1"/>
  <c r="Q1380" i="1" s="1"/>
  <c r="Q1383" i="1" s="1"/>
  <c r="Q1386" i="1" s="1"/>
  <c r="Q1389" i="1" s="1"/>
  <c r="Q1392" i="1" s="1"/>
  <c r="Q1395" i="1" s="1"/>
  <c r="Q1398" i="1" s="1"/>
  <c r="Q1401" i="1" s="1"/>
  <c r="Q1404" i="1" s="1"/>
  <c r="Q1407" i="1" s="1"/>
  <c r="Q1410" i="1" s="1"/>
  <c r="Q1413" i="1" s="1"/>
  <c r="Q1416" i="1" s="1"/>
  <c r="Q1419" i="1" s="1"/>
  <c r="Q1422" i="1" s="1"/>
  <c r="Q1425" i="1" s="1"/>
  <c r="Q1428" i="1" s="1"/>
  <c r="Q1431" i="1" s="1"/>
  <c r="Q1434" i="1" s="1"/>
  <c r="Q1437" i="1" s="1"/>
  <c r="Q1440" i="1" s="1"/>
  <c r="Q1443" i="1" s="1"/>
  <c r="Q1446" i="1" s="1"/>
  <c r="Q1449" i="1" s="1"/>
  <c r="Q1452" i="1" s="1"/>
  <c r="Q1455" i="1" s="1"/>
  <c r="Q1458" i="1" s="1"/>
  <c r="Q1461" i="1" s="1"/>
  <c r="Q1464" i="1" s="1"/>
  <c r="Q1467" i="1" s="1"/>
  <c r="Q1470" i="1" s="1"/>
  <c r="Q1473" i="1" s="1"/>
  <c r="Q1476" i="1" s="1"/>
  <c r="Q1479" i="1" s="1"/>
  <c r="Q1482" i="1" s="1"/>
  <c r="Q1485" i="1" s="1"/>
  <c r="Q1488" i="1" s="1"/>
  <c r="Q1491" i="1" s="1"/>
  <c r="Q1494" i="1" s="1"/>
  <c r="Q1497" i="1" s="1"/>
  <c r="Q1500" i="1" s="1"/>
  <c r="Q1503" i="1" s="1"/>
  <c r="Q1506" i="1" s="1"/>
  <c r="Q1509" i="1" s="1"/>
  <c r="Q1512" i="1" s="1"/>
  <c r="Q1515" i="1" s="1"/>
  <c r="Q1518" i="1" s="1"/>
  <c r="Q1521" i="1" s="1"/>
  <c r="Q1524" i="1" s="1"/>
  <c r="Q1527" i="1" s="1"/>
  <c r="Q1530" i="1" s="1"/>
  <c r="Q1533" i="1" s="1"/>
  <c r="Q1536" i="1" s="1"/>
  <c r="Q1539" i="1" s="1"/>
  <c r="Q1542" i="1" s="1"/>
  <c r="Q1545" i="1" s="1"/>
  <c r="Q1548" i="1" s="1"/>
  <c r="Q1551" i="1" s="1"/>
  <c r="Q1554" i="1" s="1"/>
  <c r="Q1557" i="1" s="1"/>
  <c r="Q1560" i="1" s="1"/>
  <c r="Q1563" i="1" s="1"/>
  <c r="Q1566" i="1" s="1"/>
  <c r="Q1569" i="1" s="1"/>
  <c r="Q1572" i="1" s="1"/>
  <c r="Q1575" i="1" s="1"/>
  <c r="Q1578" i="1" s="1"/>
  <c r="Q1581" i="1" s="1"/>
  <c r="Q1584" i="1" s="1"/>
  <c r="Q1587" i="1" s="1"/>
  <c r="Q1590" i="1" s="1"/>
  <c r="Q1593" i="1" s="1"/>
  <c r="Q1596" i="1" s="1"/>
  <c r="Q1599" i="1" s="1"/>
  <c r="D1377" i="1"/>
  <c r="A1377" i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BP1376" i="1"/>
  <c r="BJ1376" i="1"/>
  <c r="BD1376" i="1"/>
  <c r="AX1376" i="1"/>
  <c r="T1376" i="1"/>
  <c r="N1376" i="1"/>
  <c r="BP1375" i="1"/>
  <c r="BJ1375" i="1"/>
  <c r="BD1375" i="1"/>
  <c r="AX1375" i="1"/>
  <c r="T1375" i="1"/>
  <c r="N1375" i="1"/>
  <c r="BP1374" i="1"/>
  <c r="BJ1374" i="1"/>
  <c r="BD1374" i="1"/>
  <c r="AX1374" i="1"/>
  <c r="T1374" i="1"/>
  <c r="N1374" i="1"/>
  <c r="BP1373" i="1"/>
  <c r="BJ1373" i="1"/>
  <c r="BD1373" i="1"/>
  <c r="AX1373" i="1"/>
  <c r="T1373" i="1"/>
  <c r="N1373" i="1"/>
  <c r="BP1372" i="1"/>
  <c r="BJ1372" i="1"/>
  <c r="BD1372" i="1"/>
  <c r="AX1372" i="1"/>
  <c r="T1372" i="1"/>
  <c r="N1372" i="1"/>
  <c r="BP1371" i="1"/>
  <c r="BJ1371" i="1"/>
  <c r="BD1371" i="1"/>
  <c r="AX1371" i="1"/>
  <c r="T1371" i="1"/>
  <c r="N1371" i="1"/>
  <c r="BP1370" i="1"/>
  <c r="BJ1370" i="1"/>
  <c r="BD1370" i="1"/>
  <c r="AX1370" i="1"/>
  <c r="T1370" i="1"/>
  <c r="N1370" i="1"/>
  <c r="BP1369" i="1"/>
  <c r="BJ1369" i="1"/>
  <c r="BD1369" i="1"/>
  <c r="AX1369" i="1"/>
  <c r="T1369" i="1"/>
  <c r="N1369" i="1"/>
  <c r="BP1368" i="1"/>
  <c r="BJ1368" i="1"/>
  <c r="BD1368" i="1"/>
  <c r="AX1368" i="1"/>
  <c r="T1368" i="1"/>
  <c r="N1368" i="1"/>
  <c r="BP1367" i="1"/>
  <c r="BJ1367" i="1"/>
  <c r="BD1367" i="1"/>
  <c r="AX1367" i="1"/>
  <c r="AF1367" i="1"/>
  <c r="Z1367" i="1"/>
  <c r="T1367" i="1"/>
  <c r="N1367" i="1"/>
  <c r="BP1366" i="1"/>
  <c r="BJ1366" i="1"/>
  <c r="BD1366" i="1"/>
  <c r="AX1366" i="1"/>
  <c r="AF1366" i="1"/>
  <c r="T1366" i="1"/>
  <c r="N1366" i="1"/>
  <c r="BP1365" i="1"/>
  <c r="BJ1365" i="1"/>
  <c r="BD1365" i="1"/>
  <c r="AX1365" i="1"/>
  <c r="AF1365" i="1"/>
  <c r="T1365" i="1"/>
  <c r="N1365" i="1"/>
  <c r="BP1364" i="1"/>
  <c r="BJ1364" i="1"/>
  <c r="BD1364" i="1"/>
  <c r="AX1364" i="1"/>
  <c r="AF1364" i="1"/>
  <c r="Z1364" i="1"/>
  <c r="T1364" i="1"/>
  <c r="N1364" i="1"/>
  <c r="BP1363" i="1"/>
  <c r="BJ1363" i="1"/>
  <c r="BD1363" i="1"/>
  <c r="AX1363" i="1"/>
  <c r="AF1363" i="1"/>
  <c r="T1363" i="1"/>
  <c r="N1363" i="1"/>
  <c r="BP1362" i="1"/>
  <c r="BJ1362" i="1"/>
  <c r="BD1362" i="1"/>
  <c r="AX1362" i="1"/>
  <c r="AF1362" i="1"/>
  <c r="T1362" i="1"/>
  <c r="N1362" i="1"/>
  <c r="BP1361" i="1"/>
  <c r="BJ1361" i="1"/>
  <c r="BD1361" i="1"/>
  <c r="AX1361" i="1"/>
  <c r="AL1361" i="1"/>
  <c r="AF1361" i="1"/>
  <c r="Z1361" i="1"/>
  <c r="T1361" i="1"/>
  <c r="N1361" i="1"/>
  <c r="BP1360" i="1"/>
  <c r="BJ1360" i="1"/>
  <c r="BD1360" i="1"/>
  <c r="AX1360" i="1"/>
  <c r="AL1360" i="1"/>
  <c r="AF1360" i="1"/>
  <c r="T1360" i="1"/>
  <c r="N1360" i="1"/>
  <c r="BP1359" i="1"/>
  <c r="BJ1359" i="1"/>
  <c r="BD1359" i="1"/>
  <c r="AX1359" i="1"/>
  <c r="AL1359" i="1"/>
  <c r="AF1359" i="1"/>
  <c r="T1359" i="1"/>
  <c r="N1359" i="1"/>
  <c r="BP1358" i="1"/>
  <c r="BJ1358" i="1"/>
  <c r="BD1358" i="1"/>
  <c r="AX1358" i="1"/>
  <c r="AL1358" i="1"/>
  <c r="AF1358" i="1"/>
  <c r="Z1358" i="1"/>
  <c r="T1358" i="1"/>
  <c r="N1358" i="1"/>
  <c r="BP1357" i="1"/>
  <c r="BJ1357" i="1"/>
  <c r="BD1357" i="1"/>
  <c r="AX1357" i="1"/>
  <c r="AL1357" i="1"/>
  <c r="AF1357" i="1"/>
  <c r="T1357" i="1"/>
  <c r="N1357" i="1"/>
  <c r="BP1356" i="1"/>
  <c r="BJ1356" i="1"/>
  <c r="BD1356" i="1"/>
  <c r="AX1356" i="1"/>
  <c r="AL1356" i="1"/>
  <c r="AF1356" i="1"/>
  <c r="T1356" i="1"/>
  <c r="N1356" i="1"/>
  <c r="BP1355" i="1"/>
  <c r="BJ1355" i="1"/>
  <c r="BD1355" i="1"/>
  <c r="AX1355" i="1"/>
  <c r="AL1355" i="1"/>
  <c r="AF1355" i="1"/>
  <c r="Z1355" i="1"/>
  <c r="T1355" i="1"/>
  <c r="N1355" i="1"/>
  <c r="BP1354" i="1"/>
  <c r="BJ1354" i="1"/>
  <c r="BD1354" i="1"/>
  <c r="AX1354" i="1"/>
  <c r="AL1354" i="1"/>
  <c r="AF1354" i="1"/>
  <c r="T1354" i="1"/>
  <c r="N1354" i="1"/>
  <c r="BP1353" i="1"/>
  <c r="BJ1353" i="1"/>
  <c r="BD1353" i="1"/>
  <c r="AX1353" i="1"/>
  <c r="AL1353" i="1"/>
  <c r="AF1353" i="1"/>
  <c r="T1353" i="1"/>
  <c r="N1353" i="1"/>
  <c r="BP1352" i="1"/>
  <c r="BJ1352" i="1"/>
  <c r="BD1352" i="1"/>
  <c r="AX1352" i="1"/>
  <c r="AL1352" i="1"/>
  <c r="AF1352" i="1"/>
  <c r="Z1352" i="1"/>
  <c r="T1352" i="1"/>
  <c r="N1352" i="1"/>
  <c r="BP1351" i="1"/>
  <c r="BJ1351" i="1"/>
  <c r="BD1351" i="1"/>
  <c r="AX1351" i="1"/>
  <c r="AL1351" i="1"/>
  <c r="AF1351" i="1"/>
  <c r="T1351" i="1"/>
  <c r="N1351" i="1"/>
  <c r="BP1350" i="1"/>
  <c r="BJ1350" i="1"/>
  <c r="BD1350" i="1"/>
  <c r="AX1350" i="1"/>
  <c r="AL1350" i="1"/>
  <c r="AF1350" i="1"/>
  <c r="T1350" i="1"/>
  <c r="N1350" i="1"/>
  <c r="BP1349" i="1"/>
  <c r="BJ1349" i="1"/>
  <c r="BD1349" i="1"/>
  <c r="AX1349" i="1"/>
  <c r="AL1349" i="1"/>
  <c r="AF1349" i="1"/>
  <c r="Z1349" i="1"/>
  <c r="T1349" i="1"/>
  <c r="N1349" i="1"/>
  <c r="BP1348" i="1"/>
  <c r="BJ1348" i="1"/>
  <c r="BD1348" i="1"/>
  <c r="AX1348" i="1"/>
  <c r="AL1348" i="1"/>
  <c r="AF1348" i="1"/>
  <c r="T1348" i="1"/>
  <c r="N1348" i="1"/>
  <c r="BP1347" i="1"/>
  <c r="BJ1347" i="1"/>
  <c r="BD1347" i="1"/>
  <c r="AX1347" i="1"/>
  <c r="AL1347" i="1"/>
  <c r="AF1347" i="1"/>
  <c r="T1347" i="1"/>
  <c r="N1347" i="1"/>
  <c r="BP1346" i="1"/>
  <c r="BJ1346" i="1"/>
  <c r="BD1346" i="1"/>
  <c r="AX1346" i="1"/>
  <c r="AL1346" i="1"/>
  <c r="AF1346" i="1"/>
  <c r="Z1346" i="1"/>
  <c r="T1346" i="1"/>
  <c r="N1346" i="1"/>
  <c r="BP1345" i="1"/>
  <c r="BJ1345" i="1"/>
  <c r="BD1345" i="1"/>
  <c r="AX1345" i="1"/>
  <c r="AL1345" i="1"/>
  <c r="AF1345" i="1"/>
  <c r="T1345" i="1"/>
  <c r="N1345" i="1"/>
  <c r="BP1344" i="1"/>
  <c r="BJ1344" i="1"/>
  <c r="BD1344" i="1"/>
  <c r="AX1344" i="1"/>
  <c r="AL1344" i="1"/>
  <c r="AF1344" i="1"/>
  <c r="T1344" i="1"/>
  <c r="N1344" i="1"/>
  <c r="BP1343" i="1"/>
  <c r="BJ1343" i="1"/>
  <c r="BD1343" i="1"/>
  <c r="AX1343" i="1"/>
  <c r="AL1343" i="1"/>
  <c r="AF1343" i="1"/>
  <c r="Z1343" i="1"/>
  <c r="T1343" i="1"/>
  <c r="N1343" i="1"/>
  <c r="BP1342" i="1"/>
  <c r="BJ1342" i="1"/>
  <c r="BD1342" i="1"/>
  <c r="AX1342" i="1"/>
  <c r="AL1342" i="1"/>
  <c r="AF1342" i="1"/>
  <c r="T1342" i="1"/>
  <c r="N1342" i="1"/>
  <c r="BP1341" i="1"/>
  <c r="BJ1341" i="1"/>
  <c r="BD1341" i="1"/>
  <c r="AX1341" i="1"/>
  <c r="AL1341" i="1"/>
  <c r="AF1341" i="1"/>
  <c r="T1341" i="1"/>
  <c r="N1341" i="1"/>
  <c r="BP1340" i="1"/>
  <c r="BJ1340" i="1"/>
  <c r="BD1340" i="1"/>
  <c r="AX1340" i="1"/>
  <c r="AL1340" i="1"/>
  <c r="AF1340" i="1"/>
  <c r="Z1340" i="1"/>
  <c r="T1340" i="1"/>
  <c r="N1340" i="1"/>
  <c r="BP1339" i="1"/>
  <c r="BJ1339" i="1"/>
  <c r="BD1339" i="1"/>
  <c r="AX1339" i="1"/>
  <c r="AL1339" i="1"/>
  <c r="AF1339" i="1"/>
  <c r="T1339" i="1"/>
  <c r="N1339" i="1"/>
  <c r="BP1338" i="1"/>
  <c r="BJ1338" i="1"/>
  <c r="BD1338" i="1"/>
  <c r="AX1338" i="1"/>
  <c r="AL1338" i="1"/>
  <c r="AF1338" i="1"/>
  <c r="T1338" i="1"/>
  <c r="N1338" i="1"/>
  <c r="BP1337" i="1"/>
  <c r="BJ1337" i="1"/>
  <c r="BD1337" i="1"/>
  <c r="AX1337" i="1"/>
  <c r="AL1337" i="1"/>
  <c r="AF1337" i="1"/>
  <c r="Z1337" i="1"/>
  <c r="T1337" i="1"/>
  <c r="N1337" i="1"/>
  <c r="BP1336" i="1"/>
  <c r="BJ1336" i="1"/>
  <c r="BD1336" i="1"/>
  <c r="AX1336" i="1"/>
  <c r="AL1336" i="1"/>
  <c r="AF1336" i="1"/>
  <c r="T1336" i="1"/>
  <c r="N1336" i="1"/>
  <c r="BP1335" i="1"/>
  <c r="BJ1335" i="1"/>
  <c r="BD1335" i="1"/>
  <c r="AX1335" i="1"/>
  <c r="AL1335" i="1"/>
  <c r="AF1335" i="1"/>
  <c r="T1335" i="1"/>
  <c r="N1335" i="1"/>
  <c r="BP1334" i="1"/>
  <c r="BJ1334" i="1"/>
  <c r="BD1334" i="1"/>
  <c r="AX1334" i="1"/>
  <c r="AL1334" i="1"/>
  <c r="AF1334" i="1"/>
  <c r="Z1334" i="1"/>
  <c r="T1334" i="1"/>
  <c r="N1334" i="1"/>
  <c r="BP1333" i="1"/>
  <c r="BJ1333" i="1"/>
  <c r="BD1333" i="1"/>
  <c r="AX1333" i="1"/>
  <c r="AL1333" i="1"/>
  <c r="AF1333" i="1"/>
  <c r="T1333" i="1"/>
  <c r="N1333" i="1"/>
  <c r="BP1332" i="1"/>
  <c r="BJ1332" i="1"/>
  <c r="BD1332" i="1"/>
  <c r="AX1332" i="1"/>
  <c r="AL1332" i="1"/>
  <c r="AF1332" i="1"/>
  <c r="T1332" i="1"/>
  <c r="N1332" i="1"/>
  <c r="BP1331" i="1"/>
  <c r="BJ1331" i="1"/>
  <c r="BD1331" i="1"/>
  <c r="AX1331" i="1"/>
  <c r="AL1331" i="1"/>
  <c r="AF1331" i="1"/>
  <c r="Z1331" i="1"/>
  <c r="T1331" i="1"/>
  <c r="N1331" i="1"/>
  <c r="BP1330" i="1"/>
  <c r="BJ1330" i="1"/>
  <c r="BD1330" i="1"/>
  <c r="AX1330" i="1"/>
  <c r="AL1330" i="1"/>
  <c r="AF1330" i="1"/>
  <c r="T1330" i="1"/>
  <c r="N1330" i="1"/>
  <c r="BP1329" i="1"/>
  <c r="BJ1329" i="1"/>
  <c r="BD1329" i="1"/>
  <c r="AX1329" i="1"/>
  <c r="AL1329" i="1"/>
  <c r="AF1329" i="1"/>
  <c r="T1329" i="1"/>
  <c r="N1329" i="1"/>
  <c r="BP1328" i="1"/>
  <c r="BJ1328" i="1"/>
  <c r="BD1328" i="1"/>
  <c r="AX1328" i="1"/>
  <c r="AL1328" i="1"/>
  <c r="AF1328" i="1"/>
  <c r="Z1328" i="1"/>
  <c r="T1328" i="1"/>
  <c r="N1328" i="1"/>
  <c r="BP1327" i="1"/>
  <c r="BJ1327" i="1"/>
  <c r="BD1327" i="1"/>
  <c r="AX1327" i="1"/>
  <c r="AL1327" i="1"/>
  <c r="AF1327" i="1"/>
  <c r="T1327" i="1"/>
  <c r="N1327" i="1"/>
  <c r="BP1326" i="1"/>
  <c r="BJ1326" i="1"/>
  <c r="BD1326" i="1"/>
  <c r="AX1326" i="1"/>
  <c r="AL1326" i="1"/>
  <c r="AF1326" i="1"/>
  <c r="T1326" i="1"/>
  <c r="N1326" i="1"/>
  <c r="BP1325" i="1"/>
  <c r="BJ1325" i="1"/>
  <c r="BD1325" i="1"/>
  <c r="AX1325" i="1"/>
  <c r="AL1325" i="1"/>
  <c r="AF1325" i="1"/>
  <c r="Z1325" i="1"/>
  <c r="T1325" i="1"/>
  <c r="N1325" i="1"/>
  <c r="BP1324" i="1"/>
  <c r="BJ1324" i="1"/>
  <c r="BD1324" i="1"/>
  <c r="AX1324" i="1"/>
  <c r="AL1324" i="1"/>
  <c r="AF1324" i="1"/>
  <c r="T1324" i="1"/>
  <c r="N1324" i="1"/>
  <c r="BP1323" i="1"/>
  <c r="BJ1323" i="1"/>
  <c r="BD1323" i="1"/>
  <c r="AX1323" i="1"/>
  <c r="AL1323" i="1"/>
  <c r="AF1323" i="1"/>
  <c r="T1323" i="1"/>
  <c r="N1323" i="1"/>
  <c r="BP1322" i="1"/>
  <c r="BJ1322" i="1"/>
  <c r="BD1322" i="1"/>
  <c r="AX1322" i="1"/>
  <c r="AL1322" i="1"/>
  <c r="AF1322" i="1"/>
  <c r="Z1322" i="1"/>
  <c r="T1322" i="1"/>
  <c r="N1322" i="1"/>
  <c r="BP1321" i="1"/>
  <c r="BJ1321" i="1"/>
  <c r="BD1321" i="1"/>
  <c r="AX1321" i="1"/>
  <c r="AL1321" i="1"/>
  <c r="AF1321" i="1"/>
  <c r="T1321" i="1"/>
  <c r="N1321" i="1"/>
  <c r="BP1320" i="1"/>
  <c r="BJ1320" i="1"/>
  <c r="BD1320" i="1"/>
  <c r="AX1320" i="1"/>
  <c r="AL1320" i="1"/>
  <c r="AF1320" i="1"/>
  <c r="T1320" i="1"/>
  <c r="N1320" i="1"/>
  <c r="BP1319" i="1"/>
  <c r="BJ1319" i="1"/>
  <c r="BD1319" i="1"/>
  <c r="AX1319" i="1"/>
  <c r="AL1319" i="1"/>
  <c r="AF1319" i="1"/>
  <c r="T1319" i="1"/>
  <c r="N1319" i="1"/>
  <c r="BP1318" i="1"/>
  <c r="BJ1318" i="1"/>
  <c r="BD1318" i="1"/>
  <c r="AX1318" i="1"/>
  <c r="AL1318" i="1"/>
  <c r="T1318" i="1"/>
  <c r="N1318" i="1"/>
  <c r="BP1317" i="1"/>
  <c r="BJ1317" i="1"/>
  <c r="BD1317" i="1"/>
  <c r="AX1317" i="1"/>
  <c r="AL1317" i="1"/>
  <c r="T1317" i="1"/>
  <c r="N1317" i="1"/>
  <c r="BP1316" i="1"/>
  <c r="BJ1316" i="1"/>
  <c r="BD1316" i="1"/>
  <c r="AX1316" i="1"/>
  <c r="AL1316" i="1"/>
  <c r="AF1316" i="1"/>
  <c r="T1316" i="1"/>
  <c r="N1316" i="1"/>
  <c r="BP1315" i="1"/>
  <c r="BJ1315" i="1"/>
  <c r="BD1315" i="1"/>
  <c r="AX1315" i="1"/>
  <c r="AL1315" i="1"/>
  <c r="AF1315" i="1"/>
  <c r="T1315" i="1"/>
  <c r="N1315" i="1"/>
  <c r="BP1314" i="1"/>
  <c r="BJ1314" i="1"/>
  <c r="BD1314" i="1"/>
  <c r="AX1314" i="1"/>
  <c r="AL1314" i="1"/>
  <c r="T1314" i="1"/>
  <c r="N1314" i="1"/>
  <c r="BP1313" i="1"/>
  <c r="BJ1313" i="1"/>
  <c r="BD1313" i="1"/>
  <c r="AX1313" i="1"/>
  <c r="AL1313" i="1"/>
  <c r="AF1313" i="1"/>
  <c r="T1313" i="1"/>
  <c r="N1313" i="1"/>
  <c r="BP1312" i="1"/>
  <c r="BJ1312" i="1"/>
  <c r="BD1312" i="1"/>
  <c r="AX1312" i="1"/>
  <c r="AL1312" i="1"/>
  <c r="T1312" i="1"/>
  <c r="N1312" i="1"/>
  <c r="BP1311" i="1"/>
  <c r="BJ1311" i="1"/>
  <c r="BD1311" i="1"/>
  <c r="AX1311" i="1"/>
  <c r="AL1311" i="1"/>
  <c r="T1311" i="1"/>
  <c r="N1311" i="1"/>
  <c r="BP1310" i="1"/>
  <c r="BJ1310" i="1"/>
  <c r="BD1310" i="1"/>
  <c r="AX1310" i="1"/>
  <c r="AL1310" i="1"/>
  <c r="AF1310" i="1"/>
  <c r="T1310" i="1"/>
  <c r="N1310" i="1"/>
  <c r="BP1309" i="1"/>
  <c r="BJ1309" i="1"/>
  <c r="BD1309" i="1"/>
  <c r="AX1309" i="1"/>
  <c r="AL1309" i="1"/>
  <c r="AF1309" i="1"/>
  <c r="T1309" i="1"/>
  <c r="N1309" i="1"/>
  <c r="BP1308" i="1"/>
  <c r="BJ1308" i="1"/>
  <c r="BD1308" i="1"/>
  <c r="AX1308" i="1"/>
  <c r="AL1308" i="1"/>
  <c r="T1308" i="1"/>
  <c r="N1308" i="1"/>
  <c r="BP1307" i="1"/>
  <c r="BJ1307" i="1"/>
  <c r="BD1307" i="1"/>
  <c r="AX1307" i="1"/>
  <c r="AL1307" i="1"/>
  <c r="AF1307" i="1"/>
  <c r="Z1307" i="1"/>
  <c r="T1307" i="1"/>
  <c r="N1307" i="1"/>
  <c r="BP1306" i="1"/>
  <c r="BJ1306" i="1"/>
  <c r="BD1306" i="1"/>
  <c r="AX1306" i="1"/>
  <c r="AL1306" i="1"/>
  <c r="T1306" i="1"/>
  <c r="N1306" i="1"/>
  <c r="BP1305" i="1"/>
  <c r="BJ1305" i="1"/>
  <c r="BD1305" i="1"/>
  <c r="AX1305" i="1"/>
  <c r="AL1305" i="1"/>
  <c r="T1305" i="1"/>
  <c r="N1305" i="1"/>
  <c r="BP1304" i="1"/>
  <c r="BJ1304" i="1"/>
  <c r="BD1304" i="1"/>
  <c r="AX1304" i="1"/>
  <c r="AL1304" i="1"/>
  <c r="AF1304" i="1"/>
  <c r="Z1304" i="1"/>
  <c r="T1304" i="1"/>
  <c r="N1304" i="1"/>
  <c r="BP1303" i="1"/>
  <c r="BJ1303" i="1"/>
  <c r="BD1303" i="1"/>
  <c r="AX1303" i="1"/>
  <c r="AL1303" i="1"/>
  <c r="T1303" i="1"/>
  <c r="N1303" i="1"/>
  <c r="BP1302" i="1"/>
  <c r="BJ1302" i="1"/>
  <c r="BD1302" i="1"/>
  <c r="AX1302" i="1"/>
  <c r="AL1302" i="1"/>
  <c r="T1302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A1286" i="1"/>
  <c r="A1291" i="1" s="1"/>
  <c r="A1296" i="1" s="1"/>
  <c r="N1285" i="1"/>
  <c r="A1285" i="1"/>
  <c r="A1290" i="1" s="1"/>
  <c r="A1295" i="1" s="1"/>
  <c r="N1284" i="1"/>
  <c r="A1284" i="1"/>
  <c r="A1289" i="1" s="1"/>
  <c r="A1294" i="1" s="1"/>
  <c r="N1283" i="1"/>
  <c r="A1283" i="1"/>
  <c r="A1288" i="1" s="1"/>
  <c r="A1293" i="1" s="1"/>
  <c r="BP1282" i="1"/>
  <c r="BJ1282" i="1"/>
  <c r="BD1282" i="1"/>
  <c r="AX1282" i="1"/>
  <c r="AL1282" i="1"/>
  <c r="AF1282" i="1"/>
  <c r="Z1282" i="1"/>
  <c r="T1282" i="1"/>
  <c r="N1282" i="1"/>
  <c r="A1282" i="1"/>
  <c r="A1287" i="1" s="1"/>
  <c r="A1292" i="1" s="1"/>
  <c r="BP1281" i="1"/>
  <c r="BJ1281" i="1"/>
  <c r="BD1281" i="1"/>
  <c r="AX1281" i="1"/>
  <c r="AL1281" i="1"/>
  <c r="AF1281" i="1"/>
  <c r="Z1281" i="1"/>
  <c r="T1281" i="1"/>
  <c r="N1281" i="1"/>
  <c r="BP1280" i="1"/>
  <c r="BJ1280" i="1"/>
  <c r="BD1280" i="1"/>
  <c r="AX1280" i="1"/>
  <c r="AL1280" i="1"/>
  <c r="AF1280" i="1"/>
  <c r="Z1280" i="1"/>
  <c r="T1280" i="1"/>
  <c r="N1280" i="1"/>
  <c r="BP1279" i="1"/>
  <c r="BJ1279" i="1"/>
  <c r="BD1279" i="1"/>
  <c r="AX1279" i="1"/>
  <c r="AL1279" i="1"/>
  <c r="AF1279" i="1"/>
  <c r="Z1279" i="1"/>
  <c r="T1279" i="1"/>
  <c r="N1279" i="1"/>
  <c r="BP1278" i="1"/>
  <c r="BJ1278" i="1"/>
  <c r="BD1278" i="1"/>
  <c r="AX1278" i="1"/>
  <c r="AL1278" i="1"/>
  <c r="T1278" i="1"/>
  <c r="N1278" i="1"/>
  <c r="BP1277" i="1"/>
  <c r="BJ1277" i="1"/>
  <c r="BD1277" i="1"/>
  <c r="AX1277" i="1"/>
  <c r="AL1277" i="1"/>
  <c r="T1277" i="1"/>
  <c r="N1277" i="1"/>
  <c r="K1234" i="1"/>
  <c r="L1234" i="1" s="1"/>
  <c r="K1233" i="1"/>
  <c r="L1233" i="1" s="1"/>
  <c r="K1232" i="1"/>
  <c r="L1232" i="1" s="1"/>
  <c r="K1231" i="1"/>
  <c r="L1231" i="1" s="1"/>
  <c r="K1230" i="1"/>
  <c r="L1230" i="1" s="1"/>
  <c r="K1229" i="1"/>
  <c r="L1229" i="1" s="1"/>
  <c r="K1228" i="1"/>
  <c r="L1228" i="1" s="1"/>
  <c r="K1227" i="1"/>
  <c r="L1227" i="1" s="1"/>
  <c r="K1226" i="1"/>
  <c r="L1226" i="1" s="1"/>
  <c r="K1225" i="1"/>
  <c r="L1225" i="1" s="1"/>
  <c r="K1224" i="1"/>
  <c r="L1224" i="1" s="1"/>
  <c r="K1223" i="1"/>
  <c r="L1223" i="1" s="1"/>
  <c r="K1222" i="1"/>
  <c r="L1222" i="1" s="1"/>
  <c r="K1221" i="1"/>
  <c r="L1221" i="1" s="1"/>
  <c r="K1220" i="1"/>
  <c r="L1220" i="1" s="1"/>
  <c r="K1219" i="1"/>
  <c r="L1219" i="1" s="1"/>
  <c r="K1218" i="1"/>
  <c r="L1218" i="1" s="1"/>
  <c r="K1217" i="1"/>
  <c r="L1217" i="1" s="1"/>
  <c r="K1216" i="1"/>
  <c r="L1216" i="1" s="1"/>
  <c r="N1215" i="1"/>
  <c r="K1215" i="1"/>
  <c r="L1215" i="1" s="1"/>
  <c r="BP1214" i="1"/>
  <c r="BJ1214" i="1"/>
  <c r="BD1214" i="1"/>
  <c r="AX1214" i="1"/>
  <c r="AL1214" i="1"/>
  <c r="AF1214" i="1"/>
  <c r="Z1214" i="1"/>
  <c r="T1214" i="1"/>
  <c r="N1214" i="1"/>
  <c r="A1214" i="1"/>
  <c r="BP1213" i="1"/>
  <c r="BJ1213" i="1"/>
  <c r="BD1213" i="1"/>
  <c r="AX1213" i="1"/>
  <c r="AL1213" i="1"/>
  <c r="AF1213" i="1"/>
  <c r="Z1213" i="1"/>
  <c r="T1213" i="1"/>
  <c r="N1213" i="1"/>
  <c r="A1213" i="1"/>
  <c r="BP1212" i="1"/>
  <c r="BJ1212" i="1"/>
  <c r="BD1212" i="1"/>
  <c r="AX1212" i="1"/>
  <c r="AL1212" i="1"/>
  <c r="AF1212" i="1"/>
  <c r="Z1212" i="1"/>
  <c r="T1212" i="1"/>
  <c r="N1212" i="1"/>
  <c r="A1212" i="1"/>
  <c r="BP1211" i="1"/>
  <c r="BJ1211" i="1"/>
  <c r="BD1211" i="1"/>
  <c r="AX1211" i="1"/>
  <c r="AL1211" i="1"/>
  <c r="AF1211" i="1"/>
  <c r="Z1211" i="1"/>
  <c r="T1211" i="1"/>
  <c r="N1211" i="1"/>
  <c r="A1211" i="1"/>
  <c r="BP1210" i="1"/>
  <c r="BJ1210" i="1"/>
  <c r="BD1210" i="1"/>
  <c r="AX1210" i="1"/>
  <c r="AL1210" i="1"/>
  <c r="AF1210" i="1"/>
  <c r="Z1210" i="1"/>
  <c r="T1210" i="1"/>
  <c r="N1210" i="1"/>
  <c r="A1210" i="1"/>
  <c r="BP1209" i="1"/>
  <c r="BJ1209" i="1"/>
  <c r="BD1209" i="1"/>
  <c r="AX1209" i="1"/>
  <c r="AL1209" i="1"/>
  <c r="AF1209" i="1"/>
  <c r="Z1209" i="1"/>
  <c r="T1209" i="1"/>
  <c r="N1209" i="1"/>
  <c r="A1209" i="1"/>
  <c r="BP1208" i="1"/>
  <c r="BJ1208" i="1"/>
  <c r="BD1208" i="1"/>
  <c r="AX1208" i="1"/>
  <c r="AL1208" i="1"/>
  <c r="AF1208" i="1"/>
  <c r="Z1208" i="1"/>
  <c r="T1208" i="1"/>
  <c r="N1208" i="1"/>
  <c r="A1208" i="1"/>
  <c r="BP1207" i="1"/>
  <c r="BJ1207" i="1"/>
  <c r="BD1207" i="1"/>
  <c r="AX1207" i="1"/>
  <c r="AL1207" i="1"/>
  <c r="AF1207" i="1"/>
  <c r="Z1207" i="1"/>
  <c r="T1207" i="1"/>
  <c r="N1207" i="1"/>
  <c r="A1207" i="1"/>
  <c r="BP1206" i="1"/>
  <c r="BJ1206" i="1"/>
  <c r="BD1206" i="1"/>
  <c r="AX1206" i="1"/>
  <c r="AL1206" i="1"/>
  <c r="AF1206" i="1"/>
  <c r="Z1206" i="1"/>
  <c r="T1206" i="1"/>
  <c r="N1206" i="1"/>
  <c r="A1206" i="1"/>
  <c r="BP1205" i="1"/>
  <c r="BJ1205" i="1"/>
  <c r="BD1205" i="1"/>
  <c r="AX1205" i="1"/>
  <c r="AL1205" i="1"/>
  <c r="AF1205" i="1"/>
  <c r="Z1205" i="1"/>
  <c r="T1205" i="1"/>
  <c r="N1205" i="1"/>
  <c r="A1205" i="1"/>
  <c r="BP1204" i="1"/>
  <c r="BJ1204" i="1"/>
  <c r="BD1204" i="1"/>
  <c r="AX1204" i="1"/>
  <c r="AL1204" i="1"/>
  <c r="AF1204" i="1"/>
  <c r="Z1204" i="1"/>
  <c r="T1204" i="1"/>
  <c r="N1204" i="1"/>
  <c r="A1204" i="1"/>
  <c r="BP1203" i="1"/>
  <c r="BJ1203" i="1"/>
  <c r="BD1203" i="1"/>
  <c r="AX1203" i="1"/>
  <c r="AL1203" i="1"/>
  <c r="AF1203" i="1"/>
  <c r="Z1203" i="1"/>
  <c r="T1203" i="1"/>
  <c r="N1203" i="1"/>
  <c r="A1203" i="1"/>
  <c r="BP1202" i="1"/>
  <c r="BJ1202" i="1"/>
  <c r="BD1202" i="1"/>
  <c r="AX1202" i="1"/>
  <c r="AL1202" i="1"/>
  <c r="AF1202" i="1"/>
  <c r="Z1202" i="1"/>
  <c r="T1202" i="1"/>
  <c r="N1202" i="1"/>
  <c r="A1202" i="1"/>
  <c r="BP1201" i="1"/>
  <c r="BJ1201" i="1"/>
  <c r="BD1201" i="1"/>
  <c r="AX1201" i="1"/>
  <c r="AL1201" i="1"/>
  <c r="AF1201" i="1"/>
  <c r="Z1201" i="1"/>
  <c r="T1201" i="1"/>
  <c r="N1201" i="1"/>
  <c r="A1201" i="1"/>
  <c r="BP1200" i="1"/>
  <c r="BJ1200" i="1"/>
  <c r="BD1200" i="1"/>
  <c r="AX1200" i="1"/>
  <c r="AL1200" i="1"/>
  <c r="AF1200" i="1"/>
  <c r="Z1200" i="1"/>
  <c r="T1200" i="1"/>
  <c r="N1200" i="1"/>
  <c r="A1200" i="1"/>
  <c r="BP1199" i="1"/>
  <c r="BJ1199" i="1"/>
  <c r="BD1199" i="1"/>
  <c r="AX1199" i="1"/>
  <c r="AL1199" i="1"/>
  <c r="AF1199" i="1"/>
  <c r="Z1199" i="1"/>
  <c r="T1199" i="1"/>
  <c r="N1199" i="1"/>
  <c r="A1199" i="1"/>
  <c r="BP1198" i="1"/>
  <c r="BJ1198" i="1"/>
  <c r="BD1198" i="1"/>
  <c r="AX1198" i="1"/>
  <c r="AL1198" i="1"/>
  <c r="AF1198" i="1"/>
  <c r="Z1198" i="1"/>
  <c r="T1198" i="1"/>
  <c r="N1198" i="1"/>
  <c r="A1198" i="1"/>
  <c r="BP1197" i="1"/>
  <c r="BJ1197" i="1"/>
  <c r="BD1197" i="1"/>
  <c r="AX1197" i="1"/>
  <c r="AL1197" i="1"/>
  <c r="AF1197" i="1"/>
  <c r="Z1197" i="1"/>
  <c r="T1197" i="1"/>
  <c r="N1197" i="1"/>
  <c r="A1197" i="1"/>
  <c r="BP1196" i="1"/>
  <c r="BJ1196" i="1"/>
  <c r="BD1196" i="1"/>
  <c r="AX1196" i="1"/>
  <c r="AL1196" i="1"/>
  <c r="AF1196" i="1"/>
  <c r="Z1196" i="1"/>
  <c r="T1196" i="1"/>
  <c r="N1196" i="1"/>
  <c r="A1196" i="1"/>
  <c r="BP1195" i="1"/>
  <c r="BJ1195" i="1"/>
  <c r="BD1195" i="1"/>
  <c r="AX1195" i="1"/>
  <c r="AL1195" i="1"/>
  <c r="AF1195" i="1"/>
  <c r="Z1195" i="1"/>
  <c r="T1195" i="1"/>
  <c r="N1195" i="1"/>
  <c r="A1195" i="1"/>
  <c r="BP1194" i="1"/>
  <c r="BJ1194" i="1"/>
  <c r="BD1194" i="1"/>
  <c r="AX1194" i="1"/>
  <c r="AL1194" i="1"/>
  <c r="AF1194" i="1"/>
  <c r="Z1194" i="1"/>
  <c r="T1194" i="1"/>
  <c r="N1194" i="1"/>
  <c r="A1194" i="1"/>
  <c r="BP1193" i="1"/>
  <c r="BJ1193" i="1"/>
  <c r="BD1193" i="1"/>
  <c r="AX1193" i="1"/>
  <c r="AL1193" i="1"/>
  <c r="AF1193" i="1"/>
  <c r="Z1193" i="1"/>
  <c r="T1193" i="1"/>
  <c r="N1193" i="1"/>
  <c r="A1193" i="1"/>
  <c r="BP1192" i="1"/>
  <c r="BJ1192" i="1"/>
  <c r="BD1192" i="1"/>
  <c r="AX1192" i="1"/>
  <c r="AL1192" i="1"/>
  <c r="AF1192" i="1"/>
  <c r="Z1192" i="1"/>
  <c r="T1192" i="1"/>
  <c r="N1192" i="1"/>
  <c r="A1192" i="1"/>
  <c r="BP1191" i="1"/>
  <c r="BJ1191" i="1"/>
  <c r="BD1191" i="1"/>
  <c r="AX1191" i="1"/>
  <c r="AL1191" i="1"/>
  <c r="AF1191" i="1"/>
  <c r="Z1191" i="1"/>
  <c r="T1191" i="1"/>
  <c r="N1191" i="1"/>
  <c r="A1191" i="1"/>
  <c r="BP1190" i="1"/>
  <c r="BJ1190" i="1"/>
  <c r="BD1190" i="1"/>
  <c r="AX1190" i="1"/>
  <c r="AL1190" i="1"/>
  <c r="AF1190" i="1"/>
  <c r="Z1190" i="1"/>
  <c r="T1190" i="1"/>
  <c r="N1190" i="1"/>
  <c r="A1190" i="1"/>
  <c r="BP1189" i="1"/>
  <c r="BJ1189" i="1"/>
  <c r="BD1189" i="1"/>
  <c r="AX1189" i="1"/>
  <c r="AL1189" i="1"/>
  <c r="AF1189" i="1"/>
  <c r="Z1189" i="1"/>
  <c r="T1189" i="1"/>
  <c r="N1189" i="1"/>
  <c r="A1189" i="1"/>
  <c r="BP1188" i="1"/>
  <c r="BJ1188" i="1"/>
  <c r="BD1188" i="1"/>
  <c r="AX1188" i="1"/>
  <c r="AL1188" i="1"/>
  <c r="AF1188" i="1"/>
  <c r="Z1188" i="1"/>
  <c r="T1188" i="1"/>
  <c r="N1188" i="1"/>
  <c r="A1188" i="1"/>
  <c r="BP1187" i="1"/>
  <c r="BJ1187" i="1"/>
  <c r="BD1187" i="1"/>
  <c r="AX1187" i="1"/>
  <c r="AL1187" i="1"/>
  <c r="AF1187" i="1"/>
  <c r="Z1187" i="1"/>
  <c r="T1187" i="1"/>
  <c r="N1187" i="1"/>
  <c r="A1187" i="1"/>
  <c r="BP1186" i="1"/>
  <c r="BJ1186" i="1"/>
  <c r="BD1186" i="1"/>
  <c r="AX1186" i="1"/>
  <c r="AL1186" i="1"/>
  <c r="AF1186" i="1"/>
  <c r="Z1186" i="1"/>
  <c r="T1186" i="1"/>
  <c r="N1186" i="1"/>
  <c r="A1186" i="1"/>
  <c r="BP1185" i="1"/>
  <c r="BJ1185" i="1"/>
  <c r="BD1185" i="1"/>
  <c r="AX1185" i="1"/>
  <c r="AL1185" i="1"/>
  <c r="AF1185" i="1"/>
  <c r="Z1185" i="1"/>
  <c r="T1185" i="1"/>
  <c r="N1185" i="1"/>
  <c r="A1185" i="1"/>
  <c r="BP1184" i="1"/>
  <c r="BJ1184" i="1"/>
  <c r="BD1184" i="1"/>
  <c r="AX1184" i="1"/>
  <c r="AL1184" i="1"/>
  <c r="AF1184" i="1"/>
  <c r="Z1184" i="1"/>
  <c r="T1184" i="1"/>
  <c r="A1184" i="1"/>
  <c r="BP1183" i="1"/>
  <c r="BJ1183" i="1"/>
  <c r="BD1183" i="1"/>
  <c r="AX1183" i="1"/>
  <c r="AL1183" i="1"/>
  <c r="AF1183" i="1"/>
  <c r="Z1183" i="1"/>
  <c r="T1183" i="1"/>
  <c r="A1183" i="1"/>
  <c r="BP1182" i="1"/>
  <c r="BJ1182" i="1"/>
  <c r="BD1182" i="1"/>
  <c r="AX1182" i="1"/>
  <c r="AL1182" i="1"/>
  <c r="AF1182" i="1"/>
  <c r="Z1182" i="1"/>
  <c r="T1182" i="1"/>
  <c r="A1182" i="1"/>
  <c r="BP1181" i="1"/>
  <c r="BJ1181" i="1"/>
  <c r="BD1181" i="1"/>
  <c r="AX1181" i="1"/>
  <c r="AL1181" i="1"/>
  <c r="AF1181" i="1"/>
  <c r="Z1181" i="1"/>
  <c r="T1181" i="1"/>
  <c r="A1181" i="1"/>
  <c r="BP1180" i="1"/>
  <c r="BJ1180" i="1"/>
  <c r="BD1180" i="1"/>
  <c r="AX1180" i="1"/>
  <c r="AL1180" i="1"/>
  <c r="AF1180" i="1"/>
  <c r="Z1180" i="1"/>
  <c r="T1180" i="1"/>
  <c r="A1180" i="1"/>
  <c r="BP1179" i="1"/>
  <c r="BJ1179" i="1"/>
  <c r="BD1179" i="1"/>
  <c r="AX1179" i="1"/>
  <c r="AL1179" i="1"/>
  <c r="AF1179" i="1"/>
  <c r="Z1179" i="1"/>
  <c r="T1179" i="1"/>
  <c r="N1179" i="1"/>
  <c r="A1179" i="1"/>
  <c r="BP1178" i="1"/>
  <c r="BJ1178" i="1"/>
  <c r="BD1178" i="1"/>
  <c r="AX1178" i="1"/>
  <c r="AL1178" i="1"/>
  <c r="AF1178" i="1"/>
  <c r="Z1178" i="1"/>
  <c r="T1178" i="1"/>
  <c r="N1178" i="1"/>
  <c r="A1178" i="1"/>
  <c r="BP1177" i="1"/>
  <c r="BJ1177" i="1"/>
  <c r="BD1177" i="1"/>
  <c r="AX1177" i="1"/>
  <c r="AL1177" i="1"/>
  <c r="AF1177" i="1"/>
  <c r="Z1177" i="1"/>
  <c r="T1177" i="1"/>
  <c r="N1177" i="1"/>
  <c r="A1177" i="1"/>
  <c r="BP1176" i="1"/>
  <c r="BJ1176" i="1"/>
  <c r="BD1176" i="1"/>
  <c r="AX1176" i="1"/>
  <c r="AL1176" i="1"/>
  <c r="AF1176" i="1"/>
  <c r="Z1176" i="1"/>
  <c r="T1176" i="1"/>
  <c r="N1176" i="1"/>
  <c r="A1176" i="1"/>
  <c r="BP1175" i="1"/>
  <c r="BJ1175" i="1"/>
  <c r="BD1175" i="1"/>
  <c r="AX1175" i="1"/>
  <c r="AL1175" i="1"/>
  <c r="AF1175" i="1"/>
  <c r="Z1175" i="1"/>
  <c r="T1175" i="1"/>
  <c r="N1175" i="1"/>
  <c r="A1175" i="1"/>
  <c r="BP1174" i="1"/>
  <c r="BJ1174" i="1"/>
  <c r="BD1174" i="1"/>
  <c r="AX1174" i="1"/>
  <c r="AL1174" i="1"/>
  <c r="AF1174" i="1"/>
  <c r="Z1174" i="1"/>
  <c r="T1174" i="1"/>
  <c r="N1174" i="1"/>
  <c r="A1174" i="1"/>
  <c r="BP1173" i="1"/>
  <c r="BJ1173" i="1"/>
  <c r="BD1173" i="1"/>
  <c r="AX1173" i="1"/>
  <c r="AL1173" i="1"/>
  <c r="AF1173" i="1"/>
  <c r="Z1173" i="1"/>
  <c r="T1173" i="1"/>
  <c r="N1173" i="1"/>
  <c r="A1173" i="1"/>
  <c r="BP1172" i="1"/>
  <c r="BJ1172" i="1"/>
  <c r="BD1172" i="1"/>
  <c r="AX1172" i="1"/>
  <c r="AL1172" i="1"/>
  <c r="AF1172" i="1"/>
  <c r="Z1172" i="1"/>
  <c r="T1172" i="1"/>
  <c r="N1172" i="1"/>
  <c r="A1172" i="1"/>
  <c r="BP1171" i="1"/>
  <c r="BJ1171" i="1"/>
  <c r="BD1171" i="1"/>
  <c r="AX1171" i="1"/>
  <c r="AL1171" i="1"/>
  <c r="AF1171" i="1"/>
  <c r="Z1171" i="1"/>
  <c r="T1171" i="1"/>
  <c r="N1171" i="1"/>
  <c r="A1171" i="1"/>
  <c r="BP1170" i="1"/>
  <c r="BJ1170" i="1"/>
  <c r="BD1170" i="1"/>
  <c r="AX1170" i="1"/>
  <c r="AL1170" i="1"/>
  <c r="AF1170" i="1"/>
  <c r="Z1170" i="1"/>
  <c r="T1170" i="1"/>
  <c r="N1170" i="1"/>
  <c r="A1170" i="1"/>
  <c r="BP1169" i="1"/>
  <c r="BJ1169" i="1"/>
  <c r="BD1169" i="1"/>
  <c r="AX1169" i="1"/>
  <c r="AL1169" i="1"/>
  <c r="AF1169" i="1"/>
  <c r="Z1169" i="1"/>
  <c r="T1169" i="1"/>
  <c r="N1169" i="1"/>
  <c r="A1169" i="1"/>
  <c r="BP1168" i="1"/>
  <c r="BJ1168" i="1"/>
  <c r="BD1168" i="1"/>
  <c r="AX1168" i="1"/>
  <c r="AL1168" i="1"/>
  <c r="AF1168" i="1"/>
  <c r="Z1168" i="1"/>
  <c r="T1168" i="1"/>
  <c r="N1168" i="1"/>
  <c r="A1168" i="1"/>
  <c r="BP1167" i="1"/>
  <c r="BJ1167" i="1"/>
  <c r="BD1167" i="1"/>
  <c r="AX1167" i="1"/>
  <c r="AL1167" i="1"/>
  <c r="AF1167" i="1"/>
  <c r="Z1167" i="1"/>
  <c r="T1167" i="1"/>
  <c r="N1167" i="1"/>
  <c r="A1167" i="1"/>
  <c r="BP1166" i="1"/>
  <c r="BJ1166" i="1"/>
  <c r="BD1166" i="1"/>
  <c r="AX1166" i="1"/>
  <c r="AL1166" i="1"/>
  <c r="AF1166" i="1"/>
  <c r="Z1166" i="1"/>
  <c r="T1166" i="1"/>
  <c r="N1166" i="1"/>
  <c r="A1166" i="1"/>
  <c r="BP1165" i="1"/>
  <c r="BJ1165" i="1"/>
  <c r="BD1165" i="1"/>
  <c r="AX1165" i="1"/>
  <c r="AL1165" i="1"/>
  <c r="AF1165" i="1"/>
  <c r="Z1165" i="1"/>
  <c r="T1165" i="1"/>
  <c r="N1165" i="1"/>
  <c r="A1165" i="1"/>
  <c r="BP1164" i="1"/>
  <c r="BJ1164" i="1"/>
  <c r="BD1164" i="1"/>
  <c r="AX1164" i="1"/>
  <c r="AL1164" i="1"/>
  <c r="AF1164" i="1"/>
  <c r="Z1164" i="1"/>
  <c r="T1164" i="1"/>
  <c r="N1164" i="1"/>
  <c r="A1164" i="1"/>
  <c r="BP1163" i="1"/>
  <c r="BJ1163" i="1"/>
  <c r="BD1163" i="1"/>
  <c r="AX1163" i="1"/>
  <c r="AL1163" i="1"/>
  <c r="AF1163" i="1"/>
  <c r="Z1163" i="1"/>
  <c r="T1163" i="1"/>
  <c r="N1163" i="1"/>
  <c r="A1163" i="1"/>
  <c r="BP1162" i="1"/>
  <c r="BJ1162" i="1"/>
  <c r="BD1162" i="1"/>
  <c r="AX1162" i="1"/>
  <c r="AL1162" i="1"/>
  <c r="AF1162" i="1"/>
  <c r="Z1162" i="1"/>
  <c r="T1162" i="1"/>
  <c r="N1162" i="1"/>
  <c r="A1162" i="1"/>
  <c r="BP1161" i="1"/>
  <c r="BJ1161" i="1"/>
  <c r="BD1161" i="1"/>
  <c r="AX1161" i="1"/>
  <c r="AL1161" i="1"/>
  <c r="AF1161" i="1"/>
  <c r="Z1161" i="1"/>
  <c r="T1161" i="1"/>
  <c r="N1161" i="1"/>
  <c r="A1161" i="1"/>
  <c r="BP1160" i="1"/>
  <c r="BJ1160" i="1"/>
  <c r="BD1160" i="1"/>
  <c r="AX1160" i="1"/>
  <c r="AL1160" i="1"/>
  <c r="AF1160" i="1"/>
  <c r="Z1160" i="1"/>
  <c r="T1160" i="1"/>
  <c r="N1160" i="1"/>
  <c r="A1160" i="1"/>
  <c r="BP1159" i="1"/>
  <c r="BJ1159" i="1"/>
  <c r="BD1159" i="1"/>
  <c r="AX1159" i="1"/>
  <c r="AL1159" i="1"/>
  <c r="AF1159" i="1"/>
  <c r="Z1159" i="1"/>
  <c r="T1159" i="1"/>
  <c r="N1159" i="1"/>
  <c r="A1159" i="1"/>
  <c r="BP1158" i="1"/>
  <c r="BJ1158" i="1"/>
  <c r="BD1158" i="1"/>
  <c r="AX1158" i="1"/>
  <c r="AL1158" i="1"/>
  <c r="AF1158" i="1"/>
  <c r="Z1158" i="1"/>
  <c r="T1158" i="1"/>
  <c r="N1158" i="1"/>
  <c r="A1158" i="1"/>
  <c r="BP1157" i="1"/>
  <c r="BJ1157" i="1"/>
  <c r="BD1157" i="1"/>
  <c r="AX1157" i="1"/>
  <c r="AL1157" i="1"/>
  <c r="AF1157" i="1"/>
  <c r="Z1157" i="1"/>
  <c r="T1157" i="1"/>
  <c r="N1157" i="1"/>
  <c r="A1157" i="1"/>
  <c r="BP1156" i="1"/>
  <c r="BJ1156" i="1"/>
  <c r="BD1156" i="1"/>
  <c r="AX1156" i="1"/>
  <c r="AL1156" i="1"/>
  <c r="AF1156" i="1"/>
  <c r="Z1156" i="1"/>
  <c r="T1156" i="1"/>
  <c r="N1156" i="1"/>
  <c r="A1156" i="1"/>
  <c r="BP1155" i="1"/>
  <c r="BJ1155" i="1"/>
  <c r="BD1155" i="1"/>
  <c r="AX1155" i="1"/>
  <c r="AL1155" i="1"/>
  <c r="AF1155" i="1"/>
  <c r="Z1155" i="1"/>
  <c r="T1155" i="1"/>
  <c r="N1155" i="1"/>
  <c r="A1155" i="1"/>
  <c r="BP1154" i="1"/>
  <c r="BJ1154" i="1"/>
  <c r="BD1154" i="1"/>
  <c r="AX1154" i="1"/>
  <c r="AL1154" i="1"/>
  <c r="AF1154" i="1"/>
  <c r="Z1154" i="1"/>
  <c r="T1154" i="1"/>
  <c r="N1154" i="1"/>
  <c r="A1154" i="1"/>
  <c r="BP1153" i="1"/>
  <c r="BJ1153" i="1"/>
  <c r="BD1153" i="1"/>
  <c r="AX1153" i="1"/>
  <c r="AL1153" i="1"/>
  <c r="AF1153" i="1"/>
  <c r="Z1153" i="1"/>
  <c r="T1153" i="1"/>
  <c r="N1153" i="1"/>
  <c r="A1153" i="1"/>
  <c r="BP1152" i="1"/>
  <c r="BJ1152" i="1"/>
  <c r="BD1152" i="1"/>
  <c r="AX1152" i="1"/>
  <c r="AL1152" i="1"/>
  <c r="AF1152" i="1"/>
  <c r="Z1152" i="1"/>
  <c r="T1152" i="1"/>
  <c r="N1152" i="1"/>
  <c r="A1152" i="1"/>
  <c r="BP1151" i="1"/>
  <c r="BJ1151" i="1"/>
  <c r="BD1151" i="1"/>
  <c r="AX1151" i="1"/>
  <c r="AL1151" i="1"/>
  <c r="AF1151" i="1"/>
  <c r="Z1151" i="1"/>
  <c r="T1151" i="1"/>
  <c r="N1151" i="1"/>
  <c r="A1151" i="1"/>
  <c r="BP1150" i="1"/>
  <c r="BJ1150" i="1"/>
  <c r="BD1150" i="1"/>
  <c r="AX1150" i="1"/>
  <c r="AL1150" i="1"/>
  <c r="AF1150" i="1"/>
  <c r="Z1150" i="1"/>
  <c r="T1150" i="1"/>
  <c r="N1150" i="1"/>
  <c r="A1150" i="1"/>
  <c r="BP1149" i="1"/>
  <c r="BJ1149" i="1"/>
  <c r="BD1149" i="1"/>
  <c r="AX1149" i="1"/>
  <c r="AL1149" i="1"/>
  <c r="AF1149" i="1"/>
  <c r="Z1149" i="1"/>
  <c r="T1149" i="1"/>
  <c r="N1149" i="1"/>
  <c r="C1149" i="1"/>
  <c r="BP1148" i="1"/>
  <c r="BJ1148" i="1"/>
  <c r="BD1148" i="1"/>
  <c r="AX1148" i="1"/>
  <c r="AL1148" i="1"/>
  <c r="AF1148" i="1"/>
  <c r="Z1148" i="1"/>
  <c r="T1148" i="1"/>
  <c r="N1148" i="1"/>
  <c r="C1148" i="1"/>
  <c r="BP1147" i="1"/>
  <c r="BJ1147" i="1"/>
  <c r="BD1147" i="1"/>
  <c r="AX1147" i="1"/>
  <c r="AL1147" i="1"/>
  <c r="AF1147" i="1"/>
  <c r="Z1147" i="1"/>
  <c r="T1147" i="1"/>
  <c r="N1147" i="1"/>
  <c r="C1147" i="1"/>
  <c r="BP1146" i="1"/>
  <c r="BJ1146" i="1"/>
  <c r="BD1146" i="1"/>
  <c r="AX1146" i="1"/>
  <c r="AL1146" i="1"/>
  <c r="AF1146" i="1"/>
  <c r="Z1146" i="1"/>
  <c r="T1146" i="1"/>
  <c r="N1146" i="1"/>
  <c r="C1146" i="1"/>
  <c r="BP1145" i="1"/>
  <c r="BJ1145" i="1"/>
  <c r="BD1145" i="1"/>
  <c r="AX1145" i="1"/>
  <c r="AL1145" i="1"/>
  <c r="AF1145" i="1"/>
  <c r="Z1145" i="1"/>
  <c r="T1145" i="1"/>
  <c r="N1145" i="1"/>
  <c r="C1145" i="1"/>
  <c r="BP1144" i="1"/>
  <c r="BJ1144" i="1"/>
  <c r="BD1144" i="1"/>
  <c r="AX1144" i="1"/>
  <c r="AL1144" i="1"/>
  <c r="AF1144" i="1"/>
  <c r="Z1144" i="1"/>
  <c r="T1144" i="1"/>
  <c r="N1144" i="1"/>
  <c r="C1144" i="1"/>
  <c r="BP1143" i="1"/>
  <c r="BJ1143" i="1"/>
  <c r="BD1143" i="1"/>
  <c r="AX1143" i="1"/>
  <c r="AL1143" i="1"/>
  <c r="AF1143" i="1"/>
  <c r="Z1143" i="1"/>
  <c r="T1143" i="1"/>
  <c r="N1143" i="1"/>
  <c r="C1143" i="1"/>
  <c r="BP1142" i="1"/>
  <c r="BJ1142" i="1"/>
  <c r="BD1142" i="1"/>
  <c r="AX1142" i="1"/>
  <c r="AL1142" i="1"/>
  <c r="AF1142" i="1"/>
  <c r="Z1142" i="1"/>
  <c r="T1142" i="1"/>
  <c r="N1142" i="1"/>
  <c r="C1142" i="1"/>
  <c r="BP1141" i="1"/>
  <c r="BJ1141" i="1"/>
  <c r="BD1141" i="1"/>
  <c r="AX1141" i="1"/>
  <c r="AL1141" i="1"/>
  <c r="AF1141" i="1"/>
  <c r="Z1141" i="1"/>
  <c r="T1141" i="1"/>
  <c r="N1141" i="1"/>
  <c r="C1141" i="1"/>
  <c r="BP1140" i="1"/>
  <c r="BJ1140" i="1"/>
  <c r="BD1140" i="1"/>
  <c r="AX1140" i="1"/>
  <c r="AL1140" i="1"/>
  <c r="AF1140" i="1"/>
  <c r="Z1140" i="1"/>
  <c r="T1140" i="1"/>
  <c r="N1140" i="1"/>
  <c r="C1140" i="1"/>
  <c r="BP1139" i="1"/>
  <c r="BJ1139" i="1"/>
  <c r="BD1139" i="1"/>
  <c r="AX1139" i="1"/>
  <c r="AL1139" i="1"/>
  <c r="AF1139" i="1"/>
  <c r="Z1139" i="1"/>
  <c r="T1139" i="1"/>
  <c r="N1139" i="1"/>
  <c r="C1139" i="1"/>
  <c r="BP1138" i="1"/>
  <c r="BJ1138" i="1"/>
  <c r="BD1138" i="1"/>
  <c r="AX1138" i="1"/>
  <c r="AL1138" i="1"/>
  <c r="AF1138" i="1"/>
  <c r="Z1138" i="1"/>
  <c r="T1138" i="1"/>
  <c r="N1138" i="1"/>
  <c r="C1138" i="1"/>
  <c r="BP1137" i="1"/>
  <c r="BJ1137" i="1"/>
  <c r="BD1137" i="1"/>
  <c r="AX1137" i="1"/>
  <c r="AL1137" i="1"/>
  <c r="AF1137" i="1"/>
  <c r="Z1137" i="1"/>
  <c r="T1137" i="1"/>
  <c r="N1137" i="1"/>
  <c r="C1137" i="1"/>
  <c r="BP1136" i="1"/>
  <c r="BJ1136" i="1"/>
  <c r="BD1136" i="1"/>
  <c r="AX1136" i="1"/>
  <c r="AL1136" i="1"/>
  <c r="AF1136" i="1"/>
  <c r="Z1136" i="1"/>
  <c r="T1136" i="1"/>
  <c r="N1136" i="1"/>
  <c r="C1136" i="1"/>
  <c r="BP1135" i="1"/>
  <c r="BJ1135" i="1"/>
  <c r="BD1135" i="1"/>
  <c r="AX1135" i="1"/>
  <c r="AL1135" i="1"/>
  <c r="AF1135" i="1"/>
  <c r="Z1135" i="1"/>
  <c r="T1135" i="1"/>
  <c r="N1135" i="1"/>
  <c r="C1135" i="1"/>
  <c r="BP1134" i="1"/>
  <c r="BJ1134" i="1"/>
  <c r="BD1134" i="1"/>
  <c r="AX1134" i="1"/>
  <c r="AL1134" i="1"/>
  <c r="AF1134" i="1"/>
  <c r="Z1134" i="1"/>
  <c r="T1134" i="1"/>
  <c r="N1134" i="1"/>
  <c r="C1134" i="1"/>
  <c r="BP1133" i="1"/>
  <c r="BJ1133" i="1"/>
  <c r="BD1133" i="1"/>
  <c r="AX1133" i="1"/>
  <c r="AL1133" i="1"/>
  <c r="AF1133" i="1"/>
  <c r="Z1133" i="1"/>
  <c r="T1133" i="1"/>
  <c r="N1133" i="1"/>
  <c r="C1133" i="1"/>
  <c r="BP1132" i="1"/>
  <c r="BJ1132" i="1"/>
  <c r="BD1132" i="1"/>
  <c r="AX1132" i="1"/>
  <c r="AL1132" i="1"/>
  <c r="AF1132" i="1"/>
  <c r="Z1132" i="1"/>
  <c r="T1132" i="1"/>
  <c r="N1132" i="1"/>
  <c r="C1132" i="1"/>
  <c r="BP1131" i="1"/>
  <c r="BJ1131" i="1"/>
  <c r="BD1131" i="1"/>
  <c r="AX1131" i="1"/>
  <c r="AL1131" i="1"/>
  <c r="AF1131" i="1"/>
  <c r="Z1131" i="1"/>
  <c r="T1131" i="1"/>
  <c r="N1131" i="1"/>
  <c r="C1131" i="1"/>
  <c r="BP1130" i="1"/>
  <c r="BJ1130" i="1"/>
  <c r="BD1130" i="1"/>
  <c r="AX1130" i="1"/>
  <c r="AL1130" i="1"/>
  <c r="AF1130" i="1"/>
  <c r="Z1130" i="1"/>
  <c r="T1130" i="1"/>
  <c r="N1130" i="1"/>
  <c r="C1130" i="1"/>
  <c r="BP1129" i="1"/>
  <c r="BJ1129" i="1"/>
  <c r="BD1129" i="1"/>
  <c r="AX1129" i="1"/>
  <c r="AL1129" i="1"/>
  <c r="AF1129" i="1"/>
  <c r="Z1129" i="1"/>
  <c r="T1129" i="1"/>
  <c r="N1129" i="1"/>
  <c r="C1129" i="1"/>
  <c r="BP1128" i="1"/>
  <c r="BJ1128" i="1"/>
  <c r="BD1128" i="1"/>
  <c r="AX1128" i="1"/>
  <c r="AL1128" i="1"/>
  <c r="AF1128" i="1"/>
  <c r="Z1128" i="1"/>
  <c r="T1128" i="1"/>
  <c r="N1128" i="1"/>
  <c r="C1128" i="1"/>
  <c r="BP1127" i="1"/>
  <c r="BJ1127" i="1"/>
  <c r="BD1127" i="1"/>
  <c r="AX1127" i="1"/>
  <c r="AL1127" i="1"/>
  <c r="AF1127" i="1"/>
  <c r="Z1127" i="1"/>
  <c r="T1127" i="1"/>
  <c r="N1127" i="1"/>
  <c r="C1127" i="1"/>
  <c r="BP1126" i="1"/>
  <c r="BJ1126" i="1"/>
  <c r="BD1126" i="1"/>
  <c r="AX1126" i="1"/>
  <c r="AL1126" i="1"/>
  <c r="AF1126" i="1"/>
  <c r="Z1126" i="1"/>
  <c r="T1126" i="1"/>
  <c r="N1126" i="1"/>
  <c r="C1126" i="1"/>
  <c r="BP1125" i="1"/>
  <c r="BJ1125" i="1"/>
  <c r="BD1125" i="1"/>
  <c r="AX1125" i="1"/>
  <c r="AL1125" i="1"/>
  <c r="AF1125" i="1"/>
  <c r="Z1125" i="1"/>
  <c r="T1125" i="1"/>
  <c r="N1125" i="1"/>
  <c r="C1125" i="1"/>
  <c r="BP1124" i="1"/>
  <c r="BJ1124" i="1"/>
  <c r="BD1124" i="1"/>
  <c r="AX1124" i="1"/>
  <c r="AL1124" i="1"/>
  <c r="AF1124" i="1"/>
  <c r="Z1124" i="1"/>
  <c r="T1124" i="1"/>
  <c r="N1124" i="1"/>
  <c r="C1124" i="1"/>
  <c r="BP1123" i="1"/>
  <c r="BJ1123" i="1"/>
  <c r="BD1123" i="1"/>
  <c r="AX1123" i="1"/>
  <c r="AL1123" i="1"/>
  <c r="AF1123" i="1"/>
  <c r="Z1123" i="1"/>
  <c r="T1123" i="1"/>
  <c r="N1123" i="1"/>
  <c r="C1123" i="1"/>
  <c r="BP1122" i="1"/>
  <c r="BJ1122" i="1"/>
  <c r="BD1122" i="1"/>
  <c r="AX1122" i="1"/>
  <c r="AL1122" i="1"/>
  <c r="AF1122" i="1"/>
  <c r="Z1122" i="1"/>
  <c r="T1122" i="1"/>
  <c r="N1122" i="1"/>
  <c r="C1122" i="1"/>
  <c r="BP1121" i="1"/>
  <c r="BJ1121" i="1"/>
  <c r="BD1121" i="1"/>
  <c r="AX1121" i="1"/>
  <c r="AL1121" i="1"/>
  <c r="AF1121" i="1"/>
  <c r="Z1121" i="1"/>
  <c r="T1121" i="1"/>
  <c r="N1121" i="1"/>
  <c r="C1121" i="1"/>
  <c r="BP1120" i="1"/>
  <c r="BJ1120" i="1"/>
  <c r="BD1120" i="1"/>
  <c r="AX1120" i="1"/>
  <c r="AL1120" i="1"/>
  <c r="AF1120" i="1"/>
  <c r="Z1120" i="1"/>
  <c r="T1120" i="1"/>
  <c r="N1120" i="1"/>
  <c r="C1120" i="1"/>
  <c r="BP1119" i="1"/>
  <c r="BJ1119" i="1"/>
  <c r="BD1119" i="1"/>
  <c r="AX1119" i="1"/>
  <c r="AL1119" i="1"/>
  <c r="AF1119" i="1"/>
  <c r="Z1119" i="1"/>
  <c r="T1119" i="1"/>
  <c r="BP1118" i="1"/>
  <c r="BJ1118" i="1"/>
  <c r="BD1118" i="1"/>
  <c r="AX1118" i="1"/>
  <c r="AL1118" i="1"/>
  <c r="AF1118" i="1"/>
  <c r="Z1118" i="1"/>
  <c r="T1118" i="1"/>
  <c r="BP1117" i="1"/>
  <c r="BJ1117" i="1"/>
  <c r="BD1117" i="1"/>
  <c r="AX1117" i="1"/>
  <c r="AL1117" i="1"/>
  <c r="AF1117" i="1"/>
  <c r="Z1117" i="1"/>
  <c r="T1117" i="1"/>
  <c r="BP1116" i="1"/>
  <c r="BJ1116" i="1"/>
  <c r="BD1116" i="1"/>
  <c r="AX1116" i="1"/>
  <c r="AL1116" i="1"/>
  <c r="AF1116" i="1"/>
  <c r="Z1116" i="1"/>
  <c r="T1116" i="1"/>
  <c r="BP1115" i="1"/>
  <c r="BJ1115" i="1"/>
  <c r="BD1115" i="1"/>
  <c r="AX1115" i="1"/>
  <c r="AL1115" i="1"/>
  <c r="AF1115" i="1"/>
  <c r="Z1115" i="1"/>
  <c r="T1115" i="1"/>
  <c r="BP1114" i="1"/>
  <c r="BJ1114" i="1"/>
  <c r="BD1114" i="1"/>
  <c r="AX1114" i="1"/>
  <c r="AL1114" i="1"/>
  <c r="AF1114" i="1"/>
  <c r="Z1114" i="1"/>
  <c r="T1114" i="1"/>
  <c r="N1114" i="1"/>
  <c r="C1114" i="1"/>
  <c r="BP1113" i="1"/>
  <c r="BJ1113" i="1"/>
  <c r="BD1113" i="1"/>
  <c r="AX1113" i="1"/>
  <c r="AL1113" i="1"/>
  <c r="AF1113" i="1"/>
  <c r="Z1113" i="1"/>
  <c r="T1113" i="1"/>
  <c r="N1113" i="1"/>
  <c r="C1113" i="1"/>
  <c r="BP1112" i="1"/>
  <c r="BJ1112" i="1"/>
  <c r="BD1112" i="1"/>
  <c r="AX1112" i="1"/>
  <c r="AL1112" i="1"/>
  <c r="AF1112" i="1"/>
  <c r="Z1112" i="1"/>
  <c r="T1112" i="1"/>
  <c r="N1112" i="1"/>
  <c r="C1112" i="1"/>
  <c r="BP1111" i="1"/>
  <c r="BJ1111" i="1"/>
  <c r="BD1111" i="1"/>
  <c r="AX1111" i="1"/>
  <c r="AL1111" i="1"/>
  <c r="AF1111" i="1"/>
  <c r="Z1111" i="1"/>
  <c r="T1111" i="1"/>
  <c r="N1111" i="1"/>
  <c r="C1111" i="1"/>
  <c r="BP1110" i="1"/>
  <c r="BJ1110" i="1"/>
  <c r="BD1110" i="1"/>
  <c r="AX1110" i="1"/>
  <c r="AL1110" i="1"/>
  <c r="AF1110" i="1"/>
  <c r="Z1110" i="1"/>
  <c r="T1110" i="1"/>
  <c r="N1110" i="1"/>
  <c r="C1110" i="1"/>
  <c r="BP1109" i="1"/>
  <c r="BJ1109" i="1"/>
  <c r="BD1109" i="1"/>
  <c r="AX1109" i="1"/>
  <c r="AL1109" i="1"/>
  <c r="AF1109" i="1"/>
  <c r="Z1109" i="1"/>
  <c r="T1109" i="1"/>
  <c r="N1109" i="1"/>
  <c r="C1109" i="1"/>
  <c r="BP1108" i="1"/>
  <c r="BJ1108" i="1"/>
  <c r="BD1108" i="1"/>
  <c r="AX1108" i="1"/>
  <c r="AL1108" i="1"/>
  <c r="AF1108" i="1"/>
  <c r="Z1108" i="1"/>
  <c r="T1108" i="1"/>
  <c r="N1108" i="1"/>
  <c r="C1108" i="1"/>
  <c r="BP1107" i="1"/>
  <c r="BJ1107" i="1"/>
  <c r="BD1107" i="1"/>
  <c r="AX1107" i="1"/>
  <c r="AL1107" i="1"/>
  <c r="AF1107" i="1"/>
  <c r="Z1107" i="1"/>
  <c r="T1107" i="1"/>
  <c r="N1107" i="1"/>
  <c r="C1107" i="1"/>
  <c r="BP1106" i="1"/>
  <c r="BJ1106" i="1"/>
  <c r="BD1106" i="1"/>
  <c r="AX1106" i="1"/>
  <c r="AL1106" i="1"/>
  <c r="AF1106" i="1"/>
  <c r="Z1106" i="1"/>
  <c r="T1106" i="1"/>
  <c r="N1106" i="1"/>
  <c r="C1106" i="1"/>
  <c r="BP1105" i="1"/>
  <c r="BJ1105" i="1"/>
  <c r="BD1105" i="1"/>
  <c r="AX1105" i="1"/>
  <c r="AL1105" i="1"/>
  <c r="AF1105" i="1"/>
  <c r="Z1105" i="1"/>
  <c r="T1105" i="1"/>
  <c r="N1105" i="1"/>
  <c r="C1105" i="1"/>
  <c r="BP1104" i="1"/>
  <c r="BJ1104" i="1"/>
  <c r="BD1104" i="1"/>
  <c r="AX1104" i="1"/>
  <c r="AL1104" i="1"/>
  <c r="AF1104" i="1"/>
  <c r="Z1104" i="1"/>
  <c r="T1104" i="1"/>
  <c r="N1104" i="1"/>
  <c r="C1104" i="1"/>
  <c r="BP1103" i="1"/>
  <c r="BJ1103" i="1"/>
  <c r="BD1103" i="1"/>
  <c r="AX1103" i="1"/>
  <c r="AL1103" i="1"/>
  <c r="AF1103" i="1"/>
  <c r="Z1103" i="1"/>
  <c r="T1103" i="1"/>
  <c r="N1103" i="1"/>
  <c r="C1103" i="1"/>
  <c r="BP1102" i="1"/>
  <c r="BJ1102" i="1"/>
  <c r="BD1102" i="1"/>
  <c r="AX1102" i="1"/>
  <c r="AL1102" i="1"/>
  <c r="AF1102" i="1"/>
  <c r="Z1102" i="1"/>
  <c r="T1102" i="1"/>
  <c r="N1102" i="1"/>
  <c r="C1102" i="1"/>
  <c r="BP1101" i="1"/>
  <c r="BJ1101" i="1"/>
  <c r="BD1101" i="1"/>
  <c r="AX1101" i="1"/>
  <c r="AL1101" i="1"/>
  <c r="AF1101" i="1"/>
  <c r="Z1101" i="1"/>
  <c r="T1101" i="1"/>
  <c r="N1101" i="1"/>
  <c r="C1101" i="1"/>
  <c r="BP1100" i="1"/>
  <c r="BJ1100" i="1"/>
  <c r="BD1100" i="1"/>
  <c r="AX1100" i="1"/>
  <c r="AL1100" i="1"/>
  <c r="AF1100" i="1"/>
  <c r="Z1100" i="1"/>
  <c r="T1100" i="1"/>
  <c r="N1100" i="1"/>
  <c r="C1100" i="1"/>
  <c r="BP1099" i="1"/>
  <c r="BJ1099" i="1"/>
  <c r="BD1099" i="1"/>
  <c r="AX1099" i="1"/>
  <c r="AL1099" i="1"/>
  <c r="AF1099" i="1"/>
  <c r="Z1099" i="1"/>
  <c r="T1099" i="1"/>
  <c r="N1099" i="1"/>
  <c r="C1099" i="1"/>
  <c r="BP1098" i="1"/>
  <c r="BJ1098" i="1"/>
  <c r="BD1098" i="1"/>
  <c r="AX1098" i="1"/>
  <c r="AL1098" i="1"/>
  <c r="AF1098" i="1"/>
  <c r="Z1098" i="1"/>
  <c r="T1098" i="1"/>
  <c r="N1098" i="1"/>
  <c r="C1098" i="1"/>
  <c r="BP1097" i="1"/>
  <c r="BJ1097" i="1"/>
  <c r="BD1097" i="1"/>
  <c r="AX1097" i="1"/>
  <c r="AL1097" i="1"/>
  <c r="AF1097" i="1"/>
  <c r="Z1097" i="1"/>
  <c r="T1097" i="1"/>
  <c r="N1097" i="1"/>
  <c r="C1097" i="1"/>
  <c r="BP1096" i="1"/>
  <c r="BJ1096" i="1"/>
  <c r="BD1096" i="1"/>
  <c r="AX1096" i="1"/>
  <c r="AL1096" i="1"/>
  <c r="AF1096" i="1"/>
  <c r="Z1096" i="1"/>
  <c r="T1096" i="1"/>
  <c r="N1096" i="1"/>
  <c r="C1096" i="1"/>
  <c r="BP1095" i="1"/>
  <c r="BJ1095" i="1"/>
  <c r="BD1095" i="1"/>
  <c r="AX1095" i="1"/>
  <c r="AL1095" i="1"/>
  <c r="AF1095" i="1"/>
  <c r="Z1095" i="1"/>
  <c r="T1095" i="1"/>
  <c r="N1095" i="1"/>
  <c r="C1095" i="1"/>
  <c r="BP1094" i="1"/>
  <c r="BJ1094" i="1"/>
  <c r="BD1094" i="1"/>
  <c r="AX1094" i="1"/>
  <c r="AL1094" i="1"/>
  <c r="AF1094" i="1"/>
  <c r="Z1094" i="1"/>
  <c r="T1094" i="1"/>
  <c r="N1094" i="1"/>
  <c r="C1094" i="1"/>
  <c r="BP1093" i="1"/>
  <c r="BJ1093" i="1"/>
  <c r="BD1093" i="1"/>
  <c r="AX1093" i="1"/>
  <c r="AL1093" i="1"/>
  <c r="AF1093" i="1"/>
  <c r="Z1093" i="1"/>
  <c r="T1093" i="1"/>
  <c r="N1093" i="1"/>
  <c r="C1093" i="1"/>
  <c r="BP1092" i="1"/>
  <c r="BJ1092" i="1"/>
  <c r="BD1092" i="1"/>
  <c r="AX1092" i="1"/>
  <c r="AL1092" i="1"/>
  <c r="AF1092" i="1"/>
  <c r="Z1092" i="1"/>
  <c r="T1092" i="1"/>
  <c r="N1092" i="1"/>
  <c r="C1092" i="1"/>
  <c r="BP1091" i="1"/>
  <c r="BJ1091" i="1"/>
  <c r="BD1091" i="1"/>
  <c r="AX1091" i="1"/>
  <c r="AL1091" i="1"/>
  <c r="AF1091" i="1"/>
  <c r="Z1091" i="1"/>
  <c r="T1091" i="1"/>
  <c r="N1091" i="1"/>
  <c r="C1091" i="1"/>
  <c r="BP1090" i="1"/>
  <c r="BJ1090" i="1"/>
  <c r="BD1090" i="1"/>
  <c r="AX1090" i="1"/>
  <c r="AL1090" i="1"/>
  <c r="AF1090" i="1"/>
  <c r="Z1090" i="1"/>
  <c r="T1090" i="1"/>
  <c r="N1090" i="1"/>
  <c r="C1090" i="1"/>
  <c r="BP1089" i="1"/>
  <c r="BJ1089" i="1"/>
  <c r="BD1089" i="1"/>
  <c r="AX1089" i="1"/>
  <c r="AL1089" i="1"/>
  <c r="AF1089" i="1"/>
  <c r="Z1089" i="1"/>
  <c r="T1089" i="1"/>
  <c r="N1089" i="1"/>
  <c r="C1089" i="1"/>
  <c r="BP1088" i="1"/>
  <c r="BJ1088" i="1"/>
  <c r="BD1088" i="1"/>
  <c r="AX1088" i="1"/>
  <c r="AL1088" i="1"/>
  <c r="AF1088" i="1"/>
  <c r="Z1088" i="1"/>
  <c r="T1088" i="1"/>
  <c r="N1088" i="1"/>
  <c r="C1088" i="1"/>
  <c r="BP1087" i="1"/>
  <c r="BJ1087" i="1"/>
  <c r="BD1087" i="1"/>
  <c r="AX1087" i="1"/>
  <c r="AL1087" i="1"/>
  <c r="AF1087" i="1"/>
  <c r="Z1087" i="1"/>
  <c r="T1087" i="1"/>
  <c r="N1087" i="1"/>
  <c r="C1087" i="1"/>
  <c r="BP1086" i="1"/>
  <c r="BJ1086" i="1"/>
  <c r="BD1086" i="1"/>
  <c r="AX1086" i="1"/>
  <c r="AL1086" i="1"/>
  <c r="AF1086" i="1"/>
  <c r="Z1086" i="1"/>
  <c r="T1086" i="1"/>
  <c r="N1086" i="1"/>
  <c r="C1086" i="1"/>
  <c r="BP1085" i="1"/>
  <c r="BJ1085" i="1"/>
  <c r="BD1085" i="1"/>
  <c r="AX1085" i="1"/>
  <c r="AL1085" i="1"/>
  <c r="AF1085" i="1"/>
  <c r="Z1085" i="1"/>
  <c r="T1085" i="1"/>
  <c r="N1085" i="1"/>
  <c r="C1085" i="1"/>
  <c r="BP1084" i="1"/>
  <c r="BJ1084" i="1"/>
  <c r="BD1084" i="1"/>
  <c r="AX1084" i="1"/>
  <c r="AL1084" i="1"/>
  <c r="AF1084" i="1"/>
  <c r="Z1084" i="1"/>
  <c r="T1084" i="1"/>
  <c r="N1084" i="1"/>
  <c r="BP1083" i="1"/>
  <c r="BJ1083" i="1"/>
  <c r="BD1083" i="1"/>
  <c r="AX1083" i="1"/>
  <c r="AL1083" i="1"/>
  <c r="AF1083" i="1"/>
  <c r="Z1083" i="1"/>
  <c r="T1083" i="1"/>
  <c r="N1083" i="1"/>
  <c r="BP1082" i="1"/>
  <c r="BJ1082" i="1"/>
  <c r="BD1082" i="1"/>
  <c r="AX1082" i="1"/>
  <c r="AL1082" i="1"/>
  <c r="AF1082" i="1"/>
  <c r="Z1082" i="1"/>
  <c r="T1082" i="1"/>
  <c r="N1082" i="1"/>
  <c r="BP1081" i="1"/>
  <c r="BJ1081" i="1"/>
  <c r="BD1081" i="1"/>
  <c r="AX1081" i="1"/>
  <c r="AL1081" i="1"/>
  <c r="AF1081" i="1"/>
  <c r="Z1081" i="1"/>
  <c r="T1081" i="1"/>
  <c r="N1081" i="1"/>
  <c r="BP1080" i="1"/>
  <c r="BJ1080" i="1"/>
  <c r="BD1080" i="1"/>
  <c r="AX1080" i="1"/>
  <c r="AL1080" i="1"/>
  <c r="AF1080" i="1"/>
  <c r="Z1080" i="1"/>
  <c r="T1080" i="1"/>
  <c r="N1080" i="1"/>
  <c r="BP1079" i="1"/>
  <c r="BJ1079" i="1"/>
  <c r="BD1079" i="1"/>
  <c r="AX1079" i="1"/>
  <c r="AL1079" i="1"/>
  <c r="AF1079" i="1"/>
  <c r="Z1079" i="1"/>
  <c r="T1079" i="1"/>
  <c r="N1079" i="1"/>
  <c r="BP1078" i="1"/>
  <c r="BJ1078" i="1"/>
  <c r="BD1078" i="1"/>
  <c r="AX1078" i="1"/>
  <c r="AL1078" i="1"/>
  <c r="AF1078" i="1"/>
  <c r="Z1078" i="1"/>
  <c r="T1078" i="1"/>
  <c r="N1078" i="1"/>
  <c r="BP1077" i="1"/>
  <c r="BJ1077" i="1"/>
  <c r="BD1077" i="1"/>
  <c r="AX1077" i="1"/>
  <c r="AL1077" i="1"/>
  <c r="AF1077" i="1"/>
  <c r="Z1077" i="1"/>
  <c r="T1077" i="1"/>
  <c r="N1077" i="1"/>
  <c r="BP1076" i="1"/>
  <c r="BJ1076" i="1"/>
  <c r="BD1076" i="1"/>
  <c r="AX1076" i="1"/>
  <c r="AL1076" i="1"/>
  <c r="AF1076" i="1"/>
  <c r="Z1076" i="1"/>
  <c r="T1076" i="1"/>
  <c r="N1076" i="1"/>
  <c r="BP1075" i="1"/>
  <c r="BJ1075" i="1"/>
  <c r="BD1075" i="1"/>
  <c r="AX1075" i="1"/>
  <c r="AL1075" i="1"/>
  <c r="AF1075" i="1"/>
  <c r="Z1075" i="1"/>
  <c r="T1075" i="1"/>
  <c r="N1075" i="1"/>
  <c r="BP1074" i="1"/>
  <c r="BJ1074" i="1"/>
  <c r="BD1074" i="1"/>
  <c r="AX1074" i="1"/>
  <c r="AL1074" i="1"/>
  <c r="AF1074" i="1"/>
  <c r="Z1074" i="1"/>
  <c r="T1074" i="1"/>
  <c r="N1074" i="1"/>
  <c r="BP1073" i="1"/>
  <c r="BJ1073" i="1"/>
  <c r="BD1073" i="1"/>
  <c r="AX1073" i="1"/>
  <c r="AL1073" i="1"/>
  <c r="AF1073" i="1"/>
  <c r="Z1073" i="1"/>
  <c r="T1073" i="1"/>
  <c r="N1073" i="1"/>
  <c r="BP1072" i="1"/>
  <c r="BJ1072" i="1"/>
  <c r="BD1072" i="1"/>
  <c r="AX1072" i="1"/>
  <c r="AL1072" i="1"/>
  <c r="AF1072" i="1"/>
  <c r="Z1072" i="1"/>
  <c r="T1072" i="1"/>
  <c r="N1072" i="1"/>
  <c r="BP1071" i="1"/>
  <c r="BJ1071" i="1"/>
  <c r="BD1071" i="1"/>
  <c r="AX1071" i="1"/>
  <c r="AL1071" i="1"/>
  <c r="AF1071" i="1"/>
  <c r="Z1071" i="1"/>
  <c r="T1071" i="1"/>
  <c r="N1071" i="1"/>
  <c r="BP1070" i="1"/>
  <c r="BJ1070" i="1"/>
  <c r="BD1070" i="1"/>
  <c r="AX1070" i="1"/>
  <c r="AL1070" i="1"/>
  <c r="AF1070" i="1"/>
  <c r="Z1070" i="1"/>
  <c r="T1070" i="1"/>
  <c r="N1070" i="1"/>
  <c r="BP1069" i="1"/>
  <c r="BJ1069" i="1"/>
  <c r="BD1069" i="1"/>
  <c r="AX1069" i="1"/>
  <c r="AL1069" i="1"/>
  <c r="AF1069" i="1"/>
  <c r="Z1069" i="1"/>
  <c r="T1069" i="1"/>
  <c r="N1069" i="1"/>
  <c r="BP1068" i="1"/>
  <c r="BJ1068" i="1"/>
  <c r="BD1068" i="1"/>
  <c r="AX1068" i="1"/>
  <c r="AL1068" i="1"/>
  <c r="AF1068" i="1"/>
  <c r="Z1068" i="1"/>
  <c r="T1068" i="1"/>
  <c r="N1068" i="1"/>
  <c r="BP1067" i="1"/>
  <c r="BJ1067" i="1"/>
  <c r="BD1067" i="1"/>
  <c r="AX1067" i="1"/>
  <c r="AL1067" i="1"/>
  <c r="AF1067" i="1"/>
  <c r="Z1067" i="1"/>
  <c r="T1067" i="1"/>
  <c r="N1067" i="1"/>
  <c r="BP1066" i="1"/>
  <c r="BJ1066" i="1"/>
  <c r="BD1066" i="1"/>
  <c r="AX1066" i="1"/>
  <c r="AL1066" i="1"/>
  <c r="AF1066" i="1"/>
  <c r="Z1066" i="1"/>
  <c r="T1066" i="1"/>
  <c r="N1066" i="1"/>
  <c r="BP1065" i="1"/>
  <c r="BJ1065" i="1"/>
  <c r="BD1065" i="1"/>
  <c r="AX1065" i="1"/>
  <c r="AL1065" i="1"/>
  <c r="AF1065" i="1"/>
  <c r="Z1065" i="1"/>
  <c r="T1065" i="1"/>
  <c r="N1065" i="1"/>
  <c r="BP1064" i="1"/>
  <c r="BJ1064" i="1"/>
  <c r="BD1064" i="1"/>
  <c r="AX1064" i="1"/>
  <c r="AL1064" i="1"/>
  <c r="AF1064" i="1"/>
  <c r="Z1064" i="1"/>
  <c r="T1064" i="1"/>
  <c r="N1064" i="1"/>
  <c r="BP1063" i="1"/>
  <c r="BJ1063" i="1"/>
  <c r="BD1063" i="1"/>
  <c r="AX1063" i="1"/>
  <c r="AL1063" i="1"/>
  <c r="AF1063" i="1"/>
  <c r="Z1063" i="1"/>
  <c r="T1063" i="1"/>
  <c r="N1063" i="1"/>
  <c r="BP1014" i="1"/>
  <c r="BJ1014" i="1"/>
  <c r="BD1014" i="1"/>
  <c r="AX1014" i="1"/>
  <c r="AL1014" i="1"/>
  <c r="AF1014" i="1"/>
  <c r="Z1014" i="1"/>
  <c r="T1014" i="1"/>
  <c r="N1014" i="1"/>
  <c r="BP1013" i="1"/>
  <c r="BJ1013" i="1"/>
  <c r="BD1013" i="1"/>
  <c r="AX1013" i="1"/>
  <c r="AL1013" i="1"/>
  <c r="AF1013" i="1"/>
  <c r="Z1013" i="1"/>
  <c r="T1013" i="1"/>
  <c r="N1013" i="1"/>
  <c r="BP1012" i="1"/>
  <c r="BJ1012" i="1"/>
  <c r="BD1012" i="1"/>
  <c r="AX1012" i="1"/>
  <c r="AL1012" i="1"/>
  <c r="AF1012" i="1"/>
  <c r="Z1012" i="1"/>
  <c r="T1012" i="1"/>
  <c r="N1012" i="1"/>
  <c r="BP1011" i="1"/>
  <c r="BJ1011" i="1"/>
  <c r="BD1011" i="1"/>
  <c r="AX1011" i="1"/>
  <c r="AL1011" i="1"/>
  <c r="AF1011" i="1"/>
  <c r="Z1011" i="1"/>
  <c r="T1011" i="1"/>
  <c r="N1011" i="1"/>
  <c r="BP1010" i="1"/>
  <c r="BJ1010" i="1"/>
  <c r="BD1010" i="1"/>
  <c r="AX1010" i="1"/>
  <c r="AL1010" i="1"/>
  <c r="AF1010" i="1"/>
  <c r="Z1010" i="1"/>
  <c r="T1010" i="1"/>
  <c r="N1010" i="1"/>
  <c r="BP1009" i="1"/>
  <c r="BJ1009" i="1"/>
  <c r="BD1009" i="1"/>
  <c r="AX1009" i="1"/>
  <c r="AL1009" i="1"/>
  <c r="AF1009" i="1"/>
  <c r="Z1009" i="1"/>
  <c r="T1009" i="1"/>
  <c r="N1009" i="1"/>
  <c r="BP1008" i="1"/>
  <c r="BJ1008" i="1"/>
  <c r="BD1008" i="1"/>
  <c r="AX1008" i="1"/>
  <c r="AL1008" i="1"/>
  <c r="AF1008" i="1"/>
  <c r="Z1008" i="1"/>
  <c r="T1008" i="1"/>
  <c r="N1008" i="1"/>
  <c r="BP1007" i="1"/>
  <c r="BJ1007" i="1"/>
  <c r="BD1007" i="1"/>
  <c r="AX1007" i="1"/>
  <c r="AL1007" i="1"/>
  <c r="AF1007" i="1"/>
  <c r="Z1007" i="1"/>
  <c r="T1007" i="1"/>
  <c r="N1007" i="1"/>
  <c r="BP1006" i="1"/>
  <c r="BJ1006" i="1"/>
  <c r="BD1006" i="1"/>
  <c r="AX1006" i="1"/>
  <c r="AL1006" i="1"/>
  <c r="AF1006" i="1"/>
  <c r="Z1006" i="1"/>
  <c r="T1006" i="1"/>
  <c r="N1006" i="1"/>
  <c r="BP1005" i="1"/>
  <c r="BJ1005" i="1"/>
  <c r="BD1005" i="1"/>
  <c r="AX1005" i="1"/>
  <c r="AL1005" i="1"/>
  <c r="AF1005" i="1"/>
  <c r="Z1005" i="1"/>
  <c r="T1005" i="1"/>
  <c r="N1005" i="1"/>
  <c r="BP1004" i="1"/>
  <c r="BJ1004" i="1"/>
  <c r="BD1004" i="1"/>
  <c r="AX1004" i="1"/>
  <c r="AL1004" i="1"/>
  <c r="AF1004" i="1"/>
  <c r="Z1004" i="1"/>
  <c r="T1004" i="1"/>
  <c r="N1004" i="1"/>
  <c r="BP1003" i="1"/>
  <c r="BJ1003" i="1"/>
  <c r="BD1003" i="1"/>
  <c r="AX1003" i="1"/>
  <c r="AL1003" i="1"/>
  <c r="AF1003" i="1"/>
  <c r="Z1003" i="1"/>
  <c r="T1003" i="1"/>
  <c r="N1003" i="1"/>
  <c r="BP1002" i="1"/>
  <c r="BJ1002" i="1"/>
  <c r="BD1002" i="1"/>
  <c r="AX1002" i="1"/>
  <c r="AL1002" i="1"/>
  <c r="AF1002" i="1"/>
  <c r="Z1002" i="1"/>
  <c r="T1002" i="1"/>
  <c r="N1002" i="1"/>
  <c r="BP1001" i="1"/>
  <c r="BJ1001" i="1"/>
  <c r="BD1001" i="1"/>
  <c r="AX1001" i="1"/>
  <c r="AL1001" i="1"/>
  <c r="AF1001" i="1"/>
  <c r="Z1001" i="1"/>
  <c r="T1001" i="1"/>
  <c r="N1001" i="1"/>
  <c r="BP1000" i="1"/>
  <c r="BJ1000" i="1"/>
  <c r="BD1000" i="1"/>
  <c r="AX1000" i="1"/>
  <c r="AL1000" i="1"/>
  <c r="AF1000" i="1"/>
  <c r="Z1000" i="1"/>
  <c r="T1000" i="1"/>
  <c r="N1000" i="1"/>
  <c r="BP999" i="1"/>
  <c r="BJ999" i="1"/>
  <c r="BD999" i="1"/>
  <c r="AX999" i="1"/>
  <c r="AL999" i="1"/>
  <c r="AF999" i="1"/>
  <c r="Z999" i="1"/>
  <c r="T999" i="1"/>
  <c r="N999" i="1"/>
  <c r="BP998" i="1"/>
  <c r="BJ998" i="1"/>
  <c r="BD998" i="1"/>
  <c r="AX998" i="1"/>
  <c r="AL998" i="1"/>
  <c r="AF998" i="1"/>
  <c r="Z998" i="1"/>
  <c r="T998" i="1"/>
  <c r="N998" i="1"/>
  <c r="BP997" i="1"/>
  <c r="BJ997" i="1"/>
  <c r="BD997" i="1"/>
  <c r="AX997" i="1"/>
  <c r="AL997" i="1"/>
  <c r="AF997" i="1"/>
  <c r="Z997" i="1"/>
  <c r="T997" i="1"/>
  <c r="N997" i="1"/>
  <c r="BP996" i="1"/>
  <c r="BJ996" i="1"/>
  <c r="BD996" i="1"/>
  <c r="AX996" i="1"/>
  <c r="AL996" i="1"/>
  <c r="AF996" i="1"/>
  <c r="Z996" i="1"/>
  <c r="T996" i="1"/>
  <c r="N996" i="1"/>
  <c r="BP995" i="1"/>
  <c r="BJ995" i="1"/>
  <c r="BD995" i="1"/>
  <c r="AX995" i="1"/>
  <c r="AL995" i="1"/>
  <c r="AF995" i="1"/>
  <c r="Z995" i="1"/>
  <c r="T995" i="1"/>
  <c r="N995" i="1"/>
  <c r="BP994" i="1"/>
  <c r="BJ994" i="1"/>
  <c r="BD994" i="1"/>
  <c r="AX994" i="1"/>
  <c r="AL994" i="1"/>
  <c r="AF994" i="1"/>
  <c r="Z994" i="1"/>
  <c r="T994" i="1"/>
  <c r="N994" i="1"/>
  <c r="BP993" i="1"/>
  <c r="BJ993" i="1"/>
  <c r="BD993" i="1"/>
  <c r="AX993" i="1"/>
  <c r="AL993" i="1"/>
  <c r="AF993" i="1"/>
  <c r="Z993" i="1"/>
  <c r="T993" i="1"/>
  <c r="N993" i="1"/>
  <c r="BP992" i="1"/>
  <c r="BJ992" i="1"/>
  <c r="BD992" i="1"/>
  <c r="AX992" i="1"/>
  <c r="AL992" i="1"/>
  <c r="AF992" i="1"/>
  <c r="Z992" i="1"/>
  <c r="T992" i="1"/>
  <c r="N992" i="1"/>
  <c r="BP991" i="1"/>
  <c r="BJ991" i="1"/>
  <c r="BD991" i="1"/>
  <c r="AX991" i="1"/>
  <c r="AL991" i="1"/>
  <c r="AF991" i="1"/>
  <c r="Z991" i="1"/>
  <c r="T991" i="1"/>
  <c r="N991" i="1"/>
  <c r="BP990" i="1"/>
  <c r="BJ990" i="1"/>
  <c r="BD990" i="1"/>
  <c r="AX990" i="1"/>
  <c r="AL990" i="1"/>
  <c r="AF990" i="1"/>
  <c r="Z990" i="1"/>
  <c r="T990" i="1"/>
  <c r="N990" i="1"/>
  <c r="BP989" i="1"/>
  <c r="BJ989" i="1"/>
  <c r="BD989" i="1"/>
  <c r="AX989" i="1"/>
  <c r="AL989" i="1"/>
  <c r="AF989" i="1"/>
  <c r="Z989" i="1"/>
  <c r="T989" i="1"/>
  <c r="N989" i="1"/>
  <c r="BP988" i="1"/>
  <c r="BJ988" i="1"/>
  <c r="BD988" i="1"/>
  <c r="AX988" i="1"/>
  <c r="AL988" i="1"/>
  <c r="AF988" i="1"/>
  <c r="Z988" i="1"/>
  <c r="T988" i="1"/>
  <c r="N988" i="1"/>
  <c r="BP987" i="1"/>
  <c r="BJ987" i="1"/>
  <c r="BD987" i="1"/>
  <c r="AX987" i="1"/>
  <c r="AL987" i="1"/>
  <c r="AF987" i="1"/>
  <c r="Z987" i="1"/>
  <c r="T987" i="1"/>
  <c r="N987" i="1"/>
  <c r="BP986" i="1"/>
  <c r="BJ986" i="1"/>
  <c r="BD986" i="1"/>
  <c r="AX986" i="1"/>
  <c r="AL986" i="1"/>
  <c r="AF986" i="1"/>
  <c r="Z986" i="1"/>
  <c r="T986" i="1"/>
  <c r="N986" i="1"/>
  <c r="BP985" i="1"/>
  <c r="BJ985" i="1"/>
  <c r="BD985" i="1"/>
  <c r="AX985" i="1"/>
  <c r="AL985" i="1"/>
  <c r="AF985" i="1"/>
  <c r="Z985" i="1"/>
  <c r="T985" i="1"/>
  <c r="N985" i="1"/>
  <c r="BP984" i="1"/>
  <c r="BJ984" i="1"/>
  <c r="BD984" i="1"/>
  <c r="AX984" i="1"/>
  <c r="AL984" i="1"/>
  <c r="AF984" i="1"/>
  <c r="Z984" i="1"/>
  <c r="T984" i="1"/>
  <c r="N984" i="1"/>
  <c r="BP983" i="1"/>
  <c r="BJ983" i="1"/>
  <c r="BD983" i="1"/>
  <c r="AX983" i="1"/>
  <c r="AL983" i="1"/>
  <c r="AF983" i="1"/>
  <c r="Z983" i="1"/>
  <c r="T983" i="1"/>
  <c r="N983" i="1"/>
  <c r="BP982" i="1"/>
  <c r="BJ982" i="1"/>
  <c r="BD982" i="1"/>
  <c r="AX982" i="1"/>
  <c r="AL982" i="1"/>
  <c r="AF982" i="1"/>
  <c r="Z982" i="1"/>
  <c r="T982" i="1"/>
  <c r="N982" i="1"/>
  <c r="BP981" i="1"/>
  <c r="BJ981" i="1"/>
  <c r="BD981" i="1"/>
  <c r="AX981" i="1"/>
  <c r="AL981" i="1"/>
  <c r="AF981" i="1"/>
  <c r="Z981" i="1"/>
  <c r="T981" i="1"/>
  <c r="N981" i="1"/>
  <c r="BP980" i="1"/>
  <c r="BJ980" i="1"/>
  <c r="BD980" i="1"/>
  <c r="AX980" i="1"/>
  <c r="AL980" i="1"/>
  <c r="AF980" i="1"/>
  <c r="Z980" i="1"/>
  <c r="T980" i="1"/>
  <c r="N980" i="1"/>
  <c r="BP979" i="1"/>
  <c r="BJ979" i="1"/>
  <c r="BD979" i="1"/>
  <c r="AX979" i="1"/>
  <c r="AL979" i="1"/>
  <c r="AF979" i="1"/>
  <c r="Z979" i="1"/>
  <c r="T979" i="1"/>
  <c r="N979" i="1"/>
  <c r="BP978" i="1"/>
  <c r="BJ978" i="1"/>
  <c r="BD978" i="1"/>
  <c r="AX978" i="1"/>
  <c r="AL978" i="1"/>
  <c r="AF978" i="1"/>
  <c r="Z978" i="1"/>
  <c r="T978" i="1"/>
  <c r="N978" i="1"/>
  <c r="BP977" i="1"/>
  <c r="BJ977" i="1"/>
  <c r="BD977" i="1"/>
  <c r="AX977" i="1"/>
  <c r="AL977" i="1"/>
  <c r="AF977" i="1"/>
  <c r="Z977" i="1"/>
  <c r="T977" i="1"/>
  <c r="N977" i="1"/>
  <c r="BP976" i="1"/>
  <c r="BJ976" i="1"/>
  <c r="BD976" i="1"/>
  <c r="AX976" i="1"/>
  <c r="AL976" i="1"/>
  <c r="AF976" i="1"/>
  <c r="Z976" i="1"/>
  <c r="T976" i="1"/>
  <c r="N976" i="1"/>
  <c r="BP975" i="1"/>
  <c r="BJ975" i="1"/>
  <c r="BD975" i="1"/>
  <c r="AX975" i="1"/>
  <c r="AL975" i="1"/>
  <c r="AF975" i="1"/>
  <c r="Z975" i="1"/>
  <c r="T975" i="1"/>
  <c r="N975" i="1"/>
  <c r="BP974" i="1"/>
  <c r="BJ974" i="1"/>
  <c r="BD974" i="1"/>
  <c r="AX974" i="1"/>
  <c r="AL974" i="1"/>
  <c r="AF974" i="1"/>
  <c r="Z974" i="1"/>
  <c r="T974" i="1"/>
  <c r="N974" i="1"/>
  <c r="BP973" i="1"/>
  <c r="BJ973" i="1"/>
  <c r="BD973" i="1"/>
  <c r="AX973" i="1"/>
  <c r="AL973" i="1"/>
  <c r="AF973" i="1"/>
  <c r="Z973" i="1"/>
  <c r="T973" i="1"/>
  <c r="N973" i="1"/>
  <c r="BP972" i="1"/>
  <c r="BJ972" i="1"/>
  <c r="BD972" i="1"/>
  <c r="AX972" i="1"/>
  <c r="AL972" i="1"/>
  <c r="AF972" i="1"/>
  <c r="Z972" i="1"/>
  <c r="T972" i="1"/>
  <c r="N972" i="1"/>
  <c r="BP971" i="1"/>
  <c r="BJ971" i="1"/>
  <c r="BD971" i="1"/>
  <c r="AX971" i="1"/>
  <c r="AL971" i="1"/>
  <c r="AF971" i="1"/>
  <c r="Z971" i="1"/>
  <c r="T971" i="1"/>
  <c r="N971" i="1"/>
  <c r="BP970" i="1"/>
  <c r="BJ970" i="1"/>
  <c r="BD970" i="1"/>
  <c r="AX970" i="1"/>
  <c r="AL970" i="1"/>
  <c r="AF970" i="1"/>
  <c r="Z970" i="1"/>
  <c r="T970" i="1"/>
  <c r="N970" i="1"/>
  <c r="BP969" i="1"/>
  <c r="BJ969" i="1"/>
  <c r="BD969" i="1"/>
  <c r="AX969" i="1"/>
  <c r="AL969" i="1"/>
  <c r="AF969" i="1"/>
  <c r="Z969" i="1"/>
  <c r="T969" i="1"/>
  <c r="N969" i="1"/>
  <c r="BP968" i="1"/>
  <c r="BJ968" i="1"/>
  <c r="BD968" i="1"/>
  <c r="AX968" i="1"/>
  <c r="AL968" i="1"/>
  <c r="AF968" i="1"/>
  <c r="Z968" i="1"/>
  <c r="T968" i="1"/>
  <c r="N968" i="1"/>
  <c r="BP967" i="1"/>
  <c r="BJ967" i="1"/>
  <c r="BD967" i="1"/>
  <c r="AX967" i="1"/>
  <c r="AL967" i="1"/>
  <c r="AF967" i="1"/>
  <c r="Z967" i="1"/>
  <c r="T967" i="1"/>
  <c r="N967" i="1"/>
  <c r="BP966" i="1"/>
  <c r="BJ966" i="1"/>
  <c r="BD966" i="1"/>
  <c r="AX966" i="1"/>
  <c r="AL966" i="1"/>
  <c r="AF966" i="1"/>
  <c r="Z966" i="1"/>
  <c r="T966" i="1"/>
  <c r="N966" i="1"/>
  <c r="BP965" i="1"/>
  <c r="BJ965" i="1"/>
  <c r="BD965" i="1"/>
  <c r="AX965" i="1"/>
  <c r="AL965" i="1"/>
  <c r="AF965" i="1"/>
  <c r="Z965" i="1"/>
  <c r="T965" i="1"/>
  <c r="N965" i="1"/>
  <c r="BP964" i="1"/>
  <c r="BJ964" i="1"/>
  <c r="BD964" i="1"/>
  <c r="AX964" i="1"/>
  <c r="AL964" i="1"/>
  <c r="AF964" i="1"/>
  <c r="Z964" i="1"/>
  <c r="T964" i="1"/>
  <c r="N964" i="1"/>
  <c r="BP963" i="1"/>
  <c r="BJ963" i="1"/>
  <c r="BD963" i="1"/>
  <c r="AX963" i="1"/>
  <c r="AL963" i="1"/>
  <c r="AF963" i="1"/>
  <c r="Z963" i="1"/>
  <c r="T963" i="1"/>
  <c r="N963" i="1"/>
  <c r="BP962" i="1"/>
  <c r="BJ962" i="1"/>
  <c r="BD962" i="1"/>
  <c r="AX962" i="1"/>
  <c r="AL962" i="1"/>
  <c r="AF962" i="1"/>
  <c r="Z962" i="1"/>
  <c r="T962" i="1"/>
  <c r="N962" i="1"/>
  <c r="BP961" i="1"/>
  <c r="BJ961" i="1"/>
  <c r="BD961" i="1"/>
  <c r="AX961" i="1"/>
  <c r="AL961" i="1"/>
  <c r="AF961" i="1"/>
  <c r="Z961" i="1"/>
  <c r="T961" i="1"/>
  <c r="N961" i="1"/>
  <c r="BP960" i="1"/>
  <c r="BJ960" i="1"/>
  <c r="BD960" i="1"/>
  <c r="AX960" i="1"/>
  <c r="AL960" i="1"/>
  <c r="AF960" i="1"/>
  <c r="Z960" i="1"/>
  <c r="T960" i="1"/>
  <c r="N960" i="1"/>
  <c r="BP959" i="1"/>
  <c r="BJ959" i="1"/>
  <c r="BD959" i="1"/>
  <c r="AX959" i="1"/>
  <c r="AL959" i="1"/>
  <c r="AF959" i="1"/>
  <c r="Z959" i="1"/>
  <c r="T959" i="1"/>
  <c r="N959" i="1"/>
  <c r="BP958" i="1"/>
  <c r="BJ958" i="1"/>
  <c r="BD958" i="1"/>
  <c r="AX958" i="1"/>
  <c r="AL958" i="1"/>
  <c r="AF958" i="1"/>
  <c r="Z958" i="1"/>
  <c r="T958" i="1"/>
  <c r="N958" i="1"/>
  <c r="BP957" i="1"/>
  <c r="BJ957" i="1"/>
  <c r="BD957" i="1"/>
  <c r="AX957" i="1"/>
  <c r="AL957" i="1"/>
  <c r="AF957" i="1"/>
  <c r="Z957" i="1"/>
  <c r="T957" i="1"/>
  <c r="N957" i="1"/>
  <c r="BP956" i="1"/>
  <c r="BJ956" i="1"/>
  <c r="BD956" i="1"/>
  <c r="AX956" i="1"/>
  <c r="AL956" i="1"/>
  <c r="AF956" i="1"/>
  <c r="Z956" i="1"/>
  <c r="T956" i="1"/>
  <c r="N956" i="1"/>
  <c r="BP955" i="1"/>
  <c r="BJ955" i="1"/>
  <c r="BD955" i="1"/>
  <c r="AX955" i="1"/>
  <c r="AL955" i="1"/>
  <c r="AF955" i="1"/>
  <c r="Z955" i="1"/>
  <c r="T955" i="1"/>
  <c r="N955" i="1"/>
  <c r="BP954" i="1"/>
  <c r="BJ954" i="1"/>
  <c r="BD954" i="1"/>
  <c r="AX954" i="1"/>
  <c r="AL954" i="1"/>
  <c r="AF954" i="1"/>
  <c r="Z954" i="1"/>
  <c r="T954" i="1"/>
  <c r="N954" i="1"/>
  <c r="BP953" i="1"/>
  <c r="BJ953" i="1"/>
  <c r="BD953" i="1"/>
  <c r="AX953" i="1"/>
  <c r="AL953" i="1"/>
  <c r="AF953" i="1"/>
  <c r="Z953" i="1"/>
  <c r="T953" i="1"/>
  <c r="N953" i="1"/>
  <c r="BP952" i="1"/>
  <c r="BJ952" i="1"/>
  <c r="BD952" i="1"/>
  <c r="AX952" i="1"/>
  <c r="AL952" i="1"/>
  <c r="AF952" i="1"/>
  <c r="Z952" i="1"/>
  <c r="T952" i="1"/>
  <c r="N952" i="1"/>
  <c r="BP951" i="1"/>
  <c r="BJ951" i="1"/>
  <c r="BD951" i="1"/>
  <c r="AX951" i="1"/>
  <c r="AL951" i="1"/>
  <c r="AF951" i="1"/>
  <c r="Z951" i="1"/>
  <c r="T951" i="1"/>
  <c r="N951" i="1"/>
  <c r="BP950" i="1"/>
  <c r="BJ950" i="1"/>
  <c r="BD950" i="1"/>
  <c r="AX950" i="1"/>
  <c r="AL950" i="1"/>
  <c r="AF950" i="1"/>
  <c r="Z950" i="1"/>
  <c r="T950" i="1"/>
  <c r="N950" i="1"/>
  <c r="BP949" i="1"/>
  <c r="BJ949" i="1"/>
  <c r="BD949" i="1"/>
  <c r="AX949" i="1"/>
  <c r="AL949" i="1"/>
  <c r="AF949" i="1"/>
  <c r="Z949" i="1"/>
  <c r="T949" i="1"/>
  <c r="N949" i="1"/>
  <c r="BP948" i="1"/>
  <c r="BJ948" i="1"/>
  <c r="BD948" i="1"/>
  <c r="AX948" i="1"/>
  <c r="AL948" i="1"/>
  <c r="AF948" i="1"/>
  <c r="Z948" i="1"/>
  <c r="T948" i="1"/>
  <c r="N948" i="1"/>
  <c r="BP947" i="1"/>
  <c r="BJ947" i="1"/>
  <c r="BD947" i="1"/>
  <c r="AX947" i="1"/>
  <c r="AL947" i="1"/>
  <c r="AF947" i="1"/>
  <c r="Z947" i="1"/>
  <c r="T947" i="1"/>
  <c r="N947" i="1"/>
  <c r="BP946" i="1"/>
  <c r="BJ946" i="1"/>
  <c r="BD946" i="1"/>
  <c r="AX946" i="1"/>
  <c r="AL946" i="1"/>
  <c r="AF946" i="1"/>
  <c r="Z946" i="1"/>
  <c r="T946" i="1"/>
  <c r="N946" i="1"/>
  <c r="BP945" i="1"/>
  <c r="BJ945" i="1"/>
  <c r="BD945" i="1"/>
  <c r="AX945" i="1"/>
  <c r="AL945" i="1"/>
  <c r="AF945" i="1"/>
  <c r="Z945" i="1"/>
  <c r="T945" i="1"/>
  <c r="N945" i="1"/>
  <c r="BP944" i="1"/>
  <c r="BJ944" i="1"/>
  <c r="BD944" i="1"/>
  <c r="AX944" i="1"/>
  <c r="AL944" i="1"/>
  <c r="AF944" i="1"/>
  <c r="Z944" i="1"/>
  <c r="T944" i="1"/>
  <c r="N944" i="1"/>
  <c r="BP943" i="1"/>
  <c r="BJ943" i="1"/>
  <c r="BD943" i="1"/>
  <c r="AX943" i="1"/>
  <c r="AL943" i="1"/>
  <c r="AF943" i="1"/>
  <c r="Z943" i="1"/>
  <c r="T943" i="1"/>
  <c r="N943" i="1"/>
  <c r="BP942" i="1"/>
  <c r="BJ942" i="1"/>
  <c r="BD942" i="1"/>
  <c r="AX942" i="1"/>
  <c r="AL942" i="1"/>
  <c r="AF942" i="1"/>
  <c r="Z942" i="1"/>
  <c r="T942" i="1"/>
  <c r="N942" i="1"/>
  <c r="J942" i="1"/>
  <c r="J966" i="1" s="1"/>
  <c r="J990" i="1" s="1"/>
  <c r="J1014" i="1" s="1"/>
  <c r="J1038" i="1" s="1"/>
  <c r="J1062" i="1" s="1"/>
  <c r="BP941" i="1"/>
  <c r="BJ941" i="1"/>
  <c r="BD941" i="1"/>
  <c r="AX941" i="1"/>
  <c r="AL941" i="1"/>
  <c r="AF941" i="1"/>
  <c r="Z941" i="1"/>
  <c r="T941" i="1"/>
  <c r="N941" i="1"/>
  <c r="J941" i="1"/>
  <c r="J965" i="1" s="1"/>
  <c r="J989" i="1" s="1"/>
  <c r="J1013" i="1" s="1"/>
  <c r="J1037" i="1" s="1"/>
  <c r="J1061" i="1" s="1"/>
  <c r="BP940" i="1"/>
  <c r="BJ940" i="1"/>
  <c r="BD940" i="1"/>
  <c r="AX940" i="1"/>
  <c r="AL940" i="1"/>
  <c r="AF940" i="1"/>
  <c r="Z940" i="1"/>
  <c r="T940" i="1"/>
  <c r="N940" i="1"/>
  <c r="J940" i="1"/>
  <c r="J964" i="1" s="1"/>
  <c r="J988" i="1" s="1"/>
  <c r="J1012" i="1" s="1"/>
  <c r="J1036" i="1" s="1"/>
  <c r="J1060" i="1" s="1"/>
  <c r="BP939" i="1"/>
  <c r="BJ939" i="1"/>
  <c r="BD939" i="1"/>
  <c r="AX939" i="1"/>
  <c r="AL939" i="1"/>
  <c r="AF939" i="1"/>
  <c r="Z939" i="1"/>
  <c r="T939" i="1"/>
  <c r="N939" i="1"/>
  <c r="J939" i="1"/>
  <c r="J963" i="1" s="1"/>
  <c r="J987" i="1" s="1"/>
  <c r="J1011" i="1" s="1"/>
  <c r="J1035" i="1" s="1"/>
  <c r="J1059" i="1" s="1"/>
  <c r="BP938" i="1"/>
  <c r="BJ938" i="1"/>
  <c r="BD938" i="1"/>
  <c r="AX938" i="1"/>
  <c r="AL938" i="1"/>
  <c r="AF938" i="1"/>
  <c r="Z938" i="1"/>
  <c r="T938" i="1"/>
  <c r="N938" i="1"/>
  <c r="J938" i="1"/>
  <c r="J962" i="1" s="1"/>
  <c r="J986" i="1" s="1"/>
  <c r="J1010" i="1" s="1"/>
  <c r="J1034" i="1" s="1"/>
  <c r="J1058" i="1" s="1"/>
  <c r="BP937" i="1"/>
  <c r="BJ937" i="1"/>
  <c r="BD937" i="1"/>
  <c r="AX937" i="1"/>
  <c r="AL937" i="1"/>
  <c r="AF937" i="1"/>
  <c r="Z937" i="1"/>
  <c r="T937" i="1"/>
  <c r="N937" i="1"/>
  <c r="J937" i="1"/>
  <c r="J961" i="1" s="1"/>
  <c r="J985" i="1" s="1"/>
  <c r="J1009" i="1" s="1"/>
  <c r="J1033" i="1" s="1"/>
  <c r="J1057" i="1" s="1"/>
  <c r="BP936" i="1"/>
  <c r="BJ936" i="1"/>
  <c r="BD936" i="1"/>
  <c r="AX936" i="1"/>
  <c r="AL936" i="1"/>
  <c r="AF936" i="1"/>
  <c r="Z936" i="1"/>
  <c r="T936" i="1"/>
  <c r="N936" i="1"/>
  <c r="J936" i="1"/>
  <c r="J960" i="1" s="1"/>
  <c r="J984" i="1" s="1"/>
  <c r="J1008" i="1" s="1"/>
  <c r="J1032" i="1" s="1"/>
  <c r="J1056" i="1" s="1"/>
  <c r="BP935" i="1"/>
  <c r="BJ935" i="1"/>
  <c r="BD935" i="1"/>
  <c r="AX935" i="1"/>
  <c r="AL935" i="1"/>
  <c r="AF935" i="1"/>
  <c r="Z935" i="1"/>
  <c r="T935" i="1"/>
  <c r="N935" i="1"/>
  <c r="J935" i="1"/>
  <c r="J959" i="1" s="1"/>
  <c r="J983" i="1" s="1"/>
  <c r="J1007" i="1" s="1"/>
  <c r="J1031" i="1" s="1"/>
  <c r="J1055" i="1" s="1"/>
  <c r="BP934" i="1"/>
  <c r="BJ934" i="1"/>
  <c r="BD934" i="1"/>
  <c r="AX934" i="1"/>
  <c r="AL934" i="1"/>
  <c r="AF934" i="1"/>
  <c r="Z934" i="1"/>
  <c r="T934" i="1"/>
  <c r="N934" i="1"/>
  <c r="J934" i="1"/>
  <c r="J958" i="1" s="1"/>
  <c r="J982" i="1" s="1"/>
  <c r="J1006" i="1" s="1"/>
  <c r="J1030" i="1" s="1"/>
  <c r="J1054" i="1" s="1"/>
  <c r="BP933" i="1"/>
  <c r="BJ933" i="1"/>
  <c r="BD933" i="1"/>
  <c r="AX933" i="1"/>
  <c r="AL933" i="1"/>
  <c r="AF933" i="1"/>
  <c r="Z933" i="1"/>
  <c r="T933" i="1"/>
  <c r="N933" i="1"/>
  <c r="J933" i="1"/>
  <c r="J957" i="1" s="1"/>
  <c r="J981" i="1" s="1"/>
  <c r="J1005" i="1" s="1"/>
  <c r="J1029" i="1" s="1"/>
  <c r="J1053" i="1" s="1"/>
  <c r="BP932" i="1"/>
  <c r="BJ932" i="1"/>
  <c r="BD932" i="1"/>
  <c r="AX932" i="1"/>
  <c r="AL932" i="1"/>
  <c r="AF932" i="1"/>
  <c r="Z932" i="1"/>
  <c r="T932" i="1"/>
  <c r="N932" i="1"/>
  <c r="J932" i="1"/>
  <c r="J956" i="1" s="1"/>
  <c r="J980" i="1" s="1"/>
  <c r="J1004" i="1" s="1"/>
  <c r="J1028" i="1" s="1"/>
  <c r="J1052" i="1" s="1"/>
  <c r="BP931" i="1"/>
  <c r="BJ931" i="1"/>
  <c r="BD931" i="1"/>
  <c r="AX931" i="1"/>
  <c r="AL931" i="1"/>
  <c r="AF931" i="1"/>
  <c r="Z931" i="1"/>
  <c r="T931" i="1"/>
  <c r="N931" i="1"/>
  <c r="J931" i="1"/>
  <c r="J955" i="1" s="1"/>
  <c r="J979" i="1" s="1"/>
  <c r="J1003" i="1" s="1"/>
  <c r="J1027" i="1" s="1"/>
  <c r="J1051" i="1" s="1"/>
  <c r="BP930" i="1"/>
  <c r="BJ930" i="1"/>
  <c r="BD930" i="1"/>
  <c r="AX930" i="1"/>
  <c r="AL930" i="1"/>
  <c r="AF930" i="1"/>
  <c r="Z930" i="1"/>
  <c r="T930" i="1"/>
  <c r="N930" i="1"/>
  <c r="J930" i="1"/>
  <c r="J954" i="1" s="1"/>
  <c r="J978" i="1" s="1"/>
  <c r="J1002" i="1" s="1"/>
  <c r="J1026" i="1" s="1"/>
  <c r="J1050" i="1" s="1"/>
  <c r="BP929" i="1"/>
  <c r="BJ929" i="1"/>
  <c r="BD929" i="1"/>
  <c r="AX929" i="1"/>
  <c r="AL929" i="1"/>
  <c r="AF929" i="1"/>
  <c r="Z929" i="1"/>
  <c r="T929" i="1"/>
  <c r="N929" i="1"/>
  <c r="J929" i="1"/>
  <c r="J953" i="1" s="1"/>
  <c r="J977" i="1" s="1"/>
  <c r="J1001" i="1" s="1"/>
  <c r="J1025" i="1" s="1"/>
  <c r="J1049" i="1" s="1"/>
  <c r="BP928" i="1"/>
  <c r="BJ928" i="1"/>
  <c r="BD928" i="1"/>
  <c r="AX928" i="1"/>
  <c r="AL928" i="1"/>
  <c r="AF928" i="1"/>
  <c r="Z928" i="1"/>
  <c r="T928" i="1"/>
  <c r="N928" i="1"/>
  <c r="J928" i="1"/>
  <c r="J952" i="1" s="1"/>
  <c r="J976" i="1" s="1"/>
  <c r="J1000" i="1" s="1"/>
  <c r="J1024" i="1" s="1"/>
  <c r="J1048" i="1" s="1"/>
  <c r="BP927" i="1"/>
  <c r="BJ927" i="1"/>
  <c r="BD927" i="1"/>
  <c r="AX927" i="1"/>
  <c r="AL927" i="1"/>
  <c r="AF927" i="1"/>
  <c r="Z927" i="1"/>
  <c r="T927" i="1"/>
  <c r="N927" i="1"/>
  <c r="J927" i="1"/>
  <c r="J951" i="1" s="1"/>
  <c r="J975" i="1" s="1"/>
  <c r="J999" i="1" s="1"/>
  <c r="J1023" i="1" s="1"/>
  <c r="J1047" i="1" s="1"/>
  <c r="BP926" i="1"/>
  <c r="BJ926" i="1"/>
  <c r="BD926" i="1"/>
  <c r="AX926" i="1"/>
  <c r="AL926" i="1"/>
  <c r="AF926" i="1"/>
  <c r="Z926" i="1"/>
  <c r="T926" i="1"/>
  <c r="N926" i="1"/>
  <c r="J926" i="1"/>
  <c r="J950" i="1" s="1"/>
  <c r="J974" i="1" s="1"/>
  <c r="J998" i="1" s="1"/>
  <c r="J1022" i="1" s="1"/>
  <c r="J1046" i="1" s="1"/>
  <c r="BP925" i="1"/>
  <c r="BJ925" i="1"/>
  <c r="BD925" i="1"/>
  <c r="AX925" i="1"/>
  <c r="AL925" i="1"/>
  <c r="AF925" i="1"/>
  <c r="Z925" i="1"/>
  <c r="T925" i="1"/>
  <c r="N925" i="1"/>
  <c r="J925" i="1"/>
  <c r="J949" i="1" s="1"/>
  <c r="J973" i="1" s="1"/>
  <c r="J997" i="1" s="1"/>
  <c r="J1021" i="1" s="1"/>
  <c r="J1045" i="1" s="1"/>
  <c r="BP924" i="1"/>
  <c r="BJ924" i="1"/>
  <c r="BD924" i="1"/>
  <c r="AX924" i="1"/>
  <c r="AL924" i="1"/>
  <c r="AF924" i="1"/>
  <c r="Z924" i="1"/>
  <c r="T924" i="1"/>
  <c r="N924" i="1"/>
  <c r="J924" i="1"/>
  <c r="J948" i="1" s="1"/>
  <c r="J972" i="1" s="1"/>
  <c r="J996" i="1" s="1"/>
  <c r="J1020" i="1" s="1"/>
  <c r="J1044" i="1" s="1"/>
  <c r="BP923" i="1"/>
  <c r="BJ923" i="1"/>
  <c r="BD923" i="1"/>
  <c r="AX923" i="1"/>
  <c r="AL923" i="1"/>
  <c r="AF923" i="1"/>
  <c r="Z923" i="1"/>
  <c r="T923" i="1"/>
  <c r="N923" i="1"/>
  <c r="J923" i="1"/>
  <c r="J947" i="1" s="1"/>
  <c r="J971" i="1" s="1"/>
  <c r="J995" i="1" s="1"/>
  <c r="J1019" i="1" s="1"/>
  <c r="J1043" i="1" s="1"/>
  <c r="BP922" i="1"/>
  <c r="BJ922" i="1"/>
  <c r="BD922" i="1"/>
  <c r="AX922" i="1"/>
  <c r="AL922" i="1"/>
  <c r="AF922" i="1"/>
  <c r="Z922" i="1"/>
  <c r="T922" i="1"/>
  <c r="N922" i="1"/>
  <c r="J922" i="1"/>
  <c r="J946" i="1" s="1"/>
  <c r="J970" i="1" s="1"/>
  <c r="J994" i="1" s="1"/>
  <c r="J1018" i="1" s="1"/>
  <c r="J1042" i="1" s="1"/>
  <c r="BP921" i="1"/>
  <c r="BJ921" i="1"/>
  <c r="BD921" i="1"/>
  <c r="AX921" i="1"/>
  <c r="AL921" i="1"/>
  <c r="AF921" i="1"/>
  <c r="Z921" i="1"/>
  <c r="T921" i="1"/>
  <c r="N921" i="1"/>
  <c r="J921" i="1"/>
  <c r="J945" i="1" s="1"/>
  <c r="J969" i="1" s="1"/>
  <c r="J993" i="1" s="1"/>
  <c r="J1017" i="1" s="1"/>
  <c r="J1041" i="1" s="1"/>
  <c r="BP920" i="1"/>
  <c r="BJ920" i="1"/>
  <c r="BD920" i="1"/>
  <c r="AX920" i="1"/>
  <c r="AL920" i="1"/>
  <c r="AF920" i="1"/>
  <c r="Z920" i="1"/>
  <c r="T920" i="1"/>
  <c r="N920" i="1"/>
  <c r="J920" i="1"/>
  <c r="J944" i="1" s="1"/>
  <c r="J968" i="1" s="1"/>
  <c r="J992" i="1" s="1"/>
  <c r="J1016" i="1" s="1"/>
  <c r="J1040" i="1" s="1"/>
  <c r="BP919" i="1"/>
  <c r="BJ919" i="1"/>
  <c r="BD919" i="1"/>
  <c r="AX919" i="1"/>
  <c r="AL919" i="1"/>
  <c r="AF919" i="1"/>
  <c r="Z919" i="1"/>
  <c r="T919" i="1"/>
  <c r="N919" i="1"/>
  <c r="J919" i="1"/>
  <c r="J943" i="1" s="1"/>
  <c r="J967" i="1" s="1"/>
  <c r="J991" i="1" s="1"/>
  <c r="J1015" i="1" s="1"/>
  <c r="J1039" i="1" s="1"/>
  <c r="BP918" i="1"/>
  <c r="BJ918" i="1"/>
  <c r="BD918" i="1"/>
  <c r="AX918" i="1"/>
  <c r="AL918" i="1"/>
  <c r="AF918" i="1"/>
  <c r="Z918" i="1"/>
  <c r="T918" i="1"/>
  <c r="N918" i="1"/>
  <c r="BP917" i="1"/>
  <c r="BJ917" i="1"/>
  <c r="BD917" i="1"/>
  <c r="AX917" i="1"/>
  <c r="AL917" i="1"/>
  <c r="AF917" i="1"/>
  <c r="Z917" i="1"/>
  <c r="T917" i="1"/>
  <c r="N917" i="1"/>
  <c r="BP916" i="1"/>
  <c r="BJ916" i="1"/>
  <c r="BD916" i="1"/>
  <c r="AX916" i="1"/>
  <c r="AL916" i="1"/>
  <c r="AF916" i="1"/>
  <c r="Z916" i="1"/>
  <c r="T916" i="1"/>
  <c r="N916" i="1"/>
  <c r="BP915" i="1"/>
  <c r="BJ915" i="1"/>
  <c r="BD915" i="1"/>
  <c r="AX915" i="1"/>
  <c r="AL915" i="1"/>
  <c r="AF915" i="1"/>
  <c r="Z915" i="1"/>
  <c r="T915" i="1"/>
  <c r="N915" i="1"/>
  <c r="BP914" i="1"/>
  <c r="BJ914" i="1"/>
  <c r="BD914" i="1"/>
  <c r="AX914" i="1"/>
  <c r="AL914" i="1"/>
  <c r="AF914" i="1"/>
  <c r="Z914" i="1"/>
  <c r="T914" i="1"/>
  <c r="N914" i="1"/>
  <c r="BP913" i="1"/>
  <c r="BJ913" i="1"/>
  <c r="BD913" i="1"/>
  <c r="AX913" i="1"/>
  <c r="AL913" i="1"/>
  <c r="AF913" i="1"/>
  <c r="Z913" i="1"/>
  <c r="T913" i="1"/>
  <c r="N913" i="1"/>
  <c r="BP912" i="1"/>
  <c r="BJ912" i="1"/>
  <c r="BD912" i="1"/>
  <c r="AX912" i="1"/>
  <c r="AL912" i="1"/>
  <c r="AF912" i="1"/>
  <c r="Z912" i="1"/>
  <c r="T912" i="1"/>
  <c r="N912" i="1"/>
  <c r="BP911" i="1"/>
  <c r="BJ911" i="1"/>
  <c r="BD911" i="1"/>
  <c r="AX911" i="1"/>
  <c r="AL911" i="1"/>
  <c r="AF911" i="1"/>
  <c r="Z911" i="1"/>
  <c r="T911" i="1"/>
  <c r="N911" i="1"/>
  <c r="BP910" i="1"/>
  <c r="BJ910" i="1"/>
  <c r="BD910" i="1"/>
  <c r="AX910" i="1"/>
  <c r="AL910" i="1"/>
  <c r="AF910" i="1"/>
  <c r="Z910" i="1"/>
  <c r="T910" i="1"/>
  <c r="N910" i="1"/>
  <c r="BP909" i="1"/>
  <c r="BJ909" i="1"/>
  <c r="BD909" i="1"/>
  <c r="AX909" i="1"/>
  <c r="AL909" i="1"/>
  <c r="AF909" i="1"/>
  <c r="Z909" i="1"/>
  <c r="T909" i="1"/>
  <c r="N909" i="1"/>
  <c r="BP908" i="1"/>
  <c r="BJ908" i="1"/>
  <c r="BD908" i="1"/>
  <c r="AX908" i="1"/>
  <c r="AL908" i="1"/>
  <c r="AF908" i="1"/>
  <c r="Z908" i="1"/>
  <c r="T908" i="1"/>
  <c r="N908" i="1"/>
  <c r="BP907" i="1"/>
  <c r="BJ907" i="1"/>
  <c r="BD907" i="1"/>
  <c r="AX907" i="1"/>
  <c r="AL907" i="1"/>
  <c r="AF907" i="1"/>
  <c r="Z907" i="1"/>
  <c r="T907" i="1"/>
  <c r="N907" i="1"/>
  <c r="BP906" i="1"/>
  <c r="BJ906" i="1"/>
  <c r="BD906" i="1"/>
  <c r="AX906" i="1"/>
  <c r="AL906" i="1"/>
  <c r="AF906" i="1"/>
  <c r="Z906" i="1"/>
  <c r="T906" i="1"/>
  <c r="N906" i="1"/>
  <c r="BP905" i="1"/>
  <c r="BJ905" i="1"/>
  <c r="BD905" i="1"/>
  <c r="AX905" i="1"/>
  <c r="AL905" i="1"/>
  <c r="AF905" i="1"/>
  <c r="Z905" i="1"/>
  <c r="T905" i="1"/>
  <c r="N905" i="1"/>
  <c r="BP904" i="1"/>
  <c r="BJ904" i="1"/>
  <c r="BD904" i="1"/>
  <c r="AX904" i="1"/>
  <c r="AL904" i="1"/>
  <c r="AF904" i="1"/>
  <c r="Z904" i="1"/>
  <c r="T904" i="1"/>
  <c r="N904" i="1"/>
  <c r="BP903" i="1"/>
  <c r="BJ903" i="1"/>
  <c r="BD903" i="1"/>
  <c r="AX903" i="1"/>
  <c r="AL903" i="1"/>
  <c r="AF903" i="1"/>
  <c r="Z903" i="1"/>
  <c r="T903" i="1"/>
  <c r="N903" i="1"/>
  <c r="BP902" i="1"/>
  <c r="BJ902" i="1"/>
  <c r="BD902" i="1"/>
  <c r="AX902" i="1"/>
  <c r="AL902" i="1"/>
  <c r="AF902" i="1"/>
  <c r="Z902" i="1"/>
  <c r="T902" i="1"/>
  <c r="N902" i="1"/>
  <c r="BP901" i="1"/>
  <c r="BJ901" i="1"/>
  <c r="BD901" i="1"/>
  <c r="AX901" i="1"/>
  <c r="AL901" i="1"/>
  <c r="AF901" i="1"/>
  <c r="Z901" i="1"/>
  <c r="T901" i="1"/>
  <c r="N901" i="1"/>
  <c r="BP900" i="1"/>
  <c r="BJ900" i="1"/>
  <c r="BD900" i="1"/>
  <c r="AX900" i="1"/>
  <c r="AL900" i="1"/>
  <c r="AF900" i="1"/>
  <c r="Z900" i="1"/>
  <c r="T900" i="1"/>
  <c r="N900" i="1"/>
  <c r="BP899" i="1"/>
  <c r="BJ899" i="1"/>
  <c r="BD899" i="1"/>
  <c r="AX899" i="1"/>
  <c r="AL899" i="1"/>
  <c r="AF899" i="1"/>
  <c r="Z899" i="1"/>
  <c r="T899" i="1"/>
  <c r="N899" i="1"/>
  <c r="BP898" i="1"/>
  <c r="BJ898" i="1"/>
  <c r="BD898" i="1"/>
  <c r="AX898" i="1"/>
  <c r="AL898" i="1"/>
  <c r="AF898" i="1"/>
  <c r="Z898" i="1"/>
  <c r="T898" i="1"/>
  <c r="N898" i="1"/>
  <c r="A898" i="1"/>
  <c r="BP897" i="1"/>
  <c r="BJ897" i="1"/>
  <c r="BD897" i="1"/>
  <c r="AX897" i="1"/>
  <c r="AL897" i="1"/>
  <c r="AF897" i="1"/>
  <c r="Z897" i="1"/>
  <c r="T897" i="1"/>
  <c r="N897" i="1"/>
  <c r="A897" i="1"/>
  <c r="BP896" i="1"/>
  <c r="BJ896" i="1"/>
  <c r="BD896" i="1"/>
  <c r="AX896" i="1"/>
  <c r="AL896" i="1"/>
  <c r="AF896" i="1"/>
  <c r="Z896" i="1"/>
  <c r="T896" i="1"/>
  <c r="N896" i="1"/>
  <c r="A896" i="1"/>
  <c r="BP895" i="1"/>
  <c r="BJ895" i="1"/>
  <c r="BD895" i="1"/>
  <c r="AX895" i="1"/>
  <c r="AL895" i="1"/>
  <c r="AF895" i="1"/>
  <c r="Z895" i="1"/>
  <c r="T895" i="1"/>
  <c r="N895" i="1"/>
  <c r="A895" i="1"/>
  <c r="BP846" i="1"/>
  <c r="BJ846" i="1"/>
  <c r="BD846" i="1"/>
  <c r="AX846" i="1"/>
  <c r="AL846" i="1"/>
  <c r="AF846" i="1"/>
  <c r="Z846" i="1"/>
  <c r="T846" i="1"/>
  <c r="N846" i="1"/>
  <c r="BP845" i="1"/>
  <c r="BJ845" i="1"/>
  <c r="BD845" i="1"/>
  <c r="AX845" i="1"/>
  <c r="AL845" i="1"/>
  <c r="AF845" i="1"/>
  <c r="Z845" i="1"/>
  <c r="T845" i="1"/>
  <c r="N845" i="1"/>
  <c r="BP844" i="1"/>
  <c r="BJ844" i="1"/>
  <c r="BD844" i="1"/>
  <c r="AX844" i="1"/>
  <c r="AL844" i="1"/>
  <c r="AF844" i="1"/>
  <c r="Z844" i="1"/>
  <c r="T844" i="1"/>
  <c r="N844" i="1"/>
  <c r="BP843" i="1"/>
  <c r="BJ843" i="1"/>
  <c r="BD843" i="1"/>
  <c r="AX843" i="1"/>
  <c r="AL843" i="1"/>
  <c r="AF843" i="1"/>
  <c r="Z843" i="1"/>
  <c r="T843" i="1"/>
  <c r="N843" i="1"/>
  <c r="BP842" i="1"/>
  <c r="BJ842" i="1"/>
  <c r="BD842" i="1"/>
  <c r="AX842" i="1"/>
  <c r="AL842" i="1"/>
  <c r="AF842" i="1"/>
  <c r="Z842" i="1"/>
  <c r="T842" i="1"/>
  <c r="N842" i="1"/>
  <c r="BP841" i="1"/>
  <c r="BJ841" i="1"/>
  <c r="BD841" i="1"/>
  <c r="AX841" i="1"/>
  <c r="AL841" i="1"/>
  <c r="AF841" i="1"/>
  <c r="Z841" i="1"/>
  <c r="T841" i="1"/>
  <c r="N841" i="1"/>
  <c r="BP840" i="1"/>
  <c r="BJ840" i="1"/>
  <c r="BD840" i="1"/>
  <c r="AX840" i="1"/>
  <c r="AL840" i="1"/>
  <c r="AF840" i="1"/>
  <c r="Z840" i="1"/>
  <c r="T840" i="1"/>
  <c r="N840" i="1"/>
  <c r="BP839" i="1"/>
  <c r="BJ839" i="1"/>
  <c r="BD839" i="1"/>
  <c r="AX839" i="1"/>
  <c r="AL839" i="1"/>
  <c r="AF839" i="1"/>
  <c r="Z839" i="1"/>
  <c r="T839" i="1"/>
  <c r="N839" i="1"/>
  <c r="BP838" i="1"/>
  <c r="BJ838" i="1"/>
  <c r="BD838" i="1"/>
  <c r="AX838" i="1"/>
  <c r="AL838" i="1"/>
  <c r="AF838" i="1"/>
  <c r="Z838" i="1"/>
  <c r="T838" i="1"/>
  <c r="N838" i="1"/>
  <c r="BP837" i="1"/>
  <c r="BJ837" i="1"/>
  <c r="BD837" i="1"/>
  <c r="AX837" i="1"/>
  <c r="AL837" i="1"/>
  <c r="AF837" i="1"/>
  <c r="Z837" i="1"/>
  <c r="T837" i="1"/>
  <c r="N837" i="1"/>
  <c r="BP836" i="1"/>
  <c r="BJ836" i="1"/>
  <c r="BD836" i="1"/>
  <c r="AX836" i="1"/>
  <c r="AL836" i="1"/>
  <c r="AF836" i="1"/>
  <c r="Z836" i="1"/>
  <c r="T836" i="1"/>
  <c r="N836" i="1"/>
  <c r="BP835" i="1"/>
  <c r="BJ835" i="1"/>
  <c r="BD835" i="1"/>
  <c r="AX835" i="1"/>
  <c r="AL835" i="1"/>
  <c r="AF835" i="1"/>
  <c r="Z835" i="1"/>
  <c r="T835" i="1"/>
  <c r="N835" i="1"/>
  <c r="BP834" i="1"/>
  <c r="BJ834" i="1"/>
  <c r="BD834" i="1"/>
  <c r="AX834" i="1"/>
  <c r="AL834" i="1"/>
  <c r="AF834" i="1"/>
  <c r="Z834" i="1"/>
  <c r="T834" i="1"/>
  <c r="N834" i="1"/>
  <c r="BP833" i="1"/>
  <c r="BJ833" i="1"/>
  <c r="BD833" i="1"/>
  <c r="AX833" i="1"/>
  <c r="AL833" i="1"/>
  <c r="AF833" i="1"/>
  <c r="Z833" i="1"/>
  <c r="T833" i="1"/>
  <c r="N833" i="1"/>
  <c r="BP832" i="1"/>
  <c r="BJ832" i="1"/>
  <c r="BD832" i="1"/>
  <c r="AX832" i="1"/>
  <c r="AL832" i="1"/>
  <c r="AF832" i="1"/>
  <c r="Z832" i="1"/>
  <c r="T832" i="1"/>
  <c r="N832" i="1"/>
  <c r="BP831" i="1"/>
  <c r="BJ831" i="1"/>
  <c r="BD831" i="1"/>
  <c r="AX831" i="1"/>
  <c r="AL831" i="1"/>
  <c r="AF831" i="1"/>
  <c r="Z831" i="1"/>
  <c r="T831" i="1"/>
  <c r="N831" i="1"/>
  <c r="BP830" i="1"/>
  <c r="BJ830" i="1"/>
  <c r="BD830" i="1"/>
  <c r="AX830" i="1"/>
  <c r="AL830" i="1"/>
  <c r="AF830" i="1"/>
  <c r="Z830" i="1"/>
  <c r="T830" i="1"/>
  <c r="N830" i="1"/>
  <c r="BP829" i="1"/>
  <c r="BJ829" i="1"/>
  <c r="BD829" i="1"/>
  <c r="AX829" i="1"/>
  <c r="AL829" i="1"/>
  <c r="AF829" i="1"/>
  <c r="Z829" i="1"/>
  <c r="T829" i="1"/>
  <c r="N829" i="1"/>
  <c r="BP828" i="1"/>
  <c r="BJ828" i="1"/>
  <c r="BD828" i="1"/>
  <c r="AX828" i="1"/>
  <c r="AL828" i="1"/>
  <c r="AF828" i="1"/>
  <c r="Z828" i="1"/>
  <c r="T828" i="1"/>
  <c r="N828" i="1"/>
  <c r="BP827" i="1"/>
  <c r="BJ827" i="1"/>
  <c r="BD827" i="1"/>
  <c r="AX827" i="1"/>
  <c r="AL827" i="1"/>
  <c r="AF827" i="1"/>
  <c r="Z827" i="1"/>
  <c r="T827" i="1"/>
  <c r="N827" i="1"/>
  <c r="BP826" i="1"/>
  <c r="BJ826" i="1"/>
  <c r="BD826" i="1"/>
  <c r="AX826" i="1"/>
  <c r="AL826" i="1"/>
  <c r="AF826" i="1"/>
  <c r="Z826" i="1"/>
  <c r="T826" i="1"/>
  <c r="N826" i="1"/>
  <c r="BP825" i="1"/>
  <c r="BJ825" i="1"/>
  <c r="BD825" i="1"/>
  <c r="AX825" i="1"/>
  <c r="AL825" i="1"/>
  <c r="AF825" i="1"/>
  <c r="Z825" i="1"/>
  <c r="T825" i="1"/>
  <c r="N825" i="1"/>
  <c r="BP824" i="1"/>
  <c r="BJ824" i="1"/>
  <c r="BD824" i="1"/>
  <c r="AX824" i="1"/>
  <c r="AL824" i="1"/>
  <c r="AF824" i="1"/>
  <c r="Z824" i="1"/>
  <c r="T824" i="1"/>
  <c r="N824" i="1"/>
  <c r="BP823" i="1"/>
  <c r="BJ823" i="1"/>
  <c r="BD823" i="1"/>
  <c r="AX823" i="1"/>
  <c r="AL823" i="1"/>
  <c r="AF823" i="1"/>
  <c r="Z823" i="1"/>
  <c r="T823" i="1"/>
  <c r="N823" i="1"/>
  <c r="BP822" i="1"/>
  <c r="BJ822" i="1"/>
  <c r="BD822" i="1"/>
  <c r="AX822" i="1"/>
  <c r="AL822" i="1"/>
  <c r="AF822" i="1"/>
  <c r="Z822" i="1"/>
  <c r="T822" i="1"/>
  <c r="N822" i="1"/>
  <c r="BP821" i="1"/>
  <c r="BJ821" i="1"/>
  <c r="BD821" i="1"/>
  <c r="AX821" i="1"/>
  <c r="AL821" i="1"/>
  <c r="AF821" i="1"/>
  <c r="Z821" i="1"/>
  <c r="T821" i="1"/>
  <c r="N821" i="1"/>
  <c r="BP820" i="1"/>
  <c r="BJ820" i="1"/>
  <c r="BD820" i="1"/>
  <c r="AX820" i="1"/>
  <c r="AL820" i="1"/>
  <c r="AF820" i="1"/>
  <c r="Z820" i="1"/>
  <c r="T820" i="1"/>
  <c r="N820" i="1"/>
  <c r="BP819" i="1"/>
  <c r="BJ819" i="1"/>
  <c r="BD819" i="1"/>
  <c r="AX819" i="1"/>
  <c r="AL819" i="1"/>
  <c r="AF819" i="1"/>
  <c r="Z819" i="1"/>
  <c r="T819" i="1"/>
  <c r="N819" i="1"/>
  <c r="BP818" i="1"/>
  <c r="BJ818" i="1"/>
  <c r="BD818" i="1"/>
  <c r="AX818" i="1"/>
  <c r="AL818" i="1"/>
  <c r="AF818" i="1"/>
  <c r="Z818" i="1"/>
  <c r="T818" i="1"/>
  <c r="N818" i="1"/>
  <c r="BP817" i="1"/>
  <c r="BJ817" i="1"/>
  <c r="BD817" i="1"/>
  <c r="AX817" i="1"/>
  <c r="AL817" i="1"/>
  <c r="AF817" i="1"/>
  <c r="Z817" i="1"/>
  <c r="T817" i="1"/>
  <c r="N817" i="1"/>
  <c r="BP816" i="1"/>
  <c r="BJ816" i="1"/>
  <c r="BD816" i="1"/>
  <c r="AX816" i="1"/>
  <c r="AL816" i="1"/>
  <c r="AF816" i="1"/>
  <c r="Z816" i="1"/>
  <c r="T816" i="1"/>
  <c r="N816" i="1"/>
  <c r="BP815" i="1"/>
  <c r="BJ815" i="1"/>
  <c r="BD815" i="1"/>
  <c r="AX815" i="1"/>
  <c r="AL815" i="1"/>
  <c r="AF815" i="1"/>
  <c r="Z815" i="1"/>
  <c r="T815" i="1"/>
  <c r="N815" i="1"/>
  <c r="BP814" i="1"/>
  <c r="BJ814" i="1"/>
  <c r="BD814" i="1"/>
  <c r="AX814" i="1"/>
  <c r="AL814" i="1"/>
  <c r="AF814" i="1"/>
  <c r="Z814" i="1"/>
  <c r="T814" i="1"/>
  <c r="N814" i="1"/>
  <c r="BP813" i="1"/>
  <c r="BJ813" i="1"/>
  <c r="BD813" i="1"/>
  <c r="AX813" i="1"/>
  <c r="AL813" i="1"/>
  <c r="AF813" i="1"/>
  <c r="Z813" i="1"/>
  <c r="T813" i="1"/>
  <c r="N813" i="1"/>
  <c r="BP812" i="1"/>
  <c r="BJ812" i="1"/>
  <c r="BD812" i="1"/>
  <c r="AX812" i="1"/>
  <c r="AL812" i="1"/>
  <c r="AF812" i="1"/>
  <c r="Z812" i="1"/>
  <c r="T812" i="1"/>
  <c r="N812" i="1"/>
  <c r="BP811" i="1"/>
  <c r="BJ811" i="1"/>
  <c r="BD811" i="1"/>
  <c r="AX811" i="1"/>
  <c r="AL811" i="1"/>
  <c r="AF811" i="1"/>
  <c r="Z811" i="1"/>
  <c r="T811" i="1"/>
  <c r="N811" i="1"/>
  <c r="BP810" i="1"/>
  <c r="BJ810" i="1"/>
  <c r="BD810" i="1"/>
  <c r="AX810" i="1"/>
  <c r="AL810" i="1"/>
  <c r="AF810" i="1"/>
  <c r="Z810" i="1"/>
  <c r="T810" i="1"/>
  <c r="N810" i="1"/>
  <c r="BP809" i="1"/>
  <c r="BJ809" i="1"/>
  <c r="BD809" i="1"/>
  <c r="AX809" i="1"/>
  <c r="AL809" i="1"/>
  <c r="AF809" i="1"/>
  <c r="Z809" i="1"/>
  <c r="T809" i="1"/>
  <c r="N809" i="1"/>
  <c r="BP808" i="1"/>
  <c r="BJ808" i="1"/>
  <c r="BD808" i="1"/>
  <c r="AX808" i="1"/>
  <c r="AL808" i="1"/>
  <c r="AF808" i="1"/>
  <c r="Z808" i="1"/>
  <c r="T808" i="1"/>
  <c r="N808" i="1"/>
  <c r="BP807" i="1"/>
  <c r="BJ807" i="1"/>
  <c r="BD807" i="1"/>
  <c r="AX807" i="1"/>
  <c r="AL807" i="1"/>
  <c r="AF807" i="1"/>
  <c r="Z807" i="1"/>
  <c r="T807" i="1"/>
  <c r="N807" i="1"/>
  <c r="BP806" i="1"/>
  <c r="BJ806" i="1"/>
  <c r="BD806" i="1"/>
  <c r="AX806" i="1"/>
  <c r="AL806" i="1"/>
  <c r="AF806" i="1"/>
  <c r="Z806" i="1"/>
  <c r="T806" i="1"/>
  <c r="N806" i="1"/>
  <c r="BP805" i="1"/>
  <c r="BJ805" i="1"/>
  <c r="BD805" i="1"/>
  <c r="AX805" i="1"/>
  <c r="AL805" i="1"/>
  <c r="AF805" i="1"/>
  <c r="Z805" i="1"/>
  <c r="T805" i="1"/>
  <c r="N805" i="1"/>
  <c r="BP804" i="1"/>
  <c r="BJ804" i="1"/>
  <c r="BD804" i="1"/>
  <c r="AX804" i="1"/>
  <c r="AL804" i="1"/>
  <c r="AF804" i="1"/>
  <c r="Z804" i="1"/>
  <c r="T804" i="1"/>
  <c r="N804" i="1"/>
  <c r="BP803" i="1"/>
  <c r="BJ803" i="1"/>
  <c r="BD803" i="1"/>
  <c r="AX803" i="1"/>
  <c r="AL803" i="1"/>
  <c r="AF803" i="1"/>
  <c r="Z803" i="1"/>
  <c r="T803" i="1"/>
  <c r="N803" i="1"/>
  <c r="BP802" i="1"/>
  <c r="BJ802" i="1"/>
  <c r="BD802" i="1"/>
  <c r="AX802" i="1"/>
  <c r="AL802" i="1"/>
  <c r="AF802" i="1"/>
  <c r="Z802" i="1"/>
  <c r="T802" i="1"/>
  <c r="N802" i="1"/>
  <c r="BP801" i="1"/>
  <c r="BJ801" i="1"/>
  <c r="BD801" i="1"/>
  <c r="AX801" i="1"/>
  <c r="AL801" i="1"/>
  <c r="AF801" i="1"/>
  <c r="Z801" i="1"/>
  <c r="T801" i="1"/>
  <c r="N801" i="1"/>
  <c r="BP800" i="1"/>
  <c r="BJ800" i="1"/>
  <c r="BD800" i="1"/>
  <c r="AX800" i="1"/>
  <c r="AL800" i="1"/>
  <c r="AF800" i="1"/>
  <c r="Z800" i="1"/>
  <c r="T800" i="1"/>
  <c r="N800" i="1"/>
  <c r="BP799" i="1"/>
  <c r="BJ799" i="1"/>
  <c r="BD799" i="1"/>
  <c r="AX799" i="1"/>
  <c r="AL799" i="1"/>
  <c r="AF799" i="1"/>
  <c r="Z799" i="1"/>
  <c r="T799" i="1"/>
  <c r="N799" i="1"/>
  <c r="BP798" i="1"/>
  <c r="BJ798" i="1"/>
  <c r="BD798" i="1"/>
  <c r="AX798" i="1"/>
  <c r="AL798" i="1"/>
  <c r="AF798" i="1"/>
  <c r="Z798" i="1"/>
  <c r="T798" i="1"/>
  <c r="N798" i="1"/>
  <c r="BP797" i="1"/>
  <c r="BJ797" i="1"/>
  <c r="BD797" i="1"/>
  <c r="AX797" i="1"/>
  <c r="AL797" i="1"/>
  <c r="AF797" i="1"/>
  <c r="Z797" i="1"/>
  <c r="T797" i="1"/>
  <c r="N797" i="1"/>
  <c r="BP796" i="1"/>
  <c r="BJ796" i="1"/>
  <c r="BD796" i="1"/>
  <c r="AX796" i="1"/>
  <c r="AL796" i="1"/>
  <c r="AF796" i="1"/>
  <c r="Z796" i="1"/>
  <c r="T796" i="1"/>
  <c r="N796" i="1"/>
  <c r="BP795" i="1"/>
  <c r="BJ795" i="1"/>
  <c r="BD795" i="1"/>
  <c r="AX795" i="1"/>
  <c r="AL795" i="1"/>
  <c r="AF795" i="1"/>
  <c r="Z795" i="1"/>
  <c r="T795" i="1"/>
  <c r="N795" i="1"/>
  <c r="BP794" i="1"/>
  <c r="BJ794" i="1"/>
  <c r="BD794" i="1"/>
  <c r="AX794" i="1"/>
  <c r="AL794" i="1"/>
  <c r="AF794" i="1"/>
  <c r="Z794" i="1"/>
  <c r="T794" i="1"/>
  <c r="N794" i="1"/>
  <c r="BP793" i="1"/>
  <c r="BJ793" i="1"/>
  <c r="BD793" i="1"/>
  <c r="AX793" i="1"/>
  <c r="AL793" i="1"/>
  <c r="AF793" i="1"/>
  <c r="Z793" i="1"/>
  <c r="T793" i="1"/>
  <c r="N793" i="1"/>
  <c r="BP792" i="1"/>
  <c r="BJ792" i="1"/>
  <c r="BD792" i="1"/>
  <c r="AX792" i="1"/>
  <c r="AL792" i="1"/>
  <c r="AF792" i="1"/>
  <c r="Z792" i="1"/>
  <c r="T792" i="1"/>
  <c r="N792" i="1"/>
  <c r="BP791" i="1"/>
  <c r="BJ791" i="1"/>
  <c r="BD791" i="1"/>
  <c r="AX791" i="1"/>
  <c r="AL791" i="1"/>
  <c r="AF791" i="1"/>
  <c r="Z791" i="1"/>
  <c r="T791" i="1"/>
  <c r="N791" i="1"/>
  <c r="BP790" i="1"/>
  <c r="BJ790" i="1"/>
  <c r="BD790" i="1"/>
  <c r="AX790" i="1"/>
  <c r="AL790" i="1"/>
  <c r="AF790" i="1"/>
  <c r="Z790" i="1"/>
  <c r="T790" i="1"/>
  <c r="N790" i="1"/>
  <c r="BP789" i="1"/>
  <c r="BJ789" i="1"/>
  <c r="BD789" i="1"/>
  <c r="AX789" i="1"/>
  <c r="AL789" i="1"/>
  <c r="AF789" i="1"/>
  <c r="Z789" i="1"/>
  <c r="T789" i="1"/>
  <c r="N789" i="1"/>
  <c r="BP788" i="1"/>
  <c r="BJ788" i="1"/>
  <c r="BD788" i="1"/>
  <c r="AX788" i="1"/>
  <c r="AL788" i="1"/>
  <c r="AF788" i="1"/>
  <c r="Z788" i="1"/>
  <c r="T788" i="1"/>
  <c r="N788" i="1"/>
  <c r="BP787" i="1"/>
  <c r="BJ787" i="1"/>
  <c r="BD787" i="1"/>
  <c r="AX787" i="1"/>
  <c r="AL787" i="1"/>
  <c r="AF787" i="1"/>
  <c r="Z787" i="1"/>
  <c r="T787" i="1"/>
  <c r="N787" i="1"/>
  <c r="BP786" i="1"/>
  <c r="BJ786" i="1"/>
  <c r="BD786" i="1"/>
  <c r="AX786" i="1"/>
  <c r="AL786" i="1"/>
  <c r="AF786" i="1"/>
  <c r="Z786" i="1"/>
  <c r="T786" i="1"/>
  <c r="N786" i="1"/>
  <c r="BP785" i="1"/>
  <c r="BJ785" i="1"/>
  <c r="BD785" i="1"/>
  <c r="AX785" i="1"/>
  <c r="AL785" i="1"/>
  <c r="AF785" i="1"/>
  <c r="Z785" i="1"/>
  <c r="T785" i="1"/>
  <c r="N785" i="1"/>
  <c r="BP784" i="1"/>
  <c r="BJ784" i="1"/>
  <c r="BD784" i="1"/>
  <c r="AX784" i="1"/>
  <c r="AL784" i="1"/>
  <c r="AF784" i="1"/>
  <c r="Z784" i="1"/>
  <c r="T784" i="1"/>
  <c r="N784" i="1"/>
  <c r="BP783" i="1"/>
  <c r="BJ783" i="1"/>
  <c r="BD783" i="1"/>
  <c r="AX783" i="1"/>
  <c r="AL783" i="1"/>
  <c r="AF783" i="1"/>
  <c r="Z783" i="1"/>
  <c r="T783" i="1"/>
  <c r="N783" i="1"/>
  <c r="BP782" i="1"/>
  <c r="BJ782" i="1"/>
  <c r="BD782" i="1"/>
  <c r="AX782" i="1"/>
  <c r="AL782" i="1"/>
  <c r="AF782" i="1"/>
  <c r="Z782" i="1"/>
  <c r="T782" i="1"/>
  <c r="N782" i="1"/>
  <c r="BP781" i="1"/>
  <c r="BJ781" i="1"/>
  <c r="BD781" i="1"/>
  <c r="AX781" i="1"/>
  <c r="AL781" i="1"/>
  <c r="AF781" i="1"/>
  <c r="Z781" i="1"/>
  <c r="T781" i="1"/>
  <c r="N781" i="1"/>
  <c r="BP780" i="1"/>
  <c r="BJ780" i="1"/>
  <c r="BD780" i="1"/>
  <c r="AX780" i="1"/>
  <c r="AL780" i="1"/>
  <c r="AF780" i="1"/>
  <c r="Z780" i="1"/>
  <c r="T780" i="1"/>
  <c r="N780" i="1"/>
  <c r="BP779" i="1"/>
  <c r="BJ779" i="1"/>
  <c r="BD779" i="1"/>
  <c r="AX779" i="1"/>
  <c r="AL779" i="1"/>
  <c r="AF779" i="1"/>
  <c r="Z779" i="1"/>
  <c r="T779" i="1"/>
  <c r="N779" i="1"/>
  <c r="BP778" i="1"/>
  <c r="BJ778" i="1"/>
  <c r="BD778" i="1"/>
  <c r="AX778" i="1"/>
  <c r="AL778" i="1"/>
  <c r="AF778" i="1"/>
  <c r="Z778" i="1"/>
  <c r="T778" i="1"/>
  <c r="N778" i="1"/>
  <c r="BP777" i="1"/>
  <c r="BJ777" i="1"/>
  <c r="BD777" i="1"/>
  <c r="AX777" i="1"/>
  <c r="AL777" i="1"/>
  <c r="AF777" i="1"/>
  <c r="Z777" i="1"/>
  <c r="T777" i="1"/>
  <c r="N777" i="1"/>
  <c r="BP776" i="1"/>
  <c r="BJ776" i="1"/>
  <c r="BD776" i="1"/>
  <c r="AX776" i="1"/>
  <c r="AL776" i="1"/>
  <c r="AF776" i="1"/>
  <c r="Z776" i="1"/>
  <c r="T776" i="1"/>
  <c r="N776" i="1"/>
  <c r="BP775" i="1"/>
  <c r="BJ775" i="1"/>
  <c r="BD775" i="1"/>
  <c r="AX775" i="1"/>
  <c r="AL775" i="1"/>
  <c r="AF775" i="1"/>
  <c r="Z775" i="1"/>
  <c r="T775" i="1"/>
  <c r="N775" i="1"/>
  <c r="BP774" i="1"/>
  <c r="BJ774" i="1"/>
  <c r="BD774" i="1"/>
  <c r="AX774" i="1"/>
  <c r="AL774" i="1"/>
  <c r="AF774" i="1"/>
  <c r="Z774" i="1"/>
  <c r="T774" i="1"/>
  <c r="N774" i="1"/>
  <c r="J774" i="1"/>
  <c r="A774" i="1" s="1"/>
  <c r="A942" i="1" s="1"/>
  <c r="BP773" i="1"/>
  <c r="BJ773" i="1"/>
  <c r="BD773" i="1"/>
  <c r="AX773" i="1"/>
  <c r="AL773" i="1"/>
  <c r="AF773" i="1"/>
  <c r="Z773" i="1"/>
  <c r="T773" i="1"/>
  <c r="N773" i="1"/>
  <c r="J773" i="1"/>
  <c r="J797" i="1" s="1"/>
  <c r="J821" i="1" s="1"/>
  <c r="J845" i="1" s="1"/>
  <c r="BP772" i="1"/>
  <c r="BJ772" i="1"/>
  <c r="BD772" i="1"/>
  <c r="AX772" i="1"/>
  <c r="AL772" i="1"/>
  <c r="AF772" i="1"/>
  <c r="Z772" i="1"/>
  <c r="T772" i="1"/>
  <c r="N772" i="1"/>
  <c r="J772" i="1"/>
  <c r="BP771" i="1"/>
  <c r="BJ771" i="1"/>
  <c r="BD771" i="1"/>
  <c r="AX771" i="1"/>
  <c r="AL771" i="1"/>
  <c r="AF771" i="1"/>
  <c r="Z771" i="1"/>
  <c r="T771" i="1"/>
  <c r="N771" i="1"/>
  <c r="J771" i="1"/>
  <c r="J795" i="1" s="1"/>
  <c r="J819" i="1" s="1"/>
  <c r="J843" i="1" s="1"/>
  <c r="BP770" i="1"/>
  <c r="BJ770" i="1"/>
  <c r="BD770" i="1"/>
  <c r="AX770" i="1"/>
  <c r="AL770" i="1"/>
  <c r="AF770" i="1"/>
  <c r="Z770" i="1"/>
  <c r="T770" i="1"/>
  <c r="N770" i="1"/>
  <c r="J770" i="1"/>
  <c r="A770" i="1" s="1"/>
  <c r="A938" i="1" s="1"/>
  <c r="BP769" i="1"/>
  <c r="BJ769" i="1"/>
  <c r="BD769" i="1"/>
  <c r="AX769" i="1"/>
  <c r="AL769" i="1"/>
  <c r="AF769" i="1"/>
  <c r="Z769" i="1"/>
  <c r="T769" i="1"/>
  <c r="N769" i="1"/>
  <c r="J769" i="1"/>
  <c r="J793" i="1" s="1"/>
  <c r="J817" i="1" s="1"/>
  <c r="J841" i="1" s="1"/>
  <c r="BP768" i="1"/>
  <c r="BJ768" i="1"/>
  <c r="BD768" i="1"/>
  <c r="AX768" i="1"/>
  <c r="AL768" i="1"/>
  <c r="AF768" i="1"/>
  <c r="Z768" i="1"/>
  <c r="T768" i="1"/>
  <c r="N768" i="1"/>
  <c r="J768" i="1"/>
  <c r="A768" i="1" s="1"/>
  <c r="A936" i="1" s="1"/>
  <c r="BP767" i="1"/>
  <c r="BJ767" i="1"/>
  <c r="BD767" i="1"/>
  <c r="AX767" i="1"/>
  <c r="AL767" i="1"/>
  <c r="AF767" i="1"/>
  <c r="Z767" i="1"/>
  <c r="T767" i="1"/>
  <c r="N767" i="1"/>
  <c r="J767" i="1"/>
  <c r="BP766" i="1"/>
  <c r="BJ766" i="1"/>
  <c r="BD766" i="1"/>
  <c r="AX766" i="1"/>
  <c r="AL766" i="1"/>
  <c r="AF766" i="1"/>
  <c r="Z766" i="1"/>
  <c r="T766" i="1"/>
  <c r="N766" i="1"/>
  <c r="J766" i="1"/>
  <c r="A766" i="1" s="1"/>
  <c r="A934" i="1" s="1"/>
  <c r="BP765" i="1"/>
  <c r="BJ765" i="1"/>
  <c r="BD765" i="1"/>
  <c r="AX765" i="1"/>
  <c r="AL765" i="1"/>
  <c r="AF765" i="1"/>
  <c r="Z765" i="1"/>
  <c r="T765" i="1"/>
  <c r="N765" i="1"/>
  <c r="J765" i="1"/>
  <c r="J789" i="1" s="1"/>
  <c r="J813" i="1" s="1"/>
  <c r="J837" i="1" s="1"/>
  <c r="BP764" i="1"/>
  <c r="BJ764" i="1"/>
  <c r="BD764" i="1"/>
  <c r="AX764" i="1"/>
  <c r="AL764" i="1"/>
  <c r="AF764" i="1"/>
  <c r="Z764" i="1"/>
  <c r="T764" i="1"/>
  <c r="N764" i="1"/>
  <c r="J764" i="1"/>
  <c r="BP763" i="1"/>
  <c r="BJ763" i="1"/>
  <c r="BD763" i="1"/>
  <c r="AX763" i="1"/>
  <c r="AL763" i="1"/>
  <c r="AF763" i="1"/>
  <c r="Z763" i="1"/>
  <c r="T763" i="1"/>
  <c r="N763" i="1"/>
  <c r="J763" i="1"/>
  <c r="J787" i="1" s="1"/>
  <c r="J811" i="1" s="1"/>
  <c r="J835" i="1" s="1"/>
  <c r="BP762" i="1"/>
  <c r="BJ762" i="1"/>
  <c r="BD762" i="1"/>
  <c r="AX762" i="1"/>
  <c r="AL762" i="1"/>
  <c r="AF762" i="1"/>
  <c r="Z762" i="1"/>
  <c r="T762" i="1"/>
  <c r="N762" i="1"/>
  <c r="J762" i="1"/>
  <c r="A762" i="1" s="1"/>
  <c r="A930" i="1" s="1"/>
  <c r="BP761" i="1"/>
  <c r="BJ761" i="1"/>
  <c r="BD761" i="1"/>
  <c r="AX761" i="1"/>
  <c r="AL761" i="1"/>
  <c r="AF761" i="1"/>
  <c r="Z761" i="1"/>
  <c r="T761" i="1"/>
  <c r="N761" i="1"/>
  <c r="J761" i="1"/>
  <c r="J785" i="1" s="1"/>
  <c r="J809" i="1" s="1"/>
  <c r="J833" i="1" s="1"/>
  <c r="BP760" i="1"/>
  <c r="BJ760" i="1"/>
  <c r="BD760" i="1"/>
  <c r="AX760" i="1"/>
  <c r="AL760" i="1"/>
  <c r="AF760" i="1"/>
  <c r="Z760" i="1"/>
  <c r="T760" i="1"/>
  <c r="N760" i="1"/>
  <c r="J760" i="1"/>
  <c r="A760" i="1" s="1"/>
  <c r="A928" i="1" s="1"/>
  <c r="BP759" i="1"/>
  <c r="BJ759" i="1"/>
  <c r="BD759" i="1"/>
  <c r="AX759" i="1"/>
  <c r="AL759" i="1"/>
  <c r="AF759" i="1"/>
  <c r="Z759" i="1"/>
  <c r="T759" i="1"/>
  <c r="N759" i="1"/>
  <c r="J759" i="1"/>
  <c r="BP758" i="1"/>
  <c r="BJ758" i="1"/>
  <c r="BD758" i="1"/>
  <c r="AX758" i="1"/>
  <c r="AL758" i="1"/>
  <c r="AF758" i="1"/>
  <c r="Z758" i="1"/>
  <c r="T758" i="1"/>
  <c r="N758" i="1"/>
  <c r="J758" i="1"/>
  <c r="A758" i="1" s="1"/>
  <c r="A926" i="1" s="1"/>
  <c r="BP757" i="1"/>
  <c r="BJ757" i="1"/>
  <c r="BD757" i="1"/>
  <c r="AX757" i="1"/>
  <c r="AL757" i="1"/>
  <c r="AF757" i="1"/>
  <c r="Z757" i="1"/>
  <c r="T757" i="1"/>
  <c r="N757" i="1"/>
  <c r="J757" i="1"/>
  <c r="J781" i="1" s="1"/>
  <c r="J805" i="1" s="1"/>
  <c r="J829" i="1" s="1"/>
  <c r="BP756" i="1"/>
  <c r="BJ756" i="1"/>
  <c r="BD756" i="1"/>
  <c r="AX756" i="1"/>
  <c r="AL756" i="1"/>
  <c r="AF756" i="1"/>
  <c r="Z756" i="1"/>
  <c r="T756" i="1"/>
  <c r="N756" i="1"/>
  <c r="J756" i="1"/>
  <c r="BP755" i="1"/>
  <c r="BJ755" i="1"/>
  <c r="BD755" i="1"/>
  <c r="AX755" i="1"/>
  <c r="AL755" i="1"/>
  <c r="AF755" i="1"/>
  <c r="Z755" i="1"/>
  <c r="T755" i="1"/>
  <c r="N755" i="1"/>
  <c r="J755" i="1"/>
  <c r="J779" i="1" s="1"/>
  <c r="J803" i="1" s="1"/>
  <c r="J827" i="1" s="1"/>
  <c r="BP754" i="1"/>
  <c r="BJ754" i="1"/>
  <c r="BD754" i="1"/>
  <c r="AX754" i="1"/>
  <c r="AL754" i="1"/>
  <c r="AF754" i="1"/>
  <c r="Z754" i="1"/>
  <c r="T754" i="1"/>
  <c r="N754" i="1"/>
  <c r="J754" i="1"/>
  <c r="A754" i="1" s="1"/>
  <c r="A922" i="1" s="1"/>
  <c r="BP753" i="1"/>
  <c r="BJ753" i="1"/>
  <c r="BD753" i="1"/>
  <c r="AX753" i="1"/>
  <c r="AL753" i="1"/>
  <c r="AF753" i="1"/>
  <c r="Z753" i="1"/>
  <c r="T753" i="1"/>
  <c r="N753" i="1"/>
  <c r="J753" i="1"/>
  <c r="J777" i="1" s="1"/>
  <c r="J801" i="1" s="1"/>
  <c r="J825" i="1" s="1"/>
  <c r="BP752" i="1"/>
  <c r="BJ752" i="1"/>
  <c r="BD752" i="1"/>
  <c r="AX752" i="1"/>
  <c r="AL752" i="1"/>
  <c r="AF752" i="1"/>
  <c r="Z752" i="1"/>
  <c r="T752" i="1"/>
  <c r="N752" i="1"/>
  <c r="J752" i="1"/>
  <c r="A752" i="1" s="1"/>
  <c r="A920" i="1" s="1"/>
  <c r="BP751" i="1"/>
  <c r="BJ751" i="1"/>
  <c r="BD751" i="1"/>
  <c r="AX751" i="1"/>
  <c r="AL751" i="1"/>
  <c r="AF751" i="1"/>
  <c r="Z751" i="1"/>
  <c r="T751" i="1"/>
  <c r="N751" i="1"/>
  <c r="J751" i="1"/>
  <c r="BP750" i="1"/>
  <c r="BJ750" i="1"/>
  <c r="BD750" i="1"/>
  <c r="AX750" i="1"/>
  <c r="AL750" i="1"/>
  <c r="AF750" i="1"/>
  <c r="Z750" i="1"/>
  <c r="T750" i="1"/>
  <c r="N750" i="1"/>
  <c r="A750" i="1"/>
  <c r="A918" i="1" s="1"/>
  <c r="BP749" i="1"/>
  <c r="BJ749" i="1"/>
  <c r="BD749" i="1"/>
  <c r="AX749" i="1"/>
  <c r="AL749" i="1"/>
  <c r="AF749" i="1"/>
  <c r="Z749" i="1"/>
  <c r="T749" i="1"/>
  <c r="N749" i="1"/>
  <c r="A749" i="1"/>
  <c r="A917" i="1" s="1"/>
  <c r="BP748" i="1"/>
  <c r="BJ748" i="1"/>
  <c r="BD748" i="1"/>
  <c r="AX748" i="1"/>
  <c r="AL748" i="1"/>
  <c r="AF748" i="1"/>
  <c r="Z748" i="1"/>
  <c r="T748" i="1"/>
  <c r="N748" i="1"/>
  <c r="A748" i="1"/>
  <c r="A916" i="1" s="1"/>
  <c r="BP747" i="1"/>
  <c r="BJ747" i="1"/>
  <c r="BD747" i="1"/>
  <c r="AX747" i="1"/>
  <c r="AL747" i="1"/>
  <c r="AF747" i="1"/>
  <c r="Z747" i="1"/>
  <c r="T747" i="1"/>
  <c r="N747" i="1"/>
  <c r="A747" i="1"/>
  <c r="A915" i="1" s="1"/>
  <c r="BP746" i="1"/>
  <c r="BJ746" i="1"/>
  <c r="BD746" i="1"/>
  <c r="AX746" i="1"/>
  <c r="AL746" i="1"/>
  <c r="AF746" i="1"/>
  <c r="Z746" i="1"/>
  <c r="T746" i="1"/>
  <c r="N746" i="1"/>
  <c r="A746" i="1"/>
  <c r="A914" i="1" s="1"/>
  <c r="BP745" i="1"/>
  <c r="BJ745" i="1"/>
  <c r="BD745" i="1"/>
  <c r="AX745" i="1"/>
  <c r="AL745" i="1"/>
  <c r="AF745" i="1"/>
  <c r="Z745" i="1"/>
  <c r="T745" i="1"/>
  <c r="N745" i="1"/>
  <c r="A745" i="1"/>
  <c r="A913" i="1" s="1"/>
  <c r="BP744" i="1"/>
  <c r="BJ744" i="1"/>
  <c r="BD744" i="1"/>
  <c r="AX744" i="1"/>
  <c r="AL744" i="1"/>
  <c r="AF744" i="1"/>
  <c r="Z744" i="1"/>
  <c r="T744" i="1"/>
  <c r="N744" i="1"/>
  <c r="A744" i="1"/>
  <c r="A912" i="1" s="1"/>
  <c r="BP743" i="1"/>
  <c r="BJ743" i="1"/>
  <c r="BD743" i="1"/>
  <c r="AX743" i="1"/>
  <c r="AL743" i="1"/>
  <c r="AF743" i="1"/>
  <c r="Z743" i="1"/>
  <c r="T743" i="1"/>
  <c r="N743" i="1"/>
  <c r="A743" i="1"/>
  <c r="A911" i="1" s="1"/>
  <c r="BP742" i="1"/>
  <c r="BJ742" i="1"/>
  <c r="BD742" i="1"/>
  <c r="AX742" i="1"/>
  <c r="AL742" i="1"/>
  <c r="AF742" i="1"/>
  <c r="Z742" i="1"/>
  <c r="T742" i="1"/>
  <c r="N742" i="1"/>
  <c r="A742" i="1"/>
  <c r="A910" i="1" s="1"/>
  <c r="BP741" i="1"/>
  <c r="BJ741" i="1"/>
  <c r="BD741" i="1"/>
  <c r="AX741" i="1"/>
  <c r="AL741" i="1"/>
  <c r="AF741" i="1"/>
  <c r="Z741" i="1"/>
  <c r="T741" i="1"/>
  <c r="N741" i="1"/>
  <c r="A741" i="1"/>
  <c r="A909" i="1" s="1"/>
  <c r="BP740" i="1"/>
  <c r="BJ740" i="1"/>
  <c r="BD740" i="1"/>
  <c r="AX740" i="1"/>
  <c r="AL740" i="1"/>
  <c r="AF740" i="1"/>
  <c r="Z740" i="1"/>
  <c r="T740" i="1"/>
  <c r="N740" i="1"/>
  <c r="A740" i="1"/>
  <c r="A908" i="1" s="1"/>
  <c r="BP739" i="1"/>
  <c r="BJ739" i="1"/>
  <c r="BD739" i="1"/>
  <c r="AX739" i="1"/>
  <c r="AL739" i="1"/>
  <c r="AF739" i="1"/>
  <c r="Z739" i="1"/>
  <c r="T739" i="1"/>
  <c r="N739" i="1"/>
  <c r="A739" i="1"/>
  <c r="A907" i="1" s="1"/>
  <c r="BP738" i="1"/>
  <c r="BJ738" i="1"/>
  <c r="BD738" i="1"/>
  <c r="AX738" i="1"/>
  <c r="AL738" i="1"/>
  <c r="AF738" i="1"/>
  <c r="Z738" i="1"/>
  <c r="T738" i="1"/>
  <c r="N738" i="1"/>
  <c r="A738" i="1"/>
  <c r="A906" i="1" s="1"/>
  <c r="BP737" i="1"/>
  <c r="BJ737" i="1"/>
  <c r="BD737" i="1"/>
  <c r="AX737" i="1"/>
  <c r="AL737" i="1"/>
  <c r="AF737" i="1"/>
  <c r="Z737" i="1"/>
  <c r="T737" i="1"/>
  <c r="N737" i="1"/>
  <c r="A737" i="1"/>
  <c r="A905" i="1" s="1"/>
  <c r="BP736" i="1"/>
  <c r="BJ736" i="1"/>
  <c r="BD736" i="1"/>
  <c r="AX736" i="1"/>
  <c r="AL736" i="1"/>
  <c r="AF736" i="1"/>
  <c r="Z736" i="1"/>
  <c r="T736" i="1"/>
  <c r="N736" i="1"/>
  <c r="A736" i="1"/>
  <c r="A904" i="1" s="1"/>
  <c r="BP735" i="1"/>
  <c r="BJ735" i="1"/>
  <c r="BD735" i="1"/>
  <c r="AX735" i="1"/>
  <c r="AL735" i="1"/>
  <c r="AF735" i="1"/>
  <c r="Z735" i="1"/>
  <c r="T735" i="1"/>
  <c r="N735" i="1"/>
  <c r="A735" i="1"/>
  <c r="A903" i="1" s="1"/>
  <c r="BP734" i="1"/>
  <c r="BJ734" i="1"/>
  <c r="BD734" i="1"/>
  <c r="AX734" i="1"/>
  <c r="AL734" i="1"/>
  <c r="AF734" i="1"/>
  <c r="Z734" i="1"/>
  <c r="T734" i="1"/>
  <c r="N734" i="1"/>
  <c r="A734" i="1"/>
  <c r="A902" i="1" s="1"/>
  <c r="BP733" i="1"/>
  <c r="BJ733" i="1"/>
  <c r="BD733" i="1"/>
  <c r="AX733" i="1"/>
  <c r="AL733" i="1"/>
  <c r="AF733" i="1"/>
  <c r="Z733" i="1"/>
  <c r="T733" i="1"/>
  <c r="N733" i="1"/>
  <c r="A733" i="1"/>
  <c r="A901" i="1" s="1"/>
  <c r="BP732" i="1"/>
  <c r="BJ732" i="1"/>
  <c r="BD732" i="1"/>
  <c r="AX732" i="1"/>
  <c r="AL732" i="1"/>
  <c r="AF732" i="1"/>
  <c r="Z732" i="1"/>
  <c r="T732" i="1"/>
  <c r="N732" i="1"/>
  <c r="A732" i="1"/>
  <c r="A900" i="1" s="1"/>
  <c r="BP731" i="1"/>
  <c r="BJ731" i="1"/>
  <c r="BD731" i="1"/>
  <c r="AX731" i="1"/>
  <c r="AL731" i="1"/>
  <c r="AF731" i="1"/>
  <c r="Z731" i="1"/>
  <c r="T731" i="1"/>
  <c r="N731" i="1"/>
  <c r="A731" i="1"/>
  <c r="A899" i="1" s="1"/>
  <c r="BP730" i="1"/>
  <c r="BJ730" i="1"/>
  <c r="BD730" i="1"/>
  <c r="AX730" i="1"/>
  <c r="AL730" i="1"/>
  <c r="AF730" i="1"/>
  <c r="Z730" i="1"/>
  <c r="T730" i="1"/>
  <c r="N730" i="1"/>
  <c r="BP729" i="1"/>
  <c r="BJ729" i="1"/>
  <c r="BD729" i="1"/>
  <c r="AX729" i="1"/>
  <c r="AL729" i="1"/>
  <c r="AF729" i="1"/>
  <c r="Z729" i="1"/>
  <c r="T729" i="1"/>
  <c r="N729" i="1"/>
  <c r="BP728" i="1"/>
  <c r="BJ728" i="1"/>
  <c r="BD728" i="1"/>
  <c r="AX728" i="1"/>
  <c r="AL728" i="1"/>
  <c r="AF728" i="1"/>
  <c r="Z728" i="1"/>
  <c r="T728" i="1"/>
  <c r="N728" i="1"/>
  <c r="BP727" i="1"/>
  <c r="BJ727" i="1"/>
  <c r="BD727" i="1"/>
  <c r="AX727" i="1"/>
  <c r="AL727" i="1"/>
  <c r="AF727" i="1"/>
  <c r="Z727" i="1"/>
  <c r="T727" i="1"/>
  <c r="N727" i="1"/>
  <c r="BQ721" i="1"/>
  <c r="BP721" i="1"/>
  <c r="BJ721" i="1"/>
  <c r="BD721" i="1"/>
  <c r="AX721" i="1"/>
  <c r="AL721" i="1"/>
  <c r="AF721" i="1"/>
  <c r="Z721" i="1"/>
  <c r="T721" i="1"/>
  <c r="N721" i="1"/>
  <c r="BQ720" i="1"/>
  <c r="BP720" i="1"/>
  <c r="BJ720" i="1"/>
  <c r="BD720" i="1"/>
  <c r="AX720" i="1"/>
  <c r="AL720" i="1"/>
  <c r="AF720" i="1"/>
  <c r="Z720" i="1"/>
  <c r="T720" i="1"/>
  <c r="N720" i="1"/>
  <c r="BQ719" i="1"/>
  <c r="BP719" i="1"/>
  <c r="BJ719" i="1"/>
  <c r="BD719" i="1"/>
  <c r="AX719" i="1"/>
  <c r="AL719" i="1"/>
  <c r="AF719" i="1"/>
  <c r="Z719" i="1"/>
  <c r="T719" i="1"/>
  <c r="N719" i="1"/>
  <c r="BQ718" i="1"/>
  <c r="BP718" i="1"/>
  <c r="BJ718" i="1"/>
  <c r="BD718" i="1"/>
  <c r="AX718" i="1"/>
  <c r="AL718" i="1"/>
  <c r="AF718" i="1"/>
  <c r="Z718" i="1"/>
  <c r="T718" i="1"/>
  <c r="N718" i="1"/>
  <c r="BQ717" i="1"/>
  <c r="BP717" i="1"/>
  <c r="BJ717" i="1"/>
  <c r="BD717" i="1"/>
  <c r="AX717" i="1"/>
  <c r="AL717" i="1"/>
  <c r="AF717" i="1"/>
  <c r="Z717" i="1"/>
  <c r="T717" i="1"/>
  <c r="N717" i="1"/>
  <c r="BQ716" i="1"/>
  <c r="BP716" i="1"/>
  <c r="BJ716" i="1"/>
  <c r="BD716" i="1"/>
  <c r="AX716" i="1"/>
  <c r="AL716" i="1"/>
  <c r="AF716" i="1"/>
  <c r="Z716" i="1"/>
  <c r="T716" i="1"/>
  <c r="N716" i="1"/>
  <c r="BQ715" i="1"/>
  <c r="BP715" i="1"/>
  <c r="BJ715" i="1"/>
  <c r="BD715" i="1"/>
  <c r="AX715" i="1"/>
  <c r="AL715" i="1"/>
  <c r="AF715" i="1"/>
  <c r="Z715" i="1"/>
  <c r="T715" i="1"/>
  <c r="N715" i="1"/>
  <c r="BQ714" i="1"/>
  <c r="BP714" i="1"/>
  <c r="BJ714" i="1"/>
  <c r="BD714" i="1"/>
  <c r="AX714" i="1"/>
  <c r="AL714" i="1"/>
  <c r="AF714" i="1"/>
  <c r="Z714" i="1"/>
  <c r="T714" i="1"/>
  <c r="N714" i="1"/>
  <c r="BQ713" i="1"/>
  <c r="BP713" i="1"/>
  <c r="BJ713" i="1"/>
  <c r="BD713" i="1"/>
  <c r="AX713" i="1"/>
  <c r="AL713" i="1"/>
  <c r="AF713" i="1"/>
  <c r="Z713" i="1"/>
  <c r="T713" i="1"/>
  <c r="N713" i="1"/>
  <c r="BQ712" i="1"/>
  <c r="BP712" i="1"/>
  <c r="BJ712" i="1"/>
  <c r="BD712" i="1"/>
  <c r="AX712" i="1"/>
  <c r="AL712" i="1"/>
  <c r="AF712" i="1"/>
  <c r="Z712" i="1"/>
  <c r="T712" i="1"/>
  <c r="N712" i="1"/>
  <c r="BQ711" i="1"/>
  <c r="BP711" i="1"/>
  <c r="BJ711" i="1"/>
  <c r="BD711" i="1"/>
  <c r="AX711" i="1"/>
  <c r="AL711" i="1"/>
  <c r="AF711" i="1"/>
  <c r="Z711" i="1"/>
  <c r="T711" i="1"/>
  <c r="N711" i="1"/>
  <c r="BQ710" i="1"/>
  <c r="BP710" i="1"/>
  <c r="BJ710" i="1"/>
  <c r="BD710" i="1"/>
  <c r="AX710" i="1"/>
  <c r="AL710" i="1"/>
  <c r="AF710" i="1"/>
  <c r="Z710" i="1"/>
  <c r="T710" i="1"/>
  <c r="N710" i="1"/>
  <c r="BQ709" i="1"/>
  <c r="BP709" i="1"/>
  <c r="BJ709" i="1"/>
  <c r="BD709" i="1"/>
  <c r="AX709" i="1"/>
  <c r="AL709" i="1"/>
  <c r="AF709" i="1"/>
  <c r="Z709" i="1"/>
  <c r="T709" i="1"/>
  <c r="N709" i="1"/>
  <c r="BQ708" i="1"/>
  <c r="BP708" i="1"/>
  <c r="BJ708" i="1"/>
  <c r="BD708" i="1"/>
  <c r="AX708" i="1"/>
  <c r="AL708" i="1"/>
  <c r="AF708" i="1"/>
  <c r="Z708" i="1"/>
  <c r="T708" i="1"/>
  <c r="N708" i="1"/>
  <c r="BQ707" i="1"/>
  <c r="BP707" i="1"/>
  <c r="BJ707" i="1"/>
  <c r="BD707" i="1"/>
  <c r="AX707" i="1"/>
  <c r="AL707" i="1"/>
  <c r="AF707" i="1"/>
  <c r="Z707" i="1"/>
  <c r="T707" i="1"/>
  <c r="N707" i="1"/>
  <c r="AF631" i="1"/>
  <c r="AC631" i="1"/>
  <c r="Z631" i="1"/>
  <c r="X631" i="1"/>
  <c r="X634" i="1" s="1"/>
  <c r="X637" i="1" s="1"/>
  <c r="X640" i="1" s="1"/>
  <c r="X643" i="1" s="1"/>
  <c r="X646" i="1" s="1"/>
  <c r="X649" i="1" s="1"/>
  <c r="X652" i="1" s="1"/>
  <c r="X655" i="1" s="1"/>
  <c r="X658" i="1" s="1"/>
  <c r="X661" i="1" s="1"/>
  <c r="X664" i="1" s="1"/>
  <c r="X667" i="1" s="1"/>
  <c r="X670" i="1" s="1"/>
  <c r="X673" i="1" s="1"/>
  <c r="X676" i="1" s="1"/>
  <c r="X679" i="1" s="1"/>
  <c r="X682" i="1" s="1"/>
  <c r="X685" i="1" s="1"/>
  <c r="X688" i="1" s="1"/>
  <c r="X691" i="1" s="1"/>
  <c r="X694" i="1" s="1"/>
  <c r="X697" i="1" s="1"/>
  <c r="X700" i="1" s="1"/>
  <c r="X703" i="1" s="1"/>
  <c r="X706" i="1" s="1"/>
  <c r="T631" i="1"/>
  <c r="N631" i="1"/>
  <c r="AF630" i="1"/>
  <c r="T630" i="1"/>
  <c r="N630" i="1"/>
  <c r="AF629" i="1"/>
  <c r="T629" i="1"/>
  <c r="N629" i="1"/>
  <c r="AF628" i="1"/>
  <c r="AC628" i="1"/>
  <c r="AD628" i="1" s="1"/>
  <c r="Z628" i="1"/>
  <c r="X628" i="1"/>
  <c r="T628" i="1"/>
  <c r="N628" i="1"/>
  <c r="AF627" i="1"/>
  <c r="T627" i="1"/>
  <c r="N627" i="1"/>
  <c r="AF626" i="1"/>
  <c r="T626" i="1"/>
  <c r="N626" i="1"/>
  <c r="AF625" i="1"/>
  <c r="AC625" i="1"/>
  <c r="AD625" i="1" s="1"/>
  <c r="Z625" i="1"/>
  <c r="X625" i="1"/>
  <c r="T625" i="1"/>
  <c r="N625" i="1"/>
  <c r="AF624" i="1"/>
  <c r="T624" i="1"/>
  <c r="N624" i="1"/>
  <c r="AF623" i="1"/>
  <c r="T623" i="1"/>
  <c r="N623" i="1"/>
  <c r="AF622" i="1"/>
  <c r="AC622" i="1"/>
  <c r="AD622" i="1" s="1"/>
  <c r="Z622" i="1"/>
  <c r="X622" i="1"/>
  <c r="T622" i="1"/>
  <c r="N622" i="1"/>
  <c r="AF621" i="1"/>
  <c r="T621" i="1"/>
  <c r="N621" i="1"/>
  <c r="AF620" i="1"/>
  <c r="T620" i="1"/>
  <c r="N620" i="1"/>
  <c r="AF619" i="1"/>
  <c r="AC619" i="1"/>
  <c r="AD619" i="1" s="1"/>
  <c r="Z619" i="1"/>
  <c r="X619" i="1"/>
  <c r="T619" i="1"/>
  <c r="N619" i="1"/>
  <c r="AF618" i="1"/>
  <c r="T618" i="1"/>
  <c r="N618" i="1"/>
  <c r="AF617" i="1"/>
  <c r="T617" i="1"/>
  <c r="N617" i="1"/>
  <c r="AF616" i="1"/>
  <c r="AC616" i="1"/>
  <c r="AD616" i="1" s="1"/>
  <c r="Z616" i="1"/>
  <c r="X616" i="1"/>
  <c r="T616" i="1"/>
  <c r="N616" i="1"/>
  <c r="AF615" i="1"/>
  <c r="T615" i="1"/>
  <c r="N615" i="1"/>
  <c r="AF614" i="1"/>
  <c r="T614" i="1"/>
  <c r="N614" i="1"/>
  <c r="AF613" i="1"/>
  <c r="AC613" i="1"/>
  <c r="AD613" i="1" s="1"/>
  <c r="Z613" i="1"/>
  <c r="X613" i="1"/>
  <c r="T613" i="1"/>
  <c r="N613" i="1"/>
  <c r="AF612" i="1"/>
  <c r="T612" i="1"/>
  <c r="N612" i="1"/>
  <c r="AF611" i="1"/>
  <c r="T611" i="1"/>
  <c r="N611" i="1"/>
  <c r="AF610" i="1"/>
  <c r="AC610" i="1"/>
  <c r="AD610" i="1" s="1"/>
  <c r="Z610" i="1"/>
  <c r="X610" i="1"/>
  <c r="T610" i="1"/>
  <c r="N610" i="1"/>
  <c r="AF609" i="1"/>
  <c r="T609" i="1"/>
  <c r="N609" i="1"/>
  <c r="AF608" i="1"/>
  <c r="T608" i="1"/>
  <c r="N608" i="1"/>
  <c r="AF607" i="1"/>
  <c r="AC607" i="1"/>
  <c r="AD607" i="1" s="1"/>
  <c r="Z607" i="1"/>
  <c r="X607" i="1"/>
  <c r="T607" i="1"/>
  <c r="N607" i="1"/>
  <c r="AF606" i="1"/>
  <c r="T606" i="1"/>
  <c r="N606" i="1"/>
  <c r="AF605" i="1"/>
  <c r="T605" i="1"/>
  <c r="N605" i="1"/>
  <c r="AF604" i="1"/>
  <c r="AC604" i="1"/>
  <c r="AD604" i="1" s="1"/>
  <c r="Z604" i="1"/>
  <c r="X604" i="1"/>
  <c r="T604" i="1"/>
  <c r="N604" i="1"/>
  <c r="AF603" i="1"/>
  <c r="T603" i="1"/>
  <c r="N603" i="1"/>
  <c r="AF602" i="1"/>
  <c r="T602" i="1"/>
  <c r="N602" i="1"/>
  <c r="AF601" i="1"/>
  <c r="AC601" i="1"/>
  <c r="AD601" i="1" s="1"/>
  <c r="Z601" i="1"/>
  <c r="X601" i="1"/>
  <c r="T601" i="1"/>
  <c r="N601" i="1"/>
  <c r="AF600" i="1"/>
  <c r="T600" i="1"/>
  <c r="N600" i="1"/>
  <c r="AF599" i="1"/>
  <c r="T599" i="1"/>
  <c r="N599" i="1"/>
  <c r="AF598" i="1"/>
  <c r="AC598" i="1"/>
  <c r="AD598" i="1" s="1"/>
  <c r="Z598" i="1"/>
  <c r="X598" i="1"/>
  <c r="T598" i="1"/>
  <c r="N598" i="1"/>
  <c r="AF597" i="1"/>
  <c r="T597" i="1"/>
  <c r="N597" i="1"/>
  <c r="AF596" i="1"/>
  <c r="T596" i="1"/>
  <c r="N596" i="1"/>
  <c r="AF595" i="1"/>
  <c r="AC595" i="1"/>
  <c r="AD595" i="1" s="1"/>
  <c r="Z595" i="1"/>
  <c r="X595" i="1"/>
  <c r="T595" i="1"/>
  <c r="N595" i="1"/>
  <c r="AF594" i="1"/>
  <c r="T594" i="1"/>
  <c r="N594" i="1"/>
  <c r="AF593" i="1"/>
  <c r="T593" i="1"/>
  <c r="N593" i="1"/>
  <c r="AF592" i="1"/>
  <c r="AC592" i="1"/>
  <c r="AD592" i="1" s="1"/>
  <c r="Z592" i="1"/>
  <c r="X592" i="1"/>
  <c r="T592" i="1"/>
  <c r="N592" i="1"/>
  <c r="AF591" i="1"/>
  <c r="T591" i="1"/>
  <c r="N591" i="1"/>
  <c r="AF590" i="1"/>
  <c r="T590" i="1"/>
  <c r="N590" i="1"/>
  <c r="AF589" i="1"/>
  <c r="AC589" i="1"/>
  <c r="AD589" i="1" s="1"/>
  <c r="Z589" i="1"/>
  <c r="X589" i="1"/>
  <c r="T589" i="1"/>
  <c r="N589" i="1"/>
  <c r="AF588" i="1"/>
  <c r="T588" i="1"/>
  <c r="N588" i="1"/>
  <c r="AF587" i="1"/>
  <c r="T587" i="1"/>
  <c r="N587" i="1"/>
  <c r="AF586" i="1"/>
  <c r="AC586" i="1"/>
  <c r="AD586" i="1" s="1"/>
  <c r="Z586" i="1"/>
  <c r="X586" i="1"/>
  <c r="T586" i="1"/>
  <c r="N586" i="1"/>
  <c r="AF585" i="1"/>
  <c r="T585" i="1"/>
  <c r="N585" i="1"/>
  <c r="AF584" i="1"/>
  <c r="T584" i="1"/>
  <c r="N584" i="1"/>
  <c r="AF583" i="1"/>
  <c r="AC583" i="1"/>
  <c r="AD583" i="1" s="1"/>
  <c r="Z583" i="1"/>
  <c r="X583" i="1"/>
  <c r="T583" i="1"/>
  <c r="N583" i="1"/>
  <c r="AF582" i="1"/>
  <c r="T582" i="1"/>
  <c r="N582" i="1"/>
  <c r="AF581" i="1"/>
  <c r="T581" i="1"/>
  <c r="N581" i="1"/>
  <c r="AF580" i="1"/>
  <c r="AC580" i="1"/>
  <c r="AD580" i="1" s="1"/>
  <c r="Z580" i="1"/>
  <c r="X580" i="1"/>
  <c r="T580" i="1"/>
  <c r="N580" i="1"/>
  <c r="AF579" i="1"/>
  <c r="T579" i="1"/>
  <c r="N579" i="1"/>
  <c r="AF578" i="1"/>
  <c r="T578" i="1"/>
  <c r="N578" i="1"/>
  <c r="AF577" i="1"/>
  <c r="AC577" i="1"/>
  <c r="AD577" i="1" s="1"/>
  <c r="Z577" i="1"/>
  <c r="X577" i="1"/>
  <c r="T577" i="1"/>
  <c r="N577" i="1"/>
  <c r="AF576" i="1"/>
  <c r="T576" i="1"/>
  <c r="N576" i="1"/>
  <c r="AF575" i="1"/>
  <c r="T575" i="1"/>
  <c r="N575" i="1"/>
  <c r="AF574" i="1"/>
  <c r="AC574" i="1"/>
  <c r="AD574" i="1" s="1"/>
  <c r="Z574" i="1"/>
  <c r="X574" i="1"/>
  <c r="T574" i="1"/>
  <c r="N574" i="1"/>
  <c r="AF573" i="1"/>
  <c r="T573" i="1"/>
  <c r="N573" i="1"/>
  <c r="AF572" i="1"/>
  <c r="T572" i="1"/>
  <c r="N572" i="1"/>
  <c r="AF571" i="1"/>
  <c r="AC571" i="1"/>
  <c r="AD571" i="1" s="1"/>
  <c r="Z571" i="1"/>
  <c r="X571" i="1"/>
  <c r="T571" i="1"/>
  <c r="N571" i="1"/>
  <c r="AF570" i="1"/>
  <c r="T570" i="1"/>
  <c r="N570" i="1"/>
  <c r="AF569" i="1"/>
  <c r="T569" i="1"/>
  <c r="N569" i="1"/>
  <c r="AF568" i="1"/>
  <c r="AC568" i="1"/>
  <c r="AD568" i="1" s="1"/>
  <c r="Z568" i="1"/>
  <c r="X568" i="1"/>
  <c r="T568" i="1"/>
  <c r="N568" i="1"/>
  <c r="AF567" i="1"/>
  <c r="T567" i="1"/>
  <c r="N567" i="1"/>
  <c r="AF566" i="1"/>
  <c r="T566" i="1"/>
  <c r="N566" i="1"/>
  <c r="AF565" i="1"/>
  <c r="AC565" i="1"/>
  <c r="AD565" i="1" s="1"/>
  <c r="Z565" i="1"/>
  <c r="X565" i="1"/>
  <c r="T565" i="1"/>
  <c r="N565" i="1"/>
  <c r="AF564" i="1"/>
  <c r="T564" i="1"/>
  <c r="N564" i="1"/>
  <c r="AF563" i="1"/>
  <c r="T563" i="1"/>
  <c r="N563" i="1"/>
  <c r="AF562" i="1"/>
  <c r="AC562" i="1"/>
  <c r="AD562" i="1" s="1"/>
  <c r="Z562" i="1"/>
  <c r="X562" i="1"/>
  <c r="T562" i="1"/>
  <c r="N562" i="1"/>
  <c r="AF561" i="1"/>
  <c r="T561" i="1"/>
  <c r="N561" i="1"/>
  <c r="AF560" i="1"/>
  <c r="T560" i="1"/>
  <c r="N560" i="1"/>
  <c r="AF559" i="1"/>
  <c r="AC559" i="1"/>
  <c r="AD559" i="1" s="1"/>
  <c r="Z559" i="1"/>
  <c r="X559" i="1"/>
  <c r="T559" i="1"/>
  <c r="N559" i="1"/>
  <c r="AF558" i="1"/>
  <c r="T558" i="1"/>
  <c r="N558" i="1"/>
  <c r="AF557" i="1"/>
  <c r="T557" i="1"/>
  <c r="N557" i="1"/>
  <c r="AF556" i="1"/>
  <c r="AC556" i="1"/>
  <c r="AD556" i="1" s="1"/>
  <c r="Z556" i="1"/>
  <c r="X556" i="1"/>
  <c r="T556" i="1"/>
  <c r="N556" i="1"/>
  <c r="AF555" i="1"/>
  <c r="T555" i="1"/>
  <c r="N555" i="1"/>
  <c r="AF554" i="1"/>
  <c r="T554" i="1"/>
  <c r="N554" i="1"/>
  <c r="AF553" i="1"/>
  <c r="AC553" i="1"/>
  <c r="AD553" i="1" s="1"/>
  <c r="Z553" i="1"/>
  <c r="X553" i="1"/>
  <c r="T553" i="1"/>
  <c r="N553" i="1"/>
  <c r="AF552" i="1"/>
  <c r="T552" i="1"/>
  <c r="N552" i="1"/>
  <c r="AF551" i="1"/>
  <c r="T551" i="1"/>
  <c r="N551" i="1"/>
  <c r="AF550" i="1"/>
  <c r="AC550" i="1"/>
  <c r="AD550" i="1" s="1"/>
  <c r="Z550" i="1"/>
  <c r="X550" i="1"/>
  <c r="T550" i="1"/>
  <c r="N550" i="1"/>
  <c r="AF549" i="1"/>
  <c r="T549" i="1"/>
  <c r="N549" i="1"/>
  <c r="AF548" i="1"/>
  <c r="T548" i="1"/>
  <c r="N548" i="1"/>
  <c r="AF547" i="1"/>
  <c r="AC547" i="1"/>
  <c r="AD547" i="1" s="1"/>
  <c r="Z547" i="1"/>
  <c r="X547" i="1"/>
  <c r="T547" i="1"/>
  <c r="N547" i="1"/>
  <c r="AF546" i="1"/>
  <c r="T546" i="1"/>
  <c r="N546" i="1"/>
  <c r="AF545" i="1"/>
  <c r="T545" i="1"/>
  <c r="N545" i="1"/>
  <c r="AF544" i="1"/>
  <c r="AC544" i="1"/>
  <c r="AD544" i="1" s="1"/>
  <c r="Z544" i="1"/>
  <c r="X544" i="1"/>
  <c r="T544" i="1"/>
  <c r="N544" i="1"/>
  <c r="AF543" i="1"/>
  <c r="T543" i="1"/>
  <c r="N543" i="1"/>
  <c r="AF542" i="1"/>
  <c r="T542" i="1"/>
  <c r="N542" i="1"/>
  <c r="BP541" i="1"/>
  <c r="BJ541" i="1"/>
  <c r="BD541" i="1"/>
  <c r="AX541" i="1"/>
  <c r="AL541" i="1"/>
  <c r="AF541" i="1"/>
  <c r="AD541" i="1"/>
  <c r="Z541" i="1"/>
  <c r="W541" i="1"/>
  <c r="AC541" i="1" s="1"/>
  <c r="T541" i="1"/>
  <c r="N541" i="1"/>
  <c r="BP540" i="1"/>
  <c r="BJ540" i="1"/>
  <c r="BD540" i="1"/>
  <c r="AX540" i="1"/>
  <c r="AL540" i="1"/>
  <c r="AF540" i="1"/>
  <c r="T540" i="1"/>
  <c r="N540" i="1"/>
  <c r="BP539" i="1"/>
  <c r="BJ539" i="1"/>
  <c r="BD539" i="1"/>
  <c r="AX539" i="1"/>
  <c r="AL539" i="1"/>
  <c r="AF539" i="1"/>
  <c r="T539" i="1"/>
  <c r="N539" i="1"/>
  <c r="BP538" i="1"/>
  <c r="BJ538" i="1"/>
  <c r="BD538" i="1"/>
  <c r="AX538" i="1"/>
  <c r="AL538" i="1"/>
  <c r="AF538" i="1"/>
  <c r="AD538" i="1"/>
  <c r="Z538" i="1"/>
  <c r="W538" i="1"/>
  <c r="AC538" i="1" s="1"/>
  <c r="T538" i="1"/>
  <c r="N538" i="1"/>
  <c r="BP537" i="1"/>
  <c r="BJ537" i="1"/>
  <c r="BD537" i="1"/>
  <c r="AX537" i="1"/>
  <c r="AL537" i="1"/>
  <c r="AF537" i="1"/>
  <c r="T537" i="1"/>
  <c r="N537" i="1"/>
  <c r="BP536" i="1"/>
  <c r="BJ536" i="1"/>
  <c r="BD536" i="1"/>
  <c r="AX536" i="1"/>
  <c r="AL536" i="1"/>
  <c r="AF536" i="1"/>
  <c r="T536" i="1"/>
  <c r="N536" i="1"/>
  <c r="BP535" i="1"/>
  <c r="BJ535" i="1"/>
  <c r="BD535" i="1"/>
  <c r="AX535" i="1"/>
  <c r="AL535" i="1"/>
  <c r="AF535" i="1"/>
  <c r="AD535" i="1"/>
  <c r="Z535" i="1"/>
  <c r="W535" i="1"/>
  <c r="AC535" i="1" s="1"/>
  <c r="T535" i="1"/>
  <c r="N535" i="1"/>
  <c r="BP534" i="1"/>
  <c r="BJ534" i="1"/>
  <c r="BD534" i="1"/>
  <c r="AX534" i="1"/>
  <c r="AL534" i="1"/>
  <c r="AF534" i="1"/>
  <c r="T534" i="1"/>
  <c r="N534" i="1"/>
  <c r="BP533" i="1"/>
  <c r="BJ533" i="1"/>
  <c r="BD533" i="1"/>
  <c r="AX533" i="1"/>
  <c r="AL533" i="1"/>
  <c r="AF533" i="1"/>
  <c r="T533" i="1"/>
  <c r="N533" i="1"/>
  <c r="BP532" i="1"/>
  <c r="BJ532" i="1"/>
  <c r="BD532" i="1"/>
  <c r="AX532" i="1"/>
  <c r="AL532" i="1"/>
  <c r="AF532" i="1"/>
  <c r="AD532" i="1"/>
  <c r="Z532" i="1"/>
  <c r="W532" i="1"/>
  <c r="AC532" i="1" s="1"/>
  <c r="T532" i="1"/>
  <c r="N532" i="1"/>
  <c r="BP531" i="1"/>
  <c r="BJ531" i="1"/>
  <c r="BD531" i="1"/>
  <c r="AX531" i="1"/>
  <c r="AL531" i="1"/>
  <c r="AF531" i="1"/>
  <c r="T531" i="1"/>
  <c r="N531" i="1"/>
  <c r="BP530" i="1"/>
  <c r="BJ530" i="1"/>
  <c r="BD530" i="1"/>
  <c r="AX530" i="1"/>
  <c r="AL530" i="1"/>
  <c r="AF530" i="1"/>
  <c r="T530" i="1"/>
  <c r="N530" i="1"/>
  <c r="BP529" i="1"/>
  <c r="BJ529" i="1"/>
  <c r="BD529" i="1"/>
  <c r="AX529" i="1"/>
  <c r="AL529" i="1"/>
  <c r="AF529" i="1"/>
  <c r="AD529" i="1"/>
  <c r="Z529" i="1"/>
  <c r="W529" i="1"/>
  <c r="AC529" i="1" s="1"/>
  <c r="T529" i="1"/>
  <c r="N529" i="1"/>
  <c r="BP528" i="1"/>
  <c r="BJ528" i="1"/>
  <c r="BD528" i="1"/>
  <c r="AX528" i="1"/>
  <c r="AL528" i="1"/>
  <c r="AF528" i="1"/>
  <c r="T528" i="1"/>
  <c r="N528" i="1"/>
  <c r="BP527" i="1"/>
  <c r="BJ527" i="1"/>
  <c r="BD527" i="1"/>
  <c r="AX527" i="1"/>
  <c r="AL527" i="1"/>
  <c r="AF527" i="1"/>
  <c r="T527" i="1"/>
  <c r="N527" i="1"/>
  <c r="BP526" i="1"/>
  <c r="BJ526" i="1"/>
  <c r="BD526" i="1"/>
  <c r="AX526" i="1"/>
  <c r="AL526" i="1"/>
  <c r="AF526" i="1"/>
  <c r="AD526" i="1"/>
  <c r="Z526" i="1"/>
  <c r="W526" i="1"/>
  <c r="AC526" i="1" s="1"/>
  <c r="T526" i="1"/>
  <c r="N526" i="1"/>
  <c r="BP525" i="1"/>
  <c r="BJ525" i="1"/>
  <c r="BD525" i="1"/>
  <c r="AX525" i="1"/>
  <c r="AL525" i="1"/>
  <c r="AF525" i="1"/>
  <c r="T525" i="1"/>
  <c r="N525" i="1"/>
  <c r="BP524" i="1"/>
  <c r="BJ524" i="1"/>
  <c r="BD524" i="1"/>
  <c r="AX524" i="1"/>
  <c r="AL524" i="1"/>
  <c r="AF524" i="1"/>
  <c r="T524" i="1"/>
  <c r="N524" i="1"/>
  <c r="BP523" i="1"/>
  <c r="BJ523" i="1"/>
  <c r="BD523" i="1"/>
  <c r="AX523" i="1"/>
  <c r="AL523" i="1"/>
  <c r="AF523" i="1"/>
  <c r="AD523" i="1"/>
  <c r="Z523" i="1"/>
  <c r="W523" i="1"/>
  <c r="AC523" i="1" s="1"/>
  <c r="T523" i="1"/>
  <c r="N523" i="1"/>
  <c r="BP522" i="1"/>
  <c r="BJ522" i="1"/>
  <c r="BD522" i="1"/>
  <c r="AX522" i="1"/>
  <c r="AL522" i="1"/>
  <c r="AF522" i="1"/>
  <c r="T522" i="1"/>
  <c r="N522" i="1"/>
  <c r="BP521" i="1"/>
  <c r="BJ521" i="1"/>
  <c r="BD521" i="1"/>
  <c r="AX521" i="1"/>
  <c r="AL521" i="1"/>
  <c r="AF521" i="1"/>
  <c r="T521" i="1"/>
  <c r="N521" i="1"/>
  <c r="BP520" i="1"/>
  <c r="BJ520" i="1"/>
  <c r="BD520" i="1"/>
  <c r="AX520" i="1"/>
  <c r="AL520" i="1"/>
  <c r="AF520" i="1"/>
  <c r="AD520" i="1"/>
  <c r="Z520" i="1"/>
  <c r="W520" i="1"/>
  <c r="AC520" i="1" s="1"/>
  <c r="T520" i="1"/>
  <c r="N520" i="1"/>
  <c r="BP519" i="1"/>
  <c r="BJ519" i="1"/>
  <c r="BD519" i="1"/>
  <c r="AX519" i="1"/>
  <c r="AL519" i="1"/>
  <c r="AF519" i="1"/>
  <c r="T519" i="1"/>
  <c r="N519" i="1"/>
  <c r="BP518" i="1"/>
  <c r="BJ518" i="1"/>
  <c r="BD518" i="1"/>
  <c r="AX518" i="1"/>
  <c r="AL518" i="1"/>
  <c r="AF518" i="1"/>
  <c r="T518" i="1"/>
  <c r="N518" i="1"/>
  <c r="BP517" i="1"/>
  <c r="BJ517" i="1"/>
  <c r="BD517" i="1"/>
  <c r="AX517" i="1"/>
  <c r="AL517" i="1"/>
  <c r="AF517" i="1"/>
  <c r="AD517" i="1"/>
  <c r="Z517" i="1"/>
  <c r="W517" i="1"/>
  <c r="AC517" i="1" s="1"/>
  <c r="T517" i="1"/>
  <c r="N517" i="1"/>
  <c r="BP516" i="1"/>
  <c r="BJ516" i="1"/>
  <c r="BD516" i="1"/>
  <c r="AX516" i="1"/>
  <c r="AL516" i="1"/>
  <c r="AF516" i="1"/>
  <c r="T516" i="1"/>
  <c r="N516" i="1"/>
  <c r="BP515" i="1"/>
  <c r="BJ515" i="1"/>
  <c r="BD515" i="1"/>
  <c r="AX515" i="1"/>
  <c r="AL515" i="1"/>
  <c r="AF515" i="1"/>
  <c r="T515" i="1"/>
  <c r="N515" i="1"/>
  <c r="BP514" i="1"/>
  <c r="BJ514" i="1"/>
  <c r="BD514" i="1"/>
  <c r="AX514" i="1"/>
  <c r="AL514" i="1"/>
  <c r="AF514" i="1"/>
  <c r="AD514" i="1"/>
  <c r="Z514" i="1"/>
  <c r="W514" i="1"/>
  <c r="AC514" i="1" s="1"/>
  <c r="T514" i="1"/>
  <c r="N514" i="1"/>
  <c r="BP513" i="1"/>
  <c r="BJ513" i="1"/>
  <c r="BD513" i="1"/>
  <c r="AX513" i="1"/>
  <c r="AL513" i="1"/>
  <c r="AF513" i="1"/>
  <c r="T513" i="1"/>
  <c r="N513" i="1"/>
  <c r="BP512" i="1"/>
  <c r="BJ512" i="1"/>
  <c r="BD512" i="1"/>
  <c r="AX512" i="1"/>
  <c r="AL512" i="1"/>
  <c r="AF512" i="1"/>
  <c r="T512" i="1"/>
  <c r="N512" i="1"/>
  <c r="BP511" i="1"/>
  <c r="BJ511" i="1"/>
  <c r="BD511" i="1"/>
  <c r="AX511" i="1"/>
  <c r="AL511" i="1"/>
  <c r="AF511" i="1"/>
  <c r="AD511" i="1"/>
  <c r="Z511" i="1"/>
  <c r="W511" i="1"/>
  <c r="AC511" i="1" s="1"/>
  <c r="T511" i="1"/>
  <c r="N511" i="1"/>
  <c r="BP510" i="1"/>
  <c r="BJ510" i="1"/>
  <c r="BD510" i="1"/>
  <c r="AX510" i="1"/>
  <c r="AL510" i="1"/>
  <c r="AF510" i="1"/>
  <c r="T510" i="1"/>
  <c r="N510" i="1"/>
  <c r="BP509" i="1"/>
  <c r="BJ509" i="1"/>
  <c r="BD509" i="1"/>
  <c r="AX509" i="1"/>
  <c r="AL509" i="1"/>
  <c r="AF509" i="1"/>
  <c r="T509" i="1"/>
  <c r="N509" i="1"/>
  <c r="BP508" i="1"/>
  <c r="BJ508" i="1"/>
  <c r="BD508" i="1"/>
  <c r="AX508" i="1"/>
  <c r="AL508" i="1"/>
  <c r="AF508" i="1"/>
  <c r="AD508" i="1"/>
  <c r="Z508" i="1"/>
  <c r="W508" i="1"/>
  <c r="AC508" i="1" s="1"/>
  <c r="T508" i="1"/>
  <c r="N508" i="1"/>
  <c r="BP507" i="1"/>
  <c r="BJ507" i="1"/>
  <c r="BD507" i="1"/>
  <c r="AX507" i="1"/>
  <c r="AL507" i="1"/>
  <c r="AF507" i="1"/>
  <c r="T507" i="1"/>
  <c r="N507" i="1"/>
  <c r="BP506" i="1"/>
  <c r="BJ506" i="1"/>
  <c r="BD506" i="1"/>
  <c r="AX506" i="1"/>
  <c r="AL506" i="1"/>
  <c r="AF506" i="1"/>
  <c r="T506" i="1"/>
  <c r="N506" i="1"/>
  <c r="BP505" i="1"/>
  <c r="BJ505" i="1"/>
  <c r="BD505" i="1"/>
  <c r="AX505" i="1"/>
  <c r="AL505" i="1"/>
  <c r="AF505" i="1"/>
  <c r="AD505" i="1"/>
  <c r="Z505" i="1"/>
  <c r="W505" i="1"/>
  <c r="AC505" i="1" s="1"/>
  <c r="T505" i="1"/>
  <c r="N505" i="1"/>
  <c r="BP504" i="1"/>
  <c r="BJ504" i="1"/>
  <c r="BD504" i="1"/>
  <c r="AX504" i="1"/>
  <c r="AL504" i="1"/>
  <c r="AF504" i="1"/>
  <c r="T504" i="1"/>
  <c r="N504" i="1"/>
  <c r="BP503" i="1"/>
  <c r="BJ503" i="1"/>
  <c r="BD503" i="1"/>
  <c r="AX503" i="1"/>
  <c r="AL503" i="1"/>
  <c r="AF503" i="1"/>
  <c r="T503" i="1"/>
  <c r="N503" i="1"/>
  <c r="BP502" i="1"/>
  <c r="BJ502" i="1"/>
  <c r="BD502" i="1"/>
  <c r="AX502" i="1"/>
  <c r="AL502" i="1"/>
  <c r="AF502" i="1"/>
  <c r="AD502" i="1"/>
  <c r="Z502" i="1"/>
  <c r="W502" i="1"/>
  <c r="AC502" i="1" s="1"/>
  <c r="T502" i="1"/>
  <c r="N502" i="1"/>
  <c r="BP501" i="1"/>
  <c r="BJ501" i="1"/>
  <c r="BD501" i="1"/>
  <c r="AX501" i="1"/>
  <c r="AL501" i="1"/>
  <c r="AF501" i="1"/>
  <c r="T501" i="1"/>
  <c r="N501" i="1"/>
  <c r="BP500" i="1"/>
  <c r="BJ500" i="1"/>
  <c r="BD500" i="1"/>
  <c r="AX500" i="1"/>
  <c r="AL500" i="1"/>
  <c r="AF500" i="1"/>
  <c r="T500" i="1"/>
  <c r="N500" i="1"/>
  <c r="BP499" i="1"/>
  <c r="BJ499" i="1"/>
  <c r="BD499" i="1"/>
  <c r="AX499" i="1"/>
  <c r="AL499" i="1"/>
  <c r="AF499" i="1"/>
  <c r="AD499" i="1"/>
  <c r="Z499" i="1"/>
  <c r="W499" i="1"/>
  <c r="AC499" i="1" s="1"/>
  <c r="T499" i="1"/>
  <c r="N499" i="1"/>
  <c r="BP498" i="1"/>
  <c r="BJ498" i="1"/>
  <c r="BD498" i="1"/>
  <c r="AX498" i="1"/>
  <c r="AL498" i="1"/>
  <c r="AF498" i="1"/>
  <c r="T498" i="1"/>
  <c r="N498" i="1"/>
  <c r="BP497" i="1"/>
  <c r="BJ497" i="1"/>
  <c r="BD497" i="1"/>
  <c r="AX497" i="1"/>
  <c r="AL497" i="1"/>
  <c r="AF497" i="1"/>
  <c r="T497" i="1"/>
  <c r="N497" i="1"/>
  <c r="BP496" i="1"/>
  <c r="BJ496" i="1"/>
  <c r="BD496" i="1"/>
  <c r="AX496" i="1"/>
  <c r="AL496" i="1"/>
  <c r="AF496" i="1"/>
  <c r="AD496" i="1"/>
  <c r="Z496" i="1"/>
  <c r="W496" i="1"/>
  <c r="AC496" i="1" s="1"/>
  <c r="T496" i="1"/>
  <c r="N496" i="1"/>
  <c r="BP495" i="1"/>
  <c r="BJ495" i="1"/>
  <c r="BD495" i="1"/>
  <c r="AX495" i="1"/>
  <c r="AL495" i="1"/>
  <c r="AF495" i="1"/>
  <c r="T495" i="1"/>
  <c r="N495" i="1"/>
  <c r="BP494" i="1"/>
  <c r="BJ494" i="1"/>
  <c r="BD494" i="1"/>
  <c r="AX494" i="1"/>
  <c r="AL494" i="1"/>
  <c r="AF494" i="1"/>
  <c r="T494" i="1"/>
  <c r="N494" i="1"/>
  <c r="BP493" i="1"/>
  <c r="BJ493" i="1"/>
  <c r="BD493" i="1"/>
  <c r="AX493" i="1"/>
  <c r="AL493" i="1"/>
  <c r="AF493" i="1"/>
  <c r="AD493" i="1"/>
  <c r="Z493" i="1"/>
  <c r="W493" i="1"/>
  <c r="AC493" i="1" s="1"/>
  <c r="T493" i="1"/>
  <c r="N493" i="1"/>
  <c r="BP492" i="1"/>
  <c r="BJ492" i="1"/>
  <c r="BD492" i="1"/>
  <c r="AX492" i="1"/>
  <c r="AL492" i="1"/>
  <c r="AF492" i="1"/>
  <c r="T492" i="1"/>
  <c r="N492" i="1"/>
  <c r="BP491" i="1"/>
  <c r="BJ491" i="1"/>
  <c r="BD491" i="1"/>
  <c r="AX491" i="1"/>
  <c r="AL491" i="1"/>
  <c r="AF491" i="1"/>
  <c r="T491" i="1"/>
  <c r="N491" i="1"/>
  <c r="BP490" i="1"/>
  <c r="BJ490" i="1"/>
  <c r="BD490" i="1"/>
  <c r="AX490" i="1"/>
  <c r="AL490" i="1"/>
  <c r="AF490" i="1"/>
  <c r="AD490" i="1"/>
  <c r="Z490" i="1"/>
  <c r="W490" i="1"/>
  <c r="AC490" i="1" s="1"/>
  <c r="T490" i="1"/>
  <c r="N490" i="1"/>
  <c r="BP489" i="1"/>
  <c r="BJ489" i="1"/>
  <c r="BD489" i="1"/>
  <c r="AX489" i="1"/>
  <c r="AL489" i="1"/>
  <c r="AF489" i="1"/>
  <c r="T489" i="1"/>
  <c r="N489" i="1"/>
  <c r="BP488" i="1"/>
  <c r="BJ488" i="1"/>
  <c r="BD488" i="1"/>
  <c r="AX488" i="1"/>
  <c r="AL488" i="1"/>
  <c r="AF488" i="1"/>
  <c r="T488" i="1"/>
  <c r="N488" i="1"/>
  <c r="BP487" i="1"/>
  <c r="BJ487" i="1"/>
  <c r="BD487" i="1"/>
  <c r="AX487" i="1"/>
  <c r="AL487" i="1"/>
  <c r="AF487" i="1"/>
  <c r="AD487" i="1"/>
  <c r="Z487" i="1"/>
  <c r="W487" i="1"/>
  <c r="AC487" i="1" s="1"/>
  <c r="T487" i="1"/>
  <c r="N487" i="1"/>
  <c r="BP486" i="1"/>
  <c r="BJ486" i="1"/>
  <c r="BD486" i="1"/>
  <c r="AX486" i="1"/>
  <c r="AL486" i="1"/>
  <c r="AF486" i="1"/>
  <c r="T486" i="1"/>
  <c r="N486" i="1"/>
  <c r="BP485" i="1"/>
  <c r="BJ485" i="1"/>
  <c r="BD485" i="1"/>
  <c r="AX485" i="1"/>
  <c r="AL485" i="1"/>
  <c r="AF485" i="1"/>
  <c r="T485" i="1"/>
  <c r="N485" i="1"/>
  <c r="BP484" i="1"/>
  <c r="BJ484" i="1"/>
  <c r="BD484" i="1"/>
  <c r="AX484" i="1"/>
  <c r="AL484" i="1"/>
  <c r="AF484" i="1"/>
  <c r="AD484" i="1"/>
  <c r="Z484" i="1"/>
  <c r="W484" i="1"/>
  <c r="AC484" i="1" s="1"/>
  <c r="T484" i="1"/>
  <c r="N484" i="1"/>
  <c r="BP483" i="1"/>
  <c r="BJ483" i="1"/>
  <c r="BD483" i="1"/>
  <c r="AX483" i="1"/>
  <c r="AL483" i="1"/>
  <c r="AF483" i="1"/>
  <c r="T483" i="1"/>
  <c r="N483" i="1"/>
  <c r="BP482" i="1"/>
  <c r="BJ482" i="1"/>
  <c r="BD482" i="1"/>
  <c r="AX482" i="1"/>
  <c r="AL482" i="1"/>
  <c r="AF482" i="1"/>
  <c r="T482" i="1"/>
  <c r="N482" i="1"/>
  <c r="BP481" i="1"/>
  <c r="BJ481" i="1"/>
  <c r="BD481" i="1"/>
  <c r="AX481" i="1"/>
  <c r="AL481" i="1"/>
  <c r="AF481" i="1"/>
  <c r="AD481" i="1"/>
  <c r="Z481" i="1"/>
  <c r="W481" i="1"/>
  <c r="AC481" i="1" s="1"/>
  <c r="T481" i="1"/>
  <c r="N481" i="1"/>
  <c r="BP480" i="1"/>
  <c r="BJ480" i="1"/>
  <c r="BD480" i="1"/>
  <c r="AX480" i="1"/>
  <c r="AL480" i="1"/>
  <c r="AF480" i="1"/>
  <c r="T480" i="1"/>
  <c r="N480" i="1"/>
  <c r="BP479" i="1"/>
  <c r="BJ479" i="1"/>
  <c r="BD479" i="1"/>
  <c r="AX479" i="1"/>
  <c r="AL479" i="1"/>
  <c r="AF479" i="1"/>
  <c r="T479" i="1"/>
  <c r="N479" i="1"/>
  <c r="BP478" i="1"/>
  <c r="BJ478" i="1"/>
  <c r="BD478" i="1"/>
  <c r="AX478" i="1"/>
  <c r="AL478" i="1"/>
  <c r="AF478" i="1"/>
  <c r="AD478" i="1"/>
  <c r="Z478" i="1"/>
  <c r="W478" i="1"/>
  <c r="AC478" i="1" s="1"/>
  <c r="T478" i="1"/>
  <c r="N478" i="1"/>
  <c r="BP477" i="1"/>
  <c r="BJ477" i="1"/>
  <c r="BD477" i="1"/>
  <c r="AX477" i="1"/>
  <c r="AL477" i="1"/>
  <c r="AF477" i="1"/>
  <c r="T477" i="1"/>
  <c r="N477" i="1"/>
  <c r="BP476" i="1"/>
  <c r="BJ476" i="1"/>
  <c r="BD476" i="1"/>
  <c r="AX476" i="1"/>
  <c r="AL476" i="1"/>
  <c r="AF476" i="1"/>
  <c r="T476" i="1"/>
  <c r="N476" i="1"/>
  <c r="BP475" i="1"/>
  <c r="BJ475" i="1"/>
  <c r="BD475" i="1"/>
  <c r="AX475" i="1"/>
  <c r="AL475" i="1"/>
  <c r="AF475" i="1"/>
  <c r="AD475" i="1"/>
  <c r="Z475" i="1"/>
  <c r="W475" i="1"/>
  <c r="AC475" i="1" s="1"/>
  <c r="T475" i="1"/>
  <c r="N475" i="1"/>
  <c r="BP474" i="1"/>
  <c r="BJ474" i="1"/>
  <c r="BD474" i="1"/>
  <c r="AX474" i="1"/>
  <c r="AL474" i="1"/>
  <c r="AF474" i="1"/>
  <c r="T474" i="1"/>
  <c r="N474" i="1"/>
  <c r="BP473" i="1"/>
  <c r="BJ473" i="1"/>
  <c r="BD473" i="1"/>
  <c r="AX473" i="1"/>
  <c r="AL473" i="1"/>
  <c r="AF473" i="1"/>
  <c r="T473" i="1"/>
  <c r="N473" i="1"/>
  <c r="BP472" i="1"/>
  <c r="BJ472" i="1"/>
  <c r="BD472" i="1"/>
  <c r="AX472" i="1"/>
  <c r="AL472" i="1"/>
  <c r="AF472" i="1"/>
  <c r="AD472" i="1"/>
  <c r="Z472" i="1"/>
  <c r="W472" i="1"/>
  <c r="AC472" i="1" s="1"/>
  <c r="T472" i="1"/>
  <c r="N472" i="1"/>
  <c r="BP471" i="1"/>
  <c r="BJ471" i="1"/>
  <c r="BD471" i="1"/>
  <c r="AX471" i="1"/>
  <c r="AL471" i="1"/>
  <c r="AF471" i="1"/>
  <c r="T471" i="1"/>
  <c r="N471" i="1"/>
  <c r="BP470" i="1"/>
  <c r="BJ470" i="1"/>
  <c r="BD470" i="1"/>
  <c r="AX470" i="1"/>
  <c r="AL470" i="1"/>
  <c r="AF470" i="1"/>
  <c r="T470" i="1"/>
  <c r="N470" i="1"/>
  <c r="BP469" i="1"/>
  <c r="BJ469" i="1"/>
  <c r="BD469" i="1"/>
  <c r="AX469" i="1"/>
  <c r="AL469" i="1"/>
  <c r="AF469" i="1"/>
  <c r="AD469" i="1"/>
  <c r="Z469" i="1"/>
  <c r="W469" i="1"/>
  <c r="AC469" i="1" s="1"/>
  <c r="T469" i="1"/>
  <c r="N469" i="1"/>
  <c r="BP468" i="1"/>
  <c r="BJ468" i="1"/>
  <c r="BD468" i="1"/>
  <c r="AX468" i="1"/>
  <c r="AL468" i="1"/>
  <c r="AF468" i="1"/>
  <c r="T468" i="1"/>
  <c r="N468" i="1"/>
  <c r="BP467" i="1"/>
  <c r="BJ467" i="1"/>
  <c r="BD467" i="1"/>
  <c r="AX467" i="1"/>
  <c r="AL467" i="1"/>
  <c r="AF467" i="1"/>
  <c r="T467" i="1"/>
  <c r="N467" i="1"/>
  <c r="BP466" i="1"/>
  <c r="BJ466" i="1"/>
  <c r="BD466" i="1"/>
  <c r="AX466" i="1"/>
  <c r="AL466" i="1"/>
  <c r="AF466" i="1"/>
  <c r="AD466" i="1"/>
  <c r="Z466" i="1"/>
  <c r="W466" i="1"/>
  <c r="AC466" i="1" s="1"/>
  <c r="T466" i="1"/>
  <c r="N466" i="1"/>
  <c r="BP465" i="1"/>
  <c r="BJ465" i="1"/>
  <c r="BD465" i="1"/>
  <c r="AX465" i="1"/>
  <c r="AL465" i="1"/>
  <c r="AF465" i="1"/>
  <c r="T465" i="1"/>
  <c r="N465" i="1"/>
  <c r="BP464" i="1"/>
  <c r="BJ464" i="1"/>
  <c r="BD464" i="1"/>
  <c r="AX464" i="1"/>
  <c r="AL464" i="1"/>
  <c r="AF464" i="1"/>
  <c r="T464" i="1"/>
  <c r="N464" i="1"/>
  <c r="BP463" i="1"/>
  <c r="BJ463" i="1"/>
  <c r="BD463" i="1"/>
  <c r="AX463" i="1"/>
  <c r="AL463" i="1"/>
  <c r="AF463" i="1"/>
  <c r="AD463" i="1"/>
  <c r="Z463" i="1"/>
  <c r="W463" i="1"/>
  <c r="AC463" i="1" s="1"/>
  <c r="T463" i="1"/>
  <c r="N463" i="1"/>
  <c r="BP462" i="1"/>
  <c r="BJ462" i="1"/>
  <c r="BD462" i="1"/>
  <c r="AX462" i="1"/>
  <c r="AL462" i="1"/>
  <c r="AF462" i="1"/>
  <c r="T462" i="1"/>
  <c r="N462" i="1"/>
  <c r="BP461" i="1"/>
  <c r="BJ461" i="1"/>
  <c r="BD461" i="1"/>
  <c r="AX461" i="1"/>
  <c r="AL461" i="1"/>
  <c r="AF461" i="1"/>
  <c r="T461" i="1"/>
  <c r="N461" i="1"/>
  <c r="BP460" i="1"/>
  <c r="BJ460" i="1"/>
  <c r="BD460" i="1"/>
  <c r="AX460" i="1"/>
  <c r="AL460" i="1"/>
  <c r="AF460" i="1"/>
  <c r="AD460" i="1"/>
  <c r="Z460" i="1"/>
  <c r="W460" i="1"/>
  <c r="AC460" i="1" s="1"/>
  <c r="T460" i="1"/>
  <c r="N460" i="1"/>
  <c r="BP459" i="1"/>
  <c r="BJ459" i="1"/>
  <c r="BD459" i="1"/>
  <c r="AX459" i="1"/>
  <c r="AL459" i="1"/>
  <c r="AF459" i="1"/>
  <c r="T459" i="1"/>
  <c r="N459" i="1"/>
  <c r="BP458" i="1"/>
  <c r="BJ458" i="1"/>
  <c r="BD458" i="1"/>
  <c r="AX458" i="1"/>
  <c r="AL458" i="1"/>
  <c r="AF458" i="1"/>
  <c r="T458" i="1"/>
  <c r="N458" i="1"/>
  <c r="BP457" i="1"/>
  <c r="BJ457" i="1"/>
  <c r="BD457" i="1"/>
  <c r="AX457" i="1"/>
  <c r="AL457" i="1"/>
  <c r="AF457" i="1"/>
  <c r="AD457" i="1"/>
  <c r="Z457" i="1"/>
  <c r="W457" i="1"/>
  <c r="AC457" i="1" s="1"/>
  <c r="T457" i="1"/>
  <c r="N457" i="1"/>
  <c r="BP456" i="1"/>
  <c r="BJ456" i="1"/>
  <c r="BD456" i="1"/>
  <c r="AX456" i="1"/>
  <c r="AL456" i="1"/>
  <c r="AF456" i="1"/>
  <c r="T456" i="1"/>
  <c r="N456" i="1"/>
  <c r="BP455" i="1"/>
  <c r="BJ455" i="1"/>
  <c r="BD455" i="1"/>
  <c r="AX455" i="1"/>
  <c r="AL455" i="1"/>
  <c r="AF455" i="1"/>
  <c r="T455" i="1"/>
  <c r="N455" i="1"/>
  <c r="BP454" i="1"/>
  <c r="BJ454" i="1"/>
  <c r="BD454" i="1"/>
  <c r="AX454" i="1"/>
  <c r="AL454" i="1"/>
  <c r="AF454" i="1"/>
  <c r="AD454" i="1"/>
  <c r="Z454" i="1"/>
  <c r="W454" i="1"/>
  <c r="AC454" i="1" s="1"/>
  <c r="T454" i="1"/>
  <c r="N454" i="1"/>
  <c r="BP453" i="1"/>
  <c r="BJ453" i="1"/>
  <c r="BD453" i="1"/>
  <c r="AX453" i="1"/>
  <c r="AL453" i="1"/>
  <c r="AF453" i="1"/>
  <c r="T453" i="1"/>
  <c r="N453" i="1"/>
  <c r="BP452" i="1"/>
  <c r="BJ452" i="1"/>
  <c r="BD452" i="1"/>
  <c r="AX452" i="1"/>
  <c r="AL452" i="1"/>
  <c r="AF452" i="1"/>
  <c r="T452" i="1"/>
  <c r="N452" i="1"/>
  <c r="BP451" i="1"/>
  <c r="BJ451" i="1"/>
  <c r="BD451" i="1"/>
  <c r="AX451" i="1"/>
  <c r="AL451" i="1"/>
  <c r="AF451" i="1"/>
  <c r="AD451" i="1"/>
  <c r="Z451" i="1"/>
  <c r="W451" i="1"/>
  <c r="AC451" i="1" s="1"/>
  <c r="T451" i="1"/>
  <c r="N451" i="1"/>
  <c r="BP450" i="1"/>
  <c r="BJ450" i="1"/>
  <c r="BD450" i="1"/>
  <c r="AX450" i="1"/>
  <c r="AL450" i="1"/>
  <c r="AF450" i="1"/>
  <c r="T450" i="1"/>
  <c r="N450" i="1"/>
  <c r="BP449" i="1"/>
  <c r="BJ449" i="1"/>
  <c r="BD449" i="1"/>
  <c r="AX449" i="1"/>
  <c r="AL449" i="1"/>
  <c r="AF449" i="1"/>
  <c r="T449" i="1"/>
  <c r="N449" i="1"/>
  <c r="BP448" i="1"/>
  <c r="BJ448" i="1"/>
  <c r="BD448" i="1"/>
  <c r="AX448" i="1"/>
  <c r="AL448" i="1"/>
  <c r="Z448" i="1"/>
  <c r="W448" i="1"/>
  <c r="T448" i="1"/>
  <c r="N448" i="1"/>
  <c r="BP447" i="1"/>
  <c r="BJ447" i="1"/>
  <c r="BD447" i="1"/>
  <c r="AX447" i="1"/>
  <c r="AL447" i="1"/>
  <c r="AF447" i="1"/>
  <c r="T447" i="1"/>
  <c r="N447" i="1"/>
  <c r="BP446" i="1"/>
  <c r="BJ446" i="1"/>
  <c r="BD446" i="1"/>
  <c r="AX446" i="1"/>
  <c r="AL446" i="1"/>
  <c r="AF446" i="1"/>
  <c r="T446" i="1"/>
  <c r="N446" i="1"/>
  <c r="BP445" i="1"/>
  <c r="BJ445" i="1"/>
  <c r="BD445" i="1"/>
  <c r="AX445" i="1"/>
  <c r="AL445" i="1"/>
  <c r="Z445" i="1"/>
  <c r="W445" i="1"/>
  <c r="T445" i="1"/>
  <c r="N445" i="1"/>
  <c r="BP444" i="1"/>
  <c r="BJ444" i="1"/>
  <c r="BD444" i="1"/>
  <c r="AX444" i="1"/>
  <c r="AL444" i="1"/>
  <c r="AF444" i="1"/>
  <c r="T444" i="1"/>
  <c r="N444" i="1"/>
  <c r="BP443" i="1"/>
  <c r="BJ443" i="1"/>
  <c r="BD443" i="1"/>
  <c r="AX443" i="1"/>
  <c r="AL443" i="1"/>
  <c r="AF443" i="1"/>
  <c r="T443" i="1"/>
  <c r="N443" i="1"/>
  <c r="BP442" i="1"/>
  <c r="BJ442" i="1"/>
  <c r="BD442" i="1"/>
  <c r="AX442" i="1"/>
  <c r="AL442" i="1"/>
  <c r="Z442" i="1"/>
  <c r="W442" i="1"/>
  <c r="T442" i="1"/>
  <c r="N442" i="1"/>
  <c r="BP441" i="1"/>
  <c r="BJ441" i="1"/>
  <c r="BD441" i="1"/>
  <c r="AX441" i="1"/>
  <c r="AL441" i="1"/>
  <c r="AF441" i="1"/>
  <c r="T441" i="1"/>
  <c r="N441" i="1"/>
  <c r="BP440" i="1"/>
  <c r="BJ440" i="1"/>
  <c r="BD440" i="1"/>
  <c r="AX440" i="1"/>
  <c r="AL440" i="1"/>
  <c r="AF440" i="1"/>
  <c r="T440" i="1"/>
  <c r="N440" i="1"/>
  <c r="BP439" i="1"/>
  <c r="BJ439" i="1"/>
  <c r="BD439" i="1"/>
  <c r="AX439" i="1"/>
  <c r="AL439" i="1"/>
  <c r="Z439" i="1"/>
  <c r="W439" i="1"/>
  <c r="T439" i="1"/>
  <c r="N439" i="1"/>
  <c r="BP438" i="1"/>
  <c r="BJ438" i="1"/>
  <c r="BD438" i="1"/>
  <c r="AX438" i="1"/>
  <c r="AL438" i="1"/>
  <c r="AF438" i="1"/>
  <c r="T438" i="1"/>
  <c r="N438" i="1"/>
  <c r="BP437" i="1"/>
  <c r="BJ437" i="1"/>
  <c r="BD437" i="1"/>
  <c r="AX437" i="1"/>
  <c r="AL437" i="1"/>
  <c r="AF437" i="1"/>
  <c r="T437" i="1"/>
  <c r="N437" i="1"/>
  <c r="BP436" i="1"/>
  <c r="BJ436" i="1"/>
  <c r="BD436" i="1"/>
  <c r="AX436" i="1"/>
  <c r="AL436" i="1"/>
  <c r="Z436" i="1"/>
  <c r="W436" i="1"/>
  <c r="T436" i="1"/>
  <c r="N436" i="1"/>
  <c r="BP435" i="1"/>
  <c r="BJ435" i="1"/>
  <c r="BD435" i="1"/>
  <c r="AX435" i="1"/>
  <c r="AL435" i="1"/>
  <c r="AF435" i="1"/>
  <c r="T435" i="1"/>
  <c r="N435" i="1"/>
  <c r="BP434" i="1"/>
  <c r="BJ434" i="1"/>
  <c r="BD434" i="1"/>
  <c r="AX434" i="1"/>
  <c r="AL434" i="1"/>
  <c r="AF434" i="1"/>
  <c r="T434" i="1"/>
  <c r="N434" i="1"/>
  <c r="BP433" i="1"/>
  <c r="BJ433" i="1"/>
  <c r="BD433" i="1"/>
  <c r="AX433" i="1"/>
  <c r="AL433" i="1"/>
  <c r="Z433" i="1"/>
  <c r="W433" i="1"/>
  <c r="T433" i="1"/>
  <c r="N433" i="1"/>
  <c r="BP432" i="1"/>
  <c r="BJ432" i="1"/>
  <c r="BD432" i="1"/>
  <c r="AX432" i="1"/>
  <c r="AL432" i="1"/>
  <c r="AF432" i="1"/>
  <c r="T432" i="1"/>
  <c r="N432" i="1"/>
  <c r="BP431" i="1"/>
  <c r="BJ431" i="1"/>
  <c r="BD431" i="1"/>
  <c r="AX431" i="1"/>
  <c r="AL431" i="1"/>
  <c r="AF431" i="1"/>
  <c r="T431" i="1"/>
  <c r="N431" i="1"/>
  <c r="BP430" i="1"/>
  <c r="BJ430" i="1"/>
  <c r="BD430" i="1"/>
  <c r="AX430" i="1"/>
  <c r="AL430" i="1"/>
  <c r="Z430" i="1"/>
  <c r="W430" i="1"/>
  <c r="T430" i="1"/>
  <c r="N430" i="1"/>
  <c r="BP429" i="1"/>
  <c r="BJ429" i="1"/>
  <c r="BD429" i="1"/>
  <c r="AX429" i="1"/>
  <c r="AL429" i="1"/>
  <c r="AF429" i="1"/>
  <c r="T429" i="1"/>
  <c r="N429" i="1"/>
  <c r="BP428" i="1"/>
  <c r="BJ428" i="1"/>
  <c r="BD428" i="1"/>
  <c r="AX428" i="1"/>
  <c r="AL428" i="1"/>
  <c r="AF428" i="1"/>
  <c r="T428" i="1"/>
  <c r="N428" i="1"/>
  <c r="BP427" i="1"/>
  <c r="BJ427" i="1"/>
  <c r="BD427" i="1"/>
  <c r="AX427" i="1"/>
  <c r="AL427" i="1"/>
  <c r="Z427" i="1"/>
  <c r="W427" i="1"/>
  <c r="T427" i="1"/>
  <c r="N427" i="1"/>
  <c r="BP426" i="1"/>
  <c r="BJ426" i="1"/>
  <c r="BD426" i="1"/>
  <c r="AX426" i="1"/>
  <c r="AL426" i="1"/>
  <c r="AF426" i="1"/>
  <c r="T426" i="1"/>
  <c r="N426" i="1"/>
  <c r="BP425" i="1"/>
  <c r="BJ425" i="1"/>
  <c r="BD425" i="1"/>
  <c r="AX425" i="1"/>
  <c r="AL425" i="1"/>
  <c r="AF425" i="1"/>
  <c r="T425" i="1"/>
  <c r="N425" i="1"/>
  <c r="BP424" i="1"/>
  <c r="BJ424" i="1"/>
  <c r="BD424" i="1"/>
  <c r="AX424" i="1"/>
  <c r="AL424" i="1"/>
  <c r="Z424" i="1"/>
  <c r="W424" i="1"/>
  <c r="T424" i="1"/>
  <c r="N424" i="1"/>
  <c r="BP423" i="1"/>
  <c r="BJ423" i="1"/>
  <c r="BD423" i="1"/>
  <c r="AX423" i="1"/>
  <c r="AL423" i="1"/>
  <c r="AF423" i="1"/>
  <c r="T423" i="1"/>
  <c r="N423" i="1"/>
  <c r="BP422" i="1"/>
  <c r="BJ422" i="1"/>
  <c r="BD422" i="1"/>
  <c r="AX422" i="1"/>
  <c r="AL422" i="1"/>
  <c r="AF422" i="1"/>
  <c r="T422" i="1"/>
  <c r="N422" i="1"/>
  <c r="BP421" i="1"/>
  <c r="BJ421" i="1"/>
  <c r="BD421" i="1"/>
  <c r="AX421" i="1"/>
  <c r="AL421" i="1"/>
  <c r="Z421" i="1"/>
  <c r="W421" i="1"/>
  <c r="T421" i="1"/>
  <c r="N421" i="1"/>
  <c r="BP420" i="1"/>
  <c r="BJ420" i="1"/>
  <c r="BD420" i="1"/>
  <c r="AX420" i="1"/>
  <c r="AL420" i="1"/>
  <c r="AF420" i="1"/>
  <c r="T420" i="1"/>
  <c r="N420" i="1"/>
  <c r="BP419" i="1"/>
  <c r="BJ419" i="1"/>
  <c r="BD419" i="1"/>
  <c r="AX419" i="1"/>
  <c r="AL419" i="1"/>
  <c r="AF419" i="1"/>
  <c r="T419" i="1"/>
  <c r="N419" i="1"/>
  <c r="BP418" i="1"/>
  <c r="BJ418" i="1"/>
  <c r="BD418" i="1"/>
  <c r="AX418" i="1"/>
  <c r="AL418" i="1"/>
  <c r="Z418" i="1"/>
  <c r="W418" i="1"/>
  <c r="T418" i="1"/>
  <c r="N418" i="1"/>
  <c r="BP417" i="1"/>
  <c r="BJ417" i="1"/>
  <c r="BD417" i="1"/>
  <c r="AX417" i="1"/>
  <c r="AL417" i="1"/>
  <c r="AF417" i="1"/>
  <c r="T417" i="1"/>
  <c r="N417" i="1"/>
  <c r="BP416" i="1"/>
  <c r="BJ416" i="1"/>
  <c r="BD416" i="1"/>
  <c r="AX416" i="1"/>
  <c r="AL416" i="1"/>
  <c r="AF416" i="1"/>
  <c r="T416" i="1"/>
  <c r="N416" i="1"/>
  <c r="BQ415" i="1"/>
  <c r="BP415" i="1"/>
  <c r="BJ415" i="1"/>
  <c r="BD415" i="1"/>
  <c r="AX415" i="1"/>
  <c r="AL415" i="1"/>
  <c r="Z415" i="1"/>
  <c r="W415" i="1"/>
  <c r="T415" i="1"/>
  <c r="N415" i="1"/>
  <c r="BQ414" i="1"/>
  <c r="BP414" i="1"/>
  <c r="BJ414" i="1"/>
  <c r="BD414" i="1"/>
  <c r="AX414" i="1"/>
  <c r="AL414" i="1"/>
  <c r="AF414" i="1"/>
  <c r="T414" i="1"/>
  <c r="N414" i="1"/>
  <c r="BQ413" i="1"/>
  <c r="BP413" i="1"/>
  <c r="BJ413" i="1"/>
  <c r="BD413" i="1"/>
  <c r="AX413" i="1"/>
  <c r="AL413" i="1"/>
  <c r="AF413" i="1"/>
  <c r="T413" i="1"/>
  <c r="N413" i="1"/>
  <c r="BQ412" i="1"/>
  <c r="BP412" i="1"/>
  <c r="BJ412" i="1"/>
  <c r="BD412" i="1"/>
  <c r="AX412" i="1"/>
  <c r="AL412" i="1"/>
  <c r="Z412" i="1"/>
  <c r="W412" i="1"/>
  <c r="T412" i="1"/>
  <c r="N412" i="1"/>
  <c r="BQ411" i="1"/>
  <c r="BP411" i="1"/>
  <c r="BJ411" i="1"/>
  <c r="BD411" i="1"/>
  <c r="AX411" i="1"/>
  <c r="AL411" i="1"/>
  <c r="AF411" i="1"/>
  <c r="T411" i="1"/>
  <c r="N411" i="1"/>
  <c r="BQ410" i="1"/>
  <c r="BP410" i="1"/>
  <c r="BJ410" i="1"/>
  <c r="BD410" i="1"/>
  <c r="AX410" i="1"/>
  <c r="AL410" i="1"/>
  <c r="AF410" i="1"/>
  <c r="T410" i="1"/>
  <c r="N410" i="1"/>
  <c r="BQ409" i="1"/>
  <c r="BP409" i="1"/>
  <c r="BJ409" i="1"/>
  <c r="BD409" i="1"/>
  <c r="AX409" i="1"/>
  <c r="AL409" i="1"/>
  <c r="Z409" i="1"/>
  <c r="W409" i="1"/>
  <c r="T409" i="1"/>
  <c r="N409" i="1"/>
  <c r="BQ408" i="1"/>
  <c r="BP408" i="1"/>
  <c r="BJ408" i="1"/>
  <c r="BD408" i="1"/>
  <c r="AX408" i="1"/>
  <c r="AL408" i="1"/>
  <c r="AF408" i="1"/>
  <c r="T408" i="1"/>
  <c r="N408" i="1"/>
  <c r="BQ407" i="1"/>
  <c r="BP407" i="1"/>
  <c r="BJ407" i="1"/>
  <c r="BD407" i="1"/>
  <c r="AX407" i="1"/>
  <c r="AR407" i="1"/>
  <c r="AL407" i="1"/>
  <c r="AF407" i="1"/>
  <c r="T407" i="1"/>
  <c r="N407" i="1"/>
  <c r="BP356" i="1"/>
  <c r="BJ356" i="1"/>
  <c r="BD356" i="1"/>
  <c r="AX356" i="1"/>
  <c r="AL356" i="1"/>
  <c r="AF356" i="1"/>
  <c r="BP355" i="1"/>
  <c r="BJ355" i="1"/>
  <c r="BD355" i="1"/>
  <c r="AX355" i="1"/>
  <c r="AL355" i="1"/>
  <c r="AF355" i="1"/>
  <c r="BP354" i="1"/>
  <c r="BJ354" i="1"/>
  <c r="BD354" i="1"/>
  <c r="AX354" i="1"/>
  <c r="AL354" i="1"/>
  <c r="AF354" i="1"/>
  <c r="BP353" i="1"/>
  <c r="BJ353" i="1"/>
  <c r="BD353" i="1"/>
  <c r="AX353" i="1"/>
  <c r="AL353" i="1"/>
  <c r="AF353" i="1"/>
  <c r="BP352" i="1"/>
  <c r="BJ352" i="1"/>
  <c r="BD352" i="1"/>
  <c r="AX352" i="1"/>
  <c r="AL352" i="1"/>
  <c r="AF352" i="1"/>
  <c r="BP351" i="1"/>
  <c r="BJ351" i="1"/>
  <c r="BD351" i="1"/>
  <c r="AX351" i="1"/>
  <c r="AL351" i="1"/>
  <c r="AF351" i="1"/>
  <c r="BP350" i="1"/>
  <c r="BJ350" i="1"/>
  <c r="BD350" i="1"/>
  <c r="AX350" i="1"/>
  <c r="AL350" i="1"/>
  <c r="AF350" i="1"/>
  <c r="BP349" i="1"/>
  <c r="BJ349" i="1"/>
  <c r="BD349" i="1"/>
  <c r="AX349" i="1"/>
  <c r="AL349" i="1"/>
  <c r="AF349" i="1"/>
  <c r="BP348" i="1"/>
  <c r="BJ348" i="1"/>
  <c r="BD348" i="1"/>
  <c r="AX348" i="1"/>
  <c r="AL348" i="1"/>
  <c r="AF348" i="1"/>
  <c r="Z348" i="1"/>
  <c r="T348" i="1"/>
  <c r="P348" i="1"/>
  <c r="V348" i="1" s="1"/>
  <c r="N348" i="1"/>
  <c r="BP347" i="1"/>
  <c r="BJ347" i="1"/>
  <c r="BD347" i="1"/>
  <c r="AX347" i="1"/>
  <c r="AL347" i="1"/>
  <c r="AF347" i="1"/>
  <c r="Z347" i="1"/>
  <c r="T347" i="1"/>
  <c r="P347" i="1"/>
  <c r="V347" i="1" s="1"/>
  <c r="N347" i="1"/>
  <c r="BP346" i="1"/>
  <c r="BJ346" i="1"/>
  <c r="BD346" i="1"/>
  <c r="AX346" i="1"/>
  <c r="AL346" i="1"/>
  <c r="AF346" i="1"/>
  <c r="Z346" i="1"/>
  <c r="T346" i="1"/>
  <c r="P346" i="1"/>
  <c r="V346" i="1" s="1"/>
  <c r="N346" i="1"/>
  <c r="BP345" i="1"/>
  <c r="BJ345" i="1"/>
  <c r="BD345" i="1"/>
  <c r="AX345" i="1"/>
  <c r="AL345" i="1"/>
  <c r="AF345" i="1"/>
  <c r="Z345" i="1"/>
  <c r="T345" i="1"/>
  <c r="P345" i="1"/>
  <c r="V345" i="1" s="1"/>
  <c r="N345" i="1"/>
  <c r="BP344" i="1"/>
  <c r="BJ344" i="1"/>
  <c r="BD344" i="1"/>
  <c r="AX344" i="1"/>
  <c r="AL344" i="1"/>
  <c r="AF344" i="1"/>
  <c r="Z344" i="1"/>
  <c r="X344" i="1"/>
  <c r="W344" i="1"/>
  <c r="T344" i="1"/>
  <c r="R344" i="1"/>
  <c r="Q344" i="1"/>
  <c r="P344" i="1"/>
  <c r="V344" i="1" s="1"/>
  <c r="N344" i="1"/>
  <c r="L344" i="1"/>
  <c r="K344" i="1"/>
  <c r="BP343" i="1"/>
  <c r="BJ343" i="1"/>
  <c r="BD343" i="1"/>
  <c r="AX343" i="1"/>
  <c r="AL343" i="1"/>
  <c r="AF343" i="1"/>
  <c r="Z343" i="1"/>
  <c r="X343" i="1"/>
  <c r="W343" i="1"/>
  <c r="T343" i="1"/>
  <c r="R343" i="1"/>
  <c r="Q343" i="1"/>
  <c r="P343" i="1"/>
  <c r="V343" i="1" s="1"/>
  <c r="N343" i="1"/>
  <c r="L343" i="1"/>
  <c r="K343" i="1"/>
  <c r="BP342" i="1"/>
  <c r="BJ342" i="1"/>
  <c r="BD342" i="1"/>
  <c r="AX342" i="1"/>
  <c r="AL342" i="1"/>
  <c r="AF342" i="1"/>
  <c r="Z342" i="1"/>
  <c r="T342" i="1"/>
  <c r="P342" i="1"/>
  <c r="V342" i="1" s="1"/>
  <c r="N342" i="1"/>
  <c r="BP341" i="1"/>
  <c r="BJ341" i="1"/>
  <c r="BD341" i="1"/>
  <c r="AX341" i="1"/>
  <c r="AL341" i="1"/>
  <c r="AF341" i="1"/>
  <c r="Z341" i="1"/>
  <c r="T341" i="1"/>
  <c r="P341" i="1"/>
  <c r="V341" i="1" s="1"/>
  <c r="N341" i="1"/>
  <c r="BP340" i="1"/>
  <c r="BJ340" i="1"/>
  <c r="BD340" i="1"/>
  <c r="AX340" i="1"/>
  <c r="AL340" i="1"/>
  <c r="AF340" i="1"/>
  <c r="Z340" i="1"/>
  <c r="X340" i="1"/>
  <c r="W340" i="1"/>
  <c r="T340" i="1"/>
  <c r="R340" i="1"/>
  <c r="Q340" i="1"/>
  <c r="P340" i="1"/>
  <c r="V340" i="1" s="1"/>
  <c r="N340" i="1"/>
  <c r="L340" i="1"/>
  <c r="K340" i="1"/>
  <c r="BP339" i="1"/>
  <c r="BJ339" i="1"/>
  <c r="BD339" i="1"/>
  <c r="AX339" i="1"/>
  <c r="AL339" i="1"/>
  <c r="AF339" i="1"/>
  <c r="Z339" i="1"/>
  <c r="X339" i="1"/>
  <c r="W339" i="1"/>
  <c r="T339" i="1"/>
  <c r="R339" i="1"/>
  <c r="Q339" i="1"/>
  <c r="P339" i="1"/>
  <c r="V339" i="1" s="1"/>
  <c r="N339" i="1"/>
  <c r="L339" i="1"/>
  <c r="K339" i="1"/>
  <c r="BP338" i="1"/>
  <c r="BJ338" i="1"/>
  <c r="BD338" i="1"/>
  <c r="AX338" i="1"/>
  <c r="AL338" i="1"/>
  <c r="AF338" i="1"/>
  <c r="Z338" i="1"/>
  <c r="T338" i="1"/>
  <c r="P338" i="1"/>
  <c r="V338" i="1" s="1"/>
  <c r="N338" i="1"/>
  <c r="BP337" i="1"/>
  <c r="BJ337" i="1"/>
  <c r="BD337" i="1"/>
  <c r="AX337" i="1"/>
  <c r="AL337" i="1"/>
  <c r="AF337" i="1"/>
  <c r="Z337" i="1"/>
  <c r="T337" i="1"/>
  <c r="P337" i="1"/>
  <c r="V337" i="1" s="1"/>
  <c r="N337" i="1"/>
  <c r="BP336" i="1"/>
  <c r="BJ336" i="1"/>
  <c r="BD336" i="1"/>
  <c r="AX336" i="1"/>
  <c r="AL336" i="1"/>
  <c r="AF336" i="1"/>
  <c r="Z336" i="1"/>
  <c r="X336" i="1"/>
  <c r="W336" i="1"/>
  <c r="T336" i="1"/>
  <c r="R336" i="1"/>
  <c r="Q336" i="1"/>
  <c r="P336" i="1"/>
  <c r="V336" i="1" s="1"/>
  <c r="N336" i="1"/>
  <c r="L336" i="1"/>
  <c r="K336" i="1"/>
  <c r="BP335" i="1"/>
  <c r="BJ335" i="1"/>
  <c r="BD335" i="1"/>
  <c r="AX335" i="1"/>
  <c r="AL335" i="1"/>
  <c r="AF335" i="1"/>
  <c r="Z335" i="1"/>
  <c r="X335" i="1"/>
  <c r="W335" i="1"/>
  <c r="T335" i="1"/>
  <c r="R335" i="1"/>
  <c r="Q335" i="1"/>
  <c r="P335" i="1"/>
  <c r="V335" i="1" s="1"/>
  <c r="N335" i="1"/>
  <c r="L335" i="1"/>
  <c r="K335" i="1"/>
  <c r="BP334" i="1"/>
  <c r="BJ334" i="1"/>
  <c r="BD334" i="1"/>
  <c r="AX334" i="1"/>
  <c r="AL334" i="1"/>
  <c r="AF334" i="1"/>
  <c r="Z334" i="1"/>
  <c r="T334" i="1"/>
  <c r="P334" i="1"/>
  <c r="V334" i="1" s="1"/>
  <c r="N334" i="1"/>
  <c r="BP333" i="1"/>
  <c r="BJ333" i="1"/>
  <c r="BD333" i="1"/>
  <c r="AX333" i="1"/>
  <c r="AL333" i="1"/>
  <c r="AF333" i="1"/>
  <c r="Z333" i="1"/>
  <c r="T333" i="1"/>
  <c r="P333" i="1"/>
  <c r="V333" i="1" s="1"/>
  <c r="N333" i="1"/>
  <c r="BP332" i="1"/>
  <c r="BJ332" i="1"/>
  <c r="BD332" i="1"/>
  <c r="AX332" i="1"/>
  <c r="AL332" i="1"/>
  <c r="AF332" i="1"/>
  <c r="Z332" i="1"/>
  <c r="X332" i="1"/>
  <c r="W332" i="1"/>
  <c r="T332" i="1"/>
  <c r="R332" i="1"/>
  <c r="Q332" i="1"/>
  <c r="P332" i="1"/>
  <c r="V332" i="1" s="1"/>
  <c r="N332" i="1"/>
  <c r="L332" i="1"/>
  <c r="K332" i="1"/>
  <c r="BP331" i="1"/>
  <c r="BJ331" i="1"/>
  <c r="BD331" i="1"/>
  <c r="AX331" i="1"/>
  <c r="AL331" i="1"/>
  <c r="AF331" i="1"/>
  <c r="Z331" i="1"/>
  <c r="X331" i="1"/>
  <c r="W331" i="1"/>
  <c r="T331" i="1"/>
  <c r="R331" i="1"/>
  <c r="Q331" i="1"/>
  <c r="P331" i="1"/>
  <c r="V331" i="1" s="1"/>
  <c r="N331" i="1"/>
  <c r="L331" i="1"/>
  <c r="K331" i="1"/>
  <c r="BP330" i="1"/>
  <c r="BJ330" i="1"/>
  <c r="BD330" i="1"/>
  <c r="AX330" i="1"/>
  <c r="AL330" i="1"/>
  <c r="AF330" i="1"/>
  <c r="Z330" i="1"/>
  <c r="T330" i="1"/>
  <c r="P330" i="1"/>
  <c r="V330" i="1" s="1"/>
  <c r="N330" i="1"/>
  <c r="BP329" i="1"/>
  <c r="BJ329" i="1"/>
  <c r="BD329" i="1"/>
  <c r="AX329" i="1"/>
  <c r="AL329" i="1"/>
  <c r="AF329" i="1"/>
  <c r="Z329" i="1"/>
  <c r="T329" i="1"/>
  <c r="P329" i="1"/>
  <c r="V329" i="1" s="1"/>
  <c r="N329" i="1"/>
  <c r="BP328" i="1"/>
  <c r="BJ328" i="1"/>
  <c r="BD328" i="1"/>
  <c r="AX328" i="1"/>
  <c r="AL328" i="1"/>
  <c r="AF328" i="1"/>
  <c r="Z328" i="1"/>
  <c r="X328" i="1"/>
  <c r="W328" i="1"/>
  <c r="T328" i="1"/>
  <c r="R328" i="1"/>
  <c r="Q328" i="1"/>
  <c r="P328" i="1"/>
  <c r="V328" i="1" s="1"/>
  <c r="N328" i="1"/>
  <c r="L328" i="1"/>
  <c r="K328" i="1"/>
  <c r="BP327" i="1"/>
  <c r="BJ327" i="1"/>
  <c r="BD327" i="1"/>
  <c r="AX327" i="1"/>
  <c r="AL327" i="1"/>
  <c r="AF327" i="1"/>
  <c r="Z327" i="1"/>
  <c r="X327" i="1"/>
  <c r="W327" i="1"/>
  <c r="T327" i="1"/>
  <c r="R327" i="1"/>
  <c r="Q327" i="1"/>
  <c r="P327" i="1"/>
  <c r="V327" i="1" s="1"/>
  <c r="N327" i="1"/>
  <c r="L327" i="1"/>
  <c r="K327" i="1"/>
  <c r="BP326" i="1"/>
  <c r="BJ326" i="1"/>
  <c r="BD326" i="1"/>
  <c r="AX326" i="1"/>
  <c r="AL326" i="1"/>
  <c r="AF326" i="1"/>
  <c r="Z326" i="1"/>
  <c r="T326" i="1"/>
  <c r="P326" i="1"/>
  <c r="V326" i="1" s="1"/>
  <c r="N326" i="1"/>
  <c r="BP325" i="1"/>
  <c r="BJ325" i="1"/>
  <c r="BD325" i="1"/>
  <c r="AX325" i="1"/>
  <c r="AL325" i="1"/>
  <c r="AF325" i="1"/>
  <c r="Z325" i="1"/>
  <c r="T325" i="1"/>
  <c r="P325" i="1"/>
  <c r="V325" i="1" s="1"/>
  <c r="N325" i="1"/>
  <c r="BP324" i="1"/>
  <c r="BJ324" i="1"/>
  <c r="BD324" i="1"/>
  <c r="AX324" i="1"/>
  <c r="AL324" i="1"/>
  <c r="AF324" i="1"/>
  <c r="Z324" i="1"/>
  <c r="X324" i="1"/>
  <c r="W324" i="1"/>
  <c r="T324" i="1"/>
  <c r="R324" i="1"/>
  <c r="Q324" i="1"/>
  <c r="P324" i="1"/>
  <c r="V324" i="1" s="1"/>
  <c r="N324" i="1"/>
  <c r="L324" i="1"/>
  <c r="K324" i="1"/>
  <c r="BP323" i="1"/>
  <c r="BJ323" i="1"/>
  <c r="BD323" i="1"/>
  <c r="AX323" i="1"/>
  <c r="AL323" i="1"/>
  <c r="AF323" i="1"/>
  <c r="Z323" i="1"/>
  <c r="X323" i="1"/>
  <c r="W323" i="1"/>
  <c r="T323" i="1"/>
  <c r="R323" i="1"/>
  <c r="Q323" i="1"/>
  <c r="P323" i="1"/>
  <c r="V323" i="1" s="1"/>
  <c r="N323" i="1"/>
  <c r="L323" i="1"/>
  <c r="K323" i="1"/>
  <c r="BP322" i="1"/>
  <c r="BJ322" i="1"/>
  <c r="BD322" i="1"/>
  <c r="AX322" i="1"/>
  <c r="AL322" i="1"/>
  <c r="AF322" i="1"/>
  <c r="Z322" i="1"/>
  <c r="T322" i="1"/>
  <c r="P322" i="1"/>
  <c r="V322" i="1" s="1"/>
  <c r="N322" i="1"/>
  <c r="BP321" i="1"/>
  <c r="BJ321" i="1"/>
  <c r="BD321" i="1"/>
  <c r="AX321" i="1"/>
  <c r="AL321" i="1"/>
  <c r="AF321" i="1"/>
  <c r="Z321" i="1"/>
  <c r="T321" i="1"/>
  <c r="P321" i="1"/>
  <c r="V321" i="1" s="1"/>
  <c r="N321" i="1"/>
  <c r="BP320" i="1"/>
  <c r="BJ320" i="1"/>
  <c r="BD320" i="1"/>
  <c r="AX320" i="1"/>
  <c r="AL320" i="1"/>
  <c r="AF320" i="1"/>
  <c r="Z320" i="1"/>
  <c r="T320" i="1"/>
  <c r="P320" i="1"/>
  <c r="V320" i="1" s="1"/>
  <c r="N320" i="1"/>
  <c r="BP319" i="1"/>
  <c r="BJ319" i="1"/>
  <c r="BD319" i="1"/>
  <c r="AX319" i="1"/>
  <c r="AL319" i="1"/>
  <c r="AF319" i="1"/>
  <c r="Z319" i="1"/>
  <c r="T319" i="1"/>
  <c r="P319" i="1"/>
  <c r="V319" i="1" s="1"/>
  <c r="N319" i="1"/>
  <c r="BP318" i="1"/>
  <c r="BJ318" i="1"/>
  <c r="BD318" i="1"/>
  <c r="AX318" i="1"/>
  <c r="AL318" i="1"/>
  <c r="AF318" i="1"/>
  <c r="Z318" i="1"/>
  <c r="T318" i="1"/>
  <c r="P318" i="1"/>
  <c r="V318" i="1" s="1"/>
  <c r="N318" i="1"/>
  <c r="BP317" i="1"/>
  <c r="BJ317" i="1"/>
  <c r="BD317" i="1"/>
  <c r="AX317" i="1"/>
  <c r="AL317" i="1"/>
  <c r="AF317" i="1"/>
  <c r="Z317" i="1"/>
  <c r="T317" i="1"/>
  <c r="P317" i="1"/>
  <c r="V317" i="1" s="1"/>
  <c r="N317" i="1"/>
  <c r="BP316" i="1"/>
  <c r="BJ316" i="1"/>
  <c r="BD316" i="1"/>
  <c r="AX316" i="1"/>
  <c r="AL316" i="1"/>
  <c r="AF316" i="1"/>
  <c r="Z316" i="1"/>
  <c r="T316" i="1"/>
  <c r="P316" i="1"/>
  <c r="V316" i="1" s="1"/>
  <c r="N316" i="1"/>
  <c r="BP315" i="1"/>
  <c r="BJ315" i="1"/>
  <c r="BD315" i="1"/>
  <c r="AX315" i="1"/>
  <c r="AL315" i="1"/>
  <c r="AF315" i="1"/>
  <c r="Z315" i="1"/>
  <c r="T315" i="1"/>
  <c r="P315" i="1"/>
  <c r="V315" i="1" s="1"/>
  <c r="N315" i="1"/>
  <c r="BP314" i="1"/>
  <c r="BJ314" i="1"/>
  <c r="BD314" i="1"/>
  <c r="AX314" i="1"/>
  <c r="AL314" i="1"/>
  <c r="AF314" i="1"/>
  <c r="Z314" i="1"/>
  <c r="X314" i="1"/>
  <c r="X316" i="1" s="1"/>
  <c r="X318" i="1" s="1"/>
  <c r="X320" i="1" s="1"/>
  <c r="W314" i="1"/>
  <c r="W316" i="1" s="1"/>
  <c r="W318" i="1" s="1"/>
  <c r="W320" i="1" s="1"/>
  <c r="T314" i="1"/>
  <c r="R314" i="1"/>
  <c r="R316" i="1" s="1"/>
  <c r="R318" i="1" s="1"/>
  <c r="R320" i="1" s="1"/>
  <c r="Q314" i="1"/>
  <c r="Q316" i="1" s="1"/>
  <c r="Q318" i="1" s="1"/>
  <c r="Q320" i="1" s="1"/>
  <c r="P314" i="1"/>
  <c r="V314" i="1" s="1"/>
  <c r="N314" i="1"/>
  <c r="L314" i="1"/>
  <c r="L316" i="1" s="1"/>
  <c r="L318" i="1" s="1"/>
  <c r="L320" i="1" s="1"/>
  <c r="K314" i="1"/>
  <c r="K316" i="1" s="1"/>
  <c r="K318" i="1" s="1"/>
  <c r="K320" i="1" s="1"/>
  <c r="BP313" i="1"/>
  <c r="BJ313" i="1"/>
  <c r="BD313" i="1"/>
  <c r="AX313" i="1"/>
  <c r="AL313" i="1"/>
  <c r="AF313" i="1"/>
  <c r="Z313" i="1"/>
  <c r="X313" i="1"/>
  <c r="X315" i="1" s="1"/>
  <c r="X317" i="1" s="1"/>
  <c r="X319" i="1" s="1"/>
  <c r="W313" i="1"/>
  <c r="W315" i="1" s="1"/>
  <c r="W317" i="1" s="1"/>
  <c r="W319" i="1" s="1"/>
  <c r="T313" i="1"/>
  <c r="R313" i="1"/>
  <c r="R315" i="1" s="1"/>
  <c r="R317" i="1" s="1"/>
  <c r="R319" i="1" s="1"/>
  <c r="Q313" i="1"/>
  <c r="Q315" i="1" s="1"/>
  <c r="Q317" i="1" s="1"/>
  <c r="Q319" i="1" s="1"/>
  <c r="P313" i="1"/>
  <c r="V313" i="1" s="1"/>
  <c r="N313" i="1"/>
  <c r="L313" i="1"/>
  <c r="L315" i="1" s="1"/>
  <c r="L317" i="1" s="1"/>
  <c r="L319" i="1" s="1"/>
  <c r="K313" i="1"/>
  <c r="K315" i="1" s="1"/>
  <c r="K317" i="1" s="1"/>
  <c r="K319" i="1" s="1"/>
  <c r="BP312" i="1"/>
  <c r="BJ312" i="1"/>
  <c r="BD312" i="1"/>
  <c r="AX312" i="1"/>
  <c r="AL312" i="1"/>
  <c r="AF312" i="1"/>
  <c r="Z312" i="1"/>
  <c r="T312" i="1"/>
  <c r="P312" i="1"/>
  <c r="V312" i="1" s="1"/>
  <c r="N312" i="1"/>
  <c r="BP311" i="1"/>
  <c r="BJ311" i="1"/>
  <c r="BD311" i="1"/>
  <c r="AX311" i="1"/>
  <c r="AL311" i="1"/>
  <c r="AF311" i="1"/>
  <c r="Z311" i="1"/>
  <c r="T311" i="1"/>
  <c r="P311" i="1"/>
  <c r="V311" i="1" s="1"/>
  <c r="N311" i="1"/>
  <c r="BP310" i="1"/>
  <c r="BJ310" i="1"/>
  <c r="BD310" i="1"/>
  <c r="AX310" i="1"/>
  <c r="AL310" i="1"/>
  <c r="AF310" i="1"/>
  <c r="Z310" i="1"/>
  <c r="T310" i="1"/>
  <c r="N310" i="1"/>
  <c r="BP309" i="1"/>
  <c r="BJ309" i="1"/>
  <c r="BD309" i="1"/>
  <c r="AX309" i="1"/>
  <c r="AL309" i="1"/>
  <c r="AF309" i="1"/>
  <c r="Z309" i="1"/>
  <c r="T309" i="1"/>
  <c r="N309" i="1"/>
  <c r="BP308" i="1"/>
  <c r="BJ308" i="1"/>
  <c r="BD308" i="1"/>
  <c r="AX308" i="1"/>
  <c r="AL308" i="1"/>
  <c r="AF308" i="1"/>
  <c r="Z308" i="1"/>
  <c r="X308" i="1"/>
  <c r="W308" i="1"/>
  <c r="T308" i="1"/>
  <c r="R308" i="1"/>
  <c r="Q308" i="1"/>
  <c r="N308" i="1"/>
  <c r="L308" i="1"/>
  <c r="K308" i="1"/>
  <c r="BP307" i="1"/>
  <c r="BJ307" i="1"/>
  <c r="BD307" i="1"/>
  <c r="AX307" i="1"/>
  <c r="AL307" i="1"/>
  <c r="AF307" i="1"/>
  <c r="Z307" i="1"/>
  <c r="X307" i="1"/>
  <c r="W307" i="1"/>
  <c r="T307" i="1"/>
  <c r="R307" i="1"/>
  <c r="Q307" i="1"/>
  <c r="N307" i="1"/>
  <c r="L307" i="1"/>
  <c r="K307" i="1"/>
  <c r="BP306" i="1"/>
  <c r="BJ306" i="1"/>
  <c r="BD306" i="1"/>
  <c r="AX306" i="1"/>
  <c r="AL306" i="1"/>
  <c r="AF306" i="1"/>
  <c r="Z306" i="1"/>
  <c r="T306" i="1"/>
  <c r="N306" i="1"/>
  <c r="BP305" i="1"/>
  <c r="BJ305" i="1"/>
  <c r="BD305" i="1"/>
  <c r="AX305" i="1"/>
  <c r="AL305" i="1"/>
  <c r="AF305" i="1"/>
  <c r="Z305" i="1"/>
  <c r="T305" i="1"/>
  <c r="N305" i="1"/>
  <c r="BP304" i="1"/>
  <c r="BJ304" i="1"/>
  <c r="BD304" i="1"/>
  <c r="AX304" i="1"/>
  <c r="AL304" i="1"/>
  <c r="AF304" i="1"/>
  <c r="Z304" i="1"/>
  <c r="X304" i="1"/>
  <c r="W304" i="1"/>
  <c r="T304" i="1"/>
  <c r="R304" i="1"/>
  <c r="Q304" i="1"/>
  <c r="N304" i="1"/>
  <c r="L304" i="1"/>
  <c r="K304" i="1"/>
  <c r="BP303" i="1"/>
  <c r="BJ303" i="1"/>
  <c r="BD303" i="1"/>
  <c r="AX303" i="1"/>
  <c r="AL303" i="1"/>
  <c r="AF303" i="1"/>
  <c r="Z303" i="1"/>
  <c r="X303" i="1"/>
  <c r="W303" i="1"/>
  <c r="T303" i="1"/>
  <c r="R303" i="1"/>
  <c r="Q303" i="1"/>
  <c r="N303" i="1"/>
  <c r="L303" i="1"/>
  <c r="K303" i="1"/>
  <c r="BP302" i="1"/>
  <c r="BJ302" i="1"/>
  <c r="BD302" i="1"/>
  <c r="AX302" i="1"/>
  <c r="AL302" i="1"/>
  <c r="AF302" i="1"/>
  <c r="Z302" i="1"/>
  <c r="T302" i="1"/>
  <c r="N302" i="1"/>
  <c r="BP301" i="1"/>
  <c r="BJ301" i="1"/>
  <c r="BD301" i="1"/>
  <c r="AX301" i="1"/>
  <c r="AL301" i="1"/>
  <c r="AF301" i="1"/>
  <c r="Z301" i="1"/>
  <c r="T301" i="1"/>
  <c r="N301" i="1"/>
  <c r="BP300" i="1"/>
  <c r="BJ300" i="1"/>
  <c r="BD300" i="1"/>
  <c r="AX300" i="1"/>
  <c r="AL300" i="1"/>
  <c r="AF300" i="1"/>
  <c r="Z300" i="1"/>
  <c r="X300" i="1"/>
  <c r="W300" i="1"/>
  <c r="T300" i="1"/>
  <c r="R300" i="1"/>
  <c r="Q300" i="1"/>
  <c r="N300" i="1"/>
  <c r="L300" i="1"/>
  <c r="K300" i="1"/>
  <c r="BP299" i="1"/>
  <c r="BJ299" i="1"/>
  <c r="BD299" i="1"/>
  <c r="AX299" i="1"/>
  <c r="AL299" i="1"/>
  <c r="AF299" i="1"/>
  <c r="Z299" i="1"/>
  <c r="X299" i="1"/>
  <c r="W299" i="1"/>
  <c r="T299" i="1"/>
  <c r="R299" i="1"/>
  <c r="Q299" i="1"/>
  <c r="N299" i="1"/>
  <c r="L299" i="1"/>
  <c r="K299" i="1"/>
  <c r="BP298" i="1"/>
  <c r="BJ298" i="1"/>
  <c r="BD298" i="1"/>
  <c r="AX298" i="1"/>
  <c r="AL298" i="1"/>
  <c r="AF298" i="1"/>
  <c r="Z298" i="1"/>
  <c r="T298" i="1"/>
  <c r="N298" i="1"/>
  <c r="BP297" i="1"/>
  <c r="BJ297" i="1"/>
  <c r="BD297" i="1"/>
  <c r="AX297" i="1"/>
  <c r="AL297" i="1"/>
  <c r="AF297" i="1"/>
  <c r="Z297" i="1"/>
  <c r="T297" i="1"/>
  <c r="N297" i="1"/>
  <c r="BP296" i="1"/>
  <c r="BJ296" i="1"/>
  <c r="BD296" i="1"/>
  <c r="AX296" i="1"/>
  <c r="AL296" i="1"/>
  <c r="AF296" i="1"/>
  <c r="Z296" i="1"/>
  <c r="X296" i="1"/>
  <c r="W296" i="1"/>
  <c r="T296" i="1"/>
  <c r="R296" i="1"/>
  <c r="Q296" i="1"/>
  <c r="N296" i="1"/>
  <c r="L296" i="1"/>
  <c r="K296" i="1"/>
  <c r="BP295" i="1"/>
  <c r="BJ295" i="1"/>
  <c r="BD295" i="1"/>
  <c r="AX295" i="1"/>
  <c r="AL295" i="1"/>
  <c r="AF295" i="1"/>
  <c r="Z295" i="1"/>
  <c r="X295" i="1"/>
  <c r="W295" i="1"/>
  <c r="T295" i="1"/>
  <c r="R295" i="1"/>
  <c r="Q295" i="1"/>
  <c r="N295" i="1"/>
  <c r="L295" i="1"/>
  <c r="K295" i="1"/>
  <c r="BP294" i="1"/>
  <c r="BJ294" i="1"/>
  <c r="BD294" i="1"/>
  <c r="AX294" i="1"/>
  <c r="AL294" i="1"/>
  <c r="AF294" i="1"/>
  <c r="Z294" i="1"/>
  <c r="T294" i="1"/>
  <c r="N294" i="1"/>
  <c r="BP293" i="1"/>
  <c r="BJ293" i="1"/>
  <c r="BD293" i="1"/>
  <c r="AX293" i="1"/>
  <c r="AL293" i="1"/>
  <c r="AF293" i="1"/>
  <c r="Z293" i="1"/>
  <c r="T293" i="1"/>
  <c r="N293" i="1"/>
  <c r="BP292" i="1"/>
  <c r="BJ292" i="1"/>
  <c r="BD292" i="1"/>
  <c r="AX292" i="1"/>
  <c r="AL292" i="1"/>
  <c r="AF292" i="1"/>
  <c r="Z292" i="1"/>
  <c r="X292" i="1"/>
  <c r="W292" i="1"/>
  <c r="T292" i="1"/>
  <c r="R292" i="1"/>
  <c r="Q292" i="1"/>
  <c r="N292" i="1"/>
  <c r="L292" i="1"/>
  <c r="K292" i="1"/>
  <c r="BP291" i="1"/>
  <c r="BJ291" i="1"/>
  <c r="BD291" i="1"/>
  <c r="AX291" i="1"/>
  <c r="AL291" i="1"/>
  <c r="AF291" i="1"/>
  <c r="Z291" i="1"/>
  <c r="X291" i="1"/>
  <c r="W291" i="1"/>
  <c r="T291" i="1"/>
  <c r="R291" i="1"/>
  <c r="Q291" i="1"/>
  <c r="N291" i="1"/>
  <c r="L291" i="1"/>
  <c r="K291" i="1"/>
  <c r="BP290" i="1"/>
  <c r="BJ290" i="1"/>
  <c r="BD290" i="1"/>
  <c r="AX290" i="1"/>
  <c r="AL290" i="1"/>
  <c r="AF290" i="1"/>
  <c r="Z290" i="1"/>
  <c r="T290" i="1"/>
  <c r="N290" i="1"/>
  <c r="BP289" i="1"/>
  <c r="BJ289" i="1"/>
  <c r="BD289" i="1"/>
  <c r="AX289" i="1"/>
  <c r="AL289" i="1"/>
  <c r="AF289" i="1"/>
  <c r="Z289" i="1"/>
  <c r="T289" i="1"/>
  <c r="N289" i="1"/>
  <c r="BP288" i="1"/>
  <c r="BJ288" i="1"/>
  <c r="BD288" i="1"/>
  <c r="AX288" i="1"/>
  <c r="AL288" i="1"/>
  <c r="AF288" i="1"/>
  <c r="Z288" i="1"/>
  <c r="X288" i="1"/>
  <c r="W288" i="1"/>
  <c r="T288" i="1"/>
  <c r="R288" i="1"/>
  <c r="Q288" i="1"/>
  <c r="N288" i="1"/>
  <c r="L288" i="1"/>
  <c r="K288" i="1"/>
  <c r="BP287" i="1"/>
  <c r="BJ287" i="1"/>
  <c r="BD287" i="1"/>
  <c r="AX287" i="1"/>
  <c r="AL287" i="1"/>
  <c r="AF287" i="1"/>
  <c r="Z287" i="1"/>
  <c r="X287" i="1"/>
  <c r="W287" i="1"/>
  <c r="T287" i="1"/>
  <c r="R287" i="1"/>
  <c r="Q287" i="1"/>
  <c r="N287" i="1"/>
  <c r="L287" i="1"/>
  <c r="K287" i="1"/>
  <c r="BP286" i="1"/>
  <c r="BJ286" i="1"/>
  <c r="BD286" i="1"/>
  <c r="AX286" i="1"/>
  <c r="AL286" i="1"/>
  <c r="AF286" i="1"/>
  <c r="Z286" i="1"/>
  <c r="T286" i="1"/>
  <c r="N286" i="1"/>
  <c r="BP285" i="1"/>
  <c r="BJ285" i="1"/>
  <c r="BD285" i="1"/>
  <c r="AX285" i="1"/>
  <c r="AL285" i="1"/>
  <c r="AF285" i="1"/>
  <c r="Z285" i="1"/>
  <c r="T285" i="1"/>
  <c r="N285" i="1"/>
  <c r="BP284" i="1"/>
  <c r="BJ284" i="1"/>
  <c r="BD284" i="1"/>
  <c r="AX284" i="1"/>
  <c r="AL284" i="1"/>
  <c r="AF284" i="1"/>
  <c r="Z284" i="1"/>
  <c r="T284" i="1"/>
  <c r="N284" i="1"/>
  <c r="BP283" i="1"/>
  <c r="BJ283" i="1"/>
  <c r="BD283" i="1"/>
  <c r="AX283" i="1"/>
  <c r="AL283" i="1"/>
  <c r="AF283" i="1"/>
  <c r="Z283" i="1"/>
  <c r="T283" i="1"/>
  <c r="N283" i="1"/>
  <c r="BP282" i="1"/>
  <c r="BJ282" i="1"/>
  <c r="BD282" i="1"/>
  <c r="AX282" i="1"/>
  <c r="AL282" i="1"/>
  <c r="AF282" i="1"/>
  <c r="Z282" i="1"/>
  <c r="T282" i="1"/>
  <c r="N282" i="1"/>
  <c r="BP281" i="1"/>
  <c r="BJ281" i="1"/>
  <c r="BD281" i="1"/>
  <c r="AX281" i="1"/>
  <c r="AL281" i="1"/>
  <c r="AF281" i="1"/>
  <c r="Z281" i="1"/>
  <c r="T281" i="1"/>
  <c r="N281" i="1"/>
  <c r="BP280" i="1"/>
  <c r="BJ280" i="1"/>
  <c r="BD280" i="1"/>
  <c r="AX280" i="1"/>
  <c r="AL280" i="1"/>
  <c r="AF280" i="1"/>
  <c r="Z280" i="1"/>
  <c r="T280" i="1"/>
  <c r="N280" i="1"/>
  <c r="BP279" i="1"/>
  <c r="BJ279" i="1"/>
  <c r="BD279" i="1"/>
  <c r="AX279" i="1"/>
  <c r="AL279" i="1"/>
  <c r="AF279" i="1"/>
  <c r="Z279" i="1"/>
  <c r="T279" i="1"/>
  <c r="N279" i="1"/>
  <c r="BP278" i="1"/>
  <c r="BJ278" i="1"/>
  <c r="BD278" i="1"/>
  <c r="AX278" i="1"/>
  <c r="AL278" i="1"/>
  <c r="AF278" i="1"/>
  <c r="Z278" i="1"/>
  <c r="X278" i="1"/>
  <c r="X280" i="1" s="1"/>
  <c r="X282" i="1" s="1"/>
  <c r="X284" i="1" s="1"/>
  <c r="W278" i="1"/>
  <c r="W280" i="1" s="1"/>
  <c r="W282" i="1" s="1"/>
  <c r="W284" i="1" s="1"/>
  <c r="T278" i="1"/>
  <c r="R278" i="1"/>
  <c r="R280" i="1" s="1"/>
  <c r="R282" i="1" s="1"/>
  <c r="R284" i="1" s="1"/>
  <c r="Q278" i="1"/>
  <c r="Q280" i="1" s="1"/>
  <c r="Q282" i="1" s="1"/>
  <c r="Q284" i="1" s="1"/>
  <c r="N278" i="1"/>
  <c r="L278" i="1"/>
  <c r="L280" i="1" s="1"/>
  <c r="L282" i="1" s="1"/>
  <c r="L284" i="1" s="1"/>
  <c r="K278" i="1"/>
  <c r="K280" i="1" s="1"/>
  <c r="K282" i="1" s="1"/>
  <c r="K284" i="1" s="1"/>
  <c r="BP277" i="1"/>
  <c r="BJ277" i="1"/>
  <c r="BD277" i="1"/>
  <c r="AX277" i="1"/>
  <c r="AL277" i="1"/>
  <c r="AF277" i="1"/>
  <c r="Z277" i="1"/>
  <c r="X277" i="1"/>
  <c r="X279" i="1" s="1"/>
  <c r="X281" i="1" s="1"/>
  <c r="X283" i="1" s="1"/>
  <c r="W277" i="1"/>
  <c r="W279" i="1" s="1"/>
  <c r="W281" i="1" s="1"/>
  <c r="W283" i="1" s="1"/>
  <c r="T277" i="1"/>
  <c r="R277" i="1"/>
  <c r="R279" i="1" s="1"/>
  <c r="R281" i="1" s="1"/>
  <c r="R283" i="1" s="1"/>
  <c r="Q277" i="1"/>
  <c r="Q279" i="1" s="1"/>
  <c r="Q281" i="1" s="1"/>
  <c r="Q283" i="1" s="1"/>
  <c r="N277" i="1"/>
  <c r="L277" i="1"/>
  <c r="L279" i="1" s="1"/>
  <c r="L281" i="1" s="1"/>
  <c r="L283" i="1" s="1"/>
  <c r="K277" i="1"/>
  <c r="K279" i="1" s="1"/>
  <c r="K281" i="1" s="1"/>
  <c r="K283" i="1" s="1"/>
  <c r="BP276" i="1"/>
  <c r="BJ276" i="1"/>
  <c r="BD276" i="1"/>
  <c r="AX276" i="1"/>
  <c r="AL276" i="1"/>
  <c r="AF276" i="1"/>
  <c r="Z276" i="1"/>
  <c r="T276" i="1"/>
  <c r="N276" i="1"/>
  <c r="BP275" i="1"/>
  <c r="BJ275" i="1"/>
  <c r="BD275" i="1"/>
  <c r="AX275" i="1"/>
  <c r="AL275" i="1"/>
  <c r="AF275" i="1"/>
  <c r="Z275" i="1"/>
  <c r="T275" i="1"/>
  <c r="N275" i="1"/>
  <c r="BP274" i="1"/>
  <c r="BJ274" i="1"/>
  <c r="BD274" i="1"/>
  <c r="AX274" i="1"/>
  <c r="AL274" i="1"/>
  <c r="AF274" i="1"/>
  <c r="Z274" i="1"/>
  <c r="T274" i="1"/>
  <c r="N274" i="1"/>
  <c r="BP273" i="1"/>
  <c r="BJ273" i="1"/>
  <c r="BD273" i="1"/>
  <c r="AX273" i="1"/>
  <c r="AL273" i="1"/>
  <c r="AF273" i="1"/>
  <c r="Z273" i="1"/>
  <c r="T273" i="1"/>
  <c r="N273" i="1"/>
  <c r="BP272" i="1"/>
  <c r="BJ272" i="1"/>
  <c r="BD272" i="1"/>
  <c r="AX272" i="1"/>
  <c r="AL272" i="1"/>
  <c r="AF272" i="1"/>
  <c r="Z272" i="1"/>
  <c r="X272" i="1"/>
  <c r="W272" i="1"/>
  <c r="T272" i="1"/>
  <c r="R272" i="1"/>
  <c r="Q272" i="1"/>
  <c r="N272" i="1"/>
  <c r="L272" i="1"/>
  <c r="K272" i="1"/>
  <c r="BP271" i="1"/>
  <c r="BJ271" i="1"/>
  <c r="BD271" i="1"/>
  <c r="AX271" i="1"/>
  <c r="AL271" i="1"/>
  <c r="AF271" i="1"/>
  <c r="Z271" i="1"/>
  <c r="X271" i="1"/>
  <c r="W271" i="1"/>
  <c r="T271" i="1"/>
  <c r="R271" i="1"/>
  <c r="Q271" i="1"/>
  <c r="N271" i="1"/>
  <c r="L271" i="1"/>
  <c r="K271" i="1"/>
  <c r="BP270" i="1"/>
  <c r="BJ270" i="1"/>
  <c r="BD270" i="1"/>
  <c r="AX270" i="1"/>
  <c r="AL270" i="1"/>
  <c r="AF270" i="1"/>
  <c r="Z270" i="1"/>
  <c r="T270" i="1"/>
  <c r="N270" i="1"/>
  <c r="BP269" i="1"/>
  <c r="BJ269" i="1"/>
  <c r="BD269" i="1"/>
  <c r="AX269" i="1"/>
  <c r="AL269" i="1"/>
  <c r="AF269" i="1"/>
  <c r="Z269" i="1"/>
  <c r="T269" i="1"/>
  <c r="N269" i="1"/>
  <c r="BP268" i="1"/>
  <c r="BJ268" i="1"/>
  <c r="BD268" i="1"/>
  <c r="AX268" i="1"/>
  <c r="AL268" i="1"/>
  <c r="AF268" i="1"/>
  <c r="Z268" i="1"/>
  <c r="X268" i="1"/>
  <c r="W268" i="1"/>
  <c r="T268" i="1"/>
  <c r="R268" i="1"/>
  <c r="Q268" i="1"/>
  <c r="N268" i="1"/>
  <c r="L268" i="1"/>
  <c r="K268" i="1"/>
  <c r="BP267" i="1"/>
  <c r="BJ267" i="1"/>
  <c r="BD267" i="1"/>
  <c r="AX267" i="1"/>
  <c r="AL267" i="1"/>
  <c r="AF267" i="1"/>
  <c r="Z267" i="1"/>
  <c r="X267" i="1"/>
  <c r="W267" i="1"/>
  <c r="T267" i="1"/>
  <c r="R267" i="1"/>
  <c r="Q267" i="1"/>
  <c r="N267" i="1"/>
  <c r="L267" i="1"/>
  <c r="K267" i="1"/>
  <c r="BP266" i="1"/>
  <c r="BJ266" i="1"/>
  <c r="BD266" i="1"/>
  <c r="AX266" i="1"/>
  <c r="AL266" i="1"/>
  <c r="AF266" i="1"/>
  <c r="Z266" i="1"/>
  <c r="T266" i="1"/>
  <c r="N266" i="1"/>
  <c r="BP265" i="1"/>
  <c r="BJ265" i="1"/>
  <c r="BD265" i="1"/>
  <c r="AX265" i="1"/>
  <c r="AL265" i="1"/>
  <c r="AF265" i="1"/>
  <c r="Z265" i="1"/>
  <c r="T265" i="1"/>
  <c r="N265" i="1"/>
  <c r="BP264" i="1"/>
  <c r="BJ264" i="1"/>
  <c r="BD264" i="1"/>
  <c r="AX264" i="1"/>
  <c r="AL264" i="1"/>
  <c r="AF264" i="1"/>
  <c r="Z264" i="1"/>
  <c r="X264" i="1"/>
  <c r="W264" i="1"/>
  <c r="T264" i="1"/>
  <c r="R264" i="1"/>
  <c r="Q264" i="1"/>
  <c r="N264" i="1"/>
  <c r="L264" i="1"/>
  <c r="K264" i="1"/>
  <c r="BP263" i="1"/>
  <c r="BJ263" i="1"/>
  <c r="BD263" i="1"/>
  <c r="AX263" i="1"/>
  <c r="AL263" i="1"/>
  <c r="AF263" i="1"/>
  <c r="Z263" i="1"/>
  <c r="X263" i="1"/>
  <c r="W263" i="1"/>
  <c r="T263" i="1"/>
  <c r="R263" i="1"/>
  <c r="Q263" i="1"/>
  <c r="N263" i="1"/>
  <c r="L263" i="1"/>
  <c r="K263" i="1"/>
  <c r="BP262" i="1"/>
  <c r="BJ262" i="1"/>
  <c r="BD262" i="1"/>
  <c r="AX262" i="1"/>
  <c r="AL262" i="1"/>
  <c r="AF262" i="1"/>
  <c r="Z262" i="1"/>
  <c r="T262" i="1"/>
  <c r="N262" i="1"/>
  <c r="BP261" i="1"/>
  <c r="BJ261" i="1"/>
  <c r="BD261" i="1"/>
  <c r="AX261" i="1"/>
  <c r="AL261" i="1"/>
  <c r="AF261" i="1"/>
  <c r="Z261" i="1"/>
  <c r="T261" i="1"/>
  <c r="N261" i="1"/>
  <c r="BP260" i="1"/>
  <c r="BJ260" i="1"/>
  <c r="BD260" i="1"/>
  <c r="AX260" i="1"/>
  <c r="AL260" i="1"/>
  <c r="AF260" i="1"/>
  <c r="Z260" i="1"/>
  <c r="X260" i="1"/>
  <c r="W260" i="1"/>
  <c r="T260" i="1"/>
  <c r="R260" i="1"/>
  <c r="Q260" i="1"/>
  <c r="N260" i="1"/>
  <c r="L260" i="1"/>
  <c r="K260" i="1"/>
  <c r="BP259" i="1"/>
  <c r="BJ259" i="1"/>
  <c r="BD259" i="1"/>
  <c r="AX259" i="1"/>
  <c r="AL259" i="1"/>
  <c r="AF259" i="1"/>
  <c r="Z259" i="1"/>
  <c r="X259" i="1"/>
  <c r="W259" i="1"/>
  <c r="T259" i="1"/>
  <c r="R259" i="1"/>
  <c r="Q259" i="1"/>
  <c r="N259" i="1"/>
  <c r="L259" i="1"/>
  <c r="K259" i="1"/>
  <c r="BP258" i="1"/>
  <c r="BJ258" i="1"/>
  <c r="BD258" i="1"/>
  <c r="AX258" i="1"/>
  <c r="AL258" i="1"/>
  <c r="AF258" i="1"/>
  <c r="Z258" i="1"/>
  <c r="T258" i="1"/>
  <c r="N258" i="1"/>
  <c r="BP257" i="1"/>
  <c r="BJ257" i="1"/>
  <c r="BD257" i="1"/>
  <c r="AX257" i="1"/>
  <c r="AL257" i="1"/>
  <c r="AF257" i="1"/>
  <c r="Z257" i="1"/>
  <c r="T257" i="1"/>
  <c r="N257" i="1"/>
  <c r="BP256" i="1"/>
  <c r="BJ256" i="1"/>
  <c r="BD256" i="1"/>
  <c r="AX256" i="1"/>
  <c r="AL256" i="1"/>
  <c r="AF256" i="1"/>
  <c r="Z256" i="1"/>
  <c r="X256" i="1"/>
  <c r="W256" i="1"/>
  <c r="T256" i="1"/>
  <c r="R256" i="1"/>
  <c r="Q256" i="1"/>
  <c r="N256" i="1"/>
  <c r="L256" i="1"/>
  <c r="K256" i="1"/>
  <c r="BP255" i="1"/>
  <c r="BJ255" i="1"/>
  <c r="BD255" i="1"/>
  <c r="AX255" i="1"/>
  <c r="AL255" i="1"/>
  <c r="AF255" i="1"/>
  <c r="Z255" i="1"/>
  <c r="X255" i="1"/>
  <c r="W255" i="1"/>
  <c r="T255" i="1"/>
  <c r="R255" i="1"/>
  <c r="Q255" i="1"/>
  <c r="N255" i="1"/>
  <c r="L255" i="1"/>
  <c r="K255" i="1"/>
  <c r="BP254" i="1"/>
  <c r="BJ254" i="1"/>
  <c r="BD254" i="1"/>
  <c r="AX254" i="1"/>
  <c r="AL254" i="1"/>
  <c r="AF254" i="1"/>
  <c r="Z254" i="1"/>
  <c r="T254" i="1"/>
  <c r="N254" i="1"/>
  <c r="BP253" i="1"/>
  <c r="BJ253" i="1"/>
  <c r="BD253" i="1"/>
  <c r="AX253" i="1"/>
  <c r="AL253" i="1"/>
  <c r="AF253" i="1"/>
  <c r="Z253" i="1"/>
  <c r="T253" i="1"/>
  <c r="N253" i="1"/>
  <c r="BP252" i="1"/>
  <c r="BJ252" i="1"/>
  <c r="BD252" i="1"/>
  <c r="AX252" i="1"/>
  <c r="AL252" i="1"/>
  <c r="AF252" i="1"/>
  <c r="Z252" i="1"/>
  <c r="X252" i="1"/>
  <c r="W252" i="1"/>
  <c r="T252" i="1"/>
  <c r="R252" i="1"/>
  <c r="Q252" i="1"/>
  <c r="N252" i="1"/>
  <c r="L252" i="1"/>
  <c r="K252" i="1"/>
  <c r="BP251" i="1"/>
  <c r="BJ251" i="1"/>
  <c r="BD251" i="1"/>
  <c r="AX251" i="1"/>
  <c r="AL251" i="1"/>
  <c r="AF251" i="1"/>
  <c r="Z251" i="1"/>
  <c r="X251" i="1"/>
  <c r="W251" i="1"/>
  <c r="T251" i="1"/>
  <c r="R251" i="1"/>
  <c r="Q251" i="1"/>
  <c r="N251" i="1"/>
  <c r="L251" i="1"/>
  <c r="K251" i="1"/>
  <c r="BP250" i="1"/>
  <c r="BJ250" i="1"/>
  <c r="BD250" i="1"/>
  <c r="AX250" i="1"/>
  <c r="AL250" i="1"/>
  <c r="AF250" i="1"/>
  <c r="Z250" i="1"/>
  <c r="T250" i="1"/>
  <c r="N250" i="1"/>
  <c r="BP249" i="1"/>
  <c r="BJ249" i="1"/>
  <c r="BD249" i="1"/>
  <c r="AX249" i="1"/>
  <c r="AL249" i="1"/>
  <c r="AF249" i="1"/>
  <c r="Z249" i="1"/>
  <c r="T249" i="1"/>
  <c r="N249" i="1"/>
  <c r="BP248" i="1"/>
  <c r="BJ248" i="1"/>
  <c r="BD248" i="1"/>
  <c r="AX248" i="1"/>
  <c r="AL248" i="1"/>
  <c r="AF248" i="1"/>
  <c r="Z248" i="1"/>
  <c r="T248" i="1"/>
  <c r="N248" i="1"/>
  <c r="BP247" i="1"/>
  <c r="BJ247" i="1"/>
  <c r="BD247" i="1"/>
  <c r="AX247" i="1"/>
  <c r="AL247" i="1"/>
  <c r="AF247" i="1"/>
  <c r="Z247" i="1"/>
  <c r="T247" i="1"/>
  <c r="N247" i="1"/>
  <c r="BP246" i="1"/>
  <c r="BJ246" i="1"/>
  <c r="BD246" i="1"/>
  <c r="AX246" i="1"/>
  <c r="AL246" i="1"/>
  <c r="AF246" i="1"/>
  <c r="Z246" i="1"/>
  <c r="T246" i="1"/>
  <c r="N246" i="1"/>
  <c r="BP245" i="1"/>
  <c r="BJ245" i="1"/>
  <c r="BD245" i="1"/>
  <c r="AX245" i="1"/>
  <c r="AL245" i="1"/>
  <c r="AF245" i="1"/>
  <c r="Z245" i="1"/>
  <c r="T245" i="1"/>
  <c r="N245" i="1"/>
  <c r="BP244" i="1"/>
  <c r="BJ244" i="1"/>
  <c r="BD244" i="1"/>
  <c r="AX244" i="1"/>
  <c r="AL244" i="1"/>
  <c r="AF244" i="1"/>
  <c r="Z244" i="1"/>
  <c r="T244" i="1"/>
  <c r="N244" i="1"/>
  <c r="BP243" i="1"/>
  <c r="BJ243" i="1"/>
  <c r="BD243" i="1"/>
  <c r="AX243" i="1"/>
  <c r="AL243" i="1"/>
  <c r="AF243" i="1"/>
  <c r="Z243" i="1"/>
  <c r="T243" i="1"/>
  <c r="N243" i="1"/>
  <c r="BP242" i="1"/>
  <c r="BJ242" i="1"/>
  <c r="BD242" i="1"/>
  <c r="AX242" i="1"/>
  <c r="AL242" i="1"/>
  <c r="AF242" i="1"/>
  <c r="Z242" i="1"/>
  <c r="X242" i="1"/>
  <c r="X244" i="1" s="1"/>
  <c r="X246" i="1" s="1"/>
  <c r="X248" i="1" s="1"/>
  <c r="W242" i="1"/>
  <c r="W244" i="1" s="1"/>
  <c r="W246" i="1" s="1"/>
  <c r="W248" i="1" s="1"/>
  <c r="T242" i="1"/>
  <c r="R242" i="1"/>
  <c r="R244" i="1" s="1"/>
  <c r="R246" i="1" s="1"/>
  <c r="R248" i="1" s="1"/>
  <c r="Q242" i="1"/>
  <c r="Q244" i="1" s="1"/>
  <c r="Q246" i="1" s="1"/>
  <c r="Q248" i="1" s="1"/>
  <c r="N242" i="1"/>
  <c r="L242" i="1"/>
  <c r="L244" i="1" s="1"/>
  <c r="L246" i="1" s="1"/>
  <c r="L248" i="1" s="1"/>
  <c r="K242" i="1"/>
  <c r="K244" i="1" s="1"/>
  <c r="K246" i="1" s="1"/>
  <c r="K248" i="1" s="1"/>
  <c r="BP241" i="1"/>
  <c r="BJ241" i="1"/>
  <c r="BD241" i="1"/>
  <c r="AX241" i="1"/>
  <c r="AL241" i="1"/>
  <c r="AF241" i="1"/>
  <c r="Z241" i="1"/>
  <c r="X241" i="1"/>
  <c r="X243" i="1" s="1"/>
  <c r="X245" i="1" s="1"/>
  <c r="X247" i="1" s="1"/>
  <c r="W241" i="1"/>
  <c r="W243" i="1" s="1"/>
  <c r="W245" i="1" s="1"/>
  <c r="W247" i="1" s="1"/>
  <c r="T241" i="1"/>
  <c r="R241" i="1"/>
  <c r="R243" i="1" s="1"/>
  <c r="R245" i="1" s="1"/>
  <c r="R247" i="1" s="1"/>
  <c r="Q241" i="1"/>
  <c r="Q243" i="1" s="1"/>
  <c r="Q245" i="1" s="1"/>
  <c r="Q247" i="1" s="1"/>
  <c r="N241" i="1"/>
  <c r="L241" i="1"/>
  <c r="L243" i="1" s="1"/>
  <c r="L245" i="1" s="1"/>
  <c r="L247" i="1" s="1"/>
  <c r="K241" i="1"/>
  <c r="K243" i="1" s="1"/>
  <c r="K245" i="1" s="1"/>
  <c r="K247" i="1" s="1"/>
  <c r="BP240" i="1"/>
  <c r="BJ240" i="1"/>
  <c r="BD240" i="1"/>
  <c r="AX240" i="1"/>
  <c r="AL240" i="1"/>
  <c r="AF240" i="1"/>
  <c r="Z240" i="1"/>
  <c r="T240" i="1"/>
  <c r="N240" i="1"/>
  <c r="BP239" i="1"/>
  <c r="BJ239" i="1"/>
  <c r="BD239" i="1"/>
  <c r="AX239" i="1"/>
  <c r="AL239" i="1"/>
  <c r="AF239" i="1"/>
  <c r="Z239" i="1"/>
  <c r="T239" i="1"/>
  <c r="N239" i="1"/>
  <c r="BP238" i="1"/>
  <c r="BJ238" i="1"/>
  <c r="BD238" i="1"/>
  <c r="AX238" i="1"/>
  <c r="AL238" i="1"/>
  <c r="AF238" i="1"/>
  <c r="Z238" i="1"/>
  <c r="T238" i="1"/>
  <c r="N238" i="1"/>
  <c r="BP237" i="1"/>
  <c r="BJ237" i="1"/>
  <c r="BD237" i="1"/>
  <c r="AX237" i="1"/>
  <c r="AL237" i="1"/>
  <c r="AF237" i="1"/>
  <c r="Z237" i="1"/>
  <c r="T237" i="1"/>
  <c r="N237" i="1"/>
  <c r="BP236" i="1"/>
  <c r="BJ236" i="1"/>
  <c r="BD236" i="1"/>
  <c r="AX236" i="1"/>
  <c r="AL236" i="1"/>
  <c r="AF236" i="1"/>
  <c r="Z236" i="1"/>
  <c r="T236" i="1"/>
  <c r="N236" i="1"/>
  <c r="BP235" i="1"/>
  <c r="BJ235" i="1"/>
  <c r="BD235" i="1"/>
  <c r="AX235" i="1"/>
  <c r="AL235" i="1"/>
  <c r="AF235" i="1"/>
  <c r="Z235" i="1"/>
  <c r="T235" i="1"/>
  <c r="N235" i="1"/>
  <c r="BP234" i="1"/>
  <c r="BJ234" i="1"/>
  <c r="BD234" i="1"/>
  <c r="AX234" i="1"/>
  <c r="AL234" i="1"/>
  <c r="AF234" i="1"/>
  <c r="Z234" i="1"/>
  <c r="T234" i="1"/>
  <c r="N234" i="1"/>
  <c r="BP233" i="1"/>
  <c r="BJ233" i="1"/>
  <c r="BD233" i="1"/>
  <c r="AX233" i="1"/>
  <c r="AL233" i="1"/>
  <c r="AF233" i="1"/>
  <c r="Z233" i="1"/>
  <c r="T233" i="1"/>
  <c r="N233" i="1"/>
  <c r="BP232" i="1"/>
  <c r="BJ232" i="1"/>
  <c r="BD232" i="1"/>
  <c r="AX232" i="1"/>
  <c r="AL232" i="1"/>
  <c r="AF232" i="1"/>
  <c r="Z232" i="1"/>
  <c r="T232" i="1"/>
  <c r="N232" i="1"/>
  <c r="BP231" i="1"/>
  <c r="BJ231" i="1"/>
  <c r="BD231" i="1"/>
  <c r="AX231" i="1"/>
  <c r="AL231" i="1"/>
  <c r="AF231" i="1"/>
  <c r="Z231" i="1"/>
  <c r="T231" i="1"/>
  <c r="N231" i="1"/>
  <c r="BP230" i="1"/>
  <c r="BJ230" i="1"/>
  <c r="BD230" i="1"/>
  <c r="AX230" i="1"/>
  <c r="AL230" i="1"/>
  <c r="AF230" i="1"/>
  <c r="Z230" i="1"/>
  <c r="X230" i="1"/>
  <c r="X232" i="1" s="1"/>
  <c r="X234" i="1" s="1"/>
  <c r="X236" i="1" s="1"/>
  <c r="W230" i="1"/>
  <c r="W232" i="1" s="1"/>
  <c r="W234" i="1" s="1"/>
  <c r="W236" i="1" s="1"/>
  <c r="T230" i="1"/>
  <c r="R230" i="1"/>
  <c r="R232" i="1" s="1"/>
  <c r="R234" i="1" s="1"/>
  <c r="R236" i="1" s="1"/>
  <c r="Q230" i="1"/>
  <c r="Q232" i="1" s="1"/>
  <c r="Q234" i="1" s="1"/>
  <c r="Q236" i="1" s="1"/>
  <c r="N230" i="1"/>
  <c r="L230" i="1"/>
  <c r="L232" i="1" s="1"/>
  <c r="L234" i="1" s="1"/>
  <c r="L236" i="1" s="1"/>
  <c r="K230" i="1"/>
  <c r="K232" i="1" s="1"/>
  <c r="K234" i="1" s="1"/>
  <c r="K236" i="1" s="1"/>
  <c r="BP229" i="1"/>
  <c r="BJ229" i="1"/>
  <c r="BD229" i="1"/>
  <c r="AX229" i="1"/>
  <c r="AL229" i="1"/>
  <c r="AF229" i="1"/>
  <c r="Z229" i="1"/>
  <c r="X229" i="1"/>
  <c r="X231" i="1" s="1"/>
  <c r="X233" i="1" s="1"/>
  <c r="X235" i="1" s="1"/>
  <c r="W229" i="1"/>
  <c r="W231" i="1" s="1"/>
  <c r="W233" i="1" s="1"/>
  <c r="W235" i="1" s="1"/>
  <c r="T229" i="1"/>
  <c r="R229" i="1"/>
  <c r="R231" i="1" s="1"/>
  <c r="R233" i="1" s="1"/>
  <c r="R235" i="1" s="1"/>
  <c r="Q229" i="1"/>
  <c r="Q231" i="1" s="1"/>
  <c r="Q233" i="1" s="1"/>
  <c r="Q235" i="1" s="1"/>
  <c r="N229" i="1"/>
  <c r="L229" i="1"/>
  <c r="L231" i="1" s="1"/>
  <c r="L233" i="1" s="1"/>
  <c r="L235" i="1" s="1"/>
  <c r="K229" i="1"/>
  <c r="K231" i="1" s="1"/>
  <c r="K233" i="1" s="1"/>
  <c r="K235" i="1" s="1"/>
  <c r="BP228" i="1"/>
  <c r="BJ228" i="1"/>
  <c r="BD228" i="1"/>
  <c r="AX228" i="1"/>
  <c r="AL228" i="1"/>
  <c r="AF228" i="1"/>
  <c r="Z228" i="1"/>
  <c r="T228" i="1"/>
  <c r="N228" i="1"/>
  <c r="BP227" i="1"/>
  <c r="BJ227" i="1"/>
  <c r="BD227" i="1"/>
  <c r="AX227" i="1"/>
  <c r="AL227" i="1"/>
  <c r="AF227" i="1"/>
  <c r="Z227" i="1"/>
  <c r="T227" i="1"/>
  <c r="N227" i="1"/>
  <c r="BP226" i="1"/>
  <c r="BJ226" i="1"/>
  <c r="BD226" i="1"/>
  <c r="AX226" i="1"/>
  <c r="AL226" i="1"/>
  <c r="AF226" i="1"/>
  <c r="Z226" i="1"/>
  <c r="T226" i="1"/>
  <c r="N226" i="1"/>
  <c r="BP225" i="1"/>
  <c r="BJ225" i="1"/>
  <c r="BD225" i="1"/>
  <c r="AX225" i="1"/>
  <c r="AL225" i="1"/>
  <c r="AF225" i="1"/>
  <c r="Z225" i="1"/>
  <c r="T225" i="1"/>
  <c r="N225" i="1"/>
  <c r="BP224" i="1"/>
  <c r="BJ224" i="1"/>
  <c r="BD224" i="1"/>
  <c r="AX224" i="1"/>
  <c r="AL224" i="1"/>
  <c r="AF224" i="1"/>
  <c r="Z224" i="1"/>
  <c r="T224" i="1"/>
  <c r="N224" i="1"/>
  <c r="BP223" i="1"/>
  <c r="BJ223" i="1"/>
  <c r="BD223" i="1"/>
  <c r="AX223" i="1"/>
  <c r="AL223" i="1"/>
  <c r="AF223" i="1"/>
  <c r="Z223" i="1"/>
  <c r="T223" i="1"/>
  <c r="N223" i="1"/>
  <c r="BP222" i="1"/>
  <c r="BJ222" i="1"/>
  <c r="BD222" i="1"/>
  <c r="AX222" i="1"/>
  <c r="AL222" i="1"/>
  <c r="AF222" i="1"/>
  <c r="Z222" i="1"/>
  <c r="T222" i="1"/>
  <c r="N222" i="1"/>
  <c r="BP221" i="1"/>
  <c r="BJ221" i="1"/>
  <c r="BD221" i="1"/>
  <c r="AX221" i="1"/>
  <c r="AL221" i="1"/>
  <c r="AF221" i="1"/>
  <c r="Z221" i="1"/>
  <c r="T221" i="1"/>
  <c r="N221" i="1"/>
  <c r="BP220" i="1"/>
  <c r="BJ220" i="1"/>
  <c r="BD220" i="1"/>
  <c r="AX220" i="1"/>
  <c r="AL220" i="1"/>
  <c r="AF220" i="1"/>
  <c r="Z220" i="1"/>
  <c r="T220" i="1"/>
  <c r="N220" i="1"/>
  <c r="BP219" i="1"/>
  <c r="BJ219" i="1"/>
  <c r="BD219" i="1"/>
  <c r="AX219" i="1"/>
  <c r="AL219" i="1"/>
  <c r="AF219" i="1"/>
  <c r="BP218" i="1"/>
  <c r="BJ218" i="1"/>
  <c r="BD218" i="1"/>
  <c r="AX218" i="1"/>
  <c r="AL218" i="1"/>
  <c r="AF218" i="1"/>
  <c r="BP217" i="1"/>
  <c r="BJ217" i="1"/>
  <c r="BD217" i="1"/>
  <c r="AX217" i="1"/>
  <c r="AL217" i="1"/>
  <c r="AF217" i="1"/>
  <c r="BP216" i="1"/>
  <c r="BJ216" i="1"/>
  <c r="BD216" i="1"/>
  <c r="AX216" i="1"/>
  <c r="AL216" i="1"/>
  <c r="BP215" i="1"/>
  <c r="BJ215" i="1"/>
  <c r="BD215" i="1"/>
  <c r="AX215" i="1"/>
  <c r="AL215" i="1"/>
  <c r="BP214" i="1"/>
  <c r="BJ214" i="1"/>
  <c r="BD214" i="1"/>
  <c r="AX214" i="1"/>
  <c r="AL214" i="1"/>
  <c r="Z214" i="1"/>
  <c r="T214" i="1"/>
  <c r="N214" i="1"/>
  <c r="A214" i="1"/>
  <c r="A216" i="1" s="1"/>
  <c r="A218" i="1" s="1"/>
  <c r="A220" i="1" s="1"/>
  <c r="A222" i="1" s="1"/>
  <c r="A224" i="1" s="1"/>
  <c r="A226" i="1" s="1"/>
  <c r="A228" i="1" s="1"/>
  <c r="A230" i="1" s="1"/>
  <c r="A232" i="1" s="1"/>
  <c r="A234" i="1" s="1"/>
  <c r="A236" i="1" s="1"/>
  <c r="A238" i="1" s="1"/>
  <c r="A240" i="1" s="1"/>
  <c r="A242" i="1" s="1"/>
  <c r="A244" i="1" s="1"/>
  <c r="A246" i="1" s="1"/>
  <c r="A248" i="1" s="1"/>
  <c r="A250" i="1" s="1"/>
  <c r="A252" i="1" s="1"/>
  <c r="A254" i="1" s="1"/>
  <c r="A256" i="1" s="1"/>
  <c r="A258" i="1" s="1"/>
  <c r="A260" i="1" s="1"/>
  <c r="A262" i="1" s="1"/>
  <c r="A264" i="1" s="1"/>
  <c r="A266" i="1" s="1"/>
  <c r="A268" i="1" s="1"/>
  <c r="A270" i="1" s="1"/>
  <c r="A272" i="1" s="1"/>
  <c r="A274" i="1" s="1"/>
  <c r="A276" i="1" s="1"/>
  <c r="A278" i="1" s="1"/>
  <c r="A280" i="1" s="1"/>
  <c r="A282" i="1" s="1"/>
  <c r="A284" i="1" s="1"/>
  <c r="A286" i="1" s="1"/>
  <c r="A288" i="1" s="1"/>
  <c r="A290" i="1" s="1"/>
  <c r="A292" i="1" s="1"/>
  <c r="A294" i="1" s="1"/>
  <c r="A296" i="1" s="1"/>
  <c r="A298" i="1" s="1"/>
  <c r="A300" i="1" s="1"/>
  <c r="A302" i="1" s="1"/>
  <c r="A304" i="1" s="1"/>
  <c r="A306" i="1" s="1"/>
  <c r="A308" i="1" s="1"/>
  <c r="A310" i="1" s="1"/>
  <c r="A312" i="1" s="1"/>
  <c r="A314" i="1" s="1"/>
  <c r="A316" i="1" s="1"/>
  <c r="A318" i="1" s="1"/>
  <c r="A320" i="1" s="1"/>
  <c r="A322" i="1" s="1"/>
  <c r="A324" i="1" s="1"/>
  <c r="A326" i="1" s="1"/>
  <c r="A328" i="1" s="1"/>
  <c r="A330" i="1" s="1"/>
  <c r="A332" i="1" s="1"/>
  <c r="A334" i="1" s="1"/>
  <c r="A336" i="1" s="1"/>
  <c r="A338" i="1" s="1"/>
  <c r="A340" i="1" s="1"/>
  <c r="A342" i="1" s="1"/>
  <c r="A344" i="1" s="1"/>
  <c r="A346" i="1" s="1"/>
  <c r="A348" i="1" s="1"/>
  <c r="A350" i="1" s="1"/>
  <c r="A352" i="1" s="1"/>
  <c r="A354" i="1" s="1"/>
  <c r="A356" i="1" s="1"/>
  <c r="A358" i="1" s="1"/>
  <c r="A360" i="1" s="1"/>
  <c r="A362" i="1" s="1"/>
  <c r="A364" i="1" s="1"/>
  <c r="A366" i="1" s="1"/>
  <c r="A368" i="1" s="1"/>
  <c r="A370" i="1" s="1"/>
  <c r="A372" i="1" s="1"/>
  <c r="A374" i="1" s="1"/>
  <c r="A376" i="1" s="1"/>
  <c r="A378" i="1" s="1"/>
  <c r="A380" i="1" s="1"/>
  <c r="A382" i="1" s="1"/>
  <c r="A384" i="1" s="1"/>
  <c r="A386" i="1" s="1"/>
  <c r="A388" i="1" s="1"/>
  <c r="A390" i="1" s="1"/>
  <c r="A392" i="1" s="1"/>
  <c r="A394" i="1" s="1"/>
  <c r="A396" i="1" s="1"/>
  <c r="A398" i="1" s="1"/>
  <c r="A400" i="1" s="1"/>
  <c r="A402" i="1" s="1"/>
  <c r="A404" i="1" s="1"/>
  <c r="A406" i="1" s="1"/>
  <c r="BP213" i="1"/>
  <c r="BJ213" i="1"/>
  <c r="BD213" i="1"/>
  <c r="AX213" i="1"/>
  <c r="AL213" i="1"/>
  <c r="Z213" i="1"/>
  <c r="T213" i="1"/>
  <c r="N213" i="1"/>
  <c r="A213" i="1"/>
  <c r="A215" i="1" s="1"/>
  <c r="A217" i="1" s="1"/>
  <c r="A219" i="1" s="1"/>
  <c r="A221" i="1" s="1"/>
  <c r="A223" i="1" s="1"/>
  <c r="A225" i="1" s="1"/>
  <c r="A227" i="1" s="1"/>
  <c r="A229" i="1" s="1"/>
  <c r="A231" i="1" s="1"/>
  <c r="A233" i="1" s="1"/>
  <c r="A235" i="1" s="1"/>
  <c r="A237" i="1" s="1"/>
  <c r="A239" i="1" s="1"/>
  <c r="A241" i="1" s="1"/>
  <c r="A243" i="1" s="1"/>
  <c r="A245" i="1" s="1"/>
  <c r="A247" i="1" s="1"/>
  <c r="A249" i="1" s="1"/>
  <c r="A251" i="1" s="1"/>
  <c r="A253" i="1" s="1"/>
  <c r="A255" i="1" s="1"/>
  <c r="A257" i="1" s="1"/>
  <c r="A259" i="1" s="1"/>
  <c r="A261" i="1" s="1"/>
  <c r="A263" i="1" s="1"/>
  <c r="A265" i="1" s="1"/>
  <c r="A267" i="1" s="1"/>
  <c r="A269" i="1" s="1"/>
  <c r="A271" i="1" s="1"/>
  <c r="A273" i="1" s="1"/>
  <c r="A275" i="1" s="1"/>
  <c r="A277" i="1" s="1"/>
  <c r="A279" i="1" s="1"/>
  <c r="A281" i="1" s="1"/>
  <c r="A283" i="1" s="1"/>
  <c r="A285" i="1" s="1"/>
  <c r="A287" i="1" s="1"/>
  <c r="A289" i="1" s="1"/>
  <c r="A291" i="1" s="1"/>
  <c r="A293" i="1" s="1"/>
  <c r="A295" i="1" s="1"/>
  <c r="A297" i="1" s="1"/>
  <c r="A299" i="1" s="1"/>
  <c r="A301" i="1" s="1"/>
  <c r="A303" i="1" s="1"/>
  <c r="A305" i="1" s="1"/>
  <c r="A307" i="1" s="1"/>
  <c r="A309" i="1" s="1"/>
  <c r="A311" i="1" s="1"/>
  <c r="A313" i="1" s="1"/>
  <c r="A315" i="1" s="1"/>
  <c r="A317" i="1" s="1"/>
  <c r="A319" i="1" s="1"/>
  <c r="A321" i="1" s="1"/>
  <c r="A323" i="1" s="1"/>
  <c r="A325" i="1" s="1"/>
  <c r="A327" i="1" s="1"/>
  <c r="A329" i="1" s="1"/>
  <c r="A331" i="1" s="1"/>
  <c r="A333" i="1" s="1"/>
  <c r="A335" i="1" s="1"/>
  <c r="A337" i="1" s="1"/>
  <c r="A339" i="1" s="1"/>
  <c r="A341" i="1" s="1"/>
  <c r="A343" i="1" s="1"/>
  <c r="A345" i="1" s="1"/>
  <c r="A347" i="1" s="1"/>
  <c r="A349" i="1" s="1"/>
  <c r="A351" i="1" s="1"/>
  <c r="A353" i="1" s="1"/>
  <c r="A355" i="1" s="1"/>
  <c r="A357" i="1" s="1"/>
  <c r="A359" i="1" s="1"/>
  <c r="A361" i="1" s="1"/>
  <c r="A363" i="1" s="1"/>
  <c r="A365" i="1" s="1"/>
  <c r="A367" i="1" s="1"/>
  <c r="A369" i="1" s="1"/>
  <c r="A371" i="1" s="1"/>
  <c r="A373" i="1" s="1"/>
  <c r="A375" i="1" s="1"/>
  <c r="A377" i="1" s="1"/>
  <c r="A379" i="1" s="1"/>
  <c r="A381" i="1" s="1"/>
  <c r="A383" i="1" s="1"/>
  <c r="A385" i="1" s="1"/>
  <c r="A387" i="1" s="1"/>
  <c r="A389" i="1" s="1"/>
  <c r="A391" i="1" s="1"/>
  <c r="A393" i="1" s="1"/>
  <c r="A395" i="1" s="1"/>
  <c r="A397" i="1" s="1"/>
  <c r="A399" i="1" s="1"/>
  <c r="A401" i="1" s="1"/>
  <c r="A403" i="1" s="1"/>
  <c r="A405" i="1" s="1"/>
  <c r="BP212" i="1"/>
  <c r="BQ212" i="1" s="1"/>
  <c r="BJ212" i="1"/>
  <c r="BD212" i="1"/>
  <c r="AX212" i="1"/>
  <c r="AL212" i="1"/>
  <c r="Z212" i="1"/>
  <c r="T212" i="1"/>
  <c r="N212" i="1"/>
  <c r="D212" i="1"/>
  <c r="E212" i="1" s="1"/>
  <c r="BP211" i="1"/>
  <c r="BQ211" i="1" s="1"/>
  <c r="BJ211" i="1"/>
  <c r="BD211" i="1"/>
  <c r="AX211" i="1"/>
  <c r="AL211" i="1"/>
  <c r="Z211" i="1"/>
  <c r="T211" i="1"/>
  <c r="N211" i="1"/>
  <c r="D211" i="1"/>
  <c r="E211" i="1" s="1"/>
  <c r="BP210" i="1"/>
  <c r="BQ210" i="1" s="1"/>
  <c r="BJ210" i="1"/>
  <c r="BD210" i="1"/>
  <c r="AX210" i="1"/>
  <c r="AL210" i="1"/>
  <c r="Z210" i="1"/>
  <c r="T210" i="1"/>
  <c r="N210" i="1"/>
  <c r="E210" i="1"/>
  <c r="BP209" i="1"/>
  <c r="BQ209" i="1" s="1"/>
  <c r="BJ209" i="1"/>
  <c r="AL209" i="1"/>
  <c r="AF209" i="1"/>
  <c r="Z209" i="1"/>
  <c r="T209" i="1"/>
  <c r="N209" i="1"/>
  <c r="E209" i="1"/>
  <c r="BQ208" i="1"/>
  <c r="BK208" i="1"/>
  <c r="AR208" i="1"/>
  <c r="AL208" i="1"/>
  <c r="AF208" i="1"/>
  <c r="Z208" i="1"/>
  <c r="T208" i="1"/>
  <c r="N208" i="1"/>
  <c r="E208" i="1"/>
  <c r="BP207" i="1"/>
  <c r="BJ207" i="1"/>
  <c r="AL207" i="1"/>
  <c r="AF207" i="1"/>
  <c r="Z207" i="1"/>
  <c r="T207" i="1"/>
  <c r="N207" i="1"/>
  <c r="E207" i="1"/>
  <c r="BP206" i="1"/>
  <c r="BJ206" i="1"/>
  <c r="BD206" i="1"/>
  <c r="AX206" i="1"/>
  <c r="N206" i="1"/>
  <c r="L206" i="1"/>
  <c r="BP205" i="1"/>
  <c r="BJ205" i="1"/>
  <c r="BD205" i="1"/>
  <c r="AX205" i="1"/>
  <c r="N205" i="1"/>
  <c r="L205" i="1"/>
  <c r="BP204" i="1"/>
  <c r="BJ204" i="1"/>
  <c r="BD204" i="1"/>
  <c r="AX204" i="1"/>
  <c r="N204" i="1"/>
  <c r="L204" i="1"/>
  <c r="BP203" i="1"/>
  <c r="BJ203" i="1"/>
  <c r="BD203" i="1"/>
  <c r="AX203" i="1"/>
  <c r="N203" i="1"/>
  <c r="L203" i="1"/>
  <c r="BP202" i="1"/>
  <c r="BJ202" i="1"/>
  <c r="BD202" i="1"/>
  <c r="AX202" i="1"/>
  <c r="N202" i="1"/>
  <c r="L202" i="1"/>
  <c r="BP201" i="1"/>
  <c r="BJ201" i="1"/>
  <c r="BD201" i="1"/>
  <c r="AX201" i="1"/>
  <c r="N201" i="1"/>
  <c r="L201" i="1"/>
  <c r="BP200" i="1"/>
  <c r="BJ200" i="1"/>
  <c r="BD200" i="1"/>
  <c r="AX200" i="1"/>
  <c r="N200" i="1"/>
  <c r="L200" i="1"/>
  <c r="BP199" i="1"/>
  <c r="BJ199" i="1"/>
  <c r="BD199" i="1"/>
  <c r="AX199" i="1"/>
  <c r="N199" i="1"/>
  <c r="L199" i="1"/>
  <c r="BP198" i="1"/>
  <c r="BJ198" i="1"/>
  <c r="BD198" i="1"/>
  <c r="AX198" i="1"/>
  <c r="N198" i="1"/>
  <c r="L198" i="1"/>
  <c r="BP197" i="1"/>
  <c r="BJ197" i="1"/>
  <c r="BD197" i="1"/>
  <c r="AX197" i="1"/>
  <c r="N197" i="1"/>
  <c r="L197" i="1"/>
  <c r="BP196" i="1"/>
  <c r="BJ196" i="1"/>
  <c r="BD196" i="1"/>
  <c r="AX196" i="1"/>
  <c r="L196" i="1"/>
  <c r="BP195" i="1"/>
  <c r="BJ195" i="1"/>
  <c r="BD195" i="1"/>
  <c r="AX195" i="1"/>
  <c r="N195" i="1"/>
  <c r="L195" i="1"/>
  <c r="T194" i="1"/>
  <c r="Z194" i="1" s="1"/>
  <c r="AF194" i="1" s="1"/>
  <c r="AL194" i="1" s="1"/>
  <c r="AR194" i="1" s="1"/>
  <c r="S194" i="1"/>
  <c r="Y194" i="1" s="1"/>
  <c r="AE194" i="1" s="1"/>
  <c r="AK194" i="1" s="1"/>
  <c r="AQ194" i="1" s="1"/>
  <c r="R194" i="1"/>
  <c r="X194" i="1" s="1"/>
  <c r="AD194" i="1" s="1"/>
  <c r="AJ194" i="1" s="1"/>
  <c r="AP194" i="1" s="1"/>
  <c r="Q194" i="1"/>
  <c r="W194" i="1" s="1"/>
  <c r="AC194" i="1" s="1"/>
  <c r="AI194" i="1" s="1"/>
  <c r="AO194" i="1" s="1"/>
  <c r="P194" i="1"/>
  <c r="V194" i="1" s="1"/>
  <c r="AB194" i="1" s="1"/>
  <c r="AH194" i="1" s="1"/>
  <c r="AN194" i="1" s="1"/>
  <c r="O194" i="1"/>
  <c r="U194" i="1" s="1"/>
  <c r="AA194" i="1" s="1"/>
  <c r="AG194" i="1" s="1"/>
  <c r="AM194" i="1" s="1"/>
  <c r="T193" i="1"/>
  <c r="Z193" i="1" s="1"/>
  <c r="AF193" i="1" s="1"/>
  <c r="AL193" i="1" s="1"/>
  <c r="AR193" i="1" s="1"/>
  <c r="S193" i="1"/>
  <c r="Y193" i="1" s="1"/>
  <c r="AE193" i="1" s="1"/>
  <c r="AK193" i="1" s="1"/>
  <c r="AQ193" i="1" s="1"/>
  <c r="R193" i="1"/>
  <c r="X193" i="1" s="1"/>
  <c r="AD193" i="1" s="1"/>
  <c r="AJ193" i="1" s="1"/>
  <c r="AP193" i="1" s="1"/>
  <c r="Q193" i="1"/>
  <c r="W193" i="1" s="1"/>
  <c r="AC193" i="1" s="1"/>
  <c r="AI193" i="1" s="1"/>
  <c r="AO193" i="1" s="1"/>
  <c r="P193" i="1"/>
  <c r="V193" i="1" s="1"/>
  <c r="AB193" i="1" s="1"/>
  <c r="AH193" i="1" s="1"/>
  <c r="AN193" i="1" s="1"/>
  <c r="O193" i="1"/>
  <c r="U193" i="1" s="1"/>
  <c r="AA193" i="1" s="1"/>
  <c r="AG193" i="1" s="1"/>
  <c r="AM193" i="1" s="1"/>
  <c r="T192" i="1"/>
  <c r="Z192" i="1" s="1"/>
  <c r="AF192" i="1" s="1"/>
  <c r="AL192" i="1" s="1"/>
  <c r="AR192" i="1" s="1"/>
  <c r="S192" i="1"/>
  <c r="Y192" i="1" s="1"/>
  <c r="AE192" i="1" s="1"/>
  <c r="AK192" i="1" s="1"/>
  <c r="AQ192" i="1" s="1"/>
  <c r="R192" i="1"/>
  <c r="X192" i="1" s="1"/>
  <c r="AD192" i="1" s="1"/>
  <c r="AJ192" i="1" s="1"/>
  <c r="AP192" i="1" s="1"/>
  <c r="Q192" i="1"/>
  <c r="W192" i="1" s="1"/>
  <c r="AC192" i="1" s="1"/>
  <c r="AI192" i="1" s="1"/>
  <c r="AO192" i="1" s="1"/>
  <c r="P192" i="1"/>
  <c r="V192" i="1" s="1"/>
  <c r="AB192" i="1" s="1"/>
  <c r="AH192" i="1" s="1"/>
  <c r="AN192" i="1" s="1"/>
  <c r="O192" i="1"/>
  <c r="U192" i="1" s="1"/>
  <c r="AA192" i="1" s="1"/>
  <c r="AG192" i="1" s="1"/>
  <c r="AM192" i="1" s="1"/>
  <c r="T191" i="1"/>
  <c r="Z191" i="1" s="1"/>
  <c r="AF191" i="1" s="1"/>
  <c r="AL191" i="1" s="1"/>
  <c r="AR191" i="1" s="1"/>
  <c r="S191" i="1"/>
  <c r="Y191" i="1" s="1"/>
  <c r="AE191" i="1" s="1"/>
  <c r="AK191" i="1" s="1"/>
  <c r="AQ191" i="1" s="1"/>
  <c r="R191" i="1"/>
  <c r="X191" i="1" s="1"/>
  <c r="AD191" i="1" s="1"/>
  <c r="AJ191" i="1" s="1"/>
  <c r="AP191" i="1" s="1"/>
  <c r="Q191" i="1"/>
  <c r="W191" i="1" s="1"/>
  <c r="AC191" i="1" s="1"/>
  <c r="AI191" i="1" s="1"/>
  <c r="AO191" i="1" s="1"/>
  <c r="P191" i="1"/>
  <c r="V191" i="1" s="1"/>
  <c r="AB191" i="1" s="1"/>
  <c r="AH191" i="1" s="1"/>
  <c r="AN191" i="1" s="1"/>
  <c r="O191" i="1"/>
  <c r="U191" i="1" s="1"/>
  <c r="AA191" i="1" s="1"/>
  <c r="AG191" i="1" s="1"/>
  <c r="AM191" i="1" s="1"/>
  <c r="N180" i="1"/>
  <c r="N179" i="1"/>
  <c r="N178" i="1"/>
  <c r="N177" i="1"/>
  <c r="N160" i="1"/>
  <c r="N159" i="1"/>
  <c r="N158" i="1"/>
  <c r="N157" i="1"/>
  <c r="BP156" i="1"/>
  <c r="BJ156" i="1"/>
  <c r="BD156" i="1"/>
  <c r="AX156" i="1"/>
  <c r="AL156" i="1"/>
  <c r="AF156" i="1"/>
  <c r="Z156" i="1"/>
  <c r="T156" i="1"/>
  <c r="N156" i="1"/>
  <c r="BP155" i="1"/>
  <c r="BJ155" i="1"/>
  <c r="BD155" i="1"/>
  <c r="AX155" i="1"/>
  <c r="AL155" i="1"/>
  <c r="AF155" i="1"/>
  <c r="Z155" i="1"/>
  <c r="T155" i="1"/>
  <c r="N155" i="1"/>
  <c r="BP154" i="1"/>
  <c r="BJ154" i="1"/>
  <c r="BD154" i="1"/>
  <c r="AX154" i="1"/>
  <c r="AL154" i="1"/>
  <c r="AF154" i="1"/>
  <c r="Z154" i="1"/>
  <c r="T154" i="1"/>
  <c r="N154" i="1"/>
  <c r="BP153" i="1"/>
  <c r="BJ153" i="1"/>
  <c r="BD153" i="1"/>
  <c r="AX153" i="1"/>
  <c r="AL153" i="1"/>
  <c r="AF153" i="1"/>
  <c r="Z153" i="1"/>
  <c r="T153" i="1"/>
  <c r="N153" i="1"/>
  <c r="BP152" i="1"/>
  <c r="BJ152" i="1"/>
  <c r="BD152" i="1"/>
  <c r="AX152" i="1"/>
  <c r="AL152" i="1"/>
  <c r="AF152" i="1"/>
  <c r="Z152" i="1"/>
  <c r="T152" i="1"/>
  <c r="N152" i="1"/>
  <c r="BP151" i="1"/>
  <c r="BJ151" i="1"/>
  <c r="BD151" i="1"/>
  <c r="AX151" i="1"/>
  <c r="AL151" i="1"/>
  <c r="AF151" i="1"/>
  <c r="Z151" i="1"/>
  <c r="T151" i="1"/>
  <c r="N151" i="1"/>
  <c r="BP150" i="1"/>
  <c r="BJ150" i="1"/>
  <c r="BD150" i="1"/>
  <c r="AX150" i="1"/>
  <c r="AL150" i="1"/>
  <c r="AF150" i="1"/>
  <c r="Z150" i="1"/>
  <c r="T150" i="1"/>
  <c r="N150" i="1"/>
  <c r="BP149" i="1"/>
  <c r="BJ149" i="1"/>
  <c r="BD149" i="1"/>
  <c r="AX149" i="1"/>
  <c r="AL149" i="1"/>
  <c r="AF149" i="1"/>
  <c r="Z149" i="1"/>
  <c r="T149" i="1"/>
  <c r="N149" i="1"/>
  <c r="BP148" i="1"/>
  <c r="BJ148" i="1"/>
  <c r="BD148" i="1"/>
  <c r="AX148" i="1"/>
  <c r="AL148" i="1"/>
  <c r="AF148" i="1"/>
  <c r="Z148" i="1"/>
  <c r="T148" i="1"/>
  <c r="N148" i="1"/>
  <c r="BP147" i="1"/>
  <c r="BJ147" i="1"/>
  <c r="BD147" i="1"/>
  <c r="AX147" i="1"/>
  <c r="AL147" i="1"/>
  <c r="AF147" i="1"/>
  <c r="Z147" i="1"/>
  <c r="T147" i="1"/>
  <c r="N147" i="1"/>
  <c r="BP146" i="1"/>
  <c r="BJ146" i="1"/>
  <c r="BD146" i="1"/>
  <c r="AX146" i="1"/>
  <c r="AL146" i="1"/>
  <c r="AF146" i="1"/>
  <c r="Z146" i="1"/>
  <c r="T146" i="1"/>
  <c r="N146" i="1"/>
  <c r="BP145" i="1"/>
  <c r="BJ145" i="1"/>
  <c r="BD145" i="1"/>
  <c r="AX145" i="1"/>
  <c r="AL145" i="1"/>
  <c r="AF145" i="1"/>
  <c r="Z145" i="1"/>
  <c r="T145" i="1"/>
  <c r="N145" i="1"/>
  <c r="BP144" i="1"/>
  <c r="BJ144" i="1"/>
  <c r="BD144" i="1"/>
  <c r="AX144" i="1"/>
  <c r="AL144" i="1"/>
  <c r="AF144" i="1"/>
  <c r="Z144" i="1"/>
  <c r="T144" i="1"/>
  <c r="N144" i="1"/>
  <c r="BP143" i="1"/>
  <c r="BJ143" i="1"/>
  <c r="BD143" i="1"/>
  <c r="AX143" i="1"/>
  <c r="AL143" i="1"/>
  <c r="AF143" i="1"/>
  <c r="Z143" i="1"/>
  <c r="T143" i="1"/>
  <c r="N143" i="1"/>
  <c r="BP142" i="1"/>
  <c r="BJ142" i="1"/>
  <c r="BD142" i="1"/>
  <c r="AX142" i="1"/>
  <c r="AL142" i="1"/>
  <c r="AF142" i="1"/>
  <c r="Z142" i="1"/>
  <c r="T142" i="1"/>
  <c r="N142" i="1"/>
  <c r="BP141" i="1"/>
  <c r="BJ141" i="1"/>
  <c r="BD141" i="1"/>
  <c r="AX141" i="1"/>
  <c r="AL141" i="1"/>
  <c r="AF141" i="1"/>
  <c r="Z141" i="1"/>
  <c r="T141" i="1"/>
  <c r="N141" i="1"/>
  <c r="BP140" i="1"/>
  <c r="BJ140" i="1"/>
  <c r="BD140" i="1"/>
  <c r="AX140" i="1"/>
  <c r="AL140" i="1"/>
  <c r="AF140" i="1"/>
  <c r="Z140" i="1"/>
  <c r="T140" i="1"/>
  <c r="N140" i="1"/>
  <c r="BP139" i="1"/>
  <c r="BJ139" i="1"/>
  <c r="BD139" i="1"/>
  <c r="AX139" i="1"/>
  <c r="AL139" i="1"/>
  <c r="AF139" i="1"/>
  <c r="Z139" i="1"/>
  <c r="T139" i="1"/>
  <c r="N139" i="1"/>
  <c r="BP138" i="1"/>
  <c r="BJ138" i="1"/>
  <c r="BD138" i="1"/>
  <c r="AX138" i="1"/>
  <c r="AL138" i="1"/>
  <c r="AF138" i="1"/>
  <c r="Z138" i="1"/>
  <c r="T138" i="1"/>
  <c r="N138" i="1"/>
  <c r="BP137" i="1"/>
  <c r="BJ137" i="1"/>
  <c r="BD137" i="1"/>
  <c r="AX137" i="1"/>
  <c r="AL137" i="1"/>
  <c r="AF137" i="1"/>
  <c r="Z137" i="1"/>
  <c r="T137" i="1"/>
  <c r="N137" i="1"/>
  <c r="BP136" i="1"/>
  <c r="BJ136" i="1"/>
  <c r="BD136" i="1"/>
  <c r="AX136" i="1"/>
  <c r="AL136" i="1"/>
  <c r="AF136" i="1"/>
  <c r="Z136" i="1"/>
  <c r="T136" i="1"/>
  <c r="N136" i="1"/>
  <c r="BP135" i="1"/>
  <c r="BJ135" i="1"/>
  <c r="BD135" i="1"/>
  <c r="AX135" i="1"/>
  <c r="AL135" i="1"/>
  <c r="AF135" i="1"/>
  <c r="Z135" i="1"/>
  <c r="T135" i="1"/>
  <c r="N135" i="1"/>
  <c r="BP134" i="1"/>
  <c r="BJ134" i="1"/>
  <c r="BD134" i="1"/>
  <c r="AX134" i="1"/>
  <c r="AL134" i="1"/>
  <c r="AF134" i="1"/>
  <c r="Z134" i="1"/>
  <c r="T134" i="1"/>
  <c r="N134" i="1"/>
  <c r="BP133" i="1"/>
  <c r="BJ133" i="1"/>
  <c r="BD133" i="1"/>
  <c r="AX133" i="1"/>
  <c r="AL133" i="1"/>
  <c r="AF133" i="1"/>
  <c r="Z133" i="1"/>
  <c r="T133" i="1"/>
  <c r="N133" i="1"/>
  <c r="BP132" i="1"/>
  <c r="BJ132" i="1"/>
  <c r="BD132" i="1"/>
  <c r="AX132" i="1"/>
  <c r="AL132" i="1"/>
  <c r="AF132" i="1"/>
  <c r="Z132" i="1"/>
  <c r="T132" i="1"/>
  <c r="N132" i="1"/>
  <c r="BP131" i="1"/>
  <c r="BJ131" i="1"/>
  <c r="BD131" i="1"/>
  <c r="AX131" i="1"/>
  <c r="AL131" i="1"/>
  <c r="AF131" i="1"/>
  <c r="N131" i="1"/>
  <c r="BP130" i="1"/>
  <c r="BJ130" i="1"/>
  <c r="BD130" i="1"/>
  <c r="AX130" i="1"/>
  <c r="AL130" i="1"/>
  <c r="AF130" i="1"/>
  <c r="Z130" i="1"/>
  <c r="N130" i="1"/>
  <c r="BP129" i="1"/>
  <c r="BJ129" i="1"/>
  <c r="BD129" i="1"/>
  <c r="AX129" i="1"/>
  <c r="AL129" i="1"/>
  <c r="AF129" i="1"/>
  <c r="Z129" i="1"/>
  <c r="T129" i="1"/>
  <c r="N129" i="1"/>
  <c r="BP128" i="1"/>
  <c r="BJ128" i="1"/>
  <c r="BD128" i="1"/>
  <c r="AX128" i="1"/>
  <c r="AL128" i="1"/>
  <c r="AF128" i="1"/>
  <c r="T128" i="1"/>
  <c r="N128" i="1"/>
  <c r="BP126" i="1"/>
  <c r="BJ126" i="1"/>
  <c r="BD126" i="1"/>
  <c r="AX126" i="1"/>
  <c r="AL126" i="1"/>
  <c r="AF126" i="1"/>
  <c r="Z126" i="1"/>
  <c r="N126" i="1"/>
  <c r="BP125" i="1"/>
  <c r="BJ125" i="1"/>
  <c r="BD125" i="1"/>
  <c r="AX125" i="1"/>
  <c r="AL125" i="1"/>
  <c r="AF125" i="1"/>
  <c r="Z125" i="1"/>
  <c r="T125" i="1"/>
  <c r="BP124" i="1"/>
  <c r="BJ124" i="1"/>
  <c r="BD124" i="1"/>
  <c r="AX124" i="1"/>
  <c r="AL124" i="1"/>
  <c r="AF124" i="1"/>
  <c r="Z124" i="1"/>
  <c r="T124" i="1"/>
  <c r="N124" i="1"/>
  <c r="BP123" i="1"/>
  <c r="BJ123" i="1"/>
  <c r="BD123" i="1"/>
  <c r="AX123" i="1"/>
  <c r="AL123" i="1"/>
  <c r="AF123" i="1"/>
  <c r="Z123" i="1"/>
  <c r="T123" i="1"/>
  <c r="N123" i="1"/>
  <c r="BP122" i="1"/>
  <c r="BJ122" i="1"/>
  <c r="BD122" i="1"/>
  <c r="AX122" i="1"/>
  <c r="AL122" i="1"/>
  <c r="AF122" i="1"/>
  <c r="Z122" i="1"/>
  <c r="T122" i="1"/>
  <c r="N122" i="1"/>
  <c r="BP121" i="1"/>
  <c r="BJ121" i="1"/>
  <c r="BD121" i="1"/>
  <c r="AX121" i="1"/>
  <c r="AL121" i="1"/>
  <c r="AF121" i="1"/>
  <c r="Z121" i="1"/>
  <c r="T121" i="1"/>
  <c r="N121" i="1"/>
  <c r="BP120" i="1"/>
  <c r="BJ120" i="1"/>
  <c r="BD120" i="1"/>
  <c r="AX120" i="1"/>
  <c r="AL120" i="1"/>
  <c r="AF120" i="1"/>
  <c r="Z120" i="1"/>
  <c r="T120" i="1"/>
  <c r="N120" i="1"/>
  <c r="BP119" i="1"/>
  <c r="BJ119" i="1"/>
  <c r="BD119" i="1"/>
  <c r="AX119" i="1"/>
  <c r="AL119" i="1"/>
  <c r="AF119" i="1"/>
  <c r="Z119" i="1"/>
  <c r="T119" i="1"/>
  <c r="N119" i="1"/>
  <c r="BP118" i="1"/>
  <c r="BJ118" i="1"/>
  <c r="BD118" i="1"/>
  <c r="AX118" i="1"/>
  <c r="AL118" i="1"/>
  <c r="AF118" i="1"/>
  <c r="Z118" i="1"/>
  <c r="T118" i="1"/>
  <c r="N118" i="1"/>
  <c r="AF49" i="1"/>
  <c r="Z49" i="1"/>
  <c r="T49" i="1"/>
  <c r="N49" i="1"/>
  <c r="BQ36" i="1"/>
  <c r="AL36" i="1"/>
  <c r="AF36" i="1"/>
  <c r="Z36" i="1"/>
  <c r="T36" i="1"/>
  <c r="N36" i="1"/>
  <c r="BQ35" i="1"/>
  <c r="AL35" i="1"/>
  <c r="AF35" i="1"/>
  <c r="Z35" i="1"/>
  <c r="T35" i="1"/>
  <c r="N35" i="1"/>
  <c r="AR34" i="1"/>
  <c r="AL34" i="1"/>
  <c r="AF34" i="1"/>
  <c r="Z34" i="1"/>
  <c r="T34" i="1"/>
  <c r="N34" i="1"/>
  <c r="AF33" i="1"/>
  <c r="Z33" i="1"/>
  <c r="T33" i="1"/>
  <c r="N33" i="1"/>
  <c r="AX32" i="1"/>
  <c r="AR32" i="1"/>
  <c r="AL32" i="1"/>
  <c r="AF32" i="1"/>
  <c r="Z32" i="1"/>
  <c r="T32" i="1"/>
  <c r="N32" i="1"/>
  <c r="AR31" i="1"/>
  <c r="AL31" i="1"/>
  <c r="AF31" i="1"/>
  <c r="Z31" i="1"/>
  <c r="T31" i="1"/>
  <c r="N31" i="1"/>
  <c r="AF30" i="1"/>
  <c r="Z30" i="1"/>
  <c r="T30" i="1"/>
  <c r="N30" i="1"/>
  <c r="AX29" i="1"/>
  <c r="AR29" i="1"/>
  <c r="AL29" i="1"/>
  <c r="AF29" i="1"/>
  <c r="Z29" i="1"/>
  <c r="T29" i="1"/>
  <c r="N29" i="1"/>
  <c r="AR28" i="1"/>
  <c r="AL28" i="1"/>
  <c r="AF28" i="1"/>
  <c r="Z28" i="1"/>
  <c r="T28" i="1"/>
  <c r="N28" i="1"/>
  <c r="AF27" i="1"/>
  <c r="Z27" i="1"/>
  <c r="T27" i="1"/>
  <c r="N27" i="1"/>
  <c r="AX26" i="1"/>
  <c r="AR26" i="1"/>
  <c r="AL26" i="1"/>
  <c r="AF26" i="1"/>
  <c r="Z26" i="1"/>
  <c r="T26" i="1"/>
  <c r="N26" i="1"/>
  <c r="AR25" i="1"/>
  <c r="AL25" i="1"/>
  <c r="AF25" i="1"/>
  <c r="Z25" i="1"/>
  <c r="T25" i="1"/>
  <c r="N25" i="1"/>
  <c r="AF24" i="1"/>
  <c r="Z24" i="1"/>
  <c r="V24" i="1"/>
  <c r="AB24" i="1" s="1"/>
  <c r="T24" i="1"/>
  <c r="N24" i="1"/>
  <c r="AX23" i="1"/>
  <c r="AR23" i="1"/>
  <c r="AL23" i="1"/>
  <c r="AF23" i="1"/>
  <c r="Z23" i="1"/>
  <c r="T23" i="1"/>
  <c r="P23" i="1"/>
  <c r="V23" i="1" s="1"/>
  <c r="AB23" i="1" s="1"/>
  <c r="AH23" i="1" s="1"/>
  <c r="N23" i="1"/>
  <c r="BQ20" i="1"/>
  <c r="BP20" i="1"/>
  <c r="BJ20" i="1"/>
  <c r="BD20" i="1"/>
  <c r="AX20" i="1"/>
  <c r="AL20" i="1"/>
  <c r="AF20" i="1"/>
  <c r="Z20" i="1"/>
  <c r="T20" i="1"/>
  <c r="N20" i="1"/>
  <c r="BQ19" i="1"/>
  <c r="BP19" i="1"/>
  <c r="BJ19" i="1"/>
  <c r="BD19" i="1"/>
  <c r="AX19" i="1"/>
  <c r="AL19" i="1"/>
  <c r="AF19" i="1"/>
  <c r="Z19" i="1"/>
  <c r="T19" i="1"/>
  <c r="N19" i="1"/>
  <c r="BQ18" i="1"/>
  <c r="BP18" i="1"/>
  <c r="BJ18" i="1"/>
  <c r="BD18" i="1"/>
  <c r="AX18" i="1"/>
  <c r="AL18" i="1"/>
  <c r="AF18" i="1"/>
  <c r="Z18" i="1"/>
  <c r="T18" i="1"/>
  <c r="N18" i="1"/>
  <c r="BQ17" i="1"/>
  <c r="BP17" i="1"/>
  <c r="BJ17" i="1"/>
  <c r="BD17" i="1"/>
  <c r="AX17" i="1"/>
  <c r="AL17" i="1"/>
  <c r="AF17" i="1"/>
  <c r="Z17" i="1"/>
  <c r="T17" i="1"/>
  <c r="N17" i="1"/>
  <c r="N16" i="1"/>
  <c r="BQ15" i="1"/>
  <c r="BP15" i="1"/>
  <c r="BJ15" i="1"/>
  <c r="BD15" i="1"/>
  <c r="AX15" i="1"/>
  <c r="AL15" i="1"/>
  <c r="AF15" i="1"/>
  <c r="Z15" i="1"/>
  <c r="T15" i="1"/>
  <c r="N15" i="1"/>
  <c r="BQ14" i="1"/>
  <c r="BP14" i="1"/>
  <c r="BJ14" i="1"/>
  <c r="BD14" i="1"/>
  <c r="AX14" i="1"/>
  <c r="AL14" i="1"/>
  <c r="AF14" i="1"/>
  <c r="Z14" i="1"/>
  <c r="T14" i="1"/>
  <c r="N14" i="1"/>
  <c r="BQ13" i="1"/>
  <c r="BP13" i="1"/>
  <c r="BJ13" i="1"/>
  <c r="BD13" i="1"/>
  <c r="AX13" i="1"/>
  <c r="AL13" i="1"/>
  <c r="AF13" i="1"/>
  <c r="Z13" i="1"/>
  <c r="T13" i="1"/>
  <c r="N13" i="1"/>
  <c r="BP8" i="1"/>
  <c r="BJ8" i="1"/>
  <c r="BD8" i="1"/>
  <c r="AX8" i="1"/>
  <c r="AL8" i="1"/>
  <c r="AF8" i="1"/>
  <c r="Z8" i="1"/>
  <c r="T8" i="1"/>
  <c r="N8" i="1"/>
  <c r="BP7" i="1"/>
  <c r="BJ7" i="1"/>
  <c r="BD7" i="1"/>
  <c r="AX7" i="1"/>
  <c r="AL7" i="1"/>
  <c r="AF7" i="1"/>
  <c r="Z7" i="1"/>
  <c r="T7" i="1"/>
  <c r="N7" i="1"/>
  <c r="BP6" i="1"/>
  <c r="BJ6" i="1"/>
  <c r="BD6" i="1"/>
  <c r="AX6" i="1"/>
  <c r="AR6" i="1"/>
  <c r="AL6" i="1"/>
  <c r="AF6" i="1"/>
  <c r="Z6" i="1"/>
  <c r="T6" i="1"/>
  <c r="N6" i="1"/>
  <c r="K2072" i="1" l="1"/>
  <c r="L2072" i="1" s="1"/>
  <c r="K2064" i="1"/>
  <c r="L2064" i="1" s="1"/>
  <c r="K2039" i="1"/>
  <c r="L2039" i="1" s="1"/>
  <c r="K2068" i="1"/>
  <c r="L2068" i="1" s="1"/>
  <c r="K2076" i="1"/>
  <c r="L2076" i="1" s="1"/>
  <c r="AD631" i="1"/>
  <c r="AD634" i="1" s="1"/>
  <c r="AD637" i="1" s="1"/>
  <c r="AD640" i="1" s="1"/>
  <c r="AD643" i="1" s="1"/>
  <c r="AD646" i="1" s="1"/>
  <c r="AD649" i="1" s="1"/>
  <c r="AD652" i="1" s="1"/>
  <c r="AD655" i="1" s="1"/>
  <c r="AD658" i="1" s="1"/>
  <c r="AD661" i="1" s="1"/>
  <c r="AD664" i="1" s="1"/>
  <c r="AD667" i="1" s="1"/>
  <c r="AD670" i="1" s="1"/>
  <c r="AD673" i="1" s="1"/>
  <c r="AD676" i="1" s="1"/>
  <c r="AD679" i="1" s="1"/>
  <c r="AD682" i="1" s="1"/>
  <c r="AD685" i="1" s="1"/>
  <c r="AD688" i="1" s="1"/>
  <c r="AD691" i="1" s="1"/>
  <c r="AD694" i="1" s="1"/>
  <c r="AD697" i="1" s="1"/>
  <c r="AD700" i="1" s="1"/>
  <c r="AD703" i="1" s="1"/>
  <c r="AD706" i="1" s="1"/>
  <c r="AC634" i="1"/>
  <c r="AC637" i="1" s="1"/>
  <c r="AC640" i="1" s="1"/>
  <c r="AC643" i="1" s="1"/>
  <c r="AC646" i="1" s="1"/>
  <c r="AC649" i="1" s="1"/>
  <c r="AC652" i="1" s="1"/>
  <c r="AC655" i="1" s="1"/>
  <c r="AC658" i="1" s="1"/>
  <c r="AC661" i="1" s="1"/>
  <c r="AC664" i="1" s="1"/>
  <c r="AC667" i="1" s="1"/>
  <c r="AC670" i="1" s="1"/>
  <c r="AC673" i="1" s="1"/>
  <c r="AC676" i="1" s="1"/>
  <c r="AC679" i="1" s="1"/>
  <c r="AC682" i="1" s="1"/>
  <c r="AC685" i="1" s="1"/>
  <c r="AC688" i="1" s="1"/>
  <c r="AC691" i="1" s="1"/>
  <c r="AC694" i="1" s="1"/>
  <c r="AC697" i="1" s="1"/>
  <c r="AC700" i="1" s="1"/>
  <c r="AC703" i="1" s="1"/>
  <c r="AC706" i="1" s="1"/>
  <c r="A825" i="1"/>
  <c r="A993" i="1" s="1"/>
  <c r="J849" i="1"/>
  <c r="A827" i="1"/>
  <c r="A995" i="1" s="1"/>
  <c r="J851" i="1"/>
  <c r="A829" i="1"/>
  <c r="A997" i="1" s="1"/>
  <c r="J853" i="1"/>
  <c r="A833" i="1"/>
  <c r="A1001" i="1" s="1"/>
  <c r="J857" i="1"/>
  <c r="A835" i="1"/>
  <c r="A1003" i="1" s="1"/>
  <c r="J859" i="1"/>
  <c r="A837" i="1"/>
  <c r="A1005" i="1" s="1"/>
  <c r="J861" i="1"/>
  <c r="A841" i="1"/>
  <c r="A1009" i="1" s="1"/>
  <c r="J865" i="1"/>
  <c r="A843" i="1"/>
  <c r="A1011" i="1" s="1"/>
  <c r="J867" i="1"/>
  <c r="A845" i="1"/>
  <c r="A1013" i="1" s="1"/>
  <c r="J869" i="1"/>
  <c r="K2045" i="1"/>
  <c r="L2045" i="1" s="1"/>
  <c r="K2053" i="1"/>
  <c r="L2053" i="1" s="1"/>
  <c r="K2041" i="1"/>
  <c r="L2041" i="1" s="1"/>
  <c r="N9" i="2"/>
  <c r="O9" i="2" s="1"/>
  <c r="P9" i="2" s="1"/>
  <c r="K2050" i="1"/>
  <c r="L2050" i="1" s="1"/>
  <c r="K2055" i="1"/>
  <c r="L2055" i="1" s="1"/>
  <c r="K2058" i="1"/>
  <c r="L2058" i="1" s="1"/>
  <c r="K2075" i="1"/>
  <c r="L2075" i="1" s="1"/>
  <c r="G32" i="3"/>
  <c r="P16" i="4"/>
  <c r="K16" i="4" s="1"/>
  <c r="P17" i="4"/>
  <c r="K17" i="4" s="1"/>
  <c r="K2054" i="1"/>
  <c r="L2054" i="1" s="1"/>
  <c r="P21" i="4"/>
  <c r="K21" i="4" s="1"/>
  <c r="K2051" i="1"/>
  <c r="L2051" i="1" s="1"/>
  <c r="P14" i="4"/>
  <c r="K14" i="4" s="1"/>
  <c r="K2046" i="1"/>
  <c r="L2046" i="1" s="1"/>
  <c r="P19" i="4"/>
  <c r="K19" i="4" s="1"/>
  <c r="G41" i="3"/>
  <c r="K2052" i="1"/>
  <c r="L2052" i="1" s="1"/>
  <c r="K2059" i="1"/>
  <c r="L2059" i="1" s="1"/>
  <c r="K2062" i="1"/>
  <c r="L2062" i="1" s="1"/>
  <c r="K2067" i="1"/>
  <c r="L2067" i="1" s="1"/>
  <c r="P20" i="4"/>
  <c r="K20" i="4" s="1"/>
  <c r="K2056" i="1"/>
  <c r="L2056" i="1" s="1"/>
  <c r="K2060" i="1"/>
  <c r="L2060" i="1" s="1"/>
  <c r="E1674" i="1"/>
  <c r="K2040" i="1"/>
  <c r="L2040" i="1" s="1"/>
  <c r="K2042" i="1"/>
  <c r="L2042" i="1" s="1"/>
  <c r="K2074" i="1"/>
  <c r="L2074" i="1" s="1"/>
  <c r="G40" i="3"/>
  <c r="E51" i="3"/>
  <c r="G51" i="3" s="1"/>
  <c r="K2044" i="1"/>
  <c r="L2044" i="1" s="1"/>
  <c r="K2048" i="1"/>
  <c r="L2048" i="1" s="1"/>
  <c r="P18" i="4"/>
  <c r="K18" i="4" s="1"/>
  <c r="D213" i="1"/>
  <c r="E213" i="1" s="1"/>
  <c r="K2047" i="1"/>
  <c r="L2047" i="1" s="1"/>
  <c r="K2049" i="1"/>
  <c r="L2049" i="1" s="1"/>
  <c r="K2057" i="1"/>
  <c r="L2057" i="1" s="1"/>
  <c r="K2066" i="1"/>
  <c r="L2066" i="1" s="1"/>
  <c r="K2070" i="1"/>
  <c r="L2070" i="1" s="1"/>
  <c r="G33" i="3"/>
  <c r="P15" i="4"/>
  <c r="K15" i="4" s="1"/>
  <c r="A755" i="1"/>
  <c r="A923" i="1" s="1"/>
  <c r="J776" i="1"/>
  <c r="A776" i="1" s="1"/>
  <c r="A944" i="1" s="1"/>
  <c r="A761" i="1"/>
  <c r="A929" i="1" s="1"/>
  <c r="A763" i="1"/>
  <c r="A931" i="1" s="1"/>
  <c r="A779" i="1"/>
  <c r="A947" i="1" s="1"/>
  <c r="J792" i="1"/>
  <c r="A792" i="1" s="1"/>
  <c r="A960" i="1" s="1"/>
  <c r="A795" i="1"/>
  <c r="A963" i="1" s="1"/>
  <c r="A803" i="1"/>
  <c r="A971" i="1" s="1"/>
  <c r="A771" i="1"/>
  <c r="A939" i="1" s="1"/>
  <c r="J784" i="1"/>
  <c r="A784" i="1" s="1"/>
  <c r="A952" i="1" s="1"/>
  <c r="A787" i="1"/>
  <c r="A955" i="1" s="1"/>
  <c r="A819" i="1"/>
  <c r="A987" i="1" s="1"/>
  <c r="E1377" i="1"/>
  <c r="D1380" i="1"/>
  <c r="D1383" i="1" s="1"/>
  <c r="E1383" i="1" s="1"/>
  <c r="K2043" i="1"/>
  <c r="L2043" i="1" s="1"/>
  <c r="AB10" i="4"/>
  <c r="J783" i="1"/>
  <c r="A759" i="1"/>
  <c r="A927" i="1" s="1"/>
  <c r="A764" i="1"/>
  <c r="A932" i="1" s="1"/>
  <c r="J788" i="1"/>
  <c r="A788" i="1" s="1"/>
  <c r="A956" i="1" s="1"/>
  <c r="E1378" i="1"/>
  <c r="E1379" i="1"/>
  <c r="D1382" i="1"/>
  <c r="D1385" i="1" s="1"/>
  <c r="E1385" i="1" s="1"/>
  <c r="AB28" i="4"/>
  <c r="K2061" i="1"/>
  <c r="L2061" i="1" s="1"/>
  <c r="D1678" i="1"/>
  <c r="D1681" i="1" s="1"/>
  <c r="E1675" i="1"/>
  <c r="E59" i="3"/>
  <c r="G59" i="3" s="1"/>
  <c r="J775" i="1"/>
  <c r="A751" i="1"/>
  <c r="A919" i="1" s="1"/>
  <c r="A753" i="1"/>
  <c r="A921" i="1" s="1"/>
  <c r="A756" i="1"/>
  <c r="A924" i="1" s="1"/>
  <c r="J780" i="1"/>
  <c r="A780" i="1" s="1"/>
  <c r="A948" i="1" s="1"/>
  <c r="J791" i="1"/>
  <c r="A767" i="1"/>
  <c r="A935" i="1" s="1"/>
  <c r="A769" i="1"/>
  <c r="A937" i="1" s="1"/>
  <c r="A772" i="1"/>
  <c r="A940" i="1" s="1"/>
  <c r="J796" i="1"/>
  <c r="A796" i="1" s="1"/>
  <c r="A964" i="1" s="1"/>
  <c r="K2038" i="1"/>
  <c r="L2038" i="1" s="1"/>
  <c r="AB30" i="4"/>
  <c r="K2063" i="1"/>
  <c r="L2063" i="1" s="1"/>
  <c r="AB38" i="4"/>
  <c r="K2071" i="1"/>
  <c r="L2071" i="1" s="1"/>
  <c r="G37" i="3"/>
  <c r="G45" i="3"/>
  <c r="P13" i="4"/>
  <c r="K13" i="4" s="1"/>
  <c r="P24" i="4"/>
  <c r="K24" i="4" s="1"/>
  <c r="A757" i="1"/>
  <c r="A925" i="1" s="1"/>
  <c r="A765" i="1"/>
  <c r="A933" i="1" s="1"/>
  <c r="A773" i="1"/>
  <c r="A941" i="1" s="1"/>
  <c r="A811" i="1"/>
  <c r="A979" i="1" s="1"/>
  <c r="D214" i="1"/>
  <c r="E214" i="1" s="1"/>
  <c r="E1381" i="1"/>
  <c r="D1384" i="1"/>
  <c r="A777" i="1"/>
  <c r="A945" i="1" s="1"/>
  <c r="A781" i="1"/>
  <c r="A949" i="1" s="1"/>
  <c r="A785" i="1"/>
  <c r="A953" i="1" s="1"/>
  <c r="A789" i="1"/>
  <c r="A957" i="1" s="1"/>
  <c r="A793" i="1"/>
  <c r="A961" i="1" s="1"/>
  <c r="A797" i="1"/>
  <c r="A965" i="1" s="1"/>
  <c r="A801" i="1"/>
  <c r="A969" i="1" s="1"/>
  <c r="A805" i="1"/>
  <c r="A973" i="1" s="1"/>
  <c r="A809" i="1"/>
  <c r="A977" i="1" s="1"/>
  <c r="A813" i="1"/>
  <c r="A981" i="1" s="1"/>
  <c r="A817" i="1"/>
  <c r="A985" i="1" s="1"/>
  <c r="A821" i="1"/>
  <c r="A989" i="1" s="1"/>
  <c r="J778" i="1"/>
  <c r="J782" i="1"/>
  <c r="J786" i="1"/>
  <c r="J790" i="1"/>
  <c r="J794" i="1"/>
  <c r="J798" i="1"/>
  <c r="D1680" i="1"/>
  <c r="E1677" i="1"/>
  <c r="D1679" i="1"/>
  <c r="E64" i="3"/>
  <c r="G49" i="3"/>
  <c r="E72" i="3"/>
  <c r="G57" i="3"/>
  <c r="G48" i="3"/>
  <c r="E63" i="3"/>
  <c r="E71" i="3"/>
  <c r="G56" i="3"/>
  <c r="E68" i="3"/>
  <c r="G53" i="3"/>
  <c r="E67" i="3"/>
  <c r="G52" i="3"/>
  <c r="G60" i="3"/>
  <c r="E75" i="3"/>
  <c r="G34" i="3"/>
  <c r="G38" i="3"/>
  <c r="G42" i="3"/>
  <c r="E66" i="3"/>
  <c r="Q79" i="4"/>
  <c r="Q88" i="4" s="1"/>
  <c r="Q97" i="4" s="1"/>
  <c r="Q106" i="4" s="1"/>
  <c r="Q115" i="4" s="1"/>
  <c r="Q124" i="4" s="1"/>
  <c r="Q133" i="4" s="1"/>
  <c r="Q142" i="4" s="1"/>
  <c r="Q151" i="4" s="1"/>
  <c r="Q160" i="4" s="1"/>
  <c r="Q169" i="4" s="1"/>
  <c r="Q178" i="4" s="1"/>
  <c r="Q187" i="4" s="1"/>
  <c r="Q196" i="4" s="1"/>
  <c r="Q205" i="4" s="1"/>
  <c r="Q214" i="4" s="1"/>
  <c r="Q223" i="4" s="1"/>
  <c r="Q232" i="4" s="1"/>
  <c r="Q241" i="4" s="1"/>
  <c r="Q250" i="4" s="1"/>
  <c r="Q259" i="4" s="1"/>
  <c r="Q268" i="4" s="1"/>
  <c r="Q277" i="4" s="1"/>
  <c r="Q286" i="4" s="1"/>
  <c r="Q295" i="4" s="1"/>
  <c r="Q304" i="4" s="1"/>
  <c r="Q313" i="4" s="1"/>
  <c r="Q322" i="4" s="1"/>
  <c r="Q331" i="4" s="1"/>
  <c r="Q340" i="4" s="1"/>
  <c r="Q349" i="4" s="1"/>
  <c r="Q358" i="4" s="1"/>
  <c r="P70" i="4"/>
  <c r="K70" i="4" s="1"/>
  <c r="Q75" i="4"/>
  <c r="Q84" i="4" s="1"/>
  <c r="Q93" i="4" s="1"/>
  <c r="Q102" i="4" s="1"/>
  <c r="Q111" i="4" s="1"/>
  <c r="Q120" i="4" s="1"/>
  <c r="Q129" i="4" s="1"/>
  <c r="Q138" i="4" s="1"/>
  <c r="Q147" i="4" s="1"/>
  <c r="Q156" i="4" s="1"/>
  <c r="Q165" i="4" s="1"/>
  <c r="Q174" i="4" s="1"/>
  <c r="Q183" i="4" s="1"/>
  <c r="Q192" i="4" s="1"/>
  <c r="Q201" i="4" s="1"/>
  <c r="Q210" i="4" s="1"/>
  <c r="Q219" i="4" s="1"/>
  <c r="Q228" i="4" s="1"/>
  <c r="Q237" i="4" s="1"/>
  <c r="Q246" i="4" s="1"/>
  <c r="Q255" i="4" s="1"/>
  <c r="Q264" i="4" s="1"/>
  <c r="Q273" i="4" s="1"/>
  <c r="Q282" i="4" s="1"/>
  <c r="Q291" i="4" s="1"/>
  <c r="Q300" i="4" s="1"/>
  <c r="Q309" i="4" s="1"/>
  <c r="Q318" i="4" s="1"/>
  <c r="Q327" i="4" s="1"/>
  <c r="Q336" i="4" s="1"/>
  <c r="Q345" i="4" s="1"/>
  <c r="Q354" i="4" s="1"/>
  <c r="Q363" i="4" s="1"/>
  <c r="P66" i="4"/>
  <c r="K66" i="4" s="1"/>
  <c r="P32" i="4"/>
  <c r="K32" i="4" s="1"/>
  <c r="P36" i="4"/>
  <c r="K36" i="4" s="1"/>
  <c r="P40" i="4"/>
  <c r="K40" i="4" s="1"/>
  <c r="P44" i="4"/>
  <c r="K44" i="4" s="1"/>
  <c r="P51" i="4"/>
  <c r="K51" i="4" s="1"/>
  <c r="P63" i="4"/>
  <c r="K63" i="4" s="1"/>
  <c r="P84" i="4"/>
  <c r="K84" i="4" s="1"/>
  <c r="P86" i="4"/>
  <c r="K86" i="4" s="1"/>
  <c r="E70" i="3"/>
  <c r="P22" i="4"/>
  <c r="K22" i="4" s="1"/>
  <c r="P31" i="4"/>
  <c r="K31" i="4" s="1"/>
  <c r="P35" i="4"/>
  <c r="K35" i="4" s="1"/>
  <c r="P39" i="4"/>
  <c r="K39" i="4" s="1"/>
  <c r="P43" i="4"/>
  <c r="K43" i="4" s="1"/>
  <c r="P53" i="4"/>
  <c r="K53" i="4" s="1"/>
  <c r="E46" i="3"/>
  <c r="E50" i="3"/>
  <c r="E54" i="3"/>
  <c r="E58" i="3"/>
  <c r="E62" i="3"/>
  <c r="Q67" i="4"/>
  <c r="Q76" i="4" s="1"/>
  <c r="Q85" i="4" s="1"/>
  <c r="P58" i="4"/>
  <c r="K58" i="4" s="1"/>
  <c r="Q71" i="4"/>
  <c r="Q80" i="4" s="1"/>
  <c r="Q89" i="4" s="1"/>
  <c r="P62" i="4"/>
  <c r="K62" i="4" s="1"/>
  <c r="P23" i="4"/>
  <c r="K23" i="4" s="1"/>
  <c r="Q87" i="4"/>
  <c r="P78" i="4"/>
  <c r="K78" i="4" s="1"/>
  <c r="P26" i="4"/>
  <c r="K26" i="4" s="1"/>
  <c r="P28" i="4"/>
  <c r="K28" i="4" s="1"/>
  <c r="P30" i="4"/>
  <c r="K30" i="4" s="1"/>
  <c r="P34" i="4"/>
  <c r="K34" i="4" s="1"/>
  <c r="P38" i="4"/>
  <c r="K38" i="4" s="1"/>
  <c r="P42" i="4"/>
  <c r="K42" i="4" s="1"/>
  <c r="P47" i="4"/>
  <c r="K47" i="4" s="1"/>
  <c r="P55" i="4"/>
  <c r="K55" i="4" s="1"/>
  <c r="P59" i="4"/>
  <c r="K59" i="4" s="1"/>
  <c r="P67" i="4"/>
  <c r="K67" i="4" s="1"/>
  <c r="U18" i="4"/>
  <c r="W17" i="4"/>
  <c r="Q83" i="4"/>
  <c r="P74" i="4"/>
  <c r="K74" i="4" s="1"/>
  <c r="P25" i="4"/>
  <c r="K25" i="4" s="1"/>
  <c r="P27" i="4"/>
  <c r="K27" i="4" s="1"/>
  <c r="P29" i="4"/>
  <c r="K29" i="4" s="1"/>
  <c r="P33" i="4"/>
  <c r="K33" i="4" s="1"/>
  <c r="P37" i="4"/>
  <c r="K37" i="4" s="1"/>
  <c r="P41" i="4"/>
  <c r="K41" i="4" s="1"/>
  <c r="P46" i="4"/>
  <c r="K46" i="4" s="1"/>
  <c r="P49" i="4"/>
  <c r="K49" i="4" s="1"/>
  <c r="P48" i="4"/>
  <c r="K48" i="4" s="1"/>
  <c r="P50" i="4"/>
  <c r="K50" i="4" s="1"/>
  <c r="P52" i="4"/>
  <c r="K52" i="4" s="1"/>
  <c r="P54" i="4"/>
  <c r="K54" i="4" s="1"/>
  <c r="P56" i="4"/>
  <c r="K56" i="4" s="1"/>
  <c r="P60" i="4"/>
  <c r="K60" i="4" s="1"/>
  <c r="P64" i="4"/>
  <c r="K64" i="4" s="1"/>
  <c r="P68" i="4"/>
  <c r="K68" i="4" s="1"/>
  <c r="P72" i="4"/>
  <c r="K72" i="4" s="1"/>
  <c r="P90" i="4"/>
  <c r="K90" i="4" s="1"/>
  <c r="P102" i="4"/>
  <c r="K102" i="4" s="1"/>
  <c r="P118" i="4"/>
  <c r="K118" i="4" s="1"/>
  <c r="P122" i="4"/>
  <c r="K122" i="4" s="1"/>
  <c r="P126" i="4"/>
  <c r="K126" i="4" s="1"/>
  <c r="P138" i="4"/>
  <c r="K138" i="4" s="1"/>
  <c r="P154" i="4"/>
  <c r="K154" i="4" s="1"/>
  <c r="P158" i="4"/>
  <c r="K158" i="4" s="1"/>
  <c r="P162" i="4"/>
  <c r="K162" i="4" s="1"/>
  <c r="O187" i="4"/>
  <c r="P45" i="4"/>
  <c r="K45" i="4" s="1"/>
  <c r="P109" i="4"/>
  <c r="K109" i="4" s="1"/>
  <c r="P113" i="4"/>
  <c r="K113" i="4" s="1"/>
  <c r="P117" i="4"/>
  <c r="K117" i="4" s="1"/>
  <c r="P145" i="4"/>
  <c r="K145" i="4" s="1"/>
  <c r="P149" i="4"/>
  <c r="K149" i="4" s="1"/>
  <c r="P153" i="4"/>
  <c r="K153" i="4" s="1"/>
  <c r="P167" i="4"/>
  <c r="K167" i="4" s="1"/>
  <c r="P57" i="4"/>
  <c r="K57" i="4" s="1"/>
  <c r="P61" i="4"/>
  <c r="K61" i="4" s="1"/>
  <c r="P65" i="4"/>
  <c r="K65" i="4" s="1"/>
  <c r="P69" i="4"/>
  <c r="K69" i="4" s="1"/>
  <c r="P73" i="4"/>
  <c r="K73" i="4" s="1"/>
  <c r="P77" i="4"/>
  <c r="K77" i="4" s="1"/>
  <c r="P81" i="4"/>
  <c r="K81" i="4" s="1"/>
  <c r="P82" i="4"/>
  <c r="K82" i="4" s="1"/>
  <c r="P91" i="4"/>
  <c r="K91" i="4" s="1"/>
  <c r="P93" i="4"/>
  <c r="K93" i="4" s="1"/>
  <c r="P100" i="4"/>
  <c r="K100" i="4" s="1"/>
  <c r="P104" i="4"/>
  <c r="K104" i="4" s="1"/>
  <c r="P108" i="4"/>
  <c r="K108" i="4" s="1"/>
  <c r="P120" i="4"/>
  <c r="K120" i="4" s="1"/>
  <c r="P136" i="4"/>
  <c r="K136" i="4" s="1"/>
  <c r="P140" i="4"/>
  <c r="K140" i="4" s="1"/>
  <c r="P144" i="4"/>
  <c r="K144" i="4" s="1"/>
  <c r="P156" i="4"/>
  <c r="K156" i="4" s="1"/>
  <c r="P172" i="4"/>
  <c r="K172" i="4" s="1"/>
  <c r="P95" i="4"/>
  <c r="K95" i="4" s="1"/>
  <c r="P99" i="4"/>
  <c r="K99" i="4" s="1"/>
  <c r="P111" i="4"/>
  <c r="K111" i="4" s="1"/>
  <c r="P127" i="4"/>
  <c r="K127" i="4" s="1"/>
  <c r="P131" i="4"/>
  <c r="K131" i="4" s="1"/>
  <c r="P135" i="4"/>
  <c r="K135" i="4" s="1"/>
  <c r="P147" i="4"/>
  <c r="K147" i="4" s="1"/>
  <c r="P163" i="4"/>
  <c r="K163" i="4" s="1"/>
  <c r="O184" i="4"/>
  <c r="O186" i="4"/>
  <c r="O190" i="4"/>
  <c r="P181" i="4"/>
  <c r="K181" i="4" s="1"/>
  <c r="P176" i="4"/>
  <c r="K176" i="4" s="1"/>
  <c r="P180" i="4"/>
  <c r="K180" i="4" s="1"/>
  <c r="O189" i="4"/>
  <c r="O197" i="4"/>
  <c r="P171" i="4"/>
  <c r="K171" i="4" s="1"/>
  <c r="O192" i="4"/>
  <c r="O191" i="4"/>
  <c r="O194" i="4"/>
  <c r="P185" i="4"/>
  <c r="K185" i="4" s="1"/>
  <c r="P165" i="4" l="1"/>
  <c r="K165" i="4" s="1"/>
  <c r="P129" i="4"/>
  <c r="K129" i="4" s="1"/>
  <c r="P75" i="4"/>
  <c r="K75" i="4" s="1"/>
  <c r="P183" i="4"/>
  <c r="K183" i="4" s="1"/>
  <c r="A867" i="1"/>
  <c r="A1035" i="1" s="1"/>
  <c r="J891" i="1"/>
  <c r="A891" i="1" s="1"/>
  <c r="A1059" i="1" s="1"/>
  <c r="A861" i="1"/>
  <c r="A1029" i="1" s="1"/>
  <c r="J885" i="1"/>
  <c r="A885" i="1" s="1"/>
  <c r="A1053" i="1" s="1"/>
  <c r="A857" i="1"/>
  <c r="A1025" i="1" s="1"/>
  <c r="J881" i="1"/>
  <c r="A881" i="1" s="1"/>
  <c r="A1049" i="1" s="1"/>
  <c r="A851" i="1"/>
  <c r="A1019" i="1" s="1"/>
  <c r="J875" i="1"/>
  <c r="A875" i="1" s="1"/>
  <c r="A1043" i="1" s="1"/>
  <c r="A869" i="1"/>
  <c r="A1037" i="1" s="1"/>
  <c r="J893" i="1"/>
  <c r="A893" i="1" s="1"/>
  <c r="A1061" i="1" s="1"/>
  <c r="A865" i="1"/>
  <c r="A1033" i="1" s="1"/>
  <c r="J889" i="1"/>
  <c r="A889" i="1" s="1"/>
  <c r="A1057" i="1" s="1"/>
  <c r="A859" i="1"/>
  <c r="A1027" i="1" s="1"/>
  <c r="J883" i="1"/>
  <c r="A883" i="1" s="1"/>
  <c r="A1051" i="1" s="1"/>
  <c r="A853" i="1"/>
  <c r="A1021" i="1" s="1"/>
  <c r="J877" i="1"/>
  <c r="A877" i="1" s="1"/>
  <c r="A1045" i="1" s="1"/>
  <c r="A849" i="1"/>
  <c r="A1017" i="1" s="1"/>
  <c r="J873" i="1"/>
  <c r="A873" i="1" s="1"/>
  <c r="A1041" i="1" s="1"/>
  <c r="P115" i="4"/>
  <c r="K115" i="4" s="1"/>
  <c r="P174" i="4"/>
  <c r="K174" i="4" s="1"/>
  <c r="E74" i="3"/>
  <c r="G74" i="3" s="1"/>
  <c r="P178" i="4"/>
  <c r="K178" i="4" s="1"/>
  <c r="P142" i="4"/>
  <c r="K142" i="4" s="1"/>
  <c r="P160" i="4"/>
  <c r="K160" i="4" s="1"/>
  <c r="P124" i="4"/>
  <c r="K124" i="4" s="1"/>
  <c r="N10" i="2"/>
  <c r="N11" i="2" s="1"/>
  <c r="O11" i="2" s="1"/>
  <c r="P11" i="2" s="1"/>
  <c r="D215" i="1"/>
  <c r="D217" i="1" s="1"/>
  <c r="E1678" i="1"/>
  <c r="D1386" i="1"/>
  <c r="D1389" i="1" s="1"/>
  <c r="E1380" i="1"/>
  <c r="J800" i="1"/>
  <c r="A800" i="1" s="1"/>
  <c r="A968" i="1" s="1"/>
  <c r="D1388" i="1"/>
  <c r="E1388" i="1" s="1"/>
  <c r="P80" i="4"/>
  <c r="K80" i="4" s="1"/>
  <c r="P71" i="4"/>
  <c r="K71" i="4" s="1"/>
  <c r="J812" i="1"/>
  <c r="J836" i="1" s="1"/>
  <c r="J808" i="1"/>
  <c r="A808" i="1" s="1"/>
  <c r="A976" i="1" s="1"/>
  <c r="J816" i="1"/>
  <c r="J840" i="1" s="1"/>
  <c r="E1382" i="1"/>
  <c r="J820" i="1"/>
  <c r="J844" i="1" s="1"/>
  <c r="J804" i="1"/>
  <c r="A804" i="1" s="1"/>
  <c r="A972" i="1" s="1"/>
  <c r="D216" i="1"/>
  <c r="D218" i="1" s="1"/>
  <c r="J815" i="1"/>
  <c r="A791" i="1"/>
  <c r="A959" i="1" s="1"/>
  <c r="J799" i="1"/>
  <c r="A775" i="1"/>
  <c r="A943" i="1" s="1"/>
  <c r="J807" i="1"/>
  <c r="A783" i="1"/>
  <c r="A951" i="1" s="1"/>
  <c r="Q92" i="4"/>
  <c r="P83" i="4"/>
  <c r="K83" i="4" s="1"/>
  <c r="E69" i="3"/>
  <c r="G54" i="3"/>
  <c r="G66" i="3"/>
  <c r="E81" i="3"/>
  <c r="E82" i="3"/>
  <c r="G67" i="3"/>
  <c r="E87" i="3"/>
  <c r="G72" i="3"/>
  <c r="O200" i="4"/>
  <c r="O199" i="4"/>
  <c r="P190" i="4"/>
  <c r="K190" i="4" s="1"/>
  <c r="P76" i="4"/>
  <c r="K76" i="4" s="1"/>
  <c r="E90" i="3"/>
  <c r="G75" i="3"/>
  <c r="E78" i="3"/>
  <c r="G63" i="3"/>
  <c r="P192" i="4"/>
  <c r="K192" i="4" s="1"/>
  <c r="O201" i="4"/>
  <c r="P169" i="4"/>
  <c r="K169" i="4" s="1"/>
  <c r="P133" i="4"/>
  <c r="K133" i="4" s="1"/>
  <c r="P187" i="4"/>
  <c r="K187" i="4" s="1"/>
  <c r="O196" i="4"/>
  <c r="P106" i="4"/>
  <c r="K106" i="4" s="1"/>
  <c r="W18" i="4"/>
  <c r="U19" i="4"/>
  <c r="Q98" i="4"/>
  <c r="P89" i="4"/>
  <c r="K89" i="4" s="1"/>
  <c r="E77" i="3"/>
  <c r="G62" i="3"/>
  <c r="E61" i="3"/>
  <c r="G46" i="3"/>
  <c r="P79" i="4"/>
  <c r="K79" i="4" s="1"/>
  <c r="E79" i="3"/>
  <c r="G64" i="3"/>
  <c r="A798" i="1"/>
  <c r="A966" i="1" s="1"/>
  <c r="J822" i="1"/>
  <c r="A782" i="1"/>
  <c r="A950" i="1" s="1"/>
  <c r="J806" i="1"/>
  <c r="D1387" i="1"/>
  <c r="E1384" i="1"/>
  <c r="Q94" i="4"/>
  <c r="P85" i="4"/>
  <c r="K85" i="4" s="1"/>
  <c r="O206" i="4"/>
  <c r="E65" i="3"/>
  <c r="G50" i="3"/>
  <c r="G70" i="3"/>
  <c r="E85" i="3"/>
  <c r="O203" i="4"/>
  <c r="P194" i="4"/>
  <c r="K194" i="4" s="1"/>
  <c r="O198" i="4"/>
  <c r="P189" i="4"/>
  <c r="K189" i="4" s="1"/>
  <c r="O193" i="4"/>
  <c r="P151" i="4"/>
  <c r="K151" i="4" s="1"/>
  <c r="P97" i="4"/>
  <c r="K97" i="4" s="1"/>
  <c r="Q96" i="4"/>
  <c r="P87" i="4"/>
  <c r="K87" i="4" s="1"/>
  <c r="E73" i="3"/>
  <c r="G58" i="3"/>
  <c r="P88" i="4"/>
  <c r="K88" i="4" s="1"/>
  <c r="D1682" i="1"/>
  <c r="E1679" i="1"/>
  <c r="D1684" i="1"/>
  <c r="E1681" i="1"/>
  <c r="A794" i="1"/>
  <c r="A962" i="1" s="1"/>
  <c r="J818" i="1"/>
  <c r="A778" i="1"/>
  <c r="A946" i="1" s="1"/>
  <c r="J802" i="1"/>
  <c r="O195" i="4"/>
  <c r="E83" i="3"/>
  <c r="G68" i="3"/>
  <c r="G71" i="3"/>
  <c r="E86" i="3"/>
  <c r="A790" i="1"/>
  <c r="A958" i="1" s="1"/>
  <c r="J814" i="1"/>
  <c r="D1683" i="1"/>
  <c r="E1680" i="1"/>
  <c r="A786" i="1"/>
  <c r="A954" i="1" s="1"/>
  <c r="J810" i="1"/>
  <c r="A844" i="1" l="1"/>
  <c r="A1012" i="1" s="1"/>
  <c r="J868" i="1"/>
  <c r="A836" i="1"/>
  <c r="A1004" i="1" s="1"/>
  <c r="J860" i="1"/>
  <c r="A840" i="1"/>
  <c r="A1008" i="1" s="1"/>
  <c r="J864" i="1"/>
  <c r="N12" i="2"/>
  <c r="N13" i="2" s="1"/>
  <c r="E89" i="3"/>
  <c r="E104" i="3" s="1"/>
  <c r="O10" i="2"/>
  <c r="P10" i="2" s="1"/>
  <c r="E1386" i="1"/>
  <c r="E215" i="1"/>
  <c r="J824" i="1"/>
  <c r="J832" i="1"/>
  <c r="D1391" i="1"/>
  <c r="E1391" i="1" s="1"/>
  <c r="A812" i="1"/>
  <c r="A980" i="1" s="1"/>
  <c r="A816" i="1"/>
  <c r="A984" i="1" s="1"/>
  <c r="E216" i="1"/>
  <c r="A820" i="1"/>
  <c r="A988" i="1" s="1"/>
  <c r="J828" i="1"/>
  <c r="J823" i="1"/>
  <c r="A799" i="1"/>
  <c r="A967" i="1" s="1"/>
  <c r="J831" i="1"/>
  <c r="A807" i="1"/>
  <c r="A975" i="1" s="1"/>
  <c r="J839" i="1"/>
  <c r="A815" i="1"/>
  <c r="A983" i="1" s="1"/>
  <c r="E1682" i="1"/>
  <c r="D1685" i="1"/>
  <c r="D219" i="1"/>
  <c r="E217" i="1"/>
  <c r="D1392" i="1"/>
  <c r="E1389" i="1"/>
  <c r="G86" i="3"/>
  <c r="E101" i="3"/>
  <c r="A818" i="1"/>
  <c r="A986" i="1" s="1"/>
  <c r="J842" i="1"/>
  <c r="E88" i="3"/>
  <c r="G73" i="3"/>
  <c r="O207" i="4"/>
  <c r="P198" i="4"/>
  <c r="K198" i="4" s="1"/>
  <c r="E80" i="3"/>
  <c r="G65" i="3"/>
  <c r="D1390" i="1"/>
  <c r="E1387" i="1"/>
  <c r="G79" i="3"/>
  <c r="E94" i="3"/>
  <c r="U20" i="4"/>
  <c r="W19" i="4"/>
  <c r="G90" i="3"/>
  <c r="E105" i="3"/>
  <c r="G81" i="3"/>
  <c r="E96" i="3"/>
  <c r="A810" i="1"/>
  <c r="A978" i="1" s="1"/>
  <c r="J834" i="1"/>
  <c r="D220" i="1"/>
  <c r="E218" i="1"/>
  <c r="E98" i="3"/>
  <c r="G83" i="3"/>
  <c r="D1686" i="1"/>
  <c r="E1683" i="1"/>
  <c r="O204" i="4"/>
  <c r="D1687" i="1"/>
  <c r="E1684" i="1"/>
  <c r="O202" i="4"/>
  <c r="G85" i="3"/>
  <c r="E100" i="3"/>
  <c r="A806" i="1"/>
  <c r="A974" i="1" s="1"/>
  <c r="J830" i="1"/>
  <c r="E92" i="3"/>
  <c r="G77" i="3"/>
  <c r="P199" i="4"/>
  <c r="K199" i="4" s="1"/>
  <c r="O208" i="4"/>
  <c r="G87" i="3"/>
  <c r="E102" i="3"/>
  <c r="E84" i="3"/>
  <c r="G69" i="3"/>
  <c r="A814" i="1"/>
  <c r="A982" i="1" s="1"/>
  <c r="J838" i="1"/>
  <c r="A802" i="1"/>
  <c r="A970" i="1" s="1"/>
  <c r="J826" i="1"/>
  <c r="Q105" i="4"/>
  <c r="P96" i="4"/>
  <c r="K96" i="4" s="1"/>
  <c r="P203" i="4"/>
  <c r="K203" i="4" s="1"/>
  <c r="O212" i="4"/>
  <c r="O215" i="4"/>
  <c r="Q103" i="4"/>
  <c r="P94" i="4"/>
  <c r="K94" i="4" s="1"/>
  <c r="G78" i="3"/>
  <c r="E93" i="3"/>
  <c r="O209" i="4"/>
  <c r="A822" i="1"/>
  <c r="A990" i="1" s="1"/>
  <c r="J846" i="1"/>
  <c r="E76" i="3"/>
  <c r="G61" i="3"/>
  <c r="Q107" i="4"/>
  <c r="P98" i="4"/>
  <c r="K98" i="4" s="1"/>
  <c r="P196" i="4"/>
  <c r="K196" i="4" s="1"/>
  <c r="O205" i="4"/>
  <c r="O210" i="4"/>
  <c r="P201" i="4"/>
  <c r="K201" i="4" s="1"/>
  <c r="G82" i="3"/>
  <c r="E97" i="3"/>
  <c r="Q101" i="4"/>
  <c r="P92" i="4"/>
  <c r="K92" i="4" s="1"/>
  <c r="O12" i="2" l="1"/>
  <c r="P12" i="2" s="1"/>
  <c r="G89" i="3"/>
  <c r="A846" i="1"/>
  <c r="A1014" i="1" s="1"/>
  <c r="J870" i="1"/>
  <c r="A838" i="1"/>
  <c r="A1006" i="1" s="1"/>
  <c r="J862" i="1"/>
  <c r="A839" i="1"/>
  <c r="A1007" i="1" s="1"/>
  <c r="J863" i="1"/>
  <c r="A823" i="1"/>
  <c r="A991" i="1" s="1"/>
  <c r="J847" i="1"/>
  <c r="A824" i="1"/>
  <c r="A992" i="1" s="1"/>
  <c r="J848" i="1"/>
  <c r="J884" i="1"/>
  <c r="A884" i="1" s="1"/>
  <c r="A1052" i="1" s="1"/>
  <c r="A860" i="1"/>
  <c r="A1028" i="1" s="1"/>
  <c r="A834" i="1"/>
  <c r="A1002" i="1" s="1"/>
  <c r="J858" i="1"/>
  <c r="A828" i="1"/>
  <c r="A996" i="1" s="1"/>
  <c r="J852" i="1"/>
  <c r="A826" i="1"/>
  <c r="A994" i="1" s="1"/>
  <c r="J850" i="1"/>
  <c r="A830" i="1"/>
  <c r="A998" i="1" s="1"/>
  <c r="J854" i="1"/>
  <c r="A831" i="1"/>
  <c r="A999" i="1" s="1"/>
  <c r="J855" i="1"/>
  <c r="J888" i="1"/>
  <c r="A888" i="1" s="1"/>
  <c r="A1056" i="1" s="1"/>
  <c r="A864" i="1"/>
  <c r="A1032" i="1" s="1"/>
  <c r="J892" i="1"/>
  <c r="A892" i="1" s="1"/>
  <c r="A1060" i="1" s="1"/>
  <c r="A868" i="1"/>
  <c r="A1036" i="1" s="1"/>
  <c r="A842" i="1"/>
  <c r="A1010" i="1" s="1"/>
  <c r="J866" i="1"/>
  <c r="A832" i="1"/>
  <c r="A1000" i="1" s="1"/>
  <c r="J856" i="1"/>
  <c r="D1394" i="1"/>
  <c r="D1397" i="1" s="1"/>
  <c r="P212" i="4"/>
  <c r="K212" i="4" s="1"/>
  <c r="O221" i="4"/>
  <c r="O218" i="4"/>
  <c r="G105" i="3"/>
  <c r="E120" i="3"/>
  <c r="D1688" i="1"/>
  <c r="E1685" i="1"/>
  <c r="Q110" i="4"/>
  <c r="P101" i="4"/>
  <c r="K101" i="4" s="1"/>
  <c r="O219" i="4"/>
  <c r="P210" i="4"/>
  <c r="K210" i="4" s="1"/>
  <c r="Q116" i="4"/>
  <c r="P107" i="4"/>
  <c r="K107" i="4" s="1"/>
  <c r="Q112" i="4"/>
  <c r="P103" i="4"/>
  <c r="K103" i="4" s="1"/>
  <c r="O211" i="4"/>
  <c r="D1689" i="1"/>
  <c r="E1686" i="1"/>
  <c r="D222" i="1"/>
  <c r="E220" i="1"/>
  <c r="P207" i="4"/>
  <c r="K207" i="4" s="1"/>
  <c r="O216" i="4"/>
  <c r="D1395" i="1"/>
  <c r="E1392" i="1"/>
  <c r="D221" i="1"/>
  <c r="E219" i="1"/>
  <c r="G102" i="3"/>
  <c r="E117" i="3"/>
  <c r="O213" i="4"/>
  <c r="G94" i="3"/>
  <c r="E109" i="3"/>
  <c r="G97" i="3"/>
  <c r="E112" i="3"/>
  <c r="O214" i="4"/>
  <c r="P205" i="4"/>
  <c r="K205" i="4" s="1"/>
  <c r="P208" i="4"/>
  <c r="K208" i="4" s="1"/>
  <c r="O217" i="4"/>
  <c r="E115" i="3"/>
  <c r="G100" i="3"/>
  <c r="E119" i="3"/>
  <c r="G104" i="3"/>
  <c r="E111" i="3"/>
  <c r="G96" i="3"/>
  <c r="G101" i="3"/>
  <c r="E116" i="3"/>
  <c r="O13" i="2"/>
  <c r="P13" i="2" s="1"/>
  <c r="N14" i="2"/>
  <c r="G93" i="3"/>
  <c r="E108" i="3"/>
  <c r="E91" i="3"/>
  <c r="G76" i="3"/>
  <c r="O224" i="4"/>
  <c r="Q114" i="4"/>
  <c r="P105" i="4"/>
  <c r="K105" i="4" s="1"/>
  <c r="E99" i="3"/>
  <c r="G84" i="3"/>
  <c r="E107" i="3"/>
  <c r="G92" i="3"/>
  <c r="D1690" i="1"/>
  <c r="E1687" i="1"/>
  <c r="G98" i="3"/>
  <c r="E113" i="3"/>
  <c r="U21" i="4"/>
  <c r="W20" i="4"/>
  <c r="E1390" i="1"/>
  <c r="D1393" i="1"/>
  <c r="E95" i="3"/>
  <c r="G80" i="3"/>
  <c r="E103" i="3"/>
  <c r="G88" i="3"/>
  <c r="A866" i="1" l="1"/>
  <c r="A1034" i="1" s="1"/>
  <c r="J890" i="1"/>
  <c r="A890" i="1" s="1"/>
  <c r="A1058" i="1" s="1"/>
  <c r="A854" i="1"/>
  <c r="A1022" i="1" s="1"/>
  <c r="J878" i="1"/>
  <c r="A878" i="1" s="1"/>
  <c r="A1046" i="1" s="1"/>
  <c r="J876" i="1"/>
  <c r="A876" i="1" s="1"/>
  <c r="A1044" i="1" s="1"/>
  <c r="A852" i="1"/>
  <c r="A1020" i="1" s="1"/>
  <c r="A847" i="1"/>
  <c r="A1015" i="1" s="1"/>
  <c r="J871" i="1"/>
  <c r="A871" i="1" s="1"/>
  <c r="A1039" i="1" s="1"/>
  <c r="A862" i="1"/>
  <c r="A1030" i="1" s="1"/>
  <c r="J886" i="1"/>
  <c r="A886" i="1" s="1"/>
  <c r="A1054" i="1" s="1"/>
  <c r="J880" i="1"/>
  <c r="A880" i="1" s="1"/>
  <c r="A1048" i="1" s="1"/>
  <c r="A856" i="1"/>
  <c r="A1024" i="1" s="1"/>
  <c r="A855" i="1"/>
  <c r="A1023" i="1" s="1"/>
  <c r="J879" i="1"/>
  <c r="A879" i="1" s="1"/>
  <c r="A1047" i="1" s="1"/>
  <c r="A850" i="1"/>
  <c r="A1018" i="1" s="1"/>
  <c r="J874" i="1"/>
  <c r="A874" i="1" s="1"/>
  <c r="A1042" i="1" s="1"/>
  <c r="A858" i="1"/>
  <c r="A1026" i="1" s="1"/>
  <c r="J882" i="1"/>
  <c r="A882" i="1" s="1"/>
  <c r="A1050" i="1" s="1"/>
  <c r="J872" i="1"/>
  <c r="A872" i="1" s="1"/>
  <c r="A1040" i="1" s="1"/>
  <c r="A848" i="1"/>
  <c r="A1016" i="1" s="1"/>
  <c r="A863" i="1"/>
  <c r="A1031" i="1" s="1"/>
  <c r="J887" i="1"/>
  <c r="A887" i="1" s="1"/>
  <c r="A1055" i="1" s="1"/>
  <c r="A870" i="1"/>
  <c r="A1038" i="1" s="1"/>
  <c r="J894" i="1"/>
  <c r="A894" i="1" s="1"/>
  <c r="A1062" i="1" s="1"/>
  <c r="E1394" i="1"/>
  <c r="Q123" i="4"/>
  <c r="P114" i="4"/>
  <c r="K114" i="4" s="1"/>
  <c r="G113" i="3"/>
  <c r="E128" i="3"/>
  <c r="G128" i="3" s="1"/>
  <c r="N15" i="2"/>
  <c r="O14" i="2"/>
  <c r="P14" i="2" s="1"/>
  <c r="E127" i="3"/>
  <c r="G127" i="3" s="1"/>
  <c r="G112" i="3"/>
  <c r="O222" i="4"/>
  <c r="P216" i="4"/>
  <c r="K216" i="4" s="1"/>
  <c r="O225" i="4"/>
  <c r="E135" i="3"/>
  <c r="G135" i="3" s="1"/>
  <c r="G120" i="3"/>
  <c r="E110" i="3"/>
  <c r="G95" i="3"/>
  <c r="D224" i="1"/>
  <c r="E222" i="1"/>
  <c r="O220" i="4"/>
  <c r="Q121" i="4"/>
  <c r="P112" i="4"/>
  <c r="K112" i="4" s="1"/>
  <c r="Q125" i="4"/>
  <c r="P116" i="4"/>
  <c r="K116" i="4" s="1"/>
  <c r="Q119" i="4"/>
  <c r="P110" i="4"/>
  <c r="K110" i="4" s="1"/>
  <c r="O227" i="4"/>
  <c r="G119" i="3"/>
  <c r="E134" i="3"/>
  <c r="G134" i="3" s="1"/>
  <c r="D223" i="1"/>
  <c r="E221" i="1"/>
  <c r="E1393" i="1"/>
  <c r="D1396" i="1"/>
  <c r="O233" i="4"/>
  <c r="E123" i="3"/>
  <c r="G123" i="3" s="1"/>
  <c r="G108" i="3"/>
  <c r="E131" i="3"/>
  <c r="G131" i="3" s="1"/>
  <c r="G116" i="3"/>
  <c r="O226" i="4"/>
  <c r="P217" i="4"/>
  <c r="K217" i="4" s="1"/>
  <c r="G109" i="3"/>
  <c r="E124" i="3"/>
  <c r="G124" i="3" s="1"/>
  <c r="G117" i="3"/>
  <c r="E132" i="3"/>
  <c r="G132" i="3" s="1"/>
  <c r="O230" i="4"/>
  <c r="P221" i="4"/>
  <c r="K221" i="4" s="1"/>
  <c r="G107" i="3"/>
  <c r="E122" i="3"/>
  <c r="G122" i="3" s="1"/>
  <c r="G91" i="3"/>
  <c r="E106" i="3"/>
  <c r="G115" i="3"/>
  <c r="E130" i="3"/>
  <c r="G130" i="3" s="1"/>
  <c r="G103" i="3"/>
  <c r="E118" i="3"/>
  <c r="U22" i="4"/>
  <c r="W21" i="4"/>
  <c r="D1693" i="1"/>
  <c r="E1690" i="1"/>
  <c r="E114" i="3"/>
  <c r="G99" i="3"/>
  <c r="G111" i="3"/>
  <c r="E126" i="3"/>
  <c r="G126" i="3" s="1"/>
  <c r="O223" i="4"/>
  <c r="P214" i="4"/>
  <c r="K214" i="4" s="1"/>
  <c r="E1395" i="1"/>
  <c r="D1398" i="1"/>
  <c r="D1692" i="1"/>
  <c r="E1689" i="1"/>
  <c r="E1397" i="1"/>
  <c r="D1400" i="1"/>
  <c r="P219" i="4"/>
  <c r="K219" i="4" s="1"/>
  <c r="O228" i="4"/>
  <c r="E1688" i="1"/>
  <c r="D1691" i="1"/>
  <c r="E1400" i="1" l="1"/>
  <c r="D1403" i="1"/>
  <c r="G118" i="3"/>
  <c r="E133" i="3"/>
  <c r="G133" i="3" s="1"/>
  <c r="G106" i="3"/>
  <c r="E121" i="3"/>
  <c r="G121" i="3" s="1"/>
  <c r="O242" i="4"/>
  <c r="O229" i="4"/>
  <c r="E1398" i="1"/>
  <c r="D1401" i="1"/>
  <c r="P228" i="4"/>
  <c r="K228" i="4" s="1"/>
  <c r="O237" i="4"/>
  <c r="P223" i="4"/>
  <c r="K223" i="4" s="1"/>
  <c r="O232" i="4"/>
  <c r="D1696" i="1"/>
  <c r="E1693" i="1"/>
  <c r="O239" i="4"/>
  <c r="P230" i="4"/>
  <c r="K230" i="4" s="1"/>
  <c r="D225" i="1"/>
  <c r="E223" i="1"/>
  <c r="O236" i="4"/>
  <c r="Q134" i="4"/>
  <c r="P125" i="4"/>
  <c r="K125" i="4" s="1"/>
  <c r="G110" i="3"/>
  <c r="E125" i="3"/>
  <c r="G125" i="3" s="1"/>
  <c r="O231" i="4"/>
  <c r="N16" i="2"/>
  <c r="O15" i="2"/>
  <c r="P15" i="2" s="1"/>
  <c r="Q132" i="4"/>
  <c r="P123" i="4"/>
  <c r="K123" i="4" s="1"/>
  <c r="D1399" i="1"/>
  <c r="E1396" i="1"/>
  <c r="O234" i="4"/>
  <c r="P225" i="4"/>
  <c r="K225" i="4" s="1"/>
  <c r="D1694" i="1"/>
  <c r="E1691" i="1"/>
  <c r="D1695" i="1"/>
  <c r="E1692" i="1"/>
  <c r="G114" i="3"/>
  <c r="E129" i="3"/>
  <c r="G129" i="3" s="1"/>
  <c r="U23" i="4"/>
  <c r="W22" i="4"/>
  <c r="O235" i="4"/>
  <c r="P226" i="4"/>
  <c r="K226" i="4" s="1"/>
  <c r="Q128" i="4"/>
  <c r="P119" i="4"/>
  <c r="K119" i="4" s="1"/>
  <c r="Q130" i="4"/>
  <c r="P121" i="4"/>
  <c r="K121" i="4" s="1"/>
  <c r="D226" i="1"/>
  <c r="E224" i="1"/>
  <c r="D1698" i="1" l="1"/>
  <c r="E1695" i="1"/>
  <c r="O16" i="2"/>
  <c r="P16" i="2" s="1"/>
  <c r="N17" i="2"/>
  <c r="D1404" i="1"/>
  <c r="E1401" i="1"/>
  <c r="U24" i="4"/>
  <c r="W23" i="4"/>
  <c r="O248" i="4"/>
  <c r="P239" i="4"/>
  <c r="K239" i="4" s="1"/>
  <c r="Q139" i="4"/>
  <c r="P130" i="4"/>
  <c r="K130" i="4" s="1"/>
  <c r="O244" i="4"/>
  <c r="P235" i="4"/>
  <c r="K235" i="4" s="1"/>
  <c r="E1694" i="1"/>
  <c r="D1697" i="1"/>
  <c r="O243" i="4"/>
  <c r="P234" i="4"/>
  <c r="K234" i="4" s="1"/>
  <c r="Q141" i="4"/>
  <c r="P132" i="4"/>
  <c r="K132" i="4" s="1"/>
  <c r="O240" i="4"/>
  <c r="Q143" i="4"/>
  <c r="P134" i="4"/>
  <c r="K134" i="4" s="1"/>
  <c r="D227" i="1"/>
  <c r="E225" i="1"/>
  <c r="D1699" i="1"/>
  <c r="E1696" i="1"/>
  <c r="O251" i="4"/>
  <c r="Q137" i="4"/>
  <c r="P128" i="4"/>
  <c r="K128" i="4" s="1"/>
  <c r="O245" i="4"/>
  <c r="P232" i="4"/>
  <c r="K232" i="4" s="1"/>
  <c r="O241" i="4"/>
  <c r="O246" i="4"/>
  <c r="P237" i="4"/>
  <c r="K237" i="4" s="1"/>
  <c r="O238" i="4"/>
  <c r="D1406" i="1"/>
  <c r="E1403" i="1"/>
  <c r="D228" i="1"/>
  <c r="E226" i="1"/>
  <c r="D1402" i="1"/>
  <c r="E1399" i="1"/>
  <c r="D1409" i="1" l="1"/>
  <c r="E1406" i="1"/>
  <c r="D229" i="1"/>
  <c r="E227" i="1"/>
  <c r="O253" i="4"/>
  <c r="P244" i="4"/>
  <c r="K244" i="4" s="1"/>
  <c r="D1700" i="1"/>
  <c r="E1697" i="1"/>
  <c r="O17" i="2"/>
  <c r="P17" i="2" s="1"/>
  <c r="N18" i="2"/>
  <c r="E1402" i="1"/>
  <c r="D1405" i="1"/>
  <c r="O247" i="4"/>
  <c r="D230" i="1"/>
  <c r="E228" i="1"/>
  <c r="O255" i="4"/>
  <c r="P246" i="4"/>
  <c r="K246" i="4" s="1"/>
  <c r="O254" i="4"/>
  <c r="Q146" i="4"/>
  <c r="P137" i="4"/>
  <c r="K137" i="4" s="1"/>
  <c r="O260" i="4"/>
  <c r="D1702" i="1"/>
  <c r="E1699" i="1"/>
  <c r="Q152" i="4"/>
  <c r="P143" i="4"/>
  <c r="K143" i="4" s="1"/>
  <c r="Q150" i="4"/>
  <c r="P141" i="4"/>
  <c r="K141" i="4" s="1"/>
  <c r="Q148" i="4"/>
  <c r="P139" i="4"/>
  <c r="K139" i="4" s="1"/>
  <c r="U25" i="4"/>
  <c r="W24" i="4"/>
  <c r="O252" i="4"/>
  <c r="P243" i="4"/>
  <c r="K243" i="4" s="1"/>
  <c r="O257" i="4"/>
  <c r="P248" i="4"/>
  <c r="K248" i="4" s="1"/>
  <c r="D1407" i="1"/>
  <c r="E1404" i="1"/>
  <c r="D1701" i="1"/>
  <c r="E1698" i="1"/>
  <c r="O250" i="4"/>
  <c r="P241" i="4"/>
  <c r="K241" i="4" s="1"/>
  <c r="O249" i="4"/>
  <c r="N19" i="2" l="1"/>
  <c r="O18" i="2"/>
  <c r="P18" i="2" s="1"/>
  <c r="D1704" i="1"/>
  <c r="E1701" i="1"/>
  <c r="O266" i="4"/>
  <c r="P257" i="4"/>
  <c r="K257" i="4" s="1"/>
  <c r="Q157" i="4"/>
  <c r="P148" i="4"/>
  <c r="K148" i="4" s="1"/>
  <c r="Q161" i="4"/>
  <c r="P152" i="4"/>
  <c r="K152" i="4" s="1"/>
  <c r="O269" i="4"/>
  <c r="O263" i="4"/>
  <c r="O256" i="4"/>
  <c r="O262" i="4"/>
  <c r="P253" i="4"/>
  <c r="K253" i="4" s="1"/>
  <c r="E1405" i="1"/>
  <c r="D1408" i="1"/>
  <c r="O258" i="4"/>
  <c r="O259" i="4"/>
  <c r="P250" i="4"/>
  <c r="K250" i="4" s="1"/>
  <c r="E1407" i="1"/>
  <c r="D1410" i="1"/>
  <c r="O261" i="4"/>
  <c r="P252" i="4"/>
  <c r="K252" i="4" s="1"/>
  <c r="U26" i="4"/>
  <c r="W25" i="4"/>
  <c r="Q159" i="4"/>
  <c r="P150" i="4"/>
  <c r="K150" i="4" s="1"/>
  <c r="D1705" i="1"/>
  <c r="E1702" i="1"/>
  <c r="Q155" i="4"/>
  <c r="P146" i="4"/>
  <c r="K146" i="4" s="1"/>
  <c r="O264" i="4"/>
  <c r="P255" i="4"/>
  <c r="K255" i="4" s="1"/>
  <c r="E230" i="1"/>
  <c r="D232" i="1"/>
  <c r="E1700" i="1"/>
  <c r="D1703" i="1"/>
  <c r="D231" i="1"/>
  <c r="E229" i="1"/>
  <c r="E1409" i="1"/>
  <c r="D1412" i="1"/>
  <c r="D233" i="1" l="1"/>
  <c r="E231" i="1"/>
  <c r="D1706" i="1"/>
  <c r="E1703" i="1"/>
  <c r="E1410" i="1"/>
  <c r="D1413" i="1"/>
  <c r="E232" i="1"/>
  <c r="D234" i="1"/>
  <c r="E1412" i="1"/>
  <c r="D1415" i="1"/>
  <c r="O273" i="4"/>
  <c r="P264" i="4"/>
  <c r="K264" i="4" s="1"/>
  <c r="D1708" i="1"/>
  <c r="E1705" i="1"/>
  <c r="U27" i="4"/>
  <c r="W26" i="4"/>
  <c r="O267" i="4"/>
  <c r="O265" i="4"/>
  <c r="O272" i="4"/>
  <c r="Q170" i="4"/>
  <c r="P161" i="4"/>
  <c r="K161" i="4" s="1"/>
  <c r="O275" i="4"/>
  <c r="P266" i="4"/>
  <c r="K266" i="4" s="1"/>
  <c r="D1411" i="1"/>
  <c r="E1408" i="1"/>
  <c r="Q164" i="4"/>
  <c r="P155" i="4"/>
  <c r="K155" i="4" s="1"/>
  <c r="Q168" i="4"/>
  <c r="P159" i="4"/>
  <c r="K159" i="4" s="1"/>
  <c r="P261" i="4"/>
  <c r="K261" i="4" s="1"/>
  <c r="O270" i="4"/>
  <c r="O268" i="4"/>
  <c r="P259" i="4"/>
  <c r="K259" i="4" s="1"/>
  <c r="O271" i="4"/>
  <c r="P262" i="4"/>
  <c r="K262" i="4" s="1"/>
  <c r="O278" i="4"/>
  <c r="Q166" i="4"/>
  <c r="P157" i="4"/>
  <c r="K157" i="4" s="1"/>
  <c r="D1707" i="1"/>
  <c r="E1704" i="1"/>
  <c r="N20" i="2"/>
  <c r="O19" i="2"/>
  <c r="P19" i="2" s="1"/>
  <c r="O287" i="4" l="1"/>
  <c r="O277" i="4"/>
  <c r="P268" i="4"/>
  <c r="K268" i="4" s="1"/>
  <c r="E234" i="1"/>
  <c r="D236" i="1"/>
  <c r="D1710" i="1"/>
  <c r="E1707" i="1"/>
  <c r="O279" i="4"/>
  <c r="P270" i="4"/>
  <c r="K270" i="4" s="1"/>
  <c r="O20" i="2"/>
  <c r="P20" i="2" s="1"/>
  <c r="N21" i="2"/>
  <c r="Q175" i="4"/>
  <c r="P166" i="4"/>
  <c r="K166" i="4" s="1"/>
  <c r="O280" i="4"/>
  <c r="P271" i="4"/>
  <c r="K271" i="4" s="1"/>
  <c r="Q173" i="4"/>
  <c r="P164" i="4"/>
  <c r="K164" i="4" s="1"/>
  <c r="D1414" i="1"/>
  <c r="E1411" i="1"/>
  <c r="Q179" i="4"/>
  <c r="P170" i="4"/>
  <c r="K170" i="4" s="1"/>
  <c r="O274" i="4"/>
  <c r="U28" i="4"/>
  <c r="W27" i="4"/>
  <c r="O282" i="4"/>
  <c r="P273" i="4"/>
  <c r="K273" i="4" s="1"/>
  <c r="E1706" i="1"/>
  <c r="D1709" i="1"/>
  <c r="Q177" i="4"/>
  <c r="P168" i="4"/>
  <c r="K168" i="4" s="1"/>
  <c r="O281" i="4"/>
  <c r="D1418" i="1"/>
  <c r="E1415" i="1"/>
  <c r="D1416" i="1"/>
  <c r="E1413" i="1"/>
  <c r="O284" i="4"/>
  <c r="P275" i="4"/>
  <c r="K275" i="4" s="1"/>
  <c r="O276" i="4"/>
  <c r="D1711" i="1"/>
  <c r="E1708" i="1"/>
  <c r="D235" i="1"/>
  <c r="E233" i="1"/>
  <c r="D237" i="1" l="1"/>
  <c r="E235" i="1"/>
  <c r="D1419" i="1"/>
  <c r="E1416" i="1"/>
  <c r="Q186" i="4"/>
  <c r="P177" i="4"/>
  <c r="K177" i="4" s="1"/>
  <c r="E1414" i="1"/>
  <c r="D1417" i="1"/>
  <c r="D1712" i="1"/>
  <c r="E1709" i="1"/>
  <c r="O290" i="4"/>
  <c r="O291" i="4"/>
  <c r="P282" i="4"/>
  <c r="K282" i="4" s="1"/>
  <c r="O289" i="4"/>
  <c r="P280" i="4"/>
  <c r="K280" i="4" s="1"/>
  <c r="D1713" i="1"/>
  <c r="E1710" i="1"/>
  <c r="O296" i="4"/>
  <c r="D1714" i="1"/>
  <c r="E1711" i="1"/>
  <c r="O293" i="4"/>
  <c r="P284" i="4"/>
  <c r="K284" i="4" s="1"/>
  <c r="D1421" i="1"/>
  <c r="E1418" i="1"/>
  <c r="U29" i="4"/>
  <c r="W28" i="4"/>
  <c r="Q188" i="4"/>
  <c r="P179" i="4"/>
  <c r="K179" i="4" s="1"/>
  <c r="Q182" i="4"/>
  <c r="P173" i="4"/>
  <c r="K173" i="4" s="1"/>
  <c r="Q184" i="4"/>
  <c r="P175" i="4"/>
  <c r="K175" i="4" s="1"/>
  <c r="O288" i="4"/>
  <c r="P279" i="4"/>
  <c r="K279" i="4" s="1"/>
  <c r="O286" i="4"/>
  <c r="P277" i="4"/>
  <c r="K277" i="4" s="1"/>
  <c r="O285" i="4"/>
  <c r="O283" i="4"/>
  <c r="O21" i="2"/>
  <c r="P21" i="2" s="1"/>
  <c r="N22" i="2"/>
  <c r="D238" i="1"/>
  <c r="E236" i="1"/>
  <c r="N23" i="2" l="1"/>
  <c r="O22" i="2"/>
  <c r="P22" i="2" s="1"/>
  <c r="E1417" i="1"/>
  <c r="D1420" i="1"/>
  <c r="O294" i="4"/>
  <c r="Q193" i="4"/>
  <c r="P184" i="4"/>
  <c r="K184" i="4" s="1"/>
  <c r="Q197" i="4"/>
  <c r="P188" i="4"/>
  <c r="K188" i="4" s="1"/>
  <c r="P293" i="4"/>
  <c r="K293" i="4" s="1"/>
  <c r="O302" i="4"/>
  <c r="O305" i="4"/>
  <c r="O298" i="4"/>
  <c r="P289" i="4"/>
  <c r="K289" i="4" s="1"/>
  <c r="O299" i="4"/>
  <c r="E1419" i="1"/>
  <c r="D1422" i="1"/>
  <c r="D240" i="1"/>
  <c r="E238" i="1"/>
  <c r="O292" i="4"/>
  <c r="O295" i="4"/>
  <c r="P286" i="4"/>
  <c r="K286" i="4" s="1"/>
  <c r="O297" i="4"/>
  <c r="P288" i="4"/>
  <c r="K288" i="4" s="1"/>
  <c r="Q191" i="4"/>
  <c r="P182" i="4"/>
  <c r="K182" i="4" s="1"/>
  <c r="U30" i="4"/>
  <c r="W29" i="4"/>
  <c r="E1421" i="1"/>
  <c r="D1424" i="1"/>
  <c r="D1717" i="1"/>
  <c r="E1714" i="1"/>
  <c r="D1716" i="1"/>
  <c r="E1713" i="1"/>
  <c r="O300" i="4"/>
  <c r="P291" i="4"/>
  <c r="K291" i="4" s="1"/>
  <c r="E1712" i="1"/>
  <c r="D1715" i="1"/>
  <c r="Q195" i="4"/>
  <c r="P186" i="4"/>
  <c r="K186" i="4" s="1"/>
  <c r="D239" i="1"/>
  <c r="E237" i="1"/>
  <c r="D241" i="1" l="1"/>
  <c r="E239" i="1"/>
  <c r="D1719" i="1"/>
  <c r="E1716" i="1"/>
  <c r="D242" i="1"/>
  <c r="E240" i="1"/>
  <c r="Q202" i="4"/>
  <c r="P193" i="4"/>
  <c r="K193" i="4" s="1"/>
  <c r="E1422" i="1"/>
  <c r="D1425" i="1"/>
  <c r="O311" i="4"/>
  <c r="P302" i="4"/>
  <c r="K302" i="4" s="1"/>
  <c r="D1423" i="1"/>
  <c r="E1420" i="1"/>
  <c r="P295" i="4"/>
  <c r="K295" i="4" s="1"/>
  <c r="O304" i="4"/>
  <c r="O308" i="4"/>
  <c r="O314" i="4"/>
  <c r="O303" i="4"/>
  <c r="N24" i="2"/>
  <c r="O23" i="2"/>
  <c r="P23" i="2" s="1"/>
  <c r="Q204" i="4"/>
  <c r="P195" i="4"/>
  <c r="K195" i="4" s="1"/>
  <c r="O309" i="4"/>
  <c r="P300" i="4"/>
  <c r="K300" i="4" s="1"/>
  <c r="D1720" i="1"/>
  <c r="E1717" i="1"/>
  <c r="W30" i="4"/>
  <c r="U31" i="4"/>
  <c r="P297" i="4"/>
  <c r="K297" i="4" s="1"/>
  <c r="O306" i="4"/>
  <c r="O301" i="4"/>
  <c r="O307" i="4"/>
  <c r="P298" i="4"/>
  <c r="K298" i="4" s="1"/>
  <c r="Q206" i="4"/>
  <c r="P197" i="4"/>
  <c r="K197" i="4" s="1"/>
  <c r="Q200" i="4"/>
  <c r="P191" i="4"/>
  <c r="K191" i="4" s="1"/>
  <c r="D1718" i="1"/>
  <c r="E1715" i="1"/>
  <c r="E1424" i="1"/>
  <c r="D1427" i="1"/>
  <c r="O24" i="2" l="1"/>
  <c r="P24" i="2" s="1"/>
  <c r="N25" i="2"/>
  <c r="O323" i="4"/>
  <c r="E1718" i="1"/>
  <c r="D1721" i="1"/>
  <c r="Q215" i="4"/>
  <c r="P206" i="4"/>
  <c r="K206" i="4" s="1"/>
  <c r="E242" i="1"/>
  <c r="D244" i="1"/>
  <c r="O315" i="4"/>
  <c r="P306" i="4"/>
  <c r="K306" i="4" s="1"/>
  <c r="Q209" i="4"/>
  <c r="P200" i="4"/>
  <c r="K200" i="4" s="1"/>
  <c r="O316" i="4"/>
  <c r="P307" i="4"/>
  <c r="K307" i="4" s="1"/>
  <c r="D1723" i="1"/>
  <c r="E1720" i="1"/>
  <c r="Q213" i="4"/>
  <c r="P204" i="4"/>
  <c r="K204" i="4" s="1"/>
  <c r="O312" i="4"/>
  <c r="O317" i="4"/>
  <c r="D1426" i="1"/>
  <c r="E1423" i="1"/>
  <c r="O320" i="4"/>
  <c r="P311" i="4"/>
  <c r="K311" i="4" s="1"/>
  <c r="Q211" i="4"/>
  <c r="P202" i="4"/>
  <c r="K202" i="4" s="1"/>
  <c r="D1722" i="1"/>
  <c r="E1719" i="1"/>
  <c r="O310" i="4"/>
  <c r="O318" i="4"/>
  <c r="P309" i="4"/>
  <c r="K309" i="4" s="1"/>
  <c r="D243" i="1"/>
  <c r="E241" i="1"/>
  <c r="D1430" i="1"/>
  <c r="E1427" i="1"/>
  <c r="W31" i="4"/>
  <c r="U32" i="4"/>
  <c r="O313" i="4"/>
  <c r="P304" i="4"/>
  <c r="K304" i="4" s="1"/>
  <c r="D1428" i="1"/>
  <c r="E1425" i="1"/>
  <c r="D1431" i="1" l="1"/>
  <c r="E1428" i="1"/>
  <c r="O322" i="4"/>
  <c r="P313" i="4"/>
  <c r="K313" i="4" s="1"/>
  <c r="D245" i="1"/>
  <c r="E243" i="1"/>
  <c r="E1426" i="1"/>
  <c r="D1429" i="1"/>
  <c r="W32" i="4"/>
  <c r="U33" i="4"/>
  <c r="D1433" i="1"/>
  <c r="E1430" i="1"/>
  <c r="O327" i="4"/>
  <c r="P318" i="4"/>
  <c r="K318" i="4" s="1"/>
  <c r="D1725" i="1"/>
  <c r="E1722" i="1"/>
  <c r="O329" i="4"/>
  <c r="P320" i="4"/>
  <c r="K320" i="4" s="1"/>
  <c r="O326" i="4"/>
  <c r="Q222" i="4"/>
  <c r="P213" i="4"/>
  <c r="K213" i="4" s="1"/>
  <c r="O325" i="4"/>
  <c r="P316" i="4"/>
  <c r="K316" i="4" s="1"/>
  <c r="O324" i="4"/>
  <c r="P315" i="4"/>
  <c r="K315" i="4" s="1"/>
  <c r="Q224" i="4"/>
  <c r="P215" i="4"/>
  <c r="K215" i="4" s="1"/>
  <c r="O332" i="4"/>
  <c r="E244" i="1"/>
  <c r="D246" i="1"/>
  <c r="D1724" i="1"/>
  <c r="E1721" i="1"/>
  <c r="O25" i="2"/>
  <c r="P25" i="2" s="1"/>
  <c r="N26" i="2"/>
  <c r="O319" i="4"/>
  <c r="Q220" i="4"/>
  <c r="P211" i="4"/>
  <c r="K211" i="4" s="1"/>
  <c r="O321" i="4"/>
  <c r="D1726" i="1"/>
  <c r="E1723" i="1"/>
  <c r="Q218" i="4"/>
  <c r="P209" i="4"/>
  <c r="K209" i="4" s="1"/>
  <c r="O330" i="4" l="1"/>
  <c r="O328" i="4"/>
  <c r="E1429" i="1"/>
  <c r="D1432" i="1"/>
  <c r="Q227" i="4"/>
  <c r="P218" i="4"/>
  <c r="K218" i="4" s="1"/>
  <c r="D1729" i="1"/>
  <c r="E1726" i="1"/>
  <c r="Q229" i="4"/>
  <c r="P220" i="4"/>
  <c r="K220" i="4" s="1"/>
  <c r="E1724" i="1"/>
  <c r="D1727" i="1"/>
  <c r="O341" i="4"/>
  <c r="O333" i="4"/>
  <c r="P324" i="4"/>
  <c r="K324" i="4" s="1"/>
  <c r="Q231" i="4"/>
  <c r="P222" i="4"/>
  <c r="K222" i="4" s="1"/>
  <c r="O338" i="4"/>
  <c r="P329" i="4"/>
  <c r="K329" i="4" s="1"/>
  <c r="O336" i="4"/>
  <c r="P327" i="4"/>
  <c r="K327" i="4" s="1"/>
  <c r="O331" i="4"/>
  <c r="P322" i="4"/>
  <c r="K322" i="4" s="1"/>
  <c r="N27" i="2"/>
  <c r="O26" i="2"/>
  <c r="P26" i="2" s="1"/>
  <c r="E246" i="1"/>
  <c r="D248" i="1"/>
  <c r="W33" i="4"/>
  <c r="U34" i="4"/>
  <c r="Q233" i="4"/>
  <c r="P224" i="4"/>
  <c r="K224" i="4" s="1"/>
  <c r="O334" i="4"/>
  <c r="P325" i="4"/>
  <c r="K325" i="4" s="1"/>
  <c r="O335" i="4"/>
  <c r="D1728" i="1"/>
  <c r="E1725" i="1"/>
  <c r="E1433" i="1"/>
  <c r="D1436" i="1"/>
  <c r="D247" i="1"/>
  <c r="E245" i="1"/>
  <c r="E1431" i="1"/>
  <c r="D1434" i="1"/>
  <c r="D249" i="1" l="1"/>
  <c r="E247" i="1"/>
  <c r="D1731" i="1"/>
  <c r="E1728" i="1"/>
  <c r="O343" i="4"/>
  <c r="P334" i="4"/>
  <c r="K334" i="4" s="1"/>
  <c r="N28" i="2"/>
  <c r="O27" i="2"/>
  <c r="P27" i="2" s="1"/>
  <c r="O347" i="4"/>
  <c r="P338" i="4"/>
  <c r="K338" i="4" s="1"/>
  <c r="O342" i="4"/>
  <c r="P333" i="4"/>
  <c r="K333" i="4" s="1"/>
  <c r="Q238" i="4"/>
  <c r="P229" i="4"/>
  <c r="K229" i="4" s="1"/>
  <c r="Q236" i="4"/>
  <c r="P227" i="4"/>
  <c r="K227" i="4" s="1"/>
  <c r="O337" i="4"/>
  <c r="E1436" i="1"/>
  <c r="D1439" i="1"/>
  <c r="D1435" i="1"/>
  <c r="E1432" i="1"/>
  <c r="W34" i="4"/>
  <c r="U35" i="4"/>
  <c r="D1730" i="1"/>
  <c r="E1727" i="1"/>
  <c r="E1434" i="1"/>
  <c r="D1437" i="1"/>
  <c r="D250" i="1"/>
  <c r="E248" i="1"/>
  <c r="O344" i="4"/>
  <c r="Q242" i="4"/>
  <c r="P233" i="4"/>
  <c r="K233" i="4" s="1"/>
  <c r="O340" i="4"/>
  <c r="P331" i="4"/>
  <c r="K331" i="4" s="1"/>
  <c r="O345" i="4"/>
  <c r="P336" i="4"/>
  <c r="K336" i="4" s="1"/>
  <c r="Q240" i="4"/>
  <c r="P231" i="4"/>
  <c r="K231" i="4" s="1"/>
  <c r="O350" i="4"/>
  <c r="D1732" i="1"/>
  <c r="E1729" i="1"/>
  <c r="O339" i="4"/>
  <c r="O348" i="4" l="1"/>
  <c r="O354" i="4"/>
  <c r="P345" i="4"/>
  <c r="K345" i="4" s="1"/>
  <c r="E1730" i="1"/>
  <c r="D1733" i="1"/>
  <c r="D1440" i="1"/>
  <c r="E1437" i="1"/>
  <c r="W35" i="4"/>
  <c r="U36" i="4"/>
  <c r="D1735" i="1"/>
  <c r="E1732" i="1"/>
  <c r="Q249" i="4"/>
  <c r="P240" i="4"/>
  <c r="K240" i="4" s="1"/>
  <c r="O349" i="4"/>
  <c r="P340" i="4"/>
  <c r="K340" i="4" s="1"/>
  <c r="O353" i="4"/>
  <c r="Q245" i="4"/>
  <c r="P236" i="4"/>
  <c r="K236" i="4" s="1"/>
  <c r="O351" i="4"/>
  <c r="P342" i="4"/>
  <c r="K342" i="4" s="1"/>
  <c r="O28" i="2"/>
  <c r="P28" i="2" s="1"/>
  <c r="N29" i="2"/>
  <c r="D1734" i="1"/>
  <c r="E1731" i="1"/>
  <c r="O359" i="4"/>
  <c r="Q251" i="4"/>
  <c r="P242" i="4"/>
  <c r="K242" i="4" s="1"/>
  <c r="D252" i="1"/>
  <c r="E250" i="1"/>
  <c r="D1438" i="1"/>
  <c r="E1435" i="1"/>
  <c r="D1442" i="1"/>
  <c r="E1439" i="1"/>
  <c r="O346" i="4"/>
  <c r="Q247" i="4"/>
  <c r="P238" i="4"/>
  <c r="K238" i="4" s="1"/>
  <c r="O356" i="4"/>
  <c r="P356" i="4" s="1"/>
  <c r="K356" i="4" s="1"/>
  <c r="P347" i="4"/>
  <c r="K347" i="4" s="1"/>
  <c r="O352" i="4"/>
  <c r="P343" i="4"/>
  <c r="K343" i="4" s="1"/>
  <c r="D251" i="1"/>
  <c r="E249" i="1"/>
  <c r="D253" i="1" l="1"/>
  <c r="E251" i="1"/>
  <c r="E1438" i="1"/>
  <c r="D1441" i="1"/>
  <c r="Q260" i="4"/>
  <c r="P251" i="4"/>
  <c r="K251" i="4" s="1"/>
  <c r="O362" i="4"/>
  <c r="Q258" i="4"/>
  <c r="P249" i="4"/>
  <c r="K249" i="4" s="1"/>
  <c r="O29" i="2"/>
  <c r="P29" i="2" s="1"/>
  <c r="N30" i="2"/>
  <c r="O355" i="4"/>
  <c r="O360" i="4"/>
  <c r="P360" i="4" s="1"/>
  <c r="K360" i="4" s="1"/>
  <c r="P351" i="4"/>
  <c r="K351" i="4" s="1"/>
  <c r="O357" i="4"/>
  <c r="O361" i="4"/>
  <c r="P361" i="4" s="1"/>
  <c r="K361" i="4" s="1"/>
  <c r="P352" i="4"/>
  <c r="K352" i="4" s="1"/>
  <c r="Q256" i="4"/>
  <c r="P247" i="4"/>
  <c r="K247" i="4" s="1"/>
  <c r="D1445" i="1"/>
  <c r="E1442" i="1"/>
  <c r="D254" i="1"/>
  <c r="E252" i="1"/>
  <c r="Q254" i="4"/>
  <c r="P245" i="4"/>
  <c r="K245" i="4" s="1"/>
  <c r="O358" i="4"/>
  <c r="P358" i="4" s="1"/>
  <c r="K358" i="4" s="1"/>
  <c r="P349" i="4"/>
  <c r="K349" i="4" s="1"/>
  <c r="D1738" i="1"/>
  <c r="E1735" i="1"/>
  <c r="D1443" i="1"/>
  <c r="E1440" i="1"/>
  <c r="O363" i="4"/>
  <c r="P363" i="4" s="1"/>
  <c r="K363" i="4" s="1"/>
  <c r="P354" i="4"/>
  <c r="K354" i="4" s="1"/>
  <c r="D1737" i="1"/>
  <c r="E1734" i="1"/>
  <c r="W36" i="4"/>
  <c r="U37" i="4"/>
  <c r="D1736" i="1"/>
  <c r="E1733" i="1"/>
  <c r="E1443" i="1" l="1"/>
  <c r="D1446" i="1"/>
  <c r="N31" i="2"/>
  <c r="O30" i="2"/>
  <c r="P30" i="2" s="1"/>
  <c r="W37" i="4"/>
  <c r="U38" i="4"/>
  <c r="E1445" i="1"/>
  <c r="D1448" i="1"/>
  <c r="Q267" i="4"/>
  <c r="P258" i="4"/>
  <c r="K258" i="4" s="1"/>
  <c r="Q269" i="4"/>
  <c r="P260" i="4"/>
  <c r="K260" i="4" s="1"/>
  <c r="D255" i="1"/>
  <c r="E253" i="1"/>
  <c r="E1441" i="1"/>
  <c r="D1444" i="1"/>
  <c r="E1736" i="1"/>
  <c r="D1739" i="1"/>
  <c r="D1740" i="1"/>
  <c r="E1737" i="1"/>
  <c r="D1741" i="1"/>
  <c r="E1738" i="1"/>
  <c r="Q263" i="4"/>
  <c r="P254" i="4"/>
  <c r="K254" i="4" s="1"/>
  <c r="D256" i="1"/>
  <c r="E254" i="1"/>
  <c r="Q265" i="4"/>
  <c r="P256" i="4"/>
  <c r="K256" i="4" s="1"/>
  <c r="D1447" i="1" l="1"/>
  <c r="E1444" i="1"/>
  <c r="D1742" i="1"/>
  <c r="E1739" i="1"/>
  <c r="E1448" i="1"/>
  <c r="D1451" i="1"/>
  <c r="Q274" i="4"/>
  <c r="P265" i="4"/>
  <c r="K265" i="4" s="1"/>
  <c r="Q272" i="4"/>
  <c r="P263" i="4"/>
  <c r="K263" i="4" s="1"/>
  <c r="D257" i="1"/>
  <c r="E255" i="1"/>
  <c r="D258" i="1"/>
  <c r="E256" i="1"/>
  <c r="D1744" i="1"/>
  <c r="E1741" i="1"/>
  <c r="Q278" i="4"/>
  <c r="P269" i="4"/>
  <c r="K269" i="4" s="1"/>
  <c r="N32" i="2"/>
  <c r="O31" i="2"/>
  <c r="P31" i="2" s="1"/>
  <c r="W38" i="4"/>
  <c r="U39" i="4"/>
  <c r="E1446" i="1"/>
  <c r="D1449" i="1"/>
  <c r="D1743" i="1"/>
  <c r="E1740" i="1"/>
  <c r="Q276" i="4"/>
  <c r="P267" i="4"/>
  <c r="K267" i="4" s="1"/>
  <c r="D1454" i="1" l="1"/>
  <c r="E1451" i="1"/>
  <c r="Q287" i="4"/>
  <c r="P278" i="4"/>
  <c r="K278" i="4" s="1"/>
  <c r="Q281" i="4"/>
  <c r="P272" i="4"/>
  <c r="K272" i="4" s="1"/>
  <c r="D1450" i="1"/>
  <c r="E1447" i="1"/>
  <c r="D1452" i="1"/>
  <c r="E1449" i="1"/>
  <c r="Q285" i="4"/>
  <c r="P276" i="4"/>
  <c r="K276" i="4" s="1"/>
  <c r="O32" i="2"/>
  <c r="P32" i="2" s="1"/>
  <c r="N33" i="2"/>
  <c r="D1747" i="1"/>
  <c r="E1744" i="1"/>
  <c r="D259" i="1"/>
  <c r="E257" i="1"/>
  <c r="Q283" i="4"/>
  <c r="P274" i="4"/>
  <c r="K274" i="4" s="1"/>
  <c r="E1742" i="1"/>
  <c r="D1745" i="1"/>
  <c r="D1746" i="1"/>
  <c r="E1743" i="1"/>
  <c r="D260" i="1"/>
  <c r="E258" i="1"/>
  <c r="W39" i="4"/>
  <c r="U40" i="4"/>
  <c r="D1748" i="1" l="1"/>
  <c r="E1745" i="1"/>
  <c r="O33" i="2"/>
  <c r="P33" i="2" s="1"/>
  <c r="N34" i="2"/>
  <c r="D262" i="1"/>
  <c r="E260" i="1"/>
  <c r="D261" i="1"/>
  <c r="E259" i="1"/>
  <c r="D1455" i="1"/>
  <c r="E1452" i="1"/>
  <c r="W40" i="4"/>
  <c r="U41" i="4"/>
  <c r="Q290" i="4"/>
  <c r="P281" i="4"/>
  <c r="K281" i="4" s="1"/>
  <c r="D1457" i="1"/>
  <c r="E1454" i="1"/>
  <c r="D1749" i="1"/>
  <c r="E1746" i="1"/>
  <c r="Q292" i="4"/>
  <c r="P283" i="4"/>
  <c r="K283" i="4" s="1"/>
  <c r="D1750" i="1"/>
  <c r="E1747" i="1"/>
  <c r="Q294" i="4"/>
  <c r="P285" i="4"/>
  <c r="K285" i="4" s="1"/>
  <c r="E1450" i="1"/>
  <c r="D1453" i="1"/>
  <c r="Q296" i="4"/>
  <c r="P287" i="4"/>
  <c r="K287" i="4" s="1"/>
  <c r="N35" i="2" l="1"/>
  <c r="O35" i="2" s="1"/>
  <c r="P35" i="2" s="1"/>
  <c r="O34" i="2"/>
  <c r="P34" i="2" s="1"/>
  <c r="Q305" i="4"/>
  <c r="P296" i="4"/>
  <c r="K296" i="4" s="1"/>
  <c r="Q303" i="4"/>
  <c r="P294" i="4"/>
  <c r="K294" i="4" s="1"/>
  <c r="Q301" i="4"/>
  <c r="P292" i="4"/>
  <c r="K292" i="4" s="1"/>
  <c r="Q299" i="4"/>
  <c r="P290" i="4"/>
  <c r="K290" i="4" s="1"/>
  <c r="E1455" i="1"/>
  <c r="D1458" i="1"/>
  <c r="D264" i="1"/>
  <c r="E262" i="1"/>
  <c r="E1453" i="1"/>
  <c r="D1456" i="1"/>
  <c r="W41" i="4"/>
  <c r="U42" i="4"/>
  <c r="D1753" i="1"/>
  <c r="E1750" i="1"/>
  <c r="D1752" i="1"/>
  <c r="E1749" i="1"/>
  <c r="E1457" i="1"/>
  <c r="D1460" i="1"/>
  <c r="D263" i="1"/>
  <c r="E261" i="1"/>
  <c r="E1748" i="1"/>
  <c r="D1751" i="1"/>
  <c r="D1754" i="1" l="1"/>
  <c r="E1751" i="1"/>
  <c r="W42" i="4"/>
  <c r="U43" i="4"/>
  <c r="D1755" i="1"/>
  <c r="E1752" i="1"/>
  <c r="D266" i="1"/>
  <c r="E264" i="1"/>
  <c r="Q308" i="4"/>
  <c r="P299" i="4"/>
  <c r="K299" i="4" s="1"/>
  <c r="Q310" i="4"/>
  <c r="P301" i="4"/>
  <c r="K301" i="4" s="1"/>
  <c r="Q314" i="4"/>
  <c r="P305" i="4"/>
  <c r="K305" i="4" s="1"/>
  <c r="E1460" i="1"/>
  <c r="D1463" i="1"/>
  <c r="D1459" i="1"/>
  <c r="E1456" i="1"/>
  <c r="E1458" i="1"/>
  <c r="D1461" i="1"/>
  <c r="D265" i="1"/>
  <c r="E263" i="1"/>
  <c r="D1756" i="1"/>
  <c r="E1753" i="1"/>
  <c r="Q312" i="4"/>
  <c r="P303" i="4"/>
  <c r="K303" i="4" s="1"/>
  <c r="Q321" i="4" l="1"/>
  <c r="P312" i="4"/>
  <c r="K312" i="4" s="1"/>
  <c r="D267" i="1"/>
  <c r="E265" i="1"/>
  <c r="D1758" i="1"/>
  <c r="E1755" i="1"/>
  <c r="W43" i="4"/>
  <c r="U44" i="4"/>
  <c r="Q323" i="4"/>
  <c r="P314" i="4"/>
  <c r="K314" i="4" s="1"/>
  <c r="Q317" i="4"/>
  <c r="P308" i="4"/>
  <c r="K308" i="4" s="1"/>
  <c r="E1754" i="1"/>
  <c r="D1757" i="1"/>
  <c r="D1759" i="1"/>
  <c r="E1756" i="1"/>
  <c r="D1462" i="1"/>
  <c r="E1459" i="1"/>
  <c r="Q319" i="4"/>
  <c r="P310" i="4"/>
  <c r="K310" i="4" s="1"/>
  <c r="D268" i="1"/>
  <c r="E266" i="1"/>
  <c r="D1464" i="1"/>
  <c r="E1461" i="1"/>
  <c r="D1466" i="1"/>
  <c r="E1463" i="1"/>
  <c r="D270" i="1" l="1"/>
  <c r="E268" i="1"/>
  <c r="Q326" i="4"/>
  <c r="P317" i="4"/>
  <c r="K317" i="4" s="1"/>
  <c r="D1760" i="1"/>
  <c r="E1757" i="1"/>
  <c r="D1469" i="1"/>
  <c r="E1466" i="1"/>
  <c r="D1467" i="1"/>
  <c r="E1464" i="1"/>
  <c r="Q328" i="4"/>
  <c r="P319" i="4"/>
  <c r="K319" i="4" s="1"/>
  <c r="D1762" i="1"/>
  <c r="E1759" i="1"/>
  <c r="Q332" i="4"/>
  <c r="P323" i="4"/>
  <c r="K323" i="4" s="1"/>
  <c r="D269" i="1"/>
  <c r="E267" i="1"/>
  <c r="U45" i="4"/>
  <c r="W44" i="4"/>
  <c r="E1462" i="1"/>
  <c r="D1465" i="1"/>
  <c r="D1761" i="1"/>
  <c r="E1758" i="1"/>
  <c r="Q330" i="4"/>
  <c r="P321" i="4"/>
  <c r="K321" i="4" s="1"/>
  <c r="Q341" i="4" l="1"/>
  <c r="P332" i="4"/>
  <c r="K332" i="4" s="1"/>
  <c r="D272" i="1"/>
  <c r="E270" i="1"/>
  <c r="Q339" i="4"/>
  <c r="P330" i="4"/>
  <c r="K330" i="4" s="1"/>
  <c r="D271" i="1"/>
  <c r="E269" i="1"/>
  <c r="Q337" i="4"/>
  <c r="P328" i="4"/>
  <c r="K328" i="4" s="1"/>
  <c r="E1760" i="1"/>
  <c r="D1763" i="1"/>
  <c r="D1764" i="1"/>
  <c r="E1761" i="1"/>
  <c r="U46" i="4"/>
  <c r="W45" i="4"/>
  <c r="D1765" i="1"/>
  <c r="E1762" i="1"/>
  <c r="E1467" i="1"/>
  <c r="D1470" i="1"/>
  <c r="E1469" i="1"/>
  <c r="D1472" i="1"/>
  <c r="Q335" i="4"/>
  <c r="P326" i="4"/>
  <c r="K326" i="4" s="1"/>
  <c r="E1465" i="1"/>
  <c r="D1468" i="1"/>
  <c r="D1471" i="1" l="1"/>
  <c r="E1468" i="1"/>
  <c r="E1470" i="1"/>
  <c r="D1473" i="1"/>
  <c r="Q344" i="4"/>
  <c r="P335" i="4"/>
  <c r="K335" i="4" s="1"/>
  <c r="D1767" i="1"/>
  <c r="E1764" i="1"/>
  <c r="Q346" i="4"/>
  <c r="P337" i="4"/>
  <c r="K337" i="4" s="1"/>
  <c r="Q348" i="4"/>
  <c r="P339" i="4"/>
  <c r="K339" i="4" s="1"/>
  <c r="D1766" i="1"/>
  <c r="E1763" i="1"/>
  <c r="E1472" i="1"/>
  <c r="D1475" i="1"/>
  <c r="D1768" i="1"/>
  <c r="E1765" i="1"/>
  <c r="U47" i="4"/>
  <c r="W46" i="4"/>
  <c r="D273" i="1"/>
  <c r="E271" i="1"/>
  <c r="D274" i="1"/>
  <c r="E272" i="1"/>
  <c r="Q350" i="4"/>
  <c r="P341" i="4"/>
  <c r="K341" i="4" s="1"/>
  <c r="D1478" i="1" l="1"/>
  <c r="E1475" i="1"/>
  <c r="D1476" i="1"/>
  <c r="E1473" i="1"/>
  <c r="D276" i="1"/>
  <c r="E274" i="1"/>
  <c r="W47" i="4"/>
  <c r="U48" i="4"/>
  <c r="Q355" i="4"/>
  <c r="P355" i="4" s="1"/>
  <c r="K355" i="4" s="1"/>
  <c r="P346" i="4"/>
  <c r="K346" i="4" s="1"/>
  <c r="Q359" i="4"/>
  <c r="P359" i="4" s="1"/>
  <c r="K359" i="4" s="1"/>
  <c r="P350" i="4"/>
  <c r="K350" i="4" s="1"/>
  <c r="D275" i="1"/>
  <c r="E273" i="1"/>
  <c r="D1771" i="1"/>
  <c r="E1768" i="1"/>
  <c r="E1766" i="1"/>
  <c r="D1769" i="1"/>
  <c r="Q357" i="4"/>
  <c r="P357" i="4" s="1"/>
  <c r="K357" i="4" s="1"/>
  <c r="P348" i="4"/>
  <c r="K348" i="4" s="1"/>
  <c r="D1770" i="1"/>
  <c r="E1767" i="1"/>
  <c r="Q353" i="4"/>
  <c r="P344" i="4"/>
  <c r="K344" i="4" s="1"/>
  <c r="D1474" i="1"/>
  <c r="E1471" i="1"/>
  <c r="D1773" i="1" l="1"/>
  <c r="E1770" i="1"/>
  <c r="U49" i="4"/>
  <c r="W48" i="4"/>
  <c r="Q362" i="4"/>
  <c r="P362" i="4" s="1"/>
  <c r="K362" i="4" s="1"/>
  <c r="P353" i="4"/>
  <c r="K353" i="4" s="1"/>
  <c r="D1774" i="1"/>
  <c r="E1771" i="1"/>
  <c r="D1479" i="1"/>
  <c r="E1476" i="1"/>
  <c r="D1772" i="1"/>
  <c r="E1769" i="1"/>
  <c r="E1474" i="1"/>
  <c r="D1477" i="1"/>
  <c r="D277" i="1"/>
  <c r="E275" i="1"/>
  <c r="D278" i="1"/>
  <c r="E276" i="1"/>
  <c r="D1481" i="1"/>
  <c r="E1478" i="1"/>
  <c r="E1481" i="1" l="1"/>
  <c r="D1484" i="1"/>
  <c r="D279" i="1"/>
  <c r="E277" i="1"/>
  <c r="E1772" i="1"/>
  <c r="D1775" i="1"/>
  <c r="D1777" i="1"/>
  <c r="E1774" i="1"/>
  <c r="W49" i="4"/>
  <c r="U50" i="4"/>
  <c r="D280" i="1"/>
  <c r="E278" i="1"/>
  <c r="E1479" i="1"/>
  <c r="D1482" i="1"/>
  <c r="D1776" i="1"/>
  <c r="E1773" i="1"/>
  <c r="E1477" i="1"/>
  <c r="D1480" i="1"/>
  <c r="U51" i="4" l="1"/>
  <c r="W50" i="4"/>
  <c r="D1778" i="1"/>
  <c r="E1775" i="1"/>
  <c r="D1779" i="1"/>
  <c r="E1776" i="1"/>
  <c r="D282" i="1"/>
  <c r="E280" i="1"/>
  <c r="D1780" i="1"/>
  <c r="E1777" i="1"/>
  <c r="D281" i="1"/>
  <c r="E279" i="1"/>
  <c r="D1483" i="1"/>
  <c r="E1480" i="1"/>
  <c r="E1482" i="1"/>
  <c r="D1485" i="1"/>
  <c r="E1484" i="1"/>
  <c r="D1487" i="1"/>
  <c r="D283" i="1" l="1"/>
  <c r="E281" i="1"/>
  <c r="D284" i="1"/>
  <c r="E282" i="1"/>
  <c r="E1778" i="1"/>
  <c r="D1781" i="1"/>
  <c r="D1486" i="1"/>
  <c r="E1483" i="1"/>
  <c r="D1783" i="1"/>
  <c r="E1780" i="1"/>
  <c r="D1782" i="1"/>
  <c r="E1779" i="1"/>
  <c r="W51" i="4"/>
  <c r="U52" i="4"/>
  <c r="D1488" i="1"/>
  <c r="E1485" i="1"/>
  <c r="D1490" i="1"/>
  <c r="E1487" i="1"/>
  <c r="D285" i="1" l="1"/>
  <c r="E283" i="1"/>
  <c r="D1784" i="1"/>
  <c r="E1781" i="1"/>
  <c r="D1491" i="1"/>
  <c r="E1488" i="1"/>
  <c r="D1785" i="1"/>
  <c r="E1782" i="1"/>
  <c r="D1786" i="1"/>
  <c r="E1783" i="1"/>
  <c r="D286" i="1"/>
  <c r="E284" i="1"/>
  <c r="D1493" i="1"/>
  <c r="E1490" i="1"/>
  <c r="D1489" i="1"/>
  <c r="E1486" i="1"/>
  <c r="U53" i="4"/>
  <c r="W52" i="4"/>
  <c r="D1496" i="1" l="1"/>
  <c r="E1493" i="1"/>
  <c r="D1789" i="1"/>
  <c r="E1786" i="1"/>
  <c r="E1489" i="1"/>
  <c r="D1492" i="1"/>
  <c r="D288" i="1"/>
  <c r="E286" i="1"/>
  <c r="D1788" i="1"/>
  <c r="E1785" i="1"/>
  <c r="E1784" i="1"/>
  <c r="D1787" i="1"/>
  <c r="W53" i="4"/>
  <c r="U54" i="4"/>
  <c r="D1494" i="1"/>
  <c r="E1491" i="1"/>
  <c r="D287" i="1"/>
  <c r="E285" i="1"/>
  <c r="D1791" i="1" l="1"/>
  <c r="E1788" i="1"/>
  <c r="E1496" i="1"/>
  <c r="D1499" i="1"/>
  <c r="U55" i="4"/>
  <c r="W55" i="4" s="1"/>
  <c r="W54" i="4"/>
  <c r="D1790" i="1"/>
  <c r="E1787" i="1"/>
  <c r="D290" i="1"/>
  <c r="E288" i="1"/>
  <c r="D1792" i="1"/>
  <c r="E1789" i="1"/>
  <c r="E1494" i="1"/>
  <c r="D1497" i="1"/>
  <c r="D289" i="1"/>
  <c r="E287" i="1"/>
  <c r="E1492" i="1"/>
  <c r="D1495" i="1"/>
  <c r="E1499" i="1" l="1"/>
  <c r="D1502" i="1"/>
  <c r="D1498" i="1"/>
  <c r="E1495" i="1"/>
  <c r="E1497" i="1"/>
  <c r="D1500" i="1"/>
  <c r="D291" i="1"/>
  <c r="E289" i="1"/>
  <c r="D1795" i="1"/>
  <c r="E1792" i="1"/>
  <c r="E1790" i="1"/>
  <c r="D1793" i="1"/>
  <c r="D292" i="1"/>
  <c r="E290" i="1"/>
  <c r="D1794" i="1"/>
  <c r="E1791" i="1"/>
  <c r="D1503" i="1" l="1"/>
  <c r="E1500" i="1"/>
  <c r="D294" i="1"/>
  <c r="E292" i="1"/>
  <c r="D1798" i="1"/>
  <c r="E1795" i="1"/>
  <c r="D1796" i="1"/>
  <c r="E1793" i="1"/>
  <c r="D1505" i="1"/>
  <c r="E1502" i="1"/>
  <c r="D1797" i="1"/>
  <c r="E1794" i="1"/>
  <c r="D293" i="1"/>
  <c r="E291" i="1"/>
  <c r="D1501" i="1"/>
  <c r="E1498" i="1"/>
  <c r="D1508" i="1" l="1"/>
  <c r="E1505" i="1"/>
  <c r="D296" i="1"/>
  <c r="E294" i="1"/>
  <c r="D295" i="1"/>
  <c r="E293" i="1"/>
  <c r="D1506" i="1"/>
  <c r="E1503" i="1"/>
  <c r="E1501" i="1"/>
  <c r="D1504" i="1"/>
  <c r="D1800" i="1"/>
  <c r="E1797" i="1"/>
  <c r="E1796" i="1"/>
  <c r="D1799" i="1"/>
  <c r="D1801" i="1"/>
  <c r="E1798" i="1"/>
  <c r="D1804" i="1" l="1"/>
  <c r="E1801" i="1"/>
  <c r="E1506" i="1"/>
  <c r="D1509" i="1"/>
  <c r="D297" i="1"/>
  <c r="E295" i="1"/>
  <c r="E1508" i="1"/>
  <c r="D1511" i="1"/>
  <c r="D1802" i="1"/>
  <c r="E1799" i="1"/>
  <c r="E1504" i="1"/>
  <c r="D1507" i="1"/>
  <c r="D1803" i="1"/>
  <c r="E1800" i="1"/>
  <c r="D298" i="1"/>
  <c r="E296" i="1"/>
  <c r="D1806" i="1" l="1"/>
  <c r="E1803" i="1"/>
  <c r="D299" i="1"/>
  <c r="E297" i="1"/>
  <c r="D1807" i="1"/>
  <c r="E1804" i="1"/>
  <c r="D1510" i="1"/>
  <c r="E1507" i="1"/>
  <c r="E1511" i="1"/>
  <c r="D1514" i="1"/>
  <c r="E1509" i="1"/>
  <c r="D1512" i="1"/>
  <c r="E1802" i="1"/>
  <c r="D1805" i="1"/>
  <c r="D300" i="1"/>
  <c r="E298" i="1"/>
  <c r="D1810" i="1" l="1"/>
  <c r="E1807" i="1"/>
  <c r="D1513" i="1"/>
  <c r="E1510" i="1"/>
  <c r="D301" i="1"/>
  <c r="E299" i="1"/>
  <c r="D1809" i="1"/>
  <c r="E1806" i="1"/>
  <c r="D1515" i="1"/>
  <c r="E1512" i="1"/>
  <c r="D302" i="1"/>
  <c r="E300" i="1"/>
  <c r="D1808" i="1"/>
  <c r="E1805" i="1"/>
  <c r="D1517" i="1"/>
  <c r="E1514" i="1"/>
  <c r="D1520" i="1" l="1"/>
  <c r="E1517" i="1"/>
  <c r="D304" i="1"/>
  <c r="E302" i="1"/>
  <c r="D303" i="1"/>
  <c r="E301" i="1"/>
  <c r="D1812" i="1"/>
  <c r="E1809" i="1"/>
  <c r="E1808" i="1"/>
  <c r="D1811" i="1"/>
  <c r="D1518" i="1"/>
  <c r="E1515" i="1"/>
  <c r="E1513" i="1"/>
  <c r="D1516" i="1"/>
  <c r="D1813" i="1"/>
  <c r="E1810" i="1"/>
  <c r="E1518" i="1" l="1"/>
  <c r="D1521" i="1"/>
  <c r="D1815" i="1"/>
  <c r="E1812" i="1"/>
  <c r="D305" i="1"/>
  <c r="E303" i="1"/>
  <c r="E1520" i="1"/>
  <c r="D1523" i="1"/>
  <c r="D1814" i="1"/>
  <c r="E1811" i="1"/>
  <c r="D1816" i="1"/>
  <c r="E1813" i="1"/>
  <c r="D306" i="1"/>
  <c r="E304" i="1"/>
  <c r="E1516" i="1"/>
  <c r="D1519" i="1"/>
  <c r="E1814" i="1" l="1"/>
  <c r="D1817" i="1"/>
  <c r="D307" i="1"/>
  <c r="E305" i="1"/>
  <c r="D308" i="1"/>
  <c r="E306" i="1"/>
  <c r="D1522" i="1"/>
  <c r="E1519" i="1"/>
  <c r="E1523" i="1"/>
  <c r="D1526" i="1"/>
  <c r="D1819" i="1"/>
  <c r="E1816" i="1"/>
  <c r="D1818" i="1"/>
  <c r="E1815" i="1"/>
  <c r="E1521" i="1"/>
  <c r="D1524" i="1"/>
  <c r="E1524" i="1" l="1"/>
  <c r="D1527" i="1"/>
  <c r="E1526" i="1"/>
  <c r="D1529" i="1"/>
  <c r="E308" i="1"/>
  <c r="D310" i="1"/>
  <c r="D1821" i="1"/>
  <c r="E1818" i="1"/>
  <c r="D1525" i="1"/>
  <c r="E1522" i="1"/>
  <c r="D309" i="1"/>
  <c r="E307" i="1"/>
  <c r="D1822" i="1"/>
  <c r="E1819" i="1"/>
  <c r="D1820" i="1"/>
  <c r="E1817" i="1"/>
  <c r="D1532" i="1" l="1"/>
  <c r="E1529" i="1"/>
  <c r="D1530" i="1"/>
  <c r="E1527" i="1"/>
  <c r="E1525" i="1"/>
  <c r="D1528" i="1"/>
  <c r="E1820" i="1"/>
  <c r="D1823" i="1"/>
  <c r="D1824" i="1"/>
  <c r="E1821" i="1"/>
  <c r="E310" i="1"/>
  <c r="D312" i="1"/>
  <c r="D1825" i="1"/>
  <c r="E1822" i="1"/>
  <c r="D311" i="1"/>
  <c r="E309" i="1"/>
  <c r="D1533" i="1" l="1"/>
  <c r="E1530" i="1"/>
  <c r="D1531" i="1"/>
  <c r="E1528" i="1"/>
  <c r="D1535" i="1"/>
  <c r="E1532" i="1"/>
  <c r="D1827" i="1"/>
  <c r="E1824" i="1"/>
  <c r="E312" i="1"/>
  <c r="D314" i="1"/>
  <c r="E311" i="1"/>
  <c r="D313" i="1"/>
  <c r="D1826" i="1"/>
  <c r="E1823" i="1"/>
  <c r="D1828" i="1"/>
  <c r="E1825" i="1"/>
  <c r="E1531" i="1" l="1"/>
  <c r="D1534" i="1"/>
  <c r="E1535" i="1"/>
  <c r="D1538" i="1"/>
  <c r="D1536" i="1"/>
  <c r="E1533" i="1"/>
  <c r="E314" i="1"/>
  <c r="D316" i="1"/>
  <c r="E1826" i="1"/>
  <c r="D1829" i="1"/>
  <c r="E313" i="1"/>
  <c r="D315" i="1"/>
  <c r="D1831" i="1"/>
  <c r="E1828" i="1"/>
  <c r="D1830" i="1"/>
  <c r="E1827" i="1"/>
  <c r="D1541" i="1" l="1"/>
  <c r="E1538" i="1"/>
  <c r="E1534" i="1"/>
  <c r="D1537" i="1"/>
  <c r="D1539" i="1"/>
  <c r="E1536" i="1"/>
  <c r="D1832" i="1"/>
  <c r="E1829" i="1"/>
  <c r="D1834" i="1"/>
  <c r="E1831" i="1"/>
  <c r="E315" i="1"/>
  <c r="D317" i="1"/>
  <c r="E316" i="1"/>
  <c r="D318" i="1"/>
  <c r="D1833" i="1"/>
  <c r="E1830" i="1"/>
  <c r="D1540" i="1" l="1"/>
  <c r="E1537" i="1"/>
  <c r="D1542" i="1"/>
  <c r="E1539" i="1"/>
  <c r="D1544" i="1"/>
  <c r="E1541" i="1"/>
  <c r="E318" i="1"/>
  <c r="D320" i="1"/>
  <c r="D1837" i="1"/>
  <c r="E1834" i="1"/>
  <c r="D1836" i="1"/>
  <c r="E1833" i="1"/>
  <c r="E317" i="1"/>
  <c r="D319" i="1"/>
  <c r="E1832" i="1"/>
  <c r="D1835" i="1"/>
  <c r="E1836" i="1" l="1"/>
  <c r="D1839" i="1"/>
  <c r="E1837" i="1"/>
  <c r="D1840" i="1"/>
  <c r="D1545" i="1"/>
  <c r="E1542" i="1"/>
  <c r="D1547" i="1"/>
  <c r="E1544" i="1"/>
  <c r="D1543" i="1"/>
  <c r="E1540" i="1"/>
  <c r="E320" i="1"/>
  <c r="D322" i="1"/>
  <c r="D1838" i="1"/>
  <c r="E1835" i="1"/>
  <c r="E319" i="1"/>
  <c r="D321" i="1"/>
  <c r="D1843" i="1" l="1"/>
  <c r="E1840" i="1"/>
  <c r="D1842" i="1"/>
  <c r="E1839" i="1"/>
  <c r="E1838" i="1"/>
  <c r="D1841" i="1"/>
  <c r="D1550" i="1"/>
  <c r="E1547" i="1"/>
  <c r="D1546" i="1"/>
  <c r="E1543" i="1"/>
  <c r="D1548" i="1"/>
  <c r="E1545" i="1"/>
  <c r="E321" i="1"/>
  <c r="D323" i="1"/>
  <c r="E322" i="1"/>
  <c r="D324" i="1"/>
  <c r="D1845" i="1" l="1"/>
  <c r="E1842" i="1"/>
  <c r="D1844" i="1"/>
  <c r="E1841" i="1"/>
  <c r="D1846" i="1"/>
  <c r="E1843" i="1"/>
  <c r="D1549" i="1"/>
  <c r="E1546" i="1"/>
  <c r="D1551" i="1"/>
  <c r="E1548" i="1"/>
  <c r="D1553" i="1"/>
  <c r="E1550" i="1"/>
  <c r="E324" i="1"/>
  <c r="D326" i="1"/>
  <c r="E323" i="1"/>
  <c r="D325" i="1"/>
  <c r="D1847" i="1" l="1"/>
  <c r="E1844" i="1"/>
  <c r="D1849" i="1"/>
  <c r="E1846" i="1"/>
  <c r="E1845" i="1"/>
  <c r="D1848" i="1"/>
  <c r="D1554" i="1"/>
  <c r="E1551" i="1"/>
  <c r="D1556" i="1"/>
  <c r="E1553" i="1"/>
  <c r="D1552" i="1"/>
  <c r="E1549" i="1"/>
  <c r="E326" i="1"/>
  <c r="D328" i="1"/>
  <c r="E325" i="1"/>
  <c r="D327" i="1"/>
  <c r="D1852" i="1" l="1"/>
  <c r="E1849" i="1"/>
  <c r="E1848" i="1"/>
  <c r="D1851" i="1"/>
  <c r="E1847" i="1"/>
  <c r="D1850" i="1"/>
  <c r="D1559" i="1"/>
  <c r="E1556" i="1"/>
  <c r="D1555" i="1"/>
  <c r="E1552" i="1"/>
  <c r="D1557" i="1"/>
  <c r="E1554" i="1"/>
  <c r="E328" i="1"/>
  <c r="D330" i="1"/>
  <c r="E327" i="1"/>
  <c r="D329" i="1"/>
  <c r="D1854" i="1" l="1"/>
  <c r="E1851" i="1"/>
  <c r="D1853" i="1"/>
  <c r="E1850" i="1"/>
  <c r="D1855" i="1"/>
  <c r="E1852" i="1"/>
  <c r="D1558" i="1"/>
  <c r="E1555" i="1"/>
  <c r="D1560" i="1"/>
  <c r="E1557" i="1"/>
  <c r="D1562" i="1"/>
  <c r="E1559" i="1"/>
  <c r="E329" i="1"/>
  <c r="D331" i="1"/>
  <c r="E330" i="1"/>
  <c r="D332" i="1"/>
  <c r="E1853" i="1" l="1"/>
  <c r="D1856" i="1"/>
  <c r="D1858" i="1"/>
  <c r="E1855" i="1"/>
  <c r="D1857" i="1"/>
  <c r="E1854" i="1"/>
  <c r="D1563" i="1"/>
  <c r="E1560" i="1"/>
  <c r="D1565" i="1"/>
  <c r="E1562" i="1"/>
  <c r="D1561" i="1"/>
  <c r="E1558" i="1"/>
  <c r="E332" i="1"/>
  <c r="D334" i="1"/>
  <c r="E331" i="1"/>
  <c r="D333" i="1"/>
  <c r="D1861" i="1" l="1"/>
  <c r="E1858" i="1"/>
  <c r="D1859" i="1"/>
  <c r="E1856" i="1"/>
  <c r="D1860" i="1"/>
  <c r="E1857" i="1"/>
  <c r="D1568" i="1"/>
  <c r="E1565" i="1"/>
  <c r="D1564" i="1"/>
  <c r="E1561" i="1"/>
  <c r="D1566" i="1"/>
  <c r="E1563" i="1"/>
  <c r="E333" i="1"/>
  <c r="D335" i="1"/>
  <c r="E334" i="1"/>
  <c r="D336" i="1"/>
  <c r="E1859" i="1" l="1"/>
  <c r="D1862" i="1"/>
  <c r="E1860" i="1"/>
  <c r="D1863" i="1"/>
  <c r="D1864" i="1"/>
  <c r="E1861" i="1"/>
  <c r="D1567" i="1"/>
  <c r="E1564" i="1"/>
  <c r="D1569" i="1"/>
  <c r="E1566" i="1"/>
  <c r="D1571" i="1"/>
  <c r="E1568" i="1"/>
  <c r="E336" i="1"/>
  <c r="D338" i="1"/>
  <c r="E335" i="1"/>
  <c r="D337" i="1"/>
  <c r="D1865" i="1" l="1"/>
  <c r="E1862" i="1"/>
  <c r="D1866" i="1"/>
  <c r="E1863" i="1"/>
  <c r="D1867" i="1"/>
  <c r="E1864" i="1"/>
  <c r="D1572" i="1"/>
  <c r="E1569" i="1"/>
  <c r="D1574" i="1"/>
  <c r="E1571" i="1"/>
  <c r="D1570" i="1"/>
  <c r="E1567" i="1"/>
  <c r="E337" i="1"/>
  <c r="D339" i="1"/>
  <c r="E338" i="1"/>
  <c r="D340" i="1"/>
  <c r="D1869" i="1" l="1"/>
  <c r="E1866" i="1"/>
  <c r="D1870" i="1"/>
  <c r="E1867" i="1"/>
  <c r="D1868" i="1"/>
  <c r="E1865" i="1"/>
  <c r="D1577" i="1"/>
  <c r="E1574" i="1"/>
  <c r="D1573" i="1"/>
  <c r="E1570" i="1"/>
  <c r="D1575" i="1"/>
  <c r="E1572" i="1"/>
  <c r="E340" i="1"/>
  <c r="D342" i="1"/>
  <c r="E339" i="1"/>
  <c r="D341" i="1"/>
  <c r="D1873" i="1" l="1"/>
  <c r="E1870" i="1"/>
  <c r="E1868" i="1"/>
  <c r="D1871" i="1"/>
  <c r="D1872" i="1"/>
  <c r="E1869" i="1"/>
  <c r="D1576" i="1"/>
  <c r="E1573" i="1"/>
  <c r="D1578" i="1"/>
  <c r="E1575" i="1"/>
  <c r="D1580" i="1"/>
  <c r="E1577" i="1"/>
  <c r="E341" i="1"/>
  <c r="D343" i="1"/>
  <c r="E342" i="1"/>
  <c r="D344" i="1"/>
  <c r="D1874" i="1" l="1"/>
  <c r="E1871" i="1"/>
  <c r="D1875" i="1"/>
  <c r="E1872" i="1"/>
  <c r="D1876" i="1"/>
  <c r="E1873" i="1"/>
  <c r="D1581" i="1"/>
  <c r="E1578" i="1"/>
  <c r="D1583" i="1"/>
  <c r="E1580" i="1"/>
  <c r="D1579" i="1"/>
  <c r="E1576" i="1"/>
  <c r="E344" i="1"/>
  <c r="D346" i="1"/>
  <c r="E343" i="1"/>
  <c r="D345" i="1"/>
  <c r="D1878" i="1" l="1"/>
  <c r="E1875" i="1"/>
  <c r="D1879" i="1"/>
  <c r="E1876" i="1"/>
  <c r="E1874" i="1"/>
  <c r="D1877" i="1"/>
  <c r="D1586" i="1"/>
  <c r="E1583" i="1"/>
  <c r="D1582" i="1"/>
  <c r="E1579" i="1"/>
  <c r="D1584" i="1"/>
  <c r="E1581" i="1"/>
  <c r="E346" i="1"/>
  <c r="D348" i="1"/>
  <c r="E345" i="1"/>
  <c r="D347" i="1"/>
  <c r="E1879" i="1" l="1"/>
  <c r="D1882" i="1"/>
  <c r="D1880" i="1"/>
  <c r="E1877" i="1"/>
  <c r="D1881" i="1"/>
  <c r="E1878" i="1"/>
  <c r="D1585" i="1"/>
  <c r="E1582" i="1"/>
  <c r="D1587" i="1"/>
  <c r="E1584" i="1"/>
  <c r="D1589" i="1"/>
  <c r="E1586" i="1"/>
  <c r="E347" i="1"/>
  <c r="D349" i="1"/>
  <c r="E348" i="1"/>
  <c r="D350" i="1"/>
  <c r="D1885" i="1" l="1"/>
  <c r="E1882" i="1"/>
  <c r="E1880" i="1"/>
  <c r="D1883" i="1"/>
  <c r="E1881" i="1"/>
  <c r="D1884" i="1"/>
  <c r="D1590" i="1"/>
  <c r="E1587" i="1"/>
  <c r="D1592" i="1"/>
  <c r="E1589" i="1"/>
  <c r="D1588" i="1"/>
  <c r="E1585" i="1"/>
  <c r="E350" i="1"/>
  <c r="D352" i="1"/>
  <c r="E349" i="1"/>
  <c r="D351" i="1"/>
  <c r="D1886" i="1" l="1"/>
  <c r="E1883" i="1"/>
  <c r="D1887" i="1"/>
  <c r="E1884" i="1"/>
  <c r="D1888" i="1"/>
  <c r="E1885" i="1"/>
  <c r="D1595" i="1"/>
  <c r="E1592" i="1"/>
  <c r="D1591" i="1"/>
  <c r="E1588" i="1"/>
  <c r="D1593" i="1"/>
  <c r="E1590" i="1"/>
  <c r="E352" i="1"/>
  <c r="D354" i="1"/>
  <c r="E351" i="1"/>
  <c r="D353" i="1"/>
  <c r="D1890" i="1" l="1"/>
  <c r="E1887" i="1"/>
  <c r="D1891" i="1"/>
  <c r="E1888" i="1"/>
  <c r="E1886" i="1"/>
  <c r="D1889" i="1"/>
  <c r="D1594" i="1"/>
  <c r="E1591" i="1"/>
  <c r="D1596" i="1"/>
  <c r="E1593" i="1"/>
  <c r="D1598" i="1"/>
  <c r="E1595" i="1"/>
  <c r="E354" i="1"/>
  <c r="D356" i="1"/>
  <c r="E353" i="1"/>
  <c r="D355" i="1"/>
  <c r="E1891" i="1" l="1"/>
  <c r="D1894" i="1"/>
  <c r="E1889" i="1"/>
  <c r="D1892" i="1"/>
  <c r="D1893" i="1"/>
  <c r="E1890" i="1"/>
  <c r="D1599" i="1"/>
  <c r="E1599" i="1" s="1"/>
  <c r="E1596" i="1"/>
  <c r="D1601" i="1"/>
  <c r="E1601" i="1" s="1"/>
  <c r="E1598" i="1"/>
  <c r="D1597" i="1"/>
  <c r="E1594" i="1"/>
  <c r="E355" i="1"/>
  <c r="D357" i="1"/>
  <c r="E356" i="1"/>
  <c r="D358" i="1"/>
  <c r="E1892" i="1" l="1"/>
  <c r="D1895" i="1"/>
  <c r="D1897" i="1"/>
  <c r="E1894" i="1"/>
  <c r="E1893" i="1"/>
  <c r="D1896" i="1"/>
  <c r="D1600" i="1"/>
  <c r="E1600" i="1" s="1"/>
  <c r="E1597" i="1"/>
  <c r="D360" i="1"/>
  <c r="E358" i="1"/>
  <c r="E357" i="1"/>
  <c r="D359" i="1"/>
  <c r="D1899" i="1" l="1"/>
  <c r="E1896" i="1"/>
  <c r="D1898" i="1"/>
  <c r="E1895" i="1"/>
  <c r="D1900" i="1"/>
  <c r="E1897" i="1"/>
  <c r="E359" i="1"/>
  <c r="D361" i="1"/>
  <c r="D362" i="1"/>
  <c r="E360" i="1"/>
  <c r="E1898" i="1" l="1"/>
  <c r="D1901" i="1"/>
  <c r="D1903" i="1"/>
  <c r="E1900" i="1"/>
  <c r="D1902" i="1"/>
  <c r="E1899" i="1"/>
  <c r="E362" i="1"/>
  <c r="D364" i="1"/>
  <c r="E361" i="1"/>
  <c r="D363" i="1"/>
  <c r="D1904" i="1" l="1"/>
  <c r="E1901" i="1"/>
  <c r="E1903" i="1"/>
  <c r="D1906" i="1"/>
  <c r="D1905" i="1"/>
  <c r="E1902" i="1"/>
  <c r="D366" i="1"/>
  <c r="E364" i="1"/>
  <c r="E363" i="1"/>
  <c r="D365" i="1"/>
  <c r="D1909" i="1" l="1"/>
  <c r="E1906" i="1"/>
  <c r="D1908" i="1"/>
  <c r="E1905" i="1"/>
  <c r="E1904" i="1"/>
  <c r="D1907" i="1"/>
  <c r="E365" i="1"/>
  <c r="D367" i="1"/>
  <c r="E366" i="1"/>
  <c r="D368" i="1"/>
  <c r="D1911" i="1" l="1"/>
  <c r="E1911" i="1" s="1"/>
  <c r="E1908" i="1"/>
  <c r="E1907" i="1"/>
  <c r="D1910" i="1"/>
  <c r="D1912" i="1"/>
  <c r="E1912" i="1" s="1"/>
  <c r="E1909" i="1"/>
  <c r="D370" i="1"/>
  <c r="E368" i="1"/>
  <c r="E367" i="1"/>
  <c r="D369" i="1"/>
  <c r="E1910" i="1" l="1"/>
  <c r="D1913" i="1"/>
  <c r="E1913" i="1" s="1"/>
  <c r="E369" i="1"/>
  <c r="D371" i="1"/>
  <c r="E370" i="1"/>
  <c r="D372" i="1"/>
  <c r="D374" i="1" l="1"/>
  <c r="E372" i="1"/>
  <c r="D373" i="1"/>
  <c r="E371" i="1"/>
  <c r="E373" i="1" l="1"/>
  <c r="D375" i="1"/>
  <c r="E374" i="1"/>
  <c r="D376" i="1"/>
  <c r="D378" i="1" l="1"/>
  <c r="E376" i="1"/>
  <c r="E375" i="1"/>
  <c r="D377" i="1"/>
  <c r="D379" i="1" l="1"/>
  <c r="E377" i="1"/>
  <c r="E378" i="1"/>
  <c r="D380" i="1"/>
  <c r="D382" i="1" l="1"/>
  <c r="E380" i="1"/>
  <c r="E379" i="1"/>
  <c r="D381" i="1"/>
  <c r="E381" i="1" l="1"/>
  <c r="D383" i="1"/>
  <c r="E382" i="1"/>
  <c r="D384" i="1"/>
  <c r="D386" i="1" l="1"/>
  <c r="E384" i="1"/>
  <c r="E383" i="1"/>
  <c r="D385" i="1"/>
  <c r="E385" i="1" l="1"/>
  <c r="D387" i="1"/>
  <c r="E386" i="1"/>
  <c r="D388" i="1"/>
  <c r="D390" i="1" l="1"/>
  <c r="E388" i="1"/>
  <c r="E387" i="1"/>
  <c r="D389" i="1"/>
  <c r="E389" i="1" l="1"/>
  <c r="D391" i="1"/>
  <c r="D392" i="1"/>
  <c r="E390" i="1"/>
  <c r="D394" i="1" l="1"/>
  <c r="E392" i="1"/>
  <c r="D393" i="1"/>
  <c r="E391" i="1"/>
  <c r="E393" i="1" l="1"/>
  <c r="D395" i="1"/>
  <c r="D396" i="1"/>
  <c r="E394" i="1"/>
  <c r="D398" i="1" l="1"/>
  <c r="E396" i="1"/>
  <c r="E395" i="1"/>
  <c r="D397" i="1"/>
  <c r="E397" i="1" l="1"/>
  <c r="D399" i="1"/>
  <c r="E398" i="1"/>
  <c r="D400" i="1"/>
  <c r="D402" i="1" l="1"/>
  <c r="E400" i="1"/>
  <c r="D401" i="1"/>
  <c r="E399" i="1"/>
  <c r="E401" i="1" l="1"/>
  <c r="D403" i="1"/>
  <c r="E402" i="1"/>
  <c r="D404" i="1"/>
  <c r="D406" i="1" l="1"/>
  <c r="E406" i="1" s="1"/>
  <c r="E404" i="1"/>
  <c r="E403" i="1"/>
  <c r="D405" i="1"/>
  <c r="E405" i="1" s="1"/>
</calcChain>
</file>

<file path=xl/comments1.xml><?xml version="1.0" encoding="utf-8"?>
<comments xmlns="http://schemas.openxmlformats.org/spreadsheetml/2006/main">
  <authors>
    <author>作者</author>
    <author>shiwei</author>
  </authors>
  <commentList>
    <comment ref="G3" authorId="0">
      <text>
        <r>
          <rPr>
            <b/>
            <sz val="9"/>
            <rFont val="宋体"/>
            <family val="3"/>
            <charset val="134"/>
          </rPr>
          <t>1.正常掉落
2.随机掉落m个
3.至少掉落m个</t>
        </r>
      </text>
    </comment>
    <comment ref="I3" authorId="0">
      <text>
        <r>
          <rPr>
            <b/>
            <sz val="9"/>
            <rFont val="宋体"/>
            <family val="3"/>
            <charset val="134"/>
          </rPr>
          <t xml:space="preserve">1.银两
2.元宝
3.将心
4.声望
5.战魂
6.帮派个人贡献
7.武将
8.装备
9.道具
10.觉醒宝石
11.体力
12.VIP经验
13.经验
14.帮派经验
15.帮派贡献
16.帮派勋章
17.武将碎片
18.装备碎片
19.兵书
20.符印
21.魂玉
22.宝铲
23.将魂
24.威名
25.器魂
26专属
27武魂
28洗练幸运值
29符魂
33威望
1001.随机武将1002.随机装备1003.随机兵书1004.随机战马1005.随机专属装备1011.随机武将碎片1012.随机装备碎片1021.楚汉随机武1022.三国随机武将1023.隋唐随机武将1024.群雄随机武将1031.楚汉随机武将碎片1032.三国随机武将碎片1033.隋唐随机武将碎片1034.群雄随机武将碎片
1035.除特殊外所有宝石1036.特殊宝石1037.金系宝石1038.木系宝石1039.水系宝石1040.火系宝石.1041土系宝石1042金火系宝石1043.木水土系宝石1044.特殊攻击宝石1045特殊防御宝石
</t>
        </r>
      </text>
    </comment>
    <comment ref="J3" authorId="0">
      <text>
        <r>
          <rPr>
            <b/>
            <sz val="9"/>
            <rFont val="宋体"/>
            <family val="3"/>
            <charset val="134"/>
          </rPr>
          <t>类型1-6，20</t>
        </r>
        <r>
          <rPr>
            <sz val="9"/>
            <rFont val="宋体"/>
            <family val="3"/>
            <charset val="134"/>
          </rPr>
          <t xml:space="preserve">填0；
</t>
        </r>
        <r>
          <rPr>
            <b/>
            <sz val="9"/>
            <rFont val="宋体"/>
            <family val="3"/>
            <charset val="134"/>
          </rPr>
          <t>类型7-12.19</t>
        </r>
        <r>
          <rPr>
            <sz val="9"/>
            <rFont val="宋体"/>
            <family val="3"/>
            <charset val="134"/>
          </rPr>
          <t xml:space="preserve">填对应id；
</t>
        </r>
        <r>
          <rPr>
            <b/>
            <sz val="9"/>
            <rFont val="宋体"/>
            <family val="3"/>
            <charset val="134"/>
          </rPr>
          <t>类型1001-1040</t>
        </r>
        <r>
          <rPr>
            <sz val="9"/>
            <rFont val="宋体"/>
            <family val="3"/>
            <charset val="134"/>
          </rPr>
          <t>填对应资质或者阵营（1-楚汉2-三国3隋唐4群雄）；</t>
        </r>
      </text>
    </comment>
    <comment ref="N3" authorId="1">
      <text>
        <r>
          <rPr>
            <sz val="9"/>
            <rFont val="宋体"/>
            <family val="3"/>
            <charset val="134"/>
          </rPr>
          <t xml:space="preserve">1，必定掉落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rFont val="宋体"/>
            <family val="3"/>
            <charset val="134"/>
          </rPr>
          <t>1.正常掉落
2.随机掉落m个
3.至少掉落m个</t>
        </r>
      </text>
    </comment>
    <comment ref="I1" authorId="0">
      <text>
        <r>
          <rPr>
            <b/>
            <sz val="9"/>
            <rFont val="宋体"/>
            <family val="3"/>
            <charset val="134"/>
          </rPr>
          <t xml:space="preserve">1.银两
2.元宝
3.将心
4.声望
5.无双货币
6.帮派个人贡献
7.武将
8.装备
9.道具
10.觉醒宝石
11.体力
12.VIP经验
13.经验
14.帮派经验
15.帮派贡献
16.帮派勋章
17.武将碎片
18.装备碎片
19.兵书
20.战马
21.铜钱
22.洛阳铲
</t>
        </r>
      </text>
    </comment>
    <comment ref="J1" authorId="0">
      <text>
        <r>
          <rPr>
            <sz val="9"/>
            <rFont val="宋体"/>
            <family val="3"/>
            <charset val="134"/>
          </rPr>
          <t>类型1-6，20填0
类型7-12.19填对应id</t>
        </r>
      </text>
    </comment>
  </commentList>
</comments>
</file>

<file path=xl/sharedStrings.xml><?xml version="1.0" encoding="utf-8"?>
<sst xmlns="http://schemas.openxmlformats.org/spreadsheetml/2006/main" count="19093" uniqueCount="1493">
  <si>
    <t>id</t>
  </si>
  <si>
    <t>int</t>
  </si>
  <si>
    <t>string</t>
  </si>
  <si>
    <t>掉落库id</t>
  </si>
  <si>
    <t>系统归属</t>
  </si>
  <si>
    <t>内容说明1</t>
  </si>
  <si>
    <t>内容说明2</t>
  </si>
  <si>
    <t>内容说明3</t>
  </si>
  <si>
    <t>掉落库描述</t>
  </si>
  <si>
    <t>掉落库类型</t>
  </si>
  <si>
    <t>掉落库值</t>
  </si>
  <si>
    <t>掉落类型1</t>
  </si>
  <si>
    <t>掉落类型1值</t>
  </si>
  <si>
    <t>掉落1最小数量</t>
  </si>
  <si>
    <t>掉落1最大数量</t>
  </si>
  <si>
    <t>掉落1概率</t>
  </si>
  <si>
    <t>是否必掉1</t>
  </si>
  <si>
    <t>掉落类型2</t>
  </si>
  <si>
    <t>掉落类型2值</t>
  </si>
  <si>
    <t>掉落2最小数量</t>
  </si>
  <si>
    <t>掉落2最大数量</t>
  </si>
  <si>
    <t>掉落2概率</t>
  </si>
  <si>
    <t>是否必掉2</t>
  </si>
  <si>
    <t>掉落类型3</t>
  </si>
  <si>
    <t>掉落类型3值</t>
  </si>
  <si>
    <t>掉落3最小数量</t>
  </si>
  <si>
    <t>掉落3最大数量</t>
  </si>
  <si>
    <t>掉落3概率</t>
  </si>
  <si>
    <t>是否必掉3</t>
  </si>
  <si>
    <t>掉落类型4</t>
  </si>
  <si>
    <t>掉落类型4值</t>
  </si>
  <si>
    <t>掉落4最小数量</t>
  </si>
  <si>
    <t>掉落4最大数量</t>
  </si>
  <si>
    <t>掉落4概率</t>
  </si>
  <si>
    <t>是否必掉4</t>
  </si>
  <si>
    <t>掉落类型5</t>
  </si>
  <si>
    <t>掉落类型5值</t>
  </si>
  <si>
    <t>掉落5最小数量</t>
  </si>
  <si>
    <t>掉落5最大数量</t>
  </si>
  <si>
    <t>掉落5概率</t>
  </si>
  <si>
    <t>是否必掉5</t>
  </si>
  <si>
    <t>掉落类型6</t>
  </si>
  <si>
    <t>掉落类型6值</t>
  </si>
  <si>
    <t>掉落6最小数量</t>
  </si>
  <si>
    <t>掉落6最大数量</t>
  </si>
  <si>
    <t>掉落6概率</t>
  </si>
  <si>
    <t>是否必掉6</t>
  </si>
  <si>
    <t>掉落类型7</t>
  </si>
  <si>
    <t>掉落类型7值</t>
  </si>
  <si>
    <t>掉落7最小数量</t>
  </si>
  <si>
    <t>掉落7最大数量</t>
  </si>
  <si>
    <t>掉落7概率</t>
  </si>
  <si>
    <t>是否必掉7</t>
  </si>
  <si>
    <t>掉落类型8</t>
  </si>
  <si>
    <t>掉落类型8值</t>
  </si>
  <si>
    <t>掉落8最小数量</t>
  </si>
  <si>
    <t>掉落8最大数量</t>
  </si>
  <si>
    <t>掉落8概率</t>
  </si>
  <si>
    <t>是否必掉8</t>
  </si>
  <si>
    <t>掉落类型9</t>
  </si>
  <si>
    <t>掉落类型9值</t>
  </si>
  <si>
    <t>掉落9最小数量</t>
  </si>
  <si>
    <t>掉落9最大数量</t>
  </si>
  <si>
    <t>掉落9概率</t>
  </si>
  <si>
    <t>是否必掉9</t>
  </si>
  <si>
    <t>掉落类型10</t>
  </si>
  <si>
    <t>掉落类型10值</t>
  </si>
  <si>
    <t>掉落10最小数量</t>
  </si>
  <si>
    <t>掉落10最大数量</t>
  </si>
  <si>
    <t>掉落10概率</t>
  </si>
  <si>
    <t>是否必掉10</t>
  </si>
  <si>
    <t>验算概率</t>
  </si>
  <si>
    <t>触发保底的次数</t>
  </si>
  <si>
    <t>触发保底次数时掉落的配置组（前面1-10组）</t>
  </si>
  <si>
    <t>Both</t>
  </si>
  <si>
    <t>Excluded</t>
  </si>
  <si>
    <t>Client</t>
  </si>
  <si>
    <t>Server</t>
  </si>
  <si>
    <t>system</t>
  </si>
  <si>
    <t>content1</t>
  </si>
  <si>
    <t>content2</t>
  </si>
  <si>
    <t>content3</t>
  </si>
  <si>
    <t>directions</t>
  </si>
  <si>
    <t>drop_type</t>
  </si>
  <si>
    <t>drop_value</t>
  </si>
  <si>
    <t>type_1</t>
  </si>
  <si>
    <t>value_1</t>
  </si>
  <si>
    <t>min_num_1</t>
  </si>
  <si>
    <t>max_num_1</t>
  </si>
  <si>
    <t>probability_1</t>
  </si>
  <si>
    <t>is_sure1</t>
  </si>
  <si>
    <t>type_2</t>
  </si>
  <si>
    <t>value_2</t>
  </si>
  <si>
    <t>min_num_2</t>
  </si>
  <si>
    <t>max_num_2</t>
  </si>
  <si>
    <t>probability_2</t>
  </si>
  <si>
    <t>is_sure2</t>
  </si>
  <si>
    <t>type_3</t>
  </si>
  <si>
    <t>value_3</t>
  </si>
  <si>
    <t>min_num_3</t>
  </si>
  <si>
    <t>max_num_3</t>
  </si>
  <si>
    <t>probability_3</t>
  </si>
  <si>
    <t>is_sure3</t>
  </si>
  <si>
    <t>type_4</t>
  </si>
  <si>
    <t>value_4</t>
  </si>
  <si>
    <t>min_num_4</t>
  </si>
  <si>
    <t>max_num_4</t>
  </si>
  <si>
    <t>probability_4</t>
  </si>
  <si>
    <t>is_sure4</t>
  </si>
  <si>
    <t>type_5</t>
  </si>
  <si>
    <t>value_5</t>
  </si>
  <si>
    <t>min_num_5</t>
  </si>
  <si>
    <t>max_num_5</t>
  </si>
  <si>
    <t>probability_5</t>
  </si>
  <si>
    <t>is_sure5</t>
  </si>
  <si>
    <t>type_6</t>
  </si>
  <si>
    <t>value_6</t>
  </si>
  <si>
    <t>min_num_6</t>
  </si>
  <si>
    <t>max_num_6</t>
  </si>
  <si>
    <t>probability_6</t>
  </si>
  <si>
    <t>is_sure6</t>
  </si>
  <si>
    <t>type_7</t>
  </si>
  <si>
    <t>value_7</t>
  </si>
  <si>
    <t>min_num_7</t>
  </si>
  <si>
    <t>max_num_7</t>
  </si>
  <si>
    <t>probability_7</t>
  </si>
  <si>
    <t>is_sure7</t>
  </si>
  <si>
    <t>type_8</t>
  </si>
  <si>
    <t>value_8</t>
  </si>
  <si>
    <t>min_num_8</t>
  </si>
  <si>
    <t>max_num_8</t>
  </si>
  <si>
    <t>probability_8</t>
  </si>
  <si>
    <t>is_sure8</t>
  </si>
  <si>
    <t>type_9</t>
  </si>
  <si>
    <t>value_9</t>
  </si>
  <si>
    <t>min_num_9</t>
  </si>
  <si>
    <t>max_num_9</t>
  </si>
  <si>
    <t>probability_9</t>
  </si>
  <si>
    <t>is_sure9</t>
  </si>
  <si>
    <t>type_10</t>
  </si>
  <si>
    <t>value_10</t>
  </si>
  <si>
    <t>min_num_10</t>
  </si>
  <si>
    <t>max_num_10</t>
  </si>
  <si>
    <t>probability_10</t>
  </si>
  <si>
    <t>is_sure10</t>
  </si>
  <si>
    <t>sum_rate</t>
  </si>
  <si>
    <t>safe_num</t>
  </si>
  <si>
    <t>safe_pos</t>
  </si>
  <si>
    <t>商城</t>
  </si>
  <si>
    <t>银两大礼包</t>
  </si>
  <si>
    <t>大量银两</t>
  </si>
  <si>
    <t>紫色抽卡赠送物品</t>
  </si>
  <si>
    <t>橙色抽卡赠送物品</t>
  </si>
  <si>
    <t>抽卡十次赠送</t>
  </si>
  <si>
    <t>初级帮派物资箱</t>
  </si>
  <si>
    <t>帮派物资箱</t>
  </si>
  <si>
    <t>中级帮派物资箱</t>
  </si>
  <si>
    <t>高级帮派物资箱</t>
  </si>
  <si>
    <t>极品帮派物资箱</t>
  </si>
  <si>
    <t>楚汉物资箱</t>
  </si>
  <si>
    <t>打开有几率获得：楚汉橙将碎片、天命石、高级经验丹。</t>
  </si>
  <si>
    <t>三国物资箱</t>
  </si>
  <si>
    <t>打开有几率获得：三国橙将碎片、天命石、高级经验丹</t>
  </si>
  <si>
    <t>隋唐物资箱</t>
  </si>
  <si>
    <t>打开有几率获得：隋唐橙将碎片、天命石、高级经验丹</t>
  </si>
  <si>
    <t>群雄物资箱</t>
  </si>
  <si>
    <t>打开有几率获得：群雄橙将碎片、天命石、高级经验丹</t>
  </si>
  <si>
    <t>楚汉橙色武将大礼包一</t>
  </si>
  <si>
    <t>楚汉橙色武将大礼包二</t>
  </si>
  <si>
    <t>楚汉紫色武将大礼包</t>
  </si>
  <si>
    <t>三国橙色武将大礼包一</t>
  </si>
  <si>
    <t>三国橙色武将大礼包二</t>
  </si>
  <si>
    <t>三国紫色武将大礼包</t>
  </si>
  <si>
    <t>隋唐橙色武将大礼包一</t>
  </si>
  <si>
    <t>隋唐橙色武将大礼包二</t>
  </si>
  <si>
    <t>隋唐紫色武将大礼包</t>
  </si>
  <si>
    <t>群雄橙色武将大礼包一</t>
  </si>
  <si>
    <t>群雄橙色武将大礼包二</t>
  </si>
  <si>
    <t>群雄紫色武将大礼包</t>
  </si>
  <si>
    <t>开服大礼包</t>
  </si>
  <si>
    <t>新服极品礼包</t>
  </si>
  <si>
    <t>新手礼包</t>
  </si>
  <si>
    <t>豪华礼包</t>
  </si>
  <si>
    <t>至尊礼包</t>
  </si>
  <si>
    <t>公会新手礼包</t>
  </si>
  <si>
    <t>公会高级礼包</t>
  </si>
  <si>
    <t>论坛礼包</t>
  </si>
  <si>
    <t>加群礼包</t>
  </si>
  <si>
    <t>官方预约礼包</t>
  </si>
  <si>
    <t>好评礼包</t>
  </si>
  <si>
    <t>五星好评礼包</t>
  </si>
  <si>
    <t>首充奖励</t>
  </si>
  <si>
    <t>首充掉落</t>
  </si>
  <si>
    <t>VIP0超值大礼包</t>
  </si>
  <si>
    <t>VIP礼包</t>
  </si>
  <si>
    <t>VIP1超值大礼包</t>
  </si>
  <si>
    <t>VIP2超值大礼包</t>
  </si>
  <si>
    <t>VIP3超值大礼包</t>
  </si>
  <si>
    <t>VIP4超值大礼包</t>
  </si>
  <si>
    <t>VIP5超值大礼包</t>
  </si>
  <si>
    <t>VIP6超值大礼包</t>
  </si>
  <si>
    <t>VIP7超值大礼包</t>
  </si>
  <si>
    <t>VIP8超值大礼包</t>
  </si>
  <si>
    <t>VIP9超值大礼包</t>
  </si>
  <si>
    <t>VIP10超值大礼包</t>
  </si>
  <si>
    <t>VIP11超值大礼包</t>
  </si>
  <si>
    <t>VIP12超值大礼包</t>
  </si>
  <si>
    <t>VIP13超值大礼包</t>
  </si>
  <si>
    <t>VIP14超值大礼包</t>
  </si>
  <si>
    <t>VIP15超值大礼包</t>
  </si>
  <si>
    <t>VIP16超值大礼包</t>
  </si>
  <si>
    <t>四大战神碎片箱</t>
  </si>
  <si>
    <t>定军装备礼包</t>
  </si>
  <si>
    <t>七日活动礼包</t>
  </si>
  <si>
    <t>蓝色装备礼包</t>
  </si>
  <si>
    <t>活力礼包</t>
  </si>
  <si>
    <t>VIP福利每周礼包</t>
  </si>
  <si>
    <t>每周礼包</t>
  </si>
  <si>
    <t>银两礼包</t>
  </si>
  <si>
    <t>装备礼包</t>
  </si>
  <si>
    <t>觉醒礼包</t>
  </si>
  <si>
    <t>宝物礼包</t>
  </si>
  <si>
    <t>觉醒宝石礼包</t>
  </si>
  <si>
    <t>觉醒精华礼包</t>
  </si>
  <si>
    <t>橙将碎片礼包</t>
  </si>
  <si>
    <t>资源礼包</t>
  </si>
  <si>
    <t>成长礼包</t>
  </si>
  <si>
    <t>每周体力</t>
  </si>
  <si>
    <t>宝石礼包</t>
  </si>
  <si>
    <t>1级单属性宝石礼包</t>
  </si>
  <si>
    <t>2级单属性宝石礼包</t>
  </si>
  <si>
    <t>3级单属性宝石礼包</t>
  </si>
  <si>
    <t>4级单属性宝石礼包</t>
  </si>
  <si>
    <t>5级单属性宝石礼包</t>
  </si>
  <si>
    <t>1级多属性宝石礼包</t>
  </si>
  <si>
    <t>2级多属性宝石礼包</t>
  </si>
  <si>
    <t>3级多属性宝石礼包</t>
  </si>
  <si>
    <t>4级多属性宝石礼包</t>
  </si>
  <si>
    <t>5级多属性宝石礼包</t>
  </si>
  <si>
    <t>百战套装</t>
  </si>
  <si>
    <t>绿1</t>
  </si>
  <si>
    <t>定军套装</t>
  </si>
  <si>
    <t>蓝1</t>
  </si>
  <si>
    <t>破虏套装</t>
  </si>
  <si>
    <t>蓝2</t>
  </si>
  <si>
    <t>青龙套装</t>
  </si>
  <si>
    <t>紫1</t>
  </si>
  <si>
    <t>赤焰套装</t>
  </si>
  <si>
    <t>紫2</t>
  </si>
  <si>
    <t>天狼套装</t>
  </si>
  <si>
    <t>紫3</t>
  </si>
  <si>
    <t>七星套装</t>
  </si>
  <si>
    <t>紫4</t>
  </si>
  <si>
    <t>苍穹套装</t>
  </si>
  <si>
    <t>橙1</t>
  </si>
  <si>
    <t>耀世套装</t>
  </si>
  <si>
    <t>橙2</t>
  </si>
  <si>
    <t>战神套装</t>
  </si>
  <si>
    <t>高橙1</t>
  </si>
  <si>
    <t>九龙套装</t>
  </si>
  <si>
    <t>橙4</t>
  </si>
  <si>
    <t>至尊无极套装</t>
  </si>
  <si>
    <t>红1</t>
  </si>
  <si>
    <t>炼魔屠神套装</t>
  </si>
  <si>
    <t>红2</t>
  </si>
  <si>
    <t>紫色武将随机宝箱</t>
  </si>
  <si>
    <t>低橙武将随机宝箱</t>
  </si>
  <si>
    <t>高橙武将随机宝箱</t>
  </si>
  <si>
    <t>红色武将随机宝箱</t>
  </si>
  <si>
    <t>武将随机宝箱</t>
  </si>
  <si>
    <t>橙色武将随机宝箱</t>
  </si>
  <si>
    <t>紫色装备随机宝箱</t>
  </si>
  <si>
    <t>橙色装备随机宝箱</t>
  </si>
  <si>
    <t>红色装备随机宝箱</t>
  </si>
  <si>
    <t>紫色宝物随机宝箱</t>
  </si>
  <si>
    <t>橙色宝物随机宝箱</t>
  </si>
  <si>
    <t>红色宝物随机宝箱</t>
  </si>
  <si>
    <t>紫色战宠随机宝箱</t>
  </si>
  <si>
    <t>橙色战宠随机宝箱</t>
  </si>
  <si>
    <t>红色战宠随机宝箱</t>
  </si>
  <si>
    <t>低橙专属装备随机宝箱</t>
  </si>
  <si>
    <t>高橙专属装备随机宝箱</t>
  </si>
  <si>
    <t>红色专属装备随机宝箱</t>
  </si>
  <si>
    <t>紫橙专属随机宝箱</t>
  </si>
  <si>
    <t>橙色专属随机宝箱</t>
  </si>
  <si>
    <t>紫色武将碎片随机宝箱</t>
  </si>
  <si>
    <t>低橙武将碎片随机宝箱</t>
  </si>
  <si>
    <t>高橙武将碎片随机宝箱</t>
  </si>
  <si>
    <t>红色武将碎片随机宝箱</t>
  </si>
  <si>
    <t>橙色武将碎片随机宝箱</t>
  </si>
  <si>
    <t>紫色装备碎片随机宝箱</t>
  </si>
  <si>
    <t>橙色装备碎片随机宝箱</t>
  </si>
  <si>
    <t>红色装备碎片随机宝箱</t>
  </si>
  <si>
    <t>主角时装大礼包</t>
  </si>
  <si>
    <t>测试专用大礼包</t>
  </si>
  <si>
    <t>武将养成大礼包（测试）</t>
  </si>
  <si>
    <t>装备大礼包（测试）</t>
  </si>
  <si>
    <t>宝物大礼包（测试用）</t>
  </si>
  <si>
    <t>楚汉阵营武将大礼包（测试）</t>
  </si>
  <si>
    <t>1级觉醒大礼包（测试用）</t>
  </si>
  <si>
    <t>2级觉醒大礼包（测试用）</t>
  </si>
  <si>
    <t>3级觉醒大礼包（测试用）</t>
  </si>
  <si>
    <t>4级觉醒大礼包（测试用）</t>
  </si>
  <si>
    <t>竞技场</t>
  </si>
  <si>
    <t>翻牌</t>
  </si>
  <si>
    <t>银两</t>
  </si>
  <si>
    <t>1-10级</t>
  </si>
  <si>
    <t>11-20级</t>
  </si>
  <si>
    <t>21-30级</t>
  </si>
  <si>
    <t>银两和元宝</t>
  </si>
  <si>
    <t>31-40级</t>
  </si>
  <si>
    <t>41-50级</t>
  </si>
  <si>
    <t>51-60级</t>
  </si>
  <si>
    <t>61-70级</t>
  </si>
  <si>
    <t>71-80级</t>
  </si>
  <si>
    <t>81-90级</t>
  </si>
  <si>
    <t>91-100级</t>
  </si>
  <si>
    <t>101-110级</t>
  </si>
  <si>
    <t>111-120级</t>
  </si>
  <si>
    <t>主线副本</t>
  </si>
  <si>
    <t>地面宝箱</t>
  </si>
  <si>
    <t>金银铜宝箱</t>
  </si>
  <si>
    <t>铜</t>
  </si>
  <si>
    <t>第1章铜宝箱</t>
  </si>
  <si>
    <t>银</t>
  </si>
  <si>
    <t>第1章银宝箱</t>
  </si>
  <si>
    <t>金</t>
  </si>
  <si>
    <t>第1章金宝箱</t>
  </si>
  <si>
    <t>第2章铜宝箱</t>
  </si>
  <si>
    <t>第2章银宝箱</t>
  </si>
  <si>
    <t>第2章金宝箱</t>
  </si>
  <si>
    <t>第3章铜宝箱</t>
  </si>
  <si>
    <t>第3章银宝箱</t>
  </si>
  <si>
    <t>第3章金宝箱</t>
  </si>
  <si>
    <t>第4章铜宝箱</t>
  </si>
  <si>
    <t>第4章银宝箱</t>
  </si>
  <si>
    <t>第4章金宝箱</t>
  </si>
  <si>
    <t>第5章铜宝箱</t>
  </si>
  <si>
    <t>第5章银宝箱</t>
  </si>
  <si>
    <t>第5章金宝箱</t>
  </si>
  <si>
    <t>第6章铜宝箱</t>
  </si>
  <si>
    <t>第6章银宝箱</t>
  </si>
  <si>
    <t>第6章金宝箱</t>
  </si>
  <si>
    <t>第7章铜宝箱</t>
  </si>
  <si>
    <t>第7章银宝箱</t>
  </si>
  <si>
    <t>第7章金宝箱</t>
  </si>
  <si>
    <t>第8章铜宝箱</t>
  </si>
  <si>
    <t>第8章银宝箱</t>
  </si>
  <si>
    <t>第8章金宝箱</t>
  </si>
  <si>
    <t>第9章铜宝箱</t>
  </si>
  <si>
    <t>第9章银宝箱</t>
  </si>
  <si>
    <t>第9章金宝箱</t>
  </si>
  <si>
    <t>第10章铜宝箱</t>
  </si>
  <si>
    <t>第10章银宝箱</t>
  </si>
  <si>
    <t>第10章金宝箱</t>
  </si>
  <si>
    <t>第11章铜宝箱</t>
  </si>
  <si>
    <t>第11章银宝箱</t>
  </si>
  <si>
    <t>第11章金宝箱</t>
  </si>
  <si>
    <t>第12章铜宝箱</t>
  </si>
  <si>
    <t>第12章银宝箱</t>
  </si>
  <si>
    <t>第12章金宝箱</t>
  </si>
  <si>
    <t>第13章铜宝箱</t>
  </si>
  <si>
    <t>第13章银宝箱</t>
  </si>
  <si>
    <t>第13章金宝箱</t>
  </si>
  <si>
    <t>第14章铜宝箱</t>
  </si>
  <si>
    <t>第14章银宝箱</t>
  </si>
  <si>
    <t>第14章金宝箱</t>
  </si>
  <si>
    <t>第15章铜宝箱</t>
  </si>
  <si>
    <t>第15章银宝箱</t>
  </si>
  <si>
    <t>第15章金宝箱</t>
  </si>
  <si>
    <t>第16章铜宝箱</t>
  </si>
  <si>
    <t>第16章银宝箱</t>
  </si>
  <si>
    <t>第16章金宝箱</t>
  </si>
  <si>
    <t>第17章铜宝箱</t>
  </si>
  <si>
    <t>第17章银宝箱</t>
  </si>
  <si>
    <t>第17章金宝箱</t>
  </si>
  <si>
    <t>第18章铜宝箱</t>
  </si>
  <si>
    <t>第18章银宝箱</t>
  </si>
  <si>
    <t>第18章金宝箱</t>
  </si>
  <si>
    <t>第19章铜宝箱</t>
  </si>
  <si>
    <t>第19章银宝箱</t>
  </si>
  <si>
    <t>第19章金宝箱</t>
  </si>
  <si>
    <t>第20章铜宝箱</t>
  </si>
  <si>
    <t>第20章银宝箱</t>
  </si>
  <si>
    <t>第20章金宝箱</t>
  </si>
  <si>
    <t>第21章铜宝箱</t>
  </si>
  <si>
    <t>第21章银宝箱</t>
  </si>
  <si>
    <t>第21章金宝箱</t>
  </si>
  <si>
    <t>第22章铜宝箱</t>
  </si>
  <si>
    <t>第22章银宝箱</t>
  </si>
  <si>
    <t>第22章金宝箱</t>
  </si>
  <si>
    <t>第23章铜宝箱</t>
  </si>
  <si>
    <t>第23章银宝箱</t>
  </si>
  <si>
    <t>第23章金宝箱</t>
  </si>
  <si>
    <t>第24章铜宝箱</t>
  </si>
  <si>
    <t>第24章银宝箱</t>
  </si>
  <si>
    <t>第24章金宝箱</t>
  </si>
  <si>
    <t>第25章铜宝箱</t>
  </si>
  <si>
    <t>第25章银宝箱</t>
  </si>
  <si>
    <t>第25章金宝箱</t>
  </si>
  <si>
    <t>第26章铜宝箱</t>
  </si>
  <si>
    <t>第26章银宝箱</t>
  </si>
  <si>
    <t>第26章金宝箱</t>
  </si>
  <si>
    <t>第27章铜宝箱</t>
  </si>
  <si>
    <t>第27章银宝箱</t>
  </si>
  <si>
    <t>第27章金宝箱</t>
  </si>
  <si>
    <t>第28章铜宝箱</t>
  </si>
  <si>
    <t>第28章银宝箱</t>
  </si>
  <si>
    <t>第28章金宝箱</t>
  </si>
  <si>
    <t>第29章铜宝箱</t>
  </si>
  <si>
    <t>第29章银宝箱</t>
  </si>
  <si>
    <t>第29章金宝箱</t>
  </si>
  <si>
    <t>第30章铜宝箱</t>
  </si>
  <si>
    <t>第30章银宝箱</t>
  </si>
  <si>
    <t>第30章金宝箱</t>
  </si>
  <si>
    <t>第31章铜宝箱</t>
  </si>
  <si>
    <t>第31章银宝箱</t>
  </si>
  <si>
    <t>第31章金宝箱</t>
  </si>
  <si>
    <t>第32章铜宝箱</t>
  </si>
  <si>
    <t>第32章银宝箱</t>
  </si>
  <si>
    <t>第32章金宝箱</t>
  </si>
  <si>
    <t>第33章铜宝箱</t>
  </si>
  <si>
    <t>第33章银宝箱</t>
  </si>
  <si>
    <t>第33章金宝箱</t>
  </si>
  <si>
    <t>第34章铜宝箱</t>
  </si>
  <si>
    <t>第34章银宝箱</t>
  </si>
  <si>
    <t>第34章金宝箱</t>
  </si>
  <si>
    <t>第35章铜宝箱</t>
  </si>
  <si>
    <t>第35章银宝箱</t>
  </si>
  <si>
    <t>第35章金宝箱</t>
  </si>
  <si>
    <t>第36章铜宝箱</t>
  </si>
  <si>
    <t>第36章银宝箱</t>
  </si>
  <si>
    <t>第36章金宝箱</t>
  </si>
  <si>
    <t>第37章铜宝箱</t>
  </si>
  <si>
    <t>第37章银宝箱</t>
  </si>
  <si>
    <t>第37章金宝箱</t>
  </si>
  <si>
    <t>第38章铜宝箱</t>
  </si>
  <si>
    <t>第38章银宝箱</t>
  </si>
  <si>
    <t>第38章金宝箱</t>
  </si>
  <si>
    <t>第39章铜宝箱</t>
  </si>
  <si>
    <t>第39章银宝箱</t>
  </si>
  <si>
    <t>第39章金宝箱</t>
  </si>
  <si>
    <t>第40章铜宝箱</t>
  </si>
  <si>
    <t>第40章银宝箱</t>
  </si>
  <si>
    <t>第40章金宝箱</t>
  </si>
  <si>
    <t>第41章铜宝箱</t>
  </si>
  <si>
    <t>第41章银宝箱</t>
  </si>
  <si>
    <t>第41章金宝箱</t>
  </si>
  <si>
    <t>第42章铜宝箱</t>
  </si>
  <si>
    <t>第42章银宝箱</t>
  </si>
  <si>
    <t>第42章金宝箱</t>
  </si>
  <si>
    <t>第43章铜宝箱</t>
  </si>
  <si>
    <t>第43章银宝箱</t>
  </si>
  <si>
    <t>第43章金宝箱</t>
  </si>
  <si>
    <t>第44章铜宝箱</t>
  </si>
  <si>
    <t>第44章银宝箱</t>
  </si>
  <si>
    <t>第44章金宝箱</t>
  </si>
  <si>
    <t>第45章铜宝箱</t>
  </si>
  <si>
    <t>第45章银宝箱</t>
  </si>
  <si>
    <t>第45章金宝箱</t>
  </si>
  <si>
    <t>第46章铜宝箱</t>
  </si>
  <si>
    <t>第46章银宝箱</t>
  </si>
  <si>
    <t>第46章金宝箱</t>
  </si>
  <si>
    <t>第47章铜宝箱</t>
  </si>
  <si>
    <t>第47章银宝箱</t>
  </si>
  <si>
    <t>第47章金宝箱</t>
  </si>
  <si>
    <t>第48章铜宝箱</t>
  </si>
  <si>
    <t>第48章银宝箱</t>
  </si>
  <si>
    <t>第48章金宝箱</t>
  </si>
  <si>
    <t>第49章铜宝箱</t>
  </si>
  <si>
    <t>第49章银宝箱</t>
  </si>
  <si>
    <t>第49章金宝箱</t>
  </si>
  <si>
    <t>第50章铜宝箱</t>
  </si>
  <si>
    <t>第50章银宝箱</t>
  </si>
  <si>
    <t>第50章金宝箱</t>
  </si>
  <si>
    <t>第51章铜宝箱</t>
  </si>
  <si>
    <t>第51章银宝箱</t>
  </si>
  <si>
    <t>第51章金宝箱</t>
  </si>
  <si>
    <t>第52章铜宝箱</t>
  </si>
  <si>
    <t>第52章银宝箱</t>
  </si>
  <si>
    <t>第52章金宝箱</t>
  </si>
  <si>
    <t>第53章铜宝箱</t>
  </si>
  <si>
    <t>第53章银宝箱</t>
  </si>
  <si>
    <t>第53章金宝箱</t>
  </si>
  <si>
    <t>第54章铜宝箱</t>
  </si>
  <si>
    <t>第54章银宝箱</t>
  </si>
  <si>
    <t>第54章金宝箱</t>
  </si>
  <si>
    <t>第55章铜宝箱</t>
  </si>
  <si>
    <t>第55章银宝箱</t>
  </si>
  <si>
    <t>第55章金宝箱</t>
  </si>
  <si>
    <t>第56章铜宝箱</t>
  </si>
  <si>
    <t>第56章银宝箱</t>
  </si>
  <si>
    <t>第56章金宝箱</t>
  </si>
  <si>
    <t>第57章铜宝箱</t>
  </si>
  <si>
    <t>第57章银宝箱</t>
  </si>
  <si>
    <t>第57章金宝箱</t>
  </si>
  <si>
    <t>第58章铜宝箱</t>
  </si>
  <si>
    <t>第58章银宝箱</t>
  </si>
  <si>
    <t>第58章金宝箱</t>
  </si>
  <si>
    <t>第59章铜宝箱</t>
  </si>
  <si>
    <t>第59章银宝箱</t>
  </si>
  <si>
    <t>第59章金宝箱</t>
  </si>
  <si>
    <t>第60章铜宝箱</t>
  </si>
  <si>
    <t>第60章银宝箱</t>
  </si>
  <si>
    <t>第60章金宝箱</t>
  </si>
  <si>
    <t>第61章铜宝箱</t>
  </si>
  <si>
    <t>第61章银宝箱</t>
  </si>
  <si>
    <t>第61章金宝箱</t>
  </si>
  <si>
    <t>第62章铜宝箱</t>
  </si>
  <si>
    <t>第62章银宝箱</t>
  </si>
  <si>
    <t>第62章金宝箱</t>
  </si>
  <si>
    <t>第63章铜宝箱</t>
  </si>
  <si>
    <t>第63章银宝箱</t>
  </si>
  <si>
    <t>第63章金宝箱</t>
  </si>
  <si>
    <t>第64章铜宝箱</t>
  </si>
  <si>
    <t>第64章银宝箱</t>
  </si>
  <si>
    <t>第64章金宝箱</t>
  </si>
  <si>
    <t>第65章铜宝箱</t>
  </si>
  <si>
    <t>第65章银宝箱</t>
  </si>
  <si>
    <t>第65章金宝箱</t>
  </si>
  <si>
    <t>第66章铜宝箱</t>
  </si>
  <si>
    <t>第66章银宝箱</t>
  </si>
  <si>
    <t>第66章金宝箱</t>
  </si>
  <si>
    <t>第67章铜宝箱</t>
  </si>
  <si>
    <t>第67章银宝箱</t>
  </si>
  <si>
    <t>第67章金宝箱</t>
  </si>
  <si>
    <t>第68章铜宝箱</t>
  </si>
  <si>
    <t>第68章银宝箱</t>
  </si>
  <si>
    <t>第68章金宝箱</t>
  </si>
  <si>
    <t>第69章铜宝箱</t>
  </si>
  <si>
    <t>第69章银宝箱</t>
  </si>
  <si>
    <t>第69章金宝箱</t>
  </si>
  <si>
    <t>第70章铜宝箱</t>
  </si>
  <si>
    <t>第70章银宝箱</t>
  </si>
  <si>
    <t>第70章金宝箱</t>
  </si>
  <si>
    <t>第71章铜宝箱</t>
  </si>
  <si>
    <t>第71章银宝箱</t>
  </si>
  <si>
    <t>第71章金宝箱</t>
  </si>
  <si>
    <t>第72章铜宝箱</t>
  </si>
  <si>
    <t>第72章银宝箱</t>
  </si>
  <si>
    <t>第72章金宝箱</t>
  </si>
  <si>
    <t>第73章铜宝箱</t>
  </si>
  <si>
    <t>第73章银宝箱</t>
  </si>
  <si>
    <t>第73章金宝箱</t>
  </si>
  <si>
    <t>第74章铜宝箱</t>
  </si>
  <si>
    <t>第74章银宝箱</t>
  </si>
  <si>
    <t>第74章金宝箱</t>
  </si>
  <si>
    <t>第75章铜宝箱</t>
  </si>
  <si>
    <t>第75章银宝箱</t>
  </si>
  <si>
    <t>第75章金宝箱</t>
  </si>
  <si>
    <t>升星宝石</t>
  </si>
  <si>
    <t>武将升星消消耗资源掉落</t>
  </si>
  <si>
    <t>1--5</t>
  </si>
  <si>
    <t>6--10</t>
  </si>
  <si>
    <t>11--15</t>
  </si>
  <si>
    <t>16--20</t>
  </si>
  <si>
    <t>21--25</t>
  </si>
  <si>
    <t>26--30</t>
  </si>
  <si>
    <t>31-35</t>
  </si>
  <si>
    <t>36-40</t>
  </si>
  <si>
    <t>41-45</t>
  </si>
  <si>
    <t>46-50</t>
  </si>
  <si>
    <t>51-55</t>
  </si>
  <si>
    <t>56-60</t>
  </si>
  <si>
    <t>1颗一级生命精华</t>
  </si>
  <si>
    <t>概率掉落</t>
  </si>
  <si>
    <t>1-4章</t>
  </si>
  <si>
    <t>觉醒精华</t>
  </si>
  <si>
    <t>2颗一级生命精华</t>
  </si>
  <si>
    <t>5-7章</t>
  </si>
  <si>
    <t>3颗一级生命精华</t>
  </si>
  <si>
    <t>8-10章</t>
  </si>
  <si>
    <t>4颗一级生命精华</t>
  </si>
  <si>
    <t>11-13章</t>
  </si>
  <si>
    <t>1颗一级攻击精华</t>
  </si>
  <si>
    <t>2颗一级攻击精华</t>
  </si>
  <si>
    <t>3颗一级攻击精华</t>
  </si>
  <si>
    <t>4颗一级攻击精华</t>
  </si>
  <si>
    <t>1颗一级防御精华</t>
  </si>
  <si>
    <t>2颗一级防御精华</t>
  </si>
  <si>
    <t>3颗一级防御精华</t>
  </si>
  <si>
    <t>4颗一级防御精华</t>
  </si>
  <si>
    <t>1颗一级主生精华</t>
  </si>
  <si>
    <t>2颗一级主生精华</t>
  </si>
  <si>
    <t>3颗一级主生精华</t>
  </si>
  <si>
    <t>4颗一级主生精华</t>
  </si>
  <si>
    <t>1颗一级主攻精华</t>
  </si>
  <si>
    <t>2颗一级主攻精华</t>
  </si>
  <si>
    <t>3颗一级主攻精华</t>
  </si>
  <si>
    <t>4颗一级主攻精华</t>
  </si>
  <si>
    <t>1颗一级主防精华</t>
  </si>
  <si>
    <t>2颗一级主防精华</t>
  </si>
  <si>
    <t>3颗一级主防精华</t>
  </si>
  <si>
    <t>4颗一级主防精华</t>
  </si>
  <si>
    <t>1颗二级生命精华</t>
  </si>
  <si>
    <t>14-16章</t>
  </si>
  <si>
    <t>2颗二级生命精华</t>
  </si>
  <si>
    <t>17-19章</t>
  </si>
  <si>
    <t>3颗二级生命精华</t>
  </si>
  <si>
    <t>20-22章</t>
  </si>
  <si>
    <t>4颗二级生命精华</t>
  </si>
  <si>
    <t>23-25章</t>
  </si>
  <si>
    <t>1颗二级攻击精华</t>
  </si>
  <si>
    <t>2颗二级攻击精华</t>
  </si>
  <si>
    <t>3颗二级攻击精华</t>
  </si>
  <si>
    <t>4颗二级攻击精华</t>
  </si>
  <si>
    <t>1颗二级防御精华</t>
  </si>
  <si>
    <t>2颗二级防御精华</t>
  </si>
  <si>
    <t>3颗二级防御精华</t>
  </si>
  <si>
    <t>4颗二级防御精华</t>
  </si>
  <si>
    <t>1颗二级主生精华</t>
  </si>
  <si>
    <t>2颗二级主生精华</t>
  </si>
  <si>
    <t>3颗二级主生精华</t>
  </si>
  <si>
    <t>4颗二级主生精华</t>
  </si>
  <si>
    <t>1颗二级主攻精华</t>
  </si>
  <si>
    <t>2颗二级主攻精华</t>
  </si>
  <si>
    <t>3颗二级主攻精华</t>
  </si>
  <si>
    <t>4颗二级主攻精华</t>
  </si>
  <si>
    <t>1颗二级主防精华</t>
  </si>
  <si>
    <t>2颗二级主防精华</t>
  </si>
  <si>
    <t>3颗二级主防精华</t>
  </si>
  <si>
    <t>4颗二级主防精华</t>
  </si>
  <si>
    <t>1颗三级生命精华</t>
  </si>
  <si>
    <t>26-31章</t>
  </si>
  <si>
    <t>2颗三级生命精华</t>
  </si>
  <si>
    <t>32-37章</t>
  </si>
  <si>
    <t>3颗三级生命精华</t>
  </si>
  <si>
    <t>38-40章</t>
  </si>
  <si>
    <t>4颗三级生命精华</t>
  </si>
  <si>
    <t>41-43章</t>
  </si>
  <si>
    <t>1颗三级攻击精华</t>
  </si>
  <si>
    <t>2颗三级攻击精华</t>
  </si>
  <si>
    <t>3颗三级攻击精华</t>
  </si>
  <si>
    <t>4颗三级攻击精华</t>
  </si>
  <si>
    <t>1颗三级防御精华</t>
  </si>
  <si>
    <t>2颗三级防御精华</t>
  </si>
  <si>
    <t>3颗三级防御精华</t>
  </si>
  <si>
    <t>4颗三级防御精华</t>
  </si>
  <si>
    <t>1颗三级主生精华</t>
  </si>
  <si>
    <t>2颗三级主生精华</t>
  </si>
  <si>
    <t>3颗三级主生精华</t>
  </si>
  <si>
    <t>4颗三级主生精华</t>
  </si>
  <si>
    <t>1颗三级主攻精华</t>
  </si>
  <si>
    <t>2颗三级主攻精华</t>
  </si>
  <si>
    <t>3颗三级主攻精华</t>
  </si>
  <si>
    <t>4颗三级主攻精华</t>
  </si>
  <si>
    <t>1颗三级主防精华</t>
  </si>
  <si>
    <t>2颗三级主防精华</t>
  </si>
  <si>
    <t>3颗三级主防精华</t>
  </si>
  <si>
    <t>4颗三级主防精华</t>
  </si>
  <si>
    <t>1颗四级生命精华</t>
  </si>
  <si>
    <t>44-49章</t>
  </si>
  <si>
    <t>2颗四级生命精华</t>
  </si>
  <si>
    <t>50-55章</t>
  </si>
  <si>
    <t>3颗四级生命精华</t>
  </si>
  <si>
    <t>56-61章</t>
  </si>
  <si>
    <t>4颗四级生命精华</t>
  </si>
  <si>
    <t>62-67章</t>
  </si>
  <si>
    <t>1颗四级攻击精华</t>
  </si>
  <si>
    <t>2颗四级攻击精华</t>
  </si>
  <si>
    <t>3颗四级攻击精华</t>
  </si>
  <si>
    <t>4颗四级攻击精华</t>
  </si>
  <si>
    <t>1颗四级防御精华</t>
  </si>
  <si>
    <t>2颗四级防御精华</t>
  </si>
  <si>
    <t>3颗四级防御精华</t>
  </si>
  <si>
    <t>4颗四级防御精华</t>
  </si>
  <si>
    <t>1颗四级主生精华</t>
  </si>
  <si>
    <t>2颗四级主生精华</t>
  </si>
  <si>
    <t>3颗四级主生精华</t>
  </si>
  <si>
    <t>4颗四级主生精华</t>
  </si>
  <si>
    <t>1颗四级主攻精华</t>
  </si>
  <si>
    <t>2颗四级主攻精华</t>
  </si>
  <si>
    <t>3颗四级主攻精华</t>
  </si>
  <si>
    <t>4颗四级主攻精华</t>
  </si>
  <si>
    <t>1颗四级主防精华</t>
  </si>
  <si>
    <t>2颗四级主防精华</t>
  </si>
  <si>
    <t>3颗四级主防精华</t>
  </si>
  <si>
    <t>4颗四级主防精华</t>
  </si>
  <si>
    <t>1颗五级生命精华</t>
  </si>
  <si>
    <t>2颗五级生命精华</t>
  </si>
  <si>
    <t>3颗五级生命精华</t>
  </si>
  <si>
    <t>4颗五级生命精华</t>
  </si>
  <si>
    <t>1颗五级攻击精华</t>
  </si>
  <si>
    <t>2颗五级攻击精华</t>
  </si>
  <si>
    <t>3颗五级攻击精华</t>
  </si>
  <si>
    <t>4颗五级攻击精华</t>
  </si>
  <si>
    <t>1颗五级防御精华</t>
  </si>
  <si>
    <t>2颗五级防御精华</t>
  </si>
  <si>
    <t>3颗五级防御精华</t>
  </si>
  <si>
    <t>4颗五级防御精华</t>
  </si>
  <si>
    <t>1颗五级主生精华</t>
  </si>
  <si>
    <t>2颗五级主生精华</t>
  </si>
  <si>
    <t>3颗五级主生精华</t>
  </si>
  <si>
    <t>4颗五级主生精华</t>
  </si>
  <si>
    <t>1颗五级主攻精华</t>
  </si>
  <si>
    <t>2颗五级主攻精华</t>
  </si>
  <si>
    <t>3颗五级主攻精华</t>
  </si>
  <si>
    <t>4颗五级主攻精华</t>
  </si>
  <si>
    <t>1颗五级主防精华</t>
  </si>
  <si>
    <t>2颗五级主防精华</t>
  </si>
  <si>
    <t>3颗五级主防精华</t>
  </si>
  <si>
    <t>4颗五级主防精华</t>
  </si>
  <si>
    <t>必定掉落</t>
  </si>
  <si>
    <t>1颗初级经验丹</t>
  </si>
  <si>
    <t>武将升级消耗资源掉落</t>
  </si>
  <si>
    <t>经验丹</t>
  </si>
  <si>
    <t>2颗初级经验丹</t>
  </si>
  <si>
    <t>3颗初级经验丹</t>
  </si>
  <si>
    <t>4颗初级经验丹</t>
  </si>
  <si>
    <t>1-2章</t>
  </si>
  <si>
    <t>6--20</t>
  </si>
  <si>
    <t>3-5章</t>
  </si>
  <si>
    <t>21--35</t>
  </si>
  <si>
    <t>6-8章</t>
  </si>
  <si>
    <t>36--40</t>
  </si>
  <si>
    <t>1颗高级经验丹</t>
  </si>
  <si>
    <t>2颗高级经验丹</t>
  </si>
  <si>
    <t>9-11章</t>
  </si>
  <si>
    <t>41--55</t>
  </si>
  <si>
    <t>3颗高级经验丹</t>
  </si>
  <si>
    <t>12-14章</t>
  </si>
  <si>
    <t>56-65</t>
  </si>
  <si>
    <t>4颗高级经验丹</t>
  </si>
  <si>
    <t>66-75</t>
  </si>
  <si>
    <t>1颗超级经验丹</t>
  </si>
  <si>
    <t>2颗超级经验丹</t>
  </si>
  <si>
    <t>15-17章</t>
  </si>
  <si>
    <t>3颗超级经验丹</t>
  </si>
  <si>
    <t>18-20章</t>
  </si>
  <si>
    <t>4颗超级经验丹</t>
  </si>
  <si>
    <t>1个英雄令</t>
  </si>
  <si>
    <t>主角升品</t>
  </si>
  <si>
    <t>1-12章</t>
  </si>
  <si>
    <t>英雄令</t>
  </si>
  <si>
    <t>2个英雄令</t>
  </si>
  <si>
    <t>13-30章</t>
  </si>
  <si>
    <t>3个英雄令</t>
  </si>
  <si>
    <t>31-75章</t>
  </si>
  <si>
    <t>4个英雄令</t>
  </si>
  <si>
    <t>章</t>
  </si>
  <si>
    <t>新手引导武将</t>
  </si>
  <si>
    <t>新手武将</t>
  </si>
  <si>
    <t>武将</t>
  </si>
  <si>
    <t>新手赠送</t>
  </si>
  <si>
    <t>四大美女礼包</t>
  </si>
  <si>
    <t>四大美女</t>
  </si>
  <si>
    <t>精英副本</t>
  </si>
  <si>
    <t>绿色衣服碎片</t>
  </si>
  <si>
    <t>装备</t>
  </si>
  <si>
    <t>绿色头盔碎片</t>
  </si>
  <si>
    <t>绿色鞋子碎片</t>
  </si>
  <si>
    <t>绿色武器碎片</t>
  </si>
  <si>
    <t>绿武器/蓝衣服碎片</t>
  </si>
  <si>
    <t>蓝色衣服碎片1</t>
  </si>
  <si>
    <t>3-8章</t>
  </si>
  <si>
    <t>蓝色头盔碎片1</t>
  </si>
  <si>
    <t>蓝色鞋子碎片1</t>
  </si>
  <si>
    <t>蓝色武器碎片1</t>
  </si>
  <si>
    <t>蓝武器/紫衣服碎片1</t>
  </si>
  <si>
    <t>蓝色衣服碎片2</t>
  </si>
  <si>
    <t>蓝色头盔碎片2</t>
  </si>
  <si>
    <t>蓝色鞋子碎片2</t>
  </si>
  <si>
    <t>蓝色武器碎片2</t>
  </si>
  <si>
    <t>蓝武器/紫衣服碎片2</t>
  </si>
  <si>
    <t>240021</t>
  </si>
  <si>
    <t>紫色衣服碎片</t>
  </si>
  <si>
    <t>9-16章</t>
  </si>
  <si>
    <t>240031</t>
  </si>
  <si>
    <t>紫色头盔碎片</t>
  </si>
  <si>
    <t>240041</t>
  </si>
  <si>
    <t>紫色鞋子碎片</t>
  </si>
  <si>
    <t>240011</t>
  </si>
  <si>
    <t>紫色武器碎片</t>
  </si>
  <si>
    <t>紫武器/橙衣服碎片</t>
  </si>
  <si>
    <t>240121</t>
  </si>
  <si>
    <t>240131</t>
  </si>
  <si>
    <t>240141</t>
  </si>
  <si>
    <t>240111</t>
  </si>
  <si>
    <t>240221</t>
  </si>
  <si>
    <t>240231</t>
  </si>
  <si>
    <t>240241</t>
  </si>
  <si>
    <t>240211</t>
  </si>
  <si>
    <t>250021</t>
  </si>
  <si>
    <t>橙色衣服碎片</t>
  </si>
  <si>
    <t>17-20章</t>
  </si>
  <si>
    <t>250031</t>
  </si>
  <si>
    <t>橙色头盔碎片</t>
  </si>
  <si>
    <t>14-15章</t>
  </si>
  <si>
    <t>250041</t>
  </si>
  <si>
    <t>橙色鞋子碎片</t>
  </si>
  <si>
    <t>250011</t>
  </si>
  <si>
    <t>橙色武器碎片</t>
  </si>
  <si>
    <t>橙武器/红衣服碎片</t>
  </si>
  <si>
    <t>250121</t>
  </si>
  <si>
    <t>9-12章</t>
  </si>
  <si>
    <t>250131</t>
  </si>
  <si>
    <t>250141</t>
  </si>
  <si>
    <t>250111</t>
  </si>
  <si>
    <t>橙武器/红头盔碎片</t>
  </si>
  <si>
    <t>250221</t>
  </si>
  <si>
    <t>16-17章</t>
  </si>
  <si>
    <t>250231</t>
  </si>
  <si>
    <t>250241</t>
  </si>
  <si>
    <t>250211</t>
  </si>
  <si>
    <t>橙武器/红鞋子碎片</t>
  </si>
  <si>
    <t>6-11章</t>
  </si>
  <si>
    <t>260021</t>
  </si>
  <si>
    <t>18章</t>
  </si>
  <si>
    <t>260031</t>
  </si>
  <si>
    <t>260041</t>
  </si>
  <si>
    <t>260011</t>
  </si>
  <si>
    <t>260121</t>
  </si>
  <si>
    <t>19章</t>
  </si>
  <si>
    <t>260131</t>
  </si>
  <si>
    <t>260141</t>
  </si>
  <si>
    <t>威名掉落</t>
  </si>
  <si>
    <t>第1章</t>
  </si>
  <si>
    <t>威名</t>
  </si>
  <si>
    <t>第2章</t>
  </si>
  <si>
    <t>第3章</t>
  </si>
  <si>
    <t>第4章</t>
  </si>
  <si>
    <t>第5章</t>
  </si>
  <si>
    <t>第6章</t>
  </si>
  <si>
    <t>第7章</t>
  </si>
  <si>
    <t>第8章</t>
  </si>
  <si>
    <t>第9章</t>
  </si>
  <si>
    <t>第10章</t>
  </si>
  <si>
    <t>第11章</t>
  </si>
  <si>
    <t>第12章</t>
  </si>
  <si>
    <t>第13章</t>
  </si>
  <si>
    <t>第14章</t>
  </si>
  <si>
    <t>第15章</t>
  </si>
  <si>
    <t>第16章</t>
  </si>
  <si>
    <t>第17章</t>
  </si>
  <si>
    <t>第18章</t>
  </si>
  <si>
    <t>第19章</t>
  </si>
  <si>
    <t>第20章</t>
  </si>
  <si>
    <t>装备精炼石</t>
  </si>
  <si>
    <t>装备精炼消耗资源掉落</t>
  </si>
  <si>
    <t>初级精炼石</t>
  </si>
  <si>
    <t>中级精炼石</t>
  </si>
  <si>
    <t>高级精炼石</t>
  </si>
  <si>
    <t>极品精炼石</t>
  </si>
  <si>
    <t>铜宝箱</t>
  </si>
  <si>
    <t>银宝箱</t>
  </si>
  <si>
    <t>金宝箱</t>
  </si>
  <si>
    <t>名将副本</t>
  </si>
  <si>
    <t>将魂掉落</t>
  </si>
  <si>
    <t>兑换武将碎片以及稀有资源</t>
  </si>
  <si>
    <t>将魂</t>
  </si>
  <si>
    <t>世界BOSS</t>
  </si>
  <si>
    <t>世界boss最后一击奖励</t>
  </si>
  <si>
    <t>随机赠送</t>
  </si>
  <si>
    <t>最后一击</t>
  </si>
  <si>
    <t>随机最后一击1</t>
  </si>
  <si>
    <t>1级世界boss全服奖励</t>
  </si>
  <si>
    <t>精炼石，元宝，银两</t>
  </si>
  <si>
    <t>boss升级掉落</t>
  </si>
  <si>
    <t>全服奖励</t>
  </si>
  <si>
    <t>2级世界boss全服奖励</t>
  </si>
  <si>
    <t>3级世界boss全服奖励</t>
  </si>
  <si>
    <t>4级世界boss全服奖励</t>
  </si>
  <si>
    <t>5级世界boss全服奖励</t>
  </si>
  <si>
    <t>6级世界boss全服奖励</t>
  </si>
  <si>
    <t>7级世界boss全服奖励</t>
  </si>
  <si>
    <t>8级世界boss全服奖励</t>
  </si>
  <si>
    <t>9级世界boss全服奖励</t>
  </si>
  <si>
    <t>10级世界boss全服奖励</t>
  </si>
  <si>
    <t>11级世界boss全服奖励</t>
  </si>
  <si>
    <t>12级世界boss全服奖励</t>
  </si>
  <si>
    <t>13级世界boss全服奖励</t>
  </si>
  <si>
    <t>14级世界boss全服奖励</t>
  </si>
  <si>
    <t>15级世界boss全服奖励</t>
  </si>
  <si>
    <t>16级世界boss全服奖励</t>
  </si>
  <si>
    <t>17级世界boss全服奖励</t>
  </si>
  <si>
    <t>18级世界boss全服奖励</t>
  </si>
  <si>
    <t>19级世界boss全服奖励</t>
  </si>
  <si>
    <t>20级世界boss全服奖励</t>
  </si>
  <si>
    <t>21级世界boss全服奖励</t>
  </si>
  <si>
    <t>22级世界boss全服奖励</t>
  </si>
  <si>
    <t>23级世界boss全服奖励</t>
  </si>
  <si>
    <t>24级世界boss全服奖励</t>
  </si>
  <si>
    <t>25级世界boss全服奖励</t>
  </si>
  <si>
    <t>26级世界boss全服奖励</t>
  </si>
  <si>
    <t>27级世界boss全服奖励</t>
  </si>
  <si>
    <t>28级世界boss全服奖励</t>
  </si>
  <si>
    <t>29级世界boss全服奖励</t>
  </si>
  <si>
    <t>30级世界boss全服奖励</t>
  </si>
  <si>
    <t>31级世界boss全服奖励</t>
  </si>
  <si>
    <t>32级世界boss全服奖励</t>
  </si>
  <si>
    <t>33级世界boss全服奖励</t>
  </si>
  <si>
    <t>34级世界boss全服奖励</t>
  </si>
  <si>
    <t>35级世界boss全服奖励</t>
  </si>
  <si>
    <t>36级世界boss全服奖励</t>
  </si>
  <si>
    <t>37级世界boss全服奖励</t>
  </si>
  <si>
    <t>世界boss攻打一次声望奖励</t>
  </si>
  <si>
    <t>声望</t>
  </si>
  <si>
    <t>攻打一次掉落</t>
  </si>
  <si>
    <t>个人奖励</t>
  </si>
  <si>
    <t>世界boss排名第1奖励</t>
  </si>
  <si>
    <t>排名奖励</t>
  </si>
  <si>
    <t>世界boss排名第2奖励</t>
  </si>
  <si>
    <t>世界boss排名第3奖励</t>
  </si>
  <si>
    <t>世界boss排名第4奖励</t>
  </si>
  <si>
    <t>世界boss排名第5奖励</t>
  </si>
  <si>
    <t>世界boss排名第6奖励</t>
  </si>
  <si>
    <t>世界boss排名第7奖励</t>
  </si>
  <si>
    <t>世界boss排名第8奖励</t>
  </si>
  <si>
    <t>世界boss排名第9奖励</t>
  </si>
  <si>
    <t>世界boss排名第10奖励</t>
  </si>
  <si>
    <t>世界boss排名第11-50奖励</t>
  </si>
  <si>
    <t>世界boss排名第51-100奖励</t>
  </si>
  <si>
    <t>世界boss排名第101-200奖励</t>
  </si>
  <si>
    <t>世界boss排名第201-500奖励</t>
  </si>
  <si>
    <t>世界boss排名第501-1000奖励</t>
  </si>
  <si>
    <t>世界boss排名第1000名后奖励</t>
  </si>
  <si>
    <t>武将试练</t>
  </si>
  <si>
    <t>将心，天命石</t>
  </si>
  <si>
    <t>武将主动技能资源掉落</t>
  </si>
  <si>
    <t>金色宝箱</t>
  </si>
  <si>
    <t xml:space="preserve"> </t>
  </si>
  <si>
    <t>章节宝箱开启后的付费连续开启宝箱</t>
  </si>
  <si>
    <t>英雄无双</t>
  </si>
  <si>
    <t>英雄无双通关掉落</t>
  </si>
  <si>
    <t>洗练石</t>
  </si>
  <si>
    <t>通关奖励</t>
  </si>
  <si>
    <t>英雄无双首次通关章节奖励</t>
  </si>
  <si>
    <t>首次通关章节奖励</t>
  </si>
  <si>
    <t>英雄无双首次通关章节掉落</t>
  </si>
  <si>
    <t>日常副本</t>
  </si>
  <si>
    <t>100000颗100000级生命精华</t>
  </si>
  <si>
    <t>200000颗200000级生命精华</t>
  </si>
  <si>
    <t>300000颗300000级生命精华</t>
  </si>
  <si>
    <t>400000颗400000级生命精华</t>
  </si>
  <si>
    <t>500000颗500000级生命精华</t>
  </si>
  <si>
    <t>高级经验丹</t>
  </si>
  <si>
    <t>5颗5级生命精华</t>
  </si>
  <si>
    <t>10颗10级生命精华</t>
  </si>
  <si>
    <t>15颗15级生命精华</t>
  </si>
  <si>
    <t>20颗20级生命精华</t>
  </si>
  <si>
    <t>30颗30级生命精华</t>
  </si>
  <si>
    <t>升星石</t>
  </si>
  <si>
    <t>40颗40级生命精华</t>
  </si>
  <si>
    <t>50颗50级生命精华</t>
  </si>
  <si>
    <t>天命石</t>
  </si>
  <si>
    <t>皇陵探险</t>
  </si>
  <si>
    <t>墓穴怪物掉落</t>
  </si>
  <si>
    <t>怪物掉落</t>
  </si>
  <si>
    <t>墓穴宝盒</t>
  </si>
  <si>
    <t>玩家掉落</t>
  </si>
  <si>
    <t>掠夺玩家</t>
  </si>
  <si>
    <t>墓穴boss掉落</t>
  </si>
  <si>
    <t>墓穴BOSS掉落</t>
  </si>
  <si>
    <t>极限挑战</t>
  </si>
  <si>
    <t>极限挑战通过掉落</t>
  </si>
  <si>
    <t>极限挑战首次通关通过掉落</t>
  </si>
  <si>
    <t>演武场</t>
  </si>
  <si>
    <t>演武场排名第1奖励</t>
  </si>
  <si>
    <t>洗炼石，银两</t>
  </si>
  <si>
    <t>演武场排名第2奖励</t>
  </si>
  <si>
    <t>演武场排名第3奖励</t>
  </si>
  <si>
    <r>
      <rPr>
        <sz val="11"/>
        <color theme="1"/>
        <rFont val="宋体"/>
        <family val="3"/>
        <charset val="134"/>
      </rPr>
      <t>演武场排名4-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奖励</t>
    </r>
  </si>
  <si>
    <r>
      <rPr>
        <sz val="11"/>
        <color theme="1"/>
        <rFont val="宋体"/>
        <family val="3"/>
        <charset val="134"/>
      </rPr>
      <t>演武场排名1</t>
    </r>
    <r>
      <rPr>
        <sz val="11"/>
        <color theme="1"/>
        <rFont val="宋体"/>
        <family val="3"/>
        <charset val="134"/>
      </rPr>
      <t>1-20</t>
    </r>
    <r>
      <rPr>
        <sz val="11"/>
        <color theme="1"/>
        <rFont val="宋体"/>
        <family val="3"/>
        <charset val="134"/>
      </rPr>
      <t>奖励</t>
    </r>
  </si>
  <si>
    <r>
      <rPr>
        <sz val="11"/>
        <color theme="1"/>
        <rFont val="宋体"/>
        <family val="3"/>
        <charset val="134"/>
      </rPr>
      <t>演武场排名21-50奖励</t>
    </r>
  </si>
  <si>
    <r>
      <rPr>
        <sz val="11"/>
        <color theme="1"/>
        <rFont val="宋体"/>
        <family val="3"/>
        <charset val="134"/>
      </rPr>
      <t>演武场排名51-100奖励</t>
    </r>
  </si>
  <si>
    <r>
      <rPr>
        <sz val="11"/>
        <color theme="1"/>
        <rFont val="宋体"/>
        <family val="3"/>
        <charset val="134"/>
      </rPr>
      <t>演武场排名101-200奖励</t>
    </r>
  </si>
  <si>
    <r>
      <rPr>
        <sz val="11"/>
        <color theme="1"/>
        <rFont val="宋体"/>
        <family val="3"/>
        <charset val="134"/>
      </rPr>
      <t>演武场排名201-500奖励</t>
    </r>
  </si>
  <si>
    <r>
      <rPr>
        <sz val="11"/>
        <color theme="1"/>
        <rFont val="宋体"/>
        <family val="3"/>
        <charset val="134"/>
      </rPr>
      <t>演武场排名501-1000奖励</t>
    </r>
  </si>
  <si>
    <r>
      <rPr>
        <sz val="11"/>
        <color theme="1"/>
        <rFont val="宋体"/>
        <family val="3"/>
        <charset val="134"/>
      </rPr>
      <t>演武场排名1001-1500奖励</t>
    </r>
  </si>
  <si>
    <r>
      <rPr>
        <sz val="11"/>
        <color theme="1"/>
        <rFont val="宋体"/>
        <family val="3"/>
        <charset val="134"/>
      </rPr>
      <t>演武场排名1501-2000奖励</t>
    </r>
  </si>
  <si>
    <r>
      <rPr>
        <sz val="11"/>
        <color theme="1"/>
        <rFont val="宋体"/>
        <family val="3"/>
        <charset val="134"/>
      </rPr>
      <t>演武场排名2001-3000奖励</t>
    </r>
  </si>
  <si>
    <r>
      <rPr>
        <sz val="11"/>
        <color theme="1"/>
        <rFont val="宋体"/>
        <family val="3"/>
        <charset val="134"/>
      </rPr>
      <t>演武场排名3001-5000奖励</t>
    </r>
  </si>
  <si>
    <r>
      <rPr>
        <sz val="11"/>
        <color theme="1"/>
        <rFont val="宋体"/>
        <family val="3"/>
        <charset val="134"/>
      </rPr>
      <t>演武场排名5001-7000奖励</t>
    </r>
  </si>
  <si>
    <r>
      <rPr>
        <sz val="11"/>
        <color theme="1"/>
        <rFont val="宋体"/>
        <family val="3"/>
        <charset val="134"/>
      </rPr>
      <t>演武场排名7001-10000奖励</t>
    </r>
  </si>
  <si>
    <r>
      <rPr>
        <sz val="11"/>
        <color theme="1"/>
        <rFont val="宋体"/>
        <family val="3"/>
        <charset val="134"/>
      </rPr>
      <t>演武场排名10001-15000奖励</t>
    </r>
  </si>
  <si>
    <r>
      <rPr>
        <sz val="11"/>
        <color theme="1"/>
        <rFont val="宋体"/>
        <family val="3"/>
        <charset val="134"/>
      </rPr>
      <t>演武场排名15001-20000奖励</t>
    </r>
  </si>
  <si>
    <r>
      <rPr>
        <sz val="11"/>
        <color theme="1"/>
        <rFont val="宋体"/>
        <family val="3"/>
        <charset val="134"/>
      </rPr>
      <t>演武场排名20001-50000奖励</t>
    </r>
  </si>
  <si>
    <r>
      <rPr>
        <sz val="11"/>
        <color theme="1"/>
        <rFont val="宋体"/>
        <family val="3"/>
        <charset val="134"/>
      </rPr>
      <t>演武场排名50001-100000奖励</t>
    </r>
  </si>
  <si>
    <t>演武场帮派排名第1奖励</t>
  </si>
  <si>
    <t>帮派排名奖励</t>
  </si>
  <si>
    <t>演武场帮派排名第2奖励</t>
  </si>
  <si>
    <t>演武场帮派排名第3奖励</t>
  </si>
  <si>
    <r>
      <rPr>
        <sz val="11"/>
        <color theme="1"/>
        <rFont val="宋体"/>
        <family val="3"/>
        <charset val="134"/>
      </rPr>
      <t>演武场帮派排名4-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奖励</t>
    </r>
  </si>
  <si>
    <r>
      <rPr>
        <sz val="11"/>
        <color theme="1"/>
        <rFont val="宋体"/>
        <family val="3"/>
        <charset val="134"/>
      </rPr>
      <t>演武场帮派排名6-10奖励</t>
    </r>
  </si>
  <si>
    <r>
      <rPr>
        <sz val="11"/>
        <color theme="1"/>
        <rFont val="宋体"/>
        <family val="3"/>
        <charset val="134"/>
      </rPr>
      <t>演武场帮派排名11-15奖励</t>
    </r>
  </si>
  <si>
    <r>
      <rPr>
        <sz val="11"/>
        <color theme="1"/>
        <rFont val="宋体"/>
        <family val="3"/>
        <charset val="134"/>
      </rPr>
      <t>演武场帮派排名16-20奖励</t>
    </r>
  </si>
  <si>
    <r>
      <rPr>
        <sz val="11"/>
        <color theme="1"/>
        <rFont val="宋体"/>
        <family val="3"/>
        <charset val="134"/>
      </rPr>
      <t>演武场帮派排名21-30奖励</t>
    </r>
  </si>
  <si>
    <r>
      <rPr>
        <sz val="11"/>
        <color theme="1"/>
        <rFont val="宋体"/>
        <family val="3"/>
        <charset val="134"/>
      </rPr>
      <t>演武场帮派排名31-50奖励</t>
    </r>
  </si>
  <si>
    <r>
      <rPr>
        <sz val="11"/>
        <color theme="1"/>
        <rFont val="宋体"/>
        <family val="3"/>
        <charset val="134"/>
      </rPr>
      <t>演武场帮派排名51-100奖励</t>
    </r>
  </si>
  <si>
    <r>
      <rPr>
        <sz val="11"/>
        <color theme="1"/>
        <rFont val="宋体"/>
        <family val="3"/>
        <charset val="134"/>
      </rPr>
      <t>演武场帮派排名101-200奖励</t>
    </r>
  </si>
  <si>
    <r>
      <rPr>
        <sz val="11"/>
        <color theme="1"/>
        <rFont val="宋体"/>
        <family val="3"/>
        <charset val="134"/>
      </rPr>
      <t>演武场帮派排名201-300奖励</t>
    </r>
  </si>
  <si>
    <r>
      <rPr>
        <sz val="11"/>
        <color theme="1"/>
        <rFont val="宋体"/>
        <family val="3"/>
        <charset val="134"/>
      </rPr>
      <t>演武场帮派排名301-500奖励</t>
    </r>
  </si>
  <si>
    <r>
      <rPr>
        <sz val="11"/>
        <color theme="1"/>
        <rFont val="宋体"/>
        <family val="3"/>
        <charset val="134"/>
      </rPr>
      <t>演武场帮派排名501-1000奖励</t>
    </r>
  </si>
  <si>
    <r>
      <rPr>
        <sz val="11"/>
        <color theme="1"/>
        <rFont val="宋体"/>
        <family val="3"/>
        <charset val="134"/>
      </rPr>
      <t>演武场帮派排名1001-2000奖励</t>
    </r>
  </si>
  <si>
    <r>
      <rPr>
        <sz val="11"/>
        <color theme="1"/>
        <rFont val="宋体"/>
        <family val="3"/>
        <charset val="134"/>
      </rPr>
      <t>演武场帮派排名2001-5000奖励</t>
    </r>
  </si>
  <si>
    <r>
      <rPr>
        <sz val="11"/>
        <color theme="1"/>
        <rFont val="宋体"/>
        <family val="3"/>
        <charset val="134"/>
      </rPr>
      <t>演武场帮派排名5001-10000奖励</t>
    </r>
  </si>
  <si>
    <t>帮派副本</t>
  </si>
  <si>
    <t>帮派副本通关奖励</t>
  </si>
  <si>
    <t>帮派个人单次伤害排名奖励</t>
  </si>
  <si>
    <t>第1名</t>
  </si>
  <si>
    <t>帮派副本排名奖励</t>
  </si>
  <si>
    <t>第2-5名</t>
  </si>
  <si>
    <t>第6-10名</t>
  </si>
  <si>
    <t>第11-20名</t>
  </si>
  <si>
    <t>第21-30名</t>
  </si>
  <si>
    <t>全服单次伤害排名奖励</t>
  </si>
  <si>
    <t>全服总伤害排名奖励</t>
  </si>
  <si>
    <t>副本进度排名奖励</t>
  </si>
  <si>
    <t>第2名</t>
  </si>
  <si>
    <t>第3名</t>
  </si>
  <si>
    <t>第4-10名</t>
  </si>
  <si>
    <t>第11-50名</t>
  </si>
  <si>
    <t>普通</t>
  </si>
  <si>
    <t>红</t>
  </si>
  <si>
    <t>橙</t>
  </si>
  <si>
    <t>紫</t>
  </si>
  <si>
    <t>蓝</t>
  </si>
  <si>
    <t>绿</t>
  </si>
  <si>
    <t>副帮主</t>
  </si>
  <si>
    <t>帮主</t>
  </si>
  <si>
    <t>掉落类型和类型值</t>
  </si>
  <si>
    <t>货币类型和类型值</t>
  </si>
  <si>
    <t>类型编号</t>
  </si>
  <si>
    <t>掉落类型</t>
  </si>
  <si>
    <t>类型值说明</t>
  </si>
  <si>
    <t>填0</t>
  </si>
  <si>
    <t>元宝</t>
  </si>
  <si>
    <t>将心</t>
  </si>
  <si>
    <t>无双币</t>
  </si>
  <si>
    <t>帮派贡献</t>
  </si>
  <si>
    <t>武将id</t>
  </si>
  <si>
    <t>装备id</t>
  </si>
  <si>
    <t>道具</t>
  </si>
  <si>
    <t>道具id</t>
  </si>
  <si>
    <t>数量</t>
  </si>
  <si>
    <t>折扣</t>
  </si>
  <si>
    <t>体力丹</t>
  </si>
  <si>
    <t>中级经验丹</t>
  </si>
  <si>
    <t>小银两包</t>
  </si>
  <si>
    <t>中银两包</t>
  </si>
  <si>
    <t>大银两包</t>
  </si>
  <si>
    <t>精力丹</t>
  </si>
  <si>
    <t>初级经验丹</t>
  </si>
  <si>
    <t>武将升星石</t>
  </si>
  <si>
    <t>专属升星石</t>
  </si>
  <si>
    <t>4天</t>
  </si>
  <si>
    <t>7天</t>
  </si>
  <si>
    <t>洗炼石</t>
  </si>
  <si>
    <t>招贤令</t>
  </si>
  <si>
    <t>史诗级招将令</t>
  </si>
  <si>
    <t>传说级招将令</t>
  </si>
  <si>
    <t>商店刷新令</t>
  </si>
  <si>
    <t>兵书精华</t>
  </si>
  <si>
    <t>符印精华</t>
  </si>
  <si>
    <t>时装精华</t>
  </si>
  <si>
    <t>武将精华</t>
  </si>
  <si>
    <t>装备精华</t>
  </si>
  <si>
    <t>专属精华</t>
  </si>
  <si>
    <t>夺宝券</t>
  </si>
  <si>
    <t>史诗级神器令</t>
  </si>
  <si>
    <t>传说级神器令</t>
  </si>
  <si>
    <t>第二红将礼包（备用）</t>
  </si>
  <si>
    <t>四大战神礼包</t>
  </si>
  <si>
    <t>极品攻击橙将礼包一</t>
  </si>
  <si>
    <t>极品攻击橙将礼包二</t>
  </si>
  <si>
    <t>普通橙将礼包二</t>
  </si>
  <si>
    <t>紫将礼包</t>
  </si>
  <si>
    <t>极品辅助橙将礼包</t>
  </si>
  <si>
    <t>极品防御橙将礼包</t>
  </si>
  <si>
    <t>普通橙将礼包一</t>
  </si>
  <si>
    <t>普通橙将礼包三</t>
  </si>
  <si>
    <t>四大战神碎片礼包</t>
  </si>
  <si>
    <t>第二红将碎片礼包</t>
  </si>
  <si>
    <t>极品攻击橙将碎片礼包一</t>
  </si>
  <si>
    <t>极品攻击橙将碎片礼包二</t>
  </si>
  <si>
    <t>普通橙将碎片礼包二</t>
  </si>
  <si>
    <t>四大美女碎片礼包</t>
  </si>
  <si>
    <t>极品防御橙将碎片包</t>
  </si>
  <si>
    <t>极品辅助橙将碎片包</t>
  </si>
  <si>
    <t>名将副本</t>
    <phoneticPr fontId="16" type="noConversion"/>
  </si>
  <si>
    <t>将魂掉落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</si>
  <si>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1-23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</si>
  <si>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4-26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</si>
  <si>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7-29</t>
    </r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</si>
  <si>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0-32</t>
    </r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</si>
  <si>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3-35</t>
    </r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</si>
  <si>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6-38</t>
    </r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</si>
  <si>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9-41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</si>
  <si>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2-44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</si>
  <si>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5-47</t>
    </r>
    <phoneticPr fontId="16" type="noConversion"/>
  </si>
  <si>
    <t>Facebook活动礼包</t>
    <phoneticPr fontId="16" type="noConversion"/>
  </si>
  <si>
    <t>礼包预留</t>
    <phoneticPr fontId="16" type="noConversion"/>
  </si>
  <si>
    <t>第21章</t>
  </si>
  <si>
    <t>第22章</t>
  </si>
  <si>
    <t>第23章</t>
  </si>
  <si>
    <t>第24章</t>
  </si>
  <si>
    <t>第25章</t>
  </si>
  <si>
    <t>第26章</t>
  </si>
  <si>
    <t>第27章</t>
  </si>
  <si>
    <t>第28章</t>
  </si>
  <si>
    <t>第29章</t>
  </si>
  <si>
    <t>第30章</t>
  </si>
  <si>
    <t>第31章</t>
  </si>
  <si>
    <t>第32章</t>
  </si>
  <si>
    <t>第33章</t>
  </si>
  <si>
    <t>第34章</t>
  </si>
  <si>
    <t>第35章</t>
  </si>
  <si>
    <t>第36章</t>
  </si>
  <si>
    <t>第37章</t>
  </si>
  <si>
    <t>第38章</t>
  </si>
  <si>
    <t>第39章</t>
  </si>
  <si>
    <t>第40章</t>
  </si>
  <si>
    <t>第41章</t>
  </si>
  <si>
    <t>第42章</t>
  </si>
  <si>
    <t>第43章</t>
  </si>
  <si>
    <t>第44章</t>
  </si>
  <si>
    <t>第45章</t>
  </si>
  <si>
    <t>第46章</t>
  </si>
  <si>
    <t>第47章</t>
  </si>
  <si>
    <t>第48章</t>
  </si>
  <si>
    <t>第49章</t>
  </si>
  <si>
    <t>第50章</t>
  </si>
  <si>
    <t>第51章</t>
  </si>
  <si>
    <t>第52章</t>
  </si>
  <si>
    <t>第53章</t>
  </si>
  <si>
    <t>第54章</t>
  </si>
  <si>
    <t>第55章</t>
  </si>
  <si>
    <t>第56章</t>
  </si>
  <si>
    <t>第57章</t>
  </si>
  <si>
    <t>第58章</t>
  </si>
  <si>
    <t>第59章</t>
  </si>
  <si>
    <t>第60章</t>
  </si>
  <si>
    <t>第61章</t>
  </si>
  <si>
    <t>第62章</t>
  </si>
  <si>
    <t>第63章</t>
  </si>
  <si>
    <t>第64章</t>
  </si>
  <si>
    <t>第65章</t>
  </si>
  <si>
    <t>第66章</t>
  </si>
  <si>
    <t>第67章</t>
  </si>
  <si>
    <t>第68章</t>
  </si>
  <si>
    <t>第69章</t>
  </si>
  <si>
    <t>第70章</t>
  </si>
  <si>
    <t>第71章</t>
  </si>
  <si>
    <t>第72章</t>
  </si>
  <si>
    <t>第73章</t>
  </si>
  <si>
    <t>第74章</t>
  </si>
  <si>
    <t>第75章</t>
  </si>
  <si>
    <t>银两</t>
    <phoneticPr fontId="16" type="noConversion"/>
  </si>
  <si>
    <t>初级精炼石</t>
    <phoneticPr fontId="16" type="noConversion"/>
  </si>
  <si>
    <t>天命石</t>
    <phoneticPr fontId="16" type="noConversion"/>
  </si>
  <si>
    <t>升星石</t>
    <phoneticPr fontId="16" type="noConversion"/>
  </si>
  <si>
    <t>洗炼石</t>
    <phoneticPr fontId="16" type="noConversion"/>
  </si>
  <si>
    <t>武将精华</t>
    <phoneticPr fontId="16" type="noConversion"/>
  </si>
  <si>
    <r>
      <t>打开后可以获得21-</t>
    </r>
    <r>
      <rPr>
        <sz val="10"/>
        <color theme="1"/>
        <rFont val="微软雅黑"/>
        <family val="2"/>
        <charset val="134"/>
      </rPr>
      <t>25个升星石。</t>
    </r>
    <phoneticPr fontId="16" type="noConversion"/>
  </si>
  <si>
    <r>
      <t>打开后可以获得26</t>
    </r>
    <r>
      <rPr>
        <sz val="10"/>
        <color theme="1"/>
        <rFont val="微软雅黑"/>
        <family val="2"/>
        <charset val="134"/>
      </rPr>
      <t>-30个升星石。</t>
    </r>
    <phoneticPr fontId="16" type="noConversion"/>
  </si>
  <si>
    <r>
      <t>打开后可以获得31</t>
    </r>
    <r>
      <rPr>
        <sz val="10"/>
        <color theme="1"/>
        <rFont val="微软雅黑"/>
        <family val="2"/>
        <charset val="134"/>
      </rPr>
      <t>-40个升星石。</t>
    </r>
    <phoneticPr fontId="16" type="noConversion"/>
  </si>
  <si>
    <r>
      <t>打开后可以获得16</t>
    </r>
    <r>
      <rPr>
        <sz val="10"/>
        <color theme="1"/>
        <rFont val="微软雅黑"/>
        <family val="2"/>
        <charset val="134"/>
      </rPr>
      <t>-20个升星石。</t>
    </r>
    <phoneticPr fontId="16" type="noConversion"/>
  </si>
  <si>
    <t>BUG反馈礼包</t>
    <phoneticPr fontId="16" type="noConversion"/>
  </si>
  <si>
    <t>加群礼包</t>
    <phoneticPr fontId="16" type="noConversion"/>
  </si>
  <si>
    <t>活动礼包1</t>
    <phoneticPr fontId="16" type="noConversion"/>
  </si>
  <si>
    <t>活动礼包2</t>
  </si>
  <si>
    <t>活动礼包3</t>
  </si>
  <si>
    <t>钻石礼包</t>
    <phoneticPr fontId="16" type="noConversion"/>
  </si>
  <si>
    <t>王者礼包</t>
    <phoneticPr fontId="16" type="noConversion"/>
  </si>
  <si>
    <t>传奇礼包</t>
    <phoneticPr fontId="16" type="noConversion"/>
  </si>
  <si>
    <t>高级礼包</t>
    <phoneticPr fontId="16" type="noConversion"/>
  </si>
  <si>
    <t>专属抽卡赠送物品</t>
    <phoneticPr fontId="16" type="noConversion"/>
  </si>
  <si>
    <t>华为礼包</t>
  </si>
  <si>
    <t>专属升星石，银两</t>
    <phoneticPr fontId="16" type="noConversion"/>
  </si>
  <si>
    <t>国庆礼包</t>
    <phoneticPr fontId="16" type="noConversion"/>
  </si>
  <si>
    <t>35-37章</t>
    <phoneticPr fontId="16" type="noConversion"/>
  </si>
  <si>
    <t>21-34章</t>
    <phoneticPr fontId="16" type="noConversion"/>
  </si>
  <si>
    <t>35-50章</t>
    <phoneticPr fontId="16" type="noConversion"/>
  </si>
  <si>
    <t>51-70章</t>
    <phoneticPr fontId="16" type="noConversion"/>
  </si>
  <si>
    <t>万圣礼盒</t>
  </si>
  <si>
    <t>第76章铜宝箱</t>
  </si>
  <si>
    <t>第76章银宝箱</t>
  </si>
  <si>
    <t>第76章金宝箱</t>
  </si>
  <si>
    <t>第77章铜宝箱</t>
  </si>
  <si>
    <t>第77章银宝箱</t>
  </si>
  <si>
    <t>第77章金宝箱</t>
  </si>
  <si>
    <t>第78章铜宝箱</t>
  </si>
  <si>
    <t>第78章银宝箱</t>
  </si>
  <si>
    <t>第78章金宝箱</t>
  </si>
  <si>
    <t>第79章铜宝箱</t>
  </si>
  <si>
    <t>第79章银宝箱</t>
  </si>
  <si>
    <t>第79章金宝箱</t>
  </si>
  <si>
    <t>第80章铜宝箱</t>
  </si>
  <si>
    <t>第80章银宝箱</t>
  </si>
  <si>
    <t>第80章金宝箱</t>
  </si>
  <si>
    <t>第81章铜宝箱</t>
  </si>
  <si>
    <t>第81章银宝箱</t>
  </si>
  <si>
    <t>第81章金宝箱</t>
  </si>
  <si>
    <t>第82章铜宝箱</t>
  </si>
  <si>
    <t>第82章银宝箱</t>
  </si>
  <si>
    <t>第82章金宝箱</t>
  </si>
  <si>
    <t>第83章铜宝箱</t>
  </si>
  <si>
    <t>第83章银宝箱</t>
  </si>
  <si>
    <t>第83章金宝箱</t>
  </si>
  <si>
    <t>第84章铜宝箱</t>
  </si>
  <si>
    <t>第84章银宝箱</t>
  </si>
  <si>
    <t>第84章金宝箱</t>
  </si>
  <si>
    <t>第85章铜宝箱</t>
  </si>
  <si>
    <t>第85章银宝箱</t>
  </si>
  <si>
    <t>第85章金宝箱</t>
  </si>
  <si>
    <t>第86章铜宝箱</t>
  </si>
  <si>
    <t>第86章银宝箱</t>
  </si>
  <si>
    <t>第86章金宝箱</t>
  </si>
  <si>
    <t>第87章铜宝箱</t>
  </si>
  <si>
    <t>第87章银宝箱</t>
  </si>
  <si>
    <t>第87章金宝箱</t>
  </si>
  <si>
    <t>第88章铜宝箱</t>
  </si>
  <si>
    <t>第88章银宝箱</t>
  </si>
  <si>
    <t>第88章金宝箱</t>
  </si>
  <si>
    <t>第89章铜宝箱</t>
  </si>
  <si>
    <t>第89章银宝箱</t>
  </si>
  <si>
    <t>第89章金宝箱</t>
  </si>
  <si>
    <t>第90章铜宝箱</t>
  </si>
  <si>
    <t>第90章银宝箱</t>
  </si>
  <si>
    <t>第90章金宝箱</t>
  </si>
  <si>
    <t>第91章铜宝箱</t>
  </si>
  <si>
    <t>第91章银宝箱</t>
  </si>
  <si>
    <t>第91章金宝箱</t>
  </si>
  <si>
    <t>第92章铜宝箱</t>
  </si>
  <si>
    <t>第92章银宝箱</t>
  </si>
  <si>
    <t>第92章金宝箱</t>
  </si>
  <si>
    <t>第93章铜宝箱</t>
  </si>
  <si>
    <t>第93章银宝箱</t>
  </si>
  <si>
    <t>第93章金宝箱</t>
  </si>
  <si>
    <t>第94章铜宝箱</t>
  </si>
  <si>
    <t>第94章银宝箱</t>
  </si>
  <si>
    <t>第94章金宝箱</t>
  </si>
  <si>
    <t>第95章铜宝箱</t>
  </si>
  <si>
    <t>第95章银宝箱</t>
  </si>
  <si>
    <t>第95章金宝箱</t>
  </si>
  <si>
    <t>第96章铜宝箱</t>
  </si>
  <si>
    <t>第96章银宝箱</t>
  </si>
  <si>
    <t>第96章金宝箱</t>
  </si>
  <si>
    <t>第97章铜宝箱</t>
  </si>
  <si>
    <t>第97章银宝箱</t>
  </si>
  <si>
    <t>第97章金宝箱</t>
  </si>
  <si>
    <t>第98章铜宝箱</t>
  </si>
  <si>
    <t>第98章银宝箱</t>
  </si>
  <si>
    <t>第98章金宝箱</t>
  </si>
  <si>
    <t>第99章铜宝箱</t>
  </si>
  <si>
    <t>第99章银宝箱</t>
  </si>
  <si>
    <t>第99章金宝箱</t>
  </si>
  <si>
    <t>第100章铜宝箱</t>
  </si>
  <si>
    <t>第100章银宝箱</t>
  </si>
  <si>
    <t>第100章金宝箱</t>
  </si>
  <si>
    <t>61-75</t>
    <phoneticPr fontId="16" type="noConversion"/>
  </si>
  <si>
    <t>76-85</t>
    <phoneticPr fontId="16" type="noConversion"/>
  </si>
  <si>
    <t>86-95</t>
    <phoneticPr fontId="16" type="noConversion"/>
  </si>
  <si>
    <t>96-100</t>
    <phoneticPr fontId="16" type="noConversion"/>
  </si>
  <si>
    <t>1颗六级主防精华</t>
  </si>
  <si>
    <t>1颗六级生命精华</t>
  </si>
  <si>
    <t>2颗六级生命精华</t>
  </si>
  <si>
    <t>3颗六级生命精华</t>
  </si>
  <si>
    <t>4颗六级生命精华</t>
  </si>
  <si>
    <t>1颗六级攻击精华</t>
  </si>
  <si>
    <t>2颗六级攻击精华</t>
  </si>
  <si>
    <t>3颗六级攻击精华</t>
  </si>
  <si>
    <t>4颗六级攻击精华</t>
  </si>
  <si>
    <t>1颗六级防御精华</t>
  </si>
  <si>
    <t>2颗六级防御精华</t>
  </si>
  <si>
    <t>3颗六级防御精华</t>
  </si>
  <si>
    <t>4颗六级防御精华</t>
  </si>
  <si>
    <t>1颗六级主生精华</t>
  </si>
  <si>
    <t>2颗六级主生精华</t>
  </si>
  <si>
    <t>3颗六级主生精华</t>
  </si>
  <si>
    <t>4颗六级主生精华</t>
  </si>
  <si>
    <t>1颗六级主攻精华</t>
  </si>
  <si>
    <t>2颗六级主攻精华</t>
  </si>
  <si>
    <t>3颗六级主攻精华</t>
  </si>
  <si>
    <t>4颗六级主攻精华</t>
  </si>
  <si>
    <t>2颗六级主防精华</t>
  </si>
  <si>
    <t>3颗六级主防精华</t>
  </si>
  <si>
    <t>4颗六级主防精华</t>
  </si>
  <si>
    <t>1颗七级生命精华</t>
  </si>
  <si>
    <t>2颗七级生命精华</t>
  </si>
  <si>
    <t>3颗七级生命精华</t>
  </si>
  <si>
    <t>4颗七级生命精华</t>
  </si>
  <si>
    <t>1颗七级攻击精华</t>
  </si>
  <si>
    <t>2颗七级攻击精华</t>
  </si>
  <si>
    <t>3颗七级攻击精华</t>
  </si>
  <si>
    <t>4颗七级攻击精华</t>
  </si>
  <si>
    <t>1颗七级防御精华</t>
  </si>
  <si>
    <t>2颗七级防御精华</t>
  </si>
  <si>
    <t>3颗七级防御精华</t>
  </si>
  <si>
    <t>4颗七级防御精华</t>
  </si>
  <si>
    <t>1颗七级主生精华</t>
  </si>
  <si>
    <t>2颗七级主生精华</t>
  </si>
  <si>
    <t>3颗七级主生精华</t>
  </si>
  <si>
    <t>4颗七级主生精华</t>
  </si>
  <si>
    <t>1颗七级主攻精华</t>
  </si>
  <si>
    <t>2颗七级主攻精华</t>
  </si>
  <si>
    <t>3颗七级主攻精华</t>
  </si>
  <si>
    <t>4颗七级主攻精华</t>
  </si>
  <si>
    <t>1颗七级主防精华</t>
  </si>
  <si>
    <t>2颗七级主防精华</t>
  </si>
  <si>
    <t>3颗七级主防精华</t>
  </si>
  <si>
    <t>4颗七级主防精华</t>
  </si>
  <si>
    <t>71-76章</t>
    <phoneticPr fontId="16" type="noConversion"/>
  </si>
  <si>
    <t>77-85章</t>
    <phoneticPr fontId="16" type="noConversion"/>
  </si>
  <si>
    <t>86-88章</t>
    <phoneticPr fontId="16" type="noConversion"/>
  </si>
  <si>
    <t>89-94章</t>
    <phoneticPr fontId="16" type="noConversion"/>
  </si>
  <si>
    <t>95-100章</t>
    <phoneticPr fontId="16" type="noConversion"/>
  </si>
  <si>
    <t>38级世界boss全服奖励</t>
  </si>
  <si>
    <t>39级世界boss全服奖励</t>
  </si>
  <si>
    <t>40级世界boss全服奖励</t>
  </si>
  <si>
    <t>41级世界boss全服奖励</t>
  </si>
  <si>
    <t>42级世界boss全服奖励</t>
  </si>
  <si>
    <t>43级世界boss全服奖励</t>
  </si>
  <si>
    <t>44级世界boss全服奖励</t>
  </si>
  <si>
    <t>45级世界boss全服奖励</t>
  </si>
  <si>
    <t>46级世界boss全服奖励</t>
  </si>
  <si>
    <t>47级世界boss全服奖励</t>
  </si>
  <si>
    <t>48级世界boss全服奖励</t>
  </si>
  <si>
    <t>49级世界boss全服奖励</t>
  </si>
  <si>
    <t>50级世界boss全服奖励</t>
  </si>
  <si>
    <t>51级世界boss全服奖励</t>
  </si>
  <si>
    <t>52级世界boss全服奖励</t>
  </si>
  <si>
    <t>53级世界boss全服奖励</t>
  </si>
  <si>
    <t>54级世界boss全服奖励</t>
  </si>
  <si>
    <t>55级世界boss全服奖励</t>
  </si>
  <si>
    <t>56级世界boss全服奖励</t>
  </si>
  <si>
    <t>57级世界boss全服奖励</t>
  </si>
  <si>
    <t>58级世界boss全服奖励</t>
  </si>
  <si>
    <t>59级世界boss全服奖励</t>
  </si>
  <si>
    <t>60级世界boss全服奖励</t>
  </si>
  <si>
    <t>61级世界boss全服奖励</t>
  </si>
  <si>
    <t>62级世界boss全服奖励</t>
  </si>
  <si>
    <t>63级世界boss全服奖励</t>
  </si>
  <si>
    <t>64级世界boss全服奖励</t>
  </si>
  <si>
    <t>65级世界boss全服奖励</t>
  </si>
  <si>
    <t>66级世界boss全服奖励</t>
  </si>
  <si>
    <t>67级世界boss全服奖励</t>
  </si>
  <si>
    <t>68级世界boss全服奖励</t>
  </si>
  <si>
    <t>69级世界boss全服奖励</t>
  </si>
  <si>
    <t>70级世界boss全服奖励</t>
  </si>
  <si>
    <t>71级世界boss全服奖励</t>
  </si>
  <si>
    <t>72级世界boss全服奖励</t>
  </si>
  <si>
    <t>73级世界boss全服奖励</t>
  </si>
  <si>
    <t>74级世界boss全服奖励</t>
  </si>
  <si>
    <t>75级世界boss全服奖励</t>
  </si>
  <si>
    <t>76级世界boss全服奖励</t>
  </si>
  <si>
    <t>77级世界boss全服奖励</t>
  </si>
  <si>
    <t>78级世界boss全服奖励</t>
  </si>
  <si>
    <t>79级世界boss全服奖励</t>
  </si>
  <si>
    <t>80级世界boss全服奖励</t>
  </si>
  <si>
    <t>81级世界boss全服奖励</t>
  </si>
  <si>
    <t>82级世界boss全服奖励</t>
  </si>
  <si>
    <t>83级世界boss全服奖励</t>
  </si>
  <si>
    <t>84级世界boss全服奖励</t>
  </si>
  <si>
    <t>85级世界boss全服奖励</t>
  </si>
  <si>
    <t>86级世界boss全服奖励</t>
  </si>
  <si>
    <t>87级世界boss全服奖励</t>
  </si>
  <si>
    <t>88级世界boss全服奖励</t>
  </si>
  <si>
    <t>89级世界boss全服奖励</t>
  </si>
  <si>
    <t>90级世界boss全服奖励</t>
  </si>
  <si>
    <t>91级世界boss全服奖励</t>
  </si>
  <si>
    <t>92级世界boss全服奖励</t>
  </si>
  <si>
    <t>93级世界boss全服奖励</t>
  </si>
  <si>
    <t>94级世界boss全服奖励</t>
  </si>
  <si>
    <t>95级世界boss全服奖励</t>
  </si>
  <si>
    <t>96级世界boss全服奖励</t>
  </si>
  <si>
    <t>97级世界boss全服奖励</t>
  </si>
  <si>
    <t>98级世界boss全服奖励</t>
  </si>
  <si>
    <t>99级世界boss全服奖励</t>
  </si>
  <si>
    <t>100级世界boss全服奖励</t>
  </si>
  <si>
    <t>101级世界boss全服奖励</t>
  </si>
  <si>
    <t>102级世界boss全服奖励</t>
  </si>
  <si>
    <t>103级世界boss全服奖励</t>
  </si>
  <si>
    <t>104级世界boss全服奖励</t>
  </si>
  <si>
    <t>105级世界boss全服奖励</t>
  </si>
  <si>
    <t>106级世界boss全服奖励</t>
  </si>
  <si>
    <t>本服帮战</t>
  </si>
  <si>
    <t>本服帮战</t>
    <phoneticPr fontId="16" type="noConversion"/>
  </si>
  <si>
    <t>跨服帮战</t>
  </si>
  <si>
    <t>跨服帮战</t>
    <phoneticPr fontId="16" type="noConversion"/>
  </si>
  <si>
    <t>第一次占领奖励</t>
    <phoneticPr fontId="16" type="noConversion"/>
  </si>
  <si>
    <t>55-70</t>
    <phoneticPr fontId="16" type="noConversion"/>
  </si>
  <si>
    <t>71-85</t>
    <phoneticPr fontId="16" type="noConversion"/>
  </si>
  <si>
    <t>86-100</t>
    <phoneticPr fontId="16" type="noConversion"/>
  </si>
  <si>
    <t>48-55</t>
    <phoneticPr fontId="16" type="noConversion"/>
  </si>
  <si>
    <t>乱世争霸</t>
    <phoneticPr fontId="16" type="noConversion"/>
  </si>
  <si>
    <t>乱世争霸第1实时奖励（本服）</t>
    <phoneticPr fontId="16" type="noConversion"/>
  </si>
  <si>
    <t>乱世争霸第2实时奖励（本服）</t>
    <phoneticPr fontId="16" type="noConversion"/>
  </si>
  <si>
    <t>乱世争霸第3实时奖励（本服）</t>
    <phoneticPr fontId="16" type="noConversion"/>
  </si>
  <si>
    <t>乱世争霸第4实时奖励（本服）</t>
    <phoneticPr fontId="16" type="noConversion"/>
  </si>
  <si>
    <t>乱世争霸第9-16实时奖励（本服）</t>
    <phoneticPr fontId="16" type="noConversion"/>
  </si>
  <si>
    <t>乱世争霸第5-8实时奖励（本服）</t>
    <phoneticPr fontId="16" type="noConversion"/>
  </si>
  <si>
    <t>乱世争霸第17-32实时奖励（本服）</t>
    <phoneticPr fontId="16" type="noConversion"/>
  </si>
  <si>
    <t>乱世争霸第33-64实时奖励（本服）</t>
    <phoneticPr fontId="16" type="noConversion"/>
  </si>
  <si>
    <t>乱世争霸第129-256实时奖励（本服）</t>
    <phoneticPr fontId="16" type="noConversion"/>
  </si>
  <si>
    <t>乱世争霸第65-128实时奖励（本服）</t>
    <phoneticPr fontId="16" type="noConversion"/>
  </si>
  <si>
    <t>乱世争霸第257-100000实时奖励（本服）</t>
    <phoneticPr fontId="16" type="noConversion"/>
  </si>
  <si>
    <t>乱世争霸第1最终奖励（本服）</t>
    <phoneticPr fontId="16" type="noConversion"/>
  </si>
  <si>
    <t>乱世争霸第3最终奖励（本服）</t>
    <phoneticPr fontId="16" type="noConversion"/>
  </si>
  <si>
    <t>乱世争霸第2最终奖励（本服）</t>
    <phoneticPr fontId="16" type="noConversion"/>
  </si>
  <si>
    <t>乱世争霸第4最终奖励（本服）</t>
    <phoneticPr fontId="16" type="noConversion"/>
  </si>
  <si>
    <t>乱世争霸第9-16最终奖励（本服）</t>
    <phoneticPr fontId="16" type="noConversion"/>
  </si>
  <si>
    <t>乱世争霸第5-8最终奖励（本服）</t>
    <phoneticPr fontId="16" type="noConversion"/>
  </si>
  <si>
    <t>乱世争霸第17-32最终奖励（本服）</t>
    <phoneticPr fontId="16" type="noConversion"/>
  </si>
  <si>
    <t>乱世争霸第65-128最终奖励（本服）</t>
    <phoneticPr fontId="16" type="noConversion"/>
  </si>
  <si>
    <t>乱世争霸第33-64最终奖励（本服）</t>
    <phoneticPr fontId="16" type="noConversion"/>
  </si>
  <si>
    <t>乱世争霸第129-256最终奖励（本服）</t>
    <phoneticPr fontId="16" type="noConversion"/>
  </si>
  <si>
    <t>乱世争霸第257-100000最终奖励（本服）</t>
    <phoneticPr fontId="16" type="noConversion"/>
  </si>
  <si>
    <t>乱世争霸第1实时奖励（跨服）</t>
    <phoneticPr fontId="16" type="noConversion"/>
  </si>
  <si>
    <t>乱世争霸第3实时奖励（跨服）</t>
    <phoneticPr fontId="16" type="noConversion"/>
  </si>
  <si>
    <t>乱世争霸第2实时奖励（跨服）</t>
    <phoneticPr fontId="16" type="noConversion"/>
  </si>
  <si>
    <t>乱世争霸第4实时奖励（跨服）</t>
    <phoneticPr fontId="16" type="noConversion"/>
  </si>
  <si>
    <t>乱世争霸第9-16实时奖励（跨服）</t>
    <phoneticPr fontId="16" type="noConversion"/>
  </si>
  <si>
    <t>乱世争霸第5-8实时奖励（跨服）</t>
    <phoneticPr fontId="16" type="noConversion"/>
  </si>
  <si>
    <t>乱世争霸第129-256实时奖励（跨服）</t>
    <phoneticPr fontId="16" type="noConversion"/>
  </si>
  <si>
    <t>乱世争霸第65-128实时奖励（跨服）</t>
    <phoneticPr fontId="16" type="noConversion"/>
  </si>
  <si>
    <t>乱世争霸第33-64实时奖励（跨服）</t>
    <phoneticPr fontId="16" type="noConversion"/>
  </si>
  <si>
    <t>乱世争霸第17-32实时奖励（跨服）</t>
    <phoneticPr fontId="16" type="noConversion"/>
  </si>
  <si>
    <t>乱世争霸第257-100000实时奖励（跨服）</t>
    <phoneticPr fontId="16" type="noConversion"/>
  </si>
  <si>
    <t>乱世争霸第257-100000最终奖励（跨服）</t>
    <phoneticPr fontId="16" type="noConversion"/>
  </si>
  <si>
    <t>乱世争霸第129-256最终奖励（跨服）</t>
    <phoneticPr fontId="16" type="noConversion"/>
  </si>
  <si>
    <t>乱世争霸第65-128最终奖励（跨服）</t>
    <phoneticPr fontId="16" type="noConversion"/>
  </si>
  <si>
    <t>乱世争霸第33-64最终奖励（跨服）</t>
    <phoneticPr fontId="16" type="noConversion"/>
  </si>
  <si>
    <t>乱世争霸第17-32最终奖励（跨服）</t>
    <phoneticPr fontId="16" type="noConversion"/>
  </si>
  <si>
    <t>乱世争霸第9-16最终奖励（跨服）</t>
    <phoneticPr fontId="16" type="noConversion"/>
  </si>
  <si>
    <t>乱世争霸第5-8最终奖励（跨服）</t>
    <phoneticPr fontId="16" type="noConversion"/>
  </si>
  <si>
    <t>乱世争霸第4最终奖励（跨服）</t>
    <phoneticPr fontId="16" type="noConversion"/>
  </si>
  <si>
    <t>乱世争霸第3最终奖励（跨服）</t>
    <phoneticPr fontId="16" type="noConversion"/>
  </si>
  <si>
    <t>乱世争霸第2最终奖励（跨服）</t>
    <phoneticPr fontId="16" type="noConversion"/>
  </si>
  <si>
    <t>乱世争霸第1最终奖励（跨服）</t>
    <phoneticPr fontId="16" type="noConversion"/>
  </si>
  <si>
    <t>第1名</t>
    <phoneticPr fontId="16" type="noConversion"/>
  </si>
  <si>
    <t>第2名</t>
    <phoneticPr fontId="16" type="noConversion"/>
  </si>
  <si>
    <t>第4名</t>
  </si>
  <si>
    <t>第5-8名</t>
    <phoneticPr fontId="16" type="noConversion"/>
  </si>
  <si>
    <t>第9-16名</t>
    <phoneticPr fontId="16" type="noConversion"/>
  </si>
  <si>
    <t>第17-32名</t>
    <phoneticPr fontId="16" type="noConversion"/>
  </si>
  <si>
    <t>第33-64名</t>
    <phoneticPr fontId="16" type="noConversion"/>
  </si>
  <si>
    <t>第65-128名</t>
    <phoneticPr fontId="16" type="noConversion"/>
  </si>
  <si>
    <t>第129-256名</t>
    <phoneticPr fontId="16" type="noConversion"/>
  </si>
  <si>
    <t>未通过海选赛</t>
    <phoneticPr fontId="16" type="noConversion"/>
  </si>
  <si>
    <t>乱世争霸排名奖励</t>
    <phoneticPr fontId="16" type="noConversion"/>
  </si>
  <si>
    <t>乱世争霸晋级奖励（本服）</t>
    <phoneticPr fontId="16" type="noConversion"/>
  </si>
  <si>
    <t>晋级到下一天的比赛</t>
    <phoneticPr fontId="16" type="noConversion"/>
  </si>
  <si>
    <t>乱世争霸晋级奖励（跨服）</t>
    <phoneticPr fontId="16" type="noConversion"/>
  </si>
  <si>
    <t>橙色宝石随机箱</t>
    <phoneticPr fontId="16" type="noConversion"/>
  </si>
  <si>
    <t>红色宝石随机箱</t>
    <phoneticPr fontId="16" type="noConversion"/>
  </si>
  <si>
    <t>圣诞礼盒</t>
    <phoneticPr fontId="16" type="noConversion"/>
  </si>
  <si>
    <t>五行宝石全随机箱</t>
    <phoneticPr fontId="16" type="noConversion"/>
  </si>
  <si>
    <t>橙色火系宝石随机箱</t>
  </si>
  <si>
    <t>橙色土系宝石随机箱</t>
  </si>
  <si>
    <t>红色金系宝石随机箱</t>
  </si>
  <si>
    <t>红色木系宝石随机箱</t>
  </si>
  <si>
    <t>红色水系宝石随机箱</t>
  </si>
  <si>
    <t>红色火系宝石随机箱</t>
  </si>
  <si>
    <t>红色土系宝石随机箱</t>
  </si>
  <si>
    <t>橙色金系宝石随机箱</t>
    <phoneticPr fontId="16" type="noConversion"/>
  </si>
  <si>
    <t>橙色木系宝石随机箱</t>
    <phoneticPr fontId="16" type="noConversion"/>
  </si>
  <si>
    <t>橙色水系宝石随机箱</t>
    <phoneticPr fontId="16" type="noConversion"/>
  </si>
  <si>
    <t>橙色攻击宝石随机箱</t>
    <phoneticPr fontId="16" type="noConversion"/>
  </si>
  <si>
    <t>橙色防御宝石随机箱</t>
    <phoneticPr fontId="16" type="noConversion"/>
  </si>
  <si>
    <t>红色攻击宝石随机箱</t>
    <phoneticPr fontId="16" type="noConversion"/>
  </si>
  <si>
    <t>红色防御宝石随机箱</t>
    <phoneticPr fontId="16" type="noConversion"/>
  </si>
  <si>
    <t>金系宝石随机箱</t>
  </si>
  <si>
    <t>木系宝石随机箱</t>
  </si>
  <si>
    <t>水系宝石随机箱</t>
  </si>
  <si>
    <t>火系宝石随机箱</t>
  </si>
  <si>
    <t>土系宝石随机箱</t>
  </si>
  <si>
    <t xml:space="preserve"> </t>
    <phoneticPr fontId="16" type="noConversion"/>
  </si>
  <si>
    <t>橙色龙宝石随机箱</t>
  </si>
  <si>
    <t>红色龙宝石随机箱</t>
  </si>
  <si>
    <t>橙色凤宝石随机箱</t>
  </si>
  <si>
    <t>红色凤宝石随机箱</t>
  </si>
  <si>
    <t>橙色龙凤宝石随机箱</t>
  </si>
  <si>
    <t>红色龙凤宝石随机箱</t>
  </si>
  <si>
    <t>龙宝石随机箱</t>
    <phoneticPr fontId="16" type="noConversion"/>
  </si>
  <si>
    <t>凤宝石随机箱</t>
    <phoneticPr fontId="16" type="noConversion"/>
  </si>
  <si>
    <t>龙凤宝石随机箱</t>
    <phoneticPr fontId="16" type="noConversion"/>
  </si>
  <si>
    <t>兵书经验宝宝卡包</t>
    <phoneticPr fontId="16" type="noConversion"/>
  </si>
  <si>
    <t>符印经验宝宝卡包</t>
    <phoneticPr fontId="16" type="noConversion"/>
  </si>
  <si>
    <t>灵魂附体</t>
    <phoneticPr fontId="16" type="noConversion"/>
  </si>
  <si>
    <t>关卡首次通关奖励</t>
    <phoneticPr fontId="16" type="noConversion"/>
  </si>
  <si>
    <t>关卡普通通关奖励</t>
    <phoneticPr fontId="16" type="noConversion"/>
  </si>
  <si>
    <t>猪年大吉随机包</t>
    <phoneticPr fontId="16" type="noConversion"/>
  </si>
  <si>
    <t>乱世英雄随机包</t>
    <phoneticPr fontId="16" type="noConversion"/>
  </si>
  <si>
    <t>春节礼盒</t>
    <phoneticPr fontId="16" type="noConversion"/>
  </si>
  <si>
    <t>精炼石，元宝，银两</t>
    <phoneticPr fontId="16" type="noConversion"/>
  </si>
  <si>
    <t>新年红包</t>
    <phoneticPr fontId="16" type="noConversion"/>
  </si>
  <si>
    <t>元宵礼盒</t>
    <phoneticPr fontId="16" type="noConversion"/>
  </si>
  <si>
    <t>情人信封</t>
    <phoneticPr fontId="16" type="noConversion"/>
  </si>
  <si>
    <t>橙色金火宝石随机箱</t>
  </si>
  <si>
    <t>橙色木水土宝石随机箱</t>
  </si>
  <si>
    <t>红色金火宝石随机箱</t>
  </si>
  <si>
    <t>红色木水土宝石随机箱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</si>
</sst>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0">
    <font>
      <sz val="11"/>
      <color theme="1"/>
      <name val="宋体"/>
      <charset val="134"/>
      <scheme val="minor"/>
    </font>
    <font>
      <sz val="11"/>
      <color indexed="9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 tint="4.9989318521683403E-2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name val="微软雅黑"/>
      <family val="2"/>
      <charset val="134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theme="1" tint="4.9989318521683403E-2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14902188177129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3652150028992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/>
    <xf numFmtId="0" fontId="8" fillId="1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0" borderId="0"/>
    <xf numFmtId="0" fontId="13" fillId="0" borderId="0"/>
    <xf numFmtId="9" fontId="19" fillId="0" borderId="0" applyFont="0" applyFill="0" applyBorder="0" applyAlignment="0" applyProtection="0">
      <alignment vertical="center"/>
    </xf>
  </cellStyleXfs>
  <cellXfs count="1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2" fillId="4" borderId="1" xfId="2" applyFont="1" applyBorder="1" applyAlignment="1">
      <alignment horizontal="center" vertical="center" wrapText="1"/>
    </xf>
    <xf numFmtId="0" fontId="2" fillId="5" borderId="1" xfId="4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1" xfId="2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0" fillId="13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vertical="center"/>
    </xf>
    <xf numFmtId="0" fontId="4" fillId="0" borderId="1" xfId="0" applyFont="1" applyBorder="1" applyAlignment="1">
      <alignment horizontal="left"/>
    </xf>
    <xf numFmtId="0" fontId="7" fillId="14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8" fillId="15" borderId="1" xfId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15" borderId="0" xfId="1" applyBorder="1" applyAlignment="1">
      <alignment horizontal="center" vertical="center"/>
    </xf>
    <xf numFmtId="0" fontId="8" fillId="15" borderId="1" xfId="1" applyBorder="1" applyAlignment="1">
      <alignment horizontal="center"/>
    </xf>
    <xf numFmtId="0" fontId="8" fillId="15" borderId="0" xfId="1" applyAlignment="1">
      <alignment horizontal="center" vertical="center"/>
    </xf>
    <xf numFmtId="0" fontId="8" fillId="15" borderId="0" xfId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16" borderId="0" xfId="0" applyFill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0" fillId="16" borderId="0" xfId="0" applyFill="1" applyAlignment="1">
      <alignment horizontal="left" vertical="center"/>
    </xf>
    <xf numFmtId="0" fontId="4" fillId="11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13" fillId="0" borderId="0" xfId="6" applyAlignment="1">
      <alignment horizontal="center" vertical="center"/>
    </xf>
    <xf numFmtId="0" fontId="4" fillId="0" borderId="0" xfId="6" applyFont="1" applyAlignment="1">
      <alignment horizontal="center" vertical="center"/>
    </xf>
    <xf numFmtId="0" fontId="13" fillId="0" borderId="0" xfId="6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5" fillId="17" borderId="1" xfId="3" applyFont="1" applyBorder="1" applyAlignment="1">
      <alignment horizontal="center" vertical="center" wrapText="1"/>
    </xf>
    <xf numFmtId="0" fontId="6" fillId="18" borderId="1" xfId="3" applyFont="1" applyFill="1" applyBorder="1" applyAlignment="1">
      <alignment horizontal="center" vertical="center"/>
    </xf>
    <xf numFmtId="0" fontId="13" fillId="12" borderId="1" xfId="6" applyFill="1" applyBorder="1" applyAlignment="1">
      <alignment horizontal="center" vertical="center"/>
    </xf>
    <xf numFmtId="0" fontId="13" fillId="0" borderId="1" xfId="6" applyBorder="1" applyAlignment="1">
      <alignment horizontal="center" vertical="center"/>
    </xf>
    <xf numFmtId="0" fontId="13" fillId="11" borderId="1" xfId="6" applyFill="1" applyBorder="1" applyAlignment="1">
      <alignment horizontal="center" vertical="center"/>
    </xf>
    <xf numFmtId="0" fontId="13" fillId="2" borderId="1" xfId="6" applyFill="1" applyBorder="1" applyAlignment="1">
      <alignment horizontal="center" vertical="center"/>
    </xf>
    <xf numFmtId="0" fontId="6" fillId="11" borderId="1" xfId="3" applyFont="1" applyFill="1" applyBorder="1" applyAlignment="1">
      <alignment horizontal="center" vertical="center"/>
    </xf>
    <xf numFmtId="0" fontId="13" fillId="5" borderId="1" xfId="6" applyFill="1" applyBorder="1" applyAlignment="1">
      <alignment horizontal="center" vertical="center"/>
    </xf>
    <xf numFmtId="0" fontId="13" fillId="9" borderId="1" xfId="6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13" fillId="0" borderId="0" xfId="6" applyFill="1" applyBorder="1" applyAlignment="1">
      <alignment horizontal="center" vertical="center"/>
    </xf>
    <xf numFmtId="0" fontId="13" fillId="0" borderId="0" xfId="6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10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right"/>
    </xf>
    <xf numFmtId="0" fontId="4" fillId="16" borderId="0" xfId="0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0" xfId="0" applyFont="1" applyFill="1" applyBorder="1" applyAlignment="1">
      <alignment horizontal="center" vertical="center"/>
    </xf>
    <xf numFmtId="0" fontId="0" fillId="12" borderId="0" xfId="0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11" fillId="19" borderId="0" xfId="0" applyFont="1" applyFill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11" fillId="12" borderId="2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/>
    </xf>
    <xf numFmtId="0" fontId="11" fillId="12" borderId="9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11" fillId="12" borderId="10" xfId="0" applyFont="1" applyFill="1" applyBorder="1" applyAlignment="1">
      <alignment horizontal="center" vertical="center"/>
    </xf>
    <xf numFmtId="0" fontId="12" fillId="11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7" fillId="8" borderId="1" xfId="0" applyFont="1" applyFill="1" applyBorder="1" applyAlignment="1">
      <alignment horizontal="left" vertical="center"/>
    </xf>
    <xf numFmtId="0" fontId="13" fillId="0" borderId="0" xfId="0" applyFont="1"/>
    <xf numFmtId="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9" fontId="0" fillId="16" borderId="0" xfId="7" applyFont="1" applyFill="1" applyAlignment="1"/>
    <xf numFmtId="176" fontId="0" fillId="16" borderId="0" xfId="7" applyNumberFormat="1" applyFont="1" applyFill="1" applyAlignment="1"/>
    <xf numFmtId="0" fontId="8" fillId="15" borderId="0" xfId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1" borderId="0" xfId="0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ont="1" applyFill="1" applyAlignment="1">
      <alignment horizontal="center" vertical="center"/>
    </xf>
    <xf numFmtId="0" fontId="0" fillId="19" borderId="0" xfId="0" applyFill="1" applyAlignment="1">
      <alignment horizontal="center"/>
    </xf>
    <xf numFmtId="0" fontId="0" fillId="19" borderId="0" xfId="0" applyFont="1" applyFill="1" applyAlignment="1">
      <alignment horizontal="center" vertical="center"/>
    </xf>
    <xf numFmtId="0" fontId="0" fillId="16" borderId="0" xfId="0" applyFill="1" applyAlignment="1">
      <alignment horizontal="center"/>
    </xf>
    <xf numFmtId="0" fontId="0" fillId="16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3" fillId="12" borderId="0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8" fillId="11" borderId="0" xfId="1" applyFill="1" applyAlignment="1">
      <alignment horizontal="center" vertical="center"/>
    </xf>
    <xf numFmtId="0" fontId="8" fillId="11" borderId="0" xfId="1" applyFill="1" applyAlignment="1">
      <alignment horizontal="center"/>
    </xf>
    <xf numFmtId="0" fontId="8" fillId="11" borderId="0" xfId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8">
    <cellStyle name="百分比" xfId="7" builtinId="5"/>
    <cellStyle name="常规" xfId="0" builtinId="0"/>
    <cellStyle name="常规 2" xfId="5"/>
    <cellStyle name="常规 3" xfId="6"/>
    <cellStyle name="好" xfId="1" builtinId="26"/>
    <cellStyle name="强调文字颜色 1" xfId="2" builtinId="29"/>
    <cellStyle name="强调文字颜色 3" xfId="3" builtinId="37"/>
    <cellStyle name="强调文字颜色 6" xfId="4" builtinId="49"/>
  </cellStyles>
  <dxfs count="67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0" tint="-0.49998474074526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1376680</xdr:colOff>
      <xdr:row>1078</xdr:row>
      <xdr:rowOff>168275</xdr:rowOff>
    </xdr:from>
    <xdr:to>
      <xdr:col>3</xdr:col>
      <xdr:colOff>2393950</xdr:colOff>
      <xdr:row>1082</xdr:row>
      <xdr:rowOff>76835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4570" y="148134705"/>
          <a:ext cx="101727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1376680</xdr:colOff>
      <xdr:row>1078</xdr:row>
      <xdr:rowOff>168275</xdr:rowOff>
    </xdr:from>
    <xdr:to>
      <xdr:col>3</xdr:col>
      <xdr:colOff>2393950</xdr:colOff>
      <xdr:row>1082</xdr:row>
      <xdr:rowOff>76835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4570" y="148134705"/>
          <a:ext cx="1017270" cy="640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ame/document/&#37197;&#32622;&#34920;/&#25968;&#25454;&#34920;/&#23567;&#38596;/equipment_inf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game/document/&#20010;&#20154;/&#20844;&#20849;/&#12304;&#20844;&#27979;&#12305;/&#31561;&#32423;&#20197;&#21450;&#21103;&#26412;&#20135;&#20986;&#33410;&#2286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导出数据"/>
      <sheetName val="计算参考"/>
      <sheetName val="计算参考2"/>
      <sheetName val="Sheet4"/>
      <sheetName val="Sheet3"/>
      <sheetName val="Sheet1"/>
    </sheetNames>
    <sheetDataSet>
      <sheetData sheetId="0">
        <row r="1">
          <cell r="A1" t="str">
            <v>id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</row>
        <row r="2">
          <cell r="A2" t="str">
            <v>int</v>
          </cell>
          <cell r="B2" t="str">
            <v>string</v>
          </cell>
          <cell r="C2" t="str">
            <v>int</v>
          </cell>
          <cell r="D2" t="str">
            <v>string</v>
          </cell>
          <cell r="E2" t="str">
            <v>int</v>
          </cell>
          <cell r="F2" t="str">
            <v>int</v>
          </cell>
          <cell r="G2" t="str">
            <v>int</v>
          </cell>
          <cell r="H2" t="str">
            <v>int</v>
          </cell>
          <cell r="I2" t="str">
            <v>int</v>
          </cell>
          <cell r="J2" t="str">
            <v>int</v>
          </cell>
          <cell r="K2" t="str">
            <v>int</v>
          </cell>
          <cell r="L2" t="str">
            <v>int</v>
          </cell>
          <cell r="M2" t="str">
            <v>int</v>
          </cell>
          <cell r="N2" t="str">
            <v>int</v>
          </cell>
          <cell r="O2" t="str">
            <v>int</v>
          </cell>
          <cell r="P2" t="str">
            <v>int</v>
          </cell>
          <cell r="Q2" t="str">
            <v>int</v>
          </cell>
        </row>
        <row r="3">
          <cell r="A3" t="str">
            <v>编号</v>
          </cell>
          <cell r="B3" t="str">
            <v>装备名称</v>
          </cell>
          <cell r="C3" t="str">
            <v>装备品质</v>
          </cell>
          <cell r="D3" t="str">
            <v>颜色说明</v>
          </cell>
          <cell r="E3" t="str">
            <v>装备类型</v>
          </cell>
          <cell r="F3" t="str">
            <v>强化花费系数</v>
          </cell>
          <cell r="G3" t="str">
            <v>强化属性1类型</v>
          </cell>
          <cell r="H3" t="str">
            <v>强化属性1初始值</v>
          </cell>
          <cell r="I3" t="str">
            <v>强化属性1成长值</v>
          </cell>
          <cell r="J3" t="str">
            <v>强化属性2类型</v>
          </cell>
          <cell r="K3" t="str">
            <v>强化属性2初始值</v>
          </cell>
          <cell r="L3" t="str">
            <v>强化属性2成长值</v>
          </cell>
          <cell r="M3" t="str">
            <v>精练经验系数</v>
          </cell>
          <cell r="N3" t="str">
            <v>精练属性1类型</v>
          </cell>
          <cell r="O3" t="str">
            <v>精练属性1类型值</v>
          </cell>
          <cell r="P3" t="str">
            <v>精炼属性1成长值</v>
          </cell>
          <cell r="Q3" t="str">
            <v>精练属性2类型</v>
          </cell>
        </row>
        <row r="4">
          <cell r="A4" t="str">
            <v>Both</v>
          </cell>
          <cell r="B4" t="str">
            <v>Both</v>
          </cell>
          <cell r="C4" t="str">
            <v>Both</v>
          </cell>
          <cell r="D4" t="str">
            <v>Excluded</v>
          </cell>
          <cell r="E4" t="str">
            <v>Both</v>
          </cell>
          <cell r="F4" t="str">
            <v>Both</v>
          </cell>
          <cell r="G4" t="str">
            <v>Both</v>
          </cell>
          <cell r="H4" t="str">
            <v>Both</v>
          </cell>
          <cell r="I4" t="str">
            <v>Both</v>
          </cell>
          <cell r="J4" t="str">
            <v>Both</v>
          </cell>
          <cell r="K4" t="str">
            <v>Both</v>
          </cell>
          <cell r="L4" t="str">
            <v>Both</v>
          </cell>
          <cell r="M4" t="str">
            <v>Both</v>
          </cell>
          <cell r="N4" t="str">
            <v>Both</v>
          </cell>
          <cell r="O4" t="str">
            <v>Both</v>
          </cell>
          <cell r="P4" t="str">
            <v>Both</v>
          </cell>
          <cell r="Q4" t="str">
            <v>Both</v>
          </cell>
        </row>
        <row r="5">
          <cell r="A5" t="str">
            <v>id</v>
          </cell>
          <cell r="B5" t="str">
            <v>name</v>
          </cell>
          <cell r="C5" t="str">
            <v>quality</v>
          </cell>
          <cell r="D5" t="str">
            <v>color</v>
          </cell>
          <cell r="E5" t="str">
            <v>type</v>
          </cell>
          <cell r="F5" t="str">
            <v>money</v>
          </cell>
          <cell r="G5" t="str">
            <v>enhance_type_1</v>
          </cell>
          <cell r="H5" t="str">
            <v>enhance_value_1</v>
          </cell>
          <cell r="I5" t="str">
            <v>enhance_growth_1</v>
          </cell>
          <cell r="J5" t="str">
            <v>enhance_type_2</v>
          </cell>
          <cell r="K5" t="str">
            <v>enhance_value_2</v>
          </cell>
          <cell r="L5" t="str">
            <v>enhance_growth_2</v>
          </cell>
          <cell r="M5" t="str">
            <v>refining_exp_coefficient</v>
          </cell>
          <cell r="N5" t="str">
            <v>refining_type_1</v>
          </cell>
          <cell r="O5" t="str">
            <v>refining_value_1</v>
          </cell>
          <cell r="P5" t="str">
            <v>refining_growth_1</v>
          </cell>
          <cell r="Q5" t="str">
            <v>refining_type_2</v>
          </cell>
        </row>
        <row r="6">
          <cell r="A6">
            <v>2001</v>
          </cell>
          <cell r="B6" t="str">
            <v>百战宝剑</v>
          </cell>
          <cell r="C6">
            <v>5</v>
          </cell>
          <cell r="D6" t="str">
            <v>绿</v>
          </cell>
          <cell r="E6">
            <v>1</v>
          </cell>
          <cell r="F6">
            <v>8</v>
          </cell>
          <cell r="G6">
            <v>2</v>
          </cell>
          <cell r="H6">
            <v>60</v>
          </cell>
          <cell r="I6">
            <v>3</v>
          </cell>
          <cell r="J6">
            <v>0</v>
          </cell>
          <cell r="K6">
            <v>0</v>
          </cell>
          <cell r="L6">
            <v>0</v>
          </cell>
          <cell r="M6">
            <v>400</v>
          </cell>
          <cell r="N6">
            <v>2</v>
          </cell>
          <cell r="O6">
            <v>12</v>
          </cell>
          <cell r="P6">
            <v>12</v>
          </cell>
          <cell r="Q6">
            <v>5</v>
          </cell>
        </row>
        <row r="7">
          <cell r="A7">
            <v>2002</v>
          </cell>
          <cell r="B7" t="str">
            <v>百战轻甲</v>
          </cell>
          <cell r="C7">
            <v>5</v>
          </cell>
          <cell r="D7" t="str">
            <v>绿</v>
          </cell>
          <cell r="E7">
            <v>2</v>
          </cell>
          <cell r="F7">
            <v>8</v>
          </cell>
          <cell r="G7">
            <v>1</v>
          </cell>
          <cell r="H7">
            <v>480</v>
          </cell>
          <cell r="I7">
            <v>24</v>
          </cell>
          <cell r="J7">
            <v>3</v>
          </cell>
          <cell r="K7">
            <v>20</v>
          </cell>
          <cell r="L7">
            <v>1</v>
          </cell>
          <cell r="M7">
            <v>400</v>
          </cell>
          <cell r="N7">
            <v>1</v>
          </cell>
          <cell r="O7">
            <v>96</v>
          </cell>
          <cell r="P7">
            <v>96</v>
          </cell>
          <cell r="Q7">
            <v>4</v>
          </cell>
        </row>
        <row r="8">
          <cell r="A8">
            <v>2003</v>
          </cell>
          <cell r="B8" t="str">
            <v>百战头盔</v>
          </cell>
          <cell r="C8">
            <v>5</v>
          </cell>
          <cell r="D8" t="str">
            <v>绿</v>
          </cell>
          <cell r="E8">
            <v>3</v>
          </cell>
          <cell r="F8">
            <v>8</v>
          </cell>
          <cell r="G8">
            <v>2</v>
          </cell>
          <cell r="H8">
            <v>20</v>
          </cell>
          <cell r="I8">
            <v>1</v>
          </cell>
          <cell r="J8">
            <v>1</v>
          </cell>
          <cell r="K8">
            <v>480</v>
          </cell>
          <cell r="L8">
            <v>24</v>
          </cell>
          <cell r="M8">
            <v>400</v>
          </cell>
          <cell r="N8">
            <v>3</v>
          </cell>
          <cell r="O8">
            <v>3</v>
          </cell>
          <cell r="P8">
            <v>3</v>
          </cell>
          <cell r="Q8">
            <v>4</v>
          </cell>
        </row>
        <row r="9">
          <cell r="A9">
            <v>2004</v>
          </cell>
          <cell r="B9" t="str">
            <v>百战宝靴</v>
          </cell>
          <cell r="C9">
            <v>5</v>
          </cell>
          <cell r="D9" t="str">
            <v>绿</v>
          </cell>
          <cell r="E9">
            <v>4</v>
          </cell>
          <cell r="F9">
            <v>8</v>
          </cell>
          <cell r="G9">
            <v>2</v>
          </cell>
          <cell r="H9">
            <v>20</v>
          </cell>
          <cell r="I9">
            <v>1</v>
          </cell>
          <cell r="J9">
            <v>3</v>
          </cell>
          <cell r="K9">
            <v>20</v>
          </cell>
          <cell r="L9">
            <v>1</v>
          </cell>
          <cell r="M9">
            <v>400</v>
          </cell>
          <cell r="N9">
            <v>3</v>
          </cell>
          <cell r="O9">
            <v>3</v>
          </cell>
          <cell r="P9">
            <v>3</v>
          </cell>
          <cell r="Q9">
            <v>6</v>
          </cell>
        </row>
        <row r="10">
          <cell r="A10">
            <v>3001</v>
          </cell>
          <cell r="B10" t="str">
            <v>定军长枪</v>
          </cell>
          <cell r="C10">
            <v>8</v>
          </cell>
          <cell r="D10" t="str">
            <v>蓝</v>
          </cell>
          <cell r="E10">
            <v>1</v>
          </cell>
          <cell r="F10">
            <v>16</v>
          </cell>
          <cell r="G10">
            <v>2</v>
          </cell>
          <cell r="H10">
            <v>120</v>
          </cell>
          <cell r="I10">
            <v>6</v>
          </cell>
          <cell r="J10">
            <v>0</v>
          </cell>
          <cell r="K10">
            <v>0</v>
          </cell>
          <cell r="L10">
            <v>0</v>
          </cell>
          <cell r="M10">
            <v>500</v>
          </cell>
          <cell r="N10">
            <v>2</v>
          </cell>
          <cell r="O10">
            <v>24</v>
          </cell>
          <cell r="P10">
            <v>24</v>
          </cell>
          <cell r="Q10">
            <v>5</v>
          </cell>
        </row>
        <row r="11">
          <cell r="A11">
            <v>3002</v>
          </cell>
          <cell r="B11" t="str">
            <v>定军轻甲</v>
          </cell>
          <cell r="C11">
            <v>8</v>
          </cell>
          <cell r="D11" t="str">
            <v>蓝</v>
          </cell>
          <cell r="E11">
            <v>2</v>
          </cell>
          <cell r="F11">
            <v>16</v>
          </cell>
          <cell r="G11">
            <v>1</v>
          </cell>
          <cell r="H11">
            <v>960</v>
          </cell>
          <cell r="I11">
            <v>48</v>
          </cell>
          <cell r="J11">
            <v>3</v>
          </cell>
          <cell r="K11">
            <v>40</v>
          </cell>
          <cell r="L11">
            <v>2</v>
          </cell>
          <cell r="M11">
            <v>500</v>
          </cell>
          <cell r="N11">
            <v>1</v>
          </cell>
          <cell r="O11">
            <v>192</v>
          </cell>
          <cell r="P11">
            <v>192</v>
          </cell>
          <cell r="Q11">
            <v>4</v>
          </cell>
        </row>
        <row r="12">
          <cell r="A12">
            <v>3003</v>
          </cell>
          <cell r="B12" t="str">
            <v>定军头盔</v>
          </cell>
          <cell r="C12">
            <v>8</v>
          </cell>
          <cell r="D12" t="str">
            <v>蓝</v>
          </cell>
          <cell r="E12">
            <v>3</v>
          </cell>
          <cell r="F12">
            <v>16</v>
          </cell>
          <cell r="G12">
            <v>2</v>
          </cell>
          <cell r="H12">
            <v>40</v>
          </cell>
          <cell r="I12">
            <v>2</v>
          </cell>
          <cell r="J12">
            <v>1</v>
          </cell>
          <cell r="K12">
            <v>960</v>
          </cell>
          <cell r="L12">
            <v>48</v>
          </cell>
          <cell r="M12">
            <v>500</v>
          </cell>
          <cell r="N12">
            <v>3</v>
          </cell>
          <cell r="O12">
            <v>6</v>
          </cell>
          <cell r="P12">
            <v>6</v>
          </cell>
          <cell r="Q12">
            <v>4</v>
          </cell>
        </row>
        <row r="13">
          <cell r="A13">
            <v>3004</v>
          </cell>
          <cell r="B13" t="str">
            <v>定军长靴</v>
          </cell>
          <cell r="C13">
            <v>8</v>
          </cell>
          <cell r="D13" t="str">
            <v>蓝</v>
          </cell>
          <cell r="E13">
            <v>4</v>
          </cell>
          <cell r="F13">
            <v>16</v>
          </cell>
          <cell r="G13">
            <v>2</v>
          </cell>
          <cell r="H13">
            <v>40</v>
          </cell>
          <cell r="I13">
            <v>2</v>
          </cell>
          <cell r="J13">
            <v>3</v>
          </cell>
          <cell r="K13">
            <v>40</v>
          </cell>
          <cell r="L13">
            <v>2</v>
          </cell>
          <cell r="M13">
            <v>500</v>
          </cell>
          <cell r="N13">
            <v>3</v>
          </cell>
          <cell r="O13">
            <v>6</v>
          </cell>
          <cell r="P13">
            <v>6</v>
          </cell>
          <cell r="Q13">
            <v>6</v>
          </cell>
        </row>
        <row r="14">
          <cell r="A14">
            <v>3011</v>
          </cell>
          <cell r="B14" t="str">
            <v>破虏宝刀</v>
          </cell>
          <cell r="C14">
            <v>8</v>
          </cell>
          <cell r="D14" t="str">
            <v>蓝</v>
          </cell>
          <cell r="E14">
            <v>1</v>
          </cell>
          <cell r="F14">
            <v>16</v>
          </cell>
          <cell r="G14">
            <v>2</v>
          </cell>
          <cell r="H14">
            <v>120</v>
          </cell>
          <cell r="I14">
            <v>6</v>
          </cell>
          <cell r="J14">
            <v>0</v>
          </cell>
          <cell r="K14">
            <v>0</v>
          </cell>
          <cell r="L14">
            <v>0</v>
          </cell>
          <cell r="M14">
            <v>500</v>
          </cell>
          <cell r="N14">
            <v>2</v>
          </cell>
          <cell r="O14">
            <v>24</v>
          </cell>
          <cell r="P14">
            <v>24</v>
          </cell>
          <cell r="Q14">
            <v>5</v>
          </cell>
        </row>
        <row r="15">
          <cell r="A15">
            <v>3012</v>
          </cell>
          <cell r="B15" t="str">
            <v>破虏软甲</v>
          </cell>
          <cell r="C15">
            <v>8</v>
          </cell>
          <cell r="D15" t="str">
            <v>蓝</v>
          </cell>
          <cell r="E15">
            <v>2</v>
          </cell>
          <cell r="F15">
            <v>16</v>
          </cell>
          <cell r="G15">
            <v>1</v>
          </cell>
          <cell r="H15">
            <v>960</v>
          </cell>
          <cell r="I15">
            <v>48</v>
          </cell>
          <cell r="J15">
            <v>3</v>
          </cell>
          <cell r="K15">
            <v>40</v>
          </cell>
          <cell r="L15">
            <v>2</v>
          </cell>
          <cell r="M15">
            <v>500</v>
          </cell>
          <cell r="N15">
            <v>1</v>
          </cell>
          <cell r="O15">
            <v>192</v>
          </cell>
          <cell r="P15">
            <v>192</v>
          </cell>
          <cell r="Q15">
            <v>4</v>
          </cell>
        </row>
        <row r="16">
          <cell r="A16">
            <v>3013</v>
          </cell>
          <cell r="B16" t="str">
            <v>破虏头盔</v>
          </cell>
          <cell r="C16">
            <v>8</v>
          </cell>
          <cell r="D16" t="str">
            <v>蓝</v>
          </cell>
          <cell r="E16">
            <v>3</v>
          </cell>
          <cell r="F16">
            <v>16</v>
          </cell>
          <cell r="G16">
            <v>2</v>
          </cell>
          <cell r="H16">
            <v>40</v>
          </cell>
          <cell r="I16">
            <v>2</v>
          </cell>
          <cell r="J16">
            <v>1</v>
          </cell>
          <cell r="K16">
            <v>960</v>
          </cell>
          <cell r="L16">
            <v>48</v>
          </cell>
          <cell r="M16">
            <v>500</v>
          </cell>
          <cell r="N16">
            <v>3</v>
          </cell>
          <cell r="O16">
            <v>6</v>
          </cell>
          <cell r="P16">
            <v>6</v>
          </cell>
          <cell r="Q16">
            <v>4</v>
          </cell>
        </row>
        <row r="17">
          <cell r="A17">
            <v>3014</v>
          </cell>
          <cell r="B17" t="str">
            <v>破虏长靴</v>
          </cell>
          <cell r="C17">
            <v>8</v>
          </cell>
          <cell r="D17" t="str">
            <v>蓝</v>
          </cell>
          <cell r="E17">
            <v>4</v>
          </cell>
          <cell r="F17">
            <v>16</v>
          </cell>
          <cell r="G17">
            <v>2</v>
          </cell>
          <cell r="H17">
            <v>40</v>
          </cell>
          <cell r="I17">
            <v>2</v>
          </cell>
          <cell r="J17">
            <v>3</v>
          </cell>
          <cell r="K17">
            <v>40</v>
          </cell>
          <cell r="L17">
            <v>2</v>
          </cell>
          <cell r="M17">
            <v>500</v>
          </cell>
          <cell r="N17">
            <v>3</v>
          </cell>
          <cell r="O17">
            <v>6</v>
          </cell>
          <cell r="P17">
            <v>6</v>
          </cell>
          <cell r="Q17">
            <v>6</v>
          </cell>
        </row>
        <row r="18">
          <cell r="A18">
            <v>4001</v>
          </cell>
          <cell r="B18" t="str">
            <v>青龙宝刀</v>
          </cell>
          <cell r="C18">
            <v>10</v>
          </cell>
          <cell r="D18" t="str">
            <v>紫</v>
          </cell>
          <cell r="E18">
            <v>1</v>
          </cell>
          <cell r="F18">
            <v>43</v>
          </cell>
          <cell r="G18">
            <v>2</v>
          </cell>
          <cell r="H18">
            <v>180</v>
          </cell>
          <cell r="I18">
            <v>9</v>
          </cell>
          <cell r="J18">
            <v>0</v>
          </cell>
          <cell r="K18">
            <v>0</v>
          </cell>
          <cell r="L18">
            <v>0</v>
          </cell>
          <cell r="M18">
            <v>600</v>
          </cell>
          <cell r="N18">
            <v>2</v>
          </cell>
          <cell r="O18">
            <v>36</v>
          </cell>
          <cell r="P18">
            <v>36</v>
          </cell>
          <cell r="Q18">
            <v>5</v>
          </cell>
        </row>
        <row r="19">
          <cell r="A19">
            <v>4002</v>
          </cell>
          <cell r="B19" t="str">
            <v>青龙皮甲</v>
          </cell>
          <cell r="C19">
            <v>10</v>
          </cell>
          <cell r="D19" t="str">
            <v>紫</v>
          </cell>
          <cell r="E19">
            <v>2</v>
          </cell>
          <cell r="F19">
            <v>43</v>
          </cell>
          <cell r="G19">
            <v>1</v>
          </cell>
          <cell r="H19">
            <v>1440</v>
          </cell>
          <cell r="I19">
            <v>72</v>
          </cell>
          <cell r="J19">
            <v>3</v>
          </cell>
          <cell r="K19">
            <v>60</v>
          </cell>
          <cell r="L19">
            <v>3</v>
          </cell>
          <cell r="M19">
            <v>600</v>
          </cell>
          <cell r="N19">
            <v>1</v>
          </cell>
          <cell r="O19">
            <v>288</v>
          </cell>
          <cell r="P19">
            <v>288</v>
          </cell>
          <cell r="Q19">
            <v>4</v>
          </cell>
        </row>
        <row r="20">
          <cell r="A20">
            <v>4003</v>
          </cell>
          <cell r="B20" t="str">
            <v>青龙头盔</v>
          </cell>
          <cell r="C20">
            <v>10</v>
          </cell>
          <cell r="D20" t="str">
            <v>紫</v>
          </cell>
          <cell r="E20">
            <v>3</v>
          </cell>
          <cell r="F20">
            <v>43</v>
          </cell>
          <cell r="G20">
            <v>2</v>
          </cell>
          <cell r="H20">
            <v>60</v>
          </cell>
          <cell r="I20">
            <v>3</v>
          </cell>
          <cell r="J20">
            <v>1</v>
          </cell>
          <cell r="K20">
            <v>1440</v>
          </cell>
          <cell r="L20">
            <v>72</v>
          </cell>
          <cell r="M20">
            <v>600</v>
          </cell>
          <cell r="N20">
            <v>3</v>
          </cell>
          <cell r="O20">
            <v>9</v>
          </cell>
          <cell r="P20">
            <v>9</v>
          </cell>
          <cell r="Q20">
            <v>4</v>
          </cell>
        </row>
        <row r="21">
          <cell r="A21">
            <v>4004</v>
          </cell>
          <cell r="B21" t="str">
            <v>青龙长靴</v>
          </cell>
          <cell r="C21">
            <v>10</v>
          </cell>
          <cell r="D21" t="str">
            <v>紫</v>
          </cell>
          <cell r="E21">
            <v>4</v>
          </cell>
          <cell r="F21">
            <v>43</v>
          </cell>
          <cell r="G21">
            <v>2</v>
          </cell>
          <cell r="H21">
            <v>60</v>
          </cell>
          <cell r="I21">
            <v>3</v>
          </cell>
          <cell r="J21">
            <v>3</v>
          </cell>
          <cell r="K21">
            <v>60</v>
          </cell>
          <cell r="L21">
            <v>3</v>
          </cell>
          <cell r="M21">
            <v>600</v>
          </cell>
          <cell r="N21">
            <v>3</v>
          </cell>
          <cell r="O21">
            <v>9</v>
          </cell>
          <cell r="P21">
            <v>9</v>
          </cell>
          <cell r="Q21">
            <v>6</v>
          </cell>
        </row>
        <row r="22">
          <cell r="A22">
            <v>4011</v>
          </cell>
          <cell r="B22" t="str">
            <v>赤焰长斧</v>
          </cell>
          <cell r="C22">
            <v>10</v>
          </cell>
          <cell r="D22" t="str">
            <v>紫</v>
          </cell>
          <cell r="E22">
            <v>1</v>
          </cell>
          <cell r="F22">
            <v>43</v>
          </cell>
          <cell r="G22">
            <v>2</v>
          </cell>
          <cell r="H22">
            <v>180</v>
          </cell>
          <cell r="I22">
            <v>9</v>
          </cell>
          <cell r="J22">
            <v>0</v>
          </cell>
          <cell r="K22">
            <v>0</v>
          </cell>
          <cell r="L22">
            <v>0</v>
          </cell>
          <cell r="M22">
            <v>600</v>
          </cell>
          <cell r="N22">
            <v>2</v>
          </cell>
          <cell r="O22">
            <v>36</v>
          </cell>
          <cell r="P22">
            <v>36</v>
          </cell>
          <cell r="Q22">
            <v>5</v>
          </cell>
        </row>
        <row r="23">
          <cell r="A23">
            <v>4012</v>
          </cell>
          <cell r="B23" t="str">
            <v>赤焰软甲</v>
          </cell>
          <cell r="C23">
            <v>10</v>
          </cell>
          <cell r="D23" t="str">
            <v>紫</v>
          </cell>
          <cell r="E23">
            <v>2</v>
          </cell>
          <cell r="F23">
            <v>43</v>
          </cell>
          <cell r="G23">
            <v>1</v>
          </cell>
          <cell r="H23">
            <v>1440</v>
          </cell>
          <cell r="I23">
            <v>72</v>
          </cell>
          <cell r="J23">
            <v>3</v>
          </cell>
          <cell r="K23">
            <v>60</v>
          </cell>
          <cell r="L23">
            <v>3</v>
          </cell>
          <cell r="M23">
            <v>600</v>
          </cell>
          <cell r="N23">
            <v>1</v>
          </cell>
          <cell r="O23">
            <v>288</v>
          </cell>
          <cell r="P23">
            <v>288</v>
          </cell>
          <cell r="Q23">
            <v>4</v>
          </cell>
        </row>
        <row r="24">
          <cell r="A24">
            <v>4013</v>
          </cell>
          <cell r="B24" t="str">
            <v>赤焰头盔</v>
          </cell>
          <cell r="C24">
            <v>10</v>
          </cell>
          <cell r="D24" t="str">
            <v>紫</v>
          </cell>
          <cell r="E24">
            <v>3</v>
          </cell>
          <cell r="F24">
            <v>43</v>
          </cell>
          <cell r="G24">
            <v>2</v>
          </cell>
          <cell r="H24">
            <v>60</v>
          </cell>
          <cell r="I24">
            <v>3</v>
          </cell>
          <cell r="J24">
            <v>1</v>
          </cell>
          <cell r="K24">
            <v>1440</v>
          </cell>
          <cell r="L24">
            <v>72</v>
          </cell>
          <cell r="M24">
            <v>600</v>
          </cell>
          <cell r="N24">
            <v>3</v>
          </cell>
          <cell r="O24">
            <v>9</v>
          </cell>
          <cell r="P24">
            <v>9</v>
          </cell>
          <cell r="Q24">
            <v>4</v>
          </cell>
        </row>
        <row r="25">
          <cell r="A25">
            <v>4014</v>
          </cell>
          <cell r="B25" t="str">
            <v>赤焰长靴</v>
          </cell>
          <cell r="C25">
            <v>10</v>
          </cell>
          <cell r="D25" t="str">
            <v>紫</v>
          </cell>
          <cell r="E25">
            <v>4</v>
          </cell>
          <cell r="F25">
            <v>43</v>
          </cell>
          <cell r="G25">
            <v>2</v>
          </cell>
          <cell r="H25">
            <v>60</v>
          </cell>
          <cell r="I25">
            <v>3</v>
          </cell>
          <cell r="J25">
            <v>3</v>
          </cell>
          <cell r="K25">
            <v>60</v>
          </cell>
          <cell r="L25">
            <v>3</v>
          </cell>
          <cell r="M25">
            <v>600</v>
          </cell>
          <cell r="N25">
            <v>3</v>
          </cell>
          <cell r="O25">
            <v>9</v>
          </cell>
          <cell r="P25">
            <v>9</v>
          </cell>
          <cell r="Q25">
            <v>6</v>
          </cell>
        </row>
        <row r="26">
          <cell r="A26">
            <v>4021</v>
          </cell>
          <cell r="B26" t="str">
            <v>天狼长枪</v>
          </cell>
          <cell r="C26">
            <v>10</v>
          </cell>
          <cell r="D26" t="str">
            <v>紫</v>
          </cell>
          <cell r="E26">
            <v>1</v>
          </cell>
          <cell r="F26">
            <v>43</v>
          </cell>
          <cell r="G26">
            <v>2</v>
          </cell>
          <cell r="H26">
            <v>180</v>
          </cell>
          <cell r="I26">
            <v>9</v>
          </cell>
          <cell r="J26">
            <v>0</v>
          </cell>
          <cell r="K26">
            <v>0</v>
          </cell>
          <cell r="L26">
            <v>0</v>
          </cell>
          <cell r="M26">
            <v>600</v>
          </cell>
          <cell r="N26">
            <v>2</v>
          </cell>
          <cell r="O26">
            <v>36</v>
          </cell>
          <cell r="P26">
            <v>36</v>
          </cell>
          <cell r="Q26">
            <v>5</v>
          </cell>
        </row>
        <row r="27">
          <cell r="A27">
            <v>4022</v>
          </cell>
          <cell r="B27" t="str">
            <v>天狼皮甲</v>
          </cell>
          <cell r="C27">
            <v>10</v>
          </cell>
          <cell r="D27" t="str">
            <v>紫</v>
          </cell>
          <cell r="E27">
            <v>2</v>
          </cell>
          <cell r="F27">
            <v>43</v>
          </cell>
          <cell r="G27">
            <v>1</v>
          </cell>
          <cell r="H27">
            <v>1440</v>
          </cell>
          <cell r="I27">
            <v>72</v>
          </cell>
          <cell r="J27">
            <v>3</v>
          </cell>
          <cell r="K27">
            <v>60</v>
          </cell>
          <cell r="L27">
            <v>3</v>
          </cell>
          <cell r="M27">
            <v>600</v>
          </cell>
          <cell r="N27">
            <v>1</v>
          </cell>
          <cell r="O27">
            <v>288</v>
          </cell>
          <cell r="P27">
            <v>288</v>
          </cell>
          <cell r="Q27">
            <v>4</v>
          </cell>
        </row>
        <row r="28">
          <cell r="A28">
            <v>4023</v>
          </cell>
          <cell r="B28" t="str">
            <v>天狼头盔</v>
          </cell>
          <cell r="C28">
            <v>10</v>
          </cell>
          <cell r="D28" t="str">
            <v>紫</v>
          </cell>
          <cell r="E28">
            <v>3</v>
          </cell>
          <cell r="F28">
            <v>43</v>
          </cell>
          <cell r="G28">
            <v>2</v>
          </cell>
          <cell r="H28">
            <v>60</v>
          </cell>
          <cell r="I28">
            <v>3</v>
          </cell>
          <cell r="J28">
            <v>1</v>
          </cell>
          <cell r="K28">
            <v>1440</v>
          </cell>
          <cell r="L28">
            <v>72</v>
          </cell>
          <cell r="M28">
            <v>600</v>
          </cell>
          <cell r="N28">
            <v>3</v>
          </cell>
          <cell r="O28">
            <v>9</v>
          </cell>
          <cell r="P28">
            <v>9</v>
          </cell>
          <cell r="Q28">
            <v>4</v>
          </cell>
        </row>
        <row r="29">
          <cell r="A29">
            <v>4024</v>
          </cell>
          <cell r="B29" t="str">
            <v>天狼长靴</v>
          </cell>
          <cell r="C29">
            <v>10</v>
          </cell>
          <cell r="D29" t="str">
            <v>紫</v>
          </cell>
          <cell r="E29">
            <v>4</v>
          </cell>
          <cell r="F29">
            <v>43</v>
          </cell>
          <cell r="G29">
            <v>2</v>
          </cell>
          <cell r="H29">
            <v>60</v>
          </cell>
          <cell r="I29">
            <v>3</v>
          </cell>
          <cell r="J29">
            <v>3</v>
          </cell>
          <cell r="K29">
            <v>60</v>
          </cell>
          <cell r="L29">
            <v>3</v>
          </cell>
          <cell r="M29">
            <v>600</v>
          </cell>
          <cell r="N29">
            <v>3</v>
          </cell>
          <cell r="O29">
            <v>9</v>
          </cell>
          <cell r="P29">
            <v>9</v>
          </cell>
          <cell r="Q29">
            <v>6</v>
          </cell>
        </row>
        <row r="30">
          <cell r="A30">
            <v>4031</v>
          </cell>
          <cell r="B30" t="str">
            <v>七星宝剑</v>
          </cell>
          <cell r="C30">
            <v>10</v>
          </cell>
          <cell r="D30" t="str">
            <v>紫</v>
          </cell>
          <cell r="E30">
            <v>1</v>
          </cell>
          <cell r="F30">
            <v>43</v>
          </cell>
          <cell r="G30">
            <v>2</v>
          </cell>
          <cell r="H30">
            <v>180</v>
          </cell>
          <cell r="I30">
            <v>9</v>
          </cell>
          <cell r="J30">
            <v>0</v>
          </cell>
          <cell r="K30">
            <v>0</v>
          </cell>
          <cell r="L30">
            <v>0</v>
          </cell>
          <cell r="M30">
            <v>600</v>
          </cell>
          <cell r="N30">
            <v>2</v>
          </cell>
          <cell r="O30">
            <v>36</v>
          </cell>
          <cell r="P30">
            <v>36</v>
          </cell>
          <cell r="Q30">
            <v>5</v>
          </cell>
        </row>
        <row r="31">
          <cell r="A31">
            <v>4032</v>
          </cell>
          <cell r="B31" t="str">
            <v>七星战甲</v>
          </cell>
          <cell r="C31">
            <v>10</v>
          </cell>
          <cell r="D31" t="str">
            <v>紫</v>
          </cell>
          <cell r="E31">
            <v>2</v>
          </cell>
          <cell r="F31">
            <v>43</v>
          </cell>
          <cell r="G31">
            <v>1</v>
          </cell>
          <cell r="H31">
            <v>1440</v>
          </cell>
          <cell r="I31">
            <v>72</v>
          </cell>
          <cell r="J31">
            <v>3</v>
          </cell>
          <cell r="K31">
            <v>60</v>
          </cell>
          <cell r="L31">
            <v>3</v>
          </cell>
          <cell r="M31">
            <v>600</v>
          </cell>
          <cell r="N31">
            <v>1</v>
          </cell>
          <cell r="O31">
            <v>288</v>
          </cell>
          <cell r="P31">
            <v>288</v>
          </cell>
          <cell r="Q31">
            <v>4</v>
          </cell>
        </row>
        <row r="32">
          <cell r="A32">
            <v>4033</v>
          </cell>
          <cell r="B32" t="str">
            <v>七星头盔</v>
          </cell>
          <cell r="C32">
            <v>10</v>
          </cell>
          <cell r="D32" t="str">
            <v>紫</v>
          </cell>
          <cell r="E32">
            <v>3</v>
          </cell>
          <cell r="F32">
            <v>43</v>
          </cell>
          <cell r="G32">
            <v>2</v>
          </cell>
          <cell r="H32">
            <v>60</v>
          </cell>
          <cell r="I32">
            <v>3</v>
          </cell>
          <cell r="J32">
            <v>1</v>
          </cell>
          <cell r="K32">
            <v>1440</v>
          </cell>
          <cell r="L32">
            <v>72</v>
          </cell>
          <cell r="M32">
            <v>600</v>
          </cell>
          <cell r="N32">
            <v>3</v>
          </cell>
          <cell r="O32">
            <v>9</v>
          </cell>
          <cell r="P32">
            <v>9</v>
          </cell>
          <cell r="Q32">
            <v>4</v>
          </cell>
        </row>
        <row r="33">
          <cell r="A33">
            <v>4034</v>
          </cell>
          <cell r="B33" t="str">
            <v>七星宝靴</v>
          </cell>
          <cell r="C33">
            <v>10</v>
          </cell>
          <cell r="D33" t="str">
            <v>紫</v>
          </cell>
          <cell r="E33">
            <v>4</v>
          </cell>
          <cell r="F33">
            <v>43</v>
          </cell>
          <cell r="G33">
            <v>2</v>
          </cell>
          <cell r="H33">
            <v>60</v>
          </cell>
          <cell r="I33">
            <v>3</v>
          </cell>
          <cell r="J33">
            <v>3</v>
          </cell>
          <cell r="K33">
            <v>60</v>
          </cell>
          <cell r="L33">
            <v>3</v>
          </cell>
          <cell r="M33">
            <v>600</v>
          </cell>
          <cell r="N33">
            <v>3</v>
          </cell>
          <cell r="O33">
            <v>9</v>
          </cell>
          <cell r="P33">
            <v>9</v>
          </cell>
          <cell r="Q33">
            <v>6</v>
          </cell>
        </row>
        <row r="34">
          <cell r="A34">
            <v>5001</v>
          </cell>
          <cell r="B34" t="str">
            <v>苍穹宝剑</v>
          </cell>
          <cell r="C34">
            <v>13</v>
          </cell>
          <cell r="D34" t="str">
            <v>橙</v>
          </cell>
          <cell r="E34">
            <v>1</v>
          </cell>
          <cell r="F34">
            <v>68</v>
          </cell>
          <cell r="G34">
            <v>2</v>
          </cell>
          <cell r="H34">
            <v>240</v>
          </cell>
          <cell r="I34">
            <v>12</v>
          </cell>
          <cell r="J34">
            <v>0</v>
          </cell>
          <cell r="K34">
            <v>0</v>
          </cell>
          <cell r="L34">
            <v>0</v>
          </cell>
          <cell r="M34">
            <v>800</v>
          </cell>
          <cell r="N34">
            <v>2</v>
          </cell>
          <cell r="O34">
            <v>48</v>
          </cell>
          <cell r="P34">
            <v>48</v>
          </cell>
          <cell r="Q34">
            <v>5</v>
          </cell>
        </row>
        <row r="35">
          <cell r="A35">
            <v>5002</v>
          </cell>
          <cell r="B35" t="str">
            <v>苍穹皮甲</v>
          </cell>
          <cell r="C35">
            <v>13</v>
          </cell>
          <cell r="D35" t="str">
            <v>橙</v>
          </cell>
          <cell r="E35">
            <v>2</v>
          </cell>
          <cell r="F35">
            <v>68</v>
          </cell>
          <cell r="G35">
            <v>1</v>
          </cell>
          <cell r="H35">
            <v>1920</v>
          </cell>
          <cell r="I35">
            <v>96</v>
          </cell>
          <cell r="J35">
            <v>3</v>
          </cell>
          <cell r="K35">
            <v>80</v>
          </cell>
          <cell r="L35">
            <v>4</v>
          </cell>
          <cell r="M35">
            <v>800</v>
          </cell>
          <cell r="N35">
            <v>1</v>
          </cell>
          <cell r="O35">
            <v>384</v>
          </cell>
          <cell r="P35">
            <v>384</v>
          </cell>
          <cell r="Q35">
            <v>4</v>
          </cell>
        </row>
        <row r="36">
          <cell r="A36">
            <v>5003</v>
          </cell>
          <cell r="B36" t="str">
            <v>苍穹头盔</v>
          </cell>
          <cell r="C36">
            <v>13</v>
          </cell>
          <cell r="D36" t="str">
            <v>橙</v>
          </cell>
          <cell r="E36">
            <v>3</v>
          </cell>
          <cell r="F36">
            <v>68</v>
          </cell>
          <cell r="G36">
            <v>2</v>
          </cell>
          <cell r="H36">
            <v>80</v>
          </cell>
          <cell r="I36">
            <v>4</v>
          </cell>
          <cell r="J36">
            <v>1</v>
          </cell>
          <cell r="K36">
            <v>1920</v>
          </cell>
          <cell r="L36">
            <v>96</v>
          </cell>
          <cell r="M36">
            <v>800</v>
          </cell>
          <cell r="N36">
            <v>3</v>
          </cell>
          <cell r="O36">
            <v>12</v>
          </cell>
          <cell r="P36">
            <v>12</v>
          </cell>
          <cell r="Q36">
            <v>4</v>
          </cell>
        </row>
        <row r="37">
          <cell r="A37">
            <v>5004</v>
          </cell>
          <cell r="B37" t="str">
            <v>苍穹宝靴</v>
          </cell>
          <cell r="C37">
            <v>13</v>
          </cell>
          <cell r="D37" t="str">
            <v>橙</v>
          </cell>
          <cell r="E37">
            <v>4</v>
          </cell>
          <cell r="F37">
            <v>68</v>
          </cell>
          <cell r="G37">
            <v>2</v>
          </cell>
          <cell r="H37">
            <v>80</v>
          </cell>
          <cell r="I37">
            <v>4</v>
          </cell>
          <cell r="J37">
            <v>3</v>
          </cell>
          <cell r="K37">
            <v>80</v>
          </cell>
          <cell r="L37">
            <v>4</v>
          </cell>
          <cell r="M37">
            <v>800</v>
          </cell>
          <cell r="N37">
            <v>3</v>
          </cell>
          <cell r="O37">
            <v>12</v>
          </cell>
          <cell r="P37">
            <v>12</v>
          </cell>
          <cell r="Q37">
            <v>6</v>
          </cell>
        </row>
        <row r="38">
          <cell r="A38">
            <v>5011</v>
          </cell>
          <cell r="B38" t="str">
            <v>耀世长枪</v>
          </cell>
          <cell r="C38">
            <v>13</v>
          </cell>
          <cell r="D38" t="str">
            <v>橙</v>
          </cell>
          <cell r="E38">
            <v>1</v>
          </cell>
          <cell r="F38">
            <v>68</v>
          </cell>
          <cell r="G38">
            <v>2</v>
          </cell>
          <cell r="H38">
            <v>240</v>
          </cell>
          <cell r="I38">
            <v>12</v>
          </cell>
          <cell r="J38">
            <v>0</v>
          </cell>
          <cell r="K38">
            <v>0</v>
          </cell>
          <cell r="L38">
            <v>0</v>
          </cell>
          <cell r="M38">
            <v>800</v>
          </cell>
          <cell r="N38">
            <v>2</v>
          </cell>
          <cell r="O38">
            <v>48</v>
          </cell>
          <cell r="P38">
            <v>48</v>
          </cell>
          <cell r="Q38">
            <v>5</v>
          </cell>
        </row>
        <row r="39">
          <cell r="A39">
            <v>5012</v>
          </cell>
          <cell r="B39" t="str">
            <v>耀世战甲</v>
          </cell>
          <cell r="C39">
            <v>13</v>
          </cell>
          <cell r="D39" t="str">
            <v>橙</v>
          </cell>
          <cell r="E39">
            <v>2</v>
          </cell>
          <cell r="F39">
            <v>68</v>
          </cell>
          <cell r="G39">
            <v>1</v>
          </cell>
          <cell r="H39">
            <v>1920</v>
          </cell>
          <cell r="I39">
            <v>96</v>
          </cell>
          <cell r="J39">
            <v>3</v>
          </cell>
          <cell r="K39">
            <v>80</v>
          </cell>
          <cell r="L39">
            <v>4</v>
          </cell>
          <cell r="M39">
            <v>800</v>
          </cell>
          <cell r="N39">
            <v>1</v>
          </cell>
          <cell r="O39">
            <v>384</v>
          </cell>
          <cell r="P39">
            <v>384</v>
          </cell>
          <cell r="Q39">
            <v>4</v>
          </cell>
        </row>
        <row r="40">
          <cell r="A40">
            <v>5013</v>
          </cell>
          <cell r="B40" t="str">
            <v>耀世头盔</v>
          </cell>
          <cell r="C40">
            <v>13</v>
          </cell>
          <cell r="D40" t="str">
            <v>橙</v>
          </cell>
          <cell r="E40">
            <v>3</v>
          </cell>
          <cell r="F40">
            <v>68</v>
          </cell>
          <cell r="G40">
            <v>2</v>
          </cell>
          <cell r="H40">
            <v>80</v>
          </cell>
          <cell r="I40">
            <v>4</v>
          </cell>
          <cell r="J40">
            <v>1</v>
          </cell>
          <cell r="K40">
            <v>1920</v>
          </cell>
          <cell r="L40">
            <v>96</v>
          </cell>
          <cell r="M40">
            <v>800</v>
          </cell>
          <cell r="N40">
            <v>3</v>
          </cell>
          <cell r="O40">
            <v>12</v>
          </cell>
          <cell r="P40">
            <v>12</v>
          </cell>
          <cell r="Q40">
            <v>4</v>
          </cell>
        </row>
        <row r="41">
          <cell r="A41">
            <v>5014</v>
          </cell>
          <cell r="B41" t="str">
            <v>耀世长靴</v>
          </cell>
          <cell r="C41">
            <v>13</v>
          </cell>
          <cell r="D41" t="str">
            <v>橙</v>
          </cell>
          <cell r="E41">
            <v>4</v>
          </cell>
          <cell r="F41">
            <v>68</v>
          </cell>
          <cell r="G41">
            <v>2</v>
          </cell>
          <cell r="H41">
            <v>80</v>
          </cell>
          <cell r="I41">
            <v>4</v>
          </cell>
          <cell r="J41">
            <v>3</v>
          </cell>
          <cell r="K41">
            <v>80</v>
          </cell>
          <cell r="L41">
            <v>4</v>
          </cell>
          <cell r="M41">
            <v>800</v>
          </cell>
          <cell r="N41">
            <v>3</v>
          </cell>
          <cell r="O41">
            <v>12</v>
          </cell>
          <cell r="P41">
            <v>12</v>
          </cell>
          <cell r="Q41">
            <v>6</v>
          </cell>
        </row>
        <row r="42">
          <cell r="A42">
            <v>5031</v>
          </cell>
          <cell r="B42" t="str">
            <v>九龙宝刀</v>
          </cell>
          <cell r="C42">
            <v>14</v>
          </cell>
          <cell r="D42" t="str">
            <v>橙</v>
          </cell>
          <cell r="E42">
            <v>1</v>
          </cell>
          <cell r="F42">
            <v>76</v>
          </cell>
          <cell r="G42">
            <v>2</v>
          </cell>
          <cell r="H42">
            <v>270</v>
          </cell>
          <cell r="I42">
            <v>12</v>
          </cell>
          <cell r="J42">
            <v>0</v>
          </cell>
          <cell r="K42">
            <v>0</v>
          </cell>
          <cell r="L42">
            <v>0</v>
          </cell>
          <cell r="M42">
            <v>900</v>
          </cell>
          <cell r="N42">
            <v>2</v>
          </cell>
          <cell r="O42">
            <v>48</v>
          </cell>
          <cell r="P42">
            <v>48</v>
          </cell>
          <cell r="Q42">
            <v>5</v>
          </cell>
        </row>
        <row r="43">
          <cell r="A43">
            <v>5032</v>
          </cell>
          <cell r="B43" t="str">
            <v>九龙战甲</v>
          </cell>
          <cell r="C43">
            <v>14</v>
          </cell>
          <cell r="D43" t="str">
            <v>橙</v>
          </cell>
          <cell r="E43">
            <v>2</v>
          </cell>
          <cell r="F43">
            <v>76</v>
          </cell>
          <cell r="G43">
            <v>1</v>
          </cell>
          <cell r="H43">
            <v>2160</v>
          </cell>
          <cell r="I43">
            <v>96</v>
          </cell>
          <cell r="J43">
            <v>3</v>
          </cell>
          <cell r="K43">
            <v>90</v>
          </cell>
          <cell r="L43">
            <v>4</v>
          </cell>
          <cell r="M43">
            <v>900</v>
          </cell>
          <cell r="N43">
            <v>1</v>
          </cell>
          <cell r="O43">
            <v>384</v>
          </cell>
          <cell r="P43">
            <v>384</v>
          </cell>
          <cell r="Q43">
            <v>4</v>
          </cell>
        </row>
        <row r="44">
          <cell r="A44">
            <v>5033</v>
          </cell>
          <cell r="B44" t="str">
            <v>九龙头盔</v>
          </cell>
          <cell r="C44">
            <v>14</v>
          </cell>
          <cell r="D44" t="str">
            <v>橙</v>
          </cell>
          <cell r="E44">
            <v>3</v>
          </cell>
          <cell r="F44">
            <v>76</v>
          </cell>
          <cell r="G44">
            <v>2</v>
          </cell>
          <cell r="H44">
            <v>90</v>
          </cell>
          <cell r="I44">
            <v>4</v>
          </cell>
          <cell r="J44">
            <v>1</v>
          </cell>
          <cell r="K44">
            <v>2160</v>
          </cell>
          <cell r="L44">
            <v>96</v>
          </cell>
          <cell r="M44">
            <v>900</v>
          </cell>
          <cell r="N44">
            <v>3</v>
          </cell>
          <cell r="O44">
            <v>12</v>
          </cell>
          <cell r="P44">
            <v>12</v>
          </cell>
          <cell r="Q44">
            <v>4</v>
          </cell>
        </row>
        <row r="45">
          <cell r="A45">
            <v>5034</v>
          </cell>
          <cell r="B45" t="str">
            <v>九龙长靴</v>
          </cell>
          <cell r="C45">
            <v>14</v>
          </cell>
          <cell r="D45" t="str">
            <v>橙</v>
          </cell>
          <cell r="E45">
            <v>4</v>
          </cell>
          <cell r="F45">
            <v>76</v>
          </cell>
          <cell r="G45">
            <v>2</v>
          </cell>
          <cell r="H45">
            <v>90</v>
          </cell>
          <cell r="I45">
            <v>4</v>
          </cell>
          <cell r="J45">
            <v>3</v>
          </cell>
          <cell r="K45">
            <v>90</v>
          </cell>
          <cell r="L45">
            <v>4</v>
          </cell>
          <cell r="M45">
            <v>900</v>
          </cell>
          <cell r="N45">
            <v>3</v>
          </cell>
          <cell r="O45">
            <v>12</v>
          </cell>
          <cell r="P45">
            <v>12</v>
          </cell>
          <cell r="Q45">
            <v>6</v>
          </cell>
        </row>
        <row r="46">
          <cell r="A46">
            <v>5101</v>
          </cell>
          <cell r="B46" t="str">
            <v>战神长枪</v>
          </cell>
          <cell r="C46">
            <v>15</v>
          </cell>
          <cell r="D46" t="str">
            <v>橙</v>
          </cell>
          <cell r="E46">
            <v>1</v>
          </cell>
          <cell r="F46">
            <v>84</v>
          </cell>
          <cell r="G46">
            <v>2</v>
          </cell>
          <cell r="H46">
            <v>300</v>
          </cell>
          <cell r="I46">
            <v>15</v>
          </cell>
          <cell r="J46">
            <v>0</v>
          </cell>
          <cell r="K46">
            <v>0</v>
          </cell>
          <cell r="L46">
            <v>0</v>
          </cell>
          <cell r="M46">
            <v>1000</v>
          </cell>
          <cell r="N46">
            <v>2</v>
          </cell>
          <cell r="O46">
            <v>60</v>
          </cell>
          <cell r="P46">
            <v>60</v>
          </cell>
          <cell r="Q46">
            <v>5</v>
          </cell>
        </row>
        <row r="47">
          <cell r="A47">
            <v>5102</v>
          </cell>
          <cell r="B47" t="str">
            <v>战神皮甲</v>
          </cell>
          <cell r="C47">
            <v>15</v>
          </cell>
          <cell r="D47" t="str">
            <v>橙</v>
          </cell>
          <cell r="E47">
            <v>2</v>
          </cell>
          <cell r="F47">
            <v>84</v>
          </cell>
          <cell r="G47">
            <v>1</v>
          </cell>
          <cell r="H47">
            <v>2400</v>
          </cell>
          <cell r="I47">
            <v>120</v>
          </cell>
          <cell r="J47">
            <v>3</v>
          </cell>
          <cell r="K47">
            <v>100</v>
          </cell>
          <cell r="L47">
            <v>5</v>
          </cell>
          <cell r="M47">
            <v>1000</v>
          </cell>
          <cell r="N47">
            <v>1</v>
          </cell>
          <cell r="O47">
            <v>480</v>
          </cell>
          <cell r="P47">
            <v>480</v>
          </cell>
          <cell r="Q47">
            <v>4</v>
          </cell>
        </row>
        <row r="48">
          <cell r="A48">
            <v>5103</v>
          </cell>
          <cell r="B48" t="str">
            <v>战神头盔</v>
          </cell>
          <cell r="C48">
            <v>15</v>
          </cell>
          <cell r="D48" t="str">
            <v>橙</v>
          </cell>
          <cell r="E48">
            <v>3</v>
          </cell>
          <cell r="F48">
            <v>84</v>
          </cell>
          <cell r="G48">
            <v>2</v>
          </cell>
          <cell r="H48">
            <v>100</v>
          </cell>
          <cell r="I48">
            <v>5</v>
          </cell>
          <cell r="J48">
            <v>1</v>
          </cell>
          <cell r="K48">
            <v>2400</v>
          </cell>
          <cell r="L48">
            <v>120</v>
          </cell>
          <cell r="M48">
            <v>1000</v>
          </cell>
          <cell r="N48">
            <v>3</v>
          </cell>
          <cell r="O48">
            <v>15</v>
          </cell>
          <cell r="P48">
            <v>15</v>
          </cell>
          <cell r="Q48">
            <v>4</v>
          </cell>
        </row>
        <row r="49">
          <cell r="A49">
            <v>5104</v>
          </cell>
          <cell r="B49" t="str">
            <v>战神长靴</v>
          </cell>
          <cell r="C49">
            <v>15</v>
          </cell>
          <cell r="D49" t="str">
            <v>橙</v>
          </cell>
          <cell r="E49">
            <v>4</v>
          </cell>
          <cell r="F49">
            <v>84</v>
          </cell>
          <cell r="G49">
            <v>2</v>
          </cell>
          <cell r="H49">
            <v>100</v>
          </cell>
          <cell r="I49">
            <v>5</v>
          </cell>
          <cell r="J49">
            <v>3</v>
          </cell>
          <cell r="K49">
            <v>100</v>
          </cell>
          <cell r="L49">
            <v>5</v>
          </cell>
          <cell r="M49">
            <v>1000</v>
          </cell>
          <cell r="N49">
            <v>3</v>
          </cell>
          <cell r="O49">
            <v>15</v>
          </cell>
          <cell r="P49">
            <v>15</v>
          </cell>
          <cell r="Q49">
            <v>6</v>
          </cell>
        </row>
        <row r="50">
          <cell r="A50">
            <v>5111</v>
          </cell>
          <cell r="B50" t="str">
            <v>无双宝剑</v>
          </cell>
          <cell r="C50">
            <v>15</v>
          </cell>
          <cell r="D50" t="str">
            <v>橙</v>
          </cell>
          <cell r="E50">
            <v>1</v>
          </cell>
          <cell r="F50">
            <v>84</v>
          </cell>
          <cell r="G50">
            <v>2</v>
          </cell>
          <cell r="H50">
            <v>300</v>
          </cell>
          <cell r="I50">
            <v>15</v>
          </cell>
          <cell r="J50">
            <v>0</v>
          </cell>
          <cell r="K50">
            <v>0</v>
          </cell>
          <cell r="L50">
            <v>0</v>
          </cell>
          <cell r="M50">
            <v>1000</v>
          </cell>
          <cell r="N50">
            <v>2</v>
          </cell>
          <cell r="O50">
            <v>60</v>
          </cell>
          <cell r="P50">
            <v>60</v>
          </cell>
          <cell r="Q50">
            <v>5</v>
          </cell>
        </row>
        <row r="51">
          <cell r="A51">
            <v>5112</v>
          </cell>
          <cell r="B51" t="str">
            <v>无双皮甲</v>
          </cell>
          <cell r="C51">
            <v>15</v>
          </cell>
          <cell r="D51" t="str">
            <v>橙</v>
          </cell>
          <cell r="E51">
            <v>2</v>
          </cell>
          <cell r="F51">
            <v>84</v>
          </cell>
          <cell r="G51">
            <v>1</v>
          </cell>
          <cell r="H51">
            <v>2400</v>
          </cell>
          <cell r="I51">
            <v>120</v>
          </cell>
          <cell r="J51">
            <v>3</v>
          </cell>
          <cell r="K51">
            <v>100</v>
          </cell>
          <cell r="L51">
            <v>5</v>
          </cell>
          <cell r="M51">
            <v>1000</v>
          </cell>
          <cell r="N51">
            <v>1</v>
          </cell>
          <cell r="O51">
            <v>480</v>
          </cell>
          <cell r="P51">
            <v>480</v>
          </cell>
          <cell r="Q51">
            <v>4</v>
          </cell>
        </row>
        <row r="52">
          <cell r="A52">
            <v>5113</v>
          </cell>
          <cell r="B52" t="str">
            <v>无双头盔</v>
          </cell>
          <cell r="C52">
            <v>15</v>
          </cell>
          <cell r="D52" t="str">
            <v>橙</v>
          </cell>
          <cell r="E52">
            <v>3</v>
          </cell>
          <cell r="F52">
            <v>84</v>
          </cell>
          <cell r="G52">
            <v>2</v>
          </cell>
          <cell r="H52">
            <v>100</v>
          </cell>
          <cell r="I52">
            <v>5</v>
          </cell>
          <cell r="J52">
            <v>1</v>
          </cell>
          <cell r="K52">
            <v>2400</v>
          </cell>
          <cell r="L52">
            <v>120</v>
          </cell>
          <cell r="M52">
            <v>1000</v>
          </cell>
          <cell r="N52">
            <v>3</v>
          </cell>
          <cell r="O52">
            <v>15</v>
          </cell>
          <cell r="P52">
            <v>15</v>
          </cell>
          <cell r="Q52">
            <v>4</v>
          </cell>
        </row>
        <row r="53">
          <cell r="A53">
            <v>5114</v>
          </cell>
          <cell r="B53" t="str">
            <v>无双长靴</v>
          </cell>
          <cell r="C53">
            <v>15</v>
          </cell>
          <cell r="D53" t="str">
            <v>橙</v>
          </cell>
          <cell r="E53">
            <v>4</v>
          </cell>
          <cell r="F53">
            <v>84</v>
          </cell>
          <cell r="G53">
            <v>2</v>
          </cell>
          <cell r="H53">
            <v>100</v>
          </cell>
          <cell r="I53">
            <v>5</v>
          </cell>
          <cell r="J53">
            <v>3</v>
          </cell>
          <cell r="K53">
            <v>100</v>
          </cell>
          <cell r="L53">
            <v>5</v>
          </cell>
          <cell r="M53">
            <v>1000</v>
          </cell>
          <cell r="N53">
            <v>3</v>
          </cell>
          <cell r="O53">
            <v>15</v>
          </cell>
          <cell r="P53">
            <v>15</v>
          </cell>
          <cell r="Q53">
            <v>6</v>
          </cell>
        </row>
        <row r="54">
          <cell r="A54">
            <v>6001</v>
          </cell>
          <cell r="B54" t="str">
            <v>至尊无极剑</v>
          </cell>
          <cell r="C54">
            <v>18</v>
          </cell>
          <cell r="D54" t="str">
            <v>红</v>
          </cell>
          <cell r="E54">
            <v>1</v>
          </cell>
          <cell r="F54">
            <v>108</v>
          </cell>
          <cell r="G54">
            <v>2</v>
          </cell>
          <cell r="H54">
            <v>360</v>
          </cell>
          <cell r="I54">
            <v>18</v>
          </cell>
          <cell r="J54">
            <v>0</v>
          </cell>
          <cell r="K54">
            <v>0</v>
          </cell>
          <cell r="L54">
            <v>0</v>
          </cell>
          <cell r="M54">
            <v>1200</v>
          </cell>
          <cell r="N54">
            <v>2</v>
          </cell>
          <cell r="O54">
            <v>72</v>
          </cell>
          <cell r="P54">
            <v>72</v>
          </cell>
          <cell r="Q54">
            <v>5</v>
          </cell>
        </row>
        <row r="55">
          <cell r="A55">
            <v>6002</v>
          </cell>
          <cell r="B55" t="str">
            <v>至尊无极甲</v>
          </cell>
          <cell r="C55">
            <v>18</v>
          </cell>
          <cell r="D55" t="str">
            <v>红</v>
          </cell>
          <cell r="E55">
            <v>2</v>
          </cell>
          <cell r="F55">
            <v>108</v>
          </cell>
          <cell r="G55">
            <v>1</v>
          </cell>
          <cell r="H55">
            <v>2880</v>
          </cell>
          <cell r="I55">
            <v>144</v>
          </cell>
          <cell r="J55">
            <v>3</v>
          </cell>
          <cell r="K55">
            <v>120</v>
          </cell>
          <cell r="L55">
            <v>6</v>
          </cell>
          <cell r="M55">
            <v>1200</v>
          </cell>
          <cell r="N55">
            <v>1</v>
          </cell>
          <cell r="O55">
            <v>576</v>
          </cell>
          <cell r="P55">
            <v>576</v>
          </cell>
          <cell r="Q55">
            <v>4</v>
          </cell>
        </row>
        <row r="56">
          <cell r="A56">
            <v>6003</v>
          </cell>
          <cell r="B56" t="str">
            <v>至尊无极盔</v>
          </cell>
          <cell r="C56">
            <v>18</v>
          </cell>
          <cell r="D56" t="str">
            <v>红</v>
          </cell>
          <cell r="E56">
            <v>3</v>
          </cell>
          <cell r="F56">
            <v>108</v>
          </cell>
          <cell r="G56">
            <v>2</v>
          </cell>
          <cell r="H56">
            <v>120</v>
          </cell>
          <cell r="I56">
            <v>6</v>
          </cell>
          <cell r="J56">
            <v>1</v>
          </cell>
          <cell r="K56">
            <v>2880</v>
          </cell>
          <cell r="L56">
            <v>144</v>
          </cell>
          <cell r="M56">
            <v>1200</v>
          </cell>
          <cell r="N56">
            <v>3</v>
          </cell>
          <cell r="O56">
            <v>18</v>
          </cell>
          <cell r="P56">
            <v>18</v>
          </cell>
          <cell r="Q56">
            <v>4</v>
          </cell>
        </row>
        <row r="57">
          <cell r="A57">
            <v>6004</v>
          </cell>
          <cell r="B57" t="str">
            <v>至尊无极靴</v>
          </cell>
          <cell r="C57">
            <v>18</v>
          </cell>
          <cell r="D57" t="str">
            <v>红</v>
          </cell>
          <cell r="E57">
            <v>4</v>
          </cell>
          <cell r="F57">
            <v>108</v>
          </cell>
          <cell r="G57">
            <v>2</v>
          </cell>
          <cell r="H57">
            <v>120</v>
          </cell>
          <cell r="I57">
            <v>6</v>
          </cell>
          <cell r="J57">
            <v>3</v>
          </cell>
          <cell r="K57">
            <v>120</v>
          </cell>
          <cell r="L57">
            <v>6</v>
          </cell>
          <cell r="M57">
            <v>1200</v>
          </cell>
          <cell r="N57">
            <v>3</v>
          </cell>
          <cell r="O57">
            <v>18</v>
          </cell>
          <cell r="P57">
            <v>18</v>
          </cell>
          <cell r="Q57">
            <v>6</v>
          </cell>
        </row>
        <row r="58">
          <cell r="A58">
            <v>6011</v>
          </cell>
          <cell r="B58" t="str">
            <v>炼魔屠神刀</v>
          </cell>
          <cell r="C58">
            <v>18</v>
          </cell>
          <cell r="D58" t="str">
            <v>红</v>
          </cell>
          <cell r="E58">
            <v>1</v>
          </cell>
          <cell r="F58">
            <v>108</v>
          </cell>
          <cell r="G58">
            <v>2</v>
          </cell>
          <cell r="H58">
            <v>360</v>
          </cell>
          <cell r="I58">
            <v>18</v>
          </cell>
          <cell r="J58">
            <v>0</v>
          </cell>
          <cell r="K58">
            <v>0</v>
          </cell>
          <cell r="L58">
            <v>0</v>
          </cell>
          <cell r="M58">
            <v>1200</v>
          </cell>
          <cell r="N58">
            <v>2</v>
          </cell>
          <cell r="O58">
            <v>72</v>
          </cell>
          <cell r="P58">
            <v>72</v>
          </cell>
          <cell r="Q58">
            <v>5</v>
          </cell>
        </row>
        <row r="59">
          <cell r="A59">
            <v>6012</v>
          </cell>
          <cell r="B59" t="str">
            <v>炼魔屠神甲</v>
          </cell>
          <cell r="C59">
            <v>18</v>
          </cell>
          <cell r="D59" t="str">
            <v>红</v>
          </cell>
          <cell r="E59">
            <v>2</v>
          </cell>
          <cell r="F59">
            <v>108</v>
          </cell>
          <cell r="G59">
            <v>1</v>
          </cell>
          <cell r="H59">
            <v>2880</v>
          </cell>
          <cell r="I59">
            <v>144</v>
          </cell>
          <cell r="J59">
            <v>3</v>
          </cell>
          <cell r="K59">
            <v>120</v>
          </cell>
          <cell r="L59">
            <v>6</v>
          </cell>
          <cell r="M59">
            <v>1200</v>
          </cell>
          <cell r="N59">
            <v>1</v>
          </cell>
          <cell r="O59">
            <v>576</v>
          </cell>
          <cell r="P59">
            <v>576</v>
          </cell>
          <cell r="Q59">
            <v>4</v>
          </cell>
        </row>
        <row r="60">
          <cell r="A60">
            <v>6013</v>
          </cell>
          <cell r="B60" t="str">
            <v>炼魔屠神盔</v>
          </cell>
          <cell r="C60">
            <v>18</v>
          </cell>
          <cell r="D60" t="str">
            <v>红</v>
          </cell>
          <cell r="E60">
            <v>3</v>
          </cell>
          <cell r="F60">
            <v>108</v>
          </cell>
          <cell r="G60">
            <v>2</v>
          </cell>
          <cell r="H60">
            <v>120</v>
          </cell>
          <cell r="I60">
            <v>6</v>
          </cell>
          <cell r="J60">
            <v>1</v>
          </cell>
          <cell r="K60">
            <v>2880</v>
          </cell>
          <cell r="L60">
            <v>144</v>
          </cell>
          <cell r="M60">
            <v>1200</v>
          </cell>
          <cell r="N60">
            <v>3</v>
          </cell>
          <cell r="O60">
            <v>18</v>
          </cell>
          <cell r="P60">
            <v>18</v>
          </cell>
          <cell r="Q60">
            <v>4</v>
          </cell>
        </row>
        <row r="61">
          <cell r="A61">
            <v>6014</v>
          </cell>
          <cell r="B61" t="str">
            <v>炼魔屠神靴</v>
          </cell>
          <cell r="C61">
            <v>18</v>
          </cell>
          <cell r="D61" t="str">
            <v>红</v>
          </cell>
          <cell r="E61">
            <v>4</v>
          </cell>
          <cell r="F61">
            <v>108</v>
          </cell>
          <cell r="G61">
            <v>2</v>
          </cell>
          <cell r="H61">
            <v>120</v>
          </cell>
          <cell r="I61">
            <v>6</v>
          </cell>
          <cell r="J61">
            <v>3</v>
          </cell>
          <cell r="K61">
            <v>120</v>
          </cell>
          <cell r="L61">
            <v>6</v>
          </cell>
          <cell r="M61">
            <v>1200</v>
          </cell>
          <cell r="N61">
            <v>3</v>
          </cell>
          <cell r="O61">
            <v>18</v>
          </cell>
          <cell r="P61">
            <v>18</v>
          </cell>
          <cell r="Q61">
            <v>6</v>
          </cell>
        </row>
        <row r="62">
          <cell r="A62">
            <v>6021</v>
          </cell>
          <cell r="B62" t="str">
            <v>太初逍遥剑</v>
          </cell>
          <cell r="C62">
            <v>18</v>
          </cell>
          <cell r="D62" t="str">
            <v>红</v>
          </cell>
          <cell r="E62">
            <v>1</v>
          </cell>
          <cell r="F62">
            <v>108</v>
          </cell>
          <cell r="G62">
            <v>2</v>
          </cell>
          <cell r="H62">
            <v>360</v>
          </cell>
          <cell r="I62">
            <v>18</v>
          </cell>
          <cell r="J62">
            <v>0</v>
          </cell>
          <cell r="K62">
            <v>0</v>
          </cell>
          <cell r="L62">
            <v>0</v>
          </cell>
          <cell r="M62">
            <v>1200</v>
          </cell>
          <cell r="N62">
            <v>2</v>
          </cell>
          <cell r="O62">
            <v>72</v>
          </cell>
          <cell r="P62">
            <v>72</v>
          </cell>
          <cell r="Q62">
            <v>5</v>
          </cell>
        </row>
        <row r="63">
          <cell r="A63">
            <v>6022</v>
          </cell>
          <cell r="B63" t="str">
            <v>太初逍遥甲</v>
          </cell>
          <cell r="C63">
            <v>18</v>
          </cell>
          <cell r="D63" t="str">
            <v>红</v>
          </cell>
          <cell r="E63">
            <v>2</v>
          </cell>
          <cell r="F63">
            <v>108</v>
          </cell>
          <cell r="G63">
            <v>1</v>
          </cell>
          <cell r="H63">
            <v>2880</v>
          </cell>
          <cell r="I63">
            <v>144</v>
          </cell>
          <cell r="J63">
            <v>3</v>
          </cell>
          <cell r="K63">
            <v>120</v>
          </cell>
          <cell r="L63">
            <v>6</v>
          </cell>
          <cell r="M63">
            <v>1200</v>
          </cell>
          <cell r="N63">
            <v>1</v>
          </cell>
          <cell r="O63">
            <v>576</v>
          </cell>
          <cell r="P63">
            <v>576</v>
          </cell>
          <cell r="Q63">
            <v>4</v>
          </cell>
        </row>
        <row r="64">
          <cell r="A64">
            <v>6023</v>
          </cell>
          <cell r="B64" t="str">
            <v>太初逍遥盔</v>
          </cell>
          <cell r="C64">
            <v>18</v>
          </cell>
          <cell r="D64" t="str">
            <v>红</v>
          </cell>
          <cell r="E64">
            <v>3</v>
          </cell>
          <cell r="F64">
            <v>108</v>
          </cell>
          <cell r="G64">
            <v>2</v>
          </cell>
          <cell r="H64">
            <v>120</v>
          </cell>
          <cell r="I64">
            <v>6</v>
          </cell>
          <cell r="J64">
            <v>1</v>
          </cell>
          <cell r="K64">
            <v>2880</v>
          </cell>
          <cell r="L64">
            <v>144</v>
          </cell>
          <cell r="M64">
            <v>1200</v>
          </cell>
          <cell r="N64">
            <v>3</v>
          </cell>
          <cell r="O64">
            <v>18</v>
          </cell>
          <cell r="P64">
            <v>18</v>
          </cell>
          <cell r="Q64">
            <v>4</v>
          </cell>
        </row>
        <row r="65">
          <cell r="A65">
            <v>6024</v>
          </cell>
          <cell r="B65" t="str">
            <v>太初逍遥靴</v>
          </cell>
          <cell r="C65">
            <v>18</v>
          </cell>
          <cell r="D65" t="str">
            <v>红</v>
          </cell>
          <cell r="E65">
            <v>4</v>
          </cell>
          <cell r="F65">
            <v>108</v>
          </cell>
          <cell r="G65">
            <v>2</v>
          </cell>
          <cell r="H65">
            <v>120</v>
          </cell>
          <cell r="I65">
            <v>6</v>
          </cell>
          <cell r="J65">
            <v>3</v>
          </cell>
          <cell r="K65">
            <v>120</v>
          </cell>
          <cell r="L65">
            <v>6</v>
          </cell>
          <cell r="M65">
            <v>1200</v>
          </cell>
          <cell r="N65">
            <v>3</v>
          </cell>
          <cell r="O65">
            <v>18</v>
          </cell>
          <cell r="P65">
            <v>18</v>
          </cell>
          <cell r="Q65">
            <v>6</v>
          </cell>
        </row>
        <row r="66">
          <cell r="A66">
            <v>10000</v>
          </cell>
          <cell r="B66" t="str">
            <v>五彩宝剑</v>
          </cell>
          <cell r="C66">
            <v>3</v>
          </cell>
          <cell r="D66" t="str">
            <v>白</v>
          </cell>
          <cell r="E66">
            <v>1</v>
          </cell>
          <cell r="F66">
            <v>4</v>
          </cell>
          <cell r="G66">
            <v>2</v>
          </cell>
          <cell r="H66">
            <v>1</v>
          </cell>
          <cell r="I66">
            <v>1</v>
          </cell>
          <cell r="J66">
            <v>0</v>
          </cell>
          <cell r="K66">
            <v>0</v>
          </cell>
          <cell r="L66">
            <v>0</v>
          </cell>
          <cell r="M66">
            <v>200</v>
          </cell>
          <cell r="N66">
            <v>2</v>
          </cell>
          <cell r="O66">
            <v>1</v>
          </cell>
          <cell r="P66">
            <v>1</v>
          </cell>
          <cell r="Q66">
            <v>0</v>
          </cell>
        </row>
        <row r="67">
          <cell r="A67">
            <v>99991</v>
          </cell>
          <cell r="B67" t="str">
            <v>测试专用剑</v>
          </cell>
          <cell r="C67">
            <v>5</v>
          </cell>
          <cell r="D67" t="str">
            <v>绿</v>
          </cell>
          <cell r="E67">
            <v>1</v>
          </cell>
          <cell r="F67">
            <v>84</v>
          </cell>
          <cell r="G67">
            <v>2</v>
          </cell>
          <cell r="H67">
            <v>360000</v>
          </cell>
          <cell r="I67">
            <v>18000</v>
          </cell>
          <cell r="J67">
            <v>0</v>
          </cell>
          <cell r="K67">
            <v>0</v>
          </cell>
          <cell r="L67">
            <v>0</v>
          </cell>
          <cell r="M67">
            <v>1000</v>
          </cell>
          <cell r="N67">
            <v>2</v>
          </cell>
          <cell r="O67">
            <v>64</v>
          </cell>
          <cell r="P67">
            <v>64</v>
          </cell>
          <cell r="Q67">
            <v>5</v>
          </cell>
        </row>
        <row r="68">
          <cell r="A68">
            <v>99992</v>
          </cell>
          <cell r="B68" t="str">
            <v>测试专用甲</v>
          </cell>
          <cell r="C68">
            <v>5</v>
          </cell>
          <cell r="D68" t="str">
            <v>绿</v>
          </cell>
          <cell r="E68">
            <v>2</v>
          </cell>
          <cell r="F68">
            <v>84</v>
          </cell>
          <cell r="G68">
            <v>1</v>
          </cell>
          <cell r="H68">
            <v>2880000</v>
          </cell>
          <cell r="I68">
            <v>144000</v>
          </cell>
          <cell r="J68">
            <v>3</v>
          </cell>
          <cell r="K68">
            <v>120000</v>
          </cell>
          <cell r="L68">
            <v>6000</v>
          </cell>
          <cell r="M68">
            <v>1000</v>
          </cell>
          <cell r="N68">
            <v>1</v>
          </cell>
          <cell r="O68">
            <v>512</v>
          </cell>
          <cell r="P68">
            <v>512</v>
          </cell>
          <cell r="Q68">
            <v>4</v>
          </cell>
        </row>
        <row r="69">
          <cell r="A69">
            <v>99993</v>
          </cell>
          <cell r="B69" t="str">
            <v>测试专用盔</v>
          </cell>
          <cell r="C69">
            <v>5</v>
          </cell>
          <cell r="D69" t="str">
            <v>绿</v>
          </cell>
          <cell r="E69">
            <v>3</v>
          </cell>
          <cell r="F69">
            <v>84</v>
          </cell>
          <cell r="G69">
            <v>2</v>
          </cell>
          <cell r="H69">
            <v>120000</v>
          </cell>
          <cell r="I69">
            <v>6000</v>
          </cell>
          <cell r="J69">
            <v>1</v>
          </cell>
          <cell r="K69">
            <v>2880000</v>
          </cell>
          <cell r="L69">
            <v>144000</v>
          </cell>
          <cell r="M69">
            <v>1000</v>
          </cell>
          <cell r="N69">
            <v>3</v>
          </cell>
          <cell r="O69">
            <v>16</v>
          </cell>
          <cell r="P69">
            <v>16</v>
          </cell>
          <cell r="Q69">
            <v>4</v>
          </cell>
        </row>
        <row r="70">
          <cell r="A70">
            <v>99994</v>
          </cell>
          <cell r="B70" t="str">
            <v>测试专用靴</v>
          </cell>
          <cell r="C70">
            <v>5</v>
          </cell>
          <cell r="D70" t="str">
            <v>绿</v>
          </cell>
          <cell r="E70">
            <v>4</v>
          </cell>
          <cell r="F70">
            <v>84</v>
          </cell>
          <cell r="G70">
            <v>2</v>
          </cell>
          <cell r="H70">
            <v>120000</v>
          </cell>
          <cell r="I70">
            <v>6000</v>
          </cell>
          <cell r="J70">
            <v>3</v>
          </cell>
          <cell r="K70">
            <v>120000</v>
          </cell>
          <cell r="L70">
            <v>6000</v>
          </cell>
          <cell r="M70">
            <v>1000</v>
          </cell>
          <cell r="N70">
            <v>3</v>
          </cell>
          <cell r="O70">
            <v>16</v>
          </cell>
          <cell r="P70">
            <v>16</v>
          </cell>
          <cell r="Q70">
            <v>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等级"/>
      <sheetName val="副本进度规划"/>
      <sheetName val="觉醒产出预计"/>
      <sheetName val="觉醒宝石需求"/>
      <sheetName val="升星石产出预计"/>
      <sheetName val="经验丹产出"/>
      <sheetName val="银两、元宝产出预计"/>
      <sheetName val="副本产出模板"/>
      <sheetName val="133"/>
      <sheetName val="精英副本产出"/>
      <sheetName val="名将副本产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L3">
            <v>2</v>
          </cell>
        </row>
        <row r="61">
          <cell r="C61">
            <v>12</v>
          </cell>
        </row>
        <row r="62">
          <cell r="C62">
            <v>12</v>
          </cell>
        </row>
        <row r="63">
          <cell r="C63">
            <v>13</v>
          </cell>
        </row>
        <row r="64">
          <cell r="C64">
            <v>13</v>
          </cell>
        </row>
        <row r="65">
          <cell r="C65">
            <v>14</v>
          </cell>
        </row>
        <row r="66">
          <cell r="C66">
            <v>14</v>
          </cell>
        </row>
        <row r="67">
          <cell r="C67">
            <v>15</v>
          </cell>
        </row>
        <row r="68">
          <cell r="C68">
            <v>15</v>
          </cell>
        </row>
        <row r="69">
          <cell r="C69">
            <v>15</v>
          </cell>
        </row>
        <row r="70">
          <cell r="C70">
            <v>16</v>
          </cell>
        </row>
        <row r="71">
          <cell r="C71">
            <v>16</v>
          </cell>
        </row>
        <row r="72">
          <cell r="C72">
            <v>16</v>
          </cell>
        </row>
        <row r="73">
          <cell r="C73">
            <v>17</v>
          </cell>
        </row>
        <row r="74">
          <cell r="C74">
            <v>17</v>
          </cell>
        </row>
        <row r="75">
          <cell r="C75">
            <v>18</v>
          </cell>
        </row>
        <row r="76">
          <cell r="C76">
            <v>18</v>
          </cell>
        </row>
        <row r="77">
          <cell r="C77">
            <v>19</v>
          </cell>
        </row>
        <row r="78">
          <cell r="C78">
            <v>19</v>
          </cell>
        </row>
        <row r="79">
          <cell r="C79">
            <v>20</v>
          </cell>
        </row>
        <row r="80">
          <cell r="C80">
            <v>20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S4620"/>
  <sheetViews>
    <sheetView tabSelected="1" zoomScale="98" zoomScaleNormal="98" workbookViewId="0">
      <pane xSplit="3" ySplit="5" topLeftCell="D75" activePane="bottomRight" state="frozen"/>
      <selection pane="topRight"/>
      <selection pane="bottomLeft"/>
      <selection pane="bottomRight" activeCell="B78" sqref="B78"/>
    </sheetView>
  </sheetViews>
  <sheetFormatPr defaultColWidth="9" defaultRowHeight="13.5"/>
  <cols>
    <col min="1" max="1" width="9.875" style="10" customWidth="1"/>
    <col min="2" max="2" width="21.25" style="10" customWidth="1"/>
    <col min="3" max="3" width="24.75" style="10" customWidth="1"/>
    <col min="4" max="4" width="52.625" style="10" customWidth="1"/>
    <col min="5" max="5" width="24.125" style="10" customWidth="1"/>
    <col min="6" max="6" width="27.875" style="10" customWidth="1"/>
    <col min="7" max="7" width="15.375" style="10" customWidth="1"/>
    <col min="8" max="8" width="16" style="10" customWidth="1"/>
    <col min="9" max="9" width="11.875" style="10" customWidth="1"/>
    <col min="10" max="10" width="12.5" style="10" customWidth="1"/>
    <col min="11" max="11" width="13" style="10" customWidth="1"/>
    <col min="12" max="12" width="13.5" style="10" customWidth="1"/>
    <col min="13" max="69" width="9.125" style="10" customWidth="1"/>
    <col min="70" max="70" width="9" style="10"/>
    <col min="71" max="71" width="16.125" style="10" customWidth="1"/>
    <col min="72" max="16384" width="9" style="10"/>
  </cols>
  <sheetData>
    <row r="1" spans="1:71" s="38" customFormat="1" ht="16.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</row>
    <row r="2" spans="1:71" s="38" customFormat="1" ht="16.5">
      <c r="A2" s="18" t="s">
        <v>1</v>
      </c>
      <c r="B2" s="18" t="s">
        <v>2</v>
      </c>
      <c r="C2" s="18" t="s">
        <v>2</v>
      </c>
      <c r="D2" s="18" t="s">
        <v>2</v>
      </c>
      <c r="E2" s="18" t="s">
        <v>2</v>
      </c>
      <c r="F2" s="18" t="s">
        <v>2</v>
      </c>
      <c r="G2" s="18" t="s">
        <v>1</v>
      </c>
      <c r="H2" s="18" t="s">
        <v>1</v>
      </c>
      <c r="I2" s="18" t="s">
        <v>1</v>
      </c>
      <c r="J2" s="18" t="s">
        <v>1</v>
      </c>
      <c r="K2" s="18" t="s">
        <v>1</v>
      </c>
      <c r="L2" s="18" t="s">
        <v>1</v>
      </c>
      <c r="M2" s="18" t="s">
        <v>1</v>
      </c>
      <c r="N2" s="18" t="s">
        <v>1</v>
      </c>
      <c r="O2" s="18" t="s">
        <v>1</v>
      </c>
      <c r="P2" s="18" t="s">
        <v>1</v>
      </c>
      <c r="Q2" s="18" t="s">
        <v>1</v>
      </c>
      <c r="R2" s="18" t="s">
        <v>1</v>
      </c>
      <c r="S2" s="18" t="s">
        <v>1</v>
      </c>
      <c r="T2" s="18" t="s">
        <v>1</v>
      </c>
      <c r="U2" s="18" t="s">
        <v>1</v>
      </c>
      <c r="V2" s="18" t="s">
        <v>1</v>
      </c>
      <c r="W2" s="18" t="s">
        <v>1</v>
      </c>
      <c r="X2" s="18" t="s">
        <v>1</v>
      </c>
      <c r="Y2" s="18" t="s">
        <v>1</v>
      </c>
      <c r="Z2" s="18" t="s">
        <v>1</v>
      </c>
      <c r="AA2" s="18" t="s">
        <v>1</v>
      </c>
      <c r="AB2" s="18" t="s">
        <v>1</v>
      </c>
      <c r="AC2" s="18" t="s">
        <v>1</v>
      </c>
      <c r="AD2" s="18" t="s">
        <v>1</v>
      </c>
      <c r="AE2" s="18" t="s">
        <v>1</v>
      </c>
      <c r="AF2" s="18" t="s">
        <v>1</v>
      </c>
      <c r="AG2" s="18" t="s">
        <v>1</v>
      </c>
      <c r="AH2" s="18" t="s">
        <v>1</v>
      </c>
      <c r="AI2" s="18" t="s">
        <v>1</v>
      </c>
      <c r="AJ2" s="18" t="s">
        <v>1</v>
      </c>
      <c r="AK2" s="18" t="s">
        <v>1</v>
      </c>
      <c r="AL2" s="18" t="s">
        <v>1</v>
      </c>
      <c r="AM2" s="18" t="s">
        <v>1</v>
      </c>
      <c r="AN2" s="18" t="s">
        <v>1</v>
      </c>
      <c r="AO2" s="18" t="s">
        <v>1</v>
      </c>
      <c r="AP2" s="18" t="s">
        <v>1</v>
      </c>
      <c r="AQ2" s="18" t="s">
        <v>1</v>
      </c>
      <c r="AR2" s="18" t="s">
        <v>1</v>
      </c>
      <c r="AS2" s="18" t="s">
        <v>1</v>
      </c>
      <c r="AT2" s="18" t="s">
        <v>1</v>
      </c>
      <c r="AU2" s="18" t="s">
        <v>1</v>
      </c>
      <c r="AV2" s="18" t="s">
        <v>1</v>
      </c>
      <c r="AW2" s="18" t="s">
        <v>1</v>
      </c>
      <c r="AX2" s="18" t="s">
        <v>1</v>
      </c>
      <c r="AY2" s="18" t="s">
        <v>1</v>
      </c>
      <c r="AZ2" s="18" t="s">
        <v>1</v>
      </c>
      <c r="BA2" s="18" t="s">
        <v>1</v>
      </c>
      <c r="BB2" s="18" t="s">
        <v>1</v>
      </c>
      <c r="BC2" s="18" t="s">
        <v>1</v>
      </c>
      <c r="BD2" s="18" t="s">
        <v>1</v>
      </c>
      <c r="BE2" s="18" t="s">
        <v>1</v>
      </c>
      <c r="BF2" s="18" t="s">
        <v>1</v>
      </c>
      <c r="BG2" s="18" t="s">
        <v>1</v>
      </c>
      <c r="BH2" s="18" t="s">
        <v>1</v>
      </c>
      <c r="BI2" s="18" t="s">
        <v>1</v>
      </c>
      <c r="BJ2" s="18" t="s">
        <v>1</v>
      </c>
      <c r="BK2" s="18" t="s">
        <v>1</v>
      </c>
      <c r="BL2" s="18" t="s">
        <v>1</v>
      </c>
      <c r="BM2" s="18" t="s">
        <v>1</v>
      </c>
      <c r="BN2" s="18" t="s">
        <v>1</v>
      </c>
      <c r="BO2" s="18" t="s">
        <v>1</v>
      </c>
      <c r="BP2" s="18" t="s">
        <v>1</v>
      </c>
      <c r="BQ2" s="18" t="s">
        <v>1</v>
      </c>
      <c r="BR2" s="80" t="s">
        <v>1</v>
      </c>
      <c r="BS2" s="80" t="s">
        <v>1</v>
      </c>
    </row>
    <row r="3" spans="1:71" s="39" customFormat="1" ht="49.9" customHeight="1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4" t="s">
        <v>11</v>
      </c>
      <c r="J3" s="11" t="s">
        <v>12</v>
      </c>
      <c r="K3" s="11" t="s">
        <v>13</v>
      </c>
      <c r="L3" s="11" t="s">
        <v>14</v>
      </c>
      <c r="M3" s="11" t="s">
        <v>15</v>
      </c>
      <c r="N3" s="11" t="s">
        <v>16</v>
      </c>
      <c r="O3" s="67" t="s">
        <v>17</v>
      </c>
      <c r="P3" s="67" t="s">
        <v>18</v>
      </c>
      <c r="Q3" s="67" t="s">
        <v>19</v>
      </c>
      <c r="R3" s="67" t="s">
        <v>20</v>
      </c>
      <c r="S3" s="67" t="s">
        <v>21</v>
      </c>
      <c r="T3" s="67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67" t="s">
        <v>29</v>
      </c>
      <c r="AB3" s="67" t="s">
        <v>30</v>
      </c>
      <c r="AC3" s="67" t="s">
        <v>31</v>
      </c>
      <c r="AD3" s="67" t="s">
        <v>32</v>
      </c>
      <c r="AE3" s="67" t="s">
        <v>33</v>
      </c>
      <c r="AF3" s="67" t="s">
        <v>34</v>
      </c>
      <c r="AG3" s="11" t="s">
        <v>35</v>
      </c>
      <c r="AH3" s="11" t="s">
        <v>36</v>
      </c>
      <c r="AI3" s="11" t="s">
        <v>37</v>
      </c>
      <c r="AJ3" s="11" t="s">
        <v>38</v>
      </c>
      <c r="AK3" s="11" t="s">
        <v>39</v>
      </c>
      <c r="AL3" s="11" t="s">
        <v>40</v>
      </c>
      <c r="AM3" s="67" t="s">
        <v>41</v>
      </c>
      <c r="AN3" s="67" t="s">
        <v>42</v>
      </c>
      <c r="AO3" s="67" t="s">
        <v>43</v>
      </c>
      <c r="AP3" s="67" t="s">
        <v>44</v>
      </c>
      <c r="AQ3" s="67" t="s">
        <v>45</v>
      </c>
      <c r="AR3" s="67" t="s">
        <v>46</v>
      </c>
      <c r="AS3" s="11" t="s">
        <v>47</v>
      </c>
      <c r="AT3" s="11" t="s">
        <v>48</v>
      </c>
      <c r="AU3" s="11" t="s">
        <v>49</v>
      </c>
      <c r="AV3" s="11" t="s">
        <v>50</v>
      </c>
      <c r="AW3" s="11" t="s">
        <v>51</v>
      </c>
      <c r="AX3" s="11" t="s">
        <v>52</v>
      </c>
      <c r="AY3" s="67" t="s">
        <v>53</v>
      </c>
      <c r="AZ3" s="67" t="s">
        <v>54</v>
      </c>
      <c r="BA3" s="67" t="s">
        <v>55</v>
      </c>
      <c r="BB3" s="67" t="s">
        <v>56</v>
      </c>
      <c r="BC3" s="67" t="s">
        <v>57</v>
      </c>
      <c r="BD3" s="67" t="s">
        <v>58</v>
      </c>
      <c r="BE3" s="11" t="s">
        <v>59</v>
      </c>
      <c r="BF3" s="11" t="s">
        <v>60</v>
      </c>
      <c r="BG3" s="11" t="s">
        <v>61</v>
      </c>
      <c r="BH3" s="11" t="s">
        <v>62</v>
      </c>
      <c r="BI3" s="11" t="s">
        <v>63</v>
      </c>
      <c r="BJ3" s="11" t="s">
        <v>64</v>
      </c>
      <c r="BK3" s="67" t="s">
        <v>65</v>
      </c>
      <c r="BL3" s="67" t="s">
        <v>66</v>
      </c>
      <c r="BM3" s="67" t="s">
        <v>67</v>
      </c>
      <c r="BN3" s="67" t="s">
        <v>68</v>
      </c>
      <c r="BO3" s="67" t="s">
        <v>69</v>
      </c>
      <c r="BP3" s="67" t="s">
        <v>70</v>
      </c>
      <c r="BQ3" s="3" t="s">
        <v>71</v>
      </c>
      <c r="BR3" s="3" t="s">
        <v>72</v>
      </c>
      <c r="BS3" s="3" t="s">
        <v>73</v>
      </c>
    </row>
    <row r="4" spans="1:71" s="38" customFormat="1" ht="15">
      <c r="A4" s="5" t="s">
        <v>74</v>
      </c>
      <c r="B4" s="5" t="s">
        <v>75</v>
      </c>
      <c r="C4" s="5" t="s">
        <v>75</v>
      </c>
      <c r="D4" s="5" t="s">
        <v>75</v>
      </c>
      <c r="E4" s="5" t="s">
        <v>75</v>
      </c>
      <c r="F4" s="5" t="s">
        <v>76</v>
      </c>
      <c r="G4" s="5" t="s">
        <v>74</v>
      </c>
      <c r="H4" s="5" t="s">
        <v>74</v>
      </c>
      <c r="I4" s="5" t="s">
        <v>74</v>
      </c>
      <c r="J4" s="5" t="s">
        <v>74</v>
      </c>
      <c r="K4" s="5" t="s">
        <v>74</v>
      </c>
      <c r="L4" s="5" t="s">
        <v>74</v>
      </c>
      <c r="M4" s="5" t="s">
        <v>77</v>
      </c>
      <c r="N4" s="5" t="s">
        <v>76</v>
      </c>
      <c r="O4" s="5" t="s">
        <v>74</v>
      </c>
      <c r="P4" s="5" t="s">
        <v>74</v>
      </c>
      <c r="Q4" s="5" t="s">
        <v>74</v>
      </c>
      <c r="R4" s="5" t="s">
        <v>74</v>
      </c>
      <c r="S4" s="5" t="s">
        <v>77</v>
      </c>
      <c r="T4" s="5" t="s">
        <v>76</v>
      </c>
      <c r="U4" s="5" t="s">
        <v>74</v>
      </c>
      <c r="V4" s="5" t="s">
        <v>74</v>
      </c>
      <c r="W4" s="5" t="s">
        <v>74</v>
      </c>
      <c r="X4" s="5" t="s">
        <v>74</v>
      </c>
      <c r="Y4" s="5" t="s">
        <v>77</v>
      </c>
      <c r="Z4" s="5" t="s">
        <v>76</v>
      </c>
      <c r="AA4" s="5" t="s">
        <v>74</v>
      </c>
      <c r="AB4" s="5" t="s">
        <v>74</v>
      </c>
      <c r="AC4" s="5" t="s">
        <v>74</v>
      </c>
      <c r="AD4" s="5" t="s">
        <v>74</v>
      </c>
      <c r="AE4" s="5" t="s">
        <v>77</v>
      </c>
      <c r="AF4" s="5" t="s">
        <v>76</v>
      </c>
      <c r="AG4" s="5" t="s">
        <v>74</v>
      </c>
      <c r="AH4" s="5" t="s">
        <v>74</v>
      </c>
      <c r="AI4" s="5" t="s">
        <v>74</v>
      </c>
      <c r="AJ4" s="5" t="s">
        <v>74</v>
      </c>
      <c r="AK4" s="5" t="s">
        <v>77</v>
      </c>
      <c r="AL4" s="5" t="s">
        <v>76</v>
      </c>
      <c r="AM4" s="5" t="s">
        <v>74</v>
      </c>
      <c r="AN4" s="5" t="s">
        <v>74</v>
      </c>
      <c r="AO4" s="5" t="s">
        <v>74</v>
      </c>
      <c r="AP4" s="5" t="s">
        <v>74</v>
      </c>
      <c r="AQ4" s="5" t="s">
        <v>77</v>
      </c>
      <c r="AR4" s="5" t="s">
        <v>76</v>
      </c>
      <c r="AS4" s="5" t="s">
        <v>74</v>
      </c>
      <c r="AT4" s="5" t="s">
        <v>74</v>
      </c>
      <c r="AU4" s="5" t="s">
        <v>74</v>
      </c>
      <c r="AV4" s="5" t="s">
        <v>74</v>
      </c>
      <c r="AW4" s="5" t="s">
        <v>77</v>
      </c>
      <c r="AX4" s="5" t="s">
        <v>76</v>
      </c>
      <c r="AY4" s="5" t="s">
        <v>74</v>
      </c>
      <c r="AZ4" s="5" t="s">
        <v>74</v>
      </c>
      <c r="BA4" s="5" t="s">
        <v>74</v>
      </c>
      <c r="BB4" s="5" t="s">
        <v>74</v>
      </c>
      <c r="BC4" s="5" t="s">
        <v>77</v>
      </c>
      <c r="BD4" s="5" t="s">
        <v>76</v>
      </c>
      <c r="BE4" s="5" t="s">
        <v>74</v>
      </c>
      <c r="BF4" s="5" t="s">
        <v>74</v>
      </c>
      <c r="BG4" s="5" t="s">
        <v>74</v>
      </c>
      <c r="BH4" s="5" t="s">
        <v>74</v>
      </c>
      <c r="BI4" s="5" t="s">
        <v>77</v>
      </c>
      <c r="BJ4" s="5" t="s">
        <v>76</v>
      </c>
      <c r="BK4" s="5" t="s">
        <v>74</v>
      </c>
      <c r="BL4" s="5" t="s">
        <v>74</v>
      </c>
      <c r="BM4" s="5" t="s">
        <v>74</v>
      </c>
      <c r="BN4" s="5" t="s">
        <v>74</v>
      </c>
      <c r="BO4" s="5" t="s">
        <v>77</v>
      </c>
      <c r="BP4" s="5" t="s">
        <v>76</v>
      </c>
      <c r="BQ4" s="5" t="s">
        <v>75</v>
      </c>
      <c r="BR4" s="81" t="s">
        <v>77</v>
      </c>
      <c r="BS4" s="81" t="s">
        <v>77</v>
      </c>
    </row>
    <row r="5" spans="1:71" s="38" customFormat="1" ht="16.5">
      <c r="A5" s="6" t="s">
        <v>0</v>
      </c>
      <c r="B5" s="7" t="s">
        <v>78</v>
      </c>
      <c r="C5" s="7" t="s">
        <v>79</v>
      </c>
      <c r="D5" s="7" t="s">
        <v>80</v>
      </c>
      <c r="E5" s="7" t="s">
        <v>81</v>
      </c>
      <c r="F5" s="6" t="s">
        <v>82</v>
      </c>
      <c r="G5" s="8" t="s">
        <v>83</v>
      </c>
      <c r="H5" s="8" t="s">
        <v>84</v>
      </c>
      <c r="I5" s="6" t="s">
        <v>85</v>
      </c>
      <c r="J5" s="6" t="s">
        <v>86</v>
      </c>
      <c r="K5" s="6" t="s">
        <v>87</v>
      </c>
      <c r="L5" s="6" t="s">
        <v>88</v>
      </c>
      <c r="M5" s="6" t="s">
        <v>89</v>
      </c>
      <c r="N5" s="6" t="s">
        <v>90</v>
      </c>
      <c r="O5" s="6" t="s">
        <v>91</v>
      </c>
      <c r="P5" s="6" t="s">
        <v>92</v>
      </c>
      <c r="Q5" s="6" t="s">
        <v>93</v>
      </c>
      <c r="R5" s="6" t="s">
        <v>94</v>
      </c>
      <c r="S5" s="6" t="s">
        <v>95</v>
      </c>
      <c r="T5" s="6" t="s">
        <v>96</v>
      </c>
      <c r="U5" s="6" t="s">
        <v>97</v>
      </c>
      <c r="V5" s="6" t="s">
        <v>98</v>
      </c>
      <c r="W5" s="6" t="s">
        <v>99</v>
      </c>
      <c r="X5" s="6" t="s">
        <v>100</v>
      </c>
      <c r="Y5" s="6" t="s">
        <v>101</v>
      </c>
      <c r="Z5" s="6" t="s">
        <v>102</v>
      </c>
      <c r="AA5" s="6" t="s">
        <v>103</v>
      </c>
      <c r="AB5" s="6" t="s">
        <v>104</v>
      </c>
      <c r="AC5" s="6" t="s">
        <v>105</v>
      </c>
      <c r="AD5" s="6" t="s">
        <v>106</v>
      </c>
      <c r="AE5" s="6" t="s">
        <v>107</v>
      </c>
      <c r="AF5" s="6" t="s">
        <v>108</v>
      </c>
      <c r="AG5" s="6" t="s">
        <v>109</v>
      </c>
      <c r="AH5" s="6" t="s">
        <v>110</v>
      </c>
      <c r="AI5" s="6" t="s">
        <v>111</v>
      </c>
      <c r="AJ5" s="6" t="s">
        <v>112</v>
      </c>
      <c r="AK5" s="6" t="s">
        <v>113</v>
      </c>
      <c r="AL5" s="6" t="s">
        <v>114</v>
      </c>
      <c r="AM5" s="6" t="s">
        <v>115</v>
      </c>
      <c r="AN5" s="6" t="s">
        <v>116</v>
      </c>
      <c r="AO5" s="6" t="s">
        <v>117</v>
      </c>
      <c r="AP5" s="6" t="s">
        <v>118</v>
      </c>
      <c r="AQ5" s="6" t="s">
        <v>119</v>
      </c>
      <c r="AR5" s="6" t="s">
        <v>120</v>
      </c>
      <c r="AS5" s="6" t="s">
        <v>121</v>
      </c>
      <c r="AT5" s="6" t="s">
        <v>122</v>
      </c>
      <c r="AU5" s="6" t="s">
        <v>123</v>
      </c>
      <c r="AV5" s="6" t="s">
        <v>124</v>
      </c>
      <c r="AW5" s="6" t="s">
        <v>125</v>
      </c>
      <c r="AX5" s="6" t="s">
        <v>126</v>
      </c>
      <c r="AY5" s="6" t="s">
        <v>127</v>
      </c>
      <c r="AZ5" s="6" t="s">
        <v>128</v>
      </c>
      <c r="BA5" s="6" t="s">
        <v>129</v>
      </c>
      <c r="BB5" s="6" t="s">
        <v>130</v>
      </c>
      <c r="BC5" s="6" t="s">
        <v>131</v>
      </c>
      <c r="BD5" s="6" t="s">
        <v>132</v>
      </c>
      <c r="BE5" s="6" t="s">
        <v>133</v>
      </c>
      <c r="BF5" s="6" t="s">
        <v>134</v>
      </c>
      <c r="BG5" s="6" t="s">
        <v>135</v>
      </c>
      <c r="BH5" s="6" t="s">
        <v>136</v>
      </c>
      <c r="BI5" s="6" t="s">
        <v>137</v>
      </c>
      <c r="BJ5" s="6" t="s">
        <v>138</v>
      </c>
      <c r="BK5" s="6" t="s">
        <v>139</v>
      </c>
      <c r="BL5" s="6" t="s">
        <v>140</v>
      </c>
      <c r="BM5" s="6" t="s">
        <v>141</v>
      </c>
      <c r="BN5" s="6" t="s">
        <v>142</v>
      </c>
      <c r="BO5" s="6" t="s">
        <v>143</v>
      </c>
      <c r="BP5" s="6" t="s">
        <v>144</v>
      </c>
      <c r="BQ5" s="6" t="s">
        <v>145</v>
      </c>
      <c r="BR5" s="82" t="s">
        <v>146</v>
      </c>
      <c r="BS5" s="82" t="s">
        <v>147</v>
      </c>
    </row>
    <row r="6" spans="1:71" s="38" customFormat="1">
      <c r="A6" s="10">
        <v>101</v>
      </c>
      <c r="B6" s="10" t="s">
        <v>148</v>
      </c>
      <c r="C6" s="10" t="s">
        <v>149</v>
      </c>
      <c r="D6" s="10"/>
      <c r="E6" s="10"/>
      <c r="F6" s="10" t="s">
        <v>150</v>
      </c>
      <c r="G6" s="10">
        <v>1</v>
      </c>
      <c r="H6" s="10"/>
      <c r="I6" s="10">
        <v>1</v>
      </c>
      <c r="J6" s="10">
        <v>0</v>
      </c>
      <c r="K6" s="10">
        <v>100000</v>
      </c>
      <c r="L6" s="10">
        <v>100000</v>
      </c>
      <c r="M6" s="10">
        <v>1000</v>
      </c>
      <c r="N6" s="10">
        <f t="shared" ref="N6:N15" si="0">IF(M6&gt;=1000,1,0)</f>
        <v>1</v>
      </c>
      <c r="O6" s="10"/>
      <c r="P6" s="10"/>
      <c r="Q6" s="10"/>
      <c r="R6" s="10"/>
      <c r="S6" s="10"/>
      <c r="T6" s="10">
        <f t="shared" ref="T6:T15" si="1">IF(S6&gt;=1000,1,0)</f>
        <v>0</v>
      </c>
      <c r="U6" s="10"/>
      <c r="V6" s="10"/>
      <c r="W6" s="10"/>
      <c r="X6" s="10"/>
      <c r="Y6" s="10"/>
      <c r="Z6" s="10">
        <f t="shared" ref="Z6:Z15" si="2">IF(Y6&gt;=1000,1,0)</f>
        <v>0</v>
      </c>
      <c r="AA6" s="10"/>
      <c r="AB6" s="10"/>
      <c r="AC6" s="10"/>
      <c r="AD6" s="10"/>
      <c r="AE6" s="10"/>
      <c r="AF6" s="10">
        <f t="shared" ref="AF6:AF15" si="3">IF(AE6&gt;=1000,1,0)</f>
        <v>0</v>
      </c>
      <c r="AG6" s="10"/>
      <c r="AH6" s="10"/>
      <c r="AI6" s="10"/>
      <c r="AJ6" s="10"/>
      <c r="AK6" s="10"/>
      <c r="AL6" s="10">
        <f t="shared" ref="AL6:AL15" si="4">IF(AK6&gt;=1000,1,0)</f>
        <v>0</v>
      </c>
      <c r="AM6" s="10"/>
      <c r="AN6" s="10"/>
      <c r="AO6" s="10"/>
      <c r="AP6" s="10"/>
      <c r="AQ6" s="10"/>
      <c r="AR6" s="10">
        <f>IF(AQ6&gt;=1000,1,0)</f>
        <v>0</v>
      </c>
      <c r="AS6" s="10"/>
      <c r="AT6" s="10"/>
      <c r="AU6" s="10"/>
      <c r="AV6" s="10"/>
      <c r="AW6" s="10"/>
      <c r="AX6" s="10">
        <f t="shared" ref="AX6:AX15" si="5">IF(AW6&gt;=1000,1,0)</f>
        <v>0</v>
      </c>
      <c r="AY6" s="10"/>
      <c r="AZ6" s="10"/>
      <c r="BA6" s="10"/>
      <c r="BB6" s="10"/>
      <c r="BC6" s="10"/>
      <c r="BD6" s="10">
        <f t="shared" ref="BD6:BD15" si="6">IF(BC6&gt;=1000,1,0)</f>
        <v>0</v>
      </c>
      <c r="BE6" s="10"/>
      <c r="BF6" s="10"/>
      <c r="BG6" s="10"/>
      <c r="BH6" s="10"/>
      <c r="BI6" s="10"/>
      <c r="BJ6" s="10">
        <f t="shared" ref="BJ6:BJ15" si="7">IF(BI6&gt;=1000,1,0)</f>
        <v>0</v>
      </c>
      <c r="BK6" s="10"/>
      <c r="BL6" s="10"/>
      <c r="BM6" s="10"/>
      <c r="BN6" s="10"/>
      <c r="BO6" s="10"/>
      <c r="BP6" s="10">
        <f t="shared" ref="BP6:BP15" si="8">IF(BO6&gt;=1000,1,0)</f>
        <v>0</v>
      </c>
      <c r="BQ6" s="10"/>
      <c r="BR6" s="10"/>
      <c r="BS6" s="10"/>
    </row>
    <row r="7" spans="1:71" s="38" customFormat="1">
      <c r="A7" s="10">
        <v>102</v>
      </c>
      <c r="B7" s="10" t="s">
        <v>148</v>
      </c>
      <c r="C7" s="10" t="s">
        <v>149</v>
      </c>
      <c r="D7" s="10"/>
      <c r="E7" s="10"/>
      <c r="F7" s="10" t="s">
        <v>150</v>
      </c>
      <c r="G7" s="10">
        <v>1</v>
      </c>
      <c r="H7" s="10"/>
      <c r="I7" s="10">
        <v>1</v>
      </c>
      <c r="J7" s="10">
        <v>0</v>
      </c>
      <c r="K7" s="10">
        <v>200000</v>
      </c>
      <c r="L7" s="10">
        <v>200000</v>
      </c>
      <c r="M7" s="10">
        <v>1000</v>
      </c>
      <c r="N7" s="10">
        <f t="shared" si="0"/>
        <v>1</v>
      </c>
      <c r="O7" s="10"/>
      <c r="P7" s="10"/>
      <c r="Q7" s="10"/>
      <c r="R7" s="10"/>
      <c r="S7" s="10"/>
      <c r="T7" s="10">
        <f t="shared" si="1"/>
        <v>0</v>
      </c>
      <c r="U7" s="10"/>
      <c r="V7" s="10"/>
      <c r="W7" s="10"/>
      <c r="X7" s="10"/>
      <c r="Y7" s="10"/>
      <c r="Z7" s="10">
        <f t="shared" si="2"/>
        <v>0</v>
      </c>
      <c r="AA7" s="10"/>
      <c r="AB7" s="10"/>
      <c r="AC7" s="10"/>
      <c r="AD7" s="10"/>
      <c r="AE7" s="10"/>
      <c r="AF7" s="10">
        <f t="shared" si="3"/>
        <v>0</v>
      </c>
      <c r="AG7" s="10"/>
      <c r="AH7" s="10"/>
      <c r="AI7" s="10"/>
      <c r="AJ7" s="10"/>
      <c r="AK7" s="10"/>
      <c r="AL7" s="10">
        <f t="shared" si="4"/>
        <v>0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>
        <f t="shared" si="5"/>
        <v>0</v>
      </c>
      <c r="AY7" s="10"/>
      <c r="AZ7" s="10"/>
      <c r="BA7" s="10"/>
      <c r="BB7" s="10"/>
      <c r="BC7" s="10"/>
      <c r="BD7" s="10">
        <f t="shared" si="6"/>
        <v>0</v>
      </c>
      <c r="BE7" s="10"/>
      <c r="BF7" s="10"/>
      <c r="BG7" s="10"/>
      <c r="BH7" s="10"/>
      <c r="BI7" s="10"/>
      <c r="BJ7" s="10">
        <f t="shared" si="7"/>
        <v>0</v>
      </c>
      <c r="BK7" s="10"/>
      <c r="BL7" s="10"/>
      <c r="BM7" s="10"/>
      <c r="BN7" s="10"/>
      <c r="BO7" s="10"/>
      <c r="BP7" s="10">
        <f t="shared" si="8"/>
        <v>0</v>
      </c>
      <c r="BQ7" s="10"/>
      <c r="BR7" s="10"/>
      <c r="BS7" s="10"/>
    </row>
    <row r="8" spans="1:71" s="38" customFormat="1">
      <c r="A8" s="10">
        <v>103</v>
      </c>
      <c r="B8" s="10" t="s">
        <v>148</v>
      </c>
      <c r="C8" s="10" t="s">
        <v>149</v>
      </c>
      <c r="D8" s="10"/>
      <c r="E8" s="10"/>
      <c r="F8" s="10" t="s">
        <v>150</v>
      </c>
      <c r="G8" s="10">
        <v>1</v>
      </c>
      <c r="H8" s="10"/>
      <c r="I8" s="10">
        <v>1</v>
      </c>
      <c r="J8" s="10">
        <v>0</v>
      </c>
      <c r="K8" s="10">
        <v>500000</v>
      </c>
      <c r="L8" s="10">
        <v>500000</v>
      </c>
      <c r="M8" s="10">
        <v>1000</v>
      </c>
      <c r="N8" s="10">
        <f t="shared" si="0"/>
        <v>1</v>
      </c>
      <c r="O8" s="10"/>
      <c r="P8" s="10"/>
      <c r="Q8" s="10"/>
      <c r="R8" s="10"/>
      <c r="S8" s="10"/>
      <c r="T8" s="10">
        <f t="shared" si="1"/>
        <v>0</v>
      </c>
      <c r="U8" s="10"/>
      <c r="V8" s="10"/>
      <c r="W8" s="10"/>
      <c r="X8" s="10"/>
      <c r="Y8" s="10"/>
      <c r="Z8" s="10">
        <f t="shared" si="2"/>
        <v>0</v>
      </c>
      <c r="AA8" s="10"/>
      <c r="AB8" s="10"/>
      <c r="AC8" s="10"/>
      <c r="AD8" s="10"/>
      <c r="AE8" s="10"/>
      <c r="AF8" s="10">
        <f t="shared" si="3"/>
        <v>0</v>
      </c>
      <c r="AG8" s="10"/>
      <c r="AH8" s="10"/>
      <c r="AI8" s="10"/>
      <c r="AJ8" s="10"/>
      <c r="AK8" s="10"/>
      <c r="AL8" s="10">
        <f t="shared" si="4"/>
        <v>0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>
        <f t="shared" si="5"/>
        <v>0</v>
      </c>
      <c r="AY8" s="10"/>
      <c r="AZ8" s="10"/>
      <c r="BA8" s="10"/>
      <c r="BB8" s="10"/>
      <c r="BC8" s="10"/>
      <c r="BD8" s="10">
        <f t="shared" si="6"/>
        <v>0</v>
      </c>
      <c r="BE8" s="10"/>
      <c r="BF8" s="10"/>
      <c r="BG8" s="10"/>
      <c r="BH8" s="10"/>
      <c r="BI8" s="10"/>
      <c r="BJ8" s="10">
        <f t="shared" si="7"/>
        <v>0</v>
      </c>
      <c r="BK8" s="10"/>
      <c r="BL8" s="10"/>
      <c r="BM8" s="10"/>
      <c r="BN8" s="10"/>
      <c r="BO8" s="10"/>
      <c r="BP8" s="10">
        <f t="shared" si="8"/>
        <v>0</v>
      </c>
      <c r="BQ8" s="10"/>
      <c r="BR8" s="10"/>
      <c r="BS8" s="10"/>
    </row>
    <row r="9" spans="1:71" s="38" customFormat="1">
      <c r="A9" s="10">
        <v>104</v>
      </c>
      <c r="B9" s="48" t="s">
        <v>151</v>
      </c>
      <c r="C9" s="10"/>
      <c r="D9" s="10"/>
      <c r="E9" s="10"/>
      <c r="F9" s="10"/>
      <c r="G9" s="10">
        <v>1</v>
      </c>
      <c r="H9" s="10"/>
      <c r="I9" s="10">
        <v>1</v>
      </c>
      <c r="J9" s="10">
        <v>0</v>
      </c>
      <c r="K9" s="10">
        <v>500</v>
      </c>
      <c r="L9" s="10">
        <v>500</v>
      </c>
      <c r="M9" s="10">
        <v>1000</v>
      </c>
      <c r="N9" s="10">
        <v>1</v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</row>
    <row r="10" spans="1:71" s="38" customFormat="1">
      <c r="A10" s="10">
        <v>105</v>
      </c>
      <c r="B10" s="48" t="s">
        <v>152</v>
      </c>
      <c r="C10" s="10"/>
      <c r="D10" s="10"/>
      <c r="E10" s="10"/>
      <c r="F10" s="10"/>
      <c r="G10" s="10">
        <v>1</v>
      </c>
      <c r="H10" s="10"/>
      <c r="I10" s="10">
        <v>1</v>
      </c>
      <c r="J10" s="10">
        <v>0</v>
      </c>
      <c r="K10" s="10">
        <v>1000</v>
      </c>
      <c r="L10" s="10">
        <v>1000</v>
      </c>
      <c r="M10" s="10">
        <v>1000</v>
      </c>
      <c r="N10" s="10">
        <v>1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</row>
    <row r="11" spans="1:71" s="38" customFormat="1">
      <c r="A11" s="10">
        <v>106</v>
      </c>
      <c r="B11" s="48" t="s">
        <v>153</v>
      </c>
      <c r="C11" s="10"/>
      <c r="D11" s="10"/>
      <c r="E11" s="10"/>
      <c r="F11" s="10"/>
      <c r="G11" s="10">
        <v>1</v>
      </c>
      <c r="H11" s="10"/>
      <c r="I11" s="10">
        <v>23</v>
      </c>
      <c r="J11" s="10">
        <v>0</v>
      </c>
      <c r="K11" s="10">
        <v>1000</v>
      </c>
      <c r="L11" s="10">
        <v>1000</v>
      </c>
      <c r="M11" s="10">
        <v>1000</v>
      </c>
      <c r="N11" s="10">
        <v>1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</row>
    <row r="12" spans="1:71" s="38" customFormat="1">
      <c r="A12" s="10">
        <v>107</v>
      </c>
      <c r="B12" s="111" t="s">
        <v>1166</v>
      </c>
      <c r="C12" s="10"/>
      <c r="D12" s="10"/>
      <c r="E12" s="10"/>
      <c r="F12" s="10"/>
      <c r="G12" s="10">
        <v>1</v>
      </c>
      <c r="H12" s="10"/>
      <c r="I12" s="10">
        <v>1</v>
      </c>
      <c r="J12" s="10">
        <v>0</v>
      </c>
      <c r="K12" s="10">
        <v>1000</v>
      </c>
      <c r="L12" s="10">
        <v>1000</v>
      </c>
      <c r="M12" s="10">
        <v>1000</v>
      </c>
      <c r="N12" s="10">
        <v>1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</row>
    <row r="13" spans="1:71" s="38" customFormat="1" ht="16.5">
      <c r="A13" s="10">
        <v>470</v>
      </c>
      <c r="B13" s="10" t="s">
        <v>154</v>
      </c>
      <c r="C13" s="10" t="s">
        <v>154</v>
      </c>
      <c r="D13" s="112" t="s">
        <v>1156</v>
      </c>
      <c r="E13" s="10"/>
      <c r="F13" s="10" t="s">
        <v>155</v>
      </c>
      <c r="G13" s="10">
        <v>1</v>
      </c>
      <c r="H13" s="10"/>
      <c r="I13" s="10">
        <v>9</v>
      </c>
      <c r="J13" s="10">
        <v>301</v>
      </c>
      <c r="K13" s="10">
        <v>16</v>
      </c>
      <c r="L13" s="10">
        <v>20</v>
      </c>
      <c r="M13" s="10">
        <v>1000</v>
      </c>
      <c r="N13" s="10">
        <f t="shared" si="0"/>
        <v>1</v>
      </c>
      <c r="O13" s="10"/>
      <c r="P13" s="10"/>
      <c r="Q13" s="10"/>
      <c r="R13" s="10"/>
      <c r="S13" s="10"/>
      <c r="T13" s="10">
        <f t="shared" si="1"/>
        <v>0</v>
      </c>
      <c r="U13" s="10"/>
      <c r="V13" s="10"/>
      <c r="W13" s="10"/>
      <c r="X13" s="10"/>
      <c r="Y13" s="10"/>
      <c r="Z13" s="10">
        <f t="shared" si="2"/>
        <v>0</v>
      </c>
      <c r="AA13" s="10"/>
      <c r="AB13" s="10"/>
      <c r="AC13" s="10"/>
      <c r="AD13" s="10"/>
      <c r="AE13" s="10"/>
      <c r="AF13" s="10">
        <f t="shared" si="3"/>
        <v>0</v>
      </c>
      <c r="AG13" s="10"/>
      <c r="AH13" s="10"/>
      <c r="AI13" s="10"/>
      <c r="AJ13" s="10"/>
      <c r="AK13" s="10"/>
      <c r="AL13" s="10">
        <f t="shared" si="4"/>
        <v>0</v>
      </c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>
        <f t="shared" si="5"/>
        <v>0</v>
      </c>
      <c r="AY13" s="10"/>
      <c r="AZ13" s="10"/>
      <c r="BA13" s="10"/>
      <c r="BB13" s="10"/>
      <c r="BC13" s="10"/>
      <c r="BD13" s="10">
        <f t="shared" si="6"/>
        <v>0</v>
      </c>
      <c r="BE13" s="10"/>
      <c r="BF13" s="10"/>
      <c r="BG13" s="10"/>
      <c r="BH13" s="10"/>
      <c r="BI13" s="10"/>
      <c r="BJ13" s="10">
        <f t="shared" si="7"/>
        <v>0</v>
      </c>
      <c r="BK13" s="10"/>
      <c r="BL13" s="10"/>
      <c r="BM13" s="10"/>
      <c r="BN13" s="10"/>
      <c r="BO13" s="10"/>
      <c r="BP13" s="10">
        <f t="shared" si="8"/>
        <v>0</v>
      </c>
      <c r="BQ13" s="10">
        <f t="shared" ref="BQ13:BQ20" si="9">M13+S13+Y13+AE13+AK13+AQ13+AW13+BC13+BI13+BO13</f>
        <v>1000</v>
      </c>
    </row>
    <row r="14" spans="1:71" s="38" customFormat="1" ht="16.5">
      <c r="A14" s="10">
        <v>471</v>
      </c>
      <c r="B14" s="10" t="s">
        <v>156</v>
      </c>
      <c r="C14" s="10" t="s">
        <v>156</v>
      </c>
      <c r="D14" s="112" t="s">
        <v>1153</v>
      </c>
      <c r="E14" s="10"/>
      <c r="F14" s="10" t="s">
        <v>155</v>
      </c>
      <c r="G14" s="10">
        <v>1</v>
      </c>
      <c r="H14" s="10"/>
      <c r="I14" s="10">
        <v>9</v>
      </c>
      <c r="J14" s="10">
        <v>301</v>
      </c>
      <c r="K14" s="10">
        <v>21</v>
      </c>
      <c r="L14" s="10">
        <v>25</v>
      </c>
      <c r="M14" s="10">
        <v>1000</v>
      </c>
      <c r="N14" s="10">
        <f t="shared" si="0"/>
        <v>1</v>
      </c>
      <c r="O14" s="10"/>
      <c r="P14" s="10"/>
      <c r="Q14" s="10"/>
      <c r="R14" s="10"/>
      <c r="S14" s="10"/>
      <c r="T14" s="10">
        <f t="shared" si="1"/>
        <v>0</v>
      </c>
      <c r="U14" s="10"/>
      <c r="V14" s="10"/>
      <c r="W14" s="10"/>
      <c r="X14" s="10"/>
      <c r="Y14" s="10"/>
      <c r="Z14" s="10">
        <f t="shared" si="2"/>
        <v>0</v>
      </c>
      <c r="AA14" s="10"/>
      <c r="AB14" s="10"/>
      <c r="AC14" s="10"/>
      <c r="AD14" s="10"/>
      <c r="AE14" s="10"/>
      <c r="AF14" s="10">
        <f t="shared" si="3"/>
        <v>0</v>
      </c>
      <c r="AG14" s="10"/>
      <c r="AH14" s="10"/>
      <c r="AI14" s="10"/>
      <c r="AJ14" s="10"/>
      <c r="AK14" s="10"/>
      <c r="AL14" s="10">
        <f t="shared" si="4"/>
        <v>0</v>
      </c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>
        <f t="shared" si="5"/>
        <v>0</v>
      </c>
      <c r="AY14" s="10"/>
      <c r="AZ14" s="10"/>
      <c r="BA14" s="10"/>
      <c r="BB14" s="10"/>
      <c r="BC14" s="10"/>
      <c r="BD14" s="10">
        <f t="shared" si="6"/>
        <v>0</v>
      </c>
      <c r="BE14" s="10"/>
      <c r="BF14" s="10"/>
      <c r="BG14" s="10"/>
      <c r="BH14" s="10"/>
      <c r="BI14" s="10"/>
      <c r="BJ14" s="10">
        <f t="shared" si="7"/>
        <v>0</v>
      </c>
      <c r="BK14" s="10"/>
      <c r="BL14" s="10"/>
      <c r="BM14" s="10"/>
      <c r="BN14" s="10"/>
      <c r="BO14" s="10"/>
      <c r="BP14" s="10">
        <f t="shared" si="8"/>
        <v>0</v>
      </c>
      <c r="BQ14" s="10">
        <f t="shared" si="9"/>
        <v>1000</v>
      </c>
    </row>
    <row r="15" spans="1:71" s="38" customFormat="1" ht="16.5">
      <c r="A15" s="10">
        <v>472</v>
      </c>
      <c r="B15" s="10" t="s">
        <v>157</v>
      </c>
      <c r="C15" s="10" t="s">
        <v>157</v>
      </c>
      <c r="D15" s="112" t="s">
        <v>1154</v>
      </c>
      <c r="E15" s="10"/>
      <c r="F15" s="10" t="s">
        <v>155</v>
      </c>
      <c r="G15" s="10">
        <v>1</v>
      </c>
      <c r="H15" s="10"/>
      <c r="I15" s="10">
        <v>9</v>
      </c>
      <c r="J15" s="10">
        <v>301</v>
      </c>
      <c r="K15" s="10">
        <v>26</v>
      </c>
      <c r="L15" s="10">
        <v>30</v>
      </c>
      <c r="M15" s="10">
        <v>1000</v>
      </c>
      <c r="N15" s="10">
        <f t="shared" si="0"/>
        <v>1</v>
      </c>
      <c r="O15" s="10"/>
      <c r="P15" s="10"/>
      <c r="Q15" s="10"/>
      <c r="R15" s="10"/>
      <c r="S15" s="10"/>
      <c r="T15" s="10">
        <f t="shared" si="1"/>
        <v>0</v>
      </c>
      <c r="U15" s="10"/>
      <c r="V15" s="10"/>
      <c r="W15" s="10"/>
      <c r="X15" s="10"/>
      <c r="Y15" s="10"/>
      <c r="Z15" s="10">
        <f t="shared" si="2"/>
        <v>0</v>
      </c>
      <c r="AA15" s="10"/>
      <c r="AB15" s="10"/>
      <c r="AC15" s="10"/>
      <c r="AD15" s="10"/>
      <c r="AE15" s="10"/>
      <c r="AF15" s="10">
        <f t="shared" si="3"/>
        <v>0</v>
      </c>
      <c r="AG15" s="10"/>
      <c r="AH15" s="10"/>
      <c r="AI15" s="10"/>
      <c r="AJ15" s="10"/>
      <c r="AK15" s="10"/>
      <c r="AL15" s="10">
        <f t="shared" si="4"/>
        <v>0</v>
      </c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>
        <f t="shared" si="5"/>
        <v>0</v>
      </c>
      <c r="AY15" s="10"/>
      <c r="AZ15" s="10"/>
      <c r="BA15" s="10"/>
      <c r="BB15" s="10"/>
      <c r="BC15" s="10"/>
      <c r="BD15" s="10">
        <f t="shared" si="6"/>
        <v>0</v>
      </c>
      <c r="BE15" s="10"/>
      <c r="BF15" s="10"/>
      <c r="BG15" s="10"/>
      <c r="BH15" s="10"/>
      <c r="BI15" s="10"/>
      <c r="BJ15" s="10">
        <f t="shared" si="7"/>
        <v>0</v>
      </c>
      <c r="BK15" s="10"/>
      <c r="BL15" s="10"/>
      <c r="BM15" s="10"/>
      <c r="BN15" s="10"/>
      <c r="BO15" s="10"/>
      <c r="BP15" s="10">
        <f t="shared" si="8"/>
        <v>0</v>
      </c>
      <c r="BQ15" s="10">
        <f t="shared" si="9"/>
        <v>1000</v>
      </c>
      <c r="BR15" s="38">
        <v>0</v>
      </c>
    </row>
    <row r="16" spans="1:71" s="38" customFormat="1" ht="16.5">
      <c r="A16" s="10">
        <v>473</v>
      </c>
      <c r="B16" s="48" t="s">
        <v>158</v>
      </c>
      <c r="C16" s="10" t="s">
        <v>157</v>
      </c>
      <c r="D16" s="112" t="s">
        <v>1155</v>
      </c>
      <c r="E16" s="10"/>
      <c r="F16" s="10" t="s">
        <v>155</v>
      </c>
      <c r="G16" s="10">
        <v>1</v>
      </c>
      <c r="H16" s="10"/>
      <c r="I16" s="10">
        <v>9</v>
      </c>
      <c r="J16" s="10">
        <v>301</v>
      </c>
      <c r="K16" s="10">
        <v>31</v>
      </c>
      <c r="L16" s="10">
        <v>40</v>
      </c>
      <c r="M16" s="10">
        <v>1000</v>
      </c>
      <c r="N16" s="10">
        <f t="shared" ref="N16" si="10">IF(M16&gt;=1000,1,0)</f>
        <v>1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</row>
    <row r="17" spans="1:69" s="38" customFormat="1">
      <c r="A17" s="10">
        <v>474</v>
      </c>
      <c r="B17" s="10" t="s">
        <v>159</v>
      </c>
      <c r="C17" s="10" t="s">
        <v>159</v>
      </c>
      <c r="D17" s="49" t="s">
        <v>160</v>
      </c>
      <c r="E17" s="10"/>
      <c r="F17" s="10"/>
      <c r="G17" s="10">
        <v>1</v>
      </c>
      <c r="H17" s="10"/>
      <c r="I17" s="10">
        <v>17</v>
      </c>
      <c r="J17" s="10">
        <v>11502</v>
      </c>
      <c r="K17" s="10">
        <v>10</v>
      </c>
      <c r="L17" s="10">
        <v>20</v>
      </c>
      <c r="M17" s="10">
        <v>1000</v>
      </c>
      <c r="N17" s="10">
        <f t="shared" ref="N17:N36" si="11">IF(M17&gt;=1000,1,0)</f>
        <v>1</v>
      </c>
      <c r="O17" s="10">
        <v>9</v>
      </c>
      <c r="P17" s="10">
        <v>401</v>
      </c>
      <c r="Q17" s="10">
        <v>1000</v>
      </c>
      <c r="R17" s="10">
        <v>1000</v>
      </c>
      <c r="S17" s="10">
        <v>1000</v>
      </c>
      <c r="T17" s="10">
        <f t="shared" ref="T17:T36" si="12">IF(S17&gt;=1000,1,0)</f>
        <v>1</v>
      </c>
      <c r="U17" s="10">
        <v>9</v>
      </c>
      <c r="V17" s="10">
        <v>203</v>
      </c>
      <c r="W17" s="10">
        <v>1000</v>
      </c>
      <c r="X17" s="10">
        <v>1000</v>
      </c>
      <c r="Y17" s="10">
        <v>1000</v>
      </c>
      <c r="Z17" s="10">
        <f t="shared" ref="Z17:Z36" si="13">IF(Y17&gt;=1000,1,0)</f>
        <v>1</v>
      </c>
      <c r="AA17" s="10"/>
      <c r="AB17" s="10"/>
      <c r="AC17" s="10"/>
      <c r="AD17" s="10"/>
      <c r="AE17" s="10"/>
      <c r="AF17" s="10">
        <f t="shared" ref="AF17:AF36" si="14">IF(AE17&gt;=1000,1,0)</f>
        <v>0</v>
      </c>
      <c r="AG17" s="10"/>
      <c r="AH17" s="10"/>
      <c r="AI17" s="10"/>
      <c r="AJ17" s="10"/>
      <c r="AK17" s="10"/>
      <c r="AL17" s="10">
        <f t="shared" ref="AL17:AL23" si="15">IF(AK17&gt;=1000,1,0)</f>
        <v>0</v>
      </c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>
        <f t="shared" ref="AX17:AX23" si="16">IF(AW17&gt;=1000,1,0)</f>
        <v>0</v>
      </c>
      <c r="AY17" s="10"/>
      <c r="AZ17" s="10"/>
      <c r="BA17" s="10"/>
      <c r="BB17" s="10"/>
      <c r="BC17" s="10"/>
      <c r="BD17" s="10">
        <f>IF(BC17&gt;=1000,1,0)</f>
        <v>0</v>
      </c>
      <c r="BE17" s="10"/>
      <c r="BF17" s="10"/>
      <c r="BG17" s="10"/>
      <c r="BH17" s="10"/>
      <c r="BI17" s="10"/>
      <c r="BJ17" s="10">
        <f>IF(BI17&gt;=1000,1,0)</f>
        <v>0</v>
      </c>
      <c r="BK17" s="10"/>
      <c r="BL17" s="10"/>
      <c r="BM17" s="10"/>
      <c r="BN17" s="10"/>
      <c r="BO17" s="10"/>
      <c r="BP17" s="10">
        <f>IF(BO17&gt;=1000,1,0)</f>
        <v>0</v>
      </c>
      <c r="BQ17" s="10">
        <f t="shared" si="9"/>
        <v>3000</v>
      </c>
    </row>
    <row r="18" spans="1:69" s="38" customFormat="1">
      <c r="A18" s="10">
        <v>475</v>
      </c>
      <c r="B18" s="10" t="s">
        <v>161</v>
      </c>
      <c r="C18" s="10" t="s">
        <v>161</v>
      </c>
      <c r="D18" s="49" t="s">
        <v>162</v>
      </c>
      <c r="E18" s="10"/>
      <c r="F18" s="10"/>
      <c r="G18" s="10">
        <v>1</v>
      </c>
      <c r="H18" s="10"/>
      <c r="I18" s="10">
        <v>17</v>
      </c>
      <c r="J18" s="10">
        <v>21504</v>
      </c>
      <c r="K18" s="10">
        <v>10</v>
      </c>
      <c r="L18" s="10">
        <v>20</v>
      </c>
      <c r="M18" s="10">
        <v>1000</v>
      </c>
      <c r="N18" s="10">
        <f t="shared" si="11"/>
        <v>1</v>
      </c>
      <c r="O18" s="10">
        <v>9</v>
      </c>
      <c r="P18" s="10">
        <v>401</v>
      </c>
      <c r="Q18" s="10">
        <v>1000</v>
      </c>
      <c r="R18" s="10">
        <v>1000</v>
      </c>
      <c r="S18" s="10">
        <v>1000</v>
      </c>
      <c r="T18" s="10">
        <f t="shared" si="12"/>
        <v>1</v>
      </c>
      <c r="U18" s="10">
        <v>9</v>
      </c>
      <c r="V18" s="10">
        <v>203</v>
      </c>
      <c r="W18" s="10">
        <v>1000</v>
      </c>
      <c r="X18" s="10">
        <v>1000</v>
      </c>
      <c r="Y18" s="10">
        <v>1000</v>
      </c>
      <c r="Z18" s="10">
        <f t="shared" si="13"/>
        <v>1</v>
      </c>
      <c r="AA18" s="10"/>
      <c r="AB18" s="10"/>
      <c r="AC18" s="10"/>
      <c r="AD18" s="10"/>
      <c r="AE18" s="10"/>
      <c r="AF18" s="10">
        <f t="shared" si="14"/>
        <v>0</v>
      </c>
      <c r="AG18" s="10"/>
      <c r="AH18" s="10"/>
      <c r="AI18" s="10"/>
      <c r="AJ18" s="10"/>
      <c r="AK18" s="10"/>
      <c r="AL18" s="10">
        <f t="shared" si="15"/>
        <v>0</v>
      </c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>
        <f t="shared" si="16"/>
        <v>0</v>
      </c>
      <c r="AY18" s="10"/>
      <c r="AZ18" s="10"/>
      <c r="BA18" s="10"/>
      <c r="BB18" s="10"/>
      <c r="BC18" s="10"/>
      <c r="BD18" s="10">
        <f>IF(BC18&gt;=1000,1,0)</f>
        <v>0</v>
      </c>
      <c r="BE18" s="10"/>
      <c r="BF18" s="10"/>
      <c r="BG18" s="10"/>
      <c r="BH18" s="10"/>
      <c r="BI18" s="10"/>
      <c r="BJ18" s="10">
        <f>IF(BI18&gt;=1000,1,0)</f>
        <v>0</v>
      </c>
      <c r="BK18" s="10"/>
      <c r="BL18" s="10"/>
      <c r="BM18" s="10"/>
      <c r="BN18" s="10"/>
      <c r="BO18" s="10"/>
      <c r="BP18" s="10">
        <f>IF(BO18&gt;=1000,1,0)</f>
        <v>0</v>
      </c>
      <c r="BQ18" s="10">
        <f t="shared" si="9"/>
        <v>3000</v>
      </c>
    </row>
    <row r="19" spans="1:69" s="38" customFormat="1">
      <c r="A19" s="10">
        <v>476</v>
      </c>
      <c r="B19" s="10" t="s">
        <v>163</v>
      </c>
      <c r="C19" s="10" t="s">
        <v>163</v>
      </c>
      <c r="D19" s="49" t="s">
        <v>164</v>
      </c>
      <c r="E19" s="10"/>
      <c r="F19" s="10"/>
      <c r="G19" s="10">
        <v>1</v>
      </c>
      <c r="H19" s="10"/>
      <c r="I19" s="10">
        <v>17</v>
      </c>
      <c r="J19" s="10">
        <v>31505</v>
      </c>
      <c r="K19" s="10">
        <v>10</v>
      </c>
      <c r="L19" s="10">
        <v>20</v>
      </c>
      <c r="M19" s="10">
        <v>1000</v>
      </c>
      <c r="N19" s="10">
        <f t="shared" si="11"/>
        <v>1</v>
      </c>
      <c r="O19" s="10">
        <v>9</v>
      </c>
      <c r="P19" s="10">
        <v>401</v>
      </c>
      <c r="Q19" s="10">
        <v>1000</v>
      </c>
      <c r="R19" s="10">
        <v>1000</v>
      </c>
      <c r="S19" s="10">
        <v>1000</v>
      </c>
      <c r="T19" s="10">
        <f t="shared" si="12"/>
        <v>1</v>
      </c>
      <c r="U19" s="10">
        <v>9</v>
      </c>
      <c r="V19" s="10">
        <v>203</v>
      </c>
      <c r="W19" s="10">
        <v>1000</v>
      </c>
      <c r="X19" s="10">
        <v>1000</v>
      </c>
      <c r="Y19" s="10">
        <v>1000</v>
      </c>
      <c r="Z19" s="10">
        <f t="shared" si="13"/>
        <v>1</v>
      </c>
      <c r="AA19" s="10"/>
      <c r="AB19" s="10"/>
      <c r="AC19" s="10"/>
      <c r="AD19" s="10"/>
      <c r="AE19" s="10"/>
      <c r="AF19" s="10">
        <f t="shared" si="14"/>
        <v>0</v>
      </c>
      <c r="AG19" s="10"/>
      <c r="AH19" s="10"/>
      <c r="AI19" s="10"/>
      <c r="AJ19" s="10"/>
      <c r="AK19" s="10"/>
      <c r="AL19" s="10">
        <f t="shared" si="15"/>
        <v>0</v>
      </c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>
        <f t="shared" si="16"/>
        <v>0</v>
      </c>
      <c r="AY19" s="10"/>
      <c r="AZ19" s="10"/>
      <c r="BA19" s="10"/>
      <c r="BB19" s="10"/>
      <c r="BC19" s="10"/>
      <c r="BD19" s="10">
        <f>IF(BC19&gt;=1000,1,0)</f>
        <v>0</v>
      </c>
      <c r="BE19" s="10"/>
      <c r="BF19" s="10"/>
      <c r="BG19" s="10"/>
      <c r="BH19" s="10"/>
      <c r="BI19" s="10"/>
      <c r="BJ19" s="10">
        <f>IF(BI19&gt;=1000,1,0)</f>
        <v>0</v>
      </c>
      <c r="BK19" s="10"/>
      <c r="BL19" s="10"/>
      <c r="BM19" s="10"/>
      <c r="BN19" s="10"/>
      <c r="BO19" s="10"/>
      <c r="BP19" s="10">
        <f>IF(BO19&gt;=1000,1,0)</f>
        <v>0</v>
      </c>
      <c r="BQ19" s="10">
        <f t="shared" si="9"/>
        <v>3000</v>
      </c>
    </row>
    <row r="20" spans="1:69" s="38" customFormat="1">
      <c r="A20" s="10">
        <v>477</v>
      </c>
      <c r="B20" s="10" t="s">
        <v>165</v>
      </c>
      <c r="C20" s="10" t="s">
        <v>165</v>
      </c>
      <c r="D20" s="49" t="s">
        <v>166</v>
      </c>
      <c r="E20" s="10"/>
      <c r="F20" s="10"/>
      <c r="G20" s="10">
        <v>1</v>
      </c>
      <c r="H20" s="10"/>
      <c r="I20" s="10">
        <v>17</v>
      </c>
      <c r="J20" s="10">
        <v>41501</v>
      </c>
      <c r="K20" s="10">
        <v>10</v>
      </c>
      <c r="L20" s="10">
        <v>20</v>
      </c>
      <c r="M20" s="10">
        <v>1000</v>
      </c>
      <c r="N20" s="10">
        <f t="shared" si="11"/>
        <v>1</v>
      </c>
      <c r="O20" s="10">
        <v>9</v>
      </c>
      <c r="P20" s="10">
        <v>401</v>
      </c>
      <c r="Q20" s="10">
        <v>1000</v>
      </c>
      <c r="R20" s="10">
        <v>1000</v>
      </c>
      <c r="S20" s="10">
        <v>1000</v>
      </c>
      <c r="T20" s="10">
        <f t="shared" si="12"/>
        <v>1</v>
      </c>
      <c r="U20" s="10">
        <v>9</v>
      </c>
      <c r="V20" s="10">
        <v>203</v>
      </c>
      <c r="W20" s="10">
        <v>1000</v>
      </c>
      <c r="X20" s="10">
        <v>1000</v>
      </c>
      <c r="Y20" s="10">
        <v>1000</v>
      </c>
      <c r="Z20" s="10">
        <f t="shared" si="13"/>
        <v>1</v>
      </c>
      <c r="AA20" s="10"/>
      <c r="AB20" s="10"/>
      <c r="AC20" s="10"/>
      <c r="AD20" s="10"/>
      <c r="AE20" s="10"/>
      <c r="AF20" s="10">
        <f t="shared" si="14"/>
        <v>0</v>
      </c>
      <c r="AG20" s="10"/>
      <c r="AH20" s="10"/>
      <c r="AI20" s="10"/>
      <c r="AJ20" s="10"/>
      <c r="AK20" s="10"/>
      <c r="AL20" s="10">
        <f t="shared" si="15"/>
        <v>0</v>
      </c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>
        <f t="shared" si="16"/>
        <v>0</v>
      </c>
      <c r="AY20" s="10"/>
      <c r="AZ20" s="10"/>
      <c r="BA20" s="10"/>
      <c r="BB20" s="10"/>
      <c r="BC20" s="10"/>
      <c r="BD20" s="10">
        <f>IF(BC20&gt;=1000,1,0)</f>
        <v>0</v>
      </c>
      <c r="BE20" s="10"/>
      <c r="BF20" s="10"/>
      <c r="BG20" s="10"/>
      <c r="BH20" s="10"/>
      <c r="BI20" s="10"/>
      <c r="BJ20" s="10">
        <f>IF(BI20&gt;=1000,1,0)</f>
        <v>0</v>
      </c>
      <c r="BK20" s="10"/>
      <c r="BL20" s="10"/>
      <c r="BM20" s="10"/>
      <c r="BN20" s="10"/>
      <c r="BO20" s="10"/>
      <c r="BP20" s="10">
        <f>IF(BO20&gt;=1000,1,0)</f>
        <v>0</v>
      </c>
      <c r="BQ20" s="10">
        <f t="shared" si="9"/>
        <v>3000</v>
      </c>
    </row>
    <row r="21" spans="1:69" s="38" customFormat="1">
      <c r="A21" s="10">
        <v>501</v>
      </c>
      <c r="B21" s="111" t="s">
        <v>1477</v>
      </c>
      <c r="C21" s="10"/>
      <c r="D21" s="49"/>
      <c r="E21" s="10"/>
      <c r="F21" s="111" t="s">
        <v>1477</v>
      </c>
      <c r="G21" s="10">
        <v>1</v>
      </c>
      <c r="H21" s="10"/>
      <c r="I21" s="10">
        <v>19</v>
      </c>
      <c r="J21" s="10">
        <v>603</v>
      </c>
      <c r="K21" s="10">
        <v>5</v>
      </c>
      <c r="L21" s="10">
        <v>5</v>
      </c>
      <c r="M21" s="10">
        <v>1000</v>
      </c>
      <c r="N21" s="10">
        <v>1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</row>
    <row r="22" spans="1:69" s="38" customFormat="1">
      <c r="A22" s="10">
        <v>502</v>
      </c>
      <c r="B22" s="111" t="s">
        <v>1478</v>
      </c>
      <c r="C22" s="10"/>
      <c r="D22" s="49"/>
      <c r="E22" s="10"/>
      <c r="F22" s="111" t="s">
        <v>1478</v>
      </c>
      <c r="G22" s="10">
        <v>1</v>
      </c>
      <c r="H22" s="10"/>
      <c r="I22" s="10">
        <v>19</v>
      </c>
      <c r="J22" s="10">
        <v>703</v>
      </c>
      <c r="K22" s="10">
        <v>5</v>
      </c>
      <c r="L22" s="10">
        <v>5</v>
      </c>
      <c r="M22" s="10">
        <v>1000</v>
      </c>
      <c r="N22" s="10">
        <v>1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</row>
    <row r="23" spans="1:69" s="38" customFormat="1" ht="16.5">
      <c r="A23" s="18">
        <v>4101</v>
      </c>
      <c r="B23" s="18" t="s">
        <v>167</v>
      </c>
      <c r="C23" s="10"/>
      <c r="D23" s="49"/>
      <c r="E23" s="10"/>
      <c r="F23" s="18" t="s">
        <v>167</v>
      </c>
      <c r="G23" s="10">
        <v>1</v>
      </c>
      <c r="H23" s="10"/>
      <c r="I23" s="46">
        <v>7</v>
      </c>
      <c r="J23" s="46">
        <v>11501</v>
      </c>
      <c r="K23" s="46">
        <v>1</v>
      </c>
      <c r="L23" s="46">
        <v>1</v>
      </c>
      <c r="M23" s="46">
        <v>1000</v>
      </c>
      <c r="N23" s="10">
        <f t="shared" si="11"/>
        <v>1</v>
      </c>
      <c r="O23" s="46">
        <v>7</v>
      </c>
      <c r="P23" s="46">
        <f>J23+1</f>
        <v>11502</v>
      </c>
      <c r="Q23" s="46">
        <v>1</v>
      </c>
      <c r="R23" s="46">
        <v>1</v>
      </c>
      <c r="S23" s="46">
        <v>1000</v>
      </c>
      <c r="T23" s="10">
        <f t="shared" si="12"/>
        <v>1</v>
      </c>
      <c r="U23" s="46">
        <v>7</v>
      </c>
      <c r="V23" s="46">
        <f>P23+1</f>
        <v>11503</v>
      </c>
      <c r="W23" s="46">
        <v>1</v>
      </c>
      <c r="X23" s="46">
        <v>1</v>
      </c>
      <c r="Y23" s="46">
        <v>1000</v>
      </c>
      <c r="Z23" s="10">
        <f t="shared" si="13"/>
        <v>1</v>
      </c>
      <c r="AA23" s="46">
        <v>7</v>
      </c>
      <c r="AB23" s="46">
        <f>V23+1</f>
        <v>11504</v>
      </c>
      <c r="AC23" s="46">
        <v>1</v>
      </c>
      <c r="AD23" s="46">
        <v>1</v>
      </c>
      <c r="AE23" s="46">
        <v>1000</v>
      </c>
      <c r="AF23" s="10">
        <f t="shared" si="14"/>
        <v>1</v>
      </c>
      <c r="AG23" s="46">
        <v>7</v>
      </c>
      <c r="AH23" s="46">
        <f>AB23+1</f>
        <v>11505</v>
      </c>
      <c r="AI23" s="46">
        <v>1</v>
      </c>
      <c r="AJ23" s="46">
        <v>1</v>
      </c>
      <c r="AK23" s="46">
        <v>1000</v>
      </c>
      <c r="AL23" s="10">
        <f t="shared" si="15"/>
        <v>1</v>
      </c>
      <c r="AM23" s="46">
        <v>7</v>
      </c>
      <c r="AN23" s="46">
        <v>11506</v>
      </c>
      <c r="AO23" s="46">
        <v>1</v>
      </c>
      <c r="AP23" s="46">
        <v>1</v>
      </c>
      <c r="AQ23" s="46">
        <v>1000</v>
      </c>
      <c r="AR23" s="10">
        <f t="shared" ref="AR23:AR26" si="17">IF(AQ23&gt;=1000,1,0)</f>
        <v>1</v>
      </c>
      <c r="AS23" s="46">
        <v>7</v>
      </c>
      <c r="AT23" s="46">
        <v>11507</v>
      </c>
      <c r="AU23" s="46">
        <v>1</v>
      </c>
      <c r="AV23" s="46">
        <v>1</v>
      </c>
      <c r="AW23" s="46">
        <v>1000</v>
      </c>
      <c r="AX23" s="10">
        <f t="shared" si="16"/>
        <v>1</v>
      </c>
      <c r="AY23" s="10">
        <v>7</v>
      </c>
      <c r="AZ23" s="10">
        <v>11508</v>
      </c>
      <c r="BA23" s="10">
        <v>1</v>
      </c>
      <c r="BB23" s="10">
        <v>1</v>
      </c>
      <c r="BC23" s="10">
        <v>1000</v>
      </c>
      <c r="BD23" s="10">
        <v>1</v>
      </c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</row>
    <row r="24" spans="1:69" s="38" customFormat="1" ht="16.5">
      <c r="A24" s="18">
        <v>4102</v>
      </c>
      <c r="B24" s="18" t="s">
        <v>168</v>
      </c>
      <c r="C24" s="10"/>
      <c r="D24" s="49"/>
      <c r="E24" s="10"/>
      <c r="F24" s="18" t="s">
        <v>168</v>
      </c>
      <c r="G24" s="10">
        <v>1</v>
      </c>
      <c r="H24" s="10"/>
      <c r="I24" s="46">
        <v>7</v>
      </c>
      <c r="J24" s="46">
        <v>11302</v>
      </c>
      <c r="K24" s="46">
        <v>1</v>
      </c>
      <c r="L24" s="46">
        <v>1</v>
      </c>
      <c r="M24" s="46">
        <v>1000</v>
      </c>
      <c r="N24" s="10">
        <f t="shared" si="11"/>
        <v>1</v>
      </c>
      <c r="O24" s="46">
        <v>7</v>
      </c>
      <c r="P24" s="46">
        <v>11304</v>
      </c>
      <c r="Q24" s="46">
        <v>1</v>
      </c>
      <c r="R24" s="46">
        <v>1</v>
      </c>
      <c r="S24" s="46">
        <v>1000</v>
      </c>
      <c r="T24" s="10">
        <f t="shared" si="12"/>
        <v>1</v>
      </c>
      <c r="U24" s="46">
        <v>7</v>
      </c>
      <c r="V24" s="46">
        <f>P24+1</f>
        <v>11305</v>
      </c>
      <c r="W24" s="46">
        <v>1</v>
      </c>
      <c r="X24" s="46">
        <v>1</v>
      </c>
      <c r="Y24" s="46">
        <v>1000</v>
      </c>
      <c r="Z24" s="10">
        <f t="shared" si="13"/>
        <v>1</v>
      </c>
      <c r="AA24" s="46">
        <v>7</v>
      </c>
      <c r="AB24" s="46">
        <f>V24+1</f>
        <v>11306</v>
      </c>
      <c r="AC24" s="46">
        <v>1</v>
      </c>
      <c r="AD24" s="46">
        <v>1</v>
      </c>
      <c r="AE24" s="46">
        <v>1000</v>
      </c>
      <c r="AF24" s="10">
        <f t="shared" si="14"/>
        <v>1</v>
      </c>
      <c r="AM24" s="46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</row>
    <row r="25" spans="1:69" s="38" customFormat="1" ht="16.5">
      <c r="A25" s="18">
        <v>4103</v>
      </c>
      <c r="B25" s="18" t="s">
        <v>169</v>
      </c>
      <c r="C25" s="10"/>
      <c r="D25" s="49"/>
      <c r="E25" s="10"/>
      <c r="F25" s="18" t="s">
        <v>169</v>
      </c>
      <c r="G25" s="10">
        <v>1</v>
      </c>
      <c r="H25" s="10"/>
      <c r="I25" s="46">
        <v>7</v>
      </c>
      <c r="J25" s="38">
        <v>11002</v>
      </c>
      <c r="K25" s="46">
        <v>1</v>
      </c>
      <c r="L25" s="46">
        <v>1</v>
      </c>
      <c r="M25" s="46">
        <v>1000</v>
      </c>
      <c r="N25" s="10">
        <f t="shared" si="11"/>
        <v>1</v>
      </c>
      <c r="O25" s="46">
        <v>7</v>
      </c>
      <c r="P25" s="38">
        <v>11003</v>
      </c>
      <c r="Q25" s="46">
        <v>1</v>
      </c>
      <c r="R25" s="46">
        <v>1</v>
      </c>
      <c r="S25" s="46">
        <v>1000</v>
      </c>
      <c r="T25" s="10">
        <f t="shared" si="12"/>
        <v>1</v>
      </c>
      <c r="U25" s="46">
        <v>7</v>
      </c>
      <c r="V25" s="38">
        <v>11004</v>
      </c>
      <c r="W25" s="46">
        <v>1</v>
      </c>
      <c r="X25" s="46">
        <v>1</v>
      </c>
      <c r="Y25" s="46">
        <v>1000</v>
      </c>
      <c r="Z25" s="10">
        <f t="shared" si="13"/>
        <v>1</v>
      </c>
      <c r="AA25" s="46">
        <v>7</v>
      </c>
      <c r="AB25" s="38">
        <v>11005</v>
      </c>
      <c r="AC25" s="46">
        <v>1</v>
      </c>
      <c r="AD25" s="46">
        <v>1</v>
      </c>
      <c r="AE25" s="46">
        <v>1000</v>
      </c>
      <c r="AF25" s="10">
        <f t="shared" si="14"/>
        <v>1</v>
      </c>
      <c r="AG25" s="46">
        <v>7</v>
      </c>
      <c r="AH25" s="38">
        <v>11006</v>
      </c>
      <c r="AI25" s="46">
        <v>1</v>
      </c>
      <c r="AJ25" s="46">
        <v>1</v>
      </c>
      <c r="AK25" s="46">
        <v>1000</v>
      </c>
      <c r="AL25" s="10">
        <f t="shared" ref="AL25:AL29" si="18">IF(AK25&gt;=1000,1,0)</f>
        <v>1</v>
      </c>
      <c r="AM25" s="46">
        <v>7</v>
      </c>
      <c r="AN25" s="38">
        <v>11008</v>
      </c>
      <c r="AO25" s="46">
        <v>1</v>
      </c>
      <c r="AP25" s="46">
        <v>1</v>
      </c>
      <c r="AQ25" s="46">
        <v>1000</v>
      </c>
      <c r="AR25" s="10">
        <f t="shared" si="17"/>
        <v>1</v>
      </c>
      <c r="AS25" s="46">
        <v>7</v>
      </c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</row>
    <row r="26" spans="1:69" s="38" customFormat="1" ht="16.5">
      <c r="A26" s="18">
        <v>4201</v>
      </c>
      <c r="B26" s="18" t="s">
        <v>170</v>
      </c>
      <c r="C26" s="10"/>
      <c r="D26" s="49"/>
      <c r="E26" s="10"/>
      <c r="F26" s="18" t="s">
        <v>170</v>
      </c>
      <c r="G26" s="10">
        <v>1</v>
      </c>
      <c r="H26" s="10"/>
      <c r="I26" s="46">
        <v>7</v>
      </c>
      <c r="J26" s="46">
        <v>21501</v>
      </c>
      <c r="K26" s="46">
        <v>1</v>
      </c>
      <c r="L26" s="46">
        <v>1</v>
      </c>
      <c r="M26" s="46">
        <v>1000</v>
      </c>
      <c r="N26" s="10">
        <f t="shared" si="11"/>
        <v>1</v>
      </c>
      <c r="O26" s="46">
        <v>7</v>
      </c>
      <c r="P26" s="46">
        <v>21502</v>
      </c>
      <c r="Q26" s="46">
        <v>1</v>
      </c>
      <c r="R26" s="46">
        <v>1</v>
      </c>
      <c r="S26" s="46">
        <v>1000</v>
      </c>
      <c r="T26" s="10">
        <f t="shared" si="12"/>
        <v>1</v>
      </c>
      <c r="U26" s="46">
        <v>7</v>
      </c>
      <c r="V26" s="46">
        <v>21503</v>
      </c>
      <c r="W26" s="46">
        <v>1</v>
      </c>
      <c r="X26" s="46">
        <v>1</v>
      </c>
      <c r="Y26" s="46">
        <v>1000</v>
      </c>
      <c r="Z26" s="10">
        <f t="shared" si="13"/>
        <v>1</v>
      </c>
      <c r="AA26" s="46">
        <v>7</v>
      </c>
      <c r="AB26" s="46">
        <v>21504</v>
      </c>
      <c r="AC26" s="46">
        <v>1</v>
      </c>
      <c r="AD26" s="46">
        <v>1</v>
      </c>
      <c r="AE26" s="46">
        <v>1000</v>
      </c>
      <c r="AF26" s="10">
        <f t="shared" si="14"/>
        <v>1</v>
      </c>
      <c r="AG26" s="46">
        <v>7</v>
      </c>
      <c r="AH26" s="10">
        <v>21505</v>
      </c>
      <c r="AI26" s="46">
        <v>1</v>
      </c>
      <c r="AJ26" s="46">
        <v>1</v>
      </c>
      <c r="AK26" s="46">
        <v>1000</v>
      </c>
      <c r="AL26" s="10">
        <f t="shared" si="18"/>
        <v>1</v>
      </c>
      <c r="AM26" s="46">
        <v>7</v>
      </c>
      <c r="AN26" s="10">
        <v>21506</v>
      </c>
      <c r="AO26" s="46">
        <v>1</v>
      </c>
      <c r="AP26" s="46">
        <v>1</v>
      </c>
      <c r="AQ26" s="46">
        <v>1000</v>
      </c>
      <c r="AR26" s="10">
        <f t="shared" si="17"/>
        <v>1</v>
      </c>
      <c r="AS26" s="46">
        <v>7</v>
      </c>
      <c r="AT26" s="10">
        <v>21507</v>
      </c>
      <c r="AU26" s="46">
        <v>1</v>
      </c>
      <c r="AV26" s="46">
        <v>1</v>
      </c>
      <c r="AW26" s="46">
        <v>1000</v>
      </c>
      <c r="AX26" s="10">
        <f>IF(AW26&gt;=1000,1,0)</f>
        <v>1</v>
      </c>
      <c r="AY26" s="10">
        <v>7</v>
      </c>
      <c r="AZ26" s="10">
        <v>21508</v>
      </c>
      <c r="BA26" s="10">
        <v>1</v>
      </c>
      <c r="BB26" s="10">
        <v>1</v>
      </c>
      <c r="BC26" s="10">
        <v>1000</v>
      </c>
      <c r="BD26" s="10">
        <v>1</v>
      </c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</row>
    <row r="27" spans="1:69" s="38" customFormat="1" ht="16.5">
      <c r="A27" s="18">
        <v>4202</v>
      </c>
      <c r="B27" s="18" t="s">
        <v>171</v>
      </c>
      <c r="C27" s="10"/>
      <c r="D27" s="49"/>
      <c r="E27" s="10"/>
      <c r="F27" s="18" t="s">
        <v>171</v>
      </c>
      <c r="G27" s="10">
        <v>1</v>
      </c>
      <c r="H27" s="10"/>
      <c r="I27" s="46">
        <v>7</v>
      </c>
      <c r="J27" s="46">
        <v>21301</v>
      </c>
      <c r="K27" s="46">
        <v>1</v>
      </c>
      <c r="L27" s="46">
        <v>1</v>
      </c>
      <c r="M27" s="46">
        <v>1000</v>
      </c>
      <c r="N27" s="10">
        <f t="shared" si="11"/>
        <v>1</v>
      </c>
      <c r="O27" s="46">
        <v>7</v>
      </c>
      <c r="P27" s="46">
        <v>21303</v>
      </c>
      <c r="Q27" s="46">
        <v>1</v>
      </c>
      <c r="R27" s="46">
        <v>1</v>
      </c>
      <c r="S27" s="46">
        <v>1000</v>
      </c>
      <c r="T27" s="10">
        <f t="shared" si="12"/>
        <v>1</v>
      </c>
      <c r="U27" s="46">
        <v>7</v>
      </c>
      <c r="V27" s="46">
        <v>21305</v>
      </c>
      <c r="W27" s="46">
        <v>1</v>
      </c>
      <c r="X27" s="46">
        <v>1</v>
      </c>
      <c r="Y27" s="46">
        <v>1000</v>
      </c>
      <c r="Z27" s="10">
        <f t="shared" si="13"/>
        <v>1</v>
      </c>
      <c r="AA27" s="46">
        <v>7</v>
      </c>
      <c r="AB27" s="10">
        <v>21306</v>
      </c>
      <c r="AC27" s="46">
        <v>1</v>
      </c>
      <c r="AD27" s="46">
        <v>1</v>
      </c>
      <c r="AE27" s="46">
        <v>1000</v>
      </c>
      <c r="AF27" s="10">
        <f t="shared" si="14"/>
        <v>1</v>
      </c>
      <c r="AM27" s="46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</row>
    <row r="28" spans="1:69" s="38" customFormat="1" ht="16.5">
      <c r="A28" s="18">
        <v>4203</v>
      </c>
      <c r="B28" s="18" t="s">
        <v>172</v>
      </c>
      <c r="C28" s="10"/>
      <c r="D28" s="49"/>
      <c r="E28" s="10"/>
      <c r="F28" s="18" t="s">
        <v>172</v>
      </c>
      <c r="G28" s="10">
        <v>1</v>
      </c>
      <c r="H28" s="10"/>
      <c r="I28" s="46">
        <v>7</v>
      </c>
      <c r="J28" s="46">
        <v>21003</v>
      </c>
      <c r="K28" s="46">
        <v>1</v>
      </c>
      <c r="L28" s="46">
        <v>1</v>
      </c>
      <c r="M28" s="46">
        <v>1000</v>
      </c>
      <c r="N28" s="10">
        <f t="shared" si="11"/>
        <v>1</v>
      </c>
      <c r="O28" s="46">
        <v>7</v>
      </c>
      <c r="P28" s="46">
        <v>21004</v>
      </c>
      <c r="Q28" s="46">
        <v>1</v>
      </c>
      <c r="R28" s="46">
        <v>1</v>
      </c>
      <c r="S28" s="46">
        <v>1000</v>
      </c>
      <c r="T28" s="10">
        <f t="shared" si="12"/>
        <v>1</v>
      </c>
      <c r="U28" s="46">
        <v>7</v>
      </c>
      <c r="V28" s="46">
        <v>21005</v>
      </c>
      <c r="W28" s="46">
        <v>1</v>
      </c>
      <c r="X28" s="46">
        <v>1</v>
      </c>
      <c r="Y28" s="46">
        <v>1000</v>
      </c>
      <c r="Z28" s="10">
        <f t="shared" si="13"/>
        <v>1</v>
      </c>
      <c r="AA28" s="46">
        <v>7</v>
      </c>
      <c r="AB28" s="46">
        <v>21006</v>
      </c>
      <c r="AC28" s="46">
        <v>1</v>
      </c>
      <c r="AD28" s="46">
        <v>1</v>
      </c>
      <c r="AE28" s="46">
        <v>1000</v>
      </c>
      <c r="AF28" s="10">
        <f t="shared" si="14"/>
        <v>1</v>
      </c>
      <c r="AG28" s="46">
        <v>7</v>
      </c>
      <c r="AH28" s="10">
        <v>21007</v>
      </c>
      <c r="AI28" s="46">
        <v>1</v>
      </c>
      <c r="AJ28" s="46">
        <v>1</v>
      </c>
      <c r="AK28" s="46">
        <v>1000</v>
      </c>
      <c r="AL28" s="10">
        <f t="shared" si="18"/>
        <v>1</v>
      </c>
      <c r="AM28" s="46">
        <v>7</v>
      </c>
      <c r="AN28" s="10">
        <v>21008</v>
      </c>
      <c r="AO28" s="46">
        <v>1</v>
      </c>
      <c r="AP28" s="46">
        <v>1</v>
      </c>
      <c r="AQ28" s="46">
        <v>1000</v>
      </c>
      <c r="AR28" s="10">
        <f t="shared" ref="AR28:AR32" si="19">IF(AQ28&gt;=1000,1,0)</f>
        <v>1</v>
      </c>
      <c r="AS28" s="46">
        <v>7</v>
      </c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</row>
    <row r="29" spans="1:69" s="38" customFormat="1" ht="16.5">
      <c r="A29" s="18">
        <v>4301</v>
      </c>
      <c r="B29" s="18" t="s">
        <v>173</v>
      </c>
      <c r="C29" s="10"/>
      <c r="D29" s="49"/>
      <c r="E29" s="10"/>
      <c r="F29" s="18" t="s">
        <v>173</v>
      </c>
      <c r="G29" s="10">
        <v>1</v>
      </c>
      <c r="H29" s="10"/>
      <c r="I29" s="46">
        <v>7</v>
      </c>
      <c r="J29" s="46">
        <v>31501</v>
      </c>
      <c r="K29" s="46">
        <v>1</v>
      </c>
      <c r="L29" s="46">
        <v>1</v>
      </c>
      <c r="M29" s="46">
        <v>1000</v>
      </c>
      <c r="N29" s="10">
        <f t="shared" si="11"/>
        <v>1</v>
      </c>
      <c r="O29" s="46">
        <v>7</v>
      </c>
      <c r="P29" s="46">
        <v>31502</v>
      </c>
      <c r="Q29" s="46">
        <v>1</v>
      </c>
      <c r="R29" s="46">
        <v>1</v>
      </c>
      <c r="S29" s="46">
        <v>1000</v>
      </c>
      <c r="T29" s="10">
        <f t="shared" si="12"/>
        <v>1</v>
      </c>
      <c r="U29" s="46">
        <v>7</v>
      </c>
      <c r="V29" s="46">
        <v>31503</v>
      </c>
      <c r="W29" s="46">
        <v>1</v>
      </c>
      <c r="X29" s="46">
        <v>1</v>
      </c>
      <c r="Y29" s="46">
        <v>1000</v>
      </c>
      <c r="Z29" s="10">
        <f t="shared" si="13"/>
        <v>1</v>
      </c>
      <c r="AA29" s="46">
        <v>7</v>
      </c>
      <c r="AB29" s="46">
        <v>31504</v>
      </c>
      <c r="AC29" s="46">
        <v>1</v>
      </c>
      <c r="AD29" s="46">
        <v>1</v>
      </c>
      <c r="AE29" s="46">
        <v>1000</v>
      </c>
      <c r="AF29" s="10">
        <f t="shared" si="14"/>
        <v>1</v>
      </c>
      <c r="AG29" s="46">
        <v>7</v>
      </c>
      <c r="AH29" s="10">
        <v>31505</v>
      </c>
      <c r="AI29" s="46">
        <v>1</v>
      </c>
      <c r="AJ29" s="46">
        <v>1</v>
      </c>
      <c r="AK29" s="46">
        <v>1000</v>
      </c>
      <c r="AL29" s="10">
        <f t="shared" si="18"/>
        <v>1</v>
      </c>
      <c r="AM29" s="46">
        <v>7</v>
      </c>
      <c r="AN29" s="10">
        <v>31506</v>
      </c>
      <c r="AO29" s="46">
        <v>1</v>
      </c>
      <c r="AP29" s="46">
        <v>1</v>
      </c>
      <c r="AQ29" s="46">
        <v>1000</v>
      </c>
      <c r="AR29" s="10">
        <f t="shared" si="19"/>
        <v>1</v>
      </c>
      <c r="AS29" s="46">
        <v>7</v>
      </c>
      <c r="AT29" s="10">
        <v>31507</v>
      </c>
      <c r="AU29" s="46">
        <v>1</v>
      </c>
      <c r="AV29" s="46">
        <v>1</v>
      </c>
      <c r="AW29" s="46">
        <v>1000</v>
      </c>
      <c r="AX29" s="10">
        <f>IF(AW29&gt;=1000,1,0)</f>
        <v>1</v>
      </c>
      <c r="AY29" s="10">
        <v>7</v>
      </c>
      <c r="AZ29" s="10">
        <v>31508</v>
      </c>
      <c r="BA29" s="10">
        <v>1</v>
      </c>
      <c r="BB29" s="10">
        <v>1</v>
      </c>
      <c r="BC29" s="10">
        <v>1000</v>
      </c>
      <c r="BD29" s="10">
        <v>1</v>
      </c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</row>
    <row r="30" spans="1:69" s="38" customFormat="1" ht="16.5">
      <c r="A30" s="18">
        <v>4302</v>
      </c>
      <c r="B30" s="18" t="s">
        <v>174</v>
      </c>
      <c r="C30" s="10"/>
      <c r="D30" s="49"/>
      <c r="E30" s="10"/>
      <c r="F30" s="18" t="s">
        <v>174</v>
      </c>
      <c r="G30" s="10">
        <v>1</v>
      </c>
      <c r="H30" s="10"/>
      <c r="I30" s="46">
        <v>7</v>
      </c>
      <c r="J30" s="46">
        <v>31302</v>
      </c>
      <c r="K30" s="46">
        <v>1</v>
      </c>
      <c r="L30" s="46">
        <v>1</v>
      </c>
      <c r="M30" s="46">
        <v>1000</v>
      </c>
      <c r="N30" s="10">
        <f t="shared" si="11"/>
        <v>1</v>
      </c>
      <c r="O30" s="46">
        <v>7</v>
      </c>
      <c r="P30" s="46">
        <v>31304</v>
      </c>
      <c r="Q30" s="46">
        <v>1</v>
      </c>
      <c r="R30" s="46">
        <v>1</v>
      </c>
      <c r="S30" s="46">
        <v>1000</v>
      </c>
      <c r="T30" s="10">
        <f t="shared" si="12"/>
        <v>1</v>
      </c>
      <c r="U30" s="46">
        <v>7</v>
      </c>
      <c r="V30" s="10">
        <v>31305</v>
      </c>
      <c r="W30" s="46">
        <v>1</v>
      </c>
      <c r="X30" s="46">
        <v>1</v>
      </c>
      <c r="Y30" s="46">
        <v>1000</v>
      </c>
      <c r="Z30" s="10">
        <f t="shared" si="13"/>
        <v>1</v>
      </c>
      <c r="AA30" s="46">
        <v>7</v>
      </c>
      <c r="AB30" s="10">
        <v>31306</v>
      </c>
      <c r="AC30" s="46">
        <v>1</v>
      </c>
      <c r="AD30" s="46">
        <v>1</v>
      </c>
      <c r="AE30" s="46">
        <v>1000</v>
      </c>
      <c r="AF30" s="10">
        <f t="shared" si="14"/>
        <v>1</v>
      </c>
      <c r="AG30" s="46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</row>
    <row r="31" spans="1:69" s="38" customFormat="1" ht="16.5">
      <c r="A31" s="18">
        <v>4303</v>
      </c>
      <c r="B31" s="18" t="s">
        <v>175</v>
      </c>
      <c r="C31" s="10"/>
      <c r="D31" s="49"/>
      <c r="E31" s="10"/>
      <c r="F31" s="18" t="s">
        <v>175</v>
      </c>
      <c r="G31" s="10">
        <v>1</v>
      </c>
      <c r="H31" s="10"/>
      <c r="I31" s="46">
        <v>7</v>
      </c>
      <c r="J31" s="46">
        <v>31001</v>
      </c>
      <c r="K31" s="46">
        <v>1</v>
      </c>
      <c r="L31" s="46">
        <v>1</v>
      </c>
      <c r="M31" s="46">
        <v>1000</v>
      </c>
      <c r="N31" s="10">
        <f t="shared" si="11"/>
        <v>1</v>
      </c>
      <c r="O31" s="46">
        <v>7</v>
      </c>
      <c r="P31" s="46">
        <v>31002</v>
      </c>
      <c r="Q31" s="46">
        <v>1</v>
      </c>
      <c r="R31" s="46">
        <v>1</v>
      </c>
      <c r="S31" s="46">
        <v>1000</v>
      </c>
      <c r="T31" s="10">
        <f t="shared" si="12"/>
        <v>1</v>
      </c>
      <c r="U31" s="46">
        <v>7</v>
      </c>
      <c r="V31" s="46">
        <v>31003</v>
      </c>
      <c r="W31" s="46">
        <v>1</v>
      </c>
      <c r="X31" s="46">
        <v>1</v>
      </c>
      <c r="Y31" s="46">
        <v>1000</v>
      </c>
      <c r="Z31" s="10">
        <f t="shared" si="13"/>
        <v>1</v>
      </c>
      <c r="AA31" s="46">
        <v>7</v>
      </c>
      <c r="AB31" s="46">
        <v>31005</v>
      </c>
      <c r="AC31" s="46">
        <v>1</v>
      </c>
      <c r="AD31" s="46">
        <v>1</v>
      </c>
      <c r="AE31" s="46">
        <v>1000</v>
      </c>
      <c r="AF31" s="10">
        <f t="shared" si="14"/>
        <v>1</v>
      </c>
      <c r="AG31" s="46">
        <v>7</v>
      </c>
      <c r="AH31" s="10">
        <v>31006</v>
      </c>
      <c r="AI31" s="46">
        <v>1</v>
      </c>
      <c r="AJ31" s="46">
        <v>1</v>
      </c>
      <c r="AK31" s="46">
        <v>1000</v>
      </c>
      <c r="AL31" s="10">
        <f t="shared" ref="AL31:AL36" si="20">IF(AK31&gt;=1000,1,0)</f>
        <v>1</v>
      </c>
      <c r="AM31" s="46">
        <v>7</v>
      </c>
      <c r="AN31" s="10">
        <v>31007</v>
      </c>
      <c r="AO31" s="46">
        <v>1</v>
      </c>
      <c r="AP31" s="46">
        <v>1</v>
      </c>
      <c r="AQ31" s="46">
        <v>1000</v>
      </c>
      <c r="AR31" s="10">
        <f t="shared" si="19"/>
        <v>1</v>
      </c>
      <c r="AS31" s="46">
        <v>7</v>
      </c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</row>
    <row r="32" spans="1:69" s="38" customFormat="1" ht="16.5">
      <c r="A32" s="18">
        <v>4401</v>
      </c>
      <c r="B32" s="18" t="s">
        <v>176</v>
      </c>
      <c r="C32" s="10"/>
      <c r="D32" s="49"/>
      <c r="E32" s="10"/>
      <c r="F32" s="18" t="s">
        <v>176</v>
      </c>
      <c r="G32" s="10">
        <v>1</v>
      </c>
      <c r="H32" s="10"/>
      <c r="I32" s="46">
        <v>7</v>
      </c>
      <c r="J32" s="46">
        <v>41501</v>
      </c>
      <c r="K32" s="46">
        <v>1</v>
      </c>
      <c r="L32" s="46">
        <v>1</v>
      </c>
      <c r="M32" s="46">
        <v>1000</v>
      </c>
      <c r="N32" s="10">
        <f t="shared" si="11"/>
        <v>1</v>
      </c>
      <c r="O32" s="46">
        <v>7</v>
      </c>
      <c r="P32" s="46">
        <v>41502</v>
      </c>
      <c r="Q32" s="46">
        <v>1</v>
      </c>
      <c r="R32" s="46">
        <v>1</v>
      </c>
      <c r="S32" s="46">
        <v>1000</v>
      </c>
      <c r="T32" s="10">
        <f t="shared" si="12"/>
        <v>1</v>
      </c>
      <c r="U32" s="46">
        <v>7</v>
      </c>
      <c r="V32" s="46">
        <v>41503</v>
      </c>
      <c r="W32" s="46">
        <v>1</v>
      </c>
      <c r="X32" s="46">
        <v>1</v>
      </c>
      <c r="Y32" s="46">
        <v>1000</v>
      </c>
      <c r="Z32" s="10">
        <f t="shared" si="13"/>
        <v>1</v>
      </c>
      <c r="AA32" s="46">
        <v>7</v>
      </c>
      <c r="AB32" s="46">
        <v>41504</v>
      </c>
      <c r="AC32" s="46">
        <v>1</v>
      </c>
      <c r="AD32" s="46">
        <v>1</v>
      </c>
      <c r="AE32" s="46">
        <v>1000</v>
      </c>
      <c r="AF32" s="10">
        <f t="shared" si="14"/>
        <v>1</v>
      </c>
      <c r="AG32" s="46">
        <v>7</v>
      </c>
      <c r="AH32" s="10">
        <v>41505</v>
      </c>
      <c r="AI32" s="46">
        <v>1</v>
      </c>
      <c r="AJ32" s="46">
        <v>1</v>
      </c>
      <c r="AK32" s="46">
        <v>1000</v>
      </c>
      <c r="AL32" s="10">
        <f t="shared" si="20"/>
        <v>1</v>
      </c>
      <c r="AM32" s="46">
        <v>7</v>
      </c>
      <c r="AN32" s="10">
        <v>41506</v>
      </c>
      <c r="AO32" s="46">
        <v>1</v>
      </c>
      <c r="AP32" s="46">
        <v>1</v>
      </c>
      <c r="AQ32" s="46">
        <v>1000</v>
      </c>
      <c r="AR32" s="10">
        <f t="shared" si="19"/>
        <v>1</v>
      </c>
      <c r="AS32" s="46">
        <v>7</v>
      </c>
      <c r="AT32" s="10">
        <v>41507</v>
      </c>
      <c r="AU32" s="46">
        <v>1</v>
      </c>
      <c r="AV32" s="46">
        <v>1</v>
      </c>
      <c r="AW32" s="46">
        <v>1000</v>
      </c>
      <c r="AX32" s="10">
        <f>IF(AW32&gt;=1000,1,0)</f>
        <v>1</v>
      </c>
      <c r="AY32" s="10">
        <v>7</v>
      </c>
      <c r="AZ32" s="10">
        <v>41508</v>
      </c>
      <c r="BA32" s="10">
        <v>1</v>
      </c>
      <c r="BB32" s="10">
        <v>1</v>
      </c>
      <c r="BC32" s="10">
        <v>1000</v>
      </c>
      <c r="BD32" s="10">
        <v>1</v>
      </c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</row>
    <row r="33" spans="1:69" s="38" customFormat="1" ht="16.5">
      <c r="A33" s="18">
        <v>4402</v>
      </c>
      <c r="B33" s="18" t="s">
        <v>177</v>
      </c>
      <c r="C33" s="10"/>
      <c r="D33" s="49"/>
      <c r="E33" s="10"/>
      <c r="F33" s="18" t="s">
        <v>177</v>
      </c>
      <c r="G33" s="10">
        <v>1</v>
      </c>
      <c r="H33" s="10"/>
      <c r="I33" s="46">
        <v>7</v>
      </c>
      <c r="J33" s="46">
        <v>41302</v>
      </c>
      <c r="K33" s="46">
        <v>1</v>
      </c>
      <c r="L33" s="46">
        <v>1</v>
      </c>
      <c r="M33" s="46">
        <v>1000</v>
      </c>
      <c r="N33" s="10">
        <f t="shared" si="11"/>
        <v>1</v>
      </c>
      <c r="O33" s="46">
        <v>7</v>
      </c>
      <c r="P33" s="46">
        <v>41303</v>
      </c>
      <c r="Q33" s="46">
        <v>1</v>
      </c>
      <c r="R33" s="46">
        <v>1</v>
      </c>
      <c r="S33" s="46">
        <v>1000</v>
      </c>
      <c r="T33" s="10">
        <f t="shared" si="12"/>
        <v>1</v>
      </c>
      <c r="U33" s="46">
        <v>7</v>
      </c>
      <c r="V33" s="46">
        <v>41305</v>
      </c>
      <c r="W33" s="46">
        <v>1</v>
      </c>
      <c r="X33" s="46">
        <v>1</v>
      </c>
      <c r="Y33" s="46">
        <v>1000</v>
      </c>
      <c r="Z33" s="10">
        <f t="shared" si="13"/>
        <v>1</v>
      </c>
      <c r="AA33" s="46">
        <v>7</v>
      </c>
      <c r="AB33" s="10">
        <v>41306</v>
      </c>
      <c r="AC33" s="46">
        <v>1</v>
      </c>
      <c r="AD33" s="46">
        <v>1</v>
      </c>
      <c r="AE33" s="46">
        <v>1000</v>
      </c>
      <c r="AF33" s="10">
        <f t="shared" si="14"/>
        <v>1</v>
      </c>
      <c r="AG33" s="46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</row>
    <row r="34" spans="1:69" s="38" customFormat="1" ht="16.5">
      <c r="A34" s="18">
        <v>4403</v>
      </c>
      <c r="B34" s="18" t="s">
        <v>178</v>
      </c>
      <c r="C34" s="10"/>
      <c r="D34" s="49"/>
      <c r="E34" s="10"/>
      <c r="F34" s="18" t="s">
        <v>178</v>
      </c>
      <c r="G34" s="10">
        <v>1</v>
      </c>
      <c r="H34" s="10"/>
      <c r="I34" s="46">
        <v>7</v>
      </c>
      <c r="J34" s="46">
        <v>41003</v>
      </c>
      <c r="K34" s="46">
        <v>1</v>
      </c>
      <c r="L34" s="46">
        <v>1</v>
      </c>
      <c r="M34" s="46">
        <v>1000</v>
      </c>
      <c r="N34" s="10">
        <f t="shared" si="11"/>
        <v>1</v>
      </c>
      <c r="O34" s="46">
        <v>7</v>
      </c>
      <c r="P34" s="46">
        <v>41004</v>
      </c>
      <c r="Q34" s="46">
        <v>1</v>
      </c>
      <c r="R34" s="46">
        <v>1</v>
      </c>
      <c r="S34" s="46">
        <v>1000</v>
      </c>
      <c r="T34" s="10">
        <f t="shared" si="12"/>
        <v>1</v>
      </c>
      <c r="U34" s="46">
        <v>7</v>
      </c>
      <c r="V34" s="46">
        <v>41005</v>
      </c>
      <c r="W34" s="46">
        <v>1</v>
      </c>
      <c r="X34" s="46">
        <v>1</v>
      </c>
      <c r="Y34" s="46">
        <v>1000</v>
      </c>
      <c r="Z34" s="10">
        <f t="shared" si="13"/>
        <v>1</v>
      </c>
      <c r="AA34" s="46">
        <v>7</v>
      </c>
      <c r="AB34" s="46">
        <v>41006</v>
      </c>
      <c r="AC34" s="46">
        <v>1</v>
      </c>
      <c r="AD34" s="46">
        <v>1</v>
      </c>
      <c r="AE34" s="46">
        <v>1000</v>
      </c>
      <c r="AF34" s="10">
        <f t="shared" si="14"/>
        <v>1</v>
      </c>
      <c r="AG34" s="46">
        <v>7</v>
      </c>
      <c r="AH34" s="10">
        <v>41007</v>
      </c>
      <c r="AI34" s="46">
        <v>1</v>
      </c>
      <c r="AJ34" s="46">
        <v>1</v>
      </c>
      <c r="AK34" s="46">
        <v>1000</v>
      </c>
      <c r="AL34" s="10">
        <f t="shared" si="20"/>
        <v>1</v>
      </c>
      <c r="AM34" s="46">
        <v>7</v>
      </c>
      <c r="AN34" s="10">
        <v>41008</v>
      </c>
      <c r="AO34" s="46">
        <v>1</v>
      </c>
      <c r="AP34" s="46">
        <v>1</v>
      </c>
      <c r="AQ34" s="46">
        <v>1000</v>
      </c>
      <c r="AR34" s="10">
        <f>IF(AQ34&gt;=1000,1,0)</f>
        <v>1</v>
      </c>
      <c r="AS34" s="46">
        <v>7</v>
      </c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</row>
    <row r="35" spans="1:69" s="40" customFormat="1" ht="16.5">
      <c r="A35" s="50">
        <v>5999</v>
      </c>
      <c r="B35" s="51" t="s">
        <v>179</v>
      </c>
      <c r="C35" s="52"/>
      <c r="D35" s="53"/>
      <c r="E35" s="52"/>
      <c r="F35" s="51" t="s">
        <v>180</v>
      </c>
      <c r="G35" s="52">
        <v>2</v>
      </c>
      <c r="H35" s="52">
        <v>1</v>
      </c>
      <c r="I35" s="52">
        <v>9</v>
      </c>
      <c r="J35" s="52">
        <v>3012</v>
      </c>
      <c r="K35" s="52">
        <v>1</v>
      </c>
      <c r="L35" s="52">
        <v>1</v>
      </c>
      <c r="M35" s="52">
        <v>1</v>
      </c>
      <c r="N35" s="52">
        <f t="shared" ref="N35" si="21">IF(M35&gt;=1000,1,0)</f>
        <v>0</v>
      </c>
      <c r="O35" s="52">
        <v>9</v>
      </c>
      <c r="P35" s="18">
        <v>953</v>
      </c>
      <c r="Q35" s="52">
        <v>1</v>
      </c>
      <c r="R35" s="52">
        <v>1</v>
      </c>
      <c r="S35" s="52">
        <v>0</v>
      </c>
      <c r="T35" s="52">
        <f t="shared" ref="T35" si="22">IF(S35&gt;=1000,1,0)</f>
        <v>0</v>
      </c>
      <c r="U35" s="52">
        <v>9</v>
      </c>
      <c r="V35" s="20">
        <v>3003</v>
      </c>
      <c r="W35" s="52">
        <v>1</v>
      </c>
      <c r="X35" s="52">
        <v>1</v>
      </c>
      <c r="Y35" s="52">
        <v>2</v>
      </c>
      <c r="Z35" s="52">
        <f t="shared" ref="Z35" si="23">IF(Y35&gt;=1000,1,0)</f>
        <v>0</v>
      </c>
      <c r="AA35" s="52">
        <v>9</v>
      </c>
      <c r="AB35" s="20">
        <v>3002</v>
      </c>
      <c r="AC35" s="52">
        <v>1</v>
      </c>
      <c r="AD35" s="52">
        <v>1</v>
      </c>
      <c r="AE35" s="52">
        <v>250</v>
      </c>
      <c r="AF35" s="52">
        <f t="shared" ref="AF35" si="24">IF(AE35&gt;=1000,1,0)</f>
        <v>0</v>
      </c>
      <c r="AG35" s="52">
        <v>9</v>
      </c>
      <c r="AH35" s="20">
        <v>3011</v>
      </c>
      <c r="AI35" s="52">
        <v>1</v>
      </c>
      <c r="AJ35" s="52">
        <v>1</v>
      </c>
      <c r="AK35" s="52">
        <v>80</v>
      </c>
      <c r="AL35" s="52">
        <f t="shared" ref="AL35" si="25">IF(AK35&gt;=1000,1,0)</f>
        <v>0</v>
      </c>
      <c r="AM35" s="52">
        <v>9</v>
      </c>
      <c r="AN35" s="20">
        <v>3702</v>
      </c>
      <c r="AO35" s="52">
        <v>1</v>
      </c>
      <c r="AP35" s="52">
        <v>1</v>
      </c>
      <c r="AQ35" s="52">
        <v>80</v>
      </c>
      <c r="AR35" s="52">
        <v>0</v>
      </c>
      <c r="AS35" s="52">
        <v>9</v>
      </c>
      <c r="AT35" s="20">
        <v>3703</v>
      </c>
      <c r="AU35" s="52">
        <v>1</v>
      </c>
      <c r="AV35" s="52">
        <v>1</v>
      </c>
      <c r="AW35" s="52">
        <v>5</v>
      </c>
      <c r="AX35" s="52">
        <v>0</v>
      </c>
      <c r="AY35" s="52">
        <v>9</v>
      </c>
      <c r="AZ35" s="52">
        <v>301</v>
      </c>
      <c r="BA35" s="52">
        <v>300</v>
      </c>
      <c r="BB35" s="52">
        <v>300</v>
      </c>
      <c r="BC35" s="52">
        <v>194</v>
      </c>
      <c r="BD35" s="40">
        <v>0</v>
      </c>
      <c r="BE35" s="52">
        <v>9</v>
      </c>
      <c r="BF35" s="52">
        <v>401</v>
      </c>
      <c r="BG35" s="52">
        <v>300</v>
      </c>
      <c r="BH35" s="52">
        <v>300</v>
      </c>
      <c r="BI35" s="52">
        <v>194</v>
      </c>
      <c r="BJ35" s="52">
        <v>0</v>
      </c>
      <c r="BK35" s="52">
        <v>1</v>
      </c>
      <c r="BL35" s="52">
        <v>0</v>
      </c>
      <c r="BM35" s="52">
        <v>300000</v>
      </c>
      <c r="BN35" s="52">
        <v>300000</v>
      </c>
      <c r="BO35" s="52">
        <v>194</v>
      </c>
      <c r="BP35" s="52">
        <v>0</v>
      </c>
      <c r="BQ35" s="10">
        <f t="shared" ref="BQ35" si="26">M35+S35+Y35+AE35+AK35+AQ35+AW35+BC35+BI35+BO35</f>
        <v>1000</v>
      </c>
    </row>
    <row r="36" spans="1:69" s="40" customFormat="1" ht="16.5">
      <c r="A36" s="50">
        <v>6000</v>
      </c>
      <c r="B36" s="51" t="s">
        <v>180</v>
      </c>
      <c r="C36" s="52"/>
      <c r="D36" s="53"/>
      <c r="E36" s="52"/>
      <c r="F36" s="51" t="s">
        <v>180</v>
      </c>
      <c r="G36" s="52">
        <v>2</v>
      </c>
      <c r="H36" s="52">
        <v>1</v>
      </c>
      <c r="I36" s="52">
        <v>9</v>
      </c>
      <c r="J36" s="52">
        <v>3012</v>
      </c>
      <c r="K36" s="52">
        <v>1</v>
      </c>
      <c r="L36" s="52">
        <v>1</v>
      </c>
      <c r="M36" s="52">
        <v>10</v>
      </c>
      <c r="N36" s="52">
        <f t="shared" si="11"/>
        <v>0</v>
      </c>
      <c r="O36" s="52">
        <v>9</v>
      </c>
      <c r="P36" s="18">
        <v>953</v>
      </c>
      <c r="Q36" s="52">
        <v>1</v>
      </c>
      <c r="R36" s="52">
        <v>1</v>
      </c>
      <c r="S36" s="52">
        <v>0</v>
      </c>
      <c r="T36" s="52">
        <f t="shared" si="12"/>
        <v>0</v>
      </c>
      <c r="U36" s="52">
        <v>9</v>
      </c>
      <c r="V36" s="20">
        <v>3003</v>
      </c>
      <c r="W36" s="52">
        <v>1</v>
      </c>
      <c r="X36" s="52">
        <v>1</v>
      </c>
      <c r="Y36" s="52">
        <v>20</v>
      </c>
      <c r="Z36" s="52">
        <f t="shared" si="13"/>
        <v>0</v>
      </c>
      <c r="AA36" s="52">
        <v>9</v>
      </c>
      <c r="AB36" s="20">
        <v>3002</v>
      </c>
      <c r="AC36" s="52">
        <v>1</v>
      </c>
      <c r="AD36" s="52">
        <v>1</v>
      </c>
      <c r="AE36" s="52">
        <v>250</v>
      </c>
      <c r="AF36" s="52">
        <f t="shared" si="14"/>
        <v>0</v>
      </c>
      <c r="AG36" s="52">
        <v>9</v>
      </c>
      <c r="AH36" s="20">
        <v>3011</v>
      </c>
      <c r="AI36" s="52">
        <v>1</v>
      </c>
      <c r="AJ36" s="52">
        <v>1</v>
      </c>
      <c r="AK36" s="52">
        <v>100</v>
      </c>
      <c r="AL36" s="52">
        <f t="shared" si="20"/>
        <v>0</v>
      </c>
      <c r="AM36" s="52">
        <v>9</v>
      </c>
      <c r="AN36" s="20">
        <v>3702</v>
      </c>
      <c r="AO36" s="52">
        <v>1</v>
      </c>
      <c r="AP36" s="52">
        <v>1</v>
      </c>
      <c r="AQ36" s="52">
        <v>100</v>
      </c>
      <c r="AR36" s="52">
        <v>0</v>
      </c>
      <c r="AS36" s="52">
        <v>9</v>
      </c>
      <c r="AT36" s="20">
        <v>3703</v>
      </c>
      <c r="AU36" s="52">
        <v>1</v>
      </c>
      <c r="AV36" s="52">
        <v>1</v>
      </c>
      <c r="AW36" s="52">
        <v>20</v>
      </c>
      <c r="AX36" s="52">
        <v>0</v>
      </c>
      <c r="AY36" s="52">
        <v>9</v>
      </c>
      <c r="AZ36" s="52">
        <v>301</v>
      </c>
      <c r="BA36" s="52">
        <v>300</v>
      </c>
      <c r="BB36" s="52">
        <v>300</v>
      </c>
      <c r="BC36" s="52">
        <v>170</v>
      </c>
      <c r="BD36" s="40">
        <v>0</v>
      </c>
      <c r="BE36" s="52">
        <v>9</v>
      </c>
      <c r="BF36" s="52">
        <v>401</v>
      </c>
      <c r="BG36" s="52">
        <v>300</v>
      </c>
      <c r="BH36" s="52">
        <v>300</v>
      </c>
      <c r="BI36" s="52">
        <v>170</v>
      </c>
      <c r="BJ36" s="52">
        <v>0</v>
      </c>
      <c r="BK36" s="52">
        <v>1</v>
      </c>
      <c r="BL36" s="52">
        <v>0</v>
      </c>
      <c r="BM36" s="52">
        <v>300000</v>
      </c>
      <c r="BN36" s="52">
        <v>300000</v>
      </c>
      <c r="BO36" s="52">
        <v>160</v>
      </c>
      <c r="BP36" s="52">
        <v>0</v>
      </c>
      <c r="BQ36" s="10">
        <f t="shared" ref="BQ36" si="27">M36+S36+Y36+AE36+AK36+AQ36+AW36+BC36+BI36+BO36</f>
        <v>1000</v>
      </c>
    </row>
    <row r="37" spans="1:69" s="41" customFormat="1">
      <c r="A37" s="46">
        <v>6001</v>
      </c>
      <c r="B37" s="41" t="s">
        <v>181</v>
      </c>
      <c r="C37" s="41" t="s">
        <v>181</v>
      </c>
      <c r="D37" s="54"/>
      <c r="E37" s="46"/>
      <c r="F37" s="41" t="s">
        <v>181</v>
      </c>
      <c r="G37" s="46">
        <v>1</v>
      </c>
      <c r="H37" s="46"/>
      <c r="I37" s="41">
        <v>2</v>
      </c>
      <c r="J37" s="41">
        <v>0</v>
      </c>
      <c r="K37" s="41">
        <v>200</v>
      </c>
      <c r="L37" s="41">
        <v>200</v>
      </c>
      <c r="M37" s="41">
        <v>1000</v>
      </c>
      <c r="N37" s="41">
        <v>1</v>
      </c>
      <c r="O37" s="41">
        <v>1</v>
      </c>
      <c r="P37" s="41">
        <v>0</v>
      </c>
      <c r="Q37" s="41">
        <v>250000</v>
      </c>
      <c r="R37" s="41">
        <v>250000</v>
      </c>
      <c r="S37" s="41">
        <v>1000</v>
      </c>
      <c r="T37" s="41">
        <v>1</v>
      </c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</row>
    <row r="38" spans="1:69" s="41" customFormat="1">
      <c r="A38" s="46">
        <v>6002</v>
      </c>
      <c r="B38" s="41" t="s">
        <v>182</v>
      </c>
      <c r="C38" s="41" t="s">
        <v>182</v>
      </c>
      <c r="D38" s="54"/>
      <c r="E38" s="46"/>
      <c r="F38" s="41" t="s">
        <v>182</v>
      </c>
      <c r="G38" s="46">
        <v>1</v>
      </c>
      <c r="H38" s="46"/>
      <c r="I38" s="41">
        <v>2</v>
      </c>
      <c r="J38" s="41">
        <v>0</v>
      </c>
      <c r="K38" s="41">
        <v>200</v>
      </c>
      <c r="L38" s="41">
        <v>200</v>
      </c>
      <c r="M38" s="41">
        <v>1000</v>
      </c>
      <c r="N38" s="41">
        <v>1</v>
      </c>
      <c r="O38" s="41">
        <v>1</v>
      </c>
      <c r="P38" s="41">
        <v>0</v>
      </c>
      <c r="Q38" s="41">
        <v>250000</v>
      </c>
      <c r="R38" s="41">
        <v>250000</v>
      </c>
      <c r="S38" s="41">
        <v>1000</v>
      </c>
      <c r="T38" s="41">
        <v>1</v>
      </c>
      <c r="U38" s="41">
        <v>9</v>
      </c>
      <c r="V38" s="41">
        <v>401</v>
      </c>
      <c r="W38" s="41">
        <v>400</v>
      </c>
      <c r="X38" s="41">
        <v>400</v>
      </c>
      <c r="Y38" s="41">
        <v>1000</v>
      </c>
      <c r="Z38" s="41">
        <v>1</v>
      </c>
      <c r="AA38" s="41">
        <v>9</v>
      </c>
      <c r="AB38" s="41">
        <v>201</v>
      </c>
      <c r="AC38" s="41">
        <v>100</v>
      </c>
      <c r="AD38" s="41">
        <v>100</v>
      </c>
      <c r="AE38" s="41">
        <v>1000</v>
      </c>
      <c r="AF38" s="41">
        <v>1</v>
      </c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</row>
    <row r="39" spans="1:69" s="41" customFormat="1">
      <c r="A39" s="46">
        <v>6003</v>
      </c>
      <c r="B39" s="41" t="s">
        <v>183</v>
      </c>
      <c r="C39" s="41" t="s">
        <v>183</v>
      </c>
      <c r="D39" s="54"/>
      <c r="E39" s="46"/>
      <c r="F39" s="41" t="s">
        <v>183</v>
      </c>
      <c r="G39" s="46">
        <v>1</v>
      </c>
      <c r="H39" s="46"/>
      <c r="I39" s="41">
        <v>2</v>
      </c>
      <c r="J39" s="41">
        <v>0</v>
      </c>
      <c r="K39" s="41">
        <v>200</v>
      </c>
      <c r="L39" s="41">
        <v>200</v>
      </c>
      <c r="M39" s="41">
        <v>1000</v>
      </c>
      <c r="N39" s="41">
        <v>1</v>
      </c>
      <c r="O39" s="41">
        <v>1</v>
      </c>
      <c r="P39" s="41">
        <v>0</v>
      </c>
      <c r="Q39" s="41">
        <v>250000</v>
      </c>
      <c r="R39" s="41">
        <v>250000</v>
      </c>
      <c r="S39" s="41">
        <v>1000</v>
      </c>
      <c r="T39" s="41">
        <v>1</v>
      </c>
      <c r="U39" s="41">
        <v>19</v>
      </c>
      <c r="V39" s="41">
        <v>201</v>
      </c>
      <c r="W39" s="41">
        <v>1</v>
      </c>
      <c r="X39" s="41">
        <v>1</v>
      </c>
      <c r="Y39" s="41">
        <v>1000</v>
      </c>
      <c r="Z39" s="41">
        <v>1</v>
      </c>
      <c r="AA39" s="41">
        <v>9</v>
      </c>
      <c r="AB39" s="41">
        <v>704</v>
      </c>
      <c r="AC39" s="41">
        <v>10</v>
      </c>
      <c r="AD39" s="41">
        <v>10</v>
      </c>
      <c r="AE39" s="41">
        <v>1000</v>
      </c>
      <c r="AF39" s="41">
        <v>1</v>
      </c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</row>
    <row r="40" spans="1:69" s="41" customFormat="1">
      <c r="A40" s="46">
        <v>6004</v>
      </c>
      <c r="B40" s="41" t="s">
        <v>184</v>
      </c>
      <c r="C40" s="41" t="s">
        <v>184</v>
      </c>
      <c r="D40" s="54"/>
      <c r="E40" s="46"/>
      <c r="F40" s="41" t="s">
        <v>184</v>
      </c>
      <c r="G40" s="46">
        <v>1</v>
      </c>
      <c r="H40" s="46"/>
      <c r="I40" s="41">
        <v>2</v>
      </c>
      <c r="J40" s="41">
        <v>0</v>
      </c>
      <c r="K40" s="41">
        <v>200</v>
      </c>
      <c r="L40" s="41">
        <v>200</v>
      </c>
      <c r="M40" s="41">
        <v>1000</v>
      </c>
      <c r="N40" s="41">
        <v>1</v>
      </c>
      <c r="O40" s="41">
        <v>1</v>
      </c>
      <c r="P40" s="41">
        <v>0</v>
      </c>
      <c r="Q40" s="41">
        <v>250000</v>
      </c>
      <c r="R40" s="41">
        <v>250000</v>
      </c>
      <c r="S40" s="41">
        <v>1000</v>
      </c>
      <c r="T40" s="41">
        <v>1</v>
      </c>
      <c r="U40" s="41">
        <v>9</v>
      </c>
      <c r="V40" s="41">
        <v>301</v>
      </c>
      <c r="W40" s="41">
        <v>250</v>
      </c>
      <c r="X40" s="41">
        <v>250</v>
      </c>
      <c r="Y40" s="41">
        <v>1000</v>
      </c>
      <c r="Z40" s="41">
        <v>1</v>
      </c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</row>
    <row r="41" spans="1:69" s="41" customFormat="1">
      <c r="A41" s="46">
        <v>6005</v>
      </c>
      <c r="B41" s="41" t="s">
        <v>185</v>
      </c>
      <c r="C41" s="41" t="s">
        <v>185</v>
      </c>
      <c r="D41" s="54"/>
      <c r="E41" s="46"/>
      <c r="F41" s="41" t="s">
        <v>185</v>
      </c>
      <c r="G41" s="46">
        <v>1</v>
      </c>
      <c r="H41" s="46"/>
      <c r="I41" s="41">
        <v>2</v>
      </c>
      <c r="J41" s="41">
        <v>0</v>
      </c>
      <c r="K41" s="41">
        <v>200</v>
      </c>
      <c r="L41" s="41">
        <v>200</v>
      </c>
      <c r="M41" s="41">
        <v>1000</v>
      </c>
      <c r="N41" s="41">
        <v>1</v>
      </c>
      <c r="O41" s="41">
        <v>1</v>
      </c>
      <c r="P41" s="41">
        <v>0</v>
      </c>
      <c r="Q41" s="41">
        <v>250000</v>
      </c>
      <c r="R41" s="41">
        <v>250000</v>
      </c>
      <c r="S41" s="41">
        <v>1000</v>
      </c>
      <c r="T41" s="41">
        <v>1</v>
      </c>
      <c r="U41" s="41">
        <v>9</v>
      </c>
      <c r="V41" s="41">
        <v>503</v>
      </c>
      <c r="W41" s="41">
        <v>50</v>
      </c>
      <c r="X41" s="41">
        <v>50</v>
      </c>
      <c r="Y41" s="41">
        <v>1000</v>
      </c>
      <c r="Z41" s="41">
        <v>1</v>
      </c>
      <c r="AA41" s="41">
        <v>9</v>
      </c>
      <c r="AB41" s="41">
        <v>301</v>
      </c>
      <c r="AC41" s="41">
        <v>500</v>
      </c>
      <c r="AD41" s="41">
        <v>500</v>
      </c>
      <c r="AE41" s="41">
        <v>1000</v>
      </c>
      <c r="AF41" s="41">
        <v>1</v>
      </c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</row>
    <row r="42" spans="1:69" s="41" customFormat="1">
      <c r="A42" s="46">
        <v>6006</v>
      </c>
      <c r="B42" s="41" t="s">
        <v>186</v>
      </c>
      <c r="C42" s="41" t="s">
        <v>186</v>
      </c>
      <c r="D42" s="54"/>
      <c r="E42" s="46"/>
      <c r="F42" s="41" t="s">
        <v>186</v>
      </c>
      <c r="G42" s="46">
        <v>1</v>
      </c>
      <c r="H42" s="46"/>
      <c r="I42" s="41">
        <v>2</v>
      </c>
      <c r="J42" s="41">
        <v>0</v>
      </c>
      <c r="K42" s="41">
        <v>200</v>
      </c>
      <c r="L42" s="41">
        <v>200</v>
      </c>
      <c r="M42" s="41">
        <v>1000</v>
      </c>
      <c r="N42" s="41">
        <v>1</v>
      </c>
      <c r="O42" s="41">
        <v>1</v>
      </c>
      <c r="P42" s="41">
        <v>0</v>
      </c>
      <c r="Q42" s="41">
        <v>250000</v>
      </c>
      <c r="R42" s="41">
        <v>250000</v>
      </c>
      <c r="S42" s="41">
        <v>1000</v>
      </c>
      <c r="T42" s="41">
        <v>1</v>
      </c>
      <c r="U42" s="41">
        <v>19</v>
      </c>
      <c r="V42" s="41">
        <v>203</v>
      </c>
      <c r="W42" s="41">
        <v>1</v>
      </c>
      <c r="X42" s="41">
        <v>1</v>
      </c>
      <c r="Y42" s="41">
        <v>1000</v>
      </c>
      <c r="Z42" s="41">
        <v>1</v>
      </c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</row>
    <row r="43" spans="1:69" s="41" customFormat="1">
      <c r="A43" s="46">
        <v>6007</v>
      </c>
      <c r="B43" s="41" t="s">
        <v>187</v>
      </c>
      <c r="C43" s="41" t="s">
        <v>187</v>
      </c>
      <c r="D43" s="54"/>
      <c r="E43" s="46"/>
      <c r="F43" s="41" t="s">
        <v>187</v>
      </c>
      <c r="G43" s="46">
        <v>1</v>
      </c>
      <c r="H43" s="46"/>
      <c r="I43" s="41">
        <v>2</v>
      </c>
      <c r="J43" s="41">
        <v>0</v>
      </c>
      <c r="K43" s="41">
        <v>200</v>
      </c>
      <c r="L43" s="41">
        <v>200</v>
      </c>
      <c r="M43" s="41">
        <v>1000</v>
      </c>
      <c r="N43" s="41">
        <v>1</v>
      </c>
      <c r="O43" s="41">
        <v>1</v>
      </c>
      <c r="P43" s="41">
        <v>0</v>
      </c>
      <c r="Q43" s="41">
        <v>250000</v>
      </c>
      <c r="R43" s="41">
        <v>250000</v>
      </c>
      <c r="S43" s="41">
        <v>1000</v>
      </c>
      <c r="T43" s="41">
        <v>1</v>
      </c>
      <c r="U43" s="41">
        <v>19</v>
      </c>
      <c r="V43" s="41">
        <v>201</v>
      </c>
      <c r="W43" s="41">
        <v>1</v>
      </c>
      <c r="X43" s="41">
        <v>1</v>
      </c>
      <c r="Y43" s="41">
        <v>1000</v>
      </c>
      <c r="Z43" s="41">
        <v>1</v>
      </c>
      <c r="AA43" s="41">
        <v>9</v>
      </c>
      <c r="AB43" s="41">
        <v>401</v>
      </c>
      <c r="AC43" s="41">
        <v>400</v>
      </c>
      <c r="AD43" s="41">
        <v>400</v>
      </c>
      <c r="AE43" s="41">
        <v>1000</v>
      </c>
      <c r="AF43" s="41">
        <v>1</v>
      </c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</row>
    <row r="44" spans="1:69" s="42" customFormat="1" ht="16.5">
      <c r="A44" s="9">
        <v>6008</v>
      </c>
      <c r="B44" s="55" t="s">
        <v>1158</v>
      </c>
      <c r="C44" s="55" t="s">
        <v>1158</v>
      </c>
      <c r="D44" s="56"/>
      <c r="E44" s="9"/>
      <c r="F44" s="55" t="s">
        <v>1158</v>
      </c>
      <c r="G44" s="9">
        <v>1</v>
      </c>
      <c r="H44" s="9"/>
      <c r="I44" s="42">
        <v>9</v>
      </c>
      <c r="J44" s="42">
        <v>301</v>
      </c>
      <c r="K44" s="42">
        <v>500</v>
      </c>
      <c r="L44" s="42">
        <v>500</v>
      </c>
      <c r="M44" s="42">
        <v>1000</v>
      </c>
      <c r="N44" s="42">
        <v>1</v>
      </c>
      <c r="O44" s="42">
        <v>1</v>
      </c>
      <c r="P44" s="42">
        <v>0</v>
      </c>
      <c r="Q44" s="42">
        <v>250000</v>
      </c>
      <c r="R44" s="42">
        <v>250000</v>
      </c>
      <c r="S44" s="42">
        <v>1000</v>
      </c>
      <c r="T44" s="42">
        <v>1</v>
      </c>
      <c r="U44" s="42">
        <v>9</v>
      </c>
      <c r="V44" s="42">
        <v>401</v>
      </c>
      <c r="W44" s="42">
        <v>500</v>
      </c>
      <c r="X44" s="42">
        <v>500</v>
      </c>
      <c r="Y44" s="42">
        <v>1000</v>
      </c>
      <c r="Z44" s="42">
        <v>1</v>
      </c>
      <c r="AA44" s="9">
        <v>9</v>
      </c>
      <c r="AB44" s="9">
        <v>202</v>
      </c>
      <c r="AC44" s="9">
        <v>80</v>
      </c>
      <c r="AD44" s="9">
        <v>80</v>
      </c>
      <c r="AE44" s="9">
        <v>1000</v>
      </c>
      <c r="AF44" s="9">
        <v>1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</row>
    <row r="45" spans="1:69" s="43" customFormat="1" ht="16.5">
      <c r="A45" s="57">
        <v>6009</v>
      </c>
      <c r="B45" s="58" t="s">
        <v>189</v>
      </c>
      <c r="C45" s="58" t="s">
        <v>189</v>
      </c>
      <c r="D45" s="59"/>
      <c r="E45" s="57"/>
      <c r="F45" s="18" t="s">
        <v>189</v>
      </c>
      <c r="G45" s="57">
        <v>1</v>
      </c>
      <c r="H45" s="57"/>
      <c r="I45" s="43">
        <v>2</v>
      </c>
      <c r="J45" s="43">
        <v>0</v>
      </c>
      <c r="K45" s="43">
        <v>1000</v>
      </c>
      <c r="L45" s="43">
        <v>1000</v>
      </c>
      <c r="M45" s="43">
        <v>1000</v>
      </c>
      <c r="N45" s="43">
        <v>1</v>
      </c>
      <c r="O45" s="43">
        <v>9</v>
      </c>
      <c r="P45" s="43">
        <v>301</v>
      </c>
      <c r="Q45" s="43">
        <v>500</v>
      </c>
      <c r="R45" s="43">
        <v>500</v>
      </c>
      <c r="S45" s="43">
        <v>1000</v>
      </c>
      <c r="T45" s="43">
        <v>1</v>
      </c>
      <c r="U45" s="43">
        <v>9</v>
      </c>
      <c r="V45" s="43">
        <v>401</v>
      </c>
      <c r="W45" s="43">
        <v>500</v>
      </c>
      <c r="X45" s="43">
        <v>500</v>
      </c>
      <c r="Y45" s="43">
        <v>1000</v>
      </c>
      <c r="Z45" s="43">
        <v>1</v>
      </c>
      <c r="AA45" s="57">
        <v>9</v>
      </c>
      <c r="AB45" s="57">
        <v>503</v>
      </c>
      <c r="AC45" s="57">
        <v>100</v>
      </c>
      <c r="AD45" s="57">
        <v>100</v>
      </c>
      <c r="AE45" s="57">
        <v>1000</v>
      </c>
      <c r="AF45" s="57">
        <v>1</v>
      </c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</row>
    <row r="46" spans="1:69" s="44" customFormat="1" ht="16.5">
      <c r="A46" s="47">
        <v>6010</v>
      </c>
      <c r="B46" s="60" t="s">
        <v>190</v>
      </c>
      <c r="C46" s="60" t="s">
        <v>190</v>
      </c>
      <c r="D46" s="61"/>
      <c r="E46" s="47"/>
      <c r="F46" s="60" t="s">
        <v>190</v>
      </c>
      <c r="G46" s="47">
        <v>1</v>
      </c>
      <c r="H46" s="47"/>
      <c r="I46" s="44">
        <v>9</v>
      </c>
      <c r="J46" s="44">
        <v>3003</v>
      </c>
      <c r="K46" s="44">
        <v>1</v>
      </c>
      <c r="L46" s="44">
        <v>1</v>
      </c>
      <c r="M46" s="44">
        <v>1000</v>
      </c>
      <c r="N46" s="44">
        <v>1</v>
      </c>
      <c r="O46" s="44">
        <v>9</v>
      </c>
      <c r="P46" s="44">
        <v>301</v>
      </c>
      <c r="Q46" s="44">
        <v>500</v>
      </c>
      <c r="R46" s="44">
        <v>500</v>
      </c>
      <c r="S46" s="44">
        <v>1000</v>
      </c>
      <c r="T46" s="44">
        <v>1</v>
      </c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</row>
    <row r="47" spans="1:69" s="43" customFormat="1" ht="16.5">
      <c r="A47" s="57">
        <v>6011</v>
      </c>
      <c r="B47" t="s">
        <v>1090</v>
      </c>
      <c r="C47" t="s">
        <v>1090</v>
      </c>
      <c r="D47" s="59"/>
      <c r="E47" s="57"/>
      <c r="F47" s="18" t="s">
        <v>189</v>
      </c>
      <c r="G47" s="57">
        <v>1</v>
      </c>
      <c r="H47" s="57"/>
      <c r="I47" s="43">
        <v>2</v>
      </c>
      <c r="J47" s="43">
        <v>0</v>
      </c>
      <c r="K47" s="43">
        <v>500</v>
      </c>
      <c r="L47" s="43">
        <v>500</v>
      </c>
      <c r="M47" s="43">
        <v>1000</v>
      </c>
      <c r="N47" s="43">
        <v>1</v>
      </c>
      <c r="O47" s="43">
        <v>9</v>
      </c>
      <c r="P47" s="43">
        <v>202</v>
      </c>
      <c r="Q47" s="43">
        <v>30</v>
      </c>
      <c r="R47" s="43">
        <v>30</v>
      </c>
      <c r="S47" s="43">
        <v>1000</v>
      </c>
      <c r="T47" s="43">
        <v>1</v>
      </c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</row>
    <row r="48" spans="1:69" s="44" customFormat="1" ht="16.5">
      <c r="A48" s="47">
        <v>6012</v>
      </c>
      <c r="B48" s="60" t="s">
        <v>1091</v>
      </c>
      <c r="C48" s="60" t="s">
        <v>1091</v>
      </c>
      <c r="D48" s="61"/>
      <c r="E48" s="47"/>
      <c r="F48" s="60" t="s">
        <v>190</v>
      </c>
      <c r="G48" s="47">
        <v>1</v>
      </c>
      <c r="H48" s="47"/>
      <c r="I48" s="43">
        <v>2</v>
      </c>
      <c r="J48" s="43">
        <v>0</v>
      </c>
      <c r="K48" s="43">
        <v>500</v>
      </c>
      <c r="L48" s="43">
        <v>500</v>
      </c>
      <c r="M48" s="43">
        <v>1000</v>
      </c>
      <c r="N48" s="43">
        <v>1</v>
      </c>
      <c r="O48" s="43">
        <v>9</v>
      </c>
      <c r="P48" s="43">
        <v>202</v>
      </c>
      <c r="Q48" s="43">
        <v>30</v>
      </c>
      <c r="R48" s="43">
        <v>30</v>
      </c>
      <c r="S48" s="43">
        <v>1000</v>
      </c>
      <c r="T48" s="43">
        <v>1</v>
      </c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</row>
    <row r="49" spans="1:69" s="42" customFormat="1" ht="16.5">
      <c r="A49" s="9">
        <v>6021</v>
      </c>
      <c r="B49" s="62" t="s">
        <v>191</v>
      </c>
      <c r="C49" s="62"/>
      <c r="D49" s="56"/>
      <c r="E49" s="9"/>
      <c r="F49" s="62" t="s">
        <v>192</v>
      </c>
      <c r="G49" s="9">
        <v>1</v>
      </c>
      <c r="H49" s="9"/>
      <c r="I49" s="42">
        <v>8</v>
      </c>
      <c r="J49" s="68">
        <v>5003</v>
      </c>
      <c r="K49" s="42">
        <v>1</v>
      </c>
      <c r="L49" s="42">
        <v>1</v>
      </c>
      <c r="M49" s="42">
        <v>1000</v>
      </c>
      <c r="N49" s="42">
        <f t="shared" ref="N49" si="28">IF(M49&gt;=1000,1,0)</f>
        <v>1</v>
      </c>
      <c r="O49" s="42">
        <v>9</v>
      </c>
      <c r="P49" s="18">
        <v>960</v>
      </c>
      <c r="Q49" s="42">
        <v>1</v>
      </c>
      <c r="R49" s="42">
        <v>1</v>
      </c>
      <c r="S49" s="42">
        <v>1000</v>
      </c>
      <c r="T49" s="42">
        <f t="shared" ref="T49" si="29">IF(S49&gt;=1000,1,0)</f>
        <v>1</v>
      </c>
      <c r="U49" s="9">
        <v>2</v>
      </c>
      <c r="V49" s="9">
        <v>0</v>
      </c>
      <c r="W49" s="9">
        <v>666</v>
      </c>
      <c r="X49" s="9">
        <v>666</v>
      </c>
      <c r="Y49" s="9">
        <v>1000</v>
      </c>
      <c r="Z49" s="9">
        <f t="shared" ref="Z49" si="30">IF(Y49&gt;=1000,1,0)</f>
        <v>1</v>
      </c>
      <c r="AA49" s="9">
        <v>9</v>
      </c>
      <c r="AB49" s="9">
        <v>101</v>
      </c>
      <c r="AC49" s="9">
        <v>2</v>
      </c>
      <c r="AD49" s="9">
        <v>2</v>
      </c>
      <c r="AE49" s="9">
        <v>1000</v>
      </c>
      <c r="AF49" s="9">
        <f t="shared" ref="AF49:AF156" si="31">IF(AE49&gt;=1000,1,0)</f>
        <v>1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</row>
    <row r="50" spans="1:69" s="42" customFormat="1" ht="16.5">
      <c r="A50" s="9">
        <v>6022</v>
      </c>
      <c r="B50" s="62" t="s">
        <v>1157</v>
      </c>
      <c r="C50" s="62"/>
      <c r="D50" s="56"/>
      <c r="E50" s="9"/>
      <c r="F50" s="62" t="s">
        <v>1157</v>
      </c>
      <c r="G50" s="9">
        <v>1</v>
      </c>
      <c r="H50" s="9"/>
      <c r="I50" s="42">
        <v>2</v>
      </c>
      <c r="J50" s="68">
        <v>0</v>
      </c>
      <c r="K50" s="42">
        <v>200</v>
      </c>
      <c r="L50" s="42">
        <v>200</v>
      </c>
      <c r="M50" s="42">
        <v>1000</v>
      </c>
      <c r="N50" s="42">
        <v>1</v>
      </c>
      <c r="O50" s="42">
        <v>9</v>
      </c>
      <c r="P50" s="18">
        <v>301</v>
      </c>
      <c r="Q50" s="42">
        <v>200</v>
      </c>
      <c r="R50" s="42">
        <v>200</v>
      </c>
      <c r="S50" s="42">
        <v>1000</v>
      </c>
      <c r="T50" s="42">
        <v>1</v>
      </c>
      <c r="U50" s="9">
        <v>9</v>
      </c>
      <c r="V50" s="9">
        <v>401</v>
      </c>
      <c r="W50" s="9">
        <v>200</v>
      </c>
      <c r="X50" s="9">
        <v>200</v>
      </c>
      <c r="Y50" s="9">
        <v>1000</v>
      </c>
      <c r="Z50" s="9">
        <v>1</v>
      </c>
      <c r="AA50" s="9">
        <v>9</v>
      </c>
      <c r="AB50" s="9">
        <v>601</v>
      </c>
      <c r="AC50" s="9">
        <v>200</v>
      </c>
      <c r="AD50" s="9">
        <v>200</v>
      </c>
      <c r="AE50" s="9">
        <v>1000</v>
      </c>
      <c r="AF50" s="9">
        <v>1</v>
      </c>
      <c r="AG50" s="9">
        <v>9</v>
      </c>
      <c r="AH50" s="9">
        <v>503</v>
      </c>
      <c r="AI50" s="9">
        <v>10</v>
      </c>
      <c r="AJ50" s="9">
        <v>10</v>
      </c>
      <c r="AK50" s="9">
        <v>1000</v>
      </c>
      <c r="AL50" s="9">
        <v>1</v>
      </c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</row>
    <row r="51" spans="1:69" s="42" customFormat="1" ht="16.5">
      <c r="A51" s="9">
        <v>6023</v>
      </c>
      <c r="B51" s="55" t="s">
        <v>188</v>
      </c>
      <c r="C51" s="55" t="s">
        <v>188</v>
      </c>
      <c r="D51" s="56"/>
      <c r="E51" s="9"/>
      <c r="F51" s="55" t="s">
        <v>188</v>
      </c>
      <c r="G51" s="9">
        <v>1</v>
      </c>
      <c r="H51" s="9"/>
      <c r="I51" s="42">
        <v>2</v>
      </c>
      <c r="J51" s="68">
        <v>0</v>
      </c>
      <c r="K51" s="42">
        <v>200</v>
      </c>
      <c r="L51" s="42">
        <v>200</v>
      </c>
      <c r="M51" s="42">
        <v>1000</v>
      </c>
      <c r="N51" s="42">
        <v>1</v>
      </c>
      <c r="O51" s="42">
        <v>9</v>
      </c>
      <c r="P51" s="42">
        <v>301</v>
      </c>
      <c r="Q51" s="42">
        <v>500</v>
      </c>
      <c r="R51" s="42">
        <v>500</v>
      </c>
      <c r="S51" s="42">
        <v>1000</v>
      </c>
      <c r="T51" s="42">
        <v>1</v>
      </c>
      <c r="U51" s="42">
        <v>9</v>
      </c>
      <c r="V51" s="42">
        <v>401</v>
      </c>
      <c r="W51" s="42">
        <v>500</v>
      </c>
      <c r="X51" s="42">
        <v>500</v>
      </c>
      <c r="Y51" s="42">
        <v>1000</v>
      </c>
      <c r="Z51" s="42">
        <v>1</v>
      </c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</row>
    <row r="52" spans="1:69" s="42" customFormat="1" ht="16.5">
      <c r="A52" s="9">
        <v>6024</v>
      </c>
      <c r="B52" s="60" t="s">
        <v>1159</v>
      </c>
      <c r="C52" s="119"/>
      <c r="D52" s="56"/>
      <c r="E52" s="9"/>
      <c r="F52" s="119"/>
      <c r="G52" s="9">
        <v>1</v>
      </c>
      <c r="H52" s="9"/>
      <c r="I52" s="42">
        <v>2</v>
      </c>
      <c r="J52" s="68">
        <v>0</v>
      </c>
      <c r="K52" s="42">
        <v>200</v>
      </c>
      <c r="L52" s="42">
        <v>200</v>
      </c>
      <c r="M52" s="42">
        <v>1000</v>
      </c>
      <c r="N52" s="42">
        <v>1</v>
      </c>
      <c r="O52" s="42">
        <v>1</v>
      </c>
      <c r="P52" s="42">
        <v>0</v>
      </c>
      <c r="Q52" s="42">
        <v>250000</v>
      </c>
      <c r="R52" s="42">
        <v>250000</v>
      </c>
      <c r="S52" s="42">
        <v>1000</v>
      </c>
      <c r="T52" s="42">
        <v>1</v>
      </c>
      <c r="U52" s="42">
        <v>9</v>
      </c>
      <c r="V52" s="42">
        <v>401</v>
      </c>
      <c r="W52" s="42">
        <v>400</v>
      </c>
      <c r="X52" s="42">
        <v>400</v>
      </c>
      <c r="Y52" s="42">
        <v>1000</v>
      </c>
      <c r="Z52" s="42">
        <v>1</v>
      </c>
      <c r="AA52" s="9">
        <v>9</v>
      </c>
      <c r="AB52" s="9">
        <v>201</v>
      </c>
      <c r="AC52" s="9">
        <v>100</v>
      </c>
      <c r="AD52" s="9">
        <v>100</v>
      </c>
      <c r="AE52" s="9">
        <v>1000</v>
      </c>
      <c r="AF52" s="9">
        <v>1</v>
      </c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</row>
    <row r="53" spans="1:69" s="42" customFormat="1" ht="16.5">
      <c r="A53" s="9">
        <v>6025</v>
      </c>
      <c r="B53" s="60" t="s">
        <v>1160</v>
      </c>
      <c r="C53" s="119"/>
      <c r="D53" s="56"/>
      <c r="E53" s="9"/>
      <c r="F53" s="119"/>
      <c r="G53" s="9">
        <v>1</v>
      </c>
      <c r="H53" s="9"/>
      <c r="I53" s="42">
        <v>2</v>
      </c>
      <c r="J53" s="68">
        <v>0</v>
      </c>
      <c r="K53" s="42">
        <v>400</v>
      </c>
      <c r="L53" s="42">
        <v>400</v>
      </c>
      <c r="M53" s="42">
        <v>1000</v>
      </c>
      <c r="N53" s="42">
        <v>1</v>
      </c>
      <c r="O53" s="42">
        <v>1</v>
      </c>
      <c r="P53" s="42">
        <v>0</v>
      </c>
      <c r="Q53" s="42">
        <v>500000</v>
      </c>
      <c r="R53" s="42">
        <v>500000</v>
      </c>
      <c r="S53" s="42">
        <v>1000</v>
      </c>
      <c r="T53" s="42">
        <v>1</v>
      </c>
      <c r="U53" s="42">
        <v>9</v>
      </c>
      <c r="V53" s="42">
        <v>401</v>
      </c>
      <c r="W53" s="42">
        <v>800</v>
      </c>
      <c r="X53" s="42">
        <v>800</v>
      </c>
      <c r="Y53" s="42">
        <v>1000</v>
      </c>
      <c r="Z53" s="42">
        <v>1</v>
      </c>
      <c r="AA53" s="9">
        <v>9</v>
      </c>
      <c r="AB53" s="9">
        <v>201</v>
      </c>
      <c r="AC53" s="9">
        <v>200</v>
      </c>
      <c r="AD53" s="9">
        <v>200</v>
      </c>
      <c r="AE53" s="9">
        <v>1000</v>
      </c>
      <c r="AF53" s="9">
        <v>1</v>
      </c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42" customFormat="1" ht="16.5">
      <c r="A54" s="9">
        <v>6026</v>
      </c>
      <c r="B54" s="60" t="s">
        <v>1161</v>
      </c>
      <c r="C54" s="119"/>
      <c r="D54" s="56"/>
      <c r="E54" s="9"/>
      <c r="F54" s="119"/>
      <c r="G54" s="9">
        <v>1</v>
      </c>
      <c r="H54" s="9"/>
      <c r="I54" s="42">
        <v>2</v>
      </c>
      <c r="J54" s="68">
        <v>0</v>
      </c>
      <c r="K54" s="42">
        <v>600</v>
      </c>
      <c r="L54" s="42">
        <v>600</v>
      </c>
      <c r="M54" s="42">
        <v>1000</v>
      </c>
      <c r="N54" s="42">
        <v>1</v>
      </c>
      <c r="O54" s="42">
        <v>1</v>
      </c>
      <c r="P54" s="42">
        <v>0</v>
      </c>
      <c r="Q54" s="42">
        <v>750000</v>
      </c>
      <c r="R54" s="42">
        <v>750000</v>
      </c>
      <c r="S54" s="42">
        <v>1000</v>
      </c>
      <c r="T54" s="42">
        <v>1</v>
      </c>
      <c r="U54" s="42">
        <v>9</v>
      </c>
      <c r="V54" s="42">
        <v>401</v>
      </c>
      <c r="W54" s="42">
        <v>1200</v>
      </c>
      <c r="X54" s="42">
        <v>1200</v>
      </c>
      <c r="Y54" s="42">
        <v>1000</v>
      </c>
      <c r="Z54" s="42">
        <v>1</v>
      </c>
      <c r="AA54" s="9">
        <v>9</v>
      </c>
      <c r="AB54" s="9">
        <v>201</v>
      </c>
      <c r="AC54" s="9">
        <v>300</v>
      </c>
      <c r="AD54" s="9">
        <v>300</v>
      </c>
      <c r="AE54" s="9">
        <v>1000</v>
      </c>
      <c r="AF54" s="9">
        <v>1</v>
      </c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</row>
    <row r="55" spans="1:69" s="42" customFormat="1" ht="16.5">
      <c r="A55" s="9">
        <v>6027</v>
      </c>
      <c r="B55" s="60" t="s">
        <v>1162</v>
      </c>
      <c r="C55" s="119"/>
      <c r="D55" s="56"/>
      <c r="E55" s="9"/>
      <c r="F55" s="119"/>
      <c r="G55" s="9">
        <v>1</v>
      </c>
      <c r="H55" s="9"/>
      <c r="I55" s="42">
        <v>2</v>
      </c>
      <c r="J55" s="68">
        <v>0</v>
      </c>
      <c r="K55" s="42">
        <v>300</v>
      </c>
      <c r="L55" s="42">
        <v>300</v>
      </c>
      <c r="M55" s="42">
        <v>1000</v>
      </c>
      <c r="N55" s="42">
        <v>1</v>
      </c>
      <c r="O55" s="42">
        <v>1</v>
      </c>
      <c r="P55" s="42">
        <v>0</v>
      </c>
      <c r="Q55" s="42">
        <v>250000</v>
      </c>
      <c r="R55" s="42">
        <v>250000</v>
      </c>
      <c r="S55" s="42">
        <v>1000</v>
      </c>
      <c r="T55" s="42">
        <v>1</v>
      </c>
      <c r="U55" s="42">
        <v>9</v>
      </c>
      <c r="V55" s="42">
        <v>301</v>
      </c>
      <c r="W55" s="42">
        <v>400</v>
      </c>
      <c r="X55" s="42">
        <v>400</v>
      </c>
      <c r="Y55" s="42">
        <v>1000</v>
      </c>
      <c r="Z55" s="42">
        <v>1</v>
      </c>
      <c r="AA55" s="9">
        <v>9</v>
      </c>
      <c r="AB55" s="9">
        <v>503</v>
      </c>
      <c r="AC55" s="9">
        <v>20</v>
      </c>
      <c r="AD55" s="9">
        <v>20</v>
      </c>
      <c r="AE55" s="9">
        <v>1000</v>
      </c>
      <c r="AF55" s="9">
        <v>1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</row>
    <row r="56" spans="1:69" s="42" customFormat="1" ht="16.5">
      <c r="A56" s="9">
        <v>6028</v>
      </c>
      <c r="B56" s="60" t="s">
        <v>1163</v>
      </c>
      <c r="C56" s="119"/>
      <c r="D56" s="56"/>
      <c r="E56" s="9"/>
      <c r="F56" s="119"/>
      <c r="G56" s="9">
        <v>1</v>
      </c>
      <c r="H56" s="9"/>
      <c r="I56" s="42">
        <v>2</v>
      </c>
      <c r="J56" s="68">
        <v>0</v>
      </c>
      <c r="K56" s="42">
        <v>600</v>
      </c>
      <c r="L56" s="42">
        <v>600</v>
      </c>
      <c r="M56" s="42">
        <v>1000</v>
      </c>
      <c r="N56" s="42">
        <v>1</v>
      </c>
      <c r="O56" s="42">
        <v>1</v>
      </c>
      <c r="P56" s="42">
        <v>0</v>
      </c>
      <c r="Q56" s="42">
        <v>600000</v>
      </c>
      <c r="R56" s="42">
        <v>600000</v>
      </c>
      <c r="S56" s="42">
        <v>1000</v>
      </c>
      <c r="T56" s="42">
        <v>1</v>
      </c>
      <c r="U56" s="42">
        <v>9</v>
      </c>
      <c r="V56" s="42">
        <v>301</v>
      </c>
      <c r="W56" s="42">
        <v>800</v>
      </c>
      <c r="X56" s="42">
        <v>800</v>
      </c>
      <c r="Y56" s="42">
        <v>1000</v>
      </c>
      <c r="Z56" s="42">
        <v>1</v>
      </c>
      <c r="AA56" s="9">
        <v>9</v>
      </c>
      <c r="AB56" s="9">
        <v>503</v>
      </c>
      <c r="AC56" s="9">
        <v>40</v>
      </c>
      <c r="AD56" s="9">
        <v>40</v>
      </c>
      <c r="AE56" s="9">
        <v>1000</v>
      </c>
      <c r="AF56" s="9">
        <v>1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</row>
    <row r="57" spans="1:69" s="42" customFormat="1" ht="16.5">
      <c r="A57" s="9">
        <v>6029</v>
      </c>
      <c r="B57" s="60" t="s">
        <v>1164</v>
      </c>
      <c r="C57" s="119"/>
      <c r="D57" s="56"/>
      <c r="E57" s="9"/>
      <c r="F57" s="119"/>
      <c r="G57" s="9">
        <v>1</v>
      </c>
      <c r="H57" s="9"/>
      <c r="I57" s="42">
        <v>2</v>
      </c>
      <c r="J57" s="68">
        <v>0</v>
      </c>
      <c r="K57" s="42">
        <v>800</v>
      </c>
      <c r="L57" s="42">
        <v>800</v>
      </c>
      <c r="M57" s="42">
        <v>1000</v>
      </c>
      <c r="N57" s="42">
        <v>1</v>
      </c>
      <c r="O57" s="42">
        <v>1</v>
      </c>
      <c r="P57" s="42">
        <v>0</v>
      </c>
      <c r="Q57" s="42">
        <v>750000</v>
      </c>
      <c r="R57" s="42">
        <v>750000</v>
      </c>
      <c r="S57" s="42">
        <v>1000</v>
      </c>
      <c r="T57" s="42">
        <v>1</v>
      </c>
      <c r="U57" s="42">
        <v>9</v>
      </c>
      <c r="V57" s="42">
        <v>301</v>
      </c>
      <c r="W57" s="42">
        <v>1200</v>
      </c>
      <c r="X57" s="42">
        <v>1200</v>
      </c>
      <c r="Y57" s="42">
        <v>1000</v>
      </c>
      <c r="Z57" s="42">
        <v>1</v>
      </c>
      <c r="AA57" s="9">
        <v>9</v>
      </c>
      <c r="AB57" s="9">
        <v>503</v>
      </c>
      <c r="AC57" s="9">
        <v>60</v>
      </c>
      <c r="AD57" s="9">
        <v>60</v>
      </c>
      <c r="AE57" s="9">
        <v>1000</v>
      </c>
      <c r="AF57" s="9">
        <v>1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</row>
    <row r="58" spans="1:69" s="42" customFormat="1" ht="16.5">
      <c r="A58" s="9">
        <v>6030</v>
      </c>
      <c r="B58" s="60" t="s">
        <v>1165</v>
      </c>
      <c r="C58" s="119"/>
      <c r="D58" s="56"/>
      <c r="E58" s="9"/>
      <c r="F58" s="119"/>
      <c r="G58" s="9">
        <v>1</v>
      </c>
      <c r="H58" s="9"/>
      <c r="I58" s="42">
        <v>2</v>
      </c>
      <c r="J58" s="68">
        <v>0</v>
      </c>
      <c r="K58" s="42">
        <v>600</v>
      </c>
      <c r="L58" s="42">
        <v>600</v>
      </c>
      <c r="M58" s="42">
        <v>1000</v>
      </c>
      <c r="N58" s="42">
        <v>1</v>
      </c>
      <c r="O58" s="42">
        <v>9</v>
      </c>
      <c r="P58" s="42">
        <v>401</v>
      </c>
      <c r="Q58" s="42">
        <v>800</v>
      </c>
      <c r="R58" s="42">
        <v>800</v>
      </c>
      <c r="S58" s="42">
        <v>1000</v>
      </c>
      <c r="T58" s="42">
        <v>1</v>
      </c>
      <c r="U58" s="42">
        <v>9</v>
      </c>
      <c r="V58" s="42">
        <v>301</v>
      </c>
      <c r="W58" s="42">
        <v>800</v>
      </c>
      <c r="X58" s="42">
        <v>800</v>
      </c>
      <c r="Y58" s="42">
        <v>1000</v>
      </c>
      <c r="Z58" s="42">
        <v>1</v>
      </c>
      <c r="AA58" s="9">
        <v>9</v>
      </c>
      <c r="AB58" s="9">
        <v>503</v>
      </c>
      <c r="AC58" s="9">
        <v>30</v>
      </c>
      <c r="AD58" s="9">
        <v>30</v>
      </c>
      <c r="AE58" s="9">
        <v>1000</v>
      </c>
      <c r="AF58" s="9">
        <v>1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</row>
    <row r="59" spans="1:69" s="42" customFormat="1" ht="16.5">
      <c r="A59" s="9">
        <v>6031</v>
      </c>
      <c r="B59" s="120" t="s">
        <v>1167</v>
      </c>
      <c r="C59" s="119"/>
      <c r="D59" s="56"/>
      <c r="E59" s="9"/>
      <c r="F59" s="119" t="s">
        <v>1167</v>
      </c>
      <c r="G59" s="9">
        <v>1</v>
      </c>
      <c r="H59" s="9"/>
      <c r="I59" s="42">
        <v>8</v>
      </c>
      <c r="J59" s="68">
        <v>4091</v>
      </c>
      <c r="K59" s="42">
        <v>1</v>
      </c>
      <c r="L59" s="42">
        <v>1</v>
      </c>
      <c r="M59" s="42">
        <v>1000</v>
      </c>
      <c r="N59" s="42">
        <v>1</v>
      </c>
      <c r="O59" s="42">
        <v>8</v>
      </c>
      <c r="P59" s="42">
        <v>4092</v>
      </c>
      <c r="Q59" s="42">
        <v>1</v>
      </c>
      <c r="R59" s="42">
        <v>1</v>
      </c>
      <c r="S59" s="42">
        <v>1000</v>
      </c>
      <c r="T59" s="42">
        <v>1</v>
      </c>
      <c r="U59" s="42">
        <v>8</v>
      </c>
      <c r="V59" s="42">
        <v>4093</v>
      </c>
      <c r="W59" s="42">
        <v>1</v>
      </c>
      <c r="X59" s="42">
        <v>1</v>
      </c>
      <c r="Y59" s="42">
        <v>1000</v>
      </c>
      <c r="Z59" s="42">
        <v>1</v>
      </c>
      <c r="AA59" s="9">
        <v>8</v>
      </c>
      <c r="AB59" s="9">
        <v>4094</v>
      </c>
      <c r="AC59" s="9">
        <v>1</v>
      </c>
      <c r="AD59" s="9">
        <v>1</v>
      </c>
      <c r="AE59" s="9">
        <v>1000</v>
      </c>
      <c r="AF59" s="9">
        <v>1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</row>
    <row r="60" spans="1:69" s="42" customFormat="1" ht="16.5">
      <c r="A60" s="9">
        <v>6032</v>
      </c>
      <c r="B60" s="62" t="s">
        <v>1169</v>
      </c>
      <c r="C60" s="62"/>
      <c r="D60" s="56"/>
      <c r="E60" s="9"/>
      <c r="F60" s="62" t="s">
        <v>1157</v>
      </c>
      <c r="G60" s="9">
        <v>1</v>
      </c>
      <c r="H60" s="9"/>
      <c r="I60" s="42">
        <v>2</v>
      </c>
      <c r="J60" s="68">
        <v>0</v>
      </c>
      <c r="K60" s="42">
        <v>200</v>
      </c>
      <c r="L60" s="42">
        <v>200</v>
      </c>
      <c r="M60" s="42">
        <v>1000</v>
      </c>
      <c r="N60" s="42">
        <v>1</v>
      </c>
      <c r="O60" s="42">
        <v>9</v>
      </c>
      <c r="P60" s="18">
        <v>301</v>
      </c>
      <c r="Q60" s="42">
        <v>200</v>
      </c>
      <c r="R60" s="42">
        <v>200</v>
      </c>
      <c r="S60" s="42">
        <v>1000</v>
      </c>
      <c r="T60" s="42">
        <v>1</v>
      </c>
      <c r="U60" s="9">
        <v>9</v>
      </c>
      <c r="V60" s="9">
        <v>401</v>
      </c>
      <c r="W60" s="9">
        <v>200</v>
      </c>
      <c r="X60" s="9">
        <v>200</v>
      </c>
      <c r="Y60" s="9">
        <v>1000</v>
      </c>
      <c r="Z60" s="9">
        <v>1</v>
      </c>
      <c r="AA60" s="9">
        <v>9</v>
      </c>
      <c r="AB60" s="9">
        <v>601</v>
      </c>
      <c r="AC60" s="9">
        <v>200</v>
      </c>
      <c r="AD60" s="9">
        <v>200</v>
      </c>
      <c r="AE60" s="9">
        <v>1000</v>
      </c>
      <c r="AF60" s="9">
        <v>1</v>
      </c>
      <c r="AG60" s="9">
        <v>9</v>
      </c>
      <c r="AH60" s="9">
        <v>503</v>
      </c>
      <c r="AI60" s="9">
        <v>10</v>
      </c>
      <c r="AJ60" s="9">
        <v>10</v>
      </c>
      <c r="AK60" s="9">
        <v>1000</v>
      </c>
      <c r="AL60" s="9">
        <v>1</v>
      </c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</row>
    <row r="61" spans="1:69" s="42" customFormat="1" ht="16.5">
      <c r="A61" s="9">
        <v>6033</v>
      </c>
      <c r="B61" s="62" t="s">
        <v>1174</v>
      </c>
      <c r="C61" s="62"/>
      <c r="D61" s="56"/>
      <c r="E61" s="9"/>
      <c r="F61" s="62"/>
      <c r="G61" s="9">
        <v>2</v>
      </c>
      <c r="H61" s="9">
        <v>1</v>
      </c>
      <c r="I61" s="42">
        <v>9</v>
      </c>
      <c r="J61" s="68">
        <v>1013</v>
      </c>
      <c r="K61" s="42">
        <v>10</v>
      </c>
      <c r="L61" s="42">
        <v>10</v>
      </c>
      <c r="M61" s="42">
        <v>97</v>
      </c>
      <c r="N61" s="42">
        <v>1</v>
      </c>
      <c r="O61" s="42">
        <v>9</v>
      </c>
      <c r="P61" s="18">
        <v>1013</v>
      </c>
      <c r="Q61" s="42">
        <v>5</v>
      </c>
      <c r="R61" s="42">
        <v>5</v>
      </c>
      <c r="S61" s="42">
        <v>162</v>
      </c>
      <c r="T61" s="42">
        <v>1</v>
      </c>
      <c r="U61" s="42">
        <v>9</v>
      </c>
      <c r="V61" s="18">
        <v>1013</v>
      </c>
      <c r="W61" s="42">
        <v>3</v>
      </c>
      <c r="X61" s="42">
        <v>3</v>
      </c>
      <c r="Y61" s="42">
        <v>195</v>
      </c>
      <c r="Z61" s="42">
        <v>1</v>
      </c>
      <c r="AA61" s="9">
        <v>9</v>
      </c>
      <c r="AB61" s="9">
        <v>1013</v>
      </c>
      <c r="AC61" s="9">
        <v>1</v>
      </c>
      <c r="AD61" s="9">
        <v>1</v>
      </c>
      <c r="AE61" s="9">
        <v>65</v>
      </c>
      <c r="AF61" s="9">
        <v>1</v>
      </c>
      <c r="AG61" s="9">
        <v>9</v>
      </c>
      <c r="AH61" s="9">
        <v>301</v>
      </c>
      <c r="AI61" s="9">
        <v>300</v>
      </c>
      <c r="AJ61" s="9">
        <v>300</v>
      </c>
      <c r="AK61" s="9">
        <v>75</v>
      </c>
      <c r="AL61" s="9">
        <v>1</v>
      </c>
      <c r="AM61" s="9">
        <v>9</v>
      </c>
      <c r="AN61" s="9">
        <v>302</v>
      </c>
      <c r="AO61" s="9">
        <v>300</v>
      </c>
      <c r="AP61" s="9">
        <v>300</v>
      </c>
      <c r="AQ61" s="9">
        <v>73</v>
      </c>
      <c r="AR61" s="9">
        <v>1</v>
      </c>
      <c r="AS61" s="9">
        <v>9</v>
      </c>
      <c r="AT61" s="9">
        <v>401</v>
      </c>
      <c r="AU61" s="9">
        <v>300</v>
      </c>
      <c r="AV61" s="9">
        <v>300</v>
      </c>
      <c r="AW61" s="9">
        <v>74</v>
      </c>
      <c r="AX61" s="9">
        <v>1</v>
      </c>
      <c r="AY61" s="9">
        <v>1</v>
      </c>
      <c r="AZ61" s="9">
        <v>0</v>
      </c>
      <c r="BA61" s="9">
        <v>50000</v>
      </c>
      <c r="BB61" s="9">
        <v>50000</v>
      </c>
      <c r="BC61" s="9">
        <v>195</v>
      </c>
      <c r="BD61" s="9">
        <v>1</v>
      </c>
      <c r="BE61" s="9">
        <v>9</v>
      </c>
      <c r="BF61" s="9">
        <v>709</v>
      </c>
      <c r="BG61" s="9">
        <v>5</v>
      </c>
      <c r="BH61" s="9">
        <v>5</v>
      </c>
      <c r="BI61" s="9">
        <v>32</v>
      </c>
      <c r="BJ61" s="9">
        <v>1</v>
      </c>
      <c r="BK61" s="9">
        <v>9</v>
      </c>
      <c r="BL61" s="9">
        <v>711</v>
      </c>
      <c r="BM61" s="9">
        <v>5</v>
      </c>
      <c r="BN61" s="9">
        <v>5</v>
      </c>
      <c r="BO61" s="9">
        <v>32</v>
      </c>
      <c r="BP61" s="9">
        <v>1</v>
      </c>
      <c r="BQ61" s="9">
        <v>1000</v>
      </c>
    </row>
    <row r="62" spans="1:69" s="42" customFormat="1" ht="16.5">
      <c r="A62" s="9">
        <v>6034</v>
      </c>
      <c r="B62" s="62" t="s">
        <v>1446</v>
      </c>
      <c r="C62" s="62"/>
      <c r="D62" s="56"/>
      <c r="E62" s="9"/>
      <c r="F62" s="62"/>
      <c r="G62" s="9">
        <v>2</v>
      </c>
      <c r="H62" s="9">
        <v>1</v>
      </c>
      <c r="I62" s="42">
        <v>9</v>
      </c>
      <c r="J62" s="68">
        <v>1002</v>
      </c>
      <c r="K62" s="42">
        <v>10</v>
      </c>
      <c r="L62" s="42">
        <v>10</v>
      </c>
      <c r="M62" s="42">
        <v>97</v>
      </c>
      <c r="N62" s="42">
        <v>1</v>
      </c>
      <c r="O62" s="42">
        <v>9</v>
      </c>
      <c r="P62" s="18">
        <v>1002</v>
      </c>
      <c r="Q62" s="42">
        <v>5</v>
      </c>
      <c r="R62" s="42">
        <v>5</v>
      </c>
      <c r="S62" s="42">
        <v>162</v>
      </c>
      <c r="T62" s="42">
        <v>1</v>
      </c>
      <c r="U62" s="42">
        <v>9</v>
      </c>
      <c r="V62" s="18">
        <v>1002</v>
      </c>
      <c r="W62" s="42">
        <v>3</v>
      </c>
      <c r="X62" s="42">
        <v>3</v>
      </c>
      <c r="Y62" s="42">
        <v>195</v>
      </c>
      <c r="Z62" s="42">
        <v>1</v>
      </c>
      <c r="AA62" s="9">
        <v>9</v>
      </c>
      <c r="AB62" s="9">
        <v>1002</v>
      </c>
      <c r="AC62" s="9">
        <v>1</v>
      </c>
      <c r="AD62" s="9">
        <v>1</v>
      </c>
      <c r="AE62" s="9">
        <v>65</v>
      </c>
      <c r="AF62" s="9">
        <v>1</v>
      </c>
      <c r="AG62" s="9">
        <v>9</v>
      </c>
      <c r="AH62" s="9">
        <v>301</v>
      </c>
      <c r="AI62" s="9">
        <v>300</v>
      </c>
      <c r="AJ62" s="9">
        <v>300</v>
      </c>
      <c r="AK62" s="9">
        <v>75</v>
      </c>
      <c r="AL62" s="9">
        <v>1</v>
      </c>
      <c r="AM62" s="9">
        <v>9</v>
      </c>
      <c r="AN62" s="9">
        <v>302</v>
      </c>
      <c r="AO62" s="9">
        <v>300</v>
      </c>
      <c r="AP62" s="9">
        <v>300</v>
      </c>
      <c r="AQ62" s="9">
        <v>73</v>
      </c>
      <c r="AR62" s="9">
        <v>1</v>
      </c>
      <c r="AS62" s="9">
        <v>9</v>
      </c>
      <c r="AT62" s="9">
        <v>401</v>
      </c>
      <c r="AU62" s="9">
        <v>300</v>
      </c>
      <c r="AV62" s="9">
        <v>300</v>
      </c>
      <c r="AW62" s="9">
        <v>74</v>
      </c>
      <c r="AX62" s="9">
        <v>1</v>
      </c>
      <c r="AY62" s="9">
        <v>1</v>
      </c>
      <c r="AZ62" s="9">
        <v>0</v>
      </c>
      <c r="BA62" s="9">
        <v>50000</v>
      </c>
      <c r="BB62" s="9">
        <v>50000</v>
      </c>
      <c r="BC62" s="9">
        <v>195</v>
      </c>
      <c r="BD62" s="9">
        <v>1</v>
      </c>
      <c r="BE62" s="9">
        <v>9</v>
      </c>
      <c r="BF62" s="9">
        <v>709</v>
      </c>
      <c r="BG62" s="9">
        <v>5</v>
      </c>
      <c r="BH62" s="9">
        <v>5</v>
      </c>
      <c r="BI62" s="9">
        <v>32</v>
      </c>
      <c r="BJ62" s="9">
        <v>1</v>
      </c>
      <c r="BK62" s="9">
        <v>9</v>
      </c>
      <c r="BL62" s="9">
        <v>711</v>
      </c>
      <c r="BM62" s="9">
        <v>5</v>
      </c>
      <c r="BN62" s="9">
        <v>5</v>
      </c>
      <c r="BO62" s="9">
        <v>32</v>
      </c>
      <c r="BP62" s="9">
        <v>1</v>
      </c>
      <c r="BQ62" s="9">
        <v>1000</v>
      </c>
    </row>
    <row r="63" spans="1:69" s="42" customFormat="1" ht="16.5">
      <c r="A63" s="9">
        <v>6035</v>
      </c>
      <c r="B63" s="18" t="s">
        <v>1444</v>
      </c>
      <c r="C63" s="9">
        <v>6035</v>
      </c>
      <c r="D63" s="56"/>
      <c r="E63" s="9"/>
      <c r="F63" s="18" t="s">
        <v>1444</v>
      </c>
      <c r="G63" s="9">
        <v>2</v>
      </c>
      <c r="H63" s="141">
        <v>1</v>
      </c>
      <c r="I63" s="42">
        <v>1035</v>
      </c>
      <c r="J63" s="68">
        <v>15</v>
      </c>
      <c r="K63" s="94">
        <v>1</v>
      </c>
      <c r="L63" s="94">
        <v>1</v>
      </c>
      <c r="M63" s="139">
        <v>1000</v>
      </c>
      <c r="N63" s="140">
        <v>0</v>
      </c>
      <c r="P63" s="68"/>
      <c r="Q63" s="94"/>
      <c r="R63" s="94"/>
      <c r="S63" s="139"/>
      <c r="T63" s="140"/>
      <c r="V63" s="68"/>
      <c r="W63" s="94"/>
      <c r="X63" s="94"/>
      <c r="Y63" s="139"/>
      <c r="Z63" s="140"/>
      <c r="AB63" s="68"/>
      <c r="AC63" s="94"/>
      <c r="AD63" s="94"/>
      <c r="AE63" s="139"/>
      <c r="AF63" s="140"/>
      <c r="AH63" s="68"/>
      <c r="AI63" s="94"/>
      <c r="AJ63" s="94"/>
      <c r="AK63" s="139"/>
      <c r="AL63" s="140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</row>
    <row r="64" spans="1:69" s="42" customFormat="1" ht="16.5">
      <c r="A64" s="9">
        <v>6036</v>
      </c>
      <c r="B64" s="18" t="s">
        <v>1445</v>
      </c>
      <c r="C64" s="9">
        <v>6036</v>
      </c>
      <c r="D64" s="56"/>
      <c r="E64" s="9"/>
      <c r="F64" s="18" t="s">
        <v>1445</v>
      </c>
      <c r="G64" s="9">
        <v>2</v>
      </c>
      <c r="H64" s="141">
        <v>1</v>
      </c>
      <c r="I64" s="42">
        <v>1035</v>
      </c>
      <c r="J64" s="68">
        <v>18</v>
      </c>
      <c r="K64" s="94">
        <v>1</v>
      </c>
      <c r="L64" s="94">
        <v>1</v>
      </c>
      <c r="M64" s="139">
        <v>1000</v>
      </c>
      <c r="N64" s="140">
        <v>0</v>
      </c>
      <c r="P64" s="68"/>
      <c r="Q64" s="94"/>
      <c r="R64" s="94"/>
      <c r="S64" s="139"/>
      <c r="T64" s="140"/>
      <c r="V64" s="68"/>
      <c r="W64" s="94"/>
      <c r="X64" s="94"/>
      <c r="Y64" s="139"/>
      <c r="Z64" s="140"/>
      <c r="AB64" s="68"/>
      <c r="AC64" s="94"/>
      <c r="AD64" s="94"/>
      <c r="AE64" s="139"/>
      <c r="AF64" s="140"/>
      <c r="AH64" s="68"/>
      <c r="AI64" s="94"/>
      <c r="AJ64" s="94"/>
      <c r="AK64" s="139"/>
      <c r="AL64" s="140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</row>
    <row r="65" spans="1:69" s="42" customFormat="1" ht="16.5">
      <c r="A65" s="9">
        <v>6037</v>
      </c>
      <c r="B65" s="18" t="s">
        <v>1472</v>
      </c>
      <c r="C65" s="9">
        <v>6037</v>
      </c>
      <c r="D65" s="56"/>
      <c r="E65" s="9"/>
      <c r="F65" s="18" t="s">
        <v>1472</v>
      </c>
      <c r="G65" s="9">
        <v>2</v>
      </c>
      <c r="H65" s="141">
        <v>1</v>
      </c>
      <c r="I65" s="42">
        <v>1036</v>
      </c>
      <c r="J65" s="68">
        <v>15</v>
      </c>
      <c r="K65" s="94">
        <v>1</v>
      </c>
      <c r="L65" s="94">
        <v>1</v>
      </c>
      <c r="M65" s="139">
        <v>1000</v>
      </c>
      <c r="N65" s="140">
        <v>0</v>
      </c>
      <c r="P65" s="68"/>
      <c r="Q65" s="94"/>
      <c r="R65" s="94"/>
      <c r="S65" s="139"/>
      <c r="T65" s="140"/>
      <c r="V65" s="68"/>
      <c r="W65" s="94"/>
      <c r="X65" s="94"/>
      <c r="Y65" s="139"/>
      <c r="Z65" s="140"/>
      <c r="AB65" s="68"/>
      <c r="AC65" s="94"/>
      <c r="AD65" s="94"/>
      <c r="AE65" s="139"/>
      <c r="AF65" s="140"/>
      <c r="AH65" s="68"/>
      <c r="AI65" s="94"/>
      <c r="AJ65" s="94"/>
      <c r="AK65" s="139"/>
      <c r="AL65" s="140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</row>
    <row r="66" spans="1:69" s="42" customFormat="1" ht="16.5">
      <c r="A66" s="9">
        <v>6038</v>
      </c>
      <c r="B66" s="18" t="s">
        <v>1473</v>
      </c>
      <c r="C66" s="9">
        <v>6038</v>
      </c>
      <c r="D66" s="56"/>
      <c r="E66" s="9"/>
      <c r="F66" s="18" t="s">
        <v>1473</v>
      </c>
      <c r="G66" s="9">
        <v>2</v>
      </c>
      <c r="H66" s="141">
        <v>1</v>
      </c>
      <c r="I66" s="42">
        <v>1036</v>
      </c>
      <c r="J66" s="68">
        <v>18</v>
      </c>
      <c r="K66" s="94">
        <v>1</v>
      </c>
      <c r="L66" s="94">
        <v>1</v>
      </c>
      <c r="M66" s="139">
        <v>1000</v>
      </c>
      <c r="N66" s="140">
        <v>0</v>
      </c>
      <c r="P66" s="68"/>
      <c r="Q66" s="94"/>
      <c r="R66" s="94"/>
      <c r="S66" s="139"/>
      <c r="T66" s="140"/>
      <c r="V66" s="68"/>
      <c r="W66" s="94"/>
      <c r="X66" s="94"/>
      <c r="Y66" s="139"/>
      <c r="Z66" s="140"/>
      <c r="AB66" s="68"/>
      <c r="AC66" s="94"/>
      <c r="AD66" s="94"/>
      <c r="AE66" s="139"/>
      <c r="AF66" s="140"/>
      <c r="AH66" s="68"/>
      <c r="AI66" s="94"/>
      <c r="AJ66" s="94"/>
      <c r="AK66" s="139"/>
      <c r="AL66" s="140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</row>
    <row r="67" spans="1:69" s="42" customFormat="1" ht="16.5">
      <c r="A67" s="9">
        <v>6039</v>
      </c>
      <c r="B67" s="18" t="s">
        <v>1447</v>
      </c>
      <c r="C67" s="9">
        <v>6039</v>
      </c>
      <c r="D67" s="56"/>
      <c r="E67" s="9"/>
      <c r="F67" s="18" t="s">
        <v>1447</v>
      </c>
      <c r="G67" s="9">
        <v>2</v>
      </c>
      <c r="H67" s="141">
        <v>1</v>
      </c>
      <c r="I67" s="42">
        <v>1035</v>
      </c>
      <c r="J67" s="68">
        <v>5</v>
      </c>
      <c r="K67" s="94">
        <v>1</v>
      </c>
      <c r="L67" s="94">
        <v>1</v>
      </c>
      <c r="M67" s="139">
        <v>180</v>
      </c>
      <c r="N67" s="140">
        <v>0</v>
      </c>
      <c r="O67" s="42">
        <v>1035</v>
      </c>
      <c r="P67" s="68">
        <v>8</v>
      </c>
      <c r="Q67" s="94">
        <v>1</v>
      </c>
      <c r="R67" s="94">
        <v>1</v>
      </c>
      <c r="S67" s="139">
        <v>360</v>
      </c>
      <c r="T67" s="140">
        <v>0</v>
      </c>
      <c r="U67" s="42">
        <v>1035</v>
      </c>
      <c r="V67" s="68">
        <v>10</v>
      </c>
      <c r="W67" s="94">
        <v>1</v>
      </c>
      <c r="X67" s="94">
        <v>1</v>
      </c>
      <c r="Y67" s="139">
        <v>450</v>
      </c>
      <c r="Z67" s="140">
        <v>0</v>
      </c>
      <c r="AA67" s="42">
        <v>1035</v>
      </c>
      <c r="AB67" s="68">
        <v>15</v>
      </c>
      <c r="AC67" s="94">
        <v>1</v>
      </c>
      <c r="AD67" s="94">
        <v>1</v>
      </c>
      <c r="AE67" s="139">
        <v>10</v>
      </c>
      <c r="AF67" s="140">
        <v>0</v>
      </c>
      <c r="AH67" s="68"/>
      <c r="AI67" s="94"/>
      <c r="AJ67" s="94"/>
      <c r="AK67" s="139"/>
      <c r="AL67" s="140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</row>
    <row r="68" spans="1:69" s="42" customFormat="1" ht="16.5">
      <c r="A68" s="9">
        <v>6040</v>
      </c>
      <c r="B68" s="18" t="s">
        <v>1455</v>
      </c>
      <c r="C68" s="9">
        <v>6040</v>
      </c>
      <c r="D68" s="56"/>
      <c r="E68" s="9"/>
      <c r="F68" s="18" t="s">
        <v>1455</v>
      </c>
      <c r="G68" s="9">
        <v>2</v>
      </c>
      <c r="H68" s="141">
        <v>1</v>
      </c>
      <c r="I68" s="42">
        <v>1037</v>
      </c>
      <c r="J68" s="68">
        <v>15</v>
      </c>
      <c r="K68" s="94">
        <v>1</v>
      </c>
      <c r="L68" s="94">
        <v>1</v>
      </c>
      <c r="M68" s="139">
        <v>1000</v>
      </c>
      <c r="N68" s="140">
        <v>0</v>
      </c>
      <c r="P68" s="68"/>
      <c r="Q68" s="94"/>
      <c r="R68" s="94"/>
      <c r="S68" s="139"/>
      <c r="T68" s="140"/>
      <c r="V68" s="68"/>
      <c r="W68" s="94"/>
      <c r="X68" s="94"/>
      <c r="Y68" s="139"/>
      <c r="Z68" s="140"/>
      <c r="AB68" s="68"/>
      <c r="AC68" s="94"/>
      <c r="AD68" s="94"/>
      <c r="AE68" s="139"/>
      <c r="AF68" s="140"/>
      <c r="AH68" s="68"/>
      <c r="AI68" s="94"/>
      <c r="AJ68" s="94"/>
      <c r="AK68" s="139"/>
      <c r="AL68" s="140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</row>
    <row r="69" spans="1:69" s="42" customFormat="1" ht="16.5">
      <c r="A69" s="9">
        <v>6041</v>
      </c>
      <c r="B69" s="18" t="s">
        <v>1456</v>
      </c>
      <c r="C69" s="9">
        <v>6041</v>
      </c>
      <c r="D69" s="56"/>
      <c r="E69" s="9"/>
      <c r="F69" s="18" t="s">
        <v>1456</v>
      </c>
      <c r="G69" s="9">
        <v>2</v>
      </c>
      <c r="H69" s="141">
        <v>1</v>
      </c>
      <c r="I69" s="42">
        <v>1038</v>
      </c>
      <c r="J69" s="68">
        <v>15</v>
      </c>
      <c r="K69" s="94">
        <v>1</v>
      </c>
      <c r="L69" s="94">
        <v>1</v>
      </c>
      <c r="M69" s="139">
        <v>1000</v>
      </c>
      <c r="N69" s="140">
        <v>0</v>
      </c>
      <c r="P69" s="68"/>
      <c r="Q69" s="94"/>
      <c r="R69" s="94"/>
      <c r="S69" s="139"/>
      <c r="T69" s="140"/>
      <c r="V69" s="68"/>
      <c r="W69" s="94"/>
      <c r="X69" s="94"/>
      <c r="Y69" s="139"/>
      <c r="Z69" s="140"/>
      <c r="AB69" s="68"/>
      <c r="AC69" s="94"/>
      <c r="AD69" s="94"/>
      <c r="AE69" s="139"/>
      <c r="AF69" s="140"/>
      <c r="AH69" s="68"/>
      <c r="AI69" s="94"/>
      <c r="AJ69" s="94"/>
      <c r="AK69" s="139"/>
      <c r="AL69" s="140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</row>
    <row r="70" spans="1:69" s="42" customFormat="1" ht="16.5">
      <c r="A70" s="9">
        <v>6042</v>
      </c>
      <c r="B70" s="18" t="s">
        <v>1457</v>
      </c>
      <c r="C70" s="9">
        <v>6042</v>
      </c>
      <c r="D70" s="56"/>
      <c r="E70" s="9"/>
      <c r="F70" s="18" t="s">
        <v>1457</v>
      </c>
      <c r="G70" s="9">
        <v>2</v>
      </c>
      <c r="H70" s="141">
        <v>1</v>
      </c>
      <c r="I70" s="42">
        <v>1039</v>
      </c>
      <c r="J70" s="68">
        <v>15</v>
      </c>
      <c r="K70" s="94">
        <v>1</v>
      </c>
      <c r="L70" s="94">
        <v>1</v>
      </c>
      <c r="M70" s="139">
        <v>1000</v>
      </c>
      <c r="N70" s="140">
        <v>0</v>
      </c>
      <c r="P70" s="68"/>
      <c r="Q70" s="94"/>
      <c r="R70" s="94"/>
      <c r="S70" s="139"/>
      <c r="T70" s="140"/>
      <c r="V70" s="68"/>
      <c r="W70" s="94"/>
      <c r="X70" s="94"/>
      <c r="Y70" s="139"/>
      <c r="Z70" s="140"/>
      <c r="AB70" s="68"/>
      <c r="AC70" s="94"/>
      <c r="AD70" s="94"/>
      <c r="AE70" s="139"/>
      <c r="AF70" s="140"/>
      <c r="AH70" s="68"/>
      <c r="AI70" s="94"/>
      <c r="AJ70" s="94"/>
      <c r="AK70" s="139"/>
      <c r="AL70" s="140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</row>
    <row r="71" spans="1:69" s="42" customFormat="1" ht="16.5">
      <c r="A71" s="9">
        <v>6043</v>
      </c>
      <c r="B71" s="18" t="s">
        <v>1448</v>
      </c>
      <c r="C71" s="9">
        <v>6043</v>
      </c>
      <c r="D71" s="56"/>
      <c r="E71" s="9"/>
      <c r="F71" s="18" t="s">
        <v>1448</v>
      </c>
      <c r="G71" s="9">
        <v>2</v>
      </c>
      <c r="H71" s="141">
        <v>1</v>
      </c>
      <c r="I71" s="42">
        <v>1040</v>
      </c>
      <c r="J71" s="68">
        <v>15</v>
      </c>
      <c r="K71" s="94">
        <v>1</v>
      </c>
      <c r="L71" s="94">
        <v>1</v>
      </c>
      <c r="M71" s="139">
        <v>1000</v>
      </c>
      <c r="N71" s="140">
        <v>0</v>
      </c>
      <c r="P71" s="68"/>
      <c r="Q71" s="94"/>
      <c r="R71" s="94"/>
      <c r="S71" s="139"/>
      <c r="T71" s="140"/>
      <c r="V71" s="68"/>
      <c r="W71" s="94"/>
      <c r="X71" s="94"/>
      <c r="Y71" s="139"/>
      <c r="Z71" s="140"/>
      <c r="AB71" s="68"/>
      <c r="AC71" s="94"/>
      <c r="AD71" s="94"/>
      <c r="AE71" s="139"/>
      <c r="AF71" s="140"/>
      <c r="AH71" s="68"/>
      <c r="AI71" s="94"/>
      <c r="AJ71" s="94"/>
      <c r="AK71" s="139"/>
      <c r="AL71" s="140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</row>
    <row r="72" spans="1:69" s="42" customFormat="1" ht="16.5">
      <c r="A72" s="9">
        <v>6044</v>
      </c>
      <c r="B72" s="18" t="s">
        <v>1449</v>
      </c>
      <c r="C72" s="9">
        <v>6044</v>
      </c>
      <c r="D72" s="56"/>
      <c r="E72" s="9"/>
      <c r="F72" s="18" t="s">
        <v>1449</v>
      </c>
      <c r="G72" s="9">
        <v>2</v>
      </c>
      <c r="H72" s="141">
        <v>1</v>
      </c>
      <c r="I72" s="42">
        <v>1041</v>
      </c>
      <c r="J72" s="68">
        <v>15</v>
      </c>
      <c r="K72" s="94">
        <v>1</v>
      </c>
      <c r="L72" s="94">
        <v>1</v>
      </c>
      <c r="M72" s="139">
        <v>1000</v>
      </c>
      <c r="N72" s="140">
        <v>0</v>
      </c>
      <c r="P72" s="68"/>
      <c r="Q72" s="94"/>
      <c r="R72" s="94"/>
      <c r="S72" s="139"/>
      <c r="T72" s="140"/>
      <c r="V72" s="68"/>
      <c r="W72" s="94"/>
      <c r="X72" s="94"/>
      <c r="Y72" s="139"/>
      <c r="Z72" s="140"/>
      <c r="AB72" s="68"/>
      <c r="AC72" s="94"/>
      <c r="AD72" s="94"/>
      <c r="AE72" s="139"/>
      <c r="AF72" s="140"/>
      <c r="AH72" s="68"/>
      <c r="AI72" s="94"/>
      <c r="AJ72" s="94"/>
      <c r="AK72" s="139"/>
      <c r="AL72" s="140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</row>
    <row r="73" spans="1:69" s="42" customFormat="1" ht="16.5">
      <c r="A73" s="9">
        <v>6045</v>
      </c>
      <c r="B73" s="18" t="s">
        <v>1450</v>
      </c>
      <c r="C73" s="9">
        <v>6045</v>
      </c>
      <c r="D73" s="56"/>
      <c r="E73" s="9"/>
      <c r="F73" s="18" t="s">
        <v>1450</v>
      </c>
      <c r="G73" s="9">
        <v>2</v>
      </c>
      <c r="H73" s="141">
        <v>1</v>
      </c>
      <c r="I73" s="42">
        <v>1037</v>
      </c>
      <c r="J73" s="68">
        <v>18</v>
      </c>
      <c r="K73" s="94">
        <v>1</v>
      </c>
      <c r="L73" s="94">
        <v>1</v>
      </c>
      <c r="M73" s="139">
        <v>1000</v>
      </c>
      <c r="N73" s="140">
        <v>0</v>
      </c>
      <c r="P73" s="68"/>
      <c r="Q73" s="94"/>
      <c r="R73" s="94"/>
      <c r="S73" s="139"/>
      <c r="T73" s="140"/>
      <c r="V73" s="68"/>
      <c r="W73" s="94"/>
      <c r="X73" s="94"/>
      <c r="Y73" s="139"/>
      <c r="Z73" s="140"/>
      <c r="AB73" s="68"/>
      <c r="AC73" s="94"/>
      <c r="AD73" s="94"/>
      <c r="AE73" s="139"/>
      <c r="AF73" s="140"/>
      <c r="AH73" s="68"/>
      <c r="AI73" s="94"/>
      <c r="AJ73" s="94"/>
      <c r="AK73" s="139"/>
      <c r="AL73" s="140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</row>
    <row r="74" spans="1:69" s="42" customFormat="1" ht="16.5">
      <c r="A74" s="9">
        <v>6046</v>
      </c>
      <c r="B74" s="18" t="s">
        <v>1451</v>
      </c>
      <c r="C74" s="9">
        <v>6046</v>
      </c>
      <c r="D74" s="56"/>
      <c r="E74" s="9"/>
      <c r="F74" s="18" t="s">
        <v>1451</v>
      </c>
      <c r="G74" s="9">
        <v>2</v>
      </c>
      <c r="H74" s="141">
        <v>1</v>
      </c>
      <c r="I74" s="42">
        <v>1038</v>
      </c>
      <c r="J74" s="68">
        <v>18</v>
      </c>
      <c r="K74" s="94">
        <v>1</v>
      </c>
      <c r="L74" s="94">
        <v>1</v>
      </c>
      <c r="M74" s="139">
        <v>1000</v>
      </c>
      <c r="N74" s="140">
        <v>0</v>
      </c>
      <c r="P74" s="68"/>
      <c r="Q74" s="94"/>
      <c r="R74" s="94"/>
      <c r="S74" s="139"/>
      <c r="T74" s="140"/>
      <c r="V74" s="68"/>
      <c r="W74" s="94"/>
      <c r="X74" s="94"/>
      <c r="Y74" s="139"/>
      <c r="Z74" s="140"/>
      <c r="AB74" s="68"/>
      <c r="AC74" s="94"/>
      <c r="AD74" s="94"/>
      <c r="AE74" s="139"/>
      <c r="AF74" s="140"/>
      <c r="AH74" s="68"/>
      <c r="AI74" s="94"/>
      <c r="AJ74" s="94"/>
      <c r="AK74" s="139"/>
      <c r="AL74" s="140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</row>
    <row r="75" spans="1:69" s="42" customFormat="1" ht="16.5">
      <c r="A75" s="9">
        <v>6047</v>
      </c>
      <c r="B75" s="18" t="s">
        <v>1452</v>
      </c>
      <c r="C75" s="9">
        <v>6047</v>
      </c>
      <c r="D75" s="56"/>
      <c r="E75" s="9"/>
      <c r="F75" s="18" t="s">
        <v>1452</v>
      </c>
      <c r="G75" s="9">
        <v>2</v>
      </c>
      <c r="H75" s="141">
        <v>1</v>
      </c>
      <c r="I75" s="42">
        <v>1039</v>
      </c>
      <c r="J75" s="68">
        <v>18</v>
      </c>
      <c r="K75" s="94">
        <v>1</v>
      </c>
      <c r="L75" s="94">
        <v>1</v>
      </c>
      <c r="M75" s="139">
        <v>1000</v>
      </c>
      <c r="N75" s="140">
        <v>0</v>
      </c>
      <c r="P75" s="68"/>
      <c r="Q75" s="94"/>
      <c r="R75" s="94"/>
      <c r="S75" s="139"/>
      <c r="T75" s="140"/>
      <c r="V75" s="68"/>
      <c r="W75" s="94"/>
      <c r="X75" s="94"/>
      <c r="Y75" s="139"/>
      <c r="Z75" s="140"/>
      <c r="AB75" s="68"/>
      <c r="AC75" s="94"/>
      <c r="AD75" s="94"/>
      <c r="AE75" s="139"/>
      <c r="AF75" s="140"/>
      <c r="AH75" s="68"/>
      <c r="AI75" s="94"/>
      <c r="AJ75" s="94"/>
      <c r="AK75" s="139"/>
      <c r="AL75" s="140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</row>
    <row r="76" spans="1:69" s="42" customFormat="1" ht="16.5">
      <c r="A76" s="9">
        <v>6048</v>
      </c>
      <c r="B76" s="18" t="s">
        <v>1453</v>
      </c>
      <c r="C76" s="9">
        <v>6048</v>
      </c>
      <c r="D76" s="56"/>
      <c r="E76" s="9"/>
      <c r="F76" s="18" t="s">
        <v>1453</v>
      </c>
      <c r="G76" s="9">
        <v>2</v>
      </c>
      <c r="H76" s="141">
        <v>1</v>
      </c>
      <c r="I76" s="42">
        <v>1040</v>
      </c>
      <c r="J76" s="68">
        <v>18</v>
      </c>
      <c r="K76" s="94">
        <v>1</v>
      </c>
      <c r="L76" s="94">
        <v>1</v>
      </c>
      <c r="M76" s="139">
        <v>1000</v>
      </c>
      <c r="N76" s="140">
        <v>0</v>
      </c>
      <c r="P76" s="68"/>
      <c r="Q76" s="94"/>
      <c r="R76" s="94"/>
      <c r="S76" s="139"/>
      <c r="T76" s="140"/>
      <c r="V76" s="68"/>
      <c r="W76" s="94"/>
      <c r="X76" s="94"/>
      <c r="Y76" s="139"/>
      <c r="Z76" s="140"/>
      <c r="AB76" s="68"/>
      <c r="AC76" s="94"/>
      <c r="AD76" s="94"/>
      <c r="AE76" s="139"/>
      <c r="AF76" s="140"/>
      <c r="AH76" s="68"/>
      <c r="AI76" s="94"/>
      <c r="AJ76" s="94"/>
      <c r="AK76" s="139"/>
      <c r="AL76" s="140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</row>
    <row r="77" spans="1:69" s="42" customFormat="1" ht="16.5">
      <c r="A77" s="9">
        <v>6049</v>
      </c>
      <c r="B77" s="18" t="s">
        <v>1454</v>
      </c>
      <c r="C77" s="9">
        <v>6049</v>
      </c>
      <c r="D77" s="56"/>
      <c r="E77" s="9"/>
      <c r="F77" s="18" t="s">
        <v>1454</v>
      </c>
      <c r="G77" s="9">
        <v>2</v>
      </c>
      <c r="H77" s="141">
        <v>1</v>
      </c>
      <c r="I77" s="42">
        <v>1041</v>
      </c>
      <c r="J77" s="68">
        <v>18</v>
      </c>
      <c r="K77" s="94">
        <v>1</v>
      </c>
      <c r="L77" s="94">
        <v>1</v>
      </c>
      <c r="M77" s="139">
        <v>1000</v>
      </c>
      <c r="N77" s="140">
        <v>0</v>
      </c>
      <c r="P77" s="68"/>
      <c r="Q77" s="94"/>
      <c r="R77" s="94"/>
      <c r="S77" s="139"/>
      <c r="T77" s="140"/>
      <c r="V77" s="68"/>
      <c r="W77" s="94"/>
      <c r="X77" s="94"/>
      <c r="Y77" s="139"/>
      <c r="Z77" s="140"/>
      <c r="AB77" s="68"/>
      <c r="AC77" s="94"/>
      <c r="AD77" s="94"/>
      <c r="AE77" s="139"/>
      <c r="AF77" s="140"/>
      <c r="AH77" s="68"/>
      <c r="AI77" s="94"/>
      <c r="AJ77" s="94"/>
      <c r="AK77" s="139"/>
      <c r="AL77" s="140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</row>
    <row r="78" spans="1:69" s="42" customFormat="1" ht="16.5">
      <c r="A78" s="9">
        <v>6050</v>
      </c>
      <c r="B78" s="136" t="s">
        <v>1489</v>
      </c>
      <c r="C78" s="9">
        <v>6050</v>
      </c>
      <c r="D78" s="56"/>
      <c r="E78" s="9"/>
      <c r="F78" s="136" t="s">
        <v>1458</v>
      </c>
      <c r="G78" s="9">
        <v>2</v>
      </c>
      <c r="H78" s="141">
        <v>1</v>
      </c>
      <c r="I78" s="42">
        <v>1042</v>
      </c>
      <c r="J78" s="68">
        <v>15</v>
      </c>
      <c r="K78" s="94">
        <v>1</v>
      </c>
      <c r="L78" s="94">
        <v>1</v>
      </c>
      <c r="M78" s="139">
        <v>1000</v>
      </c>
      <c r="N78" s="140">
        <v>0</v>
      </c>
      <c r="P78" s="68"/>
      <c r="Q78" s="94"/>
      <c r="R78" s="94"/>
      <c r="S78" s="139"/>
      <c r="T78" s="140"/>
      <c r="V78" s="68"/>
      <c r="W78" s="94"/>
      <c r="X78" s="94"/>
      <c r="Y78" s="139"/>
      <c r="Z78" s="140"/>
      <c r="AB78" s="68"/>
      <c r="AC78" s="94"/>
      <c r="AD78" s="94"/>
      <c r="AE78" s="139"/>
      <c r="AF78" s="140"/>
      <c r="AH78" s="68"/>
      <c r="AI78" s="94"/>
      <c r="AJ78" s="94"/>
      <c r="AK78" s="139"/>
      <c r="AL78" s="140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</row>
    <row r="79" spans="1:69" s="42" customFormat="1" ht="16.5">
      <c r="A79" s="9">
        <v>6051</v>
      </c>
      <c r="B79" s="136" t="s">
        <v>1490</v>
      </c>
      <c r="C79" s="9">
        <v>6051</v>
      </c>
      <c r="D79" s="56"/>
      <c r="E79" s="9"/>
      <c r="F79" s="136" t="s">
        <v>1459</v>
      </c>
      <c r="G79" s="9">
        <v>2</v>
      </c>
      <c r="H79" s="141">
        <v>1</v>
      </c>
      <c r="I79" s="42">
        <v>1043</v>
      </c>
      <c r="J79" s="68">
        <v>15</v>
      </c>
      <c r="K79" s="94">
        <v>1</v>
      </c>
      <c r="L79" s="94">
        <v>1</v>
      </c>
      <c r="M79" s="139">
        <v>1000</v>
      </c>
      <c r="N79" s="140">
        <v>0</v>
      </c>
      <c r="P79" s="68"/>
      <c r="Q79" s="94"/>
      <c r="R79" s="94"/>
      <c r="S79" s="139"/>
      <c r="T79" s="140"/>
      <c r="V79" s="68"/>
      <c r="W79" s="94"/>
      <c r="X79" s="94"/>
      <c r="Y79" s="139"/>
      <c r="Z79" s="140"/>
      <c r="AB79" s="68"/>
      <c r="AC79" s="94"/>
      <c r="AD79" s="94"/>
      <c r="AE79" s="139"/>
      <c r="AF79" s="140"/>
      <c r="AH79" s="68"/>
      <c r="AI79" s="94"/>
      <c r="AJ79" s="94"/>
      <c r="AK79" s="139"/>
      <c r="AL79" s="140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</row>
    <row r="80" spans="1:69" s="42" customFormat="1" ht="16.5">
      <c r="A80" s="9">
        <v>6052</v>
      </c>
      <c r="B80" s="136" t="s">
        <v>1491</v>
      </c>
      <c r="C80" s="9">
        <v>6052</v>
      </c>
      <c r="D80" s="56"/>
      <c r="E80" s="9"/>
      <c r="F80" s="136" t="s">
        <v>1460</v>
      </c>
      <c r="G80" s="9">
        <v>2</v>
      </c>
      <c r="H80" s="141">
        <v>1</v>
      </c>
      <c r="I80" s="42">
        <v>1042</v>
      </c>
      <c r="J80" s="68">
        <v>18</v>
      </c>
      <c r="K80" s="94">
        <v>1</v>
      </c>
      <c r="L80" s="94">
        <v>1</v>
      </c>
      <c r="M80" s="139">
        <v>1000</v>
      </c>
      <c r="N80" s="140">
        <v>0</v>
      </c>
      <c r="P80" s="68"/>
      <c r="Q80" s="94"/>
      <c r="R80" s="94"/>
      <c r="S80" s="139"/>
      <c r="T80" s="140"/>
      <c r="V80" s="68"/>
      <c r="W80" s="94"/>
      <c r="X80" s="94"/>
      <c r="Y80" s="139"/>
      <c r="Z80" s="140"/>
      <c r="AB80" s="68"/>
      <c r="AC80" s="94"/>
      <c r="AD80" s="94"/>
      <c r="AE80" s="139"/>
      <c r="AF80" s="140"/>
      <c r="AH80" s="68"/>
      <c r="AI80" s="94"/>
      <c r="AJ80" s="94"/>
      <c r="AK80" s="139"/>
      <c r="AL80" s="140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</row>
    <row r="81" spans="1:69" s="42" customFormat="1" ht="16.5">
      <c r="A81" s="9">
        <v>6053</v>
      </c>
      <c r="B81" s="136" t="s">
        <v>1492</v>
      </c>
      <c r="C81" s="9">
        <v>6053</v>
      </c>
      <c r="D81" s="56"/>
      <c r="E81" s="9"/>
      <c r="F81" s="136" t="s">
        <v>1461</v>
      </c>
      <c r="G81" s="9">
        <v>2</v>
      </c>
      <c r="H81" s="141">
        <v>1</v>
      </c>
      <c r="I81" s="42">
        <v>1043</v>
      </c>
      <c r="J81" s="68">
        <v>18</v>
      </c>
      <c r="K81" s="94">
        <v>1</v>
      </c>
      <c r="L81" s="94">
        <v>1</v>
      </c>
      <c r="M81" s="139">
        <v>1000</v>
      </c>
      <c r="N81" s="140">
        <v>0</v>
      </c>
      <c r="P81" s="68"/>
      <c r="Q81" s="94"/>
      <c r="R81" s="94"/>
      <c r="S81" s="139"/>
      <c r="T81" s="140"/>
      <c r="V81" s="68"/>
      <c r="W81" s="94"/>
      <c r="X81" s="94"/>
      <c r="Y81" s="139"/>
      <c r="Z81" s="140"/>
      <c r="AB81" s="68"/>
      <c r="AC81" s="94"/>
      <c r="AD81" s="94"/>
      <c r="AE81" s="139"/>
      <c r="AF81" s="140"/>
      <c r="AH81" s="68"/>
      <c r="AI81" s="94"/>
      <c r="AJ81" s="94"/>
      <c r="AK81" s="139"/>
      <c r="AL81" s="140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</row>
    <row r="82" spans="1:69" s="42" customFormat="1" ht="16.5">
      <c r="A82" s="9">
        <v>6054</v>
      </c>
      <c r="B82" s="137" t="s">
        <v>1468</v>
      </c>
      <c r="C82" s="9">
        <v>6054</v>
      </c>
      <c r="D82" s="56"/>
      <c r="E82" s="9"/>
      <c r="F82" s="137" t="s">
        <v>1468</v>
      </c>
      <c r="G82" s="9">
        <v>2</v>
      </c>
      <c r="H82" s="141">
        <v>1</v>
      </c>
      <c r="I82" s="42">
        <v>1044</v>
      </c>
      <c r="J82" s="68">
        <v>15</v>
      </c>
      <c r="K82" s="94">
        <v>1</v>
      </c>
      <c r="L82" s="94">
        <v>1</v>
      </c>
      <c r="M82" s="139">
        <v>1000</v>
      </c>
      <c r="N82" s="140">
        <v>0</v>
      </c>
      <c r="P82" s="68"/>
      <c r="Q82" s="94"/>
      <c r="R82" s="94"/>
      <c r="S82" s="139"/>
      <c r="T82" s="140"/>
      <c r="V82" s="68"/>
      <c r="W82" s="94"/>
      <c r="X82" s="94"/>
      <c r="Y82" s="139"/>
      <c r="Z82" s="140"/>
      <c r="AB82" s="68"/>
      <c r="AC82" s="94"/>
      <c r="AD82" s="94"/>
      <c r="AE82" s="139"/>
      <c r="AF82" s="140"/>
      <c r="AH82" s="68"/>
      <c r="AI82" s="94"/>
      <c r="AJ82" s="94"/>
      <c r="AK82" s="139"/>
      <c r="AL82" s="140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</row>
    <row r="83" spans="1:69" s="42" customFormat="1" ht="16.5">
      <c r="A83" s="9">
        <v>6055</v>
      </c>
      <c r="B83" s="137" t="s">
        <v>1470</v>
      </c>
      <c r="C83" s="9">
        <v>6055</v>
      </c>
      <c r="D83" s="56"/>
      <c r="E83" s="9"/>
      <c r="F83" s="137" t="s">
        <v>1470</v>
      </c>
      <c r="G83" s="9">
        <v>2</v>
      </c>
      <c r="H83" s="141">
        <v>1</v>
      </c>
      <c r="I83" s="42">
        <v>1045</v>
      </c>
      <c r="J83" s="68">
        <v>15</v>
      </c>
      <c r="K83" s="94">
        <v>1</v>
      </c>
      <c r="L83" s="94">
        <v>1</v>
      </c>
      <c r="M83" s="139">
        <v>1000</v>
      </c>
      <c r="N83" s="140">
        <v>0</v>
      </c>
      <c r="P83" s="68"/>
      <c r="Q83" s="94"/>
      <c r="R83" s="94"/>
      <c r="S83" s="139"/>
      <c r="T83" s="140"/>
      <c r="V83" s="68"/>
      <c r="W83" s="94"/>
      <c r="X83" s="94"/>
      <c r="Y83" s="139"/>
      <c r="Z83" s="140"/>
      <c r="AB83" s="68"/>
      <c r="AC83" s="94"/>
      <c r="AD83" s="94"/>
      <c r="AE83" s="139"/>
      <c r="AF83" s="140"/>
      <c r="AH83" s="68"/>
      <c r="AI83" s="94"/>
      <c r="AJ83" s="94"/>
      <c r="AK83" s="139"/>
      <c r="AL83" s="140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</row>
    <row r="84" spans="1:69" s="42" customFormat="1" ht="16.5">
      <c r="A84" s="9">
        <v>6056</v>
      </c>
      <c r="B84" s="137" t="s">
        <v>1469</v>
      </c>
      <c r="C84" s="9">
        <v>6056</v>
      </c>
      <c r="D84" s="56"/>
      <c r="E84" s="9"/>
      <c r="F84" s="137" t="s">
        <v>1469</v>
      </c>
      <c r="G84" s="9">
        <v>2</v>
      </c>
      <c r="H84" s="141">
        <v>1</v>
      </c>
      <c r="I84" s="42">
        <v>1044</v>
      </c>
      <c r="J84" s="68">
        <v>18</v>
      </c>
      <c r="K84" s="94">
        <v>1</v>
      </c>
      <c r="L84" s="94">
        <v>1</v>
      </c>
      <c r="M84" s="139">
        <v>1000</v>
      </c>
      <c r="N84" s="140">
        <v>0</v>
      </c>
      <c r="P84" s="68"/>
      <c r="Q84" s="94"/>
      <c r="R84" s="94"/>
      <c r="S84" s="139"/>
      <c r="T84" s="140"/>
      <c r="V84" s="68"/>
      <c r="W84" s="94"/>
      <c r="X84" s="94"/>
      <c r="Y84" s="139"/>
      <c r="Z84" s="140"/>
      <c r="AB84" s="68"/>
      <c r="AC84" s="94"/>
      <c r="AD84" s="94"/>
      <c r="AE84" s="139"/>
      <c r="AF84" s="140"/>
      <c r="AH84" s="68"/>
      <c r="AI84" s="94"/>
      <c r="AJ84" s="94"/>
      <c r="AK84" s="139"/>
      <c r="AL84" s="140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</row>
    <row r="85" spans="1:69" s="42" customFormat="1" ht="16.5">
      <c r="A85" s="9">
        <v>6057</v>
      </c>
      <c r="B85" s="137" t="s">
        <v>1471</v>
      </c>
      <c r="C85" s="9">
        <v>6057</v>
      </c>
      <c r="D85" s="56"/>
      <c r="E85" s="9"/>
      <c r="F85" s="137" t="s">
        <v>1471</v>
      </c>
      <c r="G85" s="9">
        <v>2</v>
      </c>
      <c r="H85" s="141">
        <v>1</v>
      </c>
      <c r="I85" s="42">
        <v>1045</v>
      </c>
      <c r="J85" s="68">
        <v>18</v>
      </c>
      <c r="K85" s="94">
        <v>1</v>
      </c>
      <c r="L85" s="94">
        <v>1</v>
      </c>
      <c r="M85" s="139">
        <v>1000</v>
      </c>
      <c r="N85" s="140">
        <v>0</v>
      </c>
      <c r="P85" s="68"/>
      <c r="Q85" s="94"/>
      <c r="R85" s="94"/>
      <c r="S85" s="139"/>
      <c r="T85" s="140"/>
      <c r="V85" s="68"/>
      <c r="W85" s="94"/>
      <c r="X85" s="94"/>
      <c r="Y85" s="139"/>
      <c r="Z85" s="140"/>
      <c r="AB85" s="68"/>
      <c r="AC85" s="94"/>
      <c r="AD85" s="94"/>
      <c r="AE85" s="139"/>
      <c r="AF85" s="140"/>
      <c r="AH85" s="68"/>
      <c r="AI85" s="94"/>
      <c r="AJ85" s="94"/>
      <c r="AK85" s="139"/>
      <c r="AL85" s="140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</row>
    <row r="86" spans="1:69" s="42" customFormat="1" ht="16.5">
      <c r="A86" s="9">
        <v>6058</v>
      </c>
      <c r="B86" s="18" t="s">
        <v>1462</v>
      </c>
      <c r="C86" s="9">
        <v>6058</v>
      </c>
      <c r="D86" s="56"/>
      <c r="E86" s="9"/>
      <c r="F86" s="18" t="s">
        <v>1462</v>
      </c>
      <c r="G86" s="9">
        <v>2</v>
      </c>
      <c r="H86" s="141">
        <v>1</v>
      </c>
      <c r="I86" s="42">
        <v>1037</v>
      </c>
      <c r="J86" s="68">
        <v>5</v>
      </c>
      <c r="K86" s="94">
        <v>1</v>
      </c>
      <c r="L86" s="94">
        <v>1</v>
      </c>
      <c r="M86" s="139">
        <v>180</v>
      </c>
      <c r="N86" s="140">
        <v>0</v>
      </c>
      <c r="O86" s="42">
        <v>1037</v>
      </c>
      <c r="P86" s="68">
        <v>8</v>
      </c>
      <c r="Q86" s="94">
        <v>1</v>
      </c>
      <c r="R86" s="94">
        <v>1</v>
      </c>
      <c r="S86" s="139">
        <v>360</v>
      </c>
      <c r="T86" s="140">
        <v>0</v>
      </c>
      <c r="U86" s="42">
        <v>1037</v>
      </c>
      <c r="V86" s="68">
        <v>10</v>
      </c>
      <c r="W86" s="94">
        <v>1</v>
      </c>
      <c r="X86" s="94">
        <v>1</v>
      </c>
      <c r="Y86" s="139">
        <v>450</v>
      </c>
      <c r="Z86" s="140">
        <v>0</v>
      </c>
      <c r="AA86" s="42">
        <v>1037</v>
      </c>
      <c r="AB86" s="68">
        <v>15</v>
      </c>
      <c r="AC86" s="94">
        <v>1</v>
      </c>
      <c r="AD86" s="94">
        <v>1</v>
      </c>
      <c r="AE86" s="139">
        <v>10</v>
      </c>
      <c r="AF86" s="140">
        <v>0</v>
      </c>
      <c r="AH86" s="68"/>
      <c r="AI86" s="94"/>
      <c r="AJ86" s="94"/>
      <c r="AK86" s="139"/>
      <c r="AL86" s="140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</row>
    <row r="87" spans="1:69" s="42" customFormat="1" ht="16.5">
      <c r="A87" s="9">
        <v>6059</v>
      </c>
      <c r="B87" s="18" t="s">
        <v>1463</v>
      </c>
      <c r="C87" s="9">
        <v>6059</v>
      </c>
      <c r="D87" s="56"/>
      <c r="E87" s="9"/>
      <c r="F87" s="18" t="s">
        <v>1463</v>
      </c>
      <c r="G87" s="9">
        <v>2</v>
      </c>
      <c r="H87" s="141">
        <v>1</v>
      </c>
      <c r="I87" s="42">
        <v>1038</v>
      </c>
      <c r="J87" s="68">
        <v>5</v>
      </c>
      <c r="K87" s="94">
        <v>1</v>
      </c>
      <c r="L87" s="94">
        <v>1</v>
      </c>
      <c r="M87" s="139">
        <v>180</v>
      </c>
      <c r="N87" s="140">
        <v>0</v>
      </c>
      <c r="O87" s="42">
        <v>1038</v>
      </c>
      <c r="P87" s="68">
        <v>8</v>
      </c>
      <c r="Q87" s="94">
        <v>1</v>
      </c>
      <c r="R87" s="94">
        <v>1</v>
      </c>
      <c r="S87" s="139">
        <v>360</v>
      </c>
      <c r="T87" s="140">
        <v>0</v>
      </c>
      <c r="U87" s="42">
        <v>1038</v>
      </c>
      <c r="V87" s="68">
        <v>10</v>
      </c>
      <c r="W87" s="94">
        <v>1</v>
      </c>
      <c r="X87" s="94">
        <v>1</v>
      </c>
      <c r="Y87" s="139">
        <v>450</v>
      </c>
      <c r="Z87" s="140">
        <v>0</v>
      </c>
      <c r="AA87" s="42">
        <v>1038</v>
      </c>
      <c r="AB87" s="68">
        <v>15</v>
      </c>
      <c r="AC87" s="94">
        <v>1</v>
      </c>
      <c r="AD87" s="94">
        <v>1</v>
      </c>
      <c r="AE87" s="139">
        <v>10</v>
      </c>
      <c r="AF87" s="140">
        <v>0</v>
      </c>
      <c r="AH87" s="68"/>
      <c r="AI87" s="94"/>
      <c r="AJ87" s="94"/>
      <c r="AK87" s="139"/>
      <c r="AL87" s="140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</row>
    <row r="88" spans="1:69" s="42" customFormat="1" ht="16.5">
      <c r="A88" s="9">
        <v>6060</v>
      </c>
      <c r="B88" s="18" t="s">
        <v>1464</v>
      </c>
      <c r="C88" s="9">
        <v>6060</v>
      </c>
      <c r="D88" s="56"/>
      <c r="E88" s="9"/>
      <c r="F88" s="18" t="s">
        <v>1464</v>
      </c>
      <c r="G88" s="9">
        <v>2</v>
      </c>
      <c r="H88" s="141">
        <v>1</v>
      </c>
      <c r="I88" s="42">
        <v>1039</v>
      </c>
      <c r="J88" s="68">
        <v>5</v>
      </c>
      <c r="K88" s="94">
        <v>1</v>
      </c>
      <c r="L88" s="94">
        <v>1</v>
      </c>
      <c r="M88" s="139">
        <v>180</v>
      </c>
      <c r="N88" s="140">
        <v>0</v>
      </c>
      <c r="O88" s="42">
        <v>1039</v>
      </c>
      <c r="P88" s="68">
        <v>8</v>
      </c>
      <c r="Q88" s="94">
        <v>1</v>
      </c>
      <c r="R88" s="94">
        <v>1</v>
      </c>
      <c r="S88" s="139">
        <v>360</v>
      </c>
      <c r="T88" s="140">
        <v>0</v>
      </c>
      <c r="U88" s="42">
        <v>1039</v>
      </c>
      <c r="V88" s="68">
        <v>10</v>
      </c>
      <c r="W88" s="94">
        <v>1</v>
      </c>
      <c r="X88" s="94">
        <v>1</v>
      </c>
      <c r="Y88" s="139">
        <v>450</v>
      </c>
      <c r="Z88" s="140">
        <v>0</v>
      </c>
      <c r="AA88" s="42">
        <v>1039</v>
      </c>
      <c r="AB88" s="68">
        <v>15</v>
      </c>
      <c r="AC88" s="94">
        <v>1</v>
      </c>
      <c r="AD88" s="94">
        <v>1</v>
      </c>
      <c r="AE88" s="139">
        <v>10</v>
      </c>
      <c r="AF88" s="140">
        <v>0</v>
      </c>
      <c r="AH88" s="68"/>
      <c r="AI88" s="94"/>
      <c r="AJ88" s="94"/>
      <c r="AK88" s="139"/>
      <c r="AL88" s="140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</row>
    <row r="89" spans="1:69" s="42" customFormat="1" ht="16.5">
      <c r="A89" s="9">
        <v>6061</v>
      </c>
      <c r="B89" s="18" t="s">
        <v>1465</v>
      </c>
      <c r="C89" s="9">
        <v>6061</v>
      </c>
      <c r="D89" s="56"/>
      <c r="E89" s="9"/>
      <c r="F89" s="18" t="s">
        <v>1465</v>
      </c>
      <c r="G89" s="9">
        <v>2</v>
      </c>
      <c r="H89" s="141">
        <v>1</v>
      </c>
      <c r="I89" s="42">
        <v>1040</v>
      </c>
      <c r="J89" s="68">
        <v>5</v>
      </c>
      <c r="K89" s="94">
        <v>1</v>
      </c>
      <c r="L89" s="94">
        <v>1</v>
      </c>
      <c r="M89" s="139">
        <v>180</v>
      </c>
      <c r="N89" s="140">
        <v>0</v>
      </c>
      <c r="O89" s="42">
        <v>1040</v>
      </c>
      <c r="P89" s="68">
        <v>8</v>
      </c>
      <c r="Q89" s="94">
        <v>1</v>
      </c>
      <c r="R89" s="94">
        <v>1</v>
      </c>
      <c r="S89" s="139">
        <v>360</v>
      </c>
      <c r="T89" s="140">
        <v>0</v>
      </c>
      <c r="U89" s="42">
        <v>1040</v>
      </c>
      <c r="V89" s="68">
        <v>10</v>
      </c>
      <c r="W89" s="94">
        <v>1</v>
      </c>
      <c r="X89" s="94">
        <v>1</v>
      </c>
      <c r="Y89" s="139">
        <v>450</v>
      </c>
      <c r="Z89" s="140">
        <v>0</v>
      </c>
      <c r="AA89" s="42">
        <v>1040</v>
      </c>
      <c r="AB89" s="68">
        <v>15</v>
      </c>
      <c r="AC89" s="94">
        <v>1</v>
      </c>
      <c r="AD89" s="94">
        <v>1</v>
      </c>
      <c r="AE89" s="139">
        <v>10</v>
      </c>
      <c r="AF89" s="140">
        <v>0</v>
      </c>
      <c r="AH89" s="68"/>
      <c r="AI89" s="94"/>
      <c r="AJ89" s="94"/>
      <c r="AK89" s="139"/>
      <c r="AL89" s="140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</row>
    <row r="90" spans="1:69" s="42" customFormat="1" ht="16.5">
      <c r="A90" s="9">
        <v>6062</v>
      </c>
      <c r="B90" s="18" t="s">
        <v>1466</v>
      </c>
      <c r="C90" s="9">
        <v>6062</v>
      </c>
      <c r="D90" s="56"/>
      <c r="E90" s="9"/>
      <c r="F90" s="18" t="s">
        <v>1466</v>
      </c>
      <c r="G90" s="9">
        <v>2</v>
      </c>
      <c r="H90" s="141">
        <v>1</v>
      </c>
      <c r="I90" s="42">
        <v>1041</v>
      </c>
      <c r="J90" s="68">
        <v>5</v>
      </c>
      <c r="K90" s="94">
        <v>1</v>
      </c>
      <c r="L90" s="94">
        <v>1</v>
      </c>
      <c r="M90" s="139">
        <v>180</v>
      </c>
      <c r="N90" s="140">
        <v>0</v>
      </c>
      <c r="O90" s="42">
        <v>1041</v>
      </c>
      <c r="P90" s="68">
        <v>8</v>
      </c>
      <c r="Q90" s="94">
        <v>1</v>
      </c>
      <c r="R90" s="94">
        <v>1</v>
      </c>
      <c r="S90" s="139">
        <v>360</v>
      </c>
      <c r="T90" s="140">
        <v>0</v>
      </c>
      <c r="U90" s="42">
        <v>1041</v>
      </c>
      <c r="V90" s="68">
        <v>10</v>
      </c>
      <c r="W90" s="94">
        <v>1</v>
      </c>
      <c r="X90" s="94">
        <v>1</v>
      </c>
      <c r="Y90" s="139">
        <v>450</v>
      </c>
      <c r="Z90" s="140">
        <v>0</v>
      </c>
      <c r="AA90" s="42">
        <v>1041</v>
      </c>
      <c r="AB90" s="68">
        <v>15</v>
      </c>
      <c r="AC90" s="94">
        <v>1</v>
      </c>
      <c r="AD90" s="94">
        <v>1</v>
      </c>
      <c r="AE90" s="139">
        <v>10</v>
      </c>
      <c r="AF90" s="140">
        <v>0</v>
      </c>
      <c r="AH90" s="68"/>
      <c r="AI90" s="94"/>
      <c r="AJ90" s="94"/>
      <c r="AK90" s="139"/>
      <c r="AL90" s="140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</row>
    <row r="91" spans="1:69" s="42" customFormat="1" ht="16.5">
      <c r="A91" s="9">
        <v>6063</v>
      </c>
      <c r="B91" s="18" t="s">
        <v>1474</v>
      </c>
      <c r="C91" s="9">
        <v>6063</v>
      </c>
      <c r="D91" s="56"/>
      <c r="E91" s="9"/>
      <c r="F91" s="18" t="s">
        <v>1474</v>
      </c>
      <c r="G91" s="9">
        <v>2</v>
      </c>
      <c r="H91" s="141">
        <v>1</v>
      </c>
      <c r="I91" s="42">
        <v>1044</v>
      </c>
      <c r="J91" s="68">
        <v>5</v>
      </c>
      <c r="K91" s="94">
        <v>1</v>
      </c>
      <c r="L91" s="94">
        <v>1</v>
      </c>
      <c r="M91" s="139">
        <v>180</v>
      </c>
      <c r="N91" s="140">
        <v>0</v>
      </c>
      <c r="O91" s="42">
        <v>1044</v>
      </c>
      <c r="P91" s="68">
        <v>8</v>
      </c>
      <c r="Q91" s="94">
        <v>1</v>
      </c>
      <c r="R91" s="94">
        <v>1</v>
      </c>
      <c r="S91" s="139">
        <v>360</v>
      </c>
      <c r="T91" s="140">
        <v>0</v>
      </c>
      <c r="U91" s="42">
        <v>1044</v>
      </c>
      <c r="V91" s="68">
        <v>10</v>
      </c>
      <c r="W91" s="94">
        <v>1</v>
      </c>
      <c r="X91" s="94">
        <v>1</v>
      </c>
      <c r="Y91" s="139">
        <v>450</v>
      </c>
      <c r="Z91" s="140">
        <v>0</v>
      </c>
      <c r="AA91" s="42">
        <v>1044</v>
      </c>
      <c r="AB91" s="68">
        <v>15</v>
      </c>
      <c r="AC91" s="94">
        <v>1</v>
      </c>
      <c r="AD91" s="94">
        <v>1</v>
      </c>
      <c r="AE91" s="139">
        <v>10</v>
      </c>
      <c r="AF91" s="140">
        <v>0</v>
      </c>
      <c r="AH91" s="68"/>
      <c r="AI91" s="94"/>
      <c r="AJ91" s="94"/>
      <c r="AK91" s="139"/>
      <c r="AL91" s="140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</row>
    <row r="92" spans="1:69" s="42" customFormat="1" ht="16.5">
      <c r="A92" s="9">
        <v>6064</v>
      </c>
      <c r="B92" s="18" t="s">
        <v>1475</v>
      </c>
      <c r="C92" s="9">
        <v>6064</v>
      </c>
      <c r="D92" s="56"/>
      <c r="E92" s="9"/>
      <c r="F92" s="18" t="s">
        <v>1475</v>
      </c>
      <c r="G92" s="9">
        <v>2</v>
      </c>
      <c r="H92" s="141">
        <v>1</v>
      </c>
      <c r="I92" s="42">
        <v>1045</v>
      </c>
      <c r="J92" s="68">
        <v>5</v>
      </c>
      <c r="K92" s="94">
        <v>1</v>
      </c>
      <c r="L92" s="94">
        <v>1</v>
      </c>
      <c r="M92" s="139">
        <v>180</v>
      </c>
      <c r="N92" s="140">
        <v>0</v>
      </c>
      <c r="O92" s="42">
        <v>1045</v>
      </c>
      <c r="P92" s="68">
        <v>8</v>
      </c>
      <c r="Q92" s="94">
        <v>1</v>
      </c>
      <c r="R92" s="94">
        <v>1</v>
      </c>
      <c r="S92" s="139">
        <v>360</v>
      </c>
      <c r="T92" s="140">
        <v>0</v>
      </c>
      <c r="U92" s="42">
        <v>1045</v>
      </c>
      <c r="V92" s="68">
        <v>10</v>
      </c>
      <c r="W92" s="94">
        <v>1</v>
      </c>
      <c r="X92" s="94">
        <v>1</v>
      </c>
      <c r="Y92" s="139">
        <v>450</v>
      </c>
      <c r="Z92" s="140">
        <v>0</v>
      </c>
      <c r="AA92" s="42">
        <v>1045</v>
      </c>
      <c r="AB92" s="68">
        <v>15</v>
      </c>
      <c r="AC92" s="94">
        <v>1</v>
      </c>
      <c r="AD92" s="94">
        <v>1</v>
      </c>
      <c r="AE92" s="139">
        <v>10</v>
      </c>
      <c r="AF92" s="140">
        <v>0</v>
      </c>
      <c r="AH92" s="68"/>
      <c r="AI92" s="94"/>
      <c r="AJ92" s="94"/>
      <c r="AK92" s="139"/>
      <c r="AL92" s="140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42" customFormat="1" ht="16.5">
      <c r="A93" s="9">
        <v>6065</v>
      </c>
      <c r="B93" s="18" t="s">
        <v>1476</v>
      </c>
      <c r="C93" s="9">
        <v>6065</v>
      </c>
      <c r="D93" s="56"/>
      <c r="E93" s="9"/>
      <c r="F93" s="18" t="s">
        <v>1476</v>
      </c>
      <c r="G93" s="9">
        <v>2</v>
      </c>
      <c r="H93" s="141">
        <v>1</v>
      </c>
      <c r="I93" s="42">
        <v>1036</v>
      </c>
      <c r="J93" s="68">
        <v>5</v>
      </c>
      <c r="K93" s="94">
        <v>1</v>
      </c>
      <c r="L93" s="94">
        <v>1</v>
      </c>
      <c r="M93" s="139">
        <v>180</v>
      </c>
      <c r="N93" s="140">
        <v>0</v>
      </c>
      <c r="O93" s="42">
        <v>1036</v>
      </c>
      <c r="P93" s="68">
        <v>8</v>
      </c>
      <c r="Q93" s="94">
        <v>1</v>
      </c>
      <c r="R93" s="94">
        <v>1</v>
      </c>
      <c r="S93" s="139">
        <v>360</v>
      </c>
      <c r="T93" s="140">
        <v>0</v>
      </c>
      <c r="U93" s="42">
        <v>1036</v>
      </c>
      <c r="V93" s="68">
        <v>10</v>
      </c>
      <c r="W93" s="94">
        <v>1</v>
      </c>
      <c r="X93" s="94">
        <v>1</v>
      </c>
      <c r="Y93" s="139">
        <v>450</v>
      </c>
      <c r="Z93" s="140">
        <v>0</v>
      </c>
      <c r="AA93" s="42">
        <v>1036</v>
      </c>
      <c r="AB93" s="68">
        <v>15</v>
      </c>
      <c r="AC93" s="94">
        <v>1</v>
      </c>
      <c r="AD93" s="94">
        <v>1</v>
      </c>
      <c r="AE93" s="139">
        <v>10</v>
      </c>
      <c r="AF93" s="140">
        <v>0</v>
      </c>
      <c r="AH93" s="68"/>
      <c r="AI93" s="94"/>
      <c r="AJ93" s="94"/>
      <c r="AK93" s="139"/>
      <c r="AL93" s="140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</row>
    <row r="94" spans="1:69" s="42" customFormat="1" ht="16.5">
      <c r="A94" s="9">
        <v>6066</v>
      </c>
      <c r="B94" s="62" t="s">
        <v>1484</v>
      </c>
      <c r="C94" s="62">
        <v>6066</v>
      </c>
      <c r="D94" s="56"/>
      <c r="E94" s="9"/>
      <c r="F94" s="62"/>
      <c r="G94" s="9">
        <v>2</v>
      </c>
      <c r="H94" s="9">
        <v>1</v>
      </c>
      <c r="I94" s="42">
        <v>9</v>
      </c>
      <c r="J94" s="68">
        <v>1019</v>
      </c>
      <c r="K94" s="42">
        <v>10</v>
      </c>
      <c r="L94" s="42">
        <v>10</v>
      </c>
      <c r="M94" s="42">
        <v>97</v>
      </c>
      <c r="N94" s="42">
        <v>1</v>
      </c>
      <c r="O94" s="42">
        <v>9</v>
      </c>
      <c r="P94" s="68">
        <v>1019</v>
      </c>
      <c r="Q94" s="42">
        <v>5</v>
      </c>
      <c r="R94" s="42">
        <v>5</v>
      </c>
      <c r="S94" s="42">
        <v>162</v>
      </c>
      <c r="T94" s="42">
        <v>1</v>
      </c>
      <c r="U94" s="42">
        <v>9</v>
      </c>
      <c r="V94" s="68">
        <v>1019</v>
      </c>
      <c r="W94" s="42">
        <v>3</v>
      </c>
      <c r="X94" s="42">
        <v>3</v>
      </c>
      <c r="Y94" s="42">
        <v>195</v>
      </c>
      <c r="Z94" s="42">
        <v>1</v>
      </c>
      <c r="AA94" s="9">
        <v>9</v>
      </c>
      <c r="AB94" s="68">
        <v>1019</v>
      </c>
      <c r="AC94" s="9">
        <v>1</v>
      </c>
      <c r="AD94" s="9">
        <v>1</v>
      </c>
      <c r="AE94" s="9">
        <v>65</v>
      </c>
      <c r="AF94" s="9">
        <v>1</v>
      </c>
      <c r="AG94" s="9">
        <v>9</v>
      </c>
      <c r="AH94" s="9">
        <v>301</v>
      </c>
      <c r="AI94" s="9">
        <v>300</v>
      </c>
      <c r="AJ94" s="9">
        <v>300</v>
      </c>
      <c r="AK94" s="9">
        <v>75</v>
      </c>
      <c r="AL94" s="9">
        <v>1</v>
      </c>
      <c r="AM94" s="9">
        <v>9</v>
      </c>
      <c r="AN94" s="9">
        <v>302</v>
      </c>
      <c r="AO94" s="9">
        <v>300</v>
      </c>
      <c r="AP94" s="9">
        <v>300</v>
      </c>
      <c r="AQ94" s="9">
        <v>73</v>
      </c>
      <c r="AR94" s="9">
        <v>1</v>
      </c>
      <c r="AS94" s="9">
        <v>9</v>
      </c>
      <c r="AT94" s="9">
        <v>401</v>
      </c>
      <c r="AU94" s="9">
        <v>300</v>
      </c>
      <c r="AV94" s="9">
        <v>300</v>
      </c>
      <c r="AW94" s="9">
        <v>74</v>
      </c>
      <c r="AX94" s="9">
        <v>1</v>
      </c>
      <c r="AY94" s="9">
        <v>1</v>
      </c>
      <c r="AZ94" s="9">
        <v>0</v>
      </c>
      <c r="BA94" s="9">
        <v>50000</v>
      </c>
      <c r="BB94" s="9">
        <v>50000</v>
      </c>
      <c r="BC94" s="9">
        <v>195</v>
      </c>
      <c r="BD94" s="9">
        <v>1</v>
      </c>
      <c r="BE94" s="9">
        <v>9</v>
      </c>
      <c r="BF94" s="9">
        <v>709</v>
      </c>
      <c r="BG94" s="9">
        <v>5</v>
      </c>
      <c r="BH94" s="9">
        <v>5</v>
      </c>
      <c r="BI94" s="9">
        <v>32</v>
      </c>
      <c r="BJ94" s="9">
        <v>1</v>
      </c>
      <c r="BK94" s="9">
        <v>9</v>
      </c>
      <c r="BL94" s="9">
        <v>711</v>
      </c>
      <c r="BM94" s="9">
        <v>5</v>
      </c>
      <c r="BN94" s="9">
        <v>5</v>
      </c>
      <c r="BO94" s="9">
        <v>32</v>
      </c>
      <c r="BP94" s="9">
        <v>1</v>
      </c>
      <c r="BQ94" s="9">
        <v>1000</v>
      </c>
    </row>
    <row r="95" spans="1:69" s="42" customFormat="1" ht="16.5">
      <c r="A95" s="9">
        <v>6067</v>
      </c>
      <c r="B95" s="60" t="s">
        <v>1482</v>
      </c>
      <c r="C95" s="9">
        <v>6067</v>
      </c>
      <c r="D95" s="56"/>
      <c r="E95" s="9"/>
      <c r="F95" s="145"/>
      <c r="G95" s="9">
        <v>2</v>
      </c>
      <c r="H95" s="141">
        <v>1</v>
      </c>
      <c r="I95" s="42">
        <v>9</v>
      </c>
      <c r="J95" s="68">
        <v>1020</v>
      </c>
      <c r="K95" s="94">
        <v>1</v>
      </c>
      <c r="L95" s="94">
        <v>1</v>
      </c>
      <c r="M95" s="139">
        <v>250</v>
      </c>
      <c r="N95" s="140">
        <v>0</v>
      </c>
      <c r="O95" s="42">
        <v>9</v>
      </c>
      <c r="P95" s="68">
        <v>1021</v>
      </c>
      <c r="Q95" s="94">
        <v>1</v>
      </c>
      <c r="R95" s="94">
        <v>1</v>
      </c>
      <c r="S95" s="139">
        <v>250</v>
      </c>
      <c r="T95" s="140">
        <v>0</v>
      </c>
      <c r="U95" s="42">
        <v>9</v>
      </c>
      <c r="V95" s="68">
        <v>1022</v>
      </c>
      <c r="W95" s="94">
        <v>1</v>
      </c>
      <c r="X95" s="94">
        <v>1</v>
      </c>
      <c r="Y95" s="139">
        <v>250</v>
      </c>
      <c r="Z95" s="140">
        <v>0</v>
      </c>
      <c r="AA95" s="42">
        <v>9</v>
      </c>
      <c r="AB95" s="68">
        <v>1023</v>
      </c>
      <c r="AC95" s="94">
        <v>1</v>
      </c>
      <c r="AD95" s="94">
        <v>1</v>
      </c>
      <c r="AE95" s="139">
        <v>250</v>
      </c>
      <c r="AF95" s="140">
        <v>0</v>
      </c>
      <c r="AH95" s="68"/>
      <c r="AI95" s="94"/>
      <c r="AJ95" s="94"/>
      <c r="AK95" s="139"/>
      <c r="AL95" s="140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</row>
    <row r="96" spans="1:69" s="42" customFormat="1" ht="16.5">
      <c r="A96" s="9">
        <v>6068</v>
      </c>
      <c r="B96" s="60" t="s">
        <v>1483</v>
      </c>
      <c r="C96" s="9">
        <v>6068</v>
      </c>
      <c r="D96" s="56"/>
      <c r="E96" s="9"/>
      <c r="F96" s="145"/>
      <c r="G96" s="9">
        <v>2</v>
      </c>
      <c r="H96" s="141">
        <v>1</v>
      </c>
      <c r="I96" s="42">
        <v>9</v>
      </c>
      <c r="J96" s="68">
        <v>1024</v>
      </c>
      <c r="K96" s="94">
        <v>1</v>
      </c>
      <c r="L96" s="94">
        <v>1</v>
      </c>
      <c r="M96" s="139">
        <v>250</v>
      </c>
      <c r="N96" s="140">
        <v>0</v>
      </c>
      <c r="O96" s="42">
        <v>9</v>
      </c>
      <c r="P96" s="68">
        <v>1025</v>
      </c>
      <c r="Q96" s="94">
        <v>1</v>
      </c>
      <c r="R96" s="94">
        <v>1</v>
      </c>
      <c r="S96" s="139">
        <v>250</v>
      </c>
      <c r="T96" s="140">
        <v>0</v>
      </c>
      <c r="U96" s="42">
        <v>9</v>
      </c>
      <c r="V96" s="68">
        <v>1026</v>
      </c>
      <c r="W96" s="94">
        <v>1</v>
      </c>
      <c r="X96" s="94">
        <v>1</v>
      </c>
      <c r="Y96" s="139">
        <v>250</v>
      </c>
      <c r="Z96" s="140">
        <v>0</v>
      </c>
      <c r="AA96" s="42">
        <v>9</v>
      </c>
      <c r="AB96" s="68">
        <v>1027</v>
      </c>
      <c r="AC96" s="94">
        <v>1</v>
      </c>
      <c r="AD96" s="94">
        <v>1</v>
      </c>
      <c r="AE96" s="139">
        <v>250</v>
      </c>
      <c r="AF96" s="140">
        <v>0</v>
      </c>
      <c r="AH96" s="68"/>
      <c r="AI96" s="94"/>
      <c r="AJ96" s="94"/>
      <c r="AK96" s="139"/>
      <c r="AL96" s="140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</row>
    <row r="97" spans="1:69" s="44" customFormat="1" ht="16.5">
      <c r="A97" s="47">
        <v>6069</v>
      </c>
      <c r="B97" s="84" t="s">
        <v>1486</v>
      </c>
      <c r="C97" s="84">
        <v>6066</v>
      </c>
      <c r="D97" s="61"/>
      <c r="E97" s="47"/>
      <c r="F97" s="84"/>
      <c r="G97" s="47">
        <v>2</v>
      </c>
      <c r="H97" s="47">
        <v>1</v>
      </c>
      <c r="I97" s="44">
        <v>9</v>
      </c>
      <c r="J97" s="73">
        <v>1020</v>
      </c>
      <c r="K97" s="44">
        <v>1</v>
      </c>
      <c r="L97" s="44">
        <v>1</v>
      </c>
      <c r="M97" s="44">
        <v>44</v>
      </c>
      <c r="N97" s="44">
        <v>1</v>
      </c>
      <c r="O97" s="44">
        <v>9</v>
      </c>
      <c r="P97" s="73">
        <v>1021</v>
      </c>
      <c r="Q97" s="44">
        <v>1</v>
      </c>
      <c r="R97" s="44">
        <v>1</v>
      </c>
      <c r="S97" s="44">
        <v>88</v>
      </c>
      <c r="T97" s="44">
        <v>1</v>
      </c>
      <c r="U97" s="44">
        <v>9</v>
      </c>
      <c r="V97" s="73">
        <v>1022</v>
      </c>
      <c r="W97" s="44">
        <v>1</v>
      </c>
      <c r="X97" s="44">
        <v>1</v>
      </c>
      <c r="Y97" s="44">
        <v>88</v>
      </c>
      <c r="Z97" s="44">
        <v>1</v>
      </c>
      <c r="AA97" s="47">
        <v>9</v>
      </c>
      <c r="AB97" s="73">
        <v>1023</v>
      </c>
      <c r="AC97" s="47">
        <v>1</v>
      </c>
      <c r="AD97" s="47">
        <v>1</v>
      </c>
      <c r="AE97" s="47">
        <v>132</v>
      </c>
      <c r="AF97" s="47">
        <v>1</v>
      </c>
      <c r="AG97" s="47">
        <v>9</v>
      </c>
      <c r="AH97" s="47">
        <v>1024</v>
      </c>
      <c r="AI97" s="47">
        <v>1</v>
      </c>
      <c r="AJ97" s="47">
        <v>1</v>
      </c>
      <c r="AK97" s="47">
        <v>44</v>
      </c>
      <c r="AL97" s="47">
        <v>1</v>
      </c>
      <c r="AM97" s="47">
        <v>9</v>
      </c>
      <c r="AN97" s="47">
        <v>1025</v>
      </c>
      <c r="AO97" s="47">
        <v>1</v>
      </c>
      <c r="AP97" s="47">
        <v>1</v>
      </c>
      <c r="AQ97" s="47">
        <v>88</v>
      </c>
      <c r="AR97" s="47">
        <v>1</v>
      </c>
      <c r="AS97" s="47">
        <v>9</v>
      </c>
      <c r="AT97" s="47">
        <v>1026</v>
      </c>
      <c r="AU97" s="47">
        <v>1</v>
      </c>
      <c r="AV97" s="47">
        <v>1</v>
      </c>
      <c r="AW97" s="47">
        <v>132</v>
      </c>
      <c r="AX97" s="47">
        <v>1</v>
      </c>
      <c r="AY97" s="47">
        <v>9</v>
      </c>
      <c r="AZ97" s="47">
        <v>1027</v>
      </c>
      <c r="BA97" s="47">
        <v>1</v>
      </c>
      <c r="BB97" s="47">
        <v>1</v>
      </c>
      <c r="BC97" s="47">
        <v>119</v>
      </c>
      <c r="BD97" s="47">
        <v>1</v>
      </c>
      <c r="BE97" s="47">
        <v>2</v>
      </c>
      <c r="BF97" s="47">
        <v>0</v>
      </c>
      <c r="BG97" s="47">
        <v>10</v>
      </c>
      <c r="BH97" s="47">
        <v>10</v>
      </c>
      <c r="BI97" s="47">
        <v>235</v>
      </c>
      <c r="BJ97" s="47">
        <v>1</v>
      </c>
      <c r="BK97" s="47">
        <v>2</v>
      </c>
      <c r="BL97" s="47">
        <v>0</v>
      </c>
      <c r="BM97" s="47">
        <v>100</v>
      </c>
      <c r="BN97" s="47">
        <v>100</v>
      </c>
      <c r="BO97" s="47">
        <v>30</v>
      </c>
      <c r="BP97" s="47">
        <v>1</v>
      </c>
      <c r="BQ97" s="47">
        <f>BO97+BI97+BC97+AW97+AQ97+AK97+AE97+Y97+S97+M97</f>
        <v>1000</v>
      </c>
    </row>
    <row r="98" spans="1:69" s="42" customFormat="1" ht="16.5">
      <c r="A98" s="9">
        <v>6070</v>
      </c>
      <c r="B98" s="60" t="s">
        <v>1487</v>
      </c>
      <c r="C98" s="62">
        <v>6066</v>
      </c>
      <c r="D98" s="56"/>
      <c r="E98" s="9"/>
      <c r="F98" s="62"/>
      <c r="G98" s="9">
        <v>2</v>
      </c>
      <c r="H98" s="9">
        <v>1</v>
      </c>
      <c r="I98" s="42">
        <v>9</v>
      </c>
      <c r="J98" s="68">
        <v>1036</v>
      </c>
      <c r="K98" s="42">
        <v>10</v>
      </c>
      <c r="L98" s="42">
        <v>10</v>
      </c>
      <c r="M98" s="42">
        <v>97</v>
      </c>
      <c r="N98" s="42">
        <v>1</v>
      </c>
      <c r="O98" s="42">
        <v>9</v>
      </c>
      <c r="P98" s="68">
        <v>1036</v>
      </c>
      <c r="Q98" s="42">
        <v>5</v>
      </c>
      <c r="R98" s="42">
        <v>5</v>
      </c>
      <c r="S98" s="42">
        <v>162</v>
      </c>
      <c r="T98" s="42">
        <v>1</v>
      </c>
      <c r="U98" s="42">
        <v>9</v>
      </c>
      <c r="V98" s="68">
        <v>1036</v>
      </c>
      <c r="W98" s="42">
        <v>3</v>
      </c>
      <c r="X98" s="42">
        <v>3</v>
      </c>
      <c r="Y98" s="42">
        <v>195</v>
      </c>
      <c r="Z98" s="42">
        <v>1</v>
      </c>
      <c r="AA98" s="9">
        <v>9</v>
      </c>
      <c r="AB98" s="68">
        <v>1036</v>
      </c>
      <c r="AC98" s="9">
        <v>1</v>
      </c>
      <c r="AD98" s="9">
        <v>1</v>
      </c>
      <c r="AE98" s="9">
        <v>65</v>
      </c>
      <c r="AF98" s="9">
        <v>1</v>
      </c>
      <c r="AG98" s="9">
        <v>9</v>
      </c>
      <c r="AH98" s="9">
        <v>301</v>
      </c>
      <c r="AI98" s="9">
        <v>300</v>
      </c>
      <c r="AJ98" s="9">
        <v>300</v>
      </c>
      <c r="AK98" s="9">
        <v>75</v>
      </c>
      <c r="AL98" s="9">
        <v>1</v>
      </c>
      <c r="AM98" s="9">
        <v>9</v>
      </c>
      <c r="AN98" s="9">
        <v>302</v>
      </c>
      <c r="AO98" s="9">
        <v>300</v>
      </c>
      <c r="AP98" s="9">
        <v>300</v>
      </c>
      <c r="AQ98" s="9">
        <v>73</v>
      </c>
      <c r="AR98" s="9">
        <v>1</v>
      </c>
      <c r="AS98" s="9">
        <v>9</v>
      </c>
      <c r="AT98" s="9">
        <v>401</v>
      </c>
      <c r="AU98" s="9">
        <v>300</v>
      </c>
      <c r="AV98" s="9">
        <v>300</v>
      </c>
      <c r="AW98" s="9">
        <v>74</v>
      </c>
      <c r="AX98" s="9">
        <v>1</v>
      </c>
      <c r="AY98" s="9">
        <v>1</v>
      </c>
      <c r="AZ98" s="9">
        <v>0</v>
      </c>
      <c r="BA98" s="9">
        <v>50000</v>
      </c>
      <c r="BB98" s="9">
        <v>50000</v>
      </c>
      <c r="BC98" s="9">
        <v>195</v>
      </c>
      <c r="BD98" s="9">
        <v>1</v>
      </c>
      <c r="BE98" s="9">
        <v>9</v>
      </c>
      <c r="BF98" s="9">
        <v>709</v>
      </c>
      <c r="BG98" s="9">
        <v>5</v>
      </c>
      <c r="BH98" s="9">
        <v>5</v>
      </c>
      <c r="BI98" s="9">
        <v>32</v>
      </c>
      <c r="BJ98" s="9">
        <v>1</v>
      </c>
      <c r="BK98" s="9">
        <v>9</v>
      </c>
      <c r="BL98" s="9">
        <v>711</v>
      </c>
      <c r="BM98" s="9">
        <v>5</v>
      </c>
      <c r="BN98" s="9">
        <v>5</v>
      </c>
      <c r="BO98" s="9">
        <v>32</v>
      </c>
      <c r="BP98" s="9">
        <v>1</v>
      </c>
      <c r="BQ98" s="9">
        <v>1000</v>
      </c>
    </row>
    <row r="99" spans="1:69" s="44" customFormat="1" ht="16.5">
      <c r="A99" s="47">
        <v>6071</v>
      </c>
      <c r="B99" s="60" t="s">
        <v>1488</v>
      </c>
      <c r="C99" s="84">
        <v>6066</v>
      </c>
      <c r="D99" s="61"/>
      <c r="E99" s="47"/>
      <c r="F99" s="84"/>
      <c r="G99" s="47">
        <v>2</v>
      </c>
      <c r="H99" s="47">
        <v>1</v>
      </c>
      <c r="I99" s="44">
        <v>9</v>
      </c>
      <c r="J99" s="73">
        <v>1037</v>
      </c>
      <c r="K99" s="44">
        <v>1</v>
      </c>
      <c r="L99" s="44">
        <v>1</v>
      </c>
      <c r="M99" s="44">
        <v>44</v>
      </c>
      <c r="N99" s="44">
        <v>1</v>
      </c>
      <c r="O99" s="44">
        <v>9</v>
      </c>
      <c r="P99" s="73">
        <v>1038</v>
      </c>
      <c r="Q99" s="44">
        <v>1</v>
      </c>
      <c r="R99" s="44">
        <v>1</v>
      </c>
      <c r="S99" s="44">
        <v>88</v>
      </c>
      <c r="T99" s="44">
        <v>1</v>
      </c>
      <c r="U99" s="44">
        <v>9</v>
      </c>
      <c r="V99" s="73">
        <v>1039</v>
      </c>
      <c r="W99" s="44">
        <v>1</v>
      </c>
      <c r="X99" s="44">
        <v>1</v>
      </c>
      <c r="Y99" s="44">
        <v>88</v>
      </c>
      <c r="Z99" s="44">
        <v>1</v>
      </c>
      <c r="AA99" s="47">
        <v>9</v>
      </c>
      <c r="AB99" s="73">
        <v>1040</v>
      </c>
      <c r="AC99" s="47">
        <v>1</v>
      </c>
      <c r="AD99" s="47">
        <v>1</v>
      </c>
      <c r="AE99" s="47">
        <v>132</v>
      </c>
      <c r="AF99" s="47">
        <v>1</v>
      </c>
      <c r="AG99" s="47">
        <v>9</v>
      </c>
      <c r="AH99" s="47">
        <v>1024</v>
      </c>
      <c r="AI99" s="47">
        <v>1</v>
      </c>
      <c r="AJ99" s="47">
        <v>1</v>
      </c>
      <c r="AK99" s="47">
        <v>44</v>
      </c>
      <c r="AL99" s="47">
        <v>1</v>
      </c>
      <c r="AM99" s="47">
        <v>9</v>
      </c>
      <c r="AN99" s="47">
        <v>1025</v>
      </c>
      <c r="AO99" s="47">
        <v>1</v>
      </c>
      <c r="AP99" s="47">
        <v>1</v>
      </c>
      <c r="AQ99" s="47">
        <v>88</v>
      </c>
      <c r="AR99" s="47">
        <v>1</v>
      </c>
      <c r="AS99" s="47">
        <v>9</v>
      </c>
      <c r="AT99" s="47">
        <v>1026</v>
      </c>
      <c r="AU99" s="47">
        <v>1</v>
      </c>
      <c r="AV99" s="47">
        <v>1</v>
      </c>
      <c r="AW99" s="47">
        <v>132</v>
      </c>
      <c r="AX99" s="47">
        <v>1</v>
      </c>
      <c r="AY99" s="47">
        <v>9</v>
      </c>
      <c r="AZ99" s="47">
        <v>1027</v>
      </c>
      <c r="BA99" s="47">
        <v>1</v>
      </c>
      <c r="BB99" s="47">
        <v>1</v>
      </c>
      <c r="BC99" s="47">
        <v>119</v>
      </c>
      <c r="BD99" s="47">
        <v>1</v>
      </c>
      <c r="BE99" s="47">
        <v>2</v>
      </c>
      <c r="BF99" s="47">
        <v>0</v>
      </c>
      <c r="BG99" s="47">
        <v>10</v>
      </c>
      <c r="BH99" s="47">
        <v>10</v>
      </c>
      <c r="BI99" s="47">
        <v>235</v>
      </c>
      <c r="BJ99" s="47">
        <v>1</v>
      </c>
      <c r="BK99" s="47">
        <v>2</v>
      </c>
      <c r="BL99" s="47">
        <v>0</v>
      </c>
      <c r="BM99" s="47">
        <v>100</v>
      </c>
      <c r="BN99" s="47">
        <v>100</v>
      </c>
      <c r="BO99" s="47">
        <v>30</v>
      </c>
      <c r="BP99" s="47">
        <v>1</v>
      </c>
      <c r="BQ99" s="47">
        <f>BO99+BI99+BC99+AW99+AQ99+AK99+AE99+Y99+S99+M99</f>
        <v>1000</v>
      </c>
    </row>
    <row r="100" spans="1:69" s="38" customFormat="1" ht="16.5">
      <c r="A100" s="63">
        <v>8001</v>
      </c>
      <c r="B100" s="64" t="s">
        <v>193</v>
      </c>
      <c r="C100" s="63"/>
      <c r="D100" s="65"/>
      <c r="E100" s="63"/>
      <c r="F100" s="63" t="s">
        <v>194</v>
      </c>
      <c r="G100" s="63">
        <v>1</v>
      </c>
      <c r="H100" s="63"/>
      <c r="I100" s="69">
        <v>8</v>
      </c>
      <c r="J100" s="68">
        <v>4012</v>
      </c>
      <c r="K100" s="69">
        <v>1</v>
      </c>
      <c r="L100" s="69">
        <v>1</v>
      </c>
      <c r="M100" s="69">
        <v>1000</v>
      </c>
      <c r="N100" s="70">
        <v>1</v>
      </c>
      <c r="O100" s="70">
        <v>9</v>
      </c>
      <c r="P100" s="70">
        <v>702</v>
      </c>
      <c r="Q100" s="70">
        <v>2</v>
      </c>
      <c r="R100" s="70">
        <v>2</v>
      </c>
      <c r="S100" s="70">
        <v>1000</v>
      </c>
      <c r="T100" s="70">
        <v>1</v>
      </c>
      <c r="U100" s="70">
        <v>9</v>
      </c>
      <c r="V100" s="70">
        <v>301</v>
      </c>
      <c r="W100" s="70">
        <v>100</v>
      </c>
      <c r="X100" s="70">
        <v>100</v>
      </c>
      <c r="Y100" s="70">
        <v>1000</v>
      </c>
      <c r="Z100" s="70">
        <v>1</v>
      </c>
      <c r="AA100" s="70">
        <v>9</v>
      </c>
      <c r="AB100" s="70">
        <v>302</v>
      </c>
      <c r="AC100" s="70">
        <v>100</v>
      </c>
      <c r="AD100" s="70">
        <v>100</v>
      </c>
      <c r="AE100" s="70">
        <v>1000</v>
      </c>
      <c r="AF100" s="70">
        <v>1</v>
      </c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>
        <f t="shared" ref="AX100:AX116" si="32">IF(AW100&gt;=1000,1,0)</f>
        <v>0</v>
      </c>
      <c r="AY100" s="10"/>
      <c r="AZ100" s="10"/>
      <c r="BA100" s="10"/>
      <c r="BB100" s="10"/>
      <c r="BC100" s="10"/>
      <c r="BD100" s="10">
        <f t="shared" ref="BD100:BD116" si="33">IF(BC100&gt;=1000,1,0)</f>
        <v>0</v>
      </c>
      <c r="BE100" s="10"/>
      <c r="BF100" s="10"/>
      <c r="BG100" s="10"/>
      <c r="BH100" s="10"/>
      <c r="BI100" s="10"/>
      <c r="BJ100" s="10">
        <f t="shared" ref="BJ100:BJ116" si="34">IF(BI100&gt;=1000,1,0)</f>
        <v>0</v>
      </c>
      <c r="BK100" s="10"/>
      <c r="BL100" s="10"/>
      <c r="BM100" s="10"/>
      <c r="BN100" s="10"/>
      <c r="BO100" s="10"/>
      <c r="BP100" s="10">
        <f t="shared" ref="BP100:BP116" si="35">IF(BO100&gt;=1000,1,0)</f>
        <v>0</v>
      </c>
      <c r="BQ100" s="10"/>
    </row>
    <row r="101" spans="1:69" s="38" customFormat="1" ht="16.5">
      <c r="A101" s="63">
        <v>8002</v>
      </c>
      <c r="B101" s="64" t="s">
        <v>195</v>
      </c>
      <c r="C101" s="63"/>
      <c r="D101" s="65"/>
      <c r="E101" s="63"/>
      <c r="F101" s="63" t="s">
        <v>194</v>
      </c>
      <c r="G101" s="63">
        <v>1</v>
      </c>
      <c r="H101" s="63"/>
      <c r="I101" s="69">
        <v>8</v>
      </c>
      <c r="J101" s="68">
        <v>4011</v>
      </c>
      <c r="K101" s="69">
        <v>1</v>
      </c>
      <c r="L101" s="69">
        <v>1</v>
      </c>
      <c r="M101" s="69">
        <v>1000</v>
      </c>
      <c r="N101" s="70">
        <v>1</v>
      </c>
      <c r="O101" s="70">
        <v>9</v>
      </c>
      <c r="P101" s="70">
        <v>702</v>
      </c>
      <c r="Q101" s="70">
        <v>5</v>
      </c>
      <c r="R101" s="70">
        <v>5</v>
      </c>
      <c r="S101" s="70">
        <v>1000</v>
      </c>
      <c r="T101" s="70">
        <v>1</v>
      </c>
      <c r="U101" s="70">
        <v>9</v>
      </c>
      <c r="V101" s="70">
        <v>301</v>
      </c>
      <c r="W101" s="70">
        <v>300</v>
      </c>
      <c r="X101" s="70">
        <v>300</v>
      </c>
      <c r="Y101" s="70">
        <v>1000</v>
      </c>
      <c r="Z101" s="70">
        <v>1</v>
      </c>
      <c r="AA101" s="70">
        <v>9</v>
      </c>
      <c r="AB101" s="70">
        <v>302</v>
      </c>
      <c r="AC101" s="70">
        <v>300</v>
      </c>
      <c r="AD101" s="70">
        <v>300</v>
      </c>
      <c r="AE101" s="70">
        <v>1000</v>
      </c>
      <c r="AF101" s="70">
        <v>1</v>
      </c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>
        <f t="shared" si="32"/>
        <v>0</v>
      </c>
      <c r="AY101" s="10"/>
      <c r="AZ101" s="10"/>
      <c r="BA101" s="10"/>
      <c r="BB101" s="10"/>
      <c r="BC101" s="10"/>
      <c r="BD101" s="10">
        <f t="shared" si="33"/>
        <v>0</v>
      </c>
      <c r="BE101" s="10"/>
      <c r="BF101" s="10"/>
      <c r="BG101" s="10"/>
      <c r="BH101" s="10"/>
      <c r="BI101" s="10"/>
      <c r="BJ101" s="10">
        <f t="shared" si="34"/>
        <v>0</v>
      </c>
      <c r="BK101" s="10"/>
      <c r="BL101" s="10"/>
      <c r="BM101" s="10"/>
      <c r="BN101" s="10"/>
      <c r="BO101" s="10"/>
      <c r="BP101" s="10">
        <f t="shared" si="35"/>
        <v>0</v>
      </c>
      <c r="BQ101" s="10"/>
    </row>
    <row r="102" spans="1:69" s="38" customFormat="1" ht="16.5">
      <c r="A102" s="63">
        <v>8003</v>
      </c>
      <c r="B102" s="64" t="s">
        <v>196</v>
      </c>
      <c r="C102" s="63"/>
      <c r="D102" s="65"/>
      <c r="E102" s="63"/>
      <c r="F102" s="63" t="s">
        <v>194</v>
      </c>
      <c r="G102" s="63">
        <v>1</v>
      </c>
      <c r="H102" s="63"/>
      <c r="I102" s="69">
        <v>9</v>
      </c>
      <c r="J102" s="68">
        <v>703</v>
      </c>
      <c r="K102" s="69">
        <v>1</v>
      </c>
      <c r="L102" s="69">
        <v>1</v>
      </c>
      <c r="M102" s="69">
        <v>1000</v>
      </c>
      <c r="N102" s="70">
        <v>1</v>
      </c>
      <c r="O102" s="69">
        <v>8</v>
      </c>
      <c r="P102" s="68">
        <v>4014</v>
      </c>
      <c r="Q102" s="69">
        <v>1</v>
      </c>
      <c r="R102" s="69">
        <v>1</v>
      </c>
      <c r="S102" s="69">
        <v>1000</v>
      </c>
      <c r="T102" s="70">
        <v>1</v>
      </c>
      <c r="U102" s="70">
        <v>9</v>
      </c>
      <c r="V102" s="70">
        <v>301</v>
      </c>
      <c r="W102" s="70">
        <v>500</v>
      </c>
      <c r="X102" s="70">
        <v>500</v>
      </c>
      <c r="Y102" s="70">
        <v>1000</v>
      </c>
      <c r="Z102" s="70">
        <v>1</v>
      </c>
      <c r="AA102" s="70">
        <v>9</v>
      </c>
      <c r="AB102" s="70">
        <v>302</v>
      </c>
      <c r="AC102" s="70">
        <v>500</v>
      </c>
      <c r="AD102" s="70">
        <v>500</v>
      </c>
      <c r="AE102" s="70">
        <v>1000</v>
      </c>
      <c r="AF102" s="70">
        <v>1</v>
      </c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>
        <f t="shared" si="32"/>
        <v>0</v>
      </c>
      <c r="AY102" s="10"/>
      <c r="AZ102" s="10"/>
      <c r="BA102" s="10"/>
      <c r="BB102" s="10"/>
      <c r="BC102" s="10"/>
      <c r="BD102" s="10">
        <f t="shared" si="33"/>
        <v>0</v>
      </c>
      <c r="BE102" s="10"/>
      <c r="BF102" s="10"/>
      <c r="BG102" s="10"/>
      <c r="BH102" s="10"/>
      <c r="BI102" s="10"/>
      <c r="BJ102" s="10">
        <f t="shared" si="34"/>
        <v>0</v>
      </c>
      <c r="BK102" s="10"/>
      <c r="BL102" s="10"/>
      <c r="BM102" s="10"/>
      <c r="BN102" s="10"/>
      <c r="BO102" s="10"/>
      <c r="BP102" s="10">
        <f t="shared" si="35"/>
        <v>0</v>
      </c>
      <c r="BQ102" s="10"/>
    </row>
    <row r="103" spans="1:69" s="38" customFormat="1" ht="16.5">
      <c r="A103" s="63">
        <v>8004</v>
      </c>
      <c r="B103" s="64" t="s">
        <v>197</v>
      </c>
      <c r="C103" s="63"/>
      <c r="D103" s="65"/>
      <c r="E103" s="63"/>
      <c r="F103" s="63" t="s">
        <v>194</v>
      </c>
      <c r="G103" s="63">
        <v>1</v>
      </c>
      <c r="H103" s="63"/>
      <c r="I103" s="69">
        <v>9</v>
      </c>
      <c r="J103" s="68">
        <v>703</v>
      </c>
      <c r="K103" s="69">
        <v>1</v>
      </c>
      <c r="L103" s="69">
        <v>1</v>
      </c>
      <c r="M103" s="45">
        <v>1000</v>
      </c>
      <c r="N103" s="38">
        <v>1</v>
      </c>
      <c r="O103" s="69">
        <v>8</v>
      </c>
      <c r="P103" s="68">
        <v>4013</v>
      </c>
      <c r="Q103" s="69">
        <v>1</v>
      </c>
      <c r="R103" s="69">
        <v>1</v>
      </c>
      <c r="S103" s="45">
        <v>1000</v>
      </c>
      <c r="T103" s="38">
        <v>1</v>
      </c>
      <c r="U103" s="70">
        <v>9</v>
      </c>
      <c r="V103" s="70">
        <v>301</v>
      </c>
      <c r="W103" s="70">
        <v>800</v>
      </c>
      <c r="X103" s="70">
        <v>800</v>
      </c>
      <c r="Y103" s="70">
        <v>1000</v>
      </c>
      <c r="Z103" s="70">
        <v>1</v>
      </c>
      <c r="AA103" s="70">
        <v>9</v>
      </c>
      <c r="AB103" s="70">
        <v>302</v>
      </c>
      <c r="AC103" s="70">
        <v>800</v>
      </c>
      <c r="AD103" s="70">
        <v>800</v>
      </c>
      <c r="AE103" s="70">
        <v>1000</v>
      </c>
      <c r="AF103" s="70">
        <v>1</v>
      </c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>
        <f t="shared" si="32"/>
        <v>0</v>
      </c>
      <c r="AY103" s="10"/>
      <c r="AZ103" s="10"/>
      <c r="BA103" s="10"/>
      <c r="BB103" s="10"/>
      <c r="BC103" s="10"/>
      <c r="BD103" s="10">
        <f t="shared" si="33"/>
        <v>0</v>
      </c>
      <c r="BE103" s="10"/>
      <c r="BF103" s="10"/>
      <c r="BG103" s="10"/>
      <c r="BH103" s="10"/>
      <c r="BI103" s="10"/>
      <c r="BJ103" s="10">
        <f t="shared" si="34"/>
        <v>0</v>
      </c>
      <c r="BK103" s="10"/>
      <c r="BL103" s="10"/>
      <c r="BM103" s="10"/>
      <c r="BN103" s="10"/>
      <c r="BO103" s="10"/>
      <c r="BP103" s="10">
        <f t="shared" si="35"/>
        <v>0</v>
      </c>
      <c r="BQ103" s="10"/>
    </row>
    <row r="104" spans="1:69" s="38" customFormat="1" ht="16.5">
      <c r="A104" s="63">
        <v>8005</v>
      </c>
      <c r="B104" s="64" t="s">
        <v>198</v>
      </c>
      <c r="C104" s="63"/>
      <c r="D104" s="65"/>
      <c r="E104" s="63"/>
      <c r="F104" s="63" t="s">
        <v>194</v>
      </c>
      <c r="G104" s="63">
        <v>1</v>
      </c>
      <c r="H104" s="63"/>
      <c r="I104" s="38">
        <v>9</v>
      </c>
      <c r="J104" s="38">
        <v>703</v>
      </c>
      <c r="K104" s="44">
        <v>2</v>
      </c>
      <c r="L104" s="44">
        <v>2</v>
      </c>
      <c r="M104" s="44">
        <v>1000</v>
      </c>
      <c r="N104" s="38">
        <v>1</v>
      </c>
      <c r="O104" s="38">
        <v>9</v>
      </c>
      <c r="P104" s="38">
        <v>301</v>
      </c>
      <c r="Q104" s="38">
        <v>1000</v>
      </c>
      <c r="R104" s="38">
        <v>1000</v>
      </c>
      <c r="S104" s="38">
        <v>1000</v>
      </c>
      <c r="T104" s="38">
        <v>1</v>
      </c>
      <c r="U104" s="70">
        <v>9</v>
      </c>
      <c r="V104" s="70">
        <v>302</v>
      </c>
      <c r="W104" s="70">
        <v>1000</v>
      </c>
      <c r="X104" s="70">
        <v>1000</v>
      </c>
      <c r="Y104" s="70">
        <v>1000</v>
      </c>
      <c r="Z104" s="70">
        <v>1</v>
      </c>
      <c r="AA104" s="70">
        <v>1</v>
      </c>
      <c r="AB104" s="70">
        <v>0</v>
      </c>
      <c r="AC104" s="70">
        <v>500000</v>
      </c>
      <c r="AD104" s="70">
        <v>500000</v>
      </c>
      <c r="AE104" s="70">
        <v>1000</v>
      </c>
      <c r="AF104" s="70">
        <v>1</v>
      </c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>
        <f t="shared" si="32"/>
        <v>0</v>
      </c>
      <c r="AY104" s="10"/>
      <c r="AZ104" s="10"/>
      <c r="BA104" s="10"/>
      <c r="BB104" s="10"/>
      <c r="BC104" s="10"/>
      <c r="BD104" s="10">
        <f t="shared" si="33"/>
        <v>0</v>
      </c>
      <c r="BE104" s="10"/>
      <c r="BF104" s="10"/>
      <c r="BG104" s="10"/>
      <c r="BH104" s="10"/>
      <c r="BI104" s="10"/>
      <c r="BJ104" s="10">
        <f t="shared" si="34"/>
        <v>0</v>
      </c>
      <c r="BK104" s="10"/>
      <c r="BL104" s="10"/>
      <c r="BM104" s="10"/>
      <c r="BN104" s="10"/>
      <c r="BO104" s="10"/>
      <c r="BP104" s="10">
        <f t="shared" si="35"/>
        <v>0</v>
      </c>
      <c r="BQ104" s="10"/>
    </row>
    <row r="105" spans="1:69" s="38" customFormat="1" ht="16.5">
      <c r="A105" s="63">
        <v>8006</v>
      </c>
      <c r="B105" s="64" t="s">
        <v>199</v>
      </c>
      <c r="C105" s="63"/>
      <c r="D105" s="65"/>
      <c r="E105" s="63"/>
      <c r="F105" s="63" t="s">
        <v>194</v>
      </c>
      <c r="G105" s="63">
        <v>1</v>
      </c>
      <c r="H105" s="63"/>
      <c r="I105" s="38">
        <v>9</v>
      </c>
      <c r="J105" s="18">
        <v>1516</v>
      </c>
      <c r="K105" s="44">
        <v>1</v>
      </c>
      <c r="L105" s="44">
        <v>1</v>
      </c>
      <c r="M105" s="44">
        <v>1000</v>
      </c>
      <c r="N105" s="38">
        <v>1</v>
      </c>
      <c r="O105" s="70">
        <v>9</v>
      </c>
      <c r="P105" s="38">
        <v>301</v>
      </c>
      <c r="Q105" s="38">
        <v>1000</v>
      </c>
      <c r="R105" s="38">
        <v>1000</v>
      </c>
      <c r="S105" s="70">
        <v>1000</v>
      </c>
      <c r="T105" s="70">
        <v>1</v>
      </c>
      <c r="U105" s="70">
        <v>9</v>
      </c>
      <c r="V105" s="70">
        <v>302</v>
      </c>
      <c r="W105" s="70">
        <v>1000</v>
      </c>
      <c r="X105" s="70">
        <v>1000</v>
      </c>
      <c r="Y105" s="70">
        <v>1000</v>
      </c>
      <c r="Z105" s="70">
        <v>1</v>
      </c>
      <c r="AA105" s="70">
        <v>1</v>
      </c>
      <c r="AB105" s="70">
        <v>0</v>
      </c>
      <c r="AC105" s="70">
        <v>700000</v>
      </c>
      <c r="AD105" s="70">
        <v>700000</v>
      </c>
      <c r="AE105" s="70">
        <v>1000</v>
      </c>
      <c r="AF105" s="70">
        <v>1</v>
      </c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>
        <f t="shared" si="32"/>
        <v>0</v>
      </c>
      <c r="AY105" s="10"/>
      <c r="AZ105" s="10"/>
      <c r="BA105" s="10"/>
      <c r="BB105" s="10"/>
      <c r="BC105" s="10"/>
      <c r="BD105" s="10">
        <f t="shared" si="33"/>
        <v>0</v>
      </c>
      <c r="BE105" s="10"/>
      <c r="BF105" s="10"/>
      <c r="BG105" s="10"/>
      <c r="BH105" s="10"/>
      <c r="BI105" s="10"/>
      <c r="BJ105" s="10">
        <f t="shared" si="34"/>
        <v>0</v>
      </c>
      <c r="BK105" s="10"/>
      <c r="BL105" s="10"/>
      <c r="BM105" s="10"/>
      <c r="BN105" s="10"/>
      <c r="BO105" s="10"/>
      <c r="BP105" s="10">
        <f t="shared" si="35"/>
        <v>0</v>
      </c>
      <c r="BQ105" s="10"/>
    </row>
    <row r="106" spans="1:69" s="38" customFormat="1" ht="16.5">
      <c r="A106" s="63">
        <v>8007</v>
      </c>
      <c r="B106" s="64" t="s">
        <v>200</v>
      </c>
      <c r="C106" s="63"/>
      <c r="D106" s="65"/>
      <c r="E106" s="63"/>
      <c r="F106" s="63" t="s">
        <v>194</v>
      </c>
      <c r="G106" s="63">
        <v>1</v>
      </c>
      <c r="H106" s="63"/>
      <c r="I106" s="38">
        <v>9</v>
      </c>
      <c r="J106" s="18">
        <v>1516</v>
      </c>
      <c r="K106" s="44">
        <v>1</v>
      </c>
      <c r="L106" s="44">
        <v>1</v>
      </c>
      <c r="M106" s="44">
        <v>1000</v>
      </c>
      <c r="N106" s="38">
        <v>1</v>
      </c>
      <c r="O106" s="70">
        <v>9</v>
      </c>
      <c r="P106" s="38">
        <v>301</v>
      </c>
      <c r="Q106" s="38">
        <v>1200</v>
      </c>
      <c r="R106" s="38">
        <v>1200</v>
      </c>
      <c r="S106" s="70">
        <v>1000</v>
      </c>
      <c r="T106" s="70">
        <v>1</v>
      </c>
      <c r="U106" s="70">
        <v>9</v>
      </c>
      <c r="V106" s="70">
        <v>302</v>
      </c>
      <c r="W106" s="38">
        <v>1200</v>
      </c>
      <c r="X106" s="38">
        <v>1200</v>
      </c>
      <c r="Y106" s="70">
        <v>1000</v>
      </c>
      <c r="Z106" s="70">
        <v>1</v>
      </c>
      <c r="AA106" s="70">
        <v>1</v>
      </c>
      <c r="AB106" s="70">
        <v>0</v>
      </c>
      <c r="AC106" s="70">
        <v>1000000</v>
      </c>
      <c r="AD106" s="70">
        <v>1000000</v>
      </c>
      <c r="AE106" s="70">
        <v>1000</v>
      </c>
      <c r="AF106" s="70">
        <v>1</v>
      </c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>
        <f t="shared" si="32"/>
        <v>0</v>
      </c>
      <c r="AY106" s="10"/>
      <c r="AZ106" s="10"/>
      <c r="BA106" s="10"/>
      <c r="BB106" s="10"/>
      <c r="BC106" s="10"/>
      <c r="BD106" s="10">
        <f t="shared" si="33"/>
        <v>0</v>
      </c>
      <c r="BE106" s="10"/>
      <c r="BF106" s="10"/>
      <c r="BG106" s="10"/>
      <c r="BH106" s="10"/>
      <c r="BI106" s="10"/>
      <c r="BJ106" s="10">
        <f t="shared" si="34"/>
        <v>0</v>
      </c>
      <c r="BK106" s="10"/>
      <c r="BL106" s="10"/>
      <c r="BM106" s="10"/>
      <c r="BN106" s="10"/>
      <c r="BO106" s="10"/>
      <c r="BP106" s="10">
        <f t="shared" si="35"/>
        <v>0</v>
      </c>
      <c r="BQ106" s="10"/>
    </row>
    <row r="107" spans="1:69" s="38" customFormat="1" ht="16.5">
      <c r="A107" s="63">
        <v>8008</v>
      </c>
      <c r="B107" s="64" t="s">
        <v>201</v>
      </c>
      <c r="C107" s="63"/>
      <c r="D107" s="65"/>
      <c r="E107" s="63"/>
      <c r="F107" s="63" t="s">
        <v>194</v>
      </c>
      <c r="G107" s="63">
        <v>1</v>
      </c>
      <c r="H107" s="63"/>
      <c r="I107" s="38">
        <v>9</v>
      </c>
      <c r="J107" s="18">
        <v>1516</v>
      </c>
      <c r="K107" s="44">
        <v>1</v>
      </c>
      <c r="L107" s="44">
        <v>1</v>
      </c>
      <c r="M107" s="44">
        <v>1000</v>
      </c>
      <c r="N107" s="38">
        <v>1</v>
      </c>
      <c r="O107" s="70">
        <v>9</v>
      </c>
      <c r="P107" s="38">
        <v>3609</v>
      </c>
      <c r="Q107" s="38">
        <v>1</v>
      </c>
      <c r="R107" s="38">
        <v>1</v>
      </c>
      <c r="S107" s="70">
        <v>1000</v>
      </c>
      <c r="T107" s="70">
        <v>1</v>
      </c>
      <c r="U107" s="70">
        <v>9</v>
      </c>
      <c r="V107" s="70">
        <v>301</v>
      </c>
      <c r="W107" s="38">
        <v>1500</v>
      </c>
      <c r="X107" s="38">
        <v>1500</v>
      </c>
      <c r="Y107" s="70">
        <v>1000</v>
      </c>
      <c r="Z107" s="70">
        <v>1</v>
      </c>
      <c r="AA107" s="70">
        <v>9</v>
      </c>
      <c r="AB107" s="70">
        <v>302</v>
      </c>
      <c r="AC107" s="38">
        <v>1500</v>
      </c>
      <c r="AD107" s="38">
        <v>1500</v>
      </c>
      <c r="AE107" s="70">
        <v>1000</v>
      </c>
      <c r="AF107" s="70">
        <v>1</v>
      </c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>
        <f t="shared" si="32"/>
        <v>0</v>
      </c>
      <c r="AY107" s="10"/>
      <c r="AZ107" s="10"/>
      <c r="BA107" s="10"/>
      <c r="BB107" s="10"/>
      <c r="BC107" s="10"/>
      <c r="BD107" s="10">
        <f t="shared" si="33"/>
        <v>0</v>
      </c>
      <c r="BE107" s="10"/>
      <c r="BF107" s="10"/>
      <c r="BG107" s="10"/>
      <c r="BH107" s="10"/>
      <c r="BI107" s="10"/>
      <c r="BJ107" s="10">
        <f t="shared" si="34"/>
        <v>0</v>
      </c>
      <c r="BK107" s="10"/>
      <c r="BL107" s="10"/>
      <c r="BM107" s="10"/>
      <c r="BN107" s="10"/>
      <c r="BO107" s="10"/>
      <c r="BP107" s="10">
        <f t="shared" si="35"/>
        <v>0</v>
      </c>
      <c r="BQ107" s="10"/>
    </row>
    <row r="108" spans="1:69" s="38" customFormat="1" ht="16.5">
      <c r="A108" s="63">
        <v>8009</v>
      </c>
      <c r="B108" s="64" t="s">
        <v>202</v>
      </c>
      <c r="C108" s="63"/>
      <c r="D108" s="65"/>
      <c r="E108" s="63"/>
      <c r="F108" s="63" t="s">
        <v>194</v>
      </c>
      <c r="G108" s="63">
        <v>1</v>
      </c>
      <c r="H108" s="63"/>
      <c r="I108" s="38">
        <v>9</v>
      </c>
      <c r="J108" s="18">
        <v>1503</v>
      </c>
      <c r="K108" s="44">
        <v>1</v>
      </c>
      <c r="L108" s="44">
        <v>1</v>
      </c>
      <c r="M108" s="71">
        <v>1000</v>
      </c>
      <c r="N108" s="70">
        <v>1</v>
      </c>
      <c r="O108" s="70">
        <v>9</v>
      </c>
      <c r="P108" s="38">
        <v>301</v>
      </c>
      <c r="Q108" s="38">
        <v>2000</v>
      </c>
      <c r="R108" s="38">
        <v>2000</v>
      </c>
      <c r="S108" s="70">
        <v>1000</v>
      </c>
      <c r="T108" s="70">
        <v>1</v>
      </c>
      <c r="U108" s="70">
        <v>9</v>
      </c>
      <c r="V108" s="70">
        <v>302</v>
      </c>
      <c r="W108" s="38">
        <v>2000</v>
      </c>
      <c r="X108" s="38">
        <v>2000</v>
      </c>
      <c r="Y108" s="70">
        <v>1000</v>
      </c>
      <c r="Z108" s="70">
        <v>1</v>
      </c>
      <c r="AA108" s="70">
        <v>9</v>
      </c>
      <c r="AB108" s="70">
        <v>401</v>
      </c>
      <c r="AC108" s="70">
        <v>2000</v>
      </c>
      <c r="AD108" s="70">
        <v>2000</v>
      </c>
      <c r="AE108" s="70">
        <v>1000</v>
      </c>
      <c r="AF108" s="70">
        <v>1</v>
      </c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>
        <f t="shared" si="32"/>
        <v>0</v>
      </c>
      <c r="AY108" s="10"/>
      <c r="AZ108" s="10"/>
      <c r="BA108" s="10"/>
      <c r="BB108" s="10"/>
      <c r="BC108" s="10"/>
      <c r="BD108" s="10">
        <f t="shared" si="33"/>
        <v>0</v>
      </c>
      <c r="BE108" s="10"/>
      <c r="BF108" s="10"/>
      <c r="BG108" s="10"/>
      <c r="BH108" s="10"/>
      <c r="BI108" s="10"/>
      <c r="BJ108" s="10">
        <f t="shared" si="34"/>
        <v>0</v>
      </c>
      <c r="BK108" s="10"/>
      <c r="BL108" s="10"/>
      <c r="BM108" s="10"/>
      <c r="BN108" s="10"/>
      <c r="BO108" s="10"/>
      <c r="BP108" s="10">
        <f t="shared" si="35"/>
        <v>0</v>
      </c>
      <c r="BQ108" s="10"/>
    </row>
    <row r="109" spans="1:69" s="38" customFormat="1" ht="16.5">
      <c r="A109" s="63">
        <v>8010</v>
      </c>
      <c r="B109" s="64" t="s">
        <v>203</v>
      </c>
      <c r="C109" s="63"/>
      <c r="D109" s="65"/>
      <c r="E109" s="63"/>
      <c r="F109" s="63" t="s">
        <v>194</v>
      </c>
      <c r="G109" s="63">
        <v>1</v>
      </c>
      <c r="H109" s="63"/>
      <c r="I109" s="38">
        <v>9</v>
      </c>
      <c r="J109" s="18">
        <v>1503</v>
      </c>
      <c r="K109" s="44">
        <v>1</v>
      </c>
      <c r="L109" s="44">
        <v>1</v>
      </c>
      <c r="M109" s="71">
        <v>1000</v>
      </c>
      <c r="N109" s="70">
        <v>1</v>
      </c>
      <c r="O109" s="70">
        <v>9</v>
      </c>
      <c r="P109" s="38">
        <v>301</v>
      </c>
      <c r="Q109" s="38">
        <v>2500</v>
      </c>
      <c r="R109" s="38">
        <v>2500</v>
      </c>
      <c r="S109" s="70">
        <v>1000</v>
      </c>
      <c r="T109" s="70">
        <v>1</v>
      </c>
      <c r="U109" s="70">
        <v>9</v>
      </c>
      <c r="V109" s="70">
        <v>302</v>
      </c>
      <c r="W109" s="38">
        <v>2500</v>
      </c>
      <c r="X109" s="38">
        <v>2500</v>
      </c>
      <c r="Y109" s="70">
        <v>1000</v>
      </c>
      <c r="Z109" s="70">
        <v>1</v>
      </c>
      <c r="AA109" s="70">
        <v>9</v>
      </c>
      <c r="AB109" s="70">
        <v>401</v>
      </c>
      <c r="AC109" s="38">
        <v>2500</v>
      </c>
      <c r="AD109" s="38">
        <v>2500</v>
      </c>
      <c r="AE109" s="70">
        <v>1000</v>
      </c>
      <c r="AF109" s="70">
        <v>1</v>
      </c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>
        <f t="shared" si="32"/>
        <v>0</v>
      </c>
      <c r="AY109" s="10"/>
      <c r="AZ109" s="10"/>
      <c r="BA109" s="10"/>
      <c r="BB109" s="10"/>
      <c r="BC109" s="10"/>
      <c r="BD109" s="10">
        <f t="shared" si="33"/>
        <v>0</v>
      </c>
      <c r="BE109" s="10"/>
      <c r="BF109" s="10"/>
      <c r="BG109" s="10"/>
      <c r="BH109" s="10"/>
      <c r="BI109" s="10"/>
      <c r="BJ109" s="10">
        <f t="shared" si="34"/>
        <v>0</v>
      </c>
      <c r="BK109" s="10"/>
      <c r="BL109" s="10"/>
      <c r="BM109" s="10"/>
      <c r="BN109" s="10"/>
      <c r="BO109" s="10"/>
      <c r="BP109" s="10">
        <f t="shared" si="35"/>
        <v>0</v>
      </c>
      <c r="BQ109" s="10"/>
    </row>
    <row r="110" spans="1:69" s="38" customFormat="1" ht="16.5">
      <c r="A110" s="63">
        <v>8011</v>
      </c>
      <c r="B110" s="64" t="s">
        <v>204</v>
      </c>
      <c r="C110" s="63"/>
      <c r="D110" s="65"/>
      <c r="E110" s="63"/>
      <c r="F110" s="63" t="s">
        <v>194</v>
      </c>
      <c r="G110" s="63">
        <v>1</v>
      </c>
      <c r="H110" s="63"/>
      <c r="I110" s="38">
        <v>9</v>
      </c>
      <c r="J110" s="18">
        <v>1503</v>
      </c>
      <c r="K110" s="44">
        <v>1</v>
      </c>
      <c r="L110" s="44">
        <v>1</v>
      </c>
      <c r="M110" s="71">
        <v>1000</v>
      </c>
      <c r="N110" s="70">
        <v>1</v>
      </c>
      <c r="O110" s="70">
        <v>9</v>
      </c>
      <c r="P110" s="38">
        <v>301</v>
      </c>
      <c r="Q110" s="38">
        <v>3000</v>
      </c>
      <c r="R110" s="38">
        <v>3000</v>
      </c>
      <c r="S110" s="70">
        <v>1000</v>
      </c>
      <c r="T110" s="70">
        <v>1</v>
      </c>
      <c r="U110" s="70">
        <v>9</v>
      </c>
      <c r="V110" s="70">
        <v>302</v>
      </c>
      <c r="W110" s="38">
        <v>3000</v>
      </c>
      <c r="X110" s="38">
        <v>3000</v>
      </c>
      <c r="Y110" s="70">
        <v>1000</v>
      </c>
      <c r="Z110" s="70">
        <v>1</v>
      </c>
      <c r="AA110" s="70">
        <v>9</v>
      </c>
      <c r="AB110" s="70">
        <v>401</v>
      </c>
      <c r="AC110" s="38">
        <v>3000</v>
      </c>
      <c r="AD110" s="38">
        <v>3000</v>
      </c>
      <c r="AE110" s="70">
        <v>1000</v>
      </c>
      <c r="AF110" s="70">
        <v>1</v>
      </c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>
        <f t="shared" si="32"/>
        <v>0</v>
      </c>
      <c r="AY110" s="10"/>
      <c r="AZ110" s="10"/>
      <c r="BA110" s="10"/>
      <c r="BB110" s="10"/>
      <c r="BC110" s="10"/>
      <c r="BD110" s="10">
        <f t="shared" si="33"/>
        <v>0</v>
      </c>
      <c r="BE110" s="10"/>
      <c r="BF110" s="10"/>
      <c r="BG110" s="10"/>
      <c r="BH110" s="10"/>
      <c r="BI110" s="10"/>
      <c r="BJ110" s="10">
        <f t="shared" si="34"/>
        <v>0</v>
      </c>
      <c r="BK110" s="10"/>
      <c r="BL110" s="10"/>
      <c r="BM110" s="10"/>
      <c r="BN110" s="10"/>
      <c r="BO110" s="10"/>
      <c r="BP110" s="10">
        <f t="shared" si="35"/>
        <v>0</v>
      </c>
      <c r="BQ110" s="10"/>
    </row>
    <row r="111" spans="1:69" s="38" customFormat="1" ht="16.5">
      <c r="A111" s="63">
        <v>8012</v>
      </c>
      <c r="B111" s="64" t="s">
        <v>205</v>
      </c>
      <c r="C111" s="63"/>
      <c r="D111" s="65"/>
      <c r="E111" s="63"/>
      <c r="F111" s="63" t="s">
        <v>194</v>
      </c>
      <c r="G111" s="63">
        <v>1</v>
      </c>
      <c r="H111" s="63"/>
      <c r="I111" s="38">
        <v>9</v>
      </c>
      <c r="J111" s="73">
        <v>1503</v>
      </c>
      <c r="K111" s="42">
        <v>1</v>
      </c>
      <c r="L111" s="42">
        <v>1</v>
      </c>
      <c r="M111" s="72">
        <v>1000</v>
      </c>
      <c r="N111" s="70">
        <v>1</v>
      </c>
      <c r="O111" s="74">
        <v>9</v>
      </c>
      <c r="P111" s="74">
        <v>709</v>
      </c>
      <c r="Q111" s="74">
        <v>150</v>
      </c>
      <c r="R111" s="74">
        <v>150</v>
      </c>
      <c r="S111" s="74">
        <v>1000</v>
      </c>
      <c r="T111" s="70">
        <v>1</v>
      </c>
      <c r="U111" s="70">
        <v>9</v>
      </c>
      <c r="V111" s="70">
        <v>301</v>
      </c>
      <c r="W111" s="70">
        <v>4000</v>
      </c>
      <c r="X111" s="70">
        <v>4000</v>
      </c>
      <c r="Y111" s="70">
        <v>1000</v>
      </c>
      <c r="Z111" s="70">
        <v>1</v>
      </c>
      <c r="AA111" s="38">
        <v>9</v>
      </c>
      <c r="AB111" s="38">
        <v>302</v>
      </c>
      <c r="AC111" s="38">
        <v>4000</v>
      </c>
      <c r="AD111" s="38">
        <v>4000</v>
      </c>
      <c r="AE111" s="38">
        <v>1000</v>
      </c>
      <c r="AF111" s="38">
        <v>1</v>
      </c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>
        <f t="shared" si="32"/>
        <v>0</v>
      </c>
      <c r="AY111" s="10"/>
      <c r="AZ111" s="10"/>
      <c r="BA111" s="10"/>
      <c r="BB111" s="10"/>
      <c r="BC111" s="10"/>
      <c r="BD111" s="10">
        <f t="shared" si="33"/>
        <v>0</v>
      </c>
      <c r="BE111" s="10"/>
      <c r="BF111" s="10"/>
      <c r="BG111" s="10"/>
      <c r="BH111" s="10"/>
      <c r="BI111" s="10"/>
      <c r="BJ111" s="10">
        <f t="shared" si="34"/>
        <v>0</v>
      </c>
      <c r="BK111" s="10"/>
      <c r="BL111" s="10"/>
      <c r="BM111" s="10"/>
      <c r="BN111" s="10"/>
      <c r="BO111" s="10"/>
      <c r="BP111" s="10">
        <f t="shared" si="35"/>
        <v>0</v>
      </c>
      <c r="BQ111" s="10"/>
    </row>
    <row r="112" spans="1:69" s="38" customFormat="1" ht="16.5">
      <c r="A112" s="63">
        <v>8013</v>
      </c>
      <c r="B112" s="64" t="s">
        <v>206</v>
      </c>
      <c r="C112" s="63"/>
      <c r="D112" s="65"/>
      <c r="E112" s="63"/>
      <c r="F112" s="63" t="s">
        <v>194</v>
      </c>
      <c r="G112" s="63">
        <v>1</v>
      </c>
      <c r="H112" s="63"/>
      <c r="I112" s="38">
        <v>9</v>
      </c>
      <c r="J112" s="73">
        <v>6045</v>
      </c>
      <c r="K112" s="75">
        <v>1</v>
      </c>
      <c r="L112" s="75">
        <v>1</v>
      </c>
      <c r="M112" s="75">
        <v>1000</v>
      </c>
      <c r="N112" s="70">
        <v>1</v>
      </c>
      <c r="O112" s="74">
        <v>9</v>
      </c>
      <c r="P112" s="74">
        <v>301</v>
      </c>
      <c r="Q112" s="74">
        <v>5000</v>
      </c>
      <c r="R112" s="74">
        <v>5000</v>
      </c>
      <c r="S112" s="74">
        <v>1000</v>
      </c>
      <c r="T112" s="70">
        <v>1</v>
      </c>
      <c r="U112" s="70">
        <v>9</v>
      </c>
      <c r="V112" s="70">
        <v>302</v>
      </c>
      <c r="W112" s="70">
        <v>5000</v>
      </c>
      <c r="X112" s="70">
        <v>5000</v>
      </c>
      <c r="Y112" s="70">
        <v>1000</v>
      </c>
      <c r="Z112" s="70">
        <v>1</v>
      </c>
      <c r="AA112" s="38">
        <v>9</v>
      </c>
      <c r="AB112" s="38">
        <v>401</v>
      </c>
      <c r="AC112" s="38">
        <v>5000</v>
      </c>
      <c r="AD112" s="38">
        <v>5000</v>
      </c>
      <c r="AE112" s="38">
        <v>1000</v>
      </c>
      <c r="AF112" s="38">
        <v>1</v>
      </c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>
        <f t="shared" si="32"/>
        <v>0</v>
      </c>
      <c r="AY112" s="10"/>
      <c r="AZ112" s="10"/>
      <c r="BA112" s="10"/>
      <c r="BB112" s="10"/>
      <c r="BC112" s="10"/>
      <c r="BD112" s="10">
        <f t="shared" si="33"/>
        <v>0</v>
      </c>
      <c r="BE112" s="10"/>
      <c r="BF112" s="10"/>
      <c r="BG112" s="10"/>
      <c r="BH112" s="10"/>
      <c r="BI112" s="10"/>
      <c r="BJ112" s="10">
        <f t="shared" si="34"/>
        <v>0</v>
      </c>
      <c r="BK112" s="10"/>
      <c r="BL112" s="10"/>
      <c r="BM112" s="10"/>
      <c r="BN112" s="10"/>
      <c r="BO112" s="10"/>
      <c r="BP112" s="10">
        <f t="shared" si="35"/>
        <v>0</v>
      </c>
      <c r="BQ112" s="10"/>
    </row>
    <row r="113" spans="1:69" s="38" customFormat="1" ht="16.5">
      <c r="A113" s="63">
        <v>8014</v>
      </c>
      <c r="B113" s="64" t="s">
        <v>207</v>
      </c>
      <c r="C113" s="63"/>
      <c r="D113" s="65"/>
      <c r="E113" s="63"/>
      <c r="F113" s="63" t="s">
        <v>194</v>
      </c>
      <c r="G113" s="63">
        <v>1</v>
      </c>
      <c r="H113" s="63"/>
      <c r="I113" s="38">
        <v>9</v>
      </c>
      <c r="J113" s="19">
        <v>6044</v>
      </c>
      <c r="K113" s="75">
        <v>1</v>
      </c>
      <c r="L113" s="75">
        <v>1</v>
      </c>
      <c r="M113" s="75">
        <v>1000</v>
      </c>
      <c r="N113" s="70">
        <v>1</v>
      </c>
      <c r="O113" s="74">
        <v>9</v>
      </c>
      <c r="P113" s="74">
        <v>301</v>
      </c>
      <c r="Q113" s="74">
        <v>6000</v>
      </c>
      <c r="R113" s="74">
        <v>6000</v>
      </c>
      <c r="S113" s="74">
        <v>1000</v>
      </c>
      <c r="T113" s="70">
        <v>1</v>
      </c>
      <c r="U113" s="70">
        <v>9</v>
      </c>
      <c r="V113" s="70">
        <v>302</v>
      </c>
      <c r="W113" s="70">
        <v>6000</v>
      </c>
      <c r="X113" s="70">
        <v>6000</v>
      </c>
      <c r="Y113" s="70">
        <v>1000</v>
      </c>
      <c r="Z113" s="70">
        <v>1</v>
      </c>
      <c r="AA113" s="38">
        <v>9</v>
      </c>
      <c r="AB113" s="38">
        <v>401</v>
      </c>
      <c r="AC113" s="38">
        <v>6000</v>
      </c>
      <c r="AD113" s="38">
        <v>6000</v>
      </c>
      <c r="AE113" s="38">
        <v>1000</v>
      </c>
      <c r="AF113" s="38">
        <v>1</v>
      </c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>
        <f t="shared" si="32"/>
        <v>0</v>
      </c>
      <c r="AY113" s="10"/>
      <c r="AZ113" s="10"/>
      <c r="BA113" s="10"/>
      <c r="BB113" s="10"/>
      <c r="BC113" s="10"/>
      <c r="BD113" s="10">
        <f t="shared" si="33"/>
        <v>0</v>
      </c>
      <c r="BE113" s="10"/>
      <c r="BF113" s="10"/>
      <c r="BG113" s="10"/>
      <c r="BH113" s="10"/>
      <c r="BI113" s="10"/>
      <c r="BJ113" s="10">
        <f t="shared" si="34"/>
        <v>0</v>
      </c>
      <c r="BK113" s="10"/>
      <c r="BL113" s="10"/>
      <c r="BM113" s="10"/>
      <c r="BN113" s="10"/>
      <c r="BO113" s="10"/>
      <c r="BP113" s="10">
        <f t="shared" si="35"/>
        <v>0</v>
      </c>
      <c r="BQ113" s="10"/>
    </row>
    <row r="114" spans="1:69" s="38" customFormat="1" ht="16.5">
      <c r="A114" s="63">
        <v>8015</v>
      </c>
      <c r="B114" s="64" t="s">
        <v>208</v>
      </c>
      <c r="C114" s="63"/>
      <c r="D114" s="65"/>
      <c r="E114" s="63"/>
      <c r="F114" s="63" t="s">
        <v>194</v>
      </c>
      <c r="G114" s="63">
        <v>1</v>
      </c>
      <c r="H114" s="63"/>
      <c r="I114" s="38">
        <v>9</v>
      </c>
      <c r="J114" s="19">
        <v>709</v>
      </c>
      <c r="K114" s="75">
        <v>260</v>
      </c>
      <c r="L114" s="75">
        <v>260</v>
      </c>
      <c r="M114" s="75">
        <v>1000</v>
      </c>
      <c r="N114" s="70">
        <v>1</v>
      </c>
      <c r="O114" s="74">
        <v>9</v>
      </c>
      <c r="P114" s="74">
        <v>1200</v>
      </c>
      <c r="Q114" s="74">
        <v>1</v>
      </c>
      <c r="R114" s="74">
        <v>1</v>
      </c>
      <c r="S114" s="74">
        <v>1000</v>
      </c>
      <c r="T114" s="70">
        <v>1</v>
      </c>
      <c r="U114" s="70">
        <v>9</v>
      </c>
      <c r="V114" s="70">
        <v>302</v>
      </c>
      <c r="W114" s="70">
        <v>7000</v>
      </c>
      <c r="X114" s="70">
        <v>7000</v>
      </c>
      <c r="Y114" s="70">
        <v>1000</v>
      </c>
      <c r="Z114" s="70">
        <v>1</v>
      </c>
      <c r="AA114" s="38">
        <v>9</v>
      </c>
      <c r="AB114" s="38">
        <v>401</v>
      </c>
      <c r="AC114" s="38">
        <v>7000</v>
      </c>
      <c r="AD114" s="38">
        <v>7000</v>
      </c>
      <c r="AE114" s="38">
        <v>1000</v>
      </c>
      <c r="AF114" s="38">
        <v>1</v>
      </c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>
        <f t="shared" si="32"/>
        <v>0</v>
      </c>
      <c r="AY114" s="10"/>
      <c r="AZ114" s="10"/>
      <c r="BA114" s="10"/>
      <c r="BB114" s="10"/>
      <c r="BC114" s="10"/>
      <c r="BD114" s="10">
        <f t="shared" si="33"/>
        <v>0</v>
      </c>
      <c r="BE114" s="10"/>
      <c r="BF114" s="10"/>
      <c r="BG114" s="10"/>
      <c r="BH114" s="10"/>
      <c r="BI114" s="10"/>
      <c r="BJ114" s="10">
        <f t="shared" si="34"/>
        <v>0</v>
      </c>
      <c r="BK114" s="10"/>
      <c r="BL114" s="10"/>
      <c r="BM114" s="10"/>
      <c r="BN114" s="10"/>
      <c r="BO114" s="10"/>
      <c r="BP114" s="10">
        <f t="shared" si="35"/>
        <v>0</v>
      </c>
      <c r="BQ114" s="10"/>
    </row>
    <row r="115" spans="1:69" s="38" customFormat="1" ht="16.5">
      <c r="A115" s="63">
        <v>8016</v>
      </c>
      <c r="B115" s="64" t="s">
        <v>209</v>
      </c>
      <c r="C115" s="63"/>
      <c r="D115" s="65"/>
      <c r="E115" s="63"/>
      <c r="F115" s="63" t="s">
        <v>194</v>
      </c>
      <c r="G115" s="63">
        <v>1</v>
      </c>
      <c r="H115" s="63"/>
      <c r="I115" s="38">
        <v>9</v>
      </c>
      <c r="J115" s="19">
        <v>709</v>
      </c>
      <c r="K115" s="75">
        <v>260</v>
      </c>
      <c r="L115" s="75">
        <v>260</v>
      </c>
      <c r="M115" s="75">
        <v>1000</v>
      </c>
      <c r="N115" s="70">
        <v>1</v>
      </c>
      <c r="O115" s="74">
        <v>26</v>
      </c>
      <c r="P115" s="74">
        <v>210000</v>
      </c>
      <c r="Q115" s="74">
        <v>1</v>
      </c>
      <c r="R115" s="74">
        <v>1</v>
      </c>
      <c r="S115" s="74">
        <v>1000</v>
      </c>
      <c r="T115" s="70">
        <v>1</v>
      </c>
      <c r="U115" s="70">
        <v>9</v>
      </c>
      <c r="V115" s="70">
        <v>1200</v>
      </c>
      <c r="W115" s="70">
        <v>1</v>
      </c>
      <c r="X115" s="70">
        <v>1</v>
      </c>
      <c r="Y115" s="70">
        <v>1000</v>
      </c>
      <c r="Z115" s="70">
        <v>1</v>
      </c>
      <c r="AA115" s="38">
        <v>9</v>
      </c>
      <c r="AB115" s="38">
        <v>401</v>
      </c>
      <c r="AC115" s="38">
        <v>8000</v>
      </c>
      <c r="AD115" s="38">
        <v>8000</v>
      </c>
      <c r="AE115" s="38">
        <v>1000</v>
      </c>
      <c r="AF115" s="38">
        <v>1</v>
      </c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>
        <f t="shared" si="32"/>
        <v>0</v>
      </c>
      <c r="AY115" s="10"/>
      <c r="AZ115" s="10"/>
      <c r="BA115" s="10"/>
      <c r="BB115" s="10"/>
      <c r="BC115" s="10"/>
      <c r="BD115" s="10">
        <f t="shared" si="33"/>
        <v>0</v>
      </c>
      <c r="BE115" s="10"/>
      <c r="BF115" s="10"/>
      <c r="BG115" s="10"/>
      <c r="BH115" s="10"/>
      <c r="BI115" s="10"/>
      <c r="BJ115" s="10">
        <f t="shared" si="34"/>
        <v>0</v>
      </c>
      <c r="BK115" s="10"/>
      <c r="BL115" s="10"/>
      <c r="BM115" s="10"/>
      <c r="BN115" s="10"/>
      <c r="BO115" s="10"/>
      <c r="BP115" s="10">
        <f t="shared" si="35"/>
        <v>0</v>
      </c>
      <c r="BQ115" s="10"/>
    </row>
    <row r="116" spans="1:69" s="38" customFormat="1" ht="16.5">
      <c r="A116" s="63">
        <v>8017</v>
      </c>
      <c r="B116" s="64" t="s">
        <v>210</v>
      </c>
      <c r="C116" s="63"/>
      <c r="D116" s="65"/>
      <c r="E116" s="63"/>
      <c r="F116" s="63" t="s">
        <v>194</v>
      </c>
      <c r="G116" s="63">
        <v>1</v>
      </c>
      <c r="H116" s="63"/>
      <c r="I116" s="75">
        <v>26</v>
      </c>
      <c r="J116" s="19">
        <v>210000</v>
      </c>
      <c r="K116" s="75">
        <v>1</v>
      </c>
      <c r="L116" s="75">
        <v>1</v>
      </c>
      <c r="M116" s="75">
        <v>1000</v>
      </c>
      <c r="N116" s="70">
        <v>1</v>
      </c>
      <c r="O116" s="74">
        <v>9</v>
      </c>
      <c r="P116" s="74">
        <v>1200</v>
      </c>
      <c r="Q116" s="74">
        <v>1</v>
      </c>
      <c r="R116" s="74">
        <v>1</v>
      </c>
      <c r="S116" s="74">
        <v>1000</v>
      </c>
      <c r="T116" s="70">
        <v>1</v>
      </c>
      <c r="U116" s="70">
        <v>9</v>
      </c>
      <c r="V116" s="70">
        <v>952</v>
      </c>
      <c r="W116" s="70">
        <v>1</v>
      </c>
      <c r="X116" s="70">
        <v>1</v>
      </c>
      <c r="Y116" s="70">
        <v>1000</v>
      </c>
      <c r="Z116" s="70">
        <v>1</v>
      </c>
      <c r="AA116" s="38">
        <v>9</v>
      </c>
      <c r="AB116" s="38">
        <v>950</v>
      </c>
      <c r="AC116" s="38">
        <v>1</v>
      </c>
      <c r="AD116" s="38">
        <v>1</v>
      </c>
      <c r="AE116" s="38">
        <v>1000</v>
      </c>
      <c r="AF116" s="38">
        <v>1</v>
      </c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>
        <f t="shared" si="32"/>
        <v>0</v>
      </c>
      <c r="AY116" s="10"/>
      <c r="AZ116" s="10"/>
      <c r="BA116" s="10"/>
      <c r="BB116" s="10"/>
      <c r="BC116" s="10"/>
      <c r="BD116" s="10">
        <f t="shared" si="33"/>
        <v>0</v>
      </c>
      <c r="BE116" s="10"/>
      <c r="BF116" s="10"/>
      <c r="BG116" s="10"/>
      <c r="BH116" s="10"/>
      <c r="BI116" s="10"/>
      <c r="BJ116" s="10">
        <f t="shared" si="34"/>
        <v>0</v>
      </c>
      <c r="BK116" s="10"/>
      <c r="BL116" s="10"/>
      <c r="BM116" s="10"/>
      <c r="BN116" s="10"/>
      <c r="BO116" s="10"/>
      <c r="BP116" s="10">
        <f t="shared" si="35"/>
        <v>0</v>
      </c>
      <c r="BQ116" s="10"/>
    </row>
    <row r="117" spans="1:69" s="38" customFormat="1" ht="16.5">
      <c r="A117" s="63">
        <v>8049</v>
      </c>
      <c r="B117" s="19" t="s">
        <v>211</v>
      </c>
      <c r="C117" s="63"/>
      <c r="D117" s="65"/>
      <c r="E117" s="63"/>
      <c r="F117" s="19" t="s">
        <v>211</v>
      </c>
      <c r="G117" s="63">
        <v>1</v>
      </c>
      <c r="H117" s="63"/>
      <c r="I117" s="76">
        <v>17</v>
      </c>
      <c r="J117" s="77">
        <v>11802</v>
      </c>
      <c r="K117" s="78">
        <v>1</v>
      </c>
      <c r="L117" s="78">
        <v>1</v>
      </c>
      <c r="M117" s="78">
        <v>1000</v>
      </c>
      <c r="N117" s="79">
        <v>1</v>
      </c>
      <c r="O117" s="76">
        <v>17</v>
      </c>
      <c r="P117" s="77">
        <v>21802</v>
      </c>
      <c r="Q117" s="79">
        <v>1</v>
      </c>
      <c r="R117" s="79">
        <v>1</v>
      </c>
      <c r="S117" s="79">
        <v>1000</v>
      </c>
      <c r="T117" s="79">
        <v>1</v>
      </c>
      <c r="U117" s="76">
        <v>17</v>
      </c>
      <c r="V117" s="77">
        <v>31802</v>
      </c>
      <c r="W117" s="79">
        <v>1</v>
      </c>
      <c r="X117" s="79">
        <v>1</v>
      </c>
      <c r="Y117" s="79">
        <v>1000</v>
      </c>
      <c r="Z117" s="79">
        <v>1</v>
      </c>
      <c r="AA117" s="76">
        <v>17</v>
      </c>
      <c r="AB117" s="77">
        <v>41802</v>
      </c>
      <c r="AC117" s="78">
        <v>1</v>
      </c>
      <c r="AD117" s="78">
        <v>1</v>
      </c>
      <c r="AE117" s="78">
        <v>1000</v>
      </c>
      <c r="AF117" s="79">
        <v>1</v>
      </c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</row>
    <row r="118" spans="1:69" s="38" customFormat="1" ht="16.5">
      <c r="A118" s="10">
        <v>8050</v>
      </c>
      <c r="B118" s="66" t="s">
        <v>212</v>
      </c>
      <c r="C118" s="10" t="s">
        <v>213</v>
      </c>
      <c r="D118" s="49"/>
      <c r="E118" s="10"/>
      <c r="F118" s="10" t="s">
        <v>214</v>
      </c>
      <c r="G118" s="10">
        <v>1</v>
      </c>
      <c r="H118" s="10"/>
      <c r="I118" s="10">
        <v>8</v>
      </c>
      <c r="J118" s="10">
        <v>3001</v>
      </c>
      <c r="K118" s="10">
        <v>1</v>
      </c>
      <c r="L118" s="10">
        <v>1</v>
      </c>
      <c r="M118" s="10">
        <v>1000</v>
      </c>
      <c r="N118" s="10">
        <f t="shared" ref="N118:N157" si="36">IF(M118&gt;=1000,1,0)</f>
        <v>1</v>
      </c>
      <c r="O118" s="10">
        <v>8</v>
      </c>
      <c r="P118" s="10">
        <v>3002</v>
      </c>
      <c r="Q118" s="10">
        <v>1</v>
      </c>
      <c r="R118" s="10">
        <v>1</v>
      </c>
      <c r="S118" s="10">
        <v>1000</v>
      </c>
      <c r="T118" s="10">
        <f t="shared" ref="T118:T156" si="37">IF(S118&gt;=1000,1,0)</f>
        <v>1</v>
      </c>
      <c r="U118" s="10">
        <v>8</v>
      </c>
      <c r="V118" s="10">
        <v>3003</v>
      </c>
      <c r="W118" s="10">
        <v>1</v>
      </c>
      <c r="X118" s="10">
        <v>1</v>
      </c>
      <c r="Y118" s="10">
        <v>1000</v>
      </c>
      <c r="Z118" s="10">
        <f t="shared" ref="Z118:Z156" si="38">IF(Y118&gt;=1000,1,0)</f>
        <v>1</v>
      </c>
      <c r="AA118" s="10">
        <v>8</v>
      </c>
      <c r="AB118" s="10">
        <v>3004</v>
      </c>
      <c r="AC118" s="10">
        <v>1</v>
      </c>
      <c r="AD118" s="10">
        <v>1</v>
      </c>
      <c r="AE118" s="10">
        <v>1000</v>
      </c>
      <c r="AF118" s="10">
        <f t="shared" si="31"/>
        <v>1</v>
      </c>
      <c r="AG118" s="10"/>
      <c r="AH118" s="10"/>
      <c r="AI118" s="10"/>
      <c r="AJ118" s="10"/>
      <c r="AK118" s="10"/>
      <c r="AL118" s="10">
        <f t="shared" ref="AL118:AL156" si="39">IF(AK118&gt;=1000,1,0)</f>
        <v>0</v>
      </c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>
        <f t="shared" ref="AX118:AX156" si="40">IF(AW118&gt;=1000,1,0)</f>
        <v>0</v>
      </c>
      <c r="AY118" s="10"/>
      <c r="AZ118" s="10"/>
      <c r="BA118" s="10"/>
      <c r="BB118" s="10"/>
      <c r="BC118" s="10"/>
      <c r="BD118" s="10">
        <f t="shared" ref="BD118:BD156" si="41">IF(BC118&gt;=1000,1,0)</f>
        <v>0</v>
      </c>
      <c r="BE118" s="10"/>
      <c r="BF118" s="10"/>
      <c r="BG118" s="10"/>
      <c r="BH118" s="10"/>
      <c r="BI118" s="10"/>
      <c r="BJ118" s="10">
        <f t="shared" ref="BJ118:BJ156" si="42">IF(BI118&gt;=1000,1,0)</f>
        <v>0</v>
      </c>
      <c r="BK118" s="10"/>
      <c r="BL118" s="10"/>
      <c r="BM118" s="10"/>
      <c r="BN118" s="10"/>
      <c r="BO118" s="10"/>
      <c r="BP118" s="10">
        <f t="shared" ref="BP118:BP156" si="43">IF(BO118&gt;=1000,1,0)</f>
        <v>0</v>
      </c>
      <c r="BQ118" s="10"/>
    </row>
    <row r="119" spans="1:69" s="38" customFormat="1" ht="16.5">
      <c r="A119" s="10">
        <v>8051</v>
      </c>
      <c r="B119" s="66" t="s">
        <v>215</v>
      </c>
      <c r="C119" s="10" t="s">
        <v>216</v>
      </c>
      <c r="D119" s="49"/>
      <c r="E119" s="10"/>
      <c r="F119" s="10" t="s">
        <v>217</v>
      </c>
      <c r="G119" s="10">
        <v>1</v>
      </c>
      <c r="H119" s="10"/>
      <c r="I119" s="10">
        <v>9</v>
      </c>
      <c r="J119" s="10">
        <v>101</v>
      </c>
      <c r="K119" s="10">
        <v>5</v>
      </c>
      <c r="L119" s="10">
        <v>5</v>
      </c>
      <c r="M119" s="10">
        <v>1000</v>
      </c>
      <c r="N119" s="10">
        <f t="shared" si="36"/>
        <v>1</v>
      </c>
      <c r="O119" s="10"/>
      <c r="P119" s="10"/>
      <c r="Q119" s="10"/>
      <c r="R119" s="10"/>
      <c r="S119" s="10"/>
      <c r="T119" s="10">
        <f t="shared" si="37"/>
        <v>0</v>
      </c>
      <c r="U119" s="10"/>
      <c r="V119" s="10"/>
      <c r="W119" s="10"/>
      <c r="X119" s="10"/>
      <c r="Y119" s="10"/>
      <c r="Z119" s="10">
        <f t="shared" si="38"/>
        <v>0</v>
      </c>
      <c r="AA119" s="10"/>
      <c r="AB119" s="10"/>
      <c r="AC119" s="10"/>
      <c r="AD119" s="10"/>
      <c r="AE119" s="10"/>
      <c r="AF119" s="10">
        <f t="shared" si="31"/>
        <v>0</v>
      </c>
      <c r="AG119" s="10"/>
      <c r="AH119" s="10"/>
      <c r="AI119" s="10"/>
      <c r="AJ119" s="10"/>
      <c r="AK119" s="10"/>
      <c r="AL119" s="10">
        <f t="shared" si="39"/>
        <v>0</v>
      </c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>
        <f t="shared" si="40"/>
        <v>0</v>
      </c>
      <c r="AY119" s="10"/>
      <c r="AZ119" s="10"/>
      <c r="BA119" s="10"/>
      <c r="BB119" s="10"/>
      <c r="BC119" s="10"/>
      <c r="BD119" s="10">
        <f t="shared" si="41"/>
        <v>0</v>
      </c>
      <c r="BE119" s="10"/>
      <c r="BF119" s="10"/>
      <c r="BG119" s="10"/>
      <c r="BH119" s="10"/>
      <c r="BI119" s="10"/>
      <c r="BJ119" s="10">
        <f t="shared" si="42"/>
        <v>0</v>
      </c>
      <c r="BK119" s="10"/>
      <c r="BL119" s="10"/>
      <c r="BM119" s="10"/>
      <c r="BN119" s="10"/>
      <c r="BO119" s="10"/>
      <c r="BP119" s="10">
        <f t="shared" si="43"/>
        <v>0</v>
      </c>
      <c r="BQ119" s="10"/>
    </row>
    <row r="120" spans="1:69" s="38" customFormat="1" ht="16.5">
      <c r="A120" s="10">
        <v>8052</v>
      </c>
      <c r="B120" s="66" t="s">
        <v>218</v>
      </c>
      <c r="C120" s="10" t="s">
        <v>216</v>
      </c>
      <c r="D120" s="49"/>
      <c r="E120" s="10"/>
      <c r="F120" s="10" t="s">
        <v>217</v>
      </c>
      <c r="G120" s="10">
        <v>1</v>
      </c>
      <c r="H120" s="10"/>
      <c r="I120" s="10">
        <v>1</v>
      </c>
      <c r="J120" s="10">
        <v>0</v>
      </c>
      <c r="K120" s="10">
        <v>500000</v>
      </c>
      <c r="L120" s="10">
        <v>500000</v>
      </c>
      <c r="M120" s="10">
        <v>1000</v>
      </c>
      <c r="N120" s="10">
        <f t="shared" si="36"/>
        <v>1</v>
      </c>
      <c r="O120" s="10"/>
      <c r="P120" s="10"/>
      <c r="Q120" s="10"/>
      <c r="R120" s="10"/>
      <c r="S120" s="10"/>
      <c r="T120" s="10">
        <f t="shared" si="37"/>
        <v>0</v>
      </c>
      <c r="U120" s="10"/>
      <c r="V120" s="10"/>
      <c r="W120" s="10"/>
      <c r="X120" s="10"/>
      <c r="Y120" s="10"/>
      <c r="Z120" s="10">
        <f t="shared" si="38"/>
        <v>0</v>
      </c>
      <c r="AA120" s="10"/>
      <c r="AB120" s="10"/>
      <c r="AC120" s="10"/>
      <c r="AD120" s="10"/>
      <c r="AE120" s="10"/>
      <c r="AF120" s="10">
        <f t="shared" si="31"/>
        <v>0</v>
      </c>
      <c r="AG120" s="10"/>
      <c r="AH120" s="10"/>
      <c r="AI120" s="10"/>
      <c r="AJ120" s="10"/>
      <c r="AK120" s="10"/>
      <c r="AL120" s="10">
        <f t="shared" si="39"/>
        <v>0</v>
      </c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>
        <f t="shared" si="40"/>
        <v>0</v>
      </c>
      <c r="AY120" s="10"/>
      <c r="AZ120" s="10"/>
      <c r="BA120" s="10"/>
      <c r="BB120" s="10"/>
      <c r="BC120" s="10"/>
      <c r="BD120" s="10">
        <f t="shared" si="41"/>
        <v>0</v>
      </c>
      <c r="BE120" s="10"/>
      <c r="BF120" s="10"/>
      <c r="BG120" s="10"/>
      <c r="BH120" s="10"/>
      <c r="BI120" s="10"/>
      <c r="BJ120" s="10">
        <f t="shared" si="42"/>
        <v>0</v>
      </c>
      <c r="BK120" s="10"/>
      <c r="BL120" s="10"/>
      <c r="BM120" s="10"/>
      <c r="BN120" s="10"/>
      <c r="BO120" s="10"/>
      <c r="BP120" s="10">
        <f t="shared" si="43"/>
        <v>0</v>
      </c>
      <c r="BQ120" s="10"/>
    </row>
    <row r="121" spans="1:69" s="38" customFormat="1" ht="16.5">
      <c r="A121" s="10">
        <v>8053</v>
      </c>
      <c r="B121" s="66" t="s">
        <v>219</v>
      </c>
      <c r="C121" s="10" t="s">
        <v>216</v>
      </c>
      <c r="D121" s="49"/>
      <c r="E121" s="10"/>
      <c r="F121" s="10" t="s">
        <v>217</v>
      </c>
      <c r="G121" s="10">
        <v>1</v>
      </c>
      <c r="H121" s="10"/>
      <c r="I121" s="10">
        <v>9</v>
      </c>
      <c r="J121" s="10">
        <v>504</v>
      </c>
      <c r="K121" s="10">
        <v>50</v>
      </c>
      <c r="L121" s="10">
        <v>50</v>
      </c>
      <c r="M121" s="10">
        <v>1000</v>
      </c>
      <c r="N121" s="10">
        <f t="shared" si="36"/>
        <v>1</v>
      </c>
      <c r="O121" s="10"/>
      <c r="P121" s="10"/>
      <c r="Q121" s="10"/>
      <c r="R121" s="10"/>
      <c r="S121" s="10"/>
      <c r="T121" s="10">
        <f t="shared" si="37"/>
        <v>0</v>
      </c>
      <c r="U121" s="10"/>
      <c r="V121" s="10"/>
      <c r="W121" s="10"/>
      <c r="X121" s="10"/>
      <c r="Y121" s="10"/>
      <c r="Z121" s="10">
        <f t="shared" si="38"/>
        <v>0</v>
      </c>
      <c r="AA121" s="10"/>
      <c r="AB121" s="10"/>
      <c r="AC121" s="10"/>
      <c r="AD121" s="10"/>
      <c r="AE121" s="10"/>
      <c r="AF121" s="10">
        <f t="shared" si="31"/>
        <v>0</v>
      </c>
      <c r="AG121" s="10"/>
      <c r="AH121" s="10"/>
      <c r="AI121" s="10"/>
      <c r="AJ121" s="10"/>
      <c r="AK121" s="10"/>
      <c r="AL121" s="10">
        <f t="shared" si="39"/>
        <v>0</v>
      </c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>
        <f t="shared" si="40"/>
        <v>0</v>
      </c>
      <c r="AY121" s="10"/>
      <c r="AZ121" s="10"/>
      <c r="BA121" s="10"/>
      <c r="BB121" s="10"/>
      <c r="BC121" s="10"/>
      <c r="BD121" s="10">
        <f t="shared" si="41"/>
        <v>0</v>
      </c>
      <c r="BE121" s="10"/>
      <c r="BF121" s="10"/>
      <c r="BG121" s="10"/>
      <c r="BH121" s="10"/>
      <c r="BI121" s="10"/>
      <c r="BJ121" s="10">
        <f t="shared" si="42"/>
        <v>0</v>
      </c>
      <c r="BK121" s="10"/>
      <c r="BL121" s="10"/>
      <c r="BM121" s="10"/>
      <c r="BN121" s="10"/>
      <c r="BO121" s="10"/>
      <c r="BP121" s="10">
        <f t="shared" si="43"/>
        <v>0</v>
      </c>
      <c r="BQ121" s="10"/>
    </row>
    <row r="122" spans="1:69" s="38" customFormat="1" ht="16.5">
      <c r="A122" s="10">
        <v>8054</v>
      </c>
      <c r="B122" s="66" t="s">
        <v>220</v>
      </c>
      <c r="C122" s="10" t="s">
        <v>216</v>
      </c>
      <c r="D122" s="49"/>
      <c r="E122" s="10"/>
      <c r="F122" s="10" t="s">
        <v>217</v>
      </c>
      <c r="G122" s="10">
        <v>1</v>
      </c>
      <c r="H122" s="10"/>
      <c r="I122" s="90">
        <v>1</v>
      </c>
      <c r="J122" s="90">
        <v>0</v>
      </c>
      <c r="K122" s="90">
        <v>10000</v>
      </c>
      <c r="L122" s="90">
        <v>10000</v>
      </c>
      <c r="M122" s="90">
        <v>1000</v>
      </c>
      <c r="N122" s="10">
        <f t="shared" si="36"/>
        <v>1</v>
      </c>
      <c r="O122" s="10"/>
      <c r="P122" s="10"/>
      <c r="Q122" s="10"/>
      <c r="R122" s="10"/>
      <c r="S122" s="10"/>
      <c r="T122" s="10">
        <f t="shared" si="37"/>
        <v>0</v>
      </c>
      <c r="U122" s="10"/>
      <c r="V122" s="10"/>
      <c r="W122" s="10"/>
      <c r="X122" s="10"/>
      <c r="Y122" s="10"/>
      <c r="Z122" s="10">
        <f t="shared" si="38"/>
        <v>0</v>
      </c>
      <c r="AA122" s="10"/>
      <c r="AB122" s="10"/>
      <c r="AC122" s="10"/>
      <c r="AD122" s="10"/>
      <c r="AE122" s="10"/>
      <c r="AF122" s="10">
        <f t="shared" si="31"/>
        <v>0</v>
      </c>
      <c r="AG122" s="10"/>
      <c r="AH122" s="10"/>
      <c r="AI122" s="10"/>
      <c r="AJ122" s="10"/>
      <c r="AK122" s="10"/>
      <c r="AL122" s="10">
        <f t="shared" si="39"/>
        <v>0</v>
      </c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>
        <f t="shared" si="40"/>
        <v>0</v>
      </c>
      <c r="AY122" s="10"/>
      <c r="AZ122" s="10"/>
      <c r="BA122" s="10"/>
      <c r="BB122" s="10"/>
      <c r="BC122" s="10"/>
      <c r="BD122" s="10">
        <f t="shared" si="41"/>
        <v>0</v>
      </c>
      <c r="BE122" s="10"/>
      <c r="BF122" s="10"/>
      <c r="BG122" s="10"/>
      <c r="BH122" s="10"/>
      <c r="BI122" s="10"/>
      <c r="BJ122" s="10">
        <f t="shared" si="42"/>
        <v>0</v>
      </c>
      <c r="BK122" s="10"/>
      <c r="BL122" s="10"/>
      <c r="BM122" s="10"/>
      <c r="BN122" s="10"/>
      <c r="BO122" s="10"/>
      <c r="BP122" s="10">
        <f t="shared" si="43"/>
        <v>0</v>
      </c>
      <c r="BQ122" s="10"/>
    </row>
    <row r="123" spans="1:69" s="38" customFormat="1" ht="16.5">
      <c r="A123" s="10">
        <v>8055</v>
      </c>
      <c r="B123" s="66" t="s">
        <v>221</v>
      </c>
      <c r="C123" s="10" t="s">
        <v>216</v>
      </c>
      <c r="D123" s="49"/>
      <c r="E123" s="10"/>
      <c r="F123" s="10" t="s">
        <v>217</v>
      </c>
      <c r="G123" s="10">
        <v>1</v>
      </c>
      <c r="H123" s="10"/>
      <c r="I123" s="90">
        <v>1</v>
      </c>
      <c r="J123" s="90">
        <v>0</v>
      </c>
      <c r="K123" s="90">
        <v>10000</v>
      </c>
      <c r="L123" s="90">
        <v>10000</v>
      </c>
      <c r="M123" s="90">
        <v>1000</v>
      </c>
      <c r="N123" s="10">
        <f t="shared" si="36"/>
        <v>1</v>
      </c>
      <c r="O123" s="10"/>
      <c r="P123" s="10"/>
      <c r="Q123" s="10"/>
      <c r="R123" s="10"/>
      <c r="S123" s="10"/>
      <c r="T123" s="10">
        <f t="shared" si="37"/>
        <v>0</v>
      </c>
      <c r="U123" s="10"/>
      <c r="V123" s="10"/>
      <c r="W123" s="10"/>
      <c r="X123" s="10"/>
      <c r="Y123" s="10"/>
      <c r="Z123" s="10">
        <f t="shared" si="38"/>
        <v>0</v>
      </c>
      <c r="AA123" s="10"/>
      <c r="AB123" s="10"/>
      <c r="AC123" s="10"/>
      <c r="AD123" s="10"/>
      <c r="AE123" s="10"/>
      <c r="AF123" s="10">
        <f t="shared" si="31"/>
        <v>0</v>
      </c>
      <c r="AG123" s="10"/>
      <c r="AH123" s="10"/>
      <c r="AI123" s="10"/>
      <c r="AJ123" s="10"/>
      <c r="AK123" s="10"/>
      <c r="AL123" s="10">
        <f t="shared" si="39"/>
        <v>0</v>
      </c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>
        <f t="shared" si="40"/>
        <v>0</v>
      </c>
      <c r="AY123" s="10"/>
      <c r="AZ123" s="10"/>
      <c r="BA123" s="10"/>
      <c r="BB123" s="10"/>
      <c r="BC123" s="10"/>
      <c r="BD123" s="10">
        <f t="shared" si="41"/>
        <v>0</v>
      </c>
      <c r="BE123" s="10"/>
      <c r="BF123" s="10"/>
      <c r="BG123" s="10"/>
      <c r="BH123" s="10"/>
      <c r="BI123" s="10"/>
      <c r="BJ123" s="10">
        <f t="shared" si="42"/>
        <v>0</v>
      </c>
      <c r="BK123" s="10"/>
      <c r="BL123" s="10"/>
      <c r="BM123" s="10"/>
      <c r="BN123" s="10"/>
      <c r="BO123" s="10"/>
      <c r="BP123" s="10">
        <f t="shared" si="43"/>
        <v>0</v>
      </c>
      <c r="BQ123" s="10"/>
    </row>
    <row r="124" spans="1:69" s="38" customFormat="1" ht="16.5">
      <c r="A124" s="10">
        <v>8061</v>
      </c>
      <c r="B124" s="83" t="s">
        <v>222</v>
      </c>
      <c r="C124" s="10"/>
      <c r="D124" s="49"/>
      <c r="E124" s="10"/>
      <c r="F124" s="10" t="s">
        <v>217</v>
      </c>
      <c r="G124" s="10">
        <v>1</v>
      </c>
      <c r="H124" s="10"/>
      <c r="I124" s="46">
        <v>10</v>
      </c>
      <c r="J124" s="46">
        <v>101</v>
      </c>
      <c r="K124" s="46">
        <v>250</v>
      </c>
      <c r="L124" s="46">
        <v>250</v>
      </c>
      <c r="M124" s="46">
        <v>1000</v>
      </c>
      <c r="N124" s="10">
        <f t="shared" si="36"/>
        <v>1</v>
      </c>
      <c r="O124" s="46">
        <v>10</v>
      </c>
      <c r="P124" s="46">
        <v>201</v>
      </c>
      <c r="Q124" s="46">
        <v>250</v>
      </c>
      <c r="R124" s="46">
        <v>250</v>
      </c>
      <c r="S124" s="46">
        <v>1000</v>
      </c>
      <c r="T124" s="10">
        <f t="shared" si="37"/>
        <v>1</v>
      </c>
      <c r="U124" s="46">
        <v>10</v>
      </c>
      <c r="V124" s="46">
        <v>301</v>
      </c>
      <c r="W124" s="46">
        <v>250</v>
      </c>
      <c r="X124" s="46">
        <v>250</v>
      </c>
      <c r="Y124" s="46">
        <v>1000</v>
      </c>
      <c r="Z124" s="10">
        <f t="shared" si="38"/>
        <v>1</v>
      </c>
      <c r="AF124" s="10">
        <f>IF(AE127&gt;=1000,1,0)</f>
        <v>1</v>
      </c>
      <c r="AG124" s="10"/>
      <c r="AH124" s="10"/>
      <c r="AI124" s="10"/>
      <c r="AJ124" s="10"/>
      <c r="AK124" s="10"/>
      <c r="AL124" s="10">
        <f t="shared" si="39"/>
        <v>0</v>
      </c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>
        <f t="shared" si="40"/>
        <v>0</v>
      </c>
      <c r="AY124" s="10"/>
      <c r="AZ124" s="10"/>
      <c r="BA124" s="10"/>
      <c r="BB124" s="10"/>
      <c r="BC124" s="10"/>
      <c r="BD124" s="10">
        <f t="shared" si="41"/>
        <v>0</v>
      </c>
      <c r="BE124" s="10"/>
      <c r="BF124" s="10"/>
      <c r="BG124" s="10"/>
      <c r="BH124" s="10"/>
      <c r="BI124" s="10"/>
      <c r="BJ124" s="10">
        <f t="shared" si="42"/>
        <v>0</v>
      </c>
      <c r="BK124" s="10"/>
      <c r="BL124" s="10"/>
      <c r="BM124" s="10"/>
      <c r="BN124" s="10"/>
      <c r="BO124" s="10"/>
      <c r="BP124" s="10">
        <f t="shared" si="43"/>
        <v>0</v>
      </c>
      <c r="BQ124" s="10"/>
    </row>
    <row r="125" spans="1:69" s="38" customFormat="1" ht="16.5">
      <c r="A125" s="10">
        <v>8062</v>
      </c>
      <c r="B125" s="83" t="s">
        <v>223</v>
      </c>
      <c r="C125" s="10"/>
      <c r="D125" s="49"/>
      <c r="E125" s="10"/>
      <c r="F125" s="10" t="s">
        <v>217</v>
      </c>
      <c r="G125" s="10">
        <v>1</v>
      </c>
      <c r="H125" s="10"/>
      <c r="O125" s="10">
        <v>10</v>
      </c>
      <c r="P125" s="10">
        <v>401</v>
      </c>
      <c r="Q125" s="10">
        <v>70</v>
      </c>
      <c r="R125" s="10">
        <v>70</v>
      </c>
      <c r="S125" s="10">
        <v>1000</v>
      </c>
      <c r="T125" s="10">
        <f t="shared" si="37"/>
        <v>1</v>
      </c>
      <c r="U125" s="10">
        <v>10</v>
      </c>
      <c r="V125" s="10">
        <v>501</v>
      </c>
      <c r="W125" s="10">
        <v>70</v>
      </c>
      <c r="X125" s="10">
        <v>70</v>
      </c>
      <c r="Y125" s="10">
        <v>1000</v>
      </c>
      <c r="Z125" s="10">
        <f t="shared" si="38"/>
        <v>1</v>
      </c>
      <c r="AA125" s="10">
        <v>10</v>
      </c>
      <c r="AB125" s="10">
        <v>601</v>
      </c>
      <c r="AC125" s="10">
        <v>70</v>
      </c>
      <c r="AD125" s="10">
        <v>70</v>
      </c>
      <c r="AE125" s="10">
        <v>1000</v>
      </c>
      <c r="AF125" s="10">
        <f t="shared" si="31"/>
        <v>1</v>
      </c>
      <c r="AG125" s="10"/>
      <c r="AH125" s="10"/>
      <c r="AI125" s="10"/>
      <c r="AJ125" s="10"/>
      <c r="AK125" s="10"/>
      <c r="AL125" s="10">
        <f t="shared" si="39"/>
        <v>0</v>
      </c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>
        <f t="shared" si="40"/>
        <v>0</v>
      </c>
      <c r="AY125" s="10"/>
      <c r="AZ125" s="10"/>
      <c r="BA125" s="10"/>
      <c r="BB125" s="10"/>
      <c r="BC125" s="10"/>
      <c r="BD125" s="10">
        <f t="shared" si="41"/>
        <v>0</v>
      </c>
      <c r="BE125" s="10"/>
      <c r="BF125" s="10"/>
      <c r="BG125" s="10"/>
      <c r="BH125" s="10"/>
      <c r="BI125" s="10"/>
      <c r="BJ125" s="10">
        <f t="shared" si="42"/>
        <v>0</v>
      </c>
      <c r="BK125" s="10"/>
      <c r="BL125" s="10"/>
      <c r="BM125" s="10"/>
      <c r="BN125" s="10"/>
      <c r="BO125" s="10"/>
      <c r="BP125" s="10">
        <f t="shared" si="43"/>
        <v>0</v>
      </c>
      <c r="BQ125" s="10"/>
    </row>
    <row r="126" spans="1:69" s="38" customFormat="1" ht="16.5">
      <c r="A126" s="10">
        <v>8063</v>
      </c>
      <c r="B126" s="83" t="s">
        <v>224</v>
      </c>
      <c r="C126" s="10"/>
      <c r="D126" s="49"/>
      <c r="E126" s="10"/>
      <c r="F126" s="10" t="s">
        <v>217</v>
      </c>
      <c r="G126" s="10">
        <v>1</v>
      </c>
      <c r="H126" s="10"/>
      <c r="I126" s="46">
        <v>9</v>
      </c>
      <c r="J126" s="46">
        <v>3105</v>
      </c>
      <c r="K126" s="46">
        <v>20</v>
      </c>
      <c r="L126" s="46">
        <v>20</v>
      </c>
      <c r="M126" s="46">
        <v>1000</v>
      </c>
      <c r="N126" s="10">
        <f t="shared" si="36"/>
        <v>1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>
        <f t="shared" si="38"/>
        <v>0</v>
      </c>
      <c r="AA126" s="10"/>
      <c r="AB126" s="10"/>
      <c r="AC126" s="10"/>
      <c r="AD126" s="10"/>
      <c r="AE126" s="10"/>
      <c r="AF126" s="10">
        <f t="shared" si="31"/>
        <v>0</v>
      </c>
      <c r="AG126" s="10"/>
      <c r="AH126" s="10"/>
      <c r="AI126" s="10"/>
      <c r="AJ126" s="10"/>
      <c r="AK126" s="10"/>
      <c r="AL126" s="10">
        <f t="shared" si="39"/>
        <v>0</v>
      </c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>
        <f t="shared" si="40"/>
        <v>0</v>
      </c>
      <c r="AY126" s="10"/>
      <c r="AZ126" s="10"/>
      <c r="BA126" s="10"/>
      <c r="BB126" s="10"/>
      <c r="BC126" s="10"/>
      <c r="BD126" s="10">
        <f t="shared" si="41"/>
        <v>0</v>
      </c>
      <c r="BE126" s="10"/>
      <c r="BF126" s="10"/>
      <c r="BG126" s="10"/>
      <c r="BH126" s="10"/>
      <c r="BI126" s="10"/>
      <c r="BJ126" s="10">
        <f t="shared" si="42"/>
        <v>0</v>
      </c>
      <c r="BK126" s="10"/>
      <c r="BL126" s="10"/>
      <c r="BM126" s="10"/>
      <c r="BN126" s="10"/>
      <c r="BO126" s="10"/>
      <c r="BP126" s="10">
        <f t="shared" si="43"/>
        <v>0</v>
      </c>
      <c r="BQ126" s="10"/>
    </row>
    <row r="127" spans="1:69" s="42" customFormat="1" ht="16.5">
      <c r="A127" s="9">
        <v>8071</v>
      </c>
      <c r="B127" s="62" t="s">
        <v>225</v>
      </c>
      <c r="C127" s="9"/>
      <c r="D127" s="56"/>
      <c r="E127" s="9"/>
      <c r="F127" s="10" t="s">
        <v>217</v>
      </c>
      <c r="G127" s="10">
        <v>1</v>
      </c>
      <c r="H127" s="9"/>
      <c r="O127" s="10">
        <v>9</v>
      </c>
      <c r="P127" s="10">
        <v>601</v>
      </c>
      <c r="Q127" s="10">
        <v>500</v>
      </c>
      <c r="R127" s="10">
        <v>500</v>
      </c>
      <c r="S127" s="10">
        <v>1000</v>
      </c>
      <c r="T127" s="10">
        <v>1</v>
      </c>
      <c r="U127" s="9"/>
      <c r="V127" s="9"/>
      <c r="W127" s="9"/>
      <c r="X127" s="9"/>
      <c r="Y127" s="9"/>
      <c r="Z127" s="9"/>
      <c r="AA127" s="10">
        <v>9</v>
      </c>
      <c r="AB127" s="10">
        <v>504</v>
      </c>
      <c r="AC127" s="10">
        <v>20</v>
      </c>
      <c r="AD127" s="10">
        <v>20</v>
      </c>
      <c r="AE127" s="10">
        <v>1000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</row>
    <row r="128" spans="1:69" s="38" customFormat="1" ht="16.5">
      <c r="A128" s="10">
        <v>8064</v>
      </c>
      <c r="B128" s="84" t="s">
        <v>215</v>
      </c>
      <c r="C128" s="10"/>
      <c r="D128" s="49"/>
      <c r="E128" s="10"/>
      <c r="F128" s="10" t="s">
        <v>217</v>
      </c>
      <c r="G128" s="10">
        <v>1</v>
      </c>
      <c r="H128" s="10"/>
      <c r="I128" s="46">
        <v>9</v>
      </c>
      <c r="J128" s="46">
        <v>301</v>
      </c>
      <c r="K128" s="46">
        <v>500</v>
      </c>
      <c r="L128" s="46">
        <v>500</v>
      </c>
      <c r="M128" s="46">
        <v>1000</v>
      </c>
      <c r="N128" s="10">
        <f t="shared" si="36"/>
        <v>1</v>
      </c>
      <c r="O128" s="10">
        <v>9</v>
      </c>
      <c r="P128" s="10">
        <v>401</v>
      </c>
      <c r="Q128" s="10">
        <v>500</v>
      </c>
      <c r="R128" s="10">
        <v>500</v>
      </c>
      <c r="S128" s="10">
        <v>1000</v>
      </c>
      <c r="T128" s="10">
        <f t="shared" si="37"/>
        <v>1</v>
      </c>
      <c r="U128" s="10">
        <v>9</v>
      </c>
      <c r="V128" s="10">
        <v>302</v>
      </c>
      <c r="W128" s="10">
        <v>250</v>
      </c>
      <c r="X128" s="10">
        <v>250</v>
      </c>
      <c r="Y128" s="10">
        <v>1000</v>
      </c>
      <c r="Z128" s="10">
        <v>1</v>
      </c>
      <c r="AA128" s="10"/>
      <c r="AB128" s="10"/>
      <c r="AC128" s="10"/>
      <c r="AD128" s="10"/>
      <c r="AE128" s="10"/>
      <c r="AF128" s="10">
        <f t="shared" si="31"/>
        <v>0</v>
      </c>
      <c r="AG128" s="10"/>
      <c r="AH128" s="10"/>
      <c r="AI128" s="10"/>
      <c r="AJ128" s="10"/>
      <c r="AK128" s="10"/>
      <c r="AL128" s="10">
        <f t="shared" si="39"/>
        <v>0</v>
      </c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>
        <f t="shared" si="40"/>
        <v>0</v>
      </c>
      <c r="AY128" s="10"/>
      <c r="AZ128" s="10"/>
      <c r="BA128" s="10"/>
      <c r="BB128" s="10"/>
      <c r="BC128" s="10"/>
      <c r="BD128" s="10">
        <f t="shared" si="41"/>
        <v>0</v>
      </c>
      <c r="BE128" s="10"/>
      <c r="BF128" s="10"/>
      <c r="BG128" s="10"/>
      <c r="BH128" s="10"/>
      <c r="BI128" s="10"/>
      <c r="BJ128" s="10">
        <f t="shared" si="42"/>
        <v>0</v>
      </c>
      <c r="BK128" s="10"/>
      <c r="BL128" s="10"/>
      <c r="BM128" s="10"/>
      <c r="BN128" s="10"/>
      <c r="BO128" s="10"/>
      <c r="BP128" s="10">
        <f t="shared" si="43"/>
        <v>0</v>
      </c>
      <c r="BQ128" s="10"/>
    </row>
    <row r="129" spans="1:69" s="38" customFormat="1" ht="16.5">
      <c r="A129" s="10">
        <v>8065</v>
      </c>
      <c r="B129" s="84" t="s">
        <v>226</v>
      </c>
      <c r="C129" s="10"/>
      <c r="D129" s="49"/>
      <c r="E129" s="10"/>
      <c r="F129" s="10" t="s">
        <v>217</v>
      </c>
      <c r="G129" s="10">
        <v>1</v>
      </c>
      <c r="H129" s="10"/>
      <c r="I129" s="46">
        <v>9</v>
      </c>
      <c r="J129" s="46">
        <v>203</v>
      </c>
      <c r="K129" s="46">
        <v>50</v>
      </c>
      <c r="L129" s="46">
        <v>50</v>
      </c>
      <c r="M129" s="46">
        <v>1000</v>
      </c>
      <c r="N129" s="10">
        <f t="shared" si="36"/>
        <v>1</v>
      </c>
      <c r="O129" s="46">
        <v>1</v>
      </c>
      <c r="P129" s="46">
        <v>0</v>
      </c>
      <c r="Q129" s="46">
        <v>200000</v>
      </c>
      <c r="R129" s="46">
        <v>200000</v>
      </c>
      <c r="S129" s="46">
        <v>1000</v>
      </c>
      <c r="T129" s="10">
        <f t="shared" si="37"/>
        <v>1</v>
      </c>
      <c r="U129" s="10"/>
      <c r="V129" s="10"/>
      <c r="W129" s="10"/>
      <c r="X129" s="10"/>
      <c r="Y129" s="10"/>
      <c r="Z129" s="10">
        <f t="shared" si="38"/>
        <v>0</v>
      </c>
      <c r="AA129" s="10"/>
      <c r="AB129" s="10"/>
      <c r="AC129" s="10"/>
      <c r="AD129" s="10"/>
      <c r="AE129" s="10"/>
      <c r="AF129" s="10">
        <f t="shared" si="31"/>
        <v>0</v>
      </c>
      <c r="AG129" s="10"/>
      <c r="AH129" s="10"/>
      <c r="AI129" s="10"/>
      <c r="AJ129" s="10"/>
      <c r="AK129" s="10"/>
      <c r="AL129" s="10">
        <f t="shared" si="39"/>
        <v>0</v>
      </c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>
        <f t="shared" si="40"/>
        <v>0</v>
      </c>
      <c r="AY129" s="10"/>
      <c r="AZ129" s="10"/>
      <c r="BA129" s="10"/>
      <c r="BB129" s="10"/>
      <c r="BC129" s="10"/>
      <c r="BD129" s="10">
        <f t="shared" si="41"/>
        <v>0</v>
      </c>
      <c r="BE129" s="10"/>
      <c r="BF129" s="10"/>
      <c r="BG129" s="10"/>
      <c r="BH129" s="10"/>
      <c r="BI129" s="10"/>
      <c r="BJ129" s="10">
        <f t="shared" si="42"/>
        <v>0</v>
      </c>
      <c r="BK129" s="10"/>
      <c r="BL129" s="10"/>
      <c r="BM129" s="10"/>
      <c r="BN129" s="10"/>
      <c r="BO129" s="10"/>
      <c r="BP129" s="10">
        <f t="shared" si="43"/>
        <v>0</v>
      </c>
      <c r="BQ129" s="10"/>
    </row>
    <row r="130" spans="1:69" s="38" customFormat="1" ht="16.5">
      <c r="A130" s="10">
        <v>8066</v>
      </c>
      <c r="B130" s="84" t="s">
        <v>221</v>
      </c>
      <c r="C130" s="10"/>
      <c r="D130" s="49"/>
      <c r="E130" s="10"/>
      <c r="F130" s="10" t="s">
        <v>217</v>
      </c>
      <c r="G130" s="10">
        <v>1</v>
      </c>
      <c r="H130" s="10"/>
      <c r="I130" s="46">
        <v>19</v>
      </c>
      <c r="J130" s="46">
        <v>401</v>
      </c>
      <c r="K130" s="46">
        <v>1</v>
      </c>
      <c r="L130" s="46">
        <v>1</v>
      </c>
      <c r="M130" s="46">
        <v>1000</v>
      </c>
      <c r="N130" s="10">
        <f t="shared" si="36"/>
        <v>1</v>
      </c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>
        <f t="shared" si="38"/>
        <v>0</v>
      </c>
      <c r="AA130" s="10"/>
      <c r="AB130" s="10"/>
      <c r="AC130" s="10"/>
      <c r="AD130" s="10"/>
      <c r="AE130" s="10"/>
      <c r="AF130" s="10">
        <f t="shared" si="31"/>
        <v>0</v>
      </c>
      <c r="AG130" s="10"/>
      <c r="AH130" s="10"/>
      <c r="AI130" s="10"/>
      <c r="AJ130" s="10"/>
      <c r="AK130" s="10"/>
      <c r="AL130" s="10">
        <f t="shared" si="39"/>
        <v>0</v>
      </c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>
        <f t="shared" si="40"/>
        <v>0</v>
      </c>
      <c r="AY130" s="10"/>
      <c r="AZ130" s="10"/>
      <c r="BA130" s="10"/>
      <c r="BB130" s="10"/>
      <c r="BC130" s="10"/>
      <c r="BD130" s="10">
        <f t="shared" si="41"/>
        <v>0</v>
      </c>
      <c r="BE130" s="10"/>
      <c r="BF130" s="10"/>
      <c r="BG130" s="10"/>
      <c r="BH130" s="10"/>
      <c r="BI130" s="10"/>
      <c r="BJ130" s="10">
        <f t="shared" si="42"/>
        <v>0</v>
      </c>
      <c r="BK130" s="10"/>
      <c r="BL130" s="10"/>
      <c r="BM130" s="10"/>
      <c r="BN130" s="10"/>
      <c r="BO130" s="10"/>
      <c r="BP130" s="10">
        <f t="shared" si="43"/>
        <v>0</v>
      </c>
      <c r="BQ130" s="10"/>
    </row>
    <row r="131" spans="1:69" s="38" customFormat="1" ht="16.5">
      <c r="A131" s="10">
        <v>8067</v>
      </c>
      <c r="B131" s="85" t="s">
        <v>227</v>
      </c>
      <c r="C131" s="10"/>
      <c r="D131" s="49"/>
      <c r="E131" s="10"/>
      <c r="F131" s="10" t="s">
        <v>217</v>
      </c>
      <c r="G131" s="10">
        <v>1</v>
      </c>
      <c r="H131" s="10"/>
      <c r="I131" s="46">
        <v>9</v>
      </c>
      <c r="J131" s="46">
        <v>101</v>
      </c>
      <c r="K131" s="46">
        <v>5</v>
      </c>
      <c r="L131" s="46">
        <v>5</v>
      </c>
      <c r="M131" s="46">
        <v>1000</v>
      </c>
      <c r="N131" s="10">
        <f t="shared" si="36"/>
        <v>1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>
        <f t="shared" si="31"/>
        <v>0</v>
      </c>
      <c r="AG131" s="10"/>
      <c r="AH131" s="10"/>
      <c r="AI131" s="10"/>
      <c r="AJ131" s="10"/>
      <c r="AK131" s="10"/>
      <c r="AL131" s="10">
        <f t="shared" si="39"/>
        <v>0</v>
      </c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>
        <f t="shared" si="40"/>
        <v>0</v>
      </c>
      <c r="AY131" s="10"/>
      <c r="AZ131" s="10"/>
      <c r="BA131" s="10"/>
      <c r="BB131" s="10"/>
      <c r="BC131" s="10"/>
      <c r="BD131" s="10">
        <f t="shared" si="41"/>
        <v>0</v>
      </c>
      <c r="BE131" s="10"/>
      <c r="BF131" s="10"/>
      <c r="BG131" s="10"/>
      <c r="BH131" s="10"/>
      <c r="BI131" s="10"/>
      <c r="BJ131" s="10">
        <f t="shared" si="42"/>
        <v>0</v>
      </c>
      <c r="BK131" s="10"/>
      <c r="BL131" s="10"/>
      <c r="BM131" s="10"/>
      <c r="BN131" s="10"/>
      <c r="BO131" s="10"/>
      <c r="BP131" s="10">
        <f t="shared" si="43"/>
        <v>0</v>
      </c>
      <c r="BQ131" s="10"/>
    </row>
    <row r="132" spans="1:69" s="38" customFormat="1" ht="16.5">
      <c r="A132" s="10">
        <v>8068</v>
      </c>
      <c r="B132" s="66" t="s">
        <v>218</v>
      </c>
      <c r="C132" s="10"/>
      <c r="D132" s="49"/>
      <c r="E132" s="10"/>
      <c r="F132" s="10" t="s">
        <v>217</v>
      </c>
      <c r="G132" s="10">
        <v>1</v>
      </c>
      <c r="H132" s="10"/>
      <c r="I132" s="46">
        <v>1</v>
      </c>
      <c r="J132" s="46">
        <v>0</v>
      </c>
      <c r="K132" s="46">
        <v>4500000</v>
      </c>
      <c r="L132" s="46">
        <v>4500000</v>
      </c>
      <c r="M132" s="46">
        <v>1000</v>
      </c>
      <c r="N132" s="10">
        <f t="shared" si="36"/>
        <v>1</v>
      </c>
      <c r="O132" s="10">
        <v>9</v>
      </c>
      <c r="P132" s="10">
        <v>1101</v>
      </c>
      <c r="Q132" s="10">
        <v>5000</v>
      </c>
      <c r="R132" s="10">
        <v>5000</v>
      </c>
      <c r="S132" s="10">
        <v>1000</v>
      </c>
      <c r="T132" s="10">
        <f t="shared" si="37"/>
        <v>1</v>
      </c>
      <c r="U132" s="10">
        <v>9</v>
      </c>
      <c r="V132" s="10">
        <v>202</v>
      </c>
      <c r="W132" s="10">
        <v>180</v>
      </c>
      <c r="X132" s="10">
        <v>180</v>
      </c>
      <c r="Y132" s="10">
        <v>1000</v>
      </c>
      <c r="Z132" s="10">
        <f t="shared" si="38"/>
        <v>1</v>
      </c>
      <c r="AA132" s="10"/>
      <c r="AB132" s="10"/>
      <c r="AC132" s="10"/>
      <c r="AD132" s="10"/>
      <c r="AE132" s="10"/>
      <c r="AF132" s="10">
        <f t="shared" si="31"/>
        <v>0</v>
      </c>
      <c r="AG132" s="10"/>
      <c r="AH132" s="10"/>
      <c r="AI132" s="10"/>
      <c r="AJ132" s="10"/>
      <c r="AK132" s="10"/>
      <c r="AL132" s="10">
        <f t="shared" si="39"/>
        <v>0</v>
      </c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>
        <f t="shared" si="40"/>
        <v>0</v>
      </c>
      <c r="AY132" s="10"/>
      <c r="AZ132" s="10"/>
      <c r="BA132" s="10"/>
      <c r="BB132" s="10"/>
      <c r="BC132" s="10"/>
      <c r="BD132" s="10">
        <f t="shared" si="41"/>
        <v>0</v>
      </c>
      <c r="BE132" s="10"/>
      <c r="BF132" s="10"/>
      <c r="BG132" s="10"/>
      <c r="BH132" s="10"/>
      <c r="BI132" s="10"/>
      <c r="BJ132" s="10">
        <f t="shared" si="42"/>
        <v>0</v>
      </c>
      <c r="BK132" s="10"/>
      <c r="BL132" s="10"/>
      <c r="BM132" s="10"/>
      <c r="BN132" s="10"/>
      <c r="BO132" s="10"/>
      <c r="BP132" s="10">
        <f t="shared" si="43"/>
        <v>0</v>
      </c>
      <c r="BQ132" s="10"/>
    </row>
    <row r="133" spans="1:69" s="38" customFormat="1" ht="16.5">
      <c r="A133" s="10">
        <v>8069</v>
      </c>
      <c r="B133" s="66" t="s">
        <v>228</v>
      </c>
      <c r="C133" s="10"/>
      <c r="D133" s="49"/>
      <c r="E133" s="10"/>
      <c r="F133" s="10" t="s">
        <v>217</v>
      </c>
      <c r="G133" s="10">
        <v>1</v>
      </c>
      <c r="H133" s="10"/>
      <c r="I133" s="46">
        <v>9</v>
      </c>
      <c r="J133" s="46">
        <v>2003</v>
      </c>
      <c r="K133" s="46">
        <v>50</v>
      </c>
      <c r="L133" s="46">
        <v>50</v>
      </c>
      <c r="M133" s="46">
        <v>1000</v>
      </c>
      <c r="N133" s="10">
        <f t="shared" si="36"/>
        <v>1</v>
      </c>
      <c r="O133" s="10">
        <v>9</v>
      </c>
      <c r="P133" s="10">
        <v>2008</v>
      </c>
      <c r="Q133" s="10">
        <v>10</v>
      </c>
      <c r="R133" s="10">
        <v>10</v>
      </c>
      <c r="S133" s="10">
        <v>1000</v>
      </c>
      <c r="T133" s="10">
        <f t="shared" si="37"/>
        <v>1</v>
      </c>
      <c r="U133" s="10">
        <v>9</v>
      </c>
      <c r="V133" s="10">
        <v>2004</v>
      </c>
      <c r="W133" s="10">
        <v>50</v>
      </c>
      <c r="X133" s="10">
        <v>50</v>
      </c>
      <c r="Y133" s="10">
        <v>1000</v>
      </c>
      <c r="Z133" s="10">
        <f t="shared" si="38"/>
        <v>1</v>
      </c>
      <c r="AA133" s="10">
        <v>9</v>
      </c>
      <c r="AB133" s="10">
        <v>2009</v>
      </c>
      <c r="AC133" s="10">
        <v>10</v>
      </c>
      <c r="AD133" s="10">
        <v>10</v>
      </c>
      <c r="AE133" s="10">
        <v>1000</v>
      </c>
      <c r="AF133" s="10">
        <f t="shared" si="31"/>
        <v>1</v>
      </c>
      <c r="AG133" s="10"/>
      <c r="AH133" s="10"/>
      <c r="AI133" s="10"/>
      <c r="AJ133" s="10"/>
      <c r="AK133" s="10"/>
      <c r="AL133" s="10">
        <f t="shared" si="39"/>
        <v>0</v>
      </c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>
        <f t="shared" si="40"/>
        <v>0</v>
      </c>
      <c r="AY133" s="10"/>
      <c r="AZ133" s="10"/>
      <c r="BA133" s="10"/>
      <c r="BB133" s="10"/>
      <c r="BC133" s="10"/>
      <c r="BD133" s="10">
        <f t="shared" si="41"/>
        <v>0</v>
      </c>
      <c r="BE133" s="10"/>
      <c r="BF133" s="10"/>
      <c r="BG133" s="10"/>
      <c r="BH133" s="10"/>
      <c r="BI133" s="10"/>
      <c r="BJ133" s="10">
        <f t="shared" si="42"/>
        <v>0</v>
      </c>
      <c r="BK133" s="10"/>
      <c r="BL133" s="10"/>
      <c r="BM133" s="10"/>
      <c r="BN133" s="10"/>
      <c r="BO133" s="10"/>
      <c r="BP133" s="10">
        <f t="shared" si="43"/>
        <v>0</v>
      </c>
      <c r="BQ133" s="10"/>
    </row>
    <row r="134" spans="1:69" s="38" customFormat="1" ht="16.5">
      <c r="A134" s="10">
        <v>8101</v>
      </c>
      <c r="B134" s="66" t="s">
        <v>229</v>
      </c>
      <c r="C134" s="10"/>
      <c r="D134" s="49"/>
      <c r="E134" s="10"/>
      <c r="F134" s="66" t="s">
        <v>229</v>
      </c>
      <c r="G134" s="10">
        <v>1</v>
      </c>
      <c r="H134" s="10"/>
      <c r="I134" s="46">
        <v>10</v>
      </c>
      <c r="J134" s="2">
        <v>101</v>
      </c>
      <c r="K134" s="46">
        <v>1</v>
      </c>
      <c r="L134" s="46">
        <v>1</v>
      </c>
      <c r="M134" s="46">
        <v>1000</v>
      </c>
      <c r="N134" s="10">
        <f t="shared" si="36"/>
        <v>1</v>
      </c>
      <c r="O134" s="10">
        <v>10</v>
      </c>
      <c r="P134" s="10">
        <v>201</v>
      </c>
      <c r="Q134" s="10">
        <v>1</v>
      </c>
      <c r="R134" s="10">
        <v>1</v>
      </c>
      <c r="S134" s="10">
        <v>1000</v>
      </c>
      <c r="T134" s="10">
        <f t="shared" si="37"/>
        <v>1</v>
      </c>
      <c r="U134" s="10">
        <v>10</v>
      </c>
      <c r="V134" s="10">
        <v>301</v>
      </c>
      <c r="W134" s="10">
        <v>1</v>
      </c>
      <c r="X134" s="10">
        <v>1</v>
      </c>
      <c r="Y134" s="10">
        <v>1000</v>
      </c>
      <c r="Z134" s="10">
        <f t="shared" si="38"/>
        <v>1</v>
      </c>
      <c r="AA134" s="10"/>
      <c r="AB134" s="10"/>
      <c r="AC134" s="10"/>
      <c r="AD134" s="10"/>
      <c r="AE134" s="10"/>
      <c r="AF134" s="10">
        <f t="shared" si="31"/>
        <v>0</v>
      </c>
      <c r="AG134" s="10"/>
      <c r="AH134" s="10"/>
      <c r="AI134" s="10"/>
      <c r="AJ134" s="10"/>
      <c r="AK134" s="10"/>
      <c r="AL134" s="10">
        <f t="shared" si="39"/>
        <v>0</v>
      </c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>
        <f t="shared" si="40"/>
        <v>0</v>
      </c>
      <c r="AY134" s="10"/>
      <c r="AZ134" s="10"/>
      <c r="BA134" s="10"/>
      <c r="BB134" s="10"/>
      <c r="BC134" s="10"/>
      <c r="BD134" s="10">
        <f t="shared" si="41"/>
        <v>0</v>
      </c>
      <c r="BE134" s="10"/>
      <c r="BF134" s="10"/>
      <c r="BG134" s="10"/>
      <c r="BH134" s="10"/>
      <c r="BI134" s="10"/>
      <c r="BJ134" s="10">
        <f t="shared" si="42"/>
        <v>0</v>
      </c>
      <c r="BK134" s="10"/>
      <c r="BL134" s="10"/>
      <c r="BM134" s="10"/>
      <c r="BN134" s="10"/>
      <c r="BO134" s="10"/>
      <c r="BP134" s="10">
        <f t="shared" si="43"/>
        <v>0</v>
      </c>
      <c r="BQ134" s="10"/>
    </row>
    <row r="135" spans="1:69" s="38" customFormat="1" ht="16.5">
      <c r="A135" s="10">
        <v>8102</v>
      </c>
      <c r="B135" s="66" t="s">
        <v>230</v>
      </c>
      <c r="C135" s="10"/>
      <c r="D135" s="49"/>
      <c r="E135" s="10"/>
      <c r="F135" s="66" t="s">
        <v>230</v>
      </c>
      <c r="G135" s="10">
        <v>1</v>
      </c>
      <c r="H135" s="10"/>
      <c r="I135" s="46">
        <v>10</v>
      </c>
      <c r="J135" s="2">
        <v>102</v>
      </c>
      <c r="K135" s="46">
        <v>1</v>
      </c>
      <c r="L135" s="46">
        <v>1</v>
      </c>
      <c r="M135" s="46">
        <v>1000</v>
      </c>
      <c r="N135" s="10">
        <f t="shared" si="36"/>
        <v>1</v>
      </c>
      <c r="O135" s="10">
        <v>10</v>
      </c>
      <c r="P135" s="10">
        <v>202</v>
      </c>
      <c r="Q135" s="10">
        <v>1</v>
      </c>
      <c r="R135" s="10">
        <v>1</v>
      </c>
      <c r="S135" s="10">
        <v>1000</v>
      </c>
      <c r="T135" s="10">
        <f t="shared" si="37"/>
        <v>1</v>
      </c>
      <c r="U135" s="10">
        <v>10</v>
      </c>
      <c r="V135" s="10">
        <v>302</v>
      </c>
      <c r="W135" s="10">
        <v>1</v>
      </c>
      <c r="X135" s="10">
        <v>1</v>
      </c>
      <c r="Y135" s="10">
        <v>1000</v>
      </c>
      <c r="Z135" s="10">
        <f t="shared" si="38"/>
        <v>1</v>
      </c>
      <c r="AA135" s="10"/>
      <c r="AB135" s="10"/>
      <c r="AC135" s="10"/>
      <c r="AD135" s="10"/>
      <c r="AE135" s="10"/>
      <c r="AF135" s="10">
        <f t="shared" si="31"/>
        <v>0</v>
      </c>
      <c r="AG135" s="10"/>
      <c r="AH135" s="10"/>
      <c r="AI135" s="10"/>
      <c r="AJ135" s="10"/>
      <c r="AK135" s="10"/>
      <c r="AL135" s="10">
        <f t="shared" si="39"/>
        <v>0</v>
      </c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>
        <f t="shared" si="40"/>
        <v>0</v>
      </c>
      <c r="AY135" s="10"/>
      <c r="AZ135" s="10"/>
      <c r="BA135" s="10"/>
      <c r="BB135" s="10"/>
      <c r="BC135" s="10"/>
      <c r="BD135" s="10">
        <f t="shared" si="41"/>
        <v>0</v>
      </c>
      <c r="BE135" s="10"/>
      <c r="BF135" s="10"/>
      <c r="BG135" s="10"/>
      <c r="BH135" s="10"/>
      <c r="BI135" s="10"/>
      <c r="BJ135" s="10">
        <f t="shared" si="42"/>
        <v>0</v>
      </c>
      <c r="BK135" s="10"/>
      <c r="BL135" s="10"/>
      <c r="BM135" s="10"/>
      <c r="BN135" s="10"/>
      <c r="BO135" s="10"/>
      <c r="BP135" s="10">
        <f t="shared" si="43"/>
        <v>0</v>
      </c>
      <c r="BQ135" s="10"/>
    </row>
    <row r="136" spans="1:69" s="38" customFormat="1" ht="16.5">
      <c r="A136" s="10">
        <v>8103</v>
      </c>
      <c r="B136" s="66" t="s">
        <v>231</v>
      </c>
      <c r="C136" s="10"/>
      <c r="D136" s="49"/>
      <c r="E136" s="10"/>
      <c r="F136" s="66" t="s">
        <v>231</v>
      </c>
      <c r="G136" s="10">
        <v>1</v>
      </c>
      <c r="H136" s="10"/>
      <c r="I136" s="46">
        <v>10</v>
      </c>
      <c r="J136" s="2">
        <v>103</v>
      </c>
      <c r="K136" s="46">
        <v>1</v>
      </c>
      <c r="L136" s="46">
        <v>1</v>
      </c>
      <c r="M136" s="46">
        <v>1000</v>
      </c>
      <c r="N136" s="10">
        <f t="shared" si="36"/>
        <v>1</v>
      </c>
      <c r="O136" s="10">
        <v>10</v>
      </c>
      <c r="P136" s="10">
        <v>203</v>
      </c>
      <c r="Q136" s="10">
        <v>1</v>
      </c>
      <c r="R136" s="10">
        <v>1</v>
      </c>
      <c r="S136" s="10">
        <v>1000</v>
      </c>
      <c r="T136" s="10">
        <f t="shared" si="37"/>
        <v>1</v>
      </c>
      <c r="U136" s="10">
        <v>10</v>
      </c>
      <c r="V136" s="10">
        <v>303</v>
      </c>
      <c r="W136" s="10">
        <v>1</v>
      </c>
      <c r="X136" s="10">
        <v>1</v>
      </c>
      <c r="Y136" s="10">
        <v>1000</v>
      </c>
      <c r="Z136" s="10">
        <f t="shared" si="38"/>
        <v>1</v>
      </c>
      <c r="AA136" s="10"/>
      <c r="AB136" s="10"/>
      <c r="AC136" s="10"/>
      <c r="AD136" s="10"/>
      <c r="AE136" s="10"/>
      <c r="AF136" s="10">
        <f t="shared" si="31"/>
        <v>0</v>
      </c>
      <c r="AG136" s="10"/>
      <c r="AH136" s="10"/>
      <c r="AI136" s="10"/>
      <c r="AJ136" s="10"/>
      <c r="AK136" s="10"/>
      <c r="AL136" s="10">
        <f t="shared" si="39"/>
        <v>0</v>
      </c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>
        <f t="shared" si="40"/>
        <v>0</v>
      </c>
      <c r="AY136" s="10"/>
      <c r="AZ136" s="10"/>
      <c r="BA136" s="10"/>
      <c r="BB136" s="10"/>
      <c r="BC136" s="10"/>
      <c r="BD136" s="10">
        <f t="shared" si="41"/>
        <v>0</v>
      </c>
      <c r="BE136" s="10"/>
      <c r="BF136" s="10"/>
      <c r="BG136" s="10"/>
      <c r="BH136" s="10"/>
      <c r="BI136" s="10"/>
      <c r="BJ136" s="10">
        <f t="shared" si="42"/>
        <v>0</v>
      </c>
      <c r="BK136" s="10"/>
      <c r="BL136" s="10"/>
      <c r="BM136" s="10"/>
      <c r="BN136" s="10"/>
      <c r="BO136" s="10"/>
      <c r="BP136" s="10">
        <f t="shared" si="43"/>
        <v>0</v>
      </c>
      <c r="BQ136" s="10"/>
    </row>
    <row r="137" spans="1:69" s="38" customFormat="1" ht="16.5">
      <c r="A137" s="10">
        <v>8104</v>
      </c>
      <c r="B137" s="66" t="s">
        <v>232</v>
      </c>
      <c r="C137" s="10"/>
      <c r="D137" s="49"/>
      <c r="E137" s="10"/>
      <c r="F137" s="66" t="s">
        <v>232</v>
      </c>
      <c r="G137" s="10">
        <v>1</v>
      </c>
      <c r="H137" s="10"/>
      <c r="I137" s="46">
        <v>10</v>
      </c>
      <c r="J137" s="2">
        <v>104</v>
      </c>
      <c r="K137" s="46">
        <v>1</v>
      </c>
      <c r="L137" s="46">
        <v>1</v>
      </c>
      <c r="M137" s="46">
        <v>1000</v>
      </c>
      <c r="N137" s="10">
        <f t="shared" si="36"/>
        <v>1</v>
      </c>
      <c r="O137" s="10">
        <v>10</v>
      </c>
      <c r="P137" s="10">
        <v>204</v>
      </c>
      <c r="Q137" s="10">
        <v>1</v>
      </c>
      <c r="R137" s="10">
        <v>1</v>
      </c>
      <c r="S137" s="10">
        <v>1000</v>
      </c>
      <c r="T137" s="10">
        <f t="shared" si="37"/>
        <v>1</v>
      </c>
      <c r="U137" s="10">
        <v>10</v>
      </c>
      <c r="V137" s="10">
        <v>304</v>
      </c>
      <c r="W137" s="10">
        <v>1</v>
      </c>
      <c r="X137" s="10">
        <v>1</v>
      </c>
      <c r="Y137" s="10">
        <v>1000</v>
      </c>
      <c r="Z137" s="10">
        <f t="shared" si="38"/>
        <v>1</v>
      </c>
      <c r="AA137" s="10"/>
      <c r="AB137" s="10"/>
      <c r="AC137" s="10"/>
      <c r="AD137" s="10"/>
      <c r="AE137" s="10"/>
      <c r="AF137" s="10">
        <f t="shared" si="31"/>
        <v>0</v>
      </c>
      <c r="AG137" s="10"/>
      <c r="AH137" s="10"/>
      <c r="AI137" s="10"/>
      <c r="AJ137" s="10"/>
      <c r="AK137" s="10"/>
      <c r="AL137" s="10">
        <f t="shared" si="39"/>
        <v>0</v>
      </c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>
        <f t="shared" si="40"/>
        <v>0</v>
      </c>
      <c r="AY137" s="10"/>
      <c r="AZ137" s="10"/>
      <c r="BA137" s="10"/>
      <c r="BB137" s="10"/>
      <c r="BC137" s="10"/>
      <c r="BD137" s="10">
        <f t="shared" si="41"/>
        <v>0</v>
      </c>
      <c r="BE137" s="10"/>
      <c r="BF137" s="10"/>
      <c r="BG137" s="10"/>
      <c r="BH137" s="10"/>
      <c r="BI137" s="10"/>
      <c r="BJ137" s="10">
        <f t="shared" si="42"/>
        <v>0</v>
      </c>
      <c r="BK137" s="10"/>
      <c r="BL137" s="10"/>
      <c r="BM137" s="10"/>
      <c r="BN137" s="10"/>
      <c r="BO137" s="10"/>
      <c r="BP137" s="10">
        <f t="shared" si="43"/>
        <v>0</v>
      </c>
      <c r="BQ137" s="10"/>
    </row>
    <row r="138" spans="1:69" s="38" customFormat="1" ht="16.5">
      <c r="A138" s="10">
        <v>8105</v>
      </c>
      <c r="B138" s="66" t="s">
        <v>233</v>
      </c>
      <c r="C138" s="10"/>
      <c r="D138" s="49"/>
      <c r="E138" s="10"/>
      <c r="F138" s="66" t="s">
        <v>233</v>
      </c>
      <c r="G138" s="10">
        <v>1</v>
      </c>
      <c r="H138" s="10"/>
      <c r="I138" s="46">
        <v>10</v>
      </c>
      <c r="J138" s="2">
        <v>105</v>
      </c>
      <c r="K138" s="46">
        <v>1</v>
      </c>
      <c r="L138" s="46">
        <v>1</v>
      </c>
      <c r="M138" s="46">
        <v>1000</v>
      </c>
      <c r="N138" s="10">
        <f t="shared" si="36"/>
        <v>1</v>
      </c>
      <c r="O138" s="10">
        <v>10</v>
      </c>
      <c r="P138" s="10">
        <v>205</v>
      </c>
      <c r="Q138" s="10">
        <v>1</v>
      </c>
      <c r="R138" s="10">
        <v>1</v>
      </c>
      <c r="S138" s="10">
        <v>1000</v>
      </c>
      <c r="T138" s="10">
        <f t="shared" si="37"/>
        <v>1</v>
      </c>
      <c r="U138" s="10">
        <v>10</v>
      </c>
      <c r="V138" s="10">
        <v>305</v>
      </c>
      <c r="W138" s="10">
        <v>1</v>
      </c>
      <c r="X138" s="10">
        <v>1</v>
      </c>
      <c r="Y138" s="10">
        <v>1000</v>
      </c>
      <c r="Z138" s="10">
        <f t="shared" si="38"/>
        <v>1</v>
      </c>
      <c r="AA138" s="10"/>
      <c r="AB138" s="10"/>
      <c r="AC138" s="10"/>
      <c r="AD138" s="10"/>
      <c r="AE138" s="10"/>
      <c r="AF138" s="10">
        <f t="shared" si="31"/>
        <v>0</v>
      </c>
      <c r="AG138" s="10"/>
      <c r="AH138" s="10"/>
      <c r="AI138" s="10"/>
      <c r="AJ138" s="10"/>
      <c r="AK138" s="10"/>
      <c r="AL138" s="10">
        <f t="shared" si="39"/>
        <v>0</v>
      </c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>
        <f t="shared" si="40"/>
        <v>0</v>
      </c>
      <c r="AY138" s="10"/>
      <c r="AZ138" s="10"/>
      <c r="BA138" s="10"/>
      <c r="BB138" s="10"/>
      <c r="BC138" s="10"/>
      <c r="BD138" s="10">
        <f t="shared" si="41"/>
        <v>0</v>
      </c>
      <c r="BE138" s="10"/>
      <c r="BF138" s="10"/>
      <c r="BG138" s="10"/>
      <c r="BH138" s="10"/>
      <c r="BI138" s="10"/>
      <c r="BJ138" s="10">
        <f t="shared" si="42"/>
        <v>0</v>
      </c>
      <c r="BK138" s="10"/>
      <c r="BL138" s="10"/>
      <c r="BM138" s="10"/>
      <c r="BN138" s="10"/>
      <c r="BO138" s="10"/>
      <c r="BP138" s="10">
        <f t="shared" si="43"/>
        <v>0</v>
      </c>
      <c r="BQ138" s="10"/>
    </row>
    <row r="139" spans="1:69" s="38" customFormat="1" ht="16.5">
      <c r="A139" s="10">
        <v>8106</v>
      </c>
      <c r="B139" s="66" t="s">
        <v>234</v>
      </c>
      <c r="C139" s="10"/>
      <c r="D139" s="49"/>
      <c r="E139" s="10"/>
      <c r="F139" s="66" t="s">
        <v>234</v>
      </c>
      <c r="G139" s="10">
        <v>1</v>
      </c>
      <c r="H139" s="10"/>
      <c r="I139" s="46">
        <v>10</v>
      </c>
      <c r="J139" s="46">
        <v>401</v>
      </c>
      <c r="K139" s="46">
        <v>1</v>
      </c>
      <c r="L139" s="46">
        <v>1</v>
      </c>
      <c r="M139" s="46">
        <v>1000</v>
      </c>
      <c r="N139" s="10">
        <f t="shared" si="36"/>
        <v>1</v>
      </c>
      <c r="O139" s="10">
        <v>10</v>
      </c>
      <c r="P139" s="10">
        <v>501</v>
      </c>
      <c r="Q139" s="10">
        <v>1</v>
      </c>
      <c r="R139" s="10">
        <v>1</v>
      </c>
      <c r="S139" s="10">
        <v>1000</v>
      </c>
      <c r="T139" s="10">
        <f t="shared" si="37"/>
        <v>1</v>
      </c>
      <c r="U139" s="10">
        <v>10</v>
      </c>
      <c r="V139" s="10">
        <v>601</v>
      </c>
      <c r="W139" s="10">
        <v>1</v>
      </c>
      <c r="X139" s="10">
        <v>1</v>
      </c>
      <c r="Y139" s="10">
        <v>1000</v>
      </c>
      <c r="Z139" s="10">
        <f t="shared" si="38"/>
        <v>1</v>
      </c>
      <c r="AA139" s="10"/>
      <c r="AB139" s="10"/>
      <c r="AC139" s="10"/>
      <c r="AD139" s="10"/>
      <c r="AE139" s="10"/>
      <c r="AF139" s="10">
        <f t="shared" si="31"/>
        <v>0</v>
      </c>
      <c r="AG139" s="10"/>
      <c r="AH139" s="10"/>
      <c r="AI139" s="10"/>
      <c r="AJ139" s="10"/>
      <c r="AK139" s="10"/>
      <c r="AL139" s="10">
        <f t="shared" si="39"/>
        <v>0</v>
      </c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>
        <f t="shared" si="40"/>
        <v>0</v>
      </c>
      <c r="AY139" s="10"/>
      <c r="AZ139" s="10"/>
      <c r="BA139" s="10"/>
      <c r="BB139" s="10"/>
      <c r="BC139" s="10"/>
      <c r="BD139" s="10">
        <f t="shared" si="41"/>
        <v>0</v>
      </c>
      <c r="BE139" s="10"/>
      <c r="BF139" s="10"/>
      <c r="BG139" s="10"/>
      <c r="BH139" s="10"/>
      <c r="BI139" s="10"/>
      <c r="BJ139" s="10">
        <f t="shared" si="42"/>
        <v>0</v>
      </c>
      <c r="BK139" s="10"/>
      <c r="BL139" s="10"/>
      <c r="BM139" s="10"/>
      <c r="BN139" s="10"/>
      <c r="BO139" s="10"/>
      <c r="BP139" s="10">
        <f t="shared" si="43"/>
        <v>0</v>
      </c>
      <c r="BQ139" s="10"/>
    </row>
    <row r="140" spans="1:69" s="38" customFormat="1" ht="16.5">
      <c r="A140" s="10">
        <v>8107</v>
      </c>
      <c r="B140" s="66" t="s">
        <v>235</v>
      </c>
      <c r="C140" s="10"/>
      <c r="D140" s="49"/>
      <c r="E140" s="10"/>
      <c r="F140" s="66" t="s">
        <v>235</v>
      </c>
      <c r="G140" s="10">
        <v>1</v>
      </c>
      <c r="H140" s="10"/>
      <c r="I140" s="46">
        <v>10</v>
      </c>
      <c r="J140" s="46">
        <v>402</v>
      </c>
      <c r="K140" s="46">
        <v>1</v>
      </c>
      <c r="L140" s="46">
        <v>1</v>
      </c>
      <c r="M140" s="46">
        <v>1000</v>
      </c>
      <c r="N140" s="10">
        <f t="shared" si="36"/>
        <v>1</v>
      </c>
      <c r="O140" s="10">
        <v>10</v>
      </c>
      <c r="P140" s="10">
        <v>502</v>
      </c>
      <c r="Q140" s="10">
        <v>1</v>
      </c>
      <c r="R140" s="10">
        <v>1</v>
      </c>
      <c r="S140" s="10">
        <v>1000</v>
      </c>
      <c r="T140" s="10">
        <f t="shared" si="37"/>
        <v>1</v>
      </c>
      <c r="U140" s="10">
        <v>10</v>
      </c>
      <c r="V140" s="10">
        <v>602</v>
      </c>
      <c r="W140" s="10">
        <v>1</v>
      </c>
      <c r="X140" s="10">
        <v>1</v>
      </c>
      <c r="Y140" s="10">
        <v>1000</v>
      </c>
      <c r="Z140" s="10">
        <f t="shared" si="38"/>
        <v>1</v>
      </c>
      <c r="AA140" s="10"/>
      <c r="AB140" s="10"/>
      <c r="AC140" s="10"/>
      <c r="AD140" s="10"/>
      <c r="AE140" s="10"/>
      <c r="AF140" s="10">
        <f t="shared" si="31"/>
        <v>0</v>
      </c>
      <c r="AG140" s="10"/>
      <c r="AH140" s="10"/>
      <c r="AI140" s="10"/>
      <c r="AJ140" s="10"/>
      <c r="AK140" s="10"/>
      <c r="AL140" s="10">
        <f t="shared" si="39"/>
        <v>0</v>
      </c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>
        <f t="shared" si="40"/>
        <v>0</v>
      </c>
      <c r="AY140" s="10"/>
      <c r="AZ140" s="10"/>
      <c r="BA140" s="10"/>
      <c r="BB140" s="10"/>
      <c r="BC140" s="10"/>
      <c r="BD140" s="10">
        <f t="shared" si="41"/>
        <v>0</v>
      </c>
      <c r="BE140" s="10"/>
      <c r="BF140" s="10"/>
      <c r="BG140" s="10"/>
      <c r="BH140" s="10"/>
      <c r="BI140" s="10"/>
      <c r="BJ140" s="10">
        <f t="shared" si="42"/>
        <v>0</v>
      </c>
      <c r="BK140" s="10"/>
      <c r="BL140" s="10"/>
      <c r="BM140" s="10"/>
      <c r="BN140" s="10"/>
      <c r="BO140" s="10"/>
      <c r="BP140" s="10">
        <f t="shared" si="43"/>
        <v>0</v>
      </c>
      <c r="BQ140" s="10"/>
    </row>
    <row r="141" spans="1:69" s="38" customFormat="1" ht="16.5">
      <c r="A141" s="10">
        <v>8108</v>
      </c>
      <c r="B141" s="66" t="s">
        <v>236</v>
      </c>
      <c r="C141" s="10"/>
      <c r="D141" s="49"/>
      <c r="E141" s="10"/>
      <c r="F141" s="66" t="s">
        <v>236</v>
      </c>
      <c r="G141" s="10">
        <v>1</v>
      </c>
      <c r="H141" s="10"/>
      <c r="I141" s="46">
        <v>10</v>
      </c>
      <c r="J141" s="46">
        <v>403</v>
      </c>
      <c r="K141" s="46">
        <v>1</v>
      </c>
      <c r="L141" s="46">
        <v>1</v>
      </c>
      <c r="M141" s="46">
        <v>1000</v>
      </c>
      <c r="N141" s="10">
        <f t="shared" si="36"/>
        <v>1</v>
      </c>
      <c r="O141" s="10">
        <v>10</v>
      </c>
      <c r="P141" s="10">
        <v>503</v>
      </c>
      <c r="Q141" s="10">
        <v>1</v>
      </c>
      <c r="R141" s="10">
        <v>1</v>
      </c>
      <c r="S141" s="10">
        <v>1000</v>
      </c>
      <c r="T141" s="10">
        <f t="shared" si="37"/>
        <v>1</v>
      </c>
      <c r="U141" s="10">
        <v>10</v>
      </c>
      <c r="V141" s="10">
        <v>603</v>
      </c>
      <c r="W141" s="10">
        <v>1</v>
      </c>
      <c r="X141" s="10">
        <v>1</v>
      </c>
      <c r="Y141" s="10">
        <v>1000</v>
      </c>
      <c r="Z141" s="10">
        <f t="shared" si="38"/>
        <v>1</v>
      </c>
      <c r="AA141" s="10"/>
      <c r="AB141" s="10"/>
      <c r="AC141" s="10"/>
      <c r="AD141" s="10"/>
      <c r="AE141" s="10"/>
      <c r="AF141" s="10">
        <f t="shared" si="31"/>
        <v>0</v>
      </c>
      <c r="AG141" s="10"/>
      <c r="AH141" s="10"/>
      <c r="AI141" s="10"/>
      <c r="AJ141" s="10"/>
      <c r="AK141" s="10"/>
      <c r="AL141" s="10">
        <f t="shared" si="39"/>
        <v>0</v>
      </c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>
        <f t="shared" si="40"/>
        <v>0</v>
      </c>
      <c r="AY141" s="10"/>
      <c r="AZ141" s="10"/>
      <c r="BA141" s="10"/>
      <c r="BB141" s="10"/>
      <c r="BC141" s="10"/>
      <c r="BD141" s="10">
        <f t="shared" si="41"/>
        <v>0</v>
      </c>
      <c r="BE141" s="10"/>
      <c r="BF141" s="10"/>
      <c r="BG141" s="10"/>
      <c r="BH141" s="10"/>
      <c r="BI141" s="10"/>
      <c r="BJ141" s="10">
        <f t="shared" si="42"/>
        <v>0</v>
      </c>
      <c r="BK141" s="10"/>
      <c r="BL141" s="10"/>
      <c r="BM141" s="10"/>
      <c r="BN141" s="10"/>
      <c r="BO141" s="10"/>
      <c r="BP141" s="10">
        <f t="shared" si="43"/>
        <v>0</v>
      </c>
      <c r="BQ141" s="10"/>
    </row>
    <row r="142" spans="1:69" s="38" customFormat="1" ht="16.5">
      <c r="A142" s="10">
        <v>8109</v>
      </c>
      <c r="B142" s="66" t="s">
        <v>237</v>
      </c>
      <c r="C142" s="10"/>
      <c r="D142" s="49"/>
      <c r="E142" s="10"/>
      <c r="F142" s="66" t="s">
        <v>237</v>
      </c>
      <c r="G142" s="10">
        <v>1</v>
      </c>
      <c r="H142" s="10"/>
      <c r="I142" s="46">
        <v>10</v>
      </c>
      <c r="J142" s="46">
        <v>404</v>
      </c>
      <c r="K142" s="46">
        <v>1</v>
      </c>
      <c r="L142" s="46">
        <v>1</v>
      </c>
      <c r="M142" s="46">
        <v>1000</v>
      </c>
      <c r="N142" s="10">
        <f t="shared" si="36"/>
        <v>1</v>
      </c>
      <c r="O142" s="10">
        <v>10</v>
      </c>
      <c r="P142" s="10">
        <v>504</v>
      </c>
      <c r="Q142" s="10">
        <v>1</v>
      </c>
      <c r="R142" s="10">
        <v>1</v>
      </c>
      <c r="S142" s="10">
        <v>1000</v>
      </c>
      <c r="T142" s="10">
        <f t="shared" si="37"/>
        <v>1</v>
      </c>
      <c r="U142" s="10">
        <v>10</v>
      </c>
      <c r="V142" s="10">
        <v>604</v>
      </c>
      <c r="W142" s="10">
        <v>1</v>
      </c>
      <c r="X142" s="10">
        <v>1</v>
      </c>
      <c r="Y142" s="10">
        <v>1000</v>
      </c>
      <c r="Z142" s="10">
        <f t="shared" si="38"/>
        <v>1</v>
      </c>
      <c r="AA142" s="10"/>
      <c r="AB142" s="10"/>
      <c r="AC142" s="10"/>
      <c r="AD142" s="10"/>
      <c r="AE142" s="10"/>
      <c r="AF142" s="10">
        <f t="shared" si="31"/>
        <v>0</v>
      </c>
      <c r="AG142" s="10"/>
      <c r="AH142" s="10"/>
      <c r="AI142" s="10"/>
      <c r="AJ142" s="10"/>
      <c r="AK142" s="10"/>
      <c r="AL142" s="10">
        <f t="shared" si="39"/>
        <v>0</v>
      </c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>
        <f t="shared" si="40"/>
        <v>0</v>
      </c>
      <c r="AY142" s="10"/>
      <c r="AZ142" s="10"/>
      <c r="BA142" s="10"/>
      <c r="BB142" s="10"/>
      <c r="BC142" s="10"/>
      <c r="BD142" s="10">
        <f t="shared" si="41"/>
        <v>0</v>
      </c>
      <c r="BE142" s="10"/>
      <c r="BF142" s="10"/>
      <c r="BG142" s="10"/>
      <c r="BH142" s="10"/>
      <c r="BI142" s="10"/>
      <c r="BJ142" s="10">
        <f t="shared" si="42"/>
        <v>0</v>
      </c>
      <c r="BK142" s="10"/>
      <c r="BL142" s="10"/>
      <c r="BM142" s="10"/>
      <c r="BN142" s="10"/>
      <c r="BO142" s="10"/>
      <c r="BP142" s="10">
        <f t="shared" si="43"/>
        <v>0</v>
      </c>
      <c r="BQ142" s="10"/>
    </row>
    <row r="143" spans="1:69" s="38" customFormat="1" ht="16.5">
      <c r="A143" s="10">
        <v>8110</v>
      </c>
      <c r="B143" s="66" t="s">
        <v>238</v>
      </c>
      <c r="C143" s="10"/>
      <c r="D143" s="49"/>
      <c r="E143" s="10"/>
      <c r="F143" s="66" t="s">
        <v>238</v>
      </c>
      <c r="G143" s="10">
        <v>1</v>
      </c>
      <c r="H143" s="10"/>
      <c r="I143" s="46">
        <v>10</v>
      </c>
      <c r="J143" s="46">
        <v>405</v>
      </c>
      <c r="K143" s="46">
        <v>1</v>
      </c>
      <c r="L143" s="46">
        <v>1</v>
      </c>
      <c r="M143" s="46">
        <v>1000</v>
      </c>
      <c r="N143" s="10">
        <f t="shared" si="36"/>
        <v>1</v>
      </c>
      <c r="O143" s="10">
        <v>10</v>
      </c>
      <c r="P143" s="10">
        <v>505</v>
      </c>
      <c r="Q143" s="10">
        <v>1</v>
      </c>
      <c r="R143" s="10">
        <v>1</v>
      </c>
      <c r="S143" s="10">
        <v>1000</v>
      </c>
      <c r="T143" s="10">
        <f t="shared" si="37"/>
        <v>1</v>
      </c>
      <c r="U143" s="10">
        <v>10</v>
      </c>
      <c r="V143" s="10">
        <v>605</v>
      </c>
      <c r="W143" s="10">
        <v>1</v>
      </c>
      <c r="X143" s="10">
        <v>1</v>
      </c>
      <c r="Y143" s="10">
        <v>1000</v>
      </c>
      <c r="Z143" s="10">
        <f t="shared" si="38"/>
        <v>1</v>
      </c>
      <c r="AA143" s="10"/>
      <c r="AB143" s="10"/>
      <c r="AC143" s="10"/>
      <c r="AD143" s="10"/>
      <c r="AE143" s="10"/>
      <c r="AF143" s="10">
        <f t="shared" si="31"/>
        <v>0</v>
      </c>
      <c r="AG143" s="10"/>
      <c r="AH143" s="10"/>
      <c r="AI143" s="10"/>
      <c r="AJ143" s="10"/>
      <c r="AK143" s="10"/>
      <c r="AL143" s="10">
        <f t="shared" si="39"/>
        <v>0</v>
      </c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>
        <f t="shared" si="40"/>
        <v>0</v>
      </c>
      <c r="AY143" s="10"/>
      <c r="AZ143" s="10"/>
      <c r="BA143" s="10"/>
      <c r="BB143" s="10"/>
      <c r="BC143" s="10"/>
      <c r="BD143" s="10">
        <f t="shared" si="41"/>
        <v>0</v>
      </c>
      <c r="BE143" s="10"/>
      <c r="BF143" s="10"/>
      <c r="BG143" s="10"/>
      <c r="BH143" s="10"/>
      <c r="BI143" s="10"/>
      <c r="BJ143" s="10">
        <f t="shared" si="42"/>
        <v>0</v>
      </c>
      <c r="BK143" s="10"/>
      <c r="BL143" s="10"/>
      <c r="BM143" s="10"/>
      <c r="BN143" s="10"/>
      <c r="BO143" s="10"/>
      <c r="BP143" s="10">
        <f t="shared" si="43"/>
        <v>0</v>
      </c>
      <c r="BQ143" s="10"/>
    </row>
    <row r="144" spans="1:69" s="38" customFormat="1" ht="16.5">
      <c r="A144" s="10">
        <v>8501</v>
      </c>
      <c r="B144" s="66" t="s">
        <v>239</v>
      </c>
      <c r="C144" s="10" t="s">
        <v>240</v>
      </c>
      <c r="D144" s="49"/>
      <c r="E144" s="10"/>
      <c r="F144" s="66" t="s">
        <v>239</v>
      </c>
      <c r="G144" s="10">
        <v>1</v>
      </c>
      <c r="H144" s="10"/>
      <c r="I144" s="46">
        <v>8</v>
      </c>
      <c r="J144" s="46">
        <v>2001</v>
      </c>
      <c r="K144" s="46">
        <v>1</v>
      </c>
      <c r="L144" s="46">
        <v>1</v>
      </c>
      <c r="M144" s="46">
        <v>1000</v>
      </c>
      <c r="N144" s="10">
        <f t="shared" si="36"/>
        <v>1</v>
      </c>
      <c r="O144" s="46">
        <v>8</v>
      </c>
      <c r="P144" s="46">
        <v>2002</v>
      </c>
      <c r="Q144" s="46">
        <v>1</v>
      </c>
      <c r="R144" s="46">
        <v>1</v>
      </c>
      <c r="S144" s="46">
        <v>1000</v>
      </c>
      <c r="T144" s="10">
        <f t="shared" si="37"/>
        <v>1</v>
      </c>
      <c r="U144" s="46">
        <v>8</v>
      </c>
      <c r="V144" s="46">
        <v>2003</v>
      </c>
      <c r="W144" s="46">
        <v>1</v>
      </c>
      <c r="X144" s="46">
        <v>1</v>
      </c>
      <c r="Y144" s="46">
        <v>1000</v>
      </c>
      <c r="Z144" s="10">
        <f t="shared" si="38"/>
        <v>1</v>
      </c>
      <c r="AA144" s="46">
        <v>8</v>
      </c>
      <c r="AB144" s="46">
        <v>2004</v>
      </c>
      <c r="AC144" s="46">
        <v>1</v>
      </c>
      <c r="AD144" s="46">
        <v>1</v>
      </c>
      <c r="AE144" s="46">
        <v>1000</v>
      </c>
      <c r="AF144" s="10">
        <f t="shared" si="31"/>
        <v>1</v>
      </c>
      <c r="AG144" s="10"/>
      <c r="AH144" s="10"/>
      <c r="AI144" s="10"/>
      <c r="AJ144" s="10"/>
      <c r="AK144" s="10"/>
      <c r="AL144" s="10">
        <f t="shared" si="39"/>
        <v>0</v>
      </c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>
        <f t="shared" si="40"/>
        <v>0</v>
      </c>
      <c r="AY144" s="10"/>
      <c r="AZ144" s="10"/>
      <c r="BA144" s="10"/>
      <c r="BB144" s="10"/>
      <c r="BC144" s="10"/>
      <c r="BD144" s="10">
        <f t="shared" si="41"/>
        <v>0</v>
      </c>
      <c r="BE144" s="10"/>
      <c r="BF144" s="10"/>
      <c r="BG144" s="10"/>
      <c r="BH144" s="10"/>
      <c r="BI144" s="10"/>
      <c r="BJ144" s="10">
        <f t="shared" si="42"/>
        <v>0</v>
      </c>
      <c r="BK144" s="10"/>
      <c r="BL144" s="10"/>
      <c r="BM144" s="10"/>
      <c r="BN144" s="10"/>
      <c r="BO144" s="10"/>
      <c r="BP144" s="10">
        <f t="shared" si="43"/>
        <v>0</v>
      </c>
      <c r="BQ144" s="10"/>
    </row>
    <row r="145" spans="1:69" s="38" customFormat="1" ht="16.5">
      <c r="A145" s="10">
        <v>8502</v>
      </c>
      <c r="B145" s="66" t="s">
        <v>241</v>
      </c>
      <c r="C145" s="10" t="s">
        <v>242</v>
      </c>
      <c r="D145" s="49"/>
      <c r="E145" s="10"/>
      <c r="F145" s="66" t="s">
        <v>241</v>
      </c>
      <c r="G145" s="10">
        <v>1</v>
      </c>
      <c r="H145" s="10"/>
      <c r="I145" s="46">
        <v>8</v>
      </c>
      <c r="J145" s="46">
        <v>3001</v>
      </c>
      <c r="K145" s="46">
        <v>1</v>
      </c>
      <c r="L145" s="46">
        <v>1</v>
      </c>
      <c r="M145" s="46">
        <v>1000</v>
      </c>
      <c r="N145" s="10">
        <f t="shared" si="36"/>
        <v>1</v>
      </c>
      <c r="O145" s="46">
        <v>8</v>
      </c>
      <c r="P145" s="46">
        <v>3002</v>
      </c>
      <c r="Q145" s="46">
        <v>1</v>
      </c>
      <c r="R145" s="46">
        <v>1</v>
      </c>
      <c r="S145" s="46">
        <v>1000</v>
      </c>
      <c r="T145" s="10">
        <f t="shared" si="37"/>
        <v>1</v>
      </c>
      <c r="U145" s="46">
        <v>8</v>
      </c>
      <c r="V145" s="46">
        <v>3003</v>
      </c>
      <c r="W145" s="46">
        <v>1</v>
      </c>
      <c r="X145" s="46">
        <v>1</v>
      </c>
      <c r="Y145" s="46">
        <v>1000</v>
      </c>
      <c r="Z145" s="10">
        <f t="shared" si="38"/>
        <v>1</v>
      </c>
      <c r="AA145" s="46">
        <v>8</v>
      </c>
      <c r="AB145" s="46">
        <v>3004</v>
      </c>
      <c r="AC145" s="46">
        <v>1</v>
      </c>
      <c r="AD145" s="46">
        <v>1</v>
      </c>
      <c r="AE145" s="46">
        <v>1000</v>
      </c>
      <c r="AF145" s="10">
        <f t="shared" si="31"/>
        <v>1</v>
      </c>
      <c r="AG145" s="10"/>
      <c r="AH145" s="10"/>
      <c r="AI145" s="10"/>
      <c r="AJ145" s="10"/>
      <c r="AK145" s="10"/>
      <c r="AL145" s="10">
        <f t="shared" si="39"/>
        <v>0</v>
      </c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>
        <f t="shared" si="40"/>
        <v>0</v>
      </c>
      <c r="AY145" s="10"/>
      <c r="AZ145" s="10"/>
      <c r="BA145" s="10"/>
      <c r="BB145" s="10"/>
      <c r="BC145" s="10"/>
      <c r="BD145" s="10">
        <f t="shared" si="41"/>
        <v>0</v>
      </c>
      <c r="BE145" s="10"/>
      <c r="BF145" s="10"/>
      <c r="BG145" s="10"/>
      <c r="BH145" s="10"/>
      <c r="BI145" s="10"/>
      <c r="BJ145" s="10">
        <f t="shared" si="42"/>
        <v>0</v>
      </c>
      <c r="BK145" s="10"/>
      <c r="BL145" s="10"/>
      <c r="BM145" s="10"/>
      <c r="BN145" s="10"/>
      <c r="BO145" s="10"/>
      <c r="BP145" s="10">
        <f t="shared" si="43"/>
        <v>0</v>
      </c>
      <c r="BQ145" s="10"/>
    </row>
    <row r="146" spans="1:69" s="38" customFormat="1" ht="16.5">
      <c r="A146" s="10">
        <v>8503</v>
      </c>
      <c r="B146" s="66" t="s">
        <v>243</v>
      </c>
      <c r="C146" s="10" t="s">
        <v>244</v>
      </c>
      <c r="D146" s="49"/>
      <c r="E146" s="10"/>
      <c r="F146" s="66" t="s">
        <v>243</v>
      </c>
      <c r="G146" s="10">
        <v>1</v>
      </c>
      <c r="H146" s="10"/>
      <c r="I146" s="46">
        <v>8</v>
      </c>
      <c r="J146" s="46">
        <v>3011</v>
      </c>
      <c r="K146" s="46">
        <v>1</v>
      </c>
      <c r="L146" s="46">
        <v>1</v>
      </c>
      <c r="M146" s="46">
        <v>1000</v>
      </c>
      <c r="N146" s="10">
        <f t="shared" si="36"/>
        <v>1</v>
      </c>
      <c r="O146" s="46">
        <v>8</v>
      </c>
      <c r="P146" s="46">
        <v>3012</v>
      </c>
      <c r="Q146" s="46">
        <v>1</v>
      </c>
      <c r="R146" s="46">
        <v>1</v>
      </c>
      <c r="S146" s="46">
        <v>1000</v>
      </c>
      <c r="T146" s="10">
        <f t="shared" si="37"/>
        <v>1</v>
      </c>
      <c r="U146" s="46">
        <v>8</v>
      </c>
      <c r="V146" s="46">
        <v>3013</v>
      </c>
      <c r="W146" s="46">
        <v>1</v>
      </c>
      <c r="X146" s="46">
        <v>1</v>
      </c>
      <c r="Y146" s="46">
        <v>1000</v>
      </c>
      <c r="Z146" s="10">
        <f t="shared" si="38"/>
        <v>1</v>
      </c>
      <c r="AA146" s="46">
        <v>8</v>
      </c>
      <c r="AB146" s="46">
        <v>3014</v>
      </c>
      <c r="AC146" s="46">
        <v>1</v>
      </c>
      <c r="AD146" s="46">
        <v>1</v>
      </c>
      <c r="AE146" s="46">
        <v>1000</v>
      </c>
      <c r="AF146" s="10">
        <f t="shared" si="31"/>
        <v>1</v>
      </c>
      <c r="AG146" s="10"/>
      <c r="AH146" s="10"/>
      <c r="AI146" s="10"/>
      <c r="AJ146" s="10"/>
      <c r="AK146" s="10"/>
      <c r="AL146" s="10">
        <f t="shared" si="39"/>
        <v>0</v>
      </c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>
        <f t="shared" si="40"/>
        <v>0</v>
      </c>
      <c r="AY146" s="10"/>
      <c r="AZ146" s="10"/>
      <c r="BA146" s="10"/>
      <c r="BB146" s="10"/>
      <c r="BC146" s="10"/>
      <c r="BD146" s="10">
        <f t="shared" si="41"/>
        <v>0</v>
      </c>
      <c r="BE146" s="10"/>
      <c r="BF146" s="10"/>
      <c r="BG146" s="10"/>
      <c r="BH146" s="10"/>
      <c r="BI146" s="10"/>
      <c r="BJ146" s="10">
        <f t="shared" si="42"/>
        <v>0</v>
      </c>
      <c r="BK146" s="10"/>
      <c r="BL146" s="10"/>
      <c r="BM146" s="10"/>
      <c r="BN146" s="10"/>
      <c r="BO146" s="10"/>
      <c r="BP146" s="10">
        <f t="shared" si="43"/>
        <v>0</v>
      </c>
      <c r="BQ146" s="10"/>
    </row>
    <row r="147" spans="1:69" s="38" customFormat="1" ht="16.5">
      <c r="A147" s="10">
        <v>8504</v>
      </c>
      <c r="B147" s="66" t="s">
        <v>245</v>
      </c>
      <c r="C147" s="10" t="s">
        <v>246</v>
      </c>
      <c r="D147" s="49"/>
      <c r="E147" s="10"/>
      <c r="F147" s="66" t="s">
        <v>245</v>
      </c>
      <c r="G147" s="10">
        <v>1</v>
      </c>
      <c r="H147" s="10"/>
      <c r="I147" s="46">
        <v>8</v>
      </c>
      <c r="J147" s="46">
        <v>4001</v>
      </c>
      <c r="K147" s="46">
        <v>1</v>
      </c>
      <c r="L147" s="46">
        <v>1</v>
      </c>
      <c r="M147" s="46">
        <v>1000</v>
      </c>
      <c r="N147" s="10">
        <f t="shared" si="36"/>
        <v>1</v>
      </c>
      <c r="O147" s="46">
        <v>8</v>
      </c>
      <c r="P147" s="46">
        <v>4002</v>
      </c>
      <c r="Q147" s="46">
        <v>1</v>
      </c>
      <c r="R147" s="46">
        <v>1</v>
      </c>
      <c r="S147" s="46">
        <v>1000</v>
      </c>
      <c r="T147" s="10">
        <f t="shared" si="37"/>
        <v>1</v>
      </c>
      <c r="U147" s="46">
        <v>8</v>
      </c>
      <c r="V147" s="46">
        <v>4003</v>
      </c>
      <c r="W147" s="46">
        <v>1</v>
      </c>
      <c r="X147" s="46">
        <v>1</v>
      </c>
      <c r="Y147" s="46">
        <v>1000</v>
      </c>
      <c r="Z147" s="10">
        <f t="shared" si="38"/>
        <v>1</v>
      </c>
      <c r="AA147" s="46">
        <v>8</v>
      </c>
      <c r="AB147" s="46">
        <v>4004</v>
      </c>
      <c r="AC147" s="46">
        <v>1</v>
      </c>
      <c r="AD147" s="46">
        <v>1</v>
      </c>
      <c r="AE147" s="46">
        <v>1000</v>
      </c>
      <c r="AF147" s="10">
        <f t="shared" si="31"/>
        <v>1</v>
      </c>
      <c r="AG147" s="10"/>
      <c r="AH147" s="10"/>
      <c r="AI147" s="10"/>
      <c r="AJ147" s="10"/>
      <c r="AK147" s="10"/>
      <c r="AL147" s="10">
        <f t="shared" si="39"/>
        <v>0</v>
      </c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>
        <f t="shared" si="40"/>
        <v>0</v>
      </c>
      <c r="AY147" s="10"/>
      <c r="AZ147" s="10"/>
      <c r="BA147" s="10"/>
      <c r="BB147" s="10"/>
      <c r="BC147" s="10"/>
      <c r="BD147" s="10">
        <f t="shared" si="41"/>
        <v>0</v>
      </c>
      <c r="BE147" s="10"/>
      <c r="BF147" s="10"/>
      <c r="BG147" s="10"/>
      <c r="BH147" s="10"/>
      <c r="BI147" s="10"/>
      <c r="BJ147" s="10">
        <f t="shared" si="42"/>
        <v>0</v>
      </c>
      <c r="BK147" s="10"/>
      <c r="BL147" s="10"/>
      <c r="BM147" s="10"/>
      <c r="BN147" s="10"/>
      <c r="BO147" s="10"/>
      <c r="BP147" s="10">
        <f t="shared" si="43"/>
        <v>0</v>
      </c>
      <c r="BQ147" s="10"/>
    </row>
    <row r="148" spans="1:69" s="38" customFormat="1" ht="16.5">
      <c r="A148" s="10">
        <v>8505</v>
      </c>
      <c r="B148" s="66" t="s">
        <v>247</v>
      </c>
      <c r="C148" s="10" t="s">
        <v>248</v>
      </c>
      <c r="D148" s="49"/>
      <c r="E148" s="10"/>
      <c r="F148" s="66" t="s">
        <v>247</v>
      </c>
      <c r="G148" s="10">
        <v>1</v>
      </c>
      <c r="H148" s="10"/>
      <c r="I148" s="46">
        <v>8</v>
      </c>
      <c r="J148" s="46">
        <v>4011</v>
      </c>
      <c r="K148" s="46">
        <v>1</v>
      </c>
      <c r="L148" s="46">
        <v>1</v>
      </c>
      <c r="M148" s="46">
        <v>1000</v>
      </c>
      <c r="N148" s="10">
        <f t="shared" si="36"/>
        <v>1</v>
      </c>
      <c r="O148" s="46">
        <v>8</v>
      </c>
      <c r="P148" s="46">
        <v>4012</v>
      </c>
      <c r="Q148" s="46">
        <v>1</v>
      </c>
      <c r="R148" s="46">
        <v>1</v>
      </c>
      <c r="S148" s="46">
        <v>1000</v>
      </c>
      <c r="T148" s="10">
        <f t="shared" si="37"/>
        <v>1</v>
      </c>
      <c r="U148" s="46">
        <v>8</v>
      </c>
      <c r="V148" s="46">
        <v>4013</v>
      </c>
      <c r="W148" s="46">
        <v>1</v>
      </c>
      <c r="X148" s="46">
        <v>1</v>
      </c>
      <c r="Y148" s="46">
        <v>1000</v>
      </c>
      <c r="Z148" s="10">
        <f t="shared" si="38"/>
        <v>1</v>
      </c>
      <c r="AA148" s="46">
        <v>8</v>
      </c>
      <c r="AB148" s="46">
        <v>4014</v>
      </c>
      <c r="AC148" s="46">
        <v>1</v>
      </c>
      <c r="AD148" s="46">
        <v>1</v>
      </c>
      <c r="AE148" s="46">
        <v>1000</v>
      </c>
      <c r="AF148" s="10">
        <f t="shared" si="31"/>
        <v>1</v>
      </c>
      <c r="AG148" s="10"/>
      <c r="AH148" s="10"/>
      <c r="AI148" s="10"/>
      <c r="AJ148" s="10"/>
      <c r="AK148" s="10"/>
      <c r="AL148" s="10">
        <f t="shared" si="39"/>
        <v>0</v>
      </c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>
        <f t="shared" si="40"/>
        <v>0</v>
      </c>
      <c r="AY148" s="10"/>
      <c r="AZ148" s="10"/>
      <c r="BA148" s="10"/>
      <c r="BB148" s="10"/>
      <c r="BC148" s="10"/>
      <c r="BD148" s="10">
        <f t="shared" si="41"/>
        <v>0</v>
      </c>
      <c r="BE148" s="10"/>
      <c r="BF148" s="10"/>
      <c r="BG148" s="10"/>
      <c r="BH148" s="10"/>
      <c r="BI148" s="10"/>
      <c r="BJ148" s="10">
        <f t="shared" si="42"/>
        <v>0</v>
      </c>
      <c r="BK148" s="10"/>
      <c r="BL148" s="10"/>
      <c r="BM148" s="10"/>
      <c r="BN148" s="10"/>
      <c r="BO148" s="10"/>
      <c r="BP148" s="10">
        <f t="shared" si="43"/>
        <v>0</v>
      </c>
      <c r="BQ148" s="10"/>
    </row>
    <row r="149" spans="1:69" s="38" customFormat="1" ht="16.5">
      <c r="A149" s="10">
        <v>8506</v>
      </c>
      <c r="B149" s="66" t="s">
        <v>249</v>
      </c>
      <c r="C149" s="10" t="s">
        <v>250</v>
      </c>
      <c r="D149" s="49"/>
      <c r="E149" s="10"/>
      <c r="F149" s="66" t="s">
        <v>249</v>
      </c>
      <c r="G149" s="10">
        <v>1</v>
      </c>
      <c r="H149" s="10"/>
      <c r="I149" s="46">
        <v>8</v>
      </c>
      <c r="J149" s="46">
        <v>4021</v>
      </c>
      <c r="K149" s="46">
        <v>1</v>
      </c>
      <c r="L149" s="46">
        <v>1</v>
      </c>
      <c r="M149" s="46">
        <v>1000</v>
      </c>
      <c r="N149" s="10">
        <f t="shared" si="36"/>
        <v>1</v>
      </c>
      <c r="O149" s="46">
        <v>8</v>
      </c>
      <c r="P149" s="46">
        <v>4022</v>
      </c>
      <c r="Q149" s="46">
        <v>1</v>
      </c>
      <c r="R149" s="46">
        <v>1</v>
      </c>
      <c r="S149" s="46">
        <v>1000</v>
      </c>
      <c r="T149" s="10">
        <f t="shared" si="37"/>
        <v>1</v>
      </c>
      <c r="U149" s="46">
        <v>8</v>
      </c>
      <c r="V149" s="46">
        <v>4023</v>
      </c>
      <c r="W149" s="46">
        <v>1</v>
      </c>
      <c r="X149" s="46">
        <v>1</v>
      </c>
      <c r="Y149" s="46">
        <v>1000</v>
      </c>
      <c r="Z149" s="10">
        <f t="shared" si="38"/>
        <v>1</v>
      </c>
      <c r="AA149" s="46">
        <v>8</v>
      </c>
      <c r="AB149" s="46">
        <v>4024</v>
      </c>
      <c r="AC149" s="46">
        <v>1</v>
      </c>
      <c r="AD149" s="46">
        <v>1</v>
      </c>
      <c r="AE149" s="46">
        <v>1000</v>
      </c>
      <c r="AF149" s="10">
        <f t="shared" si="31"/>
        <v>1</v>
      </c>
      <c r="AG149" s="10"/>
      <c r="AH149" s="10"/>
      <c r="AI149" s="10"/>
      <c r="AJ149" s="10"/>
      <c r="AK149" s="10"/>
      <c r="AL149" s="10">
        <f t="shared" si="39"/>
        <v>0</v>
      </c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>
        <f t="shared" si="40"/>
        <v>0</v>
      </c>
      <c r="AY149" s="10"/>
      <c r="AZ149" s="10"/>
      <c r="BA149" s="10"/>
      <c r="BB149" s="10"/>
      <c r="BC149" s="10"/>
      <c r="BD149" s="10">
        <f t="shared" si="41"/>
        <v>0</v>
      </c>
      <c r="BE149" s="10"/>
      <c r="BF149" s="10"/>
      <c r="BG149" s="10"/>
      <c r="BH149" s="10"/>
      <c r="BI149" s="10"/>
      <c r="BJ149" s="10">
        <f t="shared" si="42"/>
        <v>0</v>
      </c>
      <c r="BK149" s="10"/>
      <c r="BL149" s="10"/>
      <c r="BM149" s="10"/>
      <c r="BN149" s="10"/>
      <c r="BO149" s="10"/>
      <c r="BP149" s="10">
        <f t="shared" si="43"/>
        <v>0</v>
      </c>
      <c r="BQ149" s="10"/>
    </row>
    <row r="150" spans="1:69" s="38" customFormat="1" ht="16.5">
      <c r="A150" s="10">
        <v>8507</v>
      </c>
      <c r="B150" s="66" t="s">
        <v>251</v>
      </c>
      <c r="C150" s="10" t="s">
        <v>252</v>
      </c>
      <c r="D150" s="49"/>
      <c r="E150" s="10"/>
      <c r="F150" s="66" t="s">
        <v>251</v>
      </c>
      <c r="G150" s="10">
        <v>1</v>
      </c>
      <c r="H150" s="10"/>
      <c r="I150" s="46">
        <v>8</v>
      </c>
      <c r="J150" s="46">
        <v>4031</v>
      </c>
      <c r="K150" s="46">
        <v>1</v>
      </c>
      <c r="L150" s="46">
        <v>1</v>
      </c>
      <c r="M150" s="46">
        <v>1000</v>
      </c>
      <c r="N150" s="10">
        <f t="shared" si="36"/>
        <v>1</v>
      </c>
      <c r="O150" s="46">
        <v>8</v>
      </c>
      <c r="P150" s="46">
        <v>4032</v>
      </c>
      <c r="Q150" s="46">
        <v>1</v>
      </c>
      <c r="R150" s="46">
        <v>1</v>
      </c>
      <c r="S150" s="46">
        <v>1000</v>
      </c>
      <c r="T150" s="10">
        <f t="shared" si="37"/>
        <v>1</v>
      </c>
      <c r="U150" s="46">
        <v>8</v>
      </c>
      <c r="V150" s="46">
        <v>4033</v>
      </c>
      <c r="W150" s="46">
        <v>1</v>
      </c>
      <c r="X150" s="46">
        <v>1</v>
      </c>
      <c r="Y150" s="46">
        <v>1000</v>
      </c>
      <c r="Z150" s="10">
        <f t="shared" si="38"/>
        <v>1</v>
      </c>
      <c r="AA150" s="46">
        <v>8</v>
      </c>
      <c r="AB150" s="46">
        <v>4034</v>
      </c>
      <c r="AC150" s="46">
        <v>1</v>
      </c>
      <c r="AD150" s="46">
        <v>1</v>
      </c>
      <c r="AE150" s="46">
        <v>1000</v>
      </c>
      <c r="AF150" s="10">
        <f t="shared" si="31"/>
        <v>1</v>
      </c>
      <c r="AG150" s="10"/>
      <c r="AH150" s="10"/>
      <c r="AI150" s="10"/>
      <c r="AJ150" s="10"/>
      <c r="AK150" s="10"/>
      <c r="AL150" s="10">
        <f t="shared" si="39"/>
        <v>0</v>
      </c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>
        <f t="shared" si="40"/>
        <v>0</v>
      </c>
      <c r="AY150" s="10"/>
      <c r="AZ150" s="10"/>
      <c r="BA150" s="10"/>
      <c r="BB150" s="10"/>
      <c r="BC150" s="10"/>
      <c r="BD150" s="10">
        <f t="shared" si="41"/>
        <v>0</v>
      </c>
      <c r="BE150" s="10"/>
      <c r="BF150" s="10"/>
      <c r="BG150" s="10"/>
      <c r="BH150" s="10"/>
      <c r="BI150" s="10"/>
      <c r="BJ150" s="10">
        <f t="shared" si="42"/>
        <v>0</v>
      </c>
      <c r="BK150" s="10"/>
      <c r="BL150" s="10"/>
      <c r="BM150" s="10"/>
      <c r="BN150" s="10"/>
      <c r="BO150" s="10"/>
      <c r="BP150" s="10">
        <f t="shared" si="43"/>
        <v>0</v>
      </c>
      <c r="BQ150" s="10"/>
    </row>
    <row r="151" spans="1:69" s="38" customFormat="1" ht="16.5">
      <c r="A151" s="10">
        <v>8508</v>
      </c>
      <c r="B151" s="66" t="s">
        <v>253</v>
      </c>
      <c r="C151" s="10" t="s">
        <v>254</v>
      </c>
      <c r="D151" s="49"/>
      <c r="E151" s="10"/>
      <c r="F151" s="66" t="s">
        <v>253</v>
      </c>
      <c r="G151" s="10">
        <v>1</v>
      </c>
      <c r="H151" s="10"/>
      <c r="I151" s="46">
        <v>8</v>
      </c>
      <c r="J151" s="46">
        <v>5001</v>
      </c>
      <c r="K151" s="46">
        <v>1</v>
      </c>
      <c r="L151" s="46">
        <v>1</v>
      </c>
      <c r="M151" s="46">
        <v>1000</v>
      </c>
      <c r="N151" s="10">
        <f t="shared" si="36"/>
        <v>1</v>
      </c>
      <c r="O151" s="46">
        <v>8</v>
      </c>
      <c r="P151" s="46">
        <v>5002</v>
      </c>
      <c r="Q151" s="46">
        <v>1</v>
      </c>
      <c r="R151" s="46">
        <v>1</v>
      </c>
      <c r="S151" s="46">
        <v>1000</v>
      </c>
      <c r="T151" s="10">
        <f t="shared" si="37"/>
        <v>1</v>
      </c>
      <c r="U151" s="46">
        <v>8</v>
      </c>
      <c r="V151" s="46">
        <v>5003</v>
      </c>
      <c r="W151" s="46">
        <v>1</v>
      </c>
      <c r="X151" s="46">
        <v>1</v>
      </c>
      <c r="Y151" s="46">
        <v>1000</v>
      </c>
      <c r="Z151" s="10">
        <f t="shared" si="38"/>
        <v>1</v>
      </c>
      <c r="AA151" s="46">
        <v>8</v>
      </c>
      <c r="AB151" s="46">
        <v>5004</v>
      </c>
      <c r="AC151" s="46">
        <v>1</v>
      </c>
      <c r="AD151" s="46">
        <v>1</v>
      </c>
      <c r="AE151" s="46">
        <v>1000</v>
      </c>
      <c r="AF151" s="10">
        <f t="shared" si="31"/>
        <v>1</v>
      </c>
      <c r="AG151" s="10"/>
      <c r="AH151" s="10"/>
      <c r="AI151" s="10"/>
      <c r="AJ151" s="10"/>
      <c r="AK151" s="10"/>
      <c r="AL151" s="10">
        <f t="shared" si="39"/>
        <v>0</v>
      </c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>
        <f t="shared" si="40"/>
        <v>0</v>
      </c>
      <c r="AY151" s="10"/>
      <c r="AZ151" s="10"/>
      <c r="BA151" s="10"/>
      <c r="BB151" s="10"/>
      <c r="BC151" s="10"/>
      <c r="BD151" s="10">
        <f t="shared" si="41"/>
        <v>0</v>
      </c>
      <c r="BE151" s="10"/>
      <c r="BF151" s="10"/>
      <c r="BG151" s="10"/>
      <c r="BH151" s="10"/>
      <c r="BI151" s="10"/>
      <c r="BJ151" s="10">
        <f t="shared" si="42"/>
        <v>0</v>
      </c>
      <c r="BK151" s="10"/>
      <c r="BL151" s="10"/>
      <c r="BM151" s="10"/>
      <c r="BN151" s="10"/>
      <c r="BO151" s="10"/>
      <c r="BP151" s="10">
        <f t="shared" si="43"/>
        <v>0</v>
      </c>
      <c r="BQ151" s="10"/>
    </row>
    <row r="152" spans="1:69" s="38" customFormat="1" ht="16.5">
      <c r="A152" s="10">
        <v>8509</v>
      </c>
      <c r="B152" s="66" t="s">
        <v>255</v>
      </c>
      <c r="C152" s="10" t="s">
        <v>256</v>
      </c>
      <c r="D152" s="49"/>
      <c r="E152" s="10"/>
      <c r="F152" s="66" t="s">
        <v>255</v>
      </c>
      <c r="G152" s="10">
        <v>1</v>
      </c>
      <c r="H152" s="10"/>
      <c r="I152" s="46">
        <v>8</v>
      </c>
      <c r="J152" s="46">
        <v>5011</v>
      </c>
      <c r="K152" s="46">
        <v>1</v>
      </c>
      <c r="L152" s="46">
        <v>1</v>
      </c>
      <c r="M152" s="46">
        <v>1000</v>
      </c>
      <c r="N152" s="10">
        <f t="shared" si="36"/>
        <v>1</v>
      </c>
      <c r="O152" s="46">
        <v>8</v>
      </c>
      <c r="P152" s="46">
        <v>5012</v>
      </c>
      <c r="Q152" s="46">
        <v>1</v>
      </c>
      <c r="R152" s="46">
        <v>1</v>
      </c>
      <c r="S152" s="46">
        <v>1000</v>
      </c>
      <c r="T152" s="10">
        <f t="shared" si="37"/>
        <v>1</v>
      </c>
      <c r="U152" s="46">
        <v>8</v>
      </c>
      <c r="V152" s="46">
        <v>5013</v>
      </c>
      <c r="W152" s="46">
        <v>1</v>
      </c>
      <c r="X152" s="46">
        <v>1</v>
      </c>
      <c r="Y152" s="46">
        <v>1000</v>
      </c>
      <c r="Z152" s="10">
        <f t="shared" si="38"/>
        <v>1</v>
      </c>
      <c r="AA152" s="46">
        <v>8</v>
      </c>
      <c r="AB152" s="46">
        <v>5014</v>
      </c>
      <c r="AC152" s="46">
        <v>1</v>
      </c>
      <c r="AD152" s="46">
        <v>1</v>
      </c>
      <c r="AE152" s="46">
        <v>1000</v>
      </c>
      <c r="AF152" s="10">
        <f t="shared" si="31"/>
        <v>1</v>
      </c>
      <c r="AG152" s="10"/>
      <c r="AH152" s="10"/>
      <c r="AI152" s="10"/>
      <c r="AJ152" s="10"/>
      <c r="AK152" s="10"/>
      <c r="AL152" s="10">
        <f t="shared" si="39"/>
        <v>0</v>
      </c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>
        <f t="shared" si="40"/>
        <v>0</v>
      </c>
      <c r="AY152" s="10"/>
      <c r="AZ152" s="10"/>
      <c r="BA152" s="10"/>
      <c r="BB152" s="10"/>
      <c r="BC152" s="10"/>
      <c r="BD152" s="10">
        <f t="shared" si="41"/>
        <v>0</v>
      </c>
      <c r="BE152" s="10"/>
      <c r="BF152" s="10"/>
      <c r="BG152" s="10"/>
      <c r="BH152" s="10"/>
      <c r="BI152" s="10"/>
      <c r="BJ152" s="10">
        <f t="shared" si="42"/>
        <v>0</v>
      </c>
      <c r="BK152" s="10"/>
      <c r="BL152" s="10"/>
      <c r="BM152" s="10"/>
      <c r="BN152" s="10"/>
      <c r="BO152" s="10"/>
      <c r="BP152" s="10">
        <f t="shared" si="43"/>
        <v>0</v>
      </c>
      <c r="BQ152" s="10"/>
    </row>
    <row r="153" spans="1:69" s="38" customFormat="1" ht="16.5">
      <c r="A153" s="10">
        <v>8510</v>
      </c>
      <c r="B153" s="66" t="s">
        <v>257</v>
      </c>
      <c r="C153" s="10" t="s">
        <v>258</v>
      </c>
      <c r="D153" s="49"/>
      <c r="E153" s="10"/>
      <c r="F153" s="66" t="s">
        <v>257</v>
      </c>
      <c r="G153" s="10">
        <v>1</v>
      </c>
      <c r="H153" s="10"/>
      <c r="I153" s="46">
        <v>8</v>
      </c>
      <c r="J153" s="46">
        <v>5101</v>
      </c>
      <c r="K153" s="46">
        <v>1</v>
      </c>
      <c r="L153" s="46">
        <v>1</v>
      </c>
      <c r="M153" s="46">
        <v>1000</v>
      </c>
      <c r="N153" s="10">
        <f t="shared" si="36"/>
        <v>1</v>
      </c>
      <c r="O153" s="46">
        <v>8</v>
      </c>
      <c r="P153" s="46">
        <v>5102</v>
      </c>
      <c r="Q153" s="46">
        <v>1</v>
      </c>
      <c r="R153" s="46">
        <v>1</v>
      </c>
      <c r="S153" s="46">
        <v>1000</v>
      </c>
      <c r="T153" s="10">
        <f t="shared" si="37"/>
        <v>1</v>
      </c>
      <c r="U153" s="46">
        <v>8</v>
      </c>
      <c r="V153" s="46">
        <v>5103</v>
      </c>
      <c r="W153" s="46">
        <v>1</v>
      </c>
      <c r="X153" s="46">
        <v>1</v>
      </c>
      <c r="Y153" s="46">
        <v>1000</v>
      </c>
      <c r="Z153" s="10">
        <f t="shared" si="38"/>
        <v>1</v>
      </c>
      <c r="AA153" s="46">
        <v>8</v>
      </c>
      <c r="AB153" s="46">
        <v>5104</v>
      </c>
      <c r="AC153" s="46">
        <v>1</v>
      </c>
      <c r="AD153" s="46">
        <v>1</v>
      </c>
      <c r="AE153" s="46">
        <v>1000</v>
      </c>
      <c r="AF153" s="10">
        <f t="shared" si="31"/>
        <v>1</v>
      </c>
      <c r="AG153" s="10"/>
      <c r="AH153" s="10"/>
      <c r="AI153" s="10"/>
      <c r="AJ153" s="10"/>
      <c r="AK153" s="10"/>
      <c r="AL153" s="10">
        <f t="shared" si="39"/>
        <v>0</v>
      </c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>
        <f t="shared" si="40"/>
        <v>0</v>
      </c>
      <c r="AY153" s="10"/>
      <c r="AZ153" s="10"/>
      <c r="BA153" s="10"/>
      <c r="BB153" s="10"/>
      <c r="BC153" s="10"/>
      <c r="BD153" s="10">
        <f t="shared" si="41"/>
        <v>0</v>
      </c>
      <c r="BE153" s="10"/>
      <c r="BF153" s="10"/>
      <c r="BG153" s="10"/>
      <c r="BH153" s="10"/>
      <c r="BI153" s="10"/>
      <c r="BJ153" s="10">
        <f t="shared" si="42"/>
        <v>0</v>
      </c>
      <c r="BK153" s="10"/>
      <c r="BL153" s="10"/>
      <c r="BM153" s="10"/>
      <c r="BN153" s="10"/>
      <c r="BO153" s="10"/>
      <c r="BP153" s="10">
        <f t="shared" si="43"/>
        <v>0</v>
      </c>
      <c r="BQ153" s="10"/>
    </row>
    <row r="154" spans="1:69" s="38" customFormat="1" ht="16.5">
      <c r="A154" s="10">
        <v>8511</v>
      </c>
      <c r="B154" s="66" t="s">
        <v>259</v>
      </c>
      <c r="C154" s="10" t="s">
        <v>260</v>
      </c>
      <c r="D154" s="49"/>
      <c r="E154" s="10"/>
      <c r="F154" s="66" t="s">
        <v>259</v>
      </c>
      <c r="G154" s="10">
        <v>1</v>
      </c>
      <c r="H154" s="10"/>
      <c r="I154" s="46">
        <v>8</v>
      </c>
      <c r="J154" s="46">
        <v>5031</v>
      </c>
      <c r="K154" s="46">
        <v>1</v>
      </c>
      <c r="L154" s="46">
        <v>1</v>
      </c>
      <c r="M154" s="46">
        <v>1000</v>
      </c>
      <c r="N154" s="10">
        <f t="shared" si="36"/>
        <v>1</v>
      </c>
      <c r="O154" s="46">
        <v>8</v>
      </c>
      <c r="P154" s="46">
        <v>5032</v>
      </c>
      <c r="Q154" s="46">
        <v>1</v>
      </c>
      <c r="R154" s="46">
        <v>1</v>
      </c>
      <c r="S154" s="46">
        <v>1000</v>
      </c>
      <c r="T154" s="10">
        <f t="shared" si="37"/>
        <v>1</v>
      </c>
      <c r="U154" s="46">
        <v>8</v>
      </c>
      <c r="V154" s="46">
        <v>5033</v>
      </c>
      <c r="W154" s="46">
        <v>1</v>
      </c>
      <c r="X154" s="46">
        <v>1</v>
      </c>
      <c r="Y154" s="46">
        <v>1000</v>
      </c>
      <c r="Z154" s="10">
        <f t="shared" si="38"/>
        <v>1</v>
      </c>
      <c r="AA154" s="46">
        <v>8</v>
      </c>
      <c r="AB154" s="46">
        <v>5034</v>
      </c>
      <c r="AC154" s="46">
        <v>1</v>
      </c>
      <c r="AD154" s="46">
        <v>1</v>
      </c>
      <c r="AE154" s="46">
        <v>1000</v>
      </c>
      <c r="AF154" s="10">
        <f t="shared" si="31"/>
        <v>1</v>
      </c>
      <c r="AG154" s="10"/>
      <c r="AH154" s="10"/>
      <c r="AI154" s="10"/>
      <c r="AJ154" s="10"/>
      <c r="AK154" s="10"/>
      <c r="AL154" s="10">
        <f t="shared" si="39"/>
        <v>0</v>
      </c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>
        <f t="shared" si="40"/>
        <v>0</v>
      </c>
      <c r="AY154" s="10"/>
      <c r="AZ154" s="10"/>
      <c r="BA154" s="10"/>
      <c r="BB154" s="10"/>
      <c r="BC154" s="10"/>
      <c r="BD154" s="10">
        <f t="shared" si="41"/>
        <v>0</v>
      </c>
      <c r="BE154" s="10"/>
      <c r="BF154" s="10"/>
      <c r="BG154" s="10"/>
      <c r="BH154" s="10"/>
      <c r="BI154" s="10"/>
      <c r="BJ154" s="10">
        <f t="shared" si="42"/>
        <v>0</v>
      </c>
      <c r="BK154" s="10"/>
      <c r="BL154" s="10"/>
      <c r="BM154" s="10"/>
      <c r="BN154" s="10"/>
      <c r="BO154" s="10"/>
      <c r="BP154" s="10">
        <f t="shared" si="43"/>
        <v>0</v>
      </c>
      <c r="BQ154" s="10"/>
    </row>
    <row r="155" spans="1:69" s="38" customFormat="1" ht="16.5">
      <c r="A155" s="10">
        <v>8512</v>
      </c>
      <c r="B155" s="66" t="s">
        <v>261</v>
      </c>
      <c r="C155" s="10" t="s">
        <v>262</v>
      </c>
      <c r="D155" s="49"/>
      <c r="E155" s="10"/>
      <c r="F155" s="66" t="s">
        <v>261</v>
      </c>
      <c r="G155" s="10">
        <v>1</v>
      </c>
      <c r="H155" s="10"/>
      <c r="I155" s="46">
        <v>8</v>
      </c>
      <c r="J155" s="46">
        <v>6001</v>
      </c>
      <c r="K155" s="46">
        <v>1</v>
      </c>
      <c r="L155" s="46">
        <v>1</v>
      </c>
      <c r="M155" s="46">
        <v>1000</v>
      </c>
      <c r="N155" s="10">
        <f t="shared" si="36"/>
        <v>1</v>
      </c>
      <c r="O155" s="46">
        <v>8</v>
      </c>
      <c r="P155" s="46">
        <v>6002</v>
      </c>
      <c r="Q155" s="46">
        <v>1</v>
      </c>
      <c r="R155" s="46">
        <v>1</v>
      </c>
      <c r="S155" s="46">
        <v>1000</v>
      </c>
      <c r="T155" s="10">
        <f t="shared" si="37"/>
        <v>1</v>
      </c>
      <c r="U155" s="46">
        <v>8</v>
      </c>
      <c r="V155" s="46">
        <v>6003</v>
      </c>
      <c r="W155" s="46">
        <v>1</v>
      </c>
      <c r="X155" s="46">
        <v>1</v>
      </c>
      <c r="Y155" s="46">
        <v>1000</v>
      </c>
      <c r="Z155" s="10">
        <f t="shared" si="38"/>
        <v>1</v>
      </c>
      <c r="AA155" s="46">
        <v>8</v>
      </c>
      <c r="AB155" s="46">
        <v>6004</v>
      </c>
      <c r="AC155" s="46">
        <v>1</v>
      </c>
      <c r="AD155" s="46">
        <v>1</v>
      </c>
      <c r="AE155" s="46">
        <v>1000</v>
      </c>
      <c r="AF155" s="10">
        <f t="shared" si="31"/>
        <v>1</v>
      </c>
      <c r="AG155" s="10"/>
      <c r="AH155" s="10"/>
      <c r="AI155" s="10"/>
      <c r="AJ155" s="10"/>
      <c r="AK155" s="10"/>
      <c r="AL155" s="10">
        <f t="shared" si="39"/>
        <v>0</v>
      </c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>
        <f t="shared" si="40"/>
        <v>0</v>
      </c>
      <c r="AY155" s="10"/>
      <c r="AZ155" s="10"/>
      <c r="BA155" s="10"/>
      <c r="BB155" s="10"/>
      <c r="BC155" s="10"/>
      <c r="BD155" s="10">
        <f t="shared" si="41"/>
        <v>0</v>
      </c>
      <c r="BE155" s="10"/>
      <c r="BF155" s="10"/>
      <c r="BG155" s="10"/>
      <c r="BH155" s="10"/>
      <c r="BI155" s="10"/>
      <c r="BJ155" s="10">
        <f t="shared" si="42"/>
        <v>0</v>
      </c>
      <c r="BK155" s="10"/>
      <c r="BL155" s="10"/>
      <c r="BM155" s="10"/>
      <c r="BN155" s="10"/>
      <c r="BO155" s="10"/>
      <c r="BP155" s="10">
        <f t="shared" si="43"/>
        <v>0</v>
      </c>
      <c r="BQ155" s="10"/>
    </row>
    <row r="156" spans="1:69" s="38" customFormat="1" ht="16.5">
      <c r="A156" s="10">
        <v>8513</v>
      </c>
      <c r="B156" s="66" t="s">
        <v>263</v>
      </c>
      <c r="C156" s="10" t="s">
        <v>264</v>
      </c>
      <c r="D156" s="49"/>
      <c r="E156" s="10"/>
      <c r="F156" s="66" t="s">
        <v>263</v>
      </c>
      <c r="G156" s="10">
        <v>1</v>
      </c>
      <c r="H156" s="10"/>
      <c r="I156" s="46">
        <v>8</v>
      </c>
      <c r="J156" s="46">
        <v>6011</v>
      </c>
      <c r="K156" s="46">
        <v>1</v>
      </c>
      <c r="L156" s="46">
        <v>1</v>
      </c>
      <c r="M156" s="46">
        <v>1000</v>
      </c>
      <c r="N156" s="10">
        <f t="shared" si="36"/>
        <v>1</v>
      </c>
      <c r="O156" s="46">
        <v>8</v>
      </c>
      <c r="P156" s="46">
        <v>6012</v>
      </c>
      <c r="Q156" s="46">
        <v>1</v>
      </c>
      <c r="R156" s="46">
        <v>1</v>
      </c>
      <c r="S156" s="46">
        <v>1000</v>
      </c>
      <c r="T156" s="10">
        <f t="shared" si="37"/>
        <v>1</v>
      </c>
      <c r="U156" s="46">
        <v>8</v>
      </c>
      <c r="V156" s="46">
        <v>6013</v>
      </c>
      <c r="W156" s="46">
        <v>1</v>
      </c>
      <c r="X156" s="46">
        <v>1</v>
      </c>
      <c r="Y156" s="46">
        <v>1000</v>
      </c>
      <c r="Z156" s="10">
        <f t="shared" si="38"/>
        <v>1</v>
      </c>
      <c r="AA156" s="46">
        <v>8</v>
      </c>
      <c r="AB156" s="46">
        <v>6014</v>
      </c>
      <c r="AC156" s="46">
        <v>1</v>
      </c>
      <c r="AD156" s="46">
        <v>1</v>
      </c>
      <c r="AE156" s="46">
        <v>1000</v>
      </c>
      <c r="AF156" s="10">
        <f t="shared" si="31"/>
        <v>1</v>
      </c>
      <c r="AG156" s="10"/>
      <c r="AH156" s="10"/>
      <c r="AI156" s="10"/>
      <c r="AJ156" s="10"/>
      <c r="AK156" s="10"/>
      <c r="AL156" s="10">
        <f t="shared" si="39"/>
        <v>0</v>
      </c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>
        <f t="shared" si="40"/>
        <v>0</v>
      </c>
      <c r="AY156" s="10"/>
      <c r="AZ156" s="10"/>
      <c r="BA156" s="10"/>
      <c r="BB156" s="10"/>
      <c r="BC156" s="10"/>
      <c r="BD156" s="10">
        <f t="shared" si="41"/>
        <v>0</v>
      </c>
      <c r="BE156" s="10"/>
      <c r="BF156" s="10"/>
      <c r="BG156" s="10"/>
      <c r="BH156" s="10"/>
      <c r="BI156" s="10"/>
      <c r="BJ156" s="10">
        <f t="shared" si="42"/>
        <v>0</v>
      </c>
      <c r="BK156" s="10"/>
      <c r="BL156" s="10"/>
      <c r="BM156" s="10"/>
      <c r="BN156" s="10"/>
      <c r="BO156" s="10"/>
      <c r="BP156" s="10">
        <f t="shared" si="43"/>
        <v>0</v>
      </c>
      <c r="BQ156" s="10"/>
    </row>
    <row r="157" spans="1:69" s="45" customFormat="1">
      <c r="A157" s="86">
        <v>8601</v>
      </c>
      <c r="B157" s="87" t="s">
        <v>265</v>
      </c>
      <c r="C157" s="86"/>
      <c r="D157" s="88"/>
      <c r="E157" s="86"/>
      <c r="F157" s="87" t="s">
        <v>265</v>
      </c>
      <c r="G157" s="86">
        <v>2</v>
      </c>
      <c r="H157" s="86">
        <v>1</v>
      </c>
      <c r="I157" s="86">
        <v>1001</v>
      </c>
      <c r="J157" s="86">
        <v>10</v>
      </c>
      <c r="K157" s="86">
        <v>1</v>
      </c>
      <c r="L157" s="86">
        <v>1</v>
      </c>
      <c r="M157" s="86">
        <v>1000</v>
      </c>
      <c r="N157" s="86">
        <f t="shared" si="36"/>
        <v>1</v>
      </c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  <c r="AG157" s="86"/>
      <c r="AH157" s="86"/>
      <c r="AI157" s="86"/>
      <c r="AJ157" s="86"/>
      <c r="AK157" s="86"/>
      <c r="AL157" s="86"/>
      <c r="AM157" s="86"/>
      <c r="AN157" s="86"/>
      <c r="AO157" s="86"/>
      <c r="AP157" s="86"/>
      <c r="AQ157" s="86"/>
      <c r="AR157" s="86"/>
      <c r="AS157" s="86"/>
      <c r="AT157" s="86"/>
      <c r="AU157" s="86"/>
      <c r="AV157" s="86"/>
      <c r="AW157" s="86"/>
      <c r="AX157" s="86"/>
      <c r="AY157" s="86"/>
      <c r="AZ157" s="86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</row>
    <row r="158" spans="1:69" s="38" customFormat="1" ht="16.5">
      <c r="A158" s="10">
        <v>8602</v>
      </c>
      <c r="B158" s="66" t="s">
        <v>266</v>
      </c>
      <c r="C158" s="10"/>
      <c r="D158" s="49"/>
      <c r="E158" s="10"/>
      <c r="F158" s="66" t="s">
        <v>266</v>
      </c>
      <c r="G158" s="10">
        <v>2</v>
      </c>
      <c r="H158" s="10">
        <v>1</v>
      </c>
      <c r="I158" s="46">
        <v>1001</v>
      </c>
      <c r="J158" s="46">
        <v>13</v>
      </c>
      <c r="K158" s="46">
        <v>1</v>
      </c>
      <c r="L158" s="46">
        <v>1</v>
      </c>
      <c r="M158" s="46">
        <v>1000</v>
      </c>
      <c r="N158" s="10">
        <f t="shared" ref="N158:N160" si="44">IF(M158&gt;=1000,1,0)</f>
        <v>1</v>
      </c>
      <c r="O158" s="46"/>
      <c r="P158" s="46"/>
      <c r="Q158" s="46"/>
      <c r="R158" s="46"/>
      <c r="S158" s="46"/>
      <c r="T158" s="10"/>
      <c r="U158" s="46"/>
      <c r="V158" s="46"/>
      <c r="W158" s="46"/>
      <c r="X158" s="46"/>
      <c r="Y158" s="46"/>
      <c r="Z158" s="10"/>
      <c r="AA158" s="46"/>
      <c r="AB158" s="46"/>
      <c r="AC158" s="46"/>
      <c r="AD158" s="46"/>
      <c r="AE158" s="46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</row>
    <row r="159" spans="1:69" s="38" customFormat="1" ht="16.5">
      <c r="A159" s="10">
        <v>8603</v>
      </c>
      <c r="B159" s="66" t="s">
        <v>267</v>
      </c>
      <c r="C159" s="10"/>
      <c r="D159" s="49"/>
      <c r="E159" s="10"/>
      <c r="F159" s="66" t="s">
        <v>267</v>
      </c>
      <c r="G159" s="10">
        <v>2</v>
      </c>
      <c r="H159" s="10">
        <v>1</v>
      </c>
      <c r="I159" s="46">
        <v>1001</v>
      </c>
      <c r="J159" s="46">
        <v>15</v>
      </c>
      <c r="K159" s="46">
        <v>1</v>
      </c>
      <c r="L159" s="46">
        <v>1</v>
      </c>
      <c r="M159" s="46">
        <v>1000</v>
      </c>
      <c r="N159" s="10">
        <f t="shared" si="44"/>
        <v>1</v>
      </c>
      <c r="O159" s="46"/>
      <c r="P159" s="46"/>
      <c r="Q159" s="46"/>
      <c r="R159" s="46"/>
      <c r="S159" s="46"/>
      <c r="T159" s="10"/>
      <c r="U159" s="46"/>
      <c r="V159" s="46"/>
      <c r="W159" s="46"/>
      <c r="X159" s="46"/>
      <c r="Y159" s="46"/>
      <c r="Z159" s="10"/>
      <c r="AA159" s="46"/>
      <c r="AB159" s="46"/>
      <c r="AC159" s="46"/>
      <c r="AD159" s="46"/>
      <c r="AE159" s="46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</row>
    <row r="160" spans="1:69" s="38" customFormat="1" ht="16.5">
      <c r="A160" s="10">
        <v>8604</v>
      </c>
      <c r="B160" s="66" t="s">
        <v>268</v>
      </c>
      <c r="C160" s="10"/>
      <c r="D160" s="49"/>
      <c r="E160" s="10"/>
      <c r="F160" s="66" t="s">
        <v>268</v>
      </c>
      <c r="G160" s="10">
        <v>2</v>
      </c>
      <c r="H160" s="10">
        <v>1</v>
      </c>
      <c r="I160" s="46">
        <v>1001</v>
      </c>
      <c r="J160" s="46">
        <v>18</v>
      </c>
      <c r="K160" s="46">
        <v>1</v>
      </c>
      <c r="L160" s="46">
        <v>1</v>
      </c>
      <c r="M160" s="46">
        <v>1000</v>
      </c>
      <c r="N160" s="10">
        <f t="shared" si="44"/>
        <v>1</v>
      </c>
      <c r="O160" s="46"/>
      <c r="P160" s="46"/>
      <c r="Q160" s="46"/>
      <c r="R160" s="46"/>
      <c r="S160" s="46"/>
      <c r="T160" s="10"/>
      <c r="U160" s="46"/>
      <c r="V160" s="46"/>
      <c r="W160" s="46"/>
      <c r="X160" s="46"/>
      <c r="Y160" s="46"/>
      <c r="Z160" s="10"/>
      <c r="AA160" s="46"/>
      <c r="AB160" s="46"/>
      <c r="AC160" s="46"/>
      <c r="AD160" s="46"/>
      <c r="AE160" s="46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</row>
    <row r="161" spans="1:69" s="43" customFormat="1" ht="16.5">
      <c r="A161" s="57">
        <v>8605</v>
      </c>
      <c r="B161" s="83" t="s">
        <v>269</v>
      </c>
      <c r="C161" s="57"/>
      <c r="D161" s="59"/>
      <c r="E161" s="57"/>
      <c r="F161" s="83" t="s">
        <v>270</v>
      </c>
      <c r="G161" s="57">
        <v>2</v>
      </c>
      <c r="H161" s="57">
        <v>1</v>
      </c>
      <c r="I161" s="57">
        <v>1001</v>
      </c>
      <c r="J161" s="57">
        <v>18</v>
      </c>
      <c r="K161" s="57">
        <v>1</v>
      </c>
      <c r="L161" s="57">
        <v>1</v>
      </c>
      <c r="M161" s="57">
        <v>0</v>
      </c>
      <c r="N161" s="57">
        <v>0</v>
      </c>
      <c r="O161" s="57">
        <v>1001</v>
      </c>
      <c r="P161" s="57">
        <v>15</v>
      </c>
      <c r="Q161" s="57">
        <v>1</v>
      </c>
      <c r="R161" s="57">
        <v>1</v>
      </c>
      <c r="S161" s="57">
        <v>500</v>
      </c>
      <c r="T161" s="57">
        <v>0</v>
      </c>
      <c r="U161" s="57">
        <v>1001</v>
      </c>
      <c r="V161" s="57">
        <v>13</v>
      </c>
      <c r="W161" s="57">
        <v>1</v>
      </c>
      <c r="X161" s="57">
        <v>1</v>
      </c>
      <c r="Y161" s="57">
        <v>500</v>
      </c>
      <c r="Z161" s="57">
        <v>0</v>
      </c>
      <c r="AA161" s="57">
        <v>1001</v>
      </c>
      <c r="AB161" s="57">
        <v>10</v>
      </c>
      <c r="AC161" s="57">
        <v>1</v>
      </c>
      <c r="AD161" s="57">
        <v>1</v>
      </c>
      <c r="AE161" s="57">
        <v>0</v>
      </c>
      <c r="AF161" s="57">
        <v>0</v>
      </c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</row>
    <row r="162" spans="1:69" s="45" customFormat="1">
      <c r="A162" s="86">
        <v>8611</v>
      </c>
      <c r="B162" s="87" t="s">
        <v>271</v>
      </c>
      <c r="C162" s="86"/>
      <c r="D162" s="88"/>
      <c r="E162" s="86"/>
      <c r="F162" s="87" t="s">
        <v>271</v>
      </c>
      <c r="G162" s="86">
        <v>2</v>
      </c>
      <c r="H162" s="86">
        <v>1</v>
      </c>
      <c r="I162" s="86">
        <v>1002</v>
      </c>
      <c r="J162" s="86">
        <v>10</v>
      </c>
      <c r="K162" s="86">
        <v>1</v>
      </c>
      <c r="L162" s="86">
        <v>1</v>
      </c>
      <c r="M162" s="86">
        <v>1000</v>
      </c>
      <c r="N162" s="86">
        <v>1</v>
      </c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  <c r="AG162" s="86"/>
      <c r="AH162" s="86"/>
      <c r="AI162" s="86"/>
      <c r="AJ162" s="86"/>
      <c r="AK162" s="86"/>
      <c r="AL162" s="86"/>
      <c r="AM162" s="86"/>
      <c r="AN162" s="86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</row>
    <row r="163" spans="1:69" s="38" customFormat="1" ht="16.5">
      <c r="A163" s="10">
        <v>8612</v>
      </c>
      <c r="B163" s="66" t="s">
        <v>272</v>
      </c>
      <c r="C163" s="10"/>
      <c r="D163" s="49"/>
      <c r="E163" s="10"/>
      <c r="F163" s="66" t="s">
        <v>272</v>
      </c>
      <c r="G163" s="10">
        <v>2</v>
      </c>
      <c r="H163" s="10">
        <v>1</v>
      </c>
      <c r="I163" s="46">
        <v>1002</v>
      </c>
      <c r="J163" s="46">
        <v>13</v>
      </c>
      <c r="K163" s="46">
        <v>1</v>
      </c>
      <c r="L163" s="46">
        <v>1</v>
      </c>
      <c r="M163" s="46">
        <v>1000</v>
      </c>
      <c r="N163" s="10">
        <v>1</v>
      </c>
      <c r="O163" s="46"/>
      <c r="P163" s="46"/>
      <c r="Q163" s="46"/>
      <c r="R163" s="46"/>
      <c r="S163" s="46"/>
      <c r="T163" s="10"/>
      <c r="U163" s="46"/>
      <c r="V163" s="46"/>
      <c r="W163" s="46"/>
      <c r="X163" s="46"/>
      <c r="Y163" s="46"/>
      <c r="Z163" s="10"/>
      <c r="AA163" s="46"/>
      <c r="AB163" s="46"/>
      <c r="AC163" s="46"/>
      <c r="AD163" s="46"/>
      <c r="AE163" s="46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</row>
    <row r="164" spans="1:69" s="38" customFormat="1" ht="16.5">
      <c r="A164" s="10">
        <v>8613</v>
      </c>
      <c r="B164" s="66" t="s">
        <v>273</v>
      </c>
      <c r="C164" s="10"/>
      <c r="D164" s="49"/>
      <c r="E164" s="10"/>
      <c r="F164" s="66" t="s">
        <v>273</v>
      </c>
      <c r="G164" s="10">
        <v>2</v>
      </c>
      <c r="H164" s="10">
        <v>1</v>
      </c>
      <c r="I164" s="46">
        <v>1002</v>
      </c>
      <c r="J164" s="46">
        <v>18</v>
      </c>
      <c r="K164" s="46">
        <v>1</v>
      </c>
      <c r="L164" s="46">
        <v>1</v>
      </c>
      <c r="M164" s="46">
        <v>1000</v>
      </c>
      <c r="N164" s="10">
        <v>1</v>
      </c>
      <c r="O164" s="46"/>
      <c r="P164" s="46"/>
      <c r="Q164" s="46"/>
      <c r="R164" s="46"/>
      <c r="S164" s="46"/>
      <c r="T164" s="10"/>
      <c r="U164" s="46"/>
      <c r="V164" s="46"/>
      <c r="W164" s="46"/>
      <c r="X164" s="46"/>
      <c r="Y164" s="46"/>
      <c r="Z164" s="10"/>
      <c r="AA164" s="46"/>
      <c r="AB164" s="46"/>
      <c r="AC164" s="46"/>
      <c r="AD164" s="46"/>
      <c r="AE164" s="46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</row>
    <row r="165" spans="1:69" s="45" customFormat="1" ht="16.5">
      <c r="A165" s="86">
        <v>8614</v>
      </c>
      <c r="B165" s="87" t="s">
        <v>274</v>
      </c>
      <c r="C165" s="86"/>
      <c r="D165" s="88"/>
      <c r="E165" s="86"/>
      <c r="F165" s="85"/>
      <c r="G165" s="86">
        <v>2</v>
      </c>
      <c r="H165" s="86">
        <v>1</v>
      </c>
      <c r="I165" s="86">
        <v>1003</v>
      </c>
      <c r="J165" s="86">
        <v>10</v>
      </c>
      <c r="K165" s="86">
        <v>1</v>
      </c>
      <c r="L165" s="86">
        <v>1</v>
      </c>
      <c r="M165" s="86">
        <v>1000</v>
      </c>
      <c r="N165" s="86">
        <v>1</v>
      </c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  <c r="AG165" s="86"/>
      <c r="AH165" s="86"/>
      <c r="AI165" s="86"/>
      <c r="AJ165" s="86"/>
      <c r="AK165" s="86"/>
      <c r="AL165" s="86"/>
      <c r="AM165" s="86"/>
      <c r="AN165" s="86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</row>
    <row r="166" spans="1:69" s="38" customFormat="1" ht="16.5">
      <c r="A166" s="10">
        <v>8615</v>
      </c>
      <c r="B166" s="66" t="s">
        <v>275</v>
      </c>
      <c r="C166" s="10"/>
      <c r="D166" s="49"/>
      <c r="E166" s="10"/>
      <c r="F166" s="66"/>
      <c r="G166" s="10">
        <v>2</v>
      </c>
      <c r="H166" s="10">
        <v>1</v>
      </c>
      <c r="I166" s="46">
        <v>1003</v>
      </c>
      <c r="J166" s="46">
        <v>15</v>
      </c>
      <c r="K166" s="46">
        <v>1</v>
      </c>
      <c r="L166" s="46">
        <v>1</v>
      </c>
      <c r="M166" s="46">
        <v>1000</v>
      </c>
      <c r="N166" s="10">
        <v>1</v>
      </c>
      <c r="O166" s="46"/>
      <c r="P166" s="46"/>
      <c r="Q166" s="46"/>
      <c r="R166" s="46"/>
      <c r="S166" s="46"/>
      <c r="T166" s="10"/>
      <c r="U166" s="46"/>
      <c r="V166" s="46"/>
      <c r="W166" s="46"/>
      <c r="X166" s="46"/>
      <c r="Y166" s="46"/>
      <c r="Z166" s="10"/>
      <c r="AA166" s="46"/>
      <c r="AB166" s="46"/>
      <c r="AC166" s="46"/>
      <c r="AD166" s="46"/>
      <c r="AE166" s="46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</row>
    <row r="167" spans="1:69" s="38" customFormat="1" ht="16.5">
      <c r="A167" s="10">
        <v>8616</v>
      </c>
      <c r="B167" s="66" t="s">
        <v>276</v>
      </c>
      <c r="C167" s="10"/>
      <c r="D167" s="49"/>
      <c r="E167" s="10"/>
      <c r="F167" s="66"/>
      <c r="G167" s="10">
        <v>2</v>
      </c>
      <c r="H167" s="10">
        <v>1</v>
      </c>
      <c r="I167" s="46">
        <v>1003</v>
      </c>
      <c r="J167" s="46">
        <v>18</v>
      </c>
      <c r="K167" s="46">
        <v>1</v>
      </c>
      <c r="L167" s="46">
        <v>1</v>
      </c>
      <c r="M167" s="46">
        <v>1000</v>
      </c>
      <c r="N167" s="10">
        <v>1</v>
      </c>
      <c r="O167" s="46"/>
      <c r="P167" s="46"/>
      <c r="Q167" s="46"/>
      <c r="R167" s="46"/>
      <c r="S167" s="46"/>
      <c r="T167" s="10"/>
      <c r="U167" s="46"/>
      <c r="V167" s="46"/>
      <c r="W167" s="46"/>
      <c r="X167" s="46"/>
      <c r="Y167" s="46"/>
      <c r="Z167" s="10"/>
      <c r="AA167" s="46"/>
      <c r="AB167" s="46"/>
      <c r="AC167" s="46"/>
      <c r="AD167" s="46"/>
      <c r="AE167" s="46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</row>
    <row r="168" spans="1:69" s="45" customFormat="1" ht="16.5">
      <c r="A168" s="86">
        <v>8617</v>
      </c>
      <c r="B168" s="87" t="s">
        <v>277</v>
      </c>
      <c r="C168" s="86"/>
      <c r="D168" s="88"/>
      <c r="E168" s="86"/>
      <c r="F168" s="85"/>
      <c r="G168" s="86">
        <v>2</v>
      </c>
      <c r="H168" s="86">
        <v>1</v>
      </c>
      <c r="I168" s="86">
        <v>1004</v>
      </c>
      <c r="J168" s="86">
        <v>10</v>
      </c>
      <c r="K168" s="86">
        <v>1</v>
      </c>
      <c r="L168" s="86">
        <v>1</v>
      </c>
      <c r="M168" s="86">
        <v>1000</v>
      </c>
      <c r="N168" s="86">
        <v>1</v>
      </c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</row>
    <row r="169" spans="1:69" s="38" customFormat="1" ht="16.5">
      <c r="A169" s="10">
        <v>8618</v>
      </c>
      <c r="B169" s="66" t="s">
        <v>278</v>
      </c>
      <c r="C169" s="10"/>
      <c r="D169" s="49"/>
      <c r="E169" s="10"/>
      <c r="F169" s="66"/>
      <c r="G169" s="10">
        <v>2</v>
      </c>
      <c r="H169" s="10">
        <v>1</v>
      </c>
      <c r="I169" s="46">
        <v>1004</v>
      </c>
      <c r="J169" s="46">
        <v>15</v>
      </c>
      <c r="K169" s="46">
        <v>1</v>
      </c>
      <c r="L169" s="46">
        <v>1</v>
      </c>
      <c r="M169" s="46">
        <v>1000</v>
      </c>
      <c r="N169" s="10">
        <v>1</v>
      </c>
      <c r="O169" s="46"/>
      <c r="P169" s="46"/>
      <c r="Q169" s="46"/>
      <c r="R169" s="46"/>
      <c r="S169" s="46"/>
      <c r="T169" s="10"/>
      <c r="U169" s="46"/>
      <c r="V169" s="46"/>
      <c r="W169" s="46"/>
      <c r="X169" s="46"/>
      <c r="Y169" s="46"/>
      <c r="Z169" s="10"/>
      <c r="AA169" s="46"/>
      <c r="AB169" s="46"/>
      <c r="AC169" s="46"/>
      <c r="AD169" s="46"/>
      <c r="AE169" s="46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</row>
    <row r="170" spans="1:69" s="38" customFormat="1" ht="16.5">
      <c r="A170" s="10">
        <v>8619</v>
      </c>
      <c r="B170" s="66" t="s">
        <v>279</v>
      </c>
      <c r="C170" s="10"/>
      <c r="D170" s="49"/>
      <c r="E170" s="10"/>
      <c r="F170" s="66"/>
      <c r="G170" s="10">
        <v>2</v>
      </c>
      <c r="H170" s="10">
        <v>1</v>
      </c>
      <c r="I170" s="46">
        <v>1004</v>
      </c>
      <c r="J170" s="46">
        <v>18</v>
      </c>
      <c r="K170" s="46">
        <v>1</v>
      </c>
      <c r="L170" s="46">
        <v>1</v>
      </c>
      <c r="M170" s="46">
        <v>1000</v>
      </c>
      <c r="N170" s="10">
        <v>1</v>
      </c>
      <c r="O170" s="46"/>
      <c r="P170" s="46"/>
      <c r="Q170" s="46"/>
      <c r="R170" s="46"/>
      <c r="S170" s="46"/>
      <c r="T170" s="10"/>
      <c r="U170" s="46"/>
      <c r="V170" s="46"/>
      <c r="W170" s="46"/>
      <c r="X170" s="46"/>
      <c r="Y170" s="46"/>
      <c r="Z170" s="10"/>
      <c r="AA170" s="46"/>
      <c r="AB170" s="46"/>
      <c r="AC170" s="46"/>
      <c r="AD170" s="46"/>
      <c r="AE170" s="46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</row>
    <row r="171" spans="1:69" s="45" customFormat="1" ht="16.5">
      <c r="A171" s="86">
        <v>8620</v>
      </c>
      <c r="B171" s="138" t="s">
        <v>1467</v>
      </c>
      <c r="C171" s="86"/>
      <c r="D171" s="88"/>
      <c r="E171" s="86"/>
      <c r="F171" s="85"/>
      <c r="G171" s="86">
        <v>2</v>
      </c>
      <c r="H171" s="86">
        <v>1</v>
      </c>
      <c r="I171" s="86">
        <v>1005</v>
      </c>
      <c r="J171" s="86">
        <v>10</v>
      </c>
      <c r="K171" s="86">
        <v>1</v>
      </c>
      <c r="L171" s="86">
        <v>1</v>
      </c>
      <c r="M171" s="86">
        <v>1000</v>
      </c>
      <c r="N171" s="86">
        <v>1</v>
      </c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  <c r="AG171" s="86"/>
      <c r="AH171" s="86"/>
      <c r="AI171" s="86"/>
      <c r="AJ171" s="86"/>
      <c r="AK171" s="86"/>
      <c r="AL171" s="86"/>
      <c r="AM171" s="86"/>
      <c r="AN171" s="86"/>
      <c r="AO171" s="86"/>
      <c r="AP171" s="86"/>
      <c r="AQ171" s="86"/>
      <c r="AR171" s="86"/>
      <c r="AS171" s="86"/>
      <c r="AT171" s="86"/>
      <c r="AU171" s="86"/>
      <c r="AV171" s="86"/>
      <c r="AW171" s="86"/>
      <c r="AX171" s="86"/>
      <c r="AY171" s="86"/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</row>
    <row r="172" spans="1:69" s="38" customFormat="1" ht="16.5">
      <c r="A172" s="10">
        <v>8621</v>
      </c>
      <c r="B172" s="66" t="s">
        <v>280</v>
      </c>
      <c r="C172" s="10"/>
      <c r="D172" s="49"/>
      <c r="E172" s="10"/>
      <c r="F172" s="66"/>
      <c r="G172" s="10">
        <v>2</v>
      </c>
      <c r="H172" s="10">
        <v>1</v>
      </c>
      <c r="I172" s="46">
        <v>1005</v>
      </c>
      <c r="J172" s="46">
        <v>13</v>
      </c>
      <c r="K172" s="46">
        <v>1</v>
      </c>
      <c r="L172" s="46">
        <v>1</v>
      </c>
      <c r="M172" s="46">
        <v>1000</v>
      </c>
      <c r="N172" s="10">
        <v>1</v>
      </c>
      <c r="O172" s="46"/>
      <c r="P172" s="46"/>
      <c r="Q172" s="46"/>
      <c r="R172" s="46"/>
      <c r="S172" s="46"/>
      <c r="T172" s="10"/>
      <c r="U172" s="46"/>
      <c r="V172" s="46"/>
      <c r="W172" s="46"/>
      <c r="X172" s="46"/>
      <c r="Y172" s="46"/>
      <c r="Z172" s="10"/>
      <c r="AA172" s="46"/>
      <c r="AB172" s="46"/>
      <c r="AC172" s="46"/>
      <c r="AD172" s="46"/>
      <c r="AE172" s="46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</row>
    <row r="173" spans="1:69" s="38" customFormat="1" ht="16.5">
      <c r="A173" s="10">
        <v>8622</v>
      </c>
      <c r="B173" s="66" t="s">
        <v>281</v>
      </c>
      <c r="C173" s="10"/>
      <c r="D173" s="49"/>
      <c r="E173" s="10"/>
      <c r="F173" s="66"/>
      <c r="G173" s="10">
        <v>2</v>
      </c>
      <c r="H173" s="10">
        <v>1</v>
      </c>
      <c r="I173" s="46">
        <v>1005</v>
      </c>
      <c r="J173" s="46">
        <v>15</v>
      </c>
      <c r="K173" s="46">
        <v>1</v>
      </c>
      <c r="L173" s="46">
        <v>1</v>
      </c>
      <c r="M173" s="46">
        <v>1000</v>
      </c>
      <c r="N173" s="10">
        <v>1</v>
      </c>
      <c r="O173" s="46"/>
      <c r="P173" s="46"/>
      <c r="Q173" s="46"/>
      <c r="R173" s="46"/>
      <c r="S173" s="46"/>
      <c r="T173" s="10"/>
      <c r="U173" s="46"/>
      <c r="V173" s="46"/>
      <c r="W173" s="46"/>
      <c r="X173" s="46"/>
      <c r="Y173" s="46"/>
      <c r="Z173" s="10"/>
      <c r="AA173" s="46"/>
      <c r="AB173" s="46"/>
      <c r="AC173" s="46"/>
      <c r="AD173" s="46"/>
      <c r="AE173" s="46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</row>
    <row r="174" spans="1:69" s="38" customFormat="1" ht="16.5">
      <c r="A174" s="10">
        <v>8623</v>
      </c>
      <c r="B174" s="66" t="s">
        <v>282</v>
      </c>
      <c r="C174" s="10"/>
      <c r="D174" s="49"/>
      <c r="E174" s="10"/>
      <c r="F174" s="66"/>
      <c r="G174" s="10">
        <v>2</v>
      </c>
      <c r="H174" s="10">
        <v>1</v>
      </c>
      <c r="I174" s="46">
        <v>1005</v>
      </c>
      <c r="J174" s="46">
        <v>18</v>
      </c>
      <c r="K174" s="46">
        <v>1</v>
      </c>
      <c r="L174" s="46">
        <v>1</v>
      </c>
      <c r="M174" s="46">
        <v>1000</v>
      </c>
      <c r="N174" s="10">
        <v>1</v>
      </c>
      <c r="O174" s="46"/>
      <c r="P174" s="46"/>
      <c r="Q174" s="46"/>
      <c r="R174" s="46"/>
      <c r="S174" s="46"/>
      <c r="T174" s="10"/>
      <c r="U174" s="46"/>
      <c r="V174" s="46"/>
      <c r="W174" s="46"/>
      <c r="X174" s="46"/>
      <c r="Y174" s="46"/>
      <c r="Z174" s="10"/>
      <c r="AA174" s="46"/>
      <c r="AB174" s="46"/>
      <c r="AC174" s="46"/>
      <c r="AD174" s="46"/>
      <c r="AE174" s="46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</row>
    <row r="175" spans="1:69" s="38" customFormat="1" ht="16.5">
      <c r="A175" s="10">
        <v>8624</v>
      </c>
      <c r="B175" s="60" t="s">
        <v>283</v>
      </c>
      <c r="C175" s="10"/>
      <c r="D175" s="49"/>
      <c r="E175" s="10"/>
      <c r="F175" s="66"/>
      <c r="G175" s="10">
        <v>2</v>
      </c>
      <c r="H175" s="10">
        <v>1</v>
      </c>
      <c r="I175" s="46">
        <v>1005</v>
      </c>
      <c r="J175" s="46">
        <v>10</v>
      </c>
      <c r="K175" s="46">
        <v>1</v>
      </c>
      <c r="L175" s="46">
        <v>1</v>
      </c>
      <c r="M175" s="46">
        <v>800</v>
      </c>
      <c r="N175" s="10">
        <v>0</v>
      </c>
      <c r="O175" s="46">
        <v>1005</v>
      </c>
      <c r="P175" s="46">
        <v>13</v>
      </c>
      <c r="Q175" s="46">
        <v>1</v>
      </c>
      <c r="R175" s="46">
        <v>1</v>
      </c>
      <c r="S175" s="46">
        <v>200</v>
      </c>
      <c r="T175" s="10">
        <v>0</v>
      </c>
      <c r="U175" s="46"/>
      <c r="V175" s="46"/>
      <c r="W175" s="46"/>
      <c r="X175" s="46"/>
      <c r="Y175" s="46"/>
      <c r="Z175" s="10"/>
      <c r="AA175" s="46"/>
      <c r="AB175" s="46"/>
      <c r="AC175" s="46"/>
      <c r="AD175" s="46"/>
      <c r="AE175" s="46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</row>
    <row r="176" spans="1:69" s="38" customFormat="1" ht="16.5">
      <c r="A176" s="10">
        <v>8625</v>
      </c>
      <c r="B176" s="60" t="s">
        <v>284</v>
      </c>
      <c r="C176" s="10"/>
      <c r="D176" s="49"/>
      <c r="E176" s="10"/>
      <c r="F176" s="66"/>
      <c r="G176" s="10">
        <v>2</v>
      </c>
      <c r="H176" s="10">
        <v>1</v>
      </c>
      <c r="I176" s="46">
        <v>1005</v>
      </c>
      <c r="J176" s="46">
        <v>13</v>
      </c>
      <c r="K176" s="46">
        <v>1</v>
      </c>
      <c r="L176" s="46">
        <v>1</v>
      </c>
      <c r="M176" s="46">
        <v>800</v>
      </c>
      <c r="N176" s="10">
        <v>0</v>
      </c>
      <c r="O176" s="46">
        <v>1005</v>
      </c>
      <c r="P176" s="46">
        <v>15</v>
      </c>
      <c r="Q176" s="46">
        <v>1</v>
      </c>
      <c r="R176" s="46">
        <v>1</v>
      </c>
      <c r="S176" s="46">
        <v>200</v>
      </c>
      <c r="T176" s="10">
        <v>0</v>
      </c>
      <c r="U176" s="46"/>
      <c r="V176" s="46"/>
      <c r="W176" s="46"/>
      <c r="X176" s="46"/>
      <c r="Y176" s="46"/>
      <c r="Z176" s="10"/>
      <c r="AA176" s="46"/>
      <c r="AB176" s="46"/>
      <c r="AC176" s="46"/>
      <c r="AD176" s="46"/>
      <c r="AE176" s="46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</row>
    <row r="177" spans="1:69" s="45" customFormat="1" ht="16.5">
      <c r="A177" s="86">
        <v>8701</v>
      </c>
      <c r="B177" s="87" t="s">
        <v>285</v>
      </c>
      <c r="C177" s="86"/>
      <c r="D177" s="88"/>
      <c r="E177" s="86"/>
      <c r="F177" s="85"/>
      <c r="G177" s="86">
        <v>2</v>
      </c>
      <c r="H177" s="86">
        <v>1</v>
      </c>
      <c r="I177" s="86">
        <v>1011</v>
      </c>
      <c r="J177" s="86">
        <v>10</v>
      </c>
      <c r="K177" s="86">
        <v>1</v>
      </c>
      <c r="L177" s="86">
        <v>1</v>
      </c>
      <c r="M177" s="86">
        <v>1000</v>
      </c>
      <c r="N177" s="86">
        <f t="shared" ref="N177:N180" si="45">IF(M177&gt;=1000,1,0)</f>
        <v>1</v>
      </c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  <c r="AG177" s="86"/>
      <c r="AH177" s="86"/>
      <c r="AI177" s="86"/>
      <c r="AJ177" s="86"/>
      <c r="AK177" s="86"/>
      <c r="AL177" s="86"/>
      <c r="AM177" s="86"/>
      <c r="AN177" s="86"/>
      <c r="AO177" s="86"/>
      <c r="AP177" s="86"/>
      <c r="AQ177" s="86"/>
      <c r="AR177" s="86"/>
      <c r="AS177" s="86"/>
      <c r="AT177" s="86"/>
      <c r="AU177" s="86"/>
      <c r="AV177" s="86"/>
      <c r="AW177" s="86"/>
      <c r="AX177" s="86"/>
      <c r="AY177" s="86"/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</row>
    <row r="178" spans="1:69" s="38" customFormat="1" ht="16.5">
      <c r="A178" s="10">
        <v>8702</v>
      </c>
      <c r="B178" s="66" t="s">
        <v>286</v>
      </c>
      <c r="C178" s="10"/>
      <c r="D178" s="49"/>
      <c r="E178" s="10"/>
      <c r="F178" s="66"/>
      <c r="G178" s="10">
        <v>2</v>
      </c>
      <c r="H178" s="10">
        <v>1</v>
      </c>
      <c r="I178" s="46">
        <v>1011</v>
      </c>
      <c r="J178" s="46">
        <v>13</v>
      </c>
      <c r="K178" s="46">
        <v>1</v>
      </c>
      <c r="L178" s="46">
        <v>1</v>
      </c>
      <c r="M178" s="46">
        <v>1000</v>
      </c>
      <c r="N178" s="10">
        <f t="shared" si="45"/>
        <v>1</v>
      </c>
      <c r="O178" s="46"/>
      <c r="P178" s="46"/>
      <c r="Q178" s="46"/>
      <c r="R178" s="46"/>
      <c r="S178" s="46"/>
      <c r="T178" s="10"/>
      <c r="U178" s="46"/>
      <c r="V178" s="46"/>
      <c r="W178" s="46"/>
      <c r="X178" s="46"/>
      <c r="Y178" s="46"/>
      <c r="Z178" s="10"/>
      <c r="AA178" s="46"/>
      <c r="AB178" s="46"/>
      <c r="AC178" s="46"/>
      <c r="AD178" s="46"/>
      <c r="AE178" s="46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</row>
    <row r="179" spans="1:69" s="38" customFormat="1" ht="16.5">
      <c r="A179" s="10">
        <v>8703</v>
      </c>
      <c r="B179" s="66" t="s">
        <v>287</v>
      </c>
      <c r="C179" s="10"/>
      <c r="D179" s="49"/>
      <c r="E179" s="10"/>
      <c r="F179" s="66"/>
      <c r="G179" s="10">
        <v>2</v>
      </c>
      <c r="H179" s="10">
        <v>1</v>
      </c>
      <c r="I179" s="46">
        <v>1011</v>
      </c>
      <c r="J179" s="46">
        <v>15</v>
      </c>
      <c r="K179" s="46">
        <v>1</v>
      </c>
      <c r="L179" s="46">
        <v>1</v>
      </c>
      <c r="M179" s="46">
        <v>1000</v>
      </c>
      <c r="N179" s="10">
        <f t="shared" si="45"/>
        <v>1</v>
      </c>
      <c r="O179" s="46"/>
      <c r="P179" s="46"/>
      <c r="Q179" s="46"/>
      <c r="R179" s="46"/>
      <c r="S179" s="46"/>
      <c r="T179" s="10"/>
      <c r="U179" s="46"/>
      <c r="V179" s="46"/>
      <c r="W179" s="46"/>
      <c r="X179" s="46"/>
      <c r="Y179" s="46"/>
      <c r="Z179" s="10"/>
      <c r="AA179" s="46"/>
      <c r="AB179" s="46"/>
      <c r="AC179" s="46"/>
      <c r="AD179" s="46"/>
      <c r="AE179" s="46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</row>
    <row r="180" spans="1:69" s="38" customFormat="1" ht="16.5">
      <c r="A180" s="10">
        <v>8704</v>
      </c>
      <c r="B180" s="66" t="s">
        <v>288</v>
      </c>
      <c r="C180" s="10"/>
      <c r="D180" s="49"/>
      <c r="E180" s="10"/>
      <c r="F180" s="66"/>
      <c r="G180" s="10">
        <v>2</v>
      </c>
      <c r="H180" s="10">
        <v>1</v>
      </c>
      <c r="I180" s="46">
        <v>1011</v>
      </c>
      <c r="J180" s="46">
        <v>18</v>
      </c>
      <c r="K180" s="46">
        <v>1</v>
      </c>
      <c r="L180" s="46">
        <v>1</v>
      </c>
      <c r="M180" s="46">
        <v>1000</v>
      </c>
      <c r="N180" s="10">
        <f t="shared" si="45"/>
        <v>1</v>
      </c>
      <c r="O180" s="46"/>
      <c r="P180" s="46"/>
      <c r="Q180" s="46"/>
      <c r="R180" s="46"/>
      <c r="S180" s="46"/>
      <c r="T180" s="10"/>
      <c r="U180" s="46"/>
      <c r="V180" s="46"/>
      <c r="W180" s="46"/>
      <c r="X180" s="46"/>
      <c r="Y180" s="46"/>
      <c r="Z180" s="10"/>
      <c r="AA180" s="46"/>
      <c r="AB180" s="46"/>
      <c r="AC180" s="46"/>
      <c r="AD180" s="46"/>
      <c r="AE180" s="46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</row>
    <row r="181" spans="1:69" s="43" customFormat="1" ht="16.5">
      <c r="A181" s="57">
        <v>8705</v>
      </c>
      <c r="B181" s="83" t="s">
        <v>289</v>
      </c>
      <c r="C181" s="57"/>
      <c r="D181" s="59"/>
      <c r="E181" s="57"/>
      <c r="F181" s="83"/>
      <c r="G181" s="57">
        <v>2</v>
      </c>
      <c r="H181" s="57">
        <v>1</v>
      </c>
      <c r="I181" s="57"/>
      <c r="J181" s="57"/>
      <c r="K181" s="57"/>
      <c r="L181" s="57"/>
      <c r="M181" s="57"/>
      <c r="N181" s="57"/>
      <c r="O181" s="57">
        <v>1011</v>
      </c>
      <c r="P181" s="57">
        <v>15</v>
      </c>
      <c r="Q181" s="57">
        <v>1</v>
      </c>
      <c r="R181" s="57">
        <v>1</v>
      </c>
      <c r="S181" s="57">
        <v>500</v>
      </c>
      <c r="T181" s="57">
        <v>1</v>
      </c>
      <c r="U181" s="57">
        <v>1011</v>
      </c>
      <c r="V181" s="57">
        <v>13</v>
      </c>
      <c r="W181" s="57">
        <v>1</v>
      </c>
      <c r="X181" s="57">
        <v>1</v>
      </c>
      <c r="Y181" s="57">
        <v>500</v>
      </c>
      <c r="Z181" s="57">
        <v>1</v>
      </c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</row>
    <row r="182" spans="1:69" s="38" customFormat="1" ht="16.5">
      <c r="A182" s="10">
        <v>8711</v>
      </c>
      <c r="B182" s="89" t="s">
        <v>290</v>
      </c>
      <c r="C182" s="10"/>
      <c r="D182" s="49"/>
      <c r="E182" s="10"/>
      <c r="F182" s="66"/>
      <c r="G182" s="10">
        <v>2</v>
      </c>
      <c r="H182" s="10">
        <v>1</v>
      </c>
      <c r="I182" s="46">
        <v>1012</v>
      </c>
      <c r="J182" s="46">
        <v>10</v>
      </c>
      <c r="K182" s="46">
        <v>1</v>
      </c>
      <c r="L182" s="46">
        <v>1</v>
      </c>
      <c r="M182" s="46">
        <v>1000</v>
      </c>
      <c r="N182" s="10">
        <v>1</v>
      </c>
      <c r="O182" s="46"/>
      <c r="P182" s="46"/>
      <c r="Q182" s="46"/>
      <c r="R182" s="46"/>
      <c r="S182" s="46"/>
      <c r="T182" s="10"/>
      <c r="U182" s="46"/>
      <c r="V182" s="46"/>
      <c r="W182" s="46"/>
      <c r="X182" s="46"/>
      <c r="Y182" s="46"/>
      <c r="Z182" s="10"/>
      <c r="AA182" s="46"/>
      <c r="AB182" s="46"/>
      <c r="AC182" s="46"/>
      <c r="AD182" s="46"/>
      <c r="AE182" s="46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</row>
    <row r="183" spans="1:69" s="38" customFormat="1" ht="16.5">
      <c r="A183" s="10">
        <v>8712</v>
      </c>
      <c r="B183" s="66" t="s">
        <v>291</v>
      </c>
      <c r="C183" s="10"/>
      <c r="D183" s="49"/>
      <c r="E183" s="10"/>
      <c r="F183" s="66"/>
      <c r="G183" s="10">
        <v>2</v>
      </c>
      <c r="H183" s="10">
        <v>1</v>
      </c>
      <c r="I183" s="46">
        <v>1012</v>
      </c>
      <c r="J183" s="46">
        <v>13</v>
      </c>
      <c r="K183" s="46">
        <v>1</v>
      </c>
      <c r="L183" s="46">
        <v>1</v>
      </c>
      <c r="M183" s="46">
        <v>1000</v>
      </c>
      <c r="N183" s="10">
        <v>1</v>
      </c>
      <c r="O183" s="46"/>
      <c r="P183" s="46"/>
      <c r="Q183" s="46"/>
      <c r="R183" s="46"/>
      <c r="S183" s="46"/>
      <c r="T183" s="10"/>
      <c r="U183" s="46"/>
      <c r="V183" s="46"/>
      <c r="W183" s="46"/>
      <c r="X183" s="46"/>
      <c r="Y183" s="46"/>
      <c r="Z183" s="10"/>
      <c r="AA183" s="46"/>
      <c r="AB183" s="46"/>
      <c r="AC183" s="46"/>
      <c r="AD183" s="46"/>
      <c r="AE183" s="46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</row>
    <row r="184" spans="1:69" s="38" customFormat="1" ht="16.5">
      <c r="A184" s="10">
        <v>8713</v>
      </c>
      <c r="B184" s="66" t="s">
        <v>292</v>
      </c>
      <c r="C184" s="10"/>
      <c r="D184" s="49"/>
      <c r="E184" s="10"/>
      <c r="F184" s="66"/>
      <c r="G184" s="10">
        <v>2</v>
      </c>
      <c r="H184" s="10">
        <v>1</v>
      </c>
      <c r="I184" s="46">
        <v>1012</v>
      </c>
      <c r="J184" s="46">
        <v>18</v>
      </c>
      <c r="K184" s="46">
        <v>1</v>
      </c>
      <c r="L184" s="46">
        <v>1</v>
      </c>
      <c r="M184" s="46">
        <v>1000</v>
      </c>
      <c r="N184" s="10">
        <v>1</v>
      </c>
      <c r="O184" s="46"/>
      <c r="P184" s="46"/>
      <c r="Q184" s="46"/>
      <c r="R184" s="46"/>
      <c r="S184" s="46"/>
      <c r="T184" s="10"/>
      <c r="U184" s="46"/>
      <c r="V184" s="46"/>
      <c r="W184" s="46"/>
      <c r="X184" s="46"/>
      <c r="Y184" s="46"/>
      <c r="Z184" s="10"/>
      <c r="AA184" s="46"/>
      <c r="AB184" s="46"/>
      <c r="AC184" s="46"/>
      <c r="AD184" s="46"/>
      <c r="AE184" s="46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</row>
    <row r="185" spans="1:69" s="38" customFormat="1" ht="16.5">
      <c r="A185" s="10">
        <v>8801</v>
      </c>
      <c r="B185" s="66"/>
      <c r="C185" s="10"/>
      <c r="D185" s="49"/>
      <c r="E185" s="10"/>
      <c r="F185" s="66" t="s">
        <v>293</v>
      </c>
      <c r="G185" s="10">
        <v>1</v>
      </c>
      <c r="H185" s="10"/>
      <c r="I185" s="46">
        <v>30</v>
      </c>
      <c r="J185" s="46">
        <v>105</v>
      </c>
      <c r="K185" s="46">
        <v>1</v>
      </c>
      <c r="L185" s="46">
        <v>1</v>
      </c>
      <c r="M185" s="46">
        <v>1000</v>
      </c>
      <c r="N185" s="10">
        <v>1</v>
      </c>
      <c r="O185" s="46">
        <v>30</v>
      </c>
      <c r="P185" s="46">
        <v>106</v>
      </c>
      <c r="Q185" s="46">
        <v>1</v>
      </c>
      <c r="R185" s="46">
        <v>1</v>
      </c>
      <c r="S185" s="46">
        <v>1000</v>
      </c>
      <c r="T185" s="10">
        <v>1</v>
      </c>
      <c r="U185" s="46">
        <v>30</v>
      </c>
      <c r="V185" s="46">
        <v>107</v>
      </c>
      <c r="W185" s="46">
        <v>1</v>
      </c>
      <c r="X185" s="46">
        <v>1</v>
      </c>
      <c r="Y185" s="46">
        <v>1000</v>
      </c>
      <c r="Z185" s="10">
        <v>1</v>
      </c>
      <c r="AA185" s="46"/>
      <c r="AB185" s="46"/>
      <c r="AC185" s="46"/>
      <c r="AD185" s="46"/>
      <c r="AE185" s="46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</row>
    <row r="186" spans="1:69" s="38" customFormat="1" ht="16.5">
      <c r="A186" s="10">
        <v>99999</v>
      </c>
      <c r="B186" s="66" t="s">
        <v>294</v>
      </c>
      <c r="C186" s="10"/>
      <c r="D186" s="49"/>
      <c r="E186" s="10"/>
      <c r="F186" s="66" t="s">
        <v>294</v>
      </c>
      <c r="G186" s="10">
        <v>1</v>
      </c>
      <c r="H186" s="10"/>
      <c r="I186" s="46">
        <v>1</v>
      </c>
      <c r="J186" s="46"/>
      <c r="K186" s="46">
        <v>100000000</v>
      </c>
      <c r="L186" s="46">
        <v>100000000</v>
      </c>
      <c r="M186" s="46">
        <v>1000</v>
      </c>
      <c r="N186" s="10">
        <v>1</v>
      </c>
      <c r="O186" s="46">
        <v>2</v>
      </c>
      <c r="P186" s="46"/>
      <c r="Q186" s="46">
        <v>1000000</v>
      </c>
      <c r="R186" s="46">
        <v>1000000</v>
      </c>
      <c r="S186" s="46">
        <v>1000</v>
      </c>
      <c r="T186" s="10">
        <v>1</v>
      </c>
      <c r="U186" s="46">
        <v>21</v>
      </c>
      <c r="V186" s="46"/>
      <c r="W186" s="46">
        <v>150000</v>
      </c>
      <c r="X186" s="46">
        <v>150000</v>
      </c>
      <c r="Y186" s="46">
        <v>1000</v>
      </c>
      <c r="Z186" s="10">
        <v>1</v>
      </c>
      <c r="AA186" s="46">
        <v>25</v>
      </c>
      <c r="AB186" s="46"/>
      <c r="AC186" s="46">
        <v>150000</v>
      </c>
      <c r="AD186" s="46">
        <v>150000</v>
      </c>
      <c r="AE186" s="46">
        <v>1000</v>
      </c>
      <c r="AF186" s="10">
        <v>1</v>
      </c>
      <c r="AG186" s="10">
        <v>9</v>
      </c>
      <c r="AH186" s="10">
        <v>504</v>
      </c>
      <c r="AI186" s="10">
        <v>100000</v>
      </c>
      <c r="AJ186" s="10">
        <v>100000</v>
      </c>
      <c r="AK186" s="10">
        <v>1000</v>
      </c>
      <c r="AL186" s="10">
        <v>1</v>
      </c>
      <c r="AM186" s="10">
        <v>9</v>
      </c>
      <c r="AN186" s="10">
        <v>99991</v>
      </c>
      <c r="AO186" s="10">
        <v>1</v>
      </c>
      <c r="AP186" s="10">
        <v>1</v>
      </c>
      <c r="AQ186" s="10">
        <v>1000</v>
      </c>
      <c r="AR186" s="10">
        <v>1</v>
      </c>
      <c r="AS186" s="10">
        <v>9</v>
      </c>
      <c r="AT186" s="10">
        <v>99992</v>
      </c>
      <c r="AU186" s="10">
        <v>1</v>
      </c>
      <c r="AV186" s="10">
        <v>1</v>
      </c>
      <c r="AW186" s="10">
        <v>1000</v>
      </c>
      <c r="AX186" s="10">
        <v>1</v>
      </c>
      <c r="AY186" s="10">
        <v>9</v>
      </c>
      <c r="AZ186" s="10">
        <v>99993</v>
      </c>
      <c r="BA186" s="10">
        <v>2</v>
      </c>
      <c r="BB186" s="10">
        <v>2</v>
      </c>
      <c r="BC186" s="10">
        <v>1000</v>
      </c>
      <c r="BD186" s="10">
        <v>1</v>
      </c>
      <c r="BE186" s="10">
        <v>9</v>
      </c>
      <c r="BF186" s="10">
        <v>99994</v>
      </c>
      <c r="BG186" s="10">
        <v>1</v>
      </c>
      <c r="BH186" s="10">
        <v>1</v>
      </c>
      <c r="BI186" s="10">
        <v>1000</v>
      </c>
      <c r="BJ186" s="10">
        <v>1</v>
      </c>
      <c r="BK186" s="10">
        <v>9</v>
      </c>
      <c r="BL186" s="10">
        <v>705</v>
      </c>
      <c r="BM186" s="10">
        <v>100</v>
      </c>
      <c r="BN186" s="10">
        <v>100</v>
      </c>
      <c r="BO186" s="10">
        <v>1000</v>
      </c>
      <c r="BP186" s="10">
        <v>1</v>
      </c>
      <c r="BQ186" s="10"/>
    </row>
    <row r="187" spans="1:69" s="38" customFormat="1" ht="16.5">
      <c r="A187" s="10">
        <v>99991</v>
      </c>
      <c r="B187" s="66" t="s">
        <v>295</v>
      </c>
      <c r="C187" s="10"/>
      <c r="D187" s="49"/>
      <c r="E187" s="10"/>
      <c r="F187" s="66" t="s">
        <v>295</v>
      </c>
      <c r="G187" s="10">
        <v>1</v>
      </c>
      <c r="H187" s="10"/>
      <c r="I187" s="46">
        <v>9</v>
      </c>
      <c r="J187" s="46">
        <v>203</v>
      </c>
      <c r="K187" s="46">
        <v>1000000</v>
      </c>
      <c r="L187" s="46">
        <v>1000000</v>
      </c>
      <c r="M187" s="46">
        <v>1000</v>
      </c>
      <c r="N187" s="10">
        <v>1</v>
      </c>
      <c r="O187" s="46">
        <v>9</v>
      </c>
      <c r="P187" s="46">
        <v>301</v>
      </c>
      <c r="Q187" s="46">
        <v>1000000</v>
      </c>
      <c r="R187" s="46">
        <v>1000000</v>
      </c>
      <c r="S187" s="46">
        <v>1000</v>
      </c>
      <c r="T187" s="10">
        <v>1</v>
      </c>
      <c r="U187" s="46">
        <v>9</v>
      </c>
      <c r="V187" s="46">
        <v>401</v>
      </c>
      <c r="W187" s="46">
        <v>1000000</v>
      </c>
      <c r="X187" s="46">
        <v>1000000</v>
      </c>
      <c r="Y187" s="46">
        <v>1000</v>
      </c>
      <c r="Z187" s="10">
        <v>1</v>
      </c>
      <c r="AA187" s="46">
        <v>9</v>
      </c>
      <c r="AB187" s="46">
        <v>99995</v>
      </c>
      <c r="AC187" s="46">
        <v>1</v>
      </c>
      <c r="AD187" s="46">
        <v>1</v>
      </c>
      <c r="AE187" s="46">
        <v>1000</v>
      </c>
      <c r="AF187" s="10">
        <v>1</v>
      </c>
      <c r="AG187" s="46">
        <v>9</v>
      </c>
      <c r="AH187" s="46">
        <v>99996</v>
      </c>
      <c r="AI187" s="46">
        <v>1</v>
      </c>
      <c r="AJ187" s="46">
        <v>1</v>
      </c>
      <c r="AK187" s="46">
        <v>1000</v>
      </c>
      <c r="AL187" s="10">
        <v>1</v>
      </c>
      <c r="AM187" s="46">
        <v>9</v>
      </c>
      <c r="AN187" s="46">
        <v>99997</v>
      </c>
      <c r="AO187" s="46">
        <v>1</v>
      </c>
      <c r="AP187" s="46">
        <v>1</v>
      </c>
      <c r="AQ187" s="46">
        <v>1000</v>
      </c>
      <c r="AR187" s="10">
        <v>1</v>
      </c>
      <c r="AS187" s="46">
        <v>9</v>
      </c>
      <c r="AT187" s="46">
        <v>99998</v>
      </c>
      <c r="AU187" s="46">
        <v>1</v>
      </c>
      <c r="AV187" s="46">
        <v>1</v>
      </c>
      <c r="AW187" s="46">
        <v>1000</v>
      </c>
      <c r="AX187" s="10">
        <v>1</v>
      </c>
      <c r="AY187" s="46"/>
      <c r="AZ187" s="46"/>
      <c r="BA187" s="46"/>
      <c r="BB187" s="46"/>
      <c r="BC187" s="46"/>
      <c r="BD187" s="10"/>
      <c r="BE187" s="46"/>
      <c r="BF187" s="46"/>
      <c r="BG187" s="46"/>
      <c r="BH187" s="46"/>
      <c r="BI187" s="46"/>
      <c r="BJ187" s="10">
        <v>1</v>
      </c>
      <c r="BK187" s="10"/>
      <c r="BL187" s="10"/>
      <c r="BM187" s="10"/>
      <c r="BN187" s="10"/>
      <c r="BO187" s="10"/>
      <c r="BP187" s="10"/>
      <c r="BQ187" s="10"/>
    </row>
    <row r="188" spans="1:69" s="38" customFormat="1" ht="16.5">
      <c r="A188" s="10">
        <v>99992</v>
      </c>
      <c r="B188" s="66" t="s">
        <v>296</v>
      </c>
      <c r="C188" s="10"/>
      <c r="D188" s="49"/>
      <c r="E188" s="10"/>
      <c r="F188" s="66" t="s">
        <v>296</v>
      </c>
      <c r="G188" s="10">
        <v>1</v>
      </c>
      <c r="H188" s="10"/>
      <c r="I188" s="46">
        <v>9</v>
      </c>
      <c r="J188" s="46">
        <v>982</v>
      </c>
      <c r="K188" s="46">
        <v>3</v>
      </c>
      <c r="L188" s="46">
        <v>3</v>
      </c>
      <c r="M188" s="46">
        <v>1000</v>
      </c>
      <c r="N188" s="10">
        <v>1</v>
      </c>
      <c r="O188" s="46">
        <v>9</v>
      </c>
      <c r="P188" s="46">
        <v>983</v>
      </c>
      <c r="Q188" s="46">
        <v>3</v>
      </c>
      <c r="R188" s="46">
        <v>3</v>
      </c>
      <c r="S188" s="46">
        <v>1000</v>
      </c>
      <c r="T188" s="10">
        <v>1</v>
      </c>
      <c r="U188" s="46">
        <v>9</v>
      </c>
      <c r="V188" s="46">
        <v>984</v>
      </c>
      <c r="W188" s="46">
        <v>2</v>
      </c>
      <c r="X188" s="46">
        <v>2</v>
      </c>
      <c r="Y188" s="46">
        <v>1000</v>
      </c>
      <c r="Z188" s="10">
        <v>1</v>
      </c>
      <c r="AA188" s="46">
        <v>9</v>
      </c>
      <c r="AB188" s="46">
        <v>985</v>
      </c>
      <c r="AC188" s="46">
        <v>3</v>
      </c>
      <c r="AD188" s="46">
        <v>3</v>
      </c>
      <c r="AE188" s="46">
        <v>1000</v>
      </c>
      <c r="AF188" s="10">
        <v>1</v>
      </c>
      <c r="AG188" s="46">
        <v>9</v>
      </c>
      <c r="AH188" s="46">
        <v>987</v>
      </c>
      <c r="AI188" s="46">
        <v>1</v>
      </c>
      <c r="AJ188" s="46">
        <v>1</v>
      </c>
      <c r="AK188" s="46">
        <v>1000</v>
      </c>
      <c r="AL188" s="10">
        <v>1</v>
      </c>
      <c r="AM188" s="46">
        <v>9</v>
      </c>
      <c r="AN188" s="46">
        <v>988</v>
      </c>
      <c r="AO188" s="46">
        <v>2</v>
      </c>
      <c r="AP188" s="46">
        <v>2</v>
      </c>
      <c r="AQ188" s="46">
        <v>1000</v>
      </c>
      <c r="AR188" s="10">
        <v>1</v>
      </c>
      <c r="AS188" s="46">
        <v>9</v>
      </c>
      <c r="AT188" s="46">
        <v>989</v>
      </c>
      <c r="AU188" s="46">
        <v>3</v>
      </c>
      <c r="AV188" s="46">
        <v>3</v>
      </c>
      <c r="AW188" s="46">
        <v>1000</v>
      </c>
      <c r="AX188" s="10">
        <v>1</v>
      </c>
      <c r="AY188" s="46">
        <v>9</v>
      </c>
      <c r="AZ188" s="46">
        <v>991</v>
      </c>
      <c r="BA188" s="46">
        <v>1</v>
      </c>
      <c r="BB188" s="46">
        <v>1</v>
      </c>
      <c r="BC188" s="46">
        <v>1000</v>
      </c>
      <c r="BD188" s="10">
        <v>1</v>
      </c>
      <c r="BE188" s="46">
        <v>9</v>
      </c>
      <c r="BF188" s="46">
        <v>992</v>
      </c>
      <c r="BG188" s="46">
        <v>2</v>
      </c>
      <c r="BH188" s="46">
        <v>2</v>
      </c>
      <c r="BI188" s="46">
        <v>1000</v>
      </c>
      <c r="BJ188" s="10">
        <v>1</v>
      </c>
      <c r="BK188" s="10">
        <v>9</v>
      </c>
      <c r="BL188" s="10">
        <v>993</v>
      </c>
      <c r="BM188" s="10">
        <v>4</v>
      </c>
      <c r="BN188" s="10">
        <v>4</v>
      </c>
      <c r="BO188" s="10">
        <v>1000</v>
      </c>
      <c r="BP188" s="10">
        <v>1</v>
      </c>
      <c r="BQ188" s="10"/>
    </row>
    <row r="189" spans="1:69" s="38" customFormat="1" ht="16.5">
      <c r="A189" s="10">
        <v>99993</v>
      </c>
      <c r="B189" s="18" t="s">
        <v>297</v>
      </c>
      <c r="C189" s="10"/>
      <c r="D189" s="49"/>
      <c r="E189" s="10"/>
      <c r="F189" s="18" t="s">
        <v>297</v>
      </c>
      <c r="G189" s="10">
        <v>1</v>
      </c>
      <c r="H189" s="10"/>
      <c r="I189" s="46">
        <v>19</v>
      </c>
      <c r="J189" s="46">
        <v>201</v>
      </c>
      <c r="K189" s="46">
        <v>20</v>
      </c>
      <c r="L189" s="46">
        <v>20</v>
      </c>
      <c r="M189" s="46">
        <v>1000</v>
      </c>
      <c r="N189" s="10">
        <v>1</v>
      </c>
      <c r="O189" s="46">
        <v>19</v>
      </c>
      <c r="P189" s="46">
        <v>203</v>
      </c>
      <c r="Q189" s="46">
        <v>20</v>
      </c>
      <c r="R189" s="46">
        <v>20</v>
      </c>
      <c r="S189" s="46">
        <v>1000</v>
      </c>
      <c r="T189" s="10">
        <v>1</v>
      </c>
      <c r="U189" s="46">
        <v>19</v>
      </c>
      <c r="V189" s="46">
        <v>301</v>
      </c>
      <c r="W189" s="46">
        <v>20</v>
      </c>
      <c r="X189" s="46">
        <v>20</v>
      </c>
      <c r="Y189" s="46">
        <v>1000</v>
      </c>
      <c r="Z189" s="10">
        <v>1</v>
      </c>
      <c r="AA189" s="46">
        <v>19</v>
      </c>
      <c r="AB189" s="46">
        <v>303</v>
      </c>
      <c r="AC189" s="46">
        <v>20</v>
      </c>
      <c r="AD189" s="46">
        <v>20</v>
      </c>
      <c r="AE189" s="46">
        <v>1000</v>
      </c>
      <c r="AF189" s="10">
        <v>1</v>
      </c>
      <c r="AG189" s="46">
        <v>19</v>
      </c>
      <c r="AH189" s="46">
        <v>401</v>
      </c>
      <c r="AI189" s="46">
        <v>20</v>
      </c>
      <c r="AJ189" s="46">
        <v>20</v>
      </c>
      <c r="AK189" s="46">
        <v>1000</v>
      </c>
      <c r="AL189" s="10">
        <v>1</v>
      </c>
      <c r="AM189" s="46">
        <v>19</v>
      </c>
      <c r="AN189" s="46">
        <v>403</v>
      </c>
      <c r="AO189" s="46">
        <v>20</v>
      </c>
      <c r="AP189" s="46">
        <v>20</v>
      </c>
      <c r="AQ189" s="46">
        <v>1000</v>
      </c>
      <c r="AR189" s="10">
        <v>1</v>
      </c>
      <c r="AS189" s="46">
        <v>19</v>
      </c>
      <c r="AT189" s="46">
        <v>501</v>
      </c>
      <c r="AU189" s="46">
        <v>20</v>
      </c>
      <c r="AV189" s="46">
        <v>20</v>
      </c>
      <c r="AW189" s="46">
        <v>1000</v>
      </c>
      <c r="AX189" s="10">
        <v>1</v>
      </c>
      <c r="AY189" s="46">
        <v>19</v>
      </c>
      <c r="AZ189" s="46">
        <v>503</v>
      </c>
      <c r="BA189" s="46">
        <v>20</v>
      </c>
      <c r="BB189" s="46">
        <v>20</v>
      </c>
      <c r="BC189" s="46">
        <v>1000</v>
      </c>
      <c r="BD189" s="10">
        <v>1</v>
      </c>
      <c r="BE189" s="46"/>
      <c r="BF189" s="46"/>
      <c r="BG189" s="46"/>
      <c r="BH189" s="46"/>
      <c r="BI189" s="46"/>
      <c r="BJ189" s="10"/>
      <c r="BK189" s="10"/>
      <c r="BL189" s="10"/>
      <c r="BM189" s="10"/>
      <c r="BN189" s="10"/>
      <c r="BO189" s="10"/>
      <c r="BP189" s="10"/>
      <c r="BQ189" s="10"/>
    </row>
    <row r="190" spans="1:69" s="38" customFormat="1" ht="16.5">
      <c r="A190" s="10">
        <v>99994</v>
      </c>
      <c r="B190" s="18" t="s">
        <v>298</v>
      </c>
      <c r="C190" s="10"/>
      <c r="D190" s="49"/>
      <c r="E190" s="10"/>
      <c r="F190" s="18" t="s">
        <v>298</v>
      </c>
      <c r="G190" s="10">
        <v>1</v>
      </c>
      <c r="H190" s="10"/>
      <c r="I190" s="46">
        <v>9</v>
      </c>
      <c r="J190" s="46">
        <v>4101</v>
      </c>
      <c r="K190" s="46">
        <v>6</v>
      </c>
      <c r="L190" s="46">
        <v>6</v>
      </c>
      <c r="M190" s="46">
        <v>1000</v>
      </c>
      <c r="N190" s="10">
        <v>1</v>
      </c>
      <c r="O190" s="46">
        <v>9</v>
      </c>
      <c r="P190" s="46">
        <v>4102</v>
      </c>
      <c r="Q190" s="46">
        <v>6</v>
      </c>
      <c r="R190" s="46">
        <v>6</v>
      </c>
      <c r="S190" s="46">
        <v>1000</v>
      </c>
      <c r="T190" s="10">
        <v>1</v>
      </c>
      <c r="U190" s="46">
        <v>9</v>
      </c>
      <c r="V190" s="46">
        <v>4103</v>
      </c>
      <c r="W190" s="46">
        <v>6</v>
      </c>
      <c r="X190" s="46">
        <v>6</v>
      </c>
      <c r="Y190" s="46">
        <v>1000</v>
      </c>
      <c r="Z190" s="10">
        <v>1</v>
      </c>
      <c r="AA190" s="46">
        <v>9</v>
      </c>
      <c r="AB190" s="46">
        <v>952</v>
      </c>
      <c r="AC190" s="46">
        <v>6</v>
      </c>
      <c r="AD190" s="46">
        <v>6</v>
      </c>
      <c r="AE190" s="46">
        <v>1000</v>
      </c>
      <c r="AF190" s="10">
        <v>1</v>
      </c>
      <c r="AG190" s="46"/>
      <c r="AH190" s="46"/>
      <c r="AI190" s="46"/>
      <c r="AJ190" s="46"/>
      <c r="AK190" s="46"/>
      <c r="AL190" s="10"/>
      <c r="AM190" s="46"/>
      <c r="AN190" s="46"/>
      <c r="AO190" s="46"/>
      <c r="AP190" s="46"/>
      <c r="AQ190" s="46"/>
      <c r="AR190" s="10"/>
      <c r="AS190" s="46"/>
      <c r="AT190" s="46"/>
      <c r="AU190" s="46"/>
      <c r="AV190" s="46"/>
      <c r="AW190" s="46"/>
      <c r="AX190" s="10"/>
      <c r="AY190" s="46"/>
      <c r="AZ190" s="46"/>
      <c r="BA190" s="46"/>
      <c r="BB190" s="46"/>
      <c r="BC190" s="46"/>
      <c r="BD190" s="10"/>
      <c r="BE190" s="46"/>
      <c r="BF190" s="46"/>
      <c r="BG190" s="46"/>
      <c r="BH190" s="46"/>
      <c r="BI190" s="46"/>
      <c r="BJ190" s="10"/>
      <c r="BK190" s="10"/>
      <c r="BL190" s="10"/>
      <c r="BM190" s="10"/>
      <c r="BN190" s="10"/>
      <c r="BO190" s="10"/>
      <c r="BP190" s="10"/>
      <c r="BQ190" s="10"/>
    </row>
    <row r="191" spans="1:69" s="38" customFormat="1" ht="16.5">
      <c r="A191" s="10">
        <v>99995</v>
      </c>
      <c r="B191" s="66" t="s">
        <v>299</v>
      </c>
      <c r="C191" s="10"/>
      <c r="D191" s="49"/>
      <c r="E191" s="10"/>
      <c r="F191" s="66" t="s">
        <v>299</v>
      </c>
      <c r="G191" s="10">
        <v>1</v>
      </c>
      <c r="H191" s="10"/>
      <c r="I191" s="46">
        <v>10</v>
      </c>
      <c r="J191" s="46">
        <v>101</v>
      </c>
      <c r="K191" s="46">
        <v>10000</v>
      </c>
      <c r="L191" s="46">
        <v>10000</v>
      </c>
      <c r="M191" s="46">
        <v>1000</v>
      </c>
      <c r="N191" s="10">
        <v>1</v>
      </c>
      <c r="O191" s="46">
        <f t="shared" ref="O191:O194" si="46">I191</f>
        <v>10</v>
      </c>
      <c r="P191" s="46">
        <f t="shared" ref="P191:P194" si="47">J191+100</f>
        <v>201</v>
      </c>
      <c r="Q191" s="46">
        <f t="shared" ref="Q191:U191" si="48">K191</f>
        <v>10000</v>
      </c>
      <c r="R191" s="46">
        <f t="shared" si="48"/>
        <v>10000</v>
      </c>
      <c r="S191" s="46">
        <f t="shared" si="48"/>
        <v>1000</v>
      </c>
      <c r="T191" s="46">
        <f t="shared" si="48"/>
        <v>1</v>
      </c>
      <c r="U191" s="46">
        <f t="shared" si="48"/>
        <v>10</v>
      </c>
      <c r="V191" s="46">
        <f t="shared" ref="V191:V194" si="49">P191+100</f>
        <v>301</v>
      </c>
      <c r="W191" s="46">
        <f t="shared" ref="W191:AA191" si="50">Q191</f>
        <v>10000</v>
      </c>
      <c r="X191" s="46">
        <f t="shared" si="50"/>
        <v>10000</v>
      </c>
      <c r="Y191" s="46">
        <f t="shared" si="50"/>
        <v>1000</v>
      </c>
      <c r="Z191" s="46">
        <f t="shared" si="50"/>
        <v>1</v>
      </c>
      <c r="AA191" s="46">
        <f t="shared" si="50"/>
        <v>10</v>
      </c>
      <c r="AB191" s="46">
        <f t="shared" ref="AB191:AB194" si="51">V191+100</f>
        <v>401</v>
      </c>
      <c r="AC191" s="46">
        <f t="shared" ref="AC191:AG191" si="52">W191</f>
        <v>10000</v>
      </c>
      <c r="AD191" s="46">
        <f t="shared" si="52"/>
        <v>10000</v>
      </c>
      <c r="AE191" s="46">
        <f t="shared" si="52"/>
        <v>1000</v>
      </c>
      <c r="AF191" s="46">
        <f t="shared" si="52"/>
        <v>1</v>
      </c>
      <c r="AG191" s="46">
        <f t="shared" si="52"/>
        <v>10</v>
      </c>
      <c r="AH191" s="46">
        <f t="shared" ref="AH191:AH194" si="53">AB191+100</f>
        <v>501</v>
      </c>
      <c r="AI191" s="46">
        <f t="shared" ref="AI191:AM191" si="54">AC191</f>
        <v>10000</v>
      </c>
      <c r="AJ191" s="46">
        <f t="shared" si="54"/>
        <v>10000</v>
      </c>
      <c r="AK191" s="46">
        <f t="shared" si="54"/>
        <v>1000</v>
      </c>
      <c r="AL191" s="46">
        <f t="shared" si="54"/>
        <v>1</v>
      </c>
      <c r="AM191" s="46">
        <f t="shared" si="54"/>
        <v>10</v>
      </c>
      <c r="AN191" s="46">
        <f t="shared" ref="AN191:AN194" si="55">AH191+100</f>
        <v>601</v>
      </c>
      <c r="AO191" s="46">
        <f t="shared" ref="AO191:AR191" si="56">AI191</f>
        <v>10000</v>
      </c>
      <c r="AP191" s="46">
        <f t="shared" si="56"/>
        <v>10000</v>
      </c>
      <c r="AQ191" s="46">
        <f t="shared" si="56"/>
        <v>1000</v>
      </c>
      <c r="AR191" s="46">
        <f t="shared" si="56"/>
        <v>1</v>
      </c>
      <c r="AS191" s="46"/>
      <c r="AT191" s="46"/>
      <c r="AU191" s="46"/>
      <c r="AV191" s="46"/>
      <c r="AW191" s="46"/>
      <c r="AX191" s="10"/>
      <c r="AY191" s="46"/>
      <c r="AZ191" s="46"/>
      <c r="BA191" s="46"/>
      <c r="BB191" s="46"/>
      <c r="BC191" s="46"/>
      <c r="BD191" s="10"/>
      <c r="BE191" s="46"/>
      <c r="BF191" s="46"/>
      <c r="BG191" s="46"/>
      <c r="BH191" s="46"/>
      <c r="BI191" s="46"/>
      <c r="BJ191" s="10"/>
      <c r="BK191" s="10"/>
      <c r="BL191" s="10"/>
      <c r="BM191" s="10"/>
      <c r="BN191" s="10"/>
      <c r="BO191" s="10"/>
      <c r="BP191" s="10"/>
      <c r="BQ191" s="10"/>
    </row>
    <row r="192" spans="1:69" s="38" customFormat="1" ht="16.5">
      <c r="A192" s="10">
        <v>99996</v>
      </c>
      <c r="B192" s="66" t="s">
        <v>300</v>
      </c>
      <c r="C192" s="10"/>
      <c r="D192" s="49"/>
      <c r="E192" s="10"/>
      <c r="F192" s="66" t="s">
        <v>300</v>
      </c>
      <c r="G192" s="10">
        <v>1</v>
      </c>
      <c r="H192" s="10"/>
      <c r="I192" s="46">
        <v>10</v>
      </c>
      <c r="J192" s="46">
        <v>102</v>
      </c>
      <c r="K192" s="46">
        <v>10000</v>
      </c>
      <c r="L192" s="46">
        <v>10000</v>
      </c>
      <c r="M192" s="46">
        <v>1000</v>
      </c>
      <c r="N192" s="10">
        <v>1</v>
      </c>
      <c r="O192" s="46">
        <f t="shared" si="46"/>
        <v>10</v>
      </c>
      <c r="P192" s="46">
        <f t="shared" si="47"/>
        <v>202</v>
      </c>
      <c r="Q192" s="46">
        <f t="shared" ref="Q192:Q194" si="57">K192</f>
        <v>10000</v>
      </c>
      <c r="R192" s="46">
        <f t="shared" ref="R192:R194" si="58">L192</f>
        <v>10000</v>
      </c>
      <c r="S192" s="46">
        <f t="shared" ref="S192:S194" si="59">M192</f>
        <v>1000</v>
      </c>
      <c r="T192" s="46">
        <f t="shared" ref="T192:T194" si="60">N192</f>
        <v>1</v>
      </c>
      <c r="U192" s="46">
        <f t="shared" ref="U192:Z192" si="61">O192</f>
        <v>10</v>
      </c>
      <c r="V192" s="46">
        <f t="shared" si="49"/>
        <v>302</v>
      </c>
      <c r="W192" s="46">
        <f t="shared" si="61"/>
        <v>10000</v>
      </c>
      <c r="X192" s="46">
        <f t="shared" si="61"/>
        <v>10000</v>
      </c>
      <c r="Y192" s="46">
        <f t="shared" si="61"/>
        <v>1000</v>
      </c>
      <c r="Z192" s="46">
        <f t="shared" si="61"/>
        <v>1</v>
      </c>
      <c r="AA192" s="46">
        <f t="shared" ref="AA192:AF192" si="62">U192</f>
        <v>10</v>
      </c>
      <c r="AB192" s="46">
        <f t="shared" si="51"/>
        <v>402</v>
      </c>
      <c r="AC192" s="46">
        <f t="shared" si="62"/>
        <v>10000</v>
      </c>
      <c r="AD192" s="46">
        <f t="shared" si="62"/>
        <v>10000</v>
      </c>
      <c r="AE192" s="46">
        <f t="shared" si="62"/>
        <v>1000</v>
      </c>
      <c r="AF192" s="46">
        <f t="shared" si="62"/>
        <v>1</v>
      </c>
      <c r="AG192" s="46">
        <f t="shared" ref="AG192:AL192" si="63">AA192</f>
        <v>10</v>
      </c>
      <c r="AH192" s="46">
        <f t="shared" si="53"/>
        <v>502</v>
      </c>
      <c r="AI192" s="46">
        <f t="shared" si="63"/>
        <v>10000</v>
      </c>
      <c r="AJ192" s="46">
        <f t="shared" si="63"/>
        <v>10000</v>
      </c>
      <c r="AK192" s="46">
        <f t="shared" si="63"/>
        <v>1000</v>
      </c>
      <c r="AL192" s="46">
        <f t="shared" si="63"/>
        <v>1</v>
      </c>
      <c r="AM192" s="46">
        <f t="shared" ref="AM192:AR192" si="64">AG192</f>
        <v>10</v>
      </c>
      <c r="AN192" s="46">
        <f t="shared" si="55"/>
        <v>602</v>
      </c>
      <c r="AO192" s="46">
        <f t="shared" si="64"/>
        <v>10000</v>
      </c>
      <c r="AP192" s="46">
        <f t="shared" si="64"/>
        <v>10000</v>
      </c>
      <c r="AQ192" s="46">
        <f t="shared" si="64"/>
        <v>1000</v>
      </c>
      <c r="AR192" s="46">
        <f t="shared" si="64"/>
        <v>1</v>
      </c>
      <c r="AS192" s="46"/>
      <c r="AT192" s="46"/>
      <c r="AU192" s="46"/>
      <c r="AV192" s="46"/>
      <c r="AW192" s="46"/>
      <c r="AX192" s="10"/>
      <c r="AY192" s="46"/>
      <c r="AZ192" s="46"/>
      <c r="BA192" s="46"/>
      <c r="BB192" s="46"/>
      <c r="BC192" s="46"/>
      <c r="BD192" s="10"/>
      <c r="BE192" s="46"/>
      <c r="BF192" s="46"/>
      <c r="BG192" s="46"/>
      <c r="BH192" s="46"/>
      <c r="BI192" s="46"/>
      <c r="BJ192" s="10"/>
      <c r="BK192" s="10"/>
      <c r="BL192" s="10"/>
      <c r="BM192" s="10"/>
      <c r="BN192" s="10"/>
      <c r="BO192" s="10"/>
      <c r="BP192" s="10"/>
      <c r="BQ192" s="10"/>
    </row>
    <row r="193" spans="1:70" s="38" customFormat="1" ht="16.5">
      <c r="A193" s="10">
        <v>99997</v>
      </c>
      <c r="B193" s="66" t="s">
        <v>301</v>
      </c>
      <c r="C193" s="10"/>
      <c r="D193" s="49"/>
      <c r="E193" s="10"/>
      <c r="F193" s="66" t="s">
        <v>301</v>
      </c>
      <c r="G193" s="10">
        <v>1</v>
      </c>
      <c r="H193" s="10"/>
      <c r="I193" s="46">
        <v>10</v>
      </c>
      <c r="J193" s="46">
        <v>103</v>
      </c>
      <c r="K193" s="46">
        <v>10000</v>
      </c>
      <c r="L193" s="46">
        <v>10000</v>
      </c>
      <c r="M193" s="46">
        <v>1000</v>
      </c>
      <c r="N193" s="10">
        <v>1</v>
      </c>
      <c r="O193" s="46">
        <f t="shared" si="46"/>
        <v>10</v>
      </c>
      <c r="P193" s="46">
        <f t="shared" si="47"/>
        <v>203</v>
      </c>
      <c r="Q193" s="46">
        <f t="shared" si="57"/>
        <v>10000</v>
      </c>
      <c r="R193" s="46">
        <f t="shared" si="58"/>
        <v>10000</v>
      </c>
      <c r="S193" s="46">
        <f t="shared" si="59"/>
        <v>1000</v>
      </c>
      <c r="T193" s="46">
        <f t="shared" si="60"/>
        <v>1</v>
      </c>
      <c r="U193" s="46">
        <f t="shared" ref="U193:Z193" si="65">O193</f>
        <v>10</v>
      </c>
      <c r="V193" s="46">
        <f t="shared" si="49"/>
        <v>303</v>
      </c>
      <c r="W193" s="46">
        <f t="shared" si="65"/>
        <v>10000</v>
      </c>
      <c r="X193" s="46">
        <f t="shared" si="65"/>
        <v>10000</v>
      </c>
      <c r="Y193" s="46">
        <f t="shared" si="65"/>
        <v>1000</v>
      </c>
      <c r="Z193" s="46">
        <f t="shared" si="65"/>
        <v>1</v>
      </c>
      <c r="AA193" s="46">
        <f t="shared" ref="AA193:AF193" si="66">U193</f>
        <v>10</v>
      </c>
      <c r="AB193" s="46">
        <f t="shared" si="51"/>
        <v>403</v>
      </c>
      <c r="AC193" s="46">
        <f t="shared" si="66"/>
        <v>10000</v>
      </c>
      <c r="AD193" s="46">
        <f t="shared" si="66"/>
        <v>10000</v>
      </c>
      <c r="AE193" s="46">
        <f t="shared" si="66"/>
        <v>1000</v>
      </c>
      <c r="AF193" s="46">
        <f t="shared" si="66"/>
        <v>1</v>
      </c>
      <c r="AG193" s="46">
        <f t="shared" ref="AG193:AL193" si="67">AA193</f>
        <v>10</v>
      </c>
      <c r="AH193" s="46">
        <f t="shared" si="53"/>
        <v>503</v>
      </c>
      <c r="AI193" s="46">
        <f t="shared" si="67"/>
        <v>10000</v>
      </c>
      <c r="AJ193" s="46">
        <f t="shared" si="67"/>
        <v>10000</v>
      </c>
      <c r="AK193" s="46">
        <f t="shared" si="67"/>
        <v>1000</v>
      </c>
      <c r="AL193" s="46">
        <f t="shared" si="67"/>
        <v>1</v>
      </c>
      <c r="AM193" s="46">
        <f t="shared" ref="AM193:AR193" si="68">AG193</f>
        <v>10</v>
      </c>
      <c r="AN193" s="46">
        <f t="shared" si="55"/>
        <v>603</v>
      </c>
      <c r="AO193" s="46">
        <f t="shared" si="68"/>
        <v>10000</v>
      </c>
      <c r="AP193" s="46">
        <f t="shared" si="68"/>
        <v>10000</v>
      </c>
      <c r="AQ193" s="46">
        <f t="shared" si="68"/>
        <v>1000</v>
      </c>
      <c r="AR193" s="46">
        <f t="shared" si="68"/>
        <v>1</v>
      </c>
      <c r="AS193" s="46"/>
      <c r="AT193" s="46"/>
      <c r="AU193" s="46"/>
      <c r="AV193" s="46"/>
      <c r="AW193" s="46"/>
      <c r="AX193" s="10"/>
      <c r="AY193" s="46"/>
      <c r="AZ193" s="46"/>
      <c r="BA193" s="46"/>
      <c r="BB193" s="46"/>
      <c r="BC193" s="46"/>
      <c r="BD193" s="10"/>
      <c r="BE193" s="46"/>
      <c r="BF193" s="46"/>
      <c r="BG193" s="46"/>
      <c r="BH193" s="46"/>
      <c r="BI193" s="46"/>
      <c r="BJ193" s="10"/>
      <c r="BK193" s="10"/>
      <c r="BL193" s="10"/>
      <c r="BM193" s="10"/>
      <c r="BN193" s="10"/>
      <c r="BO193" s="10"/>
      <c r="BP193" s="10"/>
      <c r="BQ193" s="10"/>
    </row>
    <row r="194" spans="1:70" s="38" customFormat="1" ht="16.5">
      <c r="A194" s="10">
        <v>99998</v>
      </c>
      <c r="B194" s="66" t="s">
        <v>302</v>
      </c>
      <c r="C194" s="10"/>
      <c r="D194" s="49"/>
      <c r="E194" s="10"/>
      <c r="F194" s="66" t="s">
        <v>302</v>
      </c>
      <c r="G194" s="10">
        <v>1</v>
      </c>
      <c r="H194" s="10"/>
      <c r="I194" s="46">
        <v>10</v>
      </c>
      <c r="J194" s="46">
        <v>104</v>
      </c>
      <c r="K194" s="46">
        <v>10000</v>
      </c>
      <c r="L194" s="46">
        <v>10000</v>
      </c>
      <c r="M194" s="46">
        <v>1000</v>
      </c>
      <c r="N194" s="10">
        <v>1</v>
      </c>
      <c r="O194" s="46">
        <f t="shared" si="46"/>
        <v>10</v>
      </c>
      <c r="P194" s="46">
        <f t="shared" si="47"/>
        <v>204</v>
      </c>
      <c r="Q194" s="46">
        <f t="shared" si="57"/>
        <v>10000</v>
      </c>
      <c r="R194" s="46">
        <f t="shared" si="58"/>
        <v>10000</v>
      </c>
      <c r="S194" s="46">
        <f t="shared" si="59"/>
        <v>1000</v>
      </c>
      <c r="T194" s="46">
        <f t="shared" si="60"/>
        <v>1</v>
      </c>
      <c r="U194" s="46">
        <f t="shared" ref="U194:Z194" si="69">O194</f>
        <v>10</v>
      </c>
      <c r="V194" s="46">
        <f t="shared" si="49"/>
        <v>304</v>
      </c>
      <c r="W194" s="46">
        <f t="shared" si="69"/>
        <v>10000</v>
      </c>
      <c r="X194" s="46">
        <f t="shared" si="69"/>
        <v>10000</v>
      </c>
      <c r="Y194" s="46">
        <f t="shared" si="69"/>
        <v>1000</v>
      </c>
      <c r="Z194" s="46">
        <f t="shared" si="69"/>
        <v>1</v>
      </c>
      <c r="AA194" s="46">
        <f t="shared" ref="AA194:AF194" si="70">U194</f>
        <v>10</v>
      </c>
      <c r="AB194" s="46">
        <f t="shared" si="51"/>
        <v>404</v>
      </c>
      <c r="AC194" s="46">
        <f t="shared" si="70"/>
        <v>10000</v>
      </c>
      <c r="AD194" s="46">
        <f t="shared" si="70"/>
        <v>10000</v>
      </c>
      <c r="AE194" s="46">
        <f t="shared" si="70"/>
        <v>1000</v>
      </c>
      <c r="AF194" s="46">
        <f t="shared" si="70"/>
        <v>1</v>
      </c>
      <c r="AG194" s="46">
        <f t="shared" ref="AG194:AL194" si="71">AA194</f>
        <v>10</v>
      </c>
      <c r="AH194" s="46">
        <f t="shared" si="53"/>
        <v>504</v>
      </c>
      <c r="AI194" s="46">
        <f t="shared" si="71"/>
        <v>10000</v>
      </c>
      <c r="AJ194" s="46">
        <f t="shared" si="71"/>
        <v>10000</v>
      </c>
      <c r="AK194" s="46">
        <f t="shared" si="71"/>
        <v>1000</v>
      </c>
      <c r="AL194" s="46">
        <f t="shared" si="71"/>
        <v>1</v>
      </c>
      <c r="AM194" s="46">
        <f t="shared" ref="AM194:AR194" si="72">AG194</f>
        <v>10</v>
      </c>
      <c r="AN194" s="46">
        <f t="shared" si="55"/>
        <v>604</v>
      </c>
      <c r="AO194" s="46">
        <f t="shared" si="72"/>
        <v>10000</v>
      </c>
      <c r="AP194" s="46">
        <f t="shared" si="72"/>
        <v>10000</v>
      </c>
      <c r="AQ194" s="46">
        <f t="shared" si="72"/>
        <v>1000</v>
      </c>
      <c r="AR194" s="46">
        <f t="shared" si="72"/>
        <v>1</v>
      </c>
      <c r="AS194" s="46"/>
      <c r="AT194" s="46"/>
      <c r="AU194" s="46"/>
      <c r="AV194" s="46"/>
      <c r="AW194" s="46"/>
      <c r="AX194" s="10"/>
      <c r="AY194" s="46"/>
      <c r="AZ194" s="46"/>
      <c r="BA194" s="46"/>
      <c r="BB194" s="46"/>
      <c r="BC194" s="46"/>
      <c r="BD194" s="10"/>
      <c r="BE194" s="46"/>
      <c r="BF194" s="46"/>
      <c r="BG194" s="46"/>
      <c r="BH194" s="46"/>
      <c r="BI194" s="46"/>
      <c r="BJ194" s="10"/>
      <c r="BK194" s="10"/>
      <c r="BL194" s="10"/>
      <c r="BM194" s="10"/>
      <c r="BN194" s="10"/>
      <c r="BO194" s="10"/>
      <c r="BP194" s="10"/>
      <c r="BQ194" s="10"/>
    </row>
    <row r="195" spans="1:70" s="38" customFormat="1">
      <c r="A195" s="10">
        <v>9001</v>
      </c>
      <c r="B195" s="10" t="s">
        <v>303</v>
      </c>
      <c r="C195" s="10" t="s">
        <v>304</v>
      </c>
      <c r="D195" s="49" t="s">
        <v>305</v>
      </c>
      <c r="E195" s="91" t="s">
        <v>306</v>
      </c>
      <c r="F195" s="10" t="s">
        <v>304</v>
      </c>
      <c r="G195" s="10">
        <v>1</v>
      </c>
      <c r="H195" s="10"/>
      <c r="I195" s="10">
        <v>1</v>
      </c>
      <c r="J195" s="10"/>
      <c r="K195" s="10">
        <v>10000</v>
      </c>
      <c r="L195" s="10">
        <f t="shared" ref="L195:L198" si="73">K195*1.2</f>
        <v>12000</v>
      </c>
      <c r="M195" s="10">
        <f>说明!M44*1000</f>
        <v>1000</v>
      </c>
      <c r="N195" s="10">
        <f t="shared" ref="N195:N214" si="74">IF(M195&gt;=1000,1,0)</f>
        <v>1</v>
      </c>
      <c r="O195" s="10"/>
      <c r="P195" s="10"/>
      <c r="Q195" s="10">
        <f>说明!N44</f>
        <v>0</v>
      </c>
      <c r="R195" s="10">
        <v>0</v>
      </c>
      <c r="S195" s="115">
        <f>说明!P44*1000</f>
        <v>0</v>
      </c>
      <c r="T195" s="46">
        <f t="shared" ref="T195:T206" si="75">IF(S195&gt;=1000,1,0)</f>
        <v>0</v>
      </c>
      <c r="U195" s="10"/>
      <c r="V195" s="10"/>
      <c r="W195" s="10">
        <f>说明!Q44</f>
        <v>0</v>
      </c>
      <c r="X195" s="10"/>
      <c r="Y195" s="114">
        <f>说明!S44*1000</f>
        <v>0</v>
      </c>
      <c r="Z195" s="46">
        <f t="shared" ref="Z195:Z206" si="76">IF(Y195&gt;=1000,1,0)</f>
        <v>0</v>
      </c>
      <c r="AC195" s="38">
        <f>说明!T44</f>
        <v>0</v>
      </c>
      <c r="AE195" s="38">
        <f>说明!V44*1000</f>
        <v>0</v>
      </c>
      <c r="AF195" s="46">
        <f t="shared" ref="AF195:AF206" si="77">IF(AE195&gt;=1000,1,0)</f>
        <v>0</v>
      </c>
      <c r="AG195" s="10"/>
      <c r="AH195" s="10"/>
      <c r="AI195" s="10">
        <f>说明!W44</f>
        <v>0</v>
      </c>
      <c r="AJ195" s="10"/>
      <c r="AK195" s="10">
        <f>说明!Y44*1000</f>
        <v>0</v>
      </c>
      <c r="AL195" s="46">
        <f t="shared" ref="AL195:AL206" si="78">IF(AK195&gt;=1000,1,0)</f>
        <v>0</v>
      </c>
      <c r="AM195" s="10"/>
      <c r="AN195" s="10"/>
      <c r="AO195" s="10">
        <f>说明!Z44</f>
        <v>0</v>
      </c>
      <c r="AP195" s="10"/>
      <c r="AQ195" s="10">
        <f>说明!AB44*1000</f>
        <v>0</v>
      </c>
      <c r="AR195" s="46">
        <f t="shared" ref="AR195:AR206" si="79">IF(AQ195&gt;=1000,1,0)</f>
        <v>0</v>
      </c>
      <c r="AS195" s="10"/>
      <c r="AT195" s="10"/>
      <c r="AU195" s="10"/>
      <c r="AV195" s="10"/>
      <c r="AW195" s="10"/>
      <c r="AX195" s="10">
        <f t="shared" ref="AX195:AX204" si="80">IF(AW195&gt;=1000,1,0)</f>
        <v>0</v>
      </c>
      <c r="AY195" s="10"/>
      <c r="AZ195" s="10"/>
      <c r="BA195" s="10"/>
      <c r="BB195" s="10"/>
      <c r="BC195" s="10"/>
      <c r="BD195" s="10">
        <f t="shared" ref="BD195:BD204" si="81">IF(BC195&gt;=1000,1,0)</f>
        <v>0</v>
      </c>
      <c r="BE195" s="10"/>
      <c r="BF195" s="10"/>
      <c r="BG195" s="10"/>
      <c r="BH195" s="10"/>
      <c r="BI195" s="10"/>
      <c r="BJ195" s="10">
        <f t="shared" ref="BJ195:BJ201" si="82">IF(BI195&gt;=1000,1,0)</f>
        <v>0</v>
      </c>
      <c r="BK195" s="10"/>
      <c r="BL195" s="10"/>
      <c r="BM195" s="10"/>
      <c r="BN195" s="10"/>
      <c r="BO195" s="10"/>
      <c r="BP195" s="10">
        <f t="shared" ref="BP195:BP201" si="83">IF(BO195&gt;=1000,1,0)</f>
        <v>0</v>
      </c>
      <c r="BQ195" s="115">
        <f>M195+S195+Y195+AE195+AK195+AQ195+AW195+BC195+BI195+BO195</f>
        <v>1000</v>
      </c>
    </row>
    <row r="196" spans="1:70" s="38" customFormat="1">
      <c r="A196" s="10">
        <v>9002</v>
      </c>
      <c r="B196" s="10" t="s">
        <v>303</v>
      </c>
      <c r="C196" s="10" t="s">
        <v>304</v>
      </c>
      <c r="D196" s="49" t="s">
        <v>305</v>
      </c>
      <c r="E196" s="91" t="s">
        <v>307</v>
      </c>
      <c r="F196" s="10" t="s">
        <v>304</v>
      </c>
      <c r="G196" s="10">
        <v>1</v>
      </c>
      <c r="H196" s="10"/>
      <c r="I196" s="10">
        <v>1</v>
      </c>
      <c r="J196" s="10"/>
      <c r="K196" s="10">
        <v>15000</v>
      </c>
      <c r="L196" s="10">
        <f t="shared" si="73"/>
        <v>18000</v>
      </c>
      <c r="M196" s="10">
        <f>说明!M45*1000</f>
        <v>1000</v>
      </c>
      <c r="N196" s="10">
        <f t="shared" si="74"/>
        <v>1</v>
      </c>
      <c r="O196" s="10"/>
      <c r="P196" s="10"/>
      <c r="Q196" s="10">
        <f>说明!N45</f>
        <v>0</v>
      </c>
      <c r="R196" s="10">
        <v>0</v>
      </c>
      <c r="S196" s="115">
        <f>说明!P45*1000</f>
        <v>0</v>
      </c>
      <c r="T196" s="46">
        <f t="shared" si="75"/>
        <v>0</v>
      </c>
      <c r="U196" s="10"/>
      <c r="V196" s="10"/>
      <c r="W196" s="10">
        <f>说明!Q45</f>
        <v>0</v>
      </c>
      <c r="X196" s="10"/>
      <c r="Y196" s="114">
        <f>说明!S45*1000</f>
        <v>0</v>
      </c>
      <c r="Z196" s="46">
        <f t="shared" si="76"/>
        <v>0</v>
      </c>
      <c r="AC196" s="38">
        <f>说明!T45</f>
        <v>0</v>
      </c>
      <c r="AE196" s="38">
        <f>说明!V45*1000</f>
        <v>0</v>
      </c>
      <c r="AF196" s="46">
        <f t="shared" si="77"/>
        <v>0</v>
      </c>
      <c r="AG196" s="10"/>
      <c r="AH196" s="10"/>
      <c r="AI196" s="10">
        <f>说明!W45</f>
        <v>0</v>
      </c>
      <c r="AJ196" s="10"/>
      <c r="AK196" s="10">
        <f>说明!Y45*1000</f>
        <v>0</v>
      </c>
      <c r="AL196" s="46">
        <f t="shared" si="78"/>
        <v>0</v>
      </c>
      <c r="AM196" s="10"/>
      <c r="AN196" s="10"/>
      <c r="AO196" s="10">
        <f>说明!Z45</f>
        <v>0</v>
      </c>
      <c r="AP196" s="10"/>
      <c r="AQ196" s="10">
        <f>说明!AB45*1000</f>
        <v>0</v>
      </c>
      <c r="AR196" s="46">
        <f t="shared" si="79"/>
        <v>0</v>
      </c>
      <c r="AS196" s="10"/>
      <c r="AT196" s="10"/>
      <c r="AU196" s="10"/>
      <c r="AV196" s="10"/>
      <c r="AW196" s="10"/>
      <c r="AX196" s="10">
        <f t="shared" si="80"/>
        <v>0</v>
      </c>
      <c r="AY196" s="10"/>
      <c r="AZ196" s="10"/>
      <c r="BA196" s="10"/>
      <c r="BB196" s="10"/>
      <c r="BC196" s="10"/>
      <c r="BD196" s="10">
        <f t="shared" si="81"/>
        <v>0</v>
      </c>
      <c r="BE196" s="10"/>
      <c r="BF196" s="10"/>
      <c r="BG196" s="10"/>
      <c r="BH196" s="10"/>
      <c r="BI196" s="10"/>
      <c r="BJ196" s="10">
        <f t="shared" si="82"/>
        <v>0</v>
      </c>
      <c r="BK196" s="10"/>
      <c r="BL196" s="10"/>
      <c r="BM196" s="10"/>
      <c r="BN196" s="10"/>
      <c r="BO196" s="10"/>
      <c r="BP196" s="10">
        <f t="shared" si="83"/>
        <v>0</v>
      </c>
      <c r="BQ196" s="115">
        <f t="shared" ref="BQ196:BQ206" si="84">M196+S196+Y196+AE196+AK196+AQ196+AW196+BC196+BI196+BO196</f>
        <v>1000</v>
      </c>
    </row>
    <row r="197" spans="1:70" s="38" customFormat="1">
      <c r="A197" s="10">
        <v>9003</v>
      </c>
      <c r="B197" s="10" t="s">
        <v>303</v>
      </c>
      <c r="C197" s="10" t="s">
        <v>304</v>
      </c>
      <c r="D197" s="49" t="s">
        <v>305</v>
      </c>
      <c r="E197" s="91" t="s">
        <v>308</v>
      </c>
      <c r="F197" s="10" t="s">
        <v>304</v>
      </c>
      <c r="G197" s="10">
        <v>2</v>
      </c>
      <c r="H197" s="10">
        <v>1</v>
      </c>
      <c r="I197" s="10">
        <v>1</v>
      </c>
      <c r="J197" s="10"/>
      <c r="K197" s="10">
        <v>20000</v>
      </c>
      <c r="L197" s="10">
        <f t="shared" si="73"/>
        <v>24000</v>
      </c>
      <c r="M197" s="10">
        <f>说明!M46*1000</f>
        <v>800</v>
      </c>
      <c r="N197" s="10">
        <f t="shared" si="74"/>
        <v>0</v>
      </c>
      <c r="O197" s="10">
        <v>9</v>
      </c>
      <c r="P197" s="10">
        <v>501</v>
      </c>
      <c r="Q197" s="10">
        <f>说明!N46</f>
        <v>8</v>
      </c>
      <c r="R197" s="10">
        <v>10</v>
      </c>
      <c r="S197" s="115">
        <f>说明!P46*1000</f>
        <v>200</v>
      </c>
      <c r="T197" s="46">
        <f t="shared" si="75"/>
        <v>0</v>
      </c>
      <c r="U197" s="10"/>
      <c r="V197" s="10"/>
      <c r="W197" s="10">
        <f>说明!Q46</f>
        <v>0</v>
      </c>
      <c r="X197" s="10"/>
      <c r="Y197" s="114">
        <f>说明!S46*1000</f>
        <v>0</v>
      </c>
      <c r="Z197" s="46">
        <f t="shared" si="76"/>
        <v>0</v>
      </c>
      <c r="AC197" s="38">
        <f>说明!T46</f>
        <v>0</v>
      </c>
      <c r="AE197" s="38">
        <f>说明!V46*1000</f>
        <v>0</v>
      </c>
      <c r="AF197" s="46">
        <f t="shared" si="77"/>
        <v>0</v>
      </c>
      <c r="AG197" s="10"/>
      <c r="AH197" s="10"/>
      <c r="AI197" s="10">
        <f>说明!W46</f>
        <v>0</v>
      </c>
      <c r="AJ197" s="10"/>
      <c r="AK197" s="10">
        <f>说明!Y46*1000</f>
        <v>0</v>
      </c>
      <c r="AL197" s="46">
        <f t="shared" si="78"/>
        <v>0</v>
      </c>
      <c r="AM197" s="10"/>
      <c r="AN197" s="10"/>
      <c r="AO197" s="10">
        <f>说明!Z46</f>
        <v>0</v>
      </c>
      <c r="AP197" s="10"/>
      <c r="AQ197" s="10">
        <v>0</v>
      </c>
      <c r="AR197" s="46">
        <f t="shared" si="79"/>
        <v>0</v>
      </c>
      <c r="AS197" s="10"/>
      <c r="AT197" s="10"/>
      <c r="AU197" s="10"/>
      <c r="AV197" s="10"/>
      <c r="AW197" s="10"/>
      <c r="AX197" s="10">
        <f t="shared" si="80"/>
        <v>0</v>
      </c>
      <c r="AY197" s="10"/>
      <c r="AZ197" s="10"/>
      <c r="BA197" s="10"/>
      <c r="BB197" s="10"/>
      <c r="BC197" s="10"/>
      <c r="BD197" s="10">
        <f t="shared" si="81"/>
        <v>0</v>
      </c>
      <c r="BE197" s="10"/>
      <c r="BF197" s="10"/>
      <c r="BG197" s="10"/>
      <c r="BH197" s="10"/>
      <c r="BI197" s="10"/>
      <c r="BJ197" s="10">
        <f t="shared" si="82"/>
        <v>0</v>
      </c>
      <c r="BK197" s="10"/>
      <c r="BL197" s="10"/>
      <c r="BM197" s="10"/>
      <c r="BN197" s="10"/>
      <c r="BO197" s="10"/>
      <c r="BP197" s="10">
        <f t="shared" si="83"/>
        <v>0</v>
      </c>
      <c r="BQ197" s="115">
        <f t="shared" si="84"/>
        <v>1000</v>
      </c>
    </row>
    <row r="198" spans="1:70" s="38" customFormat="1">
      <c r="A198" s="10">
        <v>9004</v>
      </c>
      <c r="B198" s="10" t="s">
        <v>303</v>
      </c>
      <c r="C198" s="10" t="s">
        <v>304</v>
      </c>
      <c r="D198" s="49" t="s">
        <v>309</v>
      </c>
      <c r="E198" s="91" t="s">
        <v>310</v>
      </c>
      <c r="F198" s="10" t="s">
        <v>304</v>
      </c>
      <c r="G198" s="10">
        <v>2</v>
      </c>
      <c r="H198" s="10">
        <v>1</v>
      </c>
      <c r="I198" s="10">
        <v>1</v>
      </c>
      <c r="J198" s="10"/>
      <c r="K198" s="10">
        <v>25000</v>
      </c>
      <c r="L198" s="10">
        <f t="shared" si="73"/>
        <v>30000</v>
      </c>
      <c r="M198" s="10">
        <f>说明!M47*1000</f>
        <v>600</v>
      </c>
      <c r="N198" s="10">
        <f t="shared" si="74"/>
        <v>0</v>
      </c>
      <c r="O198" s="10">
        <v>9</v>
      </c>
      <c r="P198" s="10">
        <v>501</v>
      </c>
      <c r="Q198" s="10">
        <f>说明!N47</f>
        <v>10</v>
      </c>
      <c r="R198" s="10">
        <f>Q198+2</f>
        <v>12</v>
      </c>
      <c r="S198" s="115">
        <f>说明!P47*1000</f>
        <v>150</v>
      </c>
      <c r="T198" s="46">
        <f t="shared" si="75"/>
        <v>0</v>
      </c>
      <c r="U198" s="10">
        <v>9</v>
      </c>
      <c r="V198" s="10">
        <v>301</v>
      </c>
      <c r="W198" s="10">
        <f>说明!Q47</f>
        <v>20</v>
      </c>
      <c r="X198" s="38">
        <f>W198+2</f>
        <v>22</v>
      </c>
      <c r="Y198" s="114">
        <f>说明!S47*1000</f>
        <v>100</v>
      </c>
      <c r="Z198" s="46">
        <f t="shared" si="76"/>
        <v>0</v>
      </c>
      <c r="AA198" s="10">
        <v>9</v>
      </c>
      <c r="AB198" s="10">
        <v>401</v>
      </c>
      <c r="AC198" s="38">
        <f>说明!T47</f>
        <v>20</v>
      </c>
      <c r="AD198" s="38">
        <f>AC198+2</f>
        <v>22</v>
      </c>
      <c r="AE198" s="38">
        <f>说明!V47*1000</f>
        <v>100</v>
      </c>
      <c r="AF198" s="46">
        <f t="shared" si="77"/>
        <v>0</v>
      </c>
      <c r="AG198" s="10">
        <v>9</v>
      </c>
      <c r="AH198" s="10">
        <v>601</v>
      </c>
      <c r="AI198" s="10">
        <f>说明!W47</f>
        <v>30</v>
      </c>
      <c r="AJ198" s="10">
        <f>AI198+3</f>
        <v>33</v>
      </c>
      <c r="AK198" s="10">
        <f>说明!Y47*1000</f>
        <v>50</v>
      </c>
      <c r="AL198" s="46">
        <f t="shared" si="78"/>
        <v>0</v>
      </c>
      <c r="AM198" s="10"/>
      <c r="AN198" s="10"/>
      <c r="AO198" s="10">
        <f>说明!Z47</f>
        <v>0</v>
      </c>
      <c r="AP198" s="10"/>
      <c r="AQ198" s="10">
        <f>说明!AB47*1000</f>
        <v>0</v>
      </c>
      <c r="AR198" s="46">
        <f t="shared" si="79"/>
        <v>0</v>
      </c>
      <c r="AS198" s="10"/>
      <c r="AT198" s="10"/>
      <c r="AU198" s="10"/>
      <c r="AV198" s="10"/>
      <c r="AW198" s="10"/>
      <c r="AX198" s="10">
        <f t="shared" si="80"/>
        <v>0</v>
      </c>
      <c r="AY198" s="10"/>
      <c r="AZ198" s="10"/>
      <c r="BA198" s="10"/>
      <c r="BB198" s="10"/>
      <c r="BC198" s="10"/>
      <c r="BD198" s="10">
        <f t="shared" si="81"/>
        <v>0</v>
      </c>
      <c r="BE198" s="10"/>
      <c r="BF198" s="10"/>
      <c r="BG198" s="10"/>
      <c r="BH198" s="10"/>
      <c r="BI198" s="10"/>
      <c r="BJ198" s="10">
        <f t="shared" si="82"/>
        <v>0</v>
      </c>
      <c r="BK198" s="10"/>
      <c r="BL198" s="10"/>
      <c r="BM198" s="10"/>
      <c r="BN198" s="10"/>
      <c r="BO198" s="10"/>
      <c r="BP198" s="10">
        <f t="shared" si="83"/>
        <v>0</v>
      </c>
      <c r="BQ198" s="115">
        <f t="shared" si="84"/>
        <v>1000</v>
      </c>
    </row>
    <row r="199" spans="1:70" s="38" customFormat="1">
      <c r="A199" s="10">
        <v>9005</v>
      </c>
      <c r="B199" s="10" t="s">
        <v>303</v>
      </c>
      <c r="C199" s="10" t="s">
        <v>304</v>
      </c>
      <c r="D199" s="49" t="s">
        <v>309</v>
      </c>
      <c r="E199" s="91" t="s">
        <v>311</v>
      </c>
      <c r="F199" s="10" t="s">
        <v>304</v>
      </c>
      <c r="G199" s="10">
        <v>2</v>
      </c>
      <c r="H199" s="10">
        <v>1</v>
      </c>
      <c r="I199" s="10">
        <v>1</v>
      </c>
      <c r="J199" s="10"/>
      <c r="K199" s="10">
        <v>30000</v>
      </c>
      <c r="L199" s="10">
        <f t="shared" ref="L199:L206" si="85">K199*1.2</f>
        <v>36000</v>
      </c>
      <c r="M199" s="10">
        <f>说明!M48*1000</f>
        <v>400</v>
      </c>
      <c r="N199" s="10">
        <f t="shared" si="74"/>
        <v>0</v>
      </c>
      <c r="O199" s="10">
        <v>9</v>
      </c>
      <c r="P199" s="10">
        <v>501</v>
      </c>
      <c r="Q199" s="10">
        <f>说明!N48</f>
        <v>12</v>
      </c>
      <c r="R199" s="10">
        <f t="shared" ref="R199:R206" si="86">Q199+2</f>
        <v>14</v>
      </c>
      <c r="S199" s="115">
        <f>说明!P48*1000</f>
        <v>150</v>
      </c>
      <c r="T199" s="46">
        <f t="shared" si="75"/>
        <v>0</v>
      </c>
      <c r="U199" s="10">
        <v>9</v>
      </c>
      <c r="V199" s="10">
        <v>301</v>
      </c>
      <c r="W199" s="10">
        <f>说明!Q48</f>
        <v>22</v>
      </c>
      <c r="X199" s="38">
        <f t="shared" ref="X199:X206" si="87">W199+2</f>
        <v>24</v>
      </c>
      <c r="Y199" s="114">
        <f>说明!S48*1000</f>
        <v>150</v>
      </c>
      <c r="Z199" s="46">
        <f t="shared" si="76"/>
        <v>0</v>
      </c>
      <c r="AA199" s="10">
        <v>9</v>
      </c>
      <c r="AB199" s="10">
        <v>401</v>
      </c>
      <c r="AC199" s="38">
        <f>说明!T48</f>
        <v>22</v>
      </c>
      <c r="AD199" s="38">
        <f t="shared" ref="AD199:AD206" si="88">AC199+2</f>
        <v>24</v>
      </c>
      <c r="AE199" s="38">
        <f>说明!V48*1000</f>
        <v>150</v>
      </c>
      <c r="AF199" s="46">
        <f t="shared" si="77"/>
        <v>0</v>
      </c>
      <c r="AG199" s="10">
        <v>9</v>
      </c>
      <c r="AH199" s="10">
        <v>601</v>
      </c>
      <c r="AI199" s="10">
        <f>说明!W48</f>
        <v>33</v>
      </c>
      <c r="AJ199" s="10">
        <f t="shared" ref="AJ199:AJ206" si="89">AI199+3</f>
        <v>36</v>
      </c>
      <c r="AK199" s="10">
        <f>说明!Y48*1000</f>
        <v>100</v>
      </c>
      <c r="AL199" s="46">
        <f t="shared" si="78"/>
        <v>0</v>
      </c>
      <c r="AM199" s="10">
        <v>9</v>
      </c>
      <c r="AN199" s="10">
        <v>709</v>
      </c>
      <c r="AO199" s="10">
        <f>说明!Z48</f>
        <v>1</v>
      </c>
      <c r="AP199" s="10">
        <v>1</v>
      </c>
      <c r="AQ199" s="10">
        <f>说明!AB48*1000</f>
        <v>49.999999999999936</v>
      </c>
      <c r="AR199" s="46">
        <f t="shared" si="79"/>
        <v>0</v>
      </c>
      <c r="AS199" s="10"/>
      <c r="AT199" s="10"/>
      <c r="AU199" s="10"/>
      <c r="AV199" s="10"/>
      <c r="AW199" s="10"/>
      <c r="AX199" s="10">
        <f t="shared" si="80"/>
        <v>0</v>
      </c>
      <c r="AY199" s="10"/>
      <c r="AZ199" s="10"/>
      <c r="BA199" s="10"/>
      <c r="BB199" s="10"/>
      <c r="BC199" s="10"/>
      <c r="BD199" s="10">
        <f t="shared" si="81"/>
        <v>0</v>
      </c>
      <c r="BE199" s="10"/>
      <c r="BF199" s="10"/>
      <c r="BG199" s="10"/>
      <c r="BH199" s="10"/>
      <c r="BI199" s="10"/>
      <c r="BJ199" s="10">
        <f t="shared" si="82"/>
        <v>0</v>
      </c>
      <c r="BK199" s="10"/>
      <c r="BL199" s="10"/>
      <c r="BM199" s="10"/>
      <c r="BN199" s="10"/>
      <c r="BO199" s="10"/>
      <c r="BP199" s="10">
        <f t="shared" si="83"/>
        <v>0</v>
      </c>
      <c r="BQ199" s="115">
        <f t="shared" si="84"/>
        <v>999.99999999999989</v>
      </c>
    </row>
    <row r="200" spans="1:70" s="38" customFormat="1">
      <c r="A200" s="10">
        <v>9006</v>
      </c>
      <c r="B200" s="10" t="s">
        <v>303</v>
      </c>
      <c r="C200" s="10" t="s">
        <v>304</v>
      </c>
      <c r="D200" s="49" t="s">
        <v>309</v>
      </c>
      <c r="E200" s="91" t="s">
        <v>312</v>
      </c>
      <c r="F200" s="10" t="s">
        <v>304</v>
      </c>
      <c r="G200" s="10">
        <v>2</v>
      </c>
      <c r="H200" s="10">
        <v>1</v>
      </c>
      <c r="I200" s="10">
        <v>1</v>
      </c>
      <c r="J200" s="10"/>
      <c r="K200" s="10">
        <v>35000</v>
      </c>
      <c r="L200" s="10">
        <f t="shared" si="85"/>
        <v>42000</v>
      </c>
      <c r="M200" s="10">
        <f>说明!M49*1000</f>
        <v>350</v>
      </c>
      <c r="N200" s="10">
        <f t="shared" si="74"/>
        <v>0</v>
      </c>
      <c r="O200" s="10">
        <v>9</v>
      </c>
      <c r="P200" s="10">
        <v>501</v>
      </c>
      <c r="Q200" s="10">
        <f>说明!N49</f>
        <v>14</v>
      </c>
      <c r="R200" s="10">
        <f t="shared" si="86"/>
        <v>16</v>
      </c>
      <c r="S200" s="115">
        <f>说明!P49*1000</f>
        <v>150</v>
      </c>
      <c r="T200" s="46">
        <f t="shared" si="75"/>
        <v>0</v>
      </c>
      <c r="U200" s="10">
        <v>9</v>
      </c>
      <c r="V200" s="10">
        <v>301</v>
      </c>
      <c r="W200" s="10">
        <f>说明!Q49</f>
        <v>24</v>
      </c>
      <c r="X200" s="38">
        <f t="shared" si="87"/>
        <v>26</v>
      </c>
      <c r="Y200" s="114">
        <f>说明!S49*1000</f>
        <v>150</v>
      </c>
      <c r="Z200" s="46">
        <f t="shared" si="76"/>
        <v>0</v>
      </c>
      <c r="AA200" s="10">
        <v>9</v>
      </c>
      <c r="AB200" s="10">
        <v>401</v>
      </c>
      <c r="AC200" s="38">
        <f>说明!T49</f>
        <v>24</v>
      </c>
      <c r="AD200" s="38">
        <f t="shared" si="88"/>
        <v>26</v>
      </c>
      <c r="AE200" s="38">
        <f>说明!V49*1000</f>
        <v>150</v>
      </c>
      <c r="AF200" s="46">
        <f t="shared" si="77"/>
        <v>0</v>
      </c>
      <c r="AG200" s="10">
        <v>9</v>
      </c>
      <c r="AH200" s="10">
        <v>601</v>
      </c>
      <c r="AI200" s="10">
        <f>说明!W49</f>
        <v>36</v>
      </c>
      <c r="AJ200" s="10">
        <f t="shared" si="89"/>
        <v>39</v>
      </c>
      <c r="AK200" s="10">
        <f>说明!Y49*1000</f>
        <v>120</v>
      </c>
      <c r="AL200" s="46">
        <f t="shared" si="78"/>
        <v>0</v>
      </c>
      <c r="AM200" s="10">
        <v>9</v>
      </c>
      <c r="AN200" s="10">
        <v>709</v>
      </c>
      <c r="AO200" s="10">
        <f>说明!Z49</f>
        <v>1</v>
      </c>
      <c r="AP200" s="10">
        <v>1</v>
      </c>
      <c r="AQ200" s="10">
        <f>说明!AB49*1000</f>
        <v>79.999999999999986</v>
      </c>
      <c r="AR200" s="46">
        <f t="shared" si="79"/>
        <v>0</v>
      </c>
      <c r="AS200" s="10"/>
      <c r="AT200" s="10"/>
      <c r="AU200" s="10"/>
      <c r="AV200" s="10"/>
      <c r="AW200" s="10"/>
      <c r="AX200" s="10">
        <f t="shared" si="80"/>
        <v>0</v>
      </c>
      <c r="AY200" s="10"/>
      <c r="AZ200" s="10"/>
      <c r="BA200" s="10"/>
      <c r="BB200" s="10"/>
      <c r="BC200" s="10"/>
      <c r="BD200" s="10">
        <f t="shared" si="81"/>
        <v>0</v>
      </c>
      <c r="BE200" s="10"/>
      <c r="BF200" s="10"/>
      <c r="BG200" s="10"/>
      <c r="BH200" s="10"/>
      <c r="BI200" s="10"/>
      <c r="BJ200" s="10">
        <f t="shared" si="82"/>
        <v>0</v>
      </c>
      <c r="BK200" s="10"/>
      <c r="BL200" s="10"/>
      <c r="BM200" s="10"/>
      <c r="BN200" s="10"/>
      <c r="BO200" s="10"/>
      <c r="BP200" s="10">
        <f t="shared" si="83"/>
        <v>0</v>
      </c>
      <c r="BQ200" s="115">
        <f t="shared" si="84"/>
        <v>1000</v>
      </c>
    </row>
    <row r="201" spans="1:70" s="38" customFormat="1">
      <c r="A201" s="10">
        <v>9007</v>
      </c>
      <c r="B201" s="10" t="s">
        <v>303</v>
      </c>
      <c r="C201" s="10" t="s">
        <v>304</v>
      </c>
      <c r="D201" s="49" t="s">
        <v>309</v>
      </c>
      <c r="E201" s="91" t="s">
        <v>313</v>
      </c>
      <c r="F201" s="10" t="s">
        <v>304</v>
      </c>
      <c r="G201" s="10">
        <v>2</v>
      </c>
      <c r="H201" s="10">
        <v>1</v>
      </c>
      <c r="I201" s="10">
        <v>1</v>
      </c>
      <c r="J201" s="10"/>
      <c r="K201" s="10">
        <v>40000</v>
      </c>
      <c r="L201" s="10">
        <f t="shared" si="85"/>
        <v>48000</v>
      </c>
      <c r="M201" s="10">
        <f>说明!M50*1000</f>
        <v>300</v>
      </c>
      <c r="N201" s="10">
        <f t="shared" si="74"/>
        <v>0</v>
      </c>
      <c r="O201" s="10">
        <v>9</v>
      </c>
      <c r="P201" s="10">
        <v>501</v>
      </c>
      <c r="Q201" s="10">
        <f>说明!N50</f>
        <v>16</v>
      </c>
      <c r="R201" s="10">
        <f t="shared" si="86"/>
        <v>18</v>
      </c>
      <c r="S201" s="115">
        <f>说明!P50*1000</f>
        <v>150</v>
      </c>
      <c r="T201" s="46">
        <f t="shared" si="75"/>
        <v>0</v>
      </c>
      <c r="U201" s="10">
        <v>9</v>
      </c>
      <c r="V201" s="10">
        <v>301</v>
      </c>
      <c r="W201" s="10">
        <f>说明!Q50</f>
        <v>26</v>
      </c>
      <c r="X201" s="38">
        <f t="shared" si="87"/>
        <v>28</v>
      </c>
      <c r="Y201" s="114">
        <f>说明!S50*1000</f>
        <v>150</v>
      </c>
      <c r="Z201" s="46">
        <f t="shared" si="76"/>
        <v>0</v>
      </c>
      <c r="AA201" s="10">
        <v>9</v>
      </c>
      <c r="AB201" s="10">
        <v>401</v>
      </c>
      <c r="AC201" s="38">
        <f>说明!T50</f>
        <v>26</v>
      </c>
      <c r="AD201" s="38">
        <f t="shared" si="88"/>
        <v>28</v>
      </c>
      <c r="AE201" s="38">
        <f>说明!V50*1000</f>
        <v>150</v>
      </c>
      <c r="AF201" s="46">
        <f t="shared" si="77"/>
        <v>0</v>
      </c>
      <c r="AG201" s="10">
        <v>9</v>
      </c>
      <c r="AH201" s="10">
        <v>601</v>
      </c>
      <c r="AI201" s="10">
        <f>说明!W50</f>
        <v>40</v>
      </c>
      <c r="AJ201" s="10">
        <f t="shared" si="89"/>
        <v>43</v>
      </c>
      <c r="AK201" s="10">
        <f>说明!Y50*1000</f>
        <v>150</v>
      </c>
      <c r="AL201" s="46">
        <f t="shared" si="78"/>
        <v>0</v>
      </c>
      <c r="AM201" s="10">
        <v>9</v>
      </c>
      <c r="AN201" s="10">
        <v>709</v>
      </c>
      <c r="AO201" s="10">
        <f>说明!Z50</f>
        <v>1</v>
      </c>
      <c r="AP201" s="10">
        <v>1</v>
      </c>
      <c r="AQ201" s="10">
        <f>说明!AB50*1000</f>
        <v>99.999999999999929</v>
      </c>
      <c r="AR201" s="46">
        <f t="shared" si="79"/>
        <v>0</v>
      </c>
      <c r="AS201" s="10"/>
      <c r="AT201" s="10"/>
      <c r="AU201" s="10"/>
      <c r="AV201" s="10"/>
      <c r="AW201" s="10"/>
      <c r="AX201" s="10">
        <f t="shared" si="80"/>
        <v>0</v>
      </c>
      <c r="AY201" s="10"/>
      <c r="AZ201" s="10"/>
      <c r="BA201" s="10"/>
      <c r="BB201" s="10"/>
      <c r="BC201" s="10"/>
      <c r="BD201" s="10">
        <f t="shared" si="81"/>
        <v>0</v>
      </c>
      <c r="BE201" s="10"/>
      <c r="BF201" s="10"/>
      <c r="BG201" s="10"/>
      <c r="BH201" s="10"/>
      <c r="BI201" s="10"/>
      <c r="BJ201" s="10">
        <f t="shared" si="82"/>
        <v>0</v>
      </c>
      <c r="BK201" s="10"/>
      <c r="BL201" s="10"/>
      <c r="BM201" s="10"/>
      <c r="BN201" s="10"/>
      <c r="BO201" s="10"/>
      <c r="BP201" s="10">
        <f t="shared" si="83"/>
        <v>0</v>
      </c>
      <c r="BQ201" s="115">
        <f t="shared" si="84"/>
        <v>999.99999999999989</v>
      </c>
    </row>
    <row r="202" spans="1:70" s="38" customFormat="1">
      <c r="A202" s="10">
        <v>9008</v>
      </c>
      <c r="B202" s="10" t="s">
        <v>303</v>
      </c>
      <c r="C202" s="10" t="s">
        <v>304</v>
      </c>
      <c r="D202" s="49" t="s">
        <v>309</v>
      </c>
      <c r="E202" s="91" t="s">
        <v>314</v>
      </c>
      <c r="F202" s="10" t="s">
        <v>304</v>
      </c>
      <c r="G202" s="10">
        <v>2</v>
      </c>
      <c r="H202" s="10">
        <v>1</v>
      </c>
      <c r="I202" s="10">
        <v>1</v>
      </c>
      <c r="J202" s="10"/>
      <c r="K202" s="10">
        <v>45000</v>
      </c>
      <c r="L202" s="10">
        <f t="shared" si="85"/>
        <v>54000</v>
      </c>
      <c r="M202" s="10">
        <f>说明!M51*1000</f>
        <v>300</v>
      </c>
      <c r="N202" s="10">
        <f t="shared" si="74"/>
        <v>0</v>
      </c>
      <c r="O202" s="10">
        <v>9</v>
      </c>
      <c r="P202" s="10">
        <v>501</v>
      </c>
      <c r="Q202" s="10">
        <f>说明!N51</f>
        <v>18</v>
      </c>
      <c r="R202" s="10">
        <f t="shared" si="86"/>
        <v>20</v>
      </c>
      <c r="S202" s="115">
        <f>说明!P51*1000</f>
        <v>150</v>
      </c>
      <c r="T202" s="46">
        <f t="shared" si="75"/>
        <v>0</v>
      </c>
      <c r="U202" s="10">
        <v>9</v>
      </c>
      <c r="V202" s="10">
        <v>301</v>
      </c>
      <c r="W202" s="10">
        <f>说明!Q51</f>
        <v>28</v>
      </c>
      <c r="X202" s="38">
        <f t="shared" si="87"/>
        <v>30</v>
      </c>
      <c r="Y202" s="114">
        <f>说明!S51*1000</f>
        <v>150</v>
      </c>
      <c r="Z202" s="46">
        <f t="shared" si="76"/>
        <v>0</v>
      </c>
      <c r="AA202" s="10">
        <v>9</v>
      </c>
      <c r="AB202" s="10">
        <v>401</v>
      </c>
      <c r="AC202" s="38">
        <f>说明!T51</f>
        <v>28</v>
      </c>
      <c r="AD202" s="38">
        <f t="shared" si="88"/>
        <v>30</v>
      </c>
      <c r="AE202" s="38">
        <f>说明!V51*1000</f>
        <v>150</v>
      </c>
      <c r="AF202" s="46">
        <f t="shared" si="77"/>
        <v>0</v>
      </c>
      <c r="AG202" s="10">
        <v>9</v>
      </c>
      <c r="AH202" s="10">
        <v>601</v>
      </c>
      <c r="AI202" s="10">
        <f>说明!W51</f>
        <v>44</v>
      </c>
      <c r="AJ202" s="10">
        <f t="shared" si="89"/>
        <v>47</v>
      </c>
      <c r="AK202" s="10">
        <f>说明!Y51*1000</f>
        <v>150</v>
      </c>
      <c r="AL202" s="46">
        <f t="shared" si="78"/>
        <v>0</v>
      </c>
      <c r="AM202" s="10">
        <v>9</v>
      </c>
      <c r="AN202" s="10">
        <v>709</v>
      </c>
      <c r="AO202" s="10">
        <f>说明!Z51</f>
        <v>1</v>
      </c>
      <c r="AP202" s="10">
        <v>1</v>
      </c>
      <c r="AQ202" s="10">
        <f>说明!AB51*1000</f>
        <v>99.999999999999929</v>
      </c>
      <c r="AR202" s="46">
        <f t="shared" si="79"/>
        <v>0</v>
      </c>
      <c r="AS202" s="10"/>
      <c r="AT202" s="10"/>
      <c r="AU202" s="10"/>
      <c r="AV202" s="10"/>
      <c r="AW202" s="10"/>
      <c r="AX202" s="10">
        <f t="shared" si="80"/>
        <v>0</v>
      </c>
      <c r="AY202" s="10"/>
      <c r="AZ202" s="10"/>
      <c r="BA202" s="10"/>
      <c r="BB202" s="10"/>
      <c r="BC202" s="10"/>
      <c r="BD202" s="10">
        <f t="shared" si="81"/>
        <v>0</v>
      </c>
      <c r="BE202" s="10"/>
      <c r="BF202" s="10"/>
      <c r="BG202" s="10"/>
      <c r="BH202" s="10"/>
      <c r="BI202" s="10"/>
      <c r="BJ202" s="10">
        <f t="shared" ref="BJ202:BJ207" si="90">IF(BI202&gt;=1000,1,0)</f>
        <v>0</v>
      </c>
      <c r="BK202" s="10"/>
      <c r="BL202" s="10"/>
      <c r="BM202" s="10"/>
      <c r="BN202" s="10"/>
      <c r="BO202" s="10"/>
      <c r="BP202" s="10">
        <f t="shared" ref="BP202:BP207" si="91">IF(BO202&gt;=1000,1,0)</f>
        <v>0</v>
      </c>
      <c r="BQ202" s="115">
        <f t="shared" si="84"/>
        <v>999.99999999999989</v>
      </c>
    </row>
    <row r="203" spans="1:70" s="38" customFormat="1">
      <c r="A203" s="10">
        <v>9009</v>
      </c>
      <c r="B203" s="10" t="s">
        <v>303</v>
      </c>
      <c r="C203" s="10" t="s">
        <v>304</v>
      </c>
      <c r="D203" s="49" t="s">
        <v>309</v>
      </c>
      <c r="E203" s="91" t="s">
        <v>315</v>
      </c>
      <c r="F203" s="10" t="s">
        <v>304</v>
      </c>
      <c r="G203" s="10">
        <v>2</v>
      </c>
      <c r="H203" s="10">
        <v>1</v>
      </c>
      <c r="I203" s="10">
        <v>1</v>
      </c>
      <c r="J203" s="10"/>
      <c r="K203" s="10">
        <v>50000</v>
      </c>
      <c r="L203" s="10">
        <f t="shared" si="85"/>
        <v>60000</v>
      </c>
      <c r="M203" s="10">
        <f>说明!M52*1000</f>
        <v>300</v>
      </c>
      <c r="N203" s="10">
        <f t="shared" si="74"/>
        <v>0</v>
      </c>
      <c r="O203" s="10">
        <v>9</v>
      </c>
      <c r="P203" s="10">
        <v>501</v>
      </c>
      <c r="Q203" s="10">
        <f>说明!N52</f>
        <v>20</v>
      </c>
      <c r="R203" s="10">
        <f t="shared" si="86"/>
        <v>22</v>
      </c>
      <c r="S203" s="115">
        <f>说明!P52*1000</f>
        <v>150</v>
      </c>
      <c r="T203" s="46">
        <f t="shared" si="75"/>
        <v>0</v>
      </c>
      <c r="U203" s="10">
        <v>9</v>
      </c>
      <c r="V203" s="10">
        <v>301</v>
      </c>
      <c r="W203" s="10">
        <f>说明!Q52</f>
        <v>32</v>
      </c>
      <c r="X203" s="38">
        <f t="shared" si="87"/>
        <v>34</v>
      </c>
      <c r="Y203" s="114">
        <f>说明!S52*1000</f>
        <v>150</v>
      </c>
      <c r="Z203" s="46">
        <f t="shared" si="76"/>
        <v>0</v>
      </c>
      <c r="AA203" s="10">
        <v>9</v>
      </c>
      <c r="AB203" s="10">
        <v>401</v>
      </c>
      <c r="AC203" s="38">
        <f>说明!T52</f>
        <v>32</v>
      </c>
      <c r="AD203" s="38">
        <f t="shared" si="88"/>
        <v>34</v>
      </c>
      <c r="AE203" s="38">
        <f>说明!V52*1000</f>
        <v>150</v>
      </c>
      <c r="AF203" s="46">
        <f t="shared" si="77"/>
        <v>0</v>
      </c>
      <c r="AG203" s="10">
        <v>9</v>
      </c>
      <c r="AH203" s="10">
        <v>601</v>
      </c>
      <c r="AI203" s="10">
        <f>说明!W52</f>
        <v>48</v>
      </c>
      <c r="AJ203" s="10">
        <f t="shared" si="89"/>
        <v>51</v>
      </c>
      <c r="AK203" s="10">
        <f>说明!Y52*1000</f>
        <v>150</v>
      </c>
      <c r="AL203" s="46">
        <f t="shared" si="78"/>
        <v>0</v>
      </c>
      <c r="AM203" s="10">
        <v>9</v>
      </c>
      <c r="AN203" s="10">
        <v>709</v>
      </c>
      <c r="AO203" s="10">
        <f>说明!Z52</f>
        <v>1</v>
      </c>
      <c r="AP203" s="10">
        <v>1</v>
      </c>
      <c r="AQ203" s="10">
        <f>说明!AB52*1000</f>
        <v>99.999999999999929</v>
      </c>
      <c r="AR203" s="46">
        <f t="shared" si="79"/>
        <v>0</v>
      </c>
      <c r="AS203" s="10"/>
      <c r="AT203" s="10"/>
      <c r="AU203" s="10"/>
      <c r="AV203" s="10"/>
      <c r="AW203" s="10"/>
      <c r="AX203" s="10">
        <f t="shared" si="80"/>
        <v>0</v>
      </c>
      <c r="AY203" s="10"/>
      <c r="AZ203" s="10"/>
      <c r="BA203" s="10"/>
      <c r="BB203" s="10"/>
      <c r="BC203" s="10"/>
      <c r="BD203" s="10">
        <f t="shared" si="81"/>
        <v>0</v>
      </c>
      <c r="BE203" s="10"/>
      <c r="BF203" s="10"/>
      <c r="BG203" s="10"/>
      <c r="BH203" s="10"/>
      <c r="BI203" s="10"/>
      <c r="BJ203" s="10">
        <f t="shared" si="90"/>
        <v>0</v>
      </c>
      <c r="BK203" s="10"/>
      <c r="BL203" s="10"/>
      <c r="BM203" s="10"/>
      <c r="BN203" s="10"/>
      <c r="BO203" s="10"/>
      <c r="BP203" s="10">
        <f t="shared" si="91"/>
        <v>0</v>
      </c>
      <c r="BQ203" s="115">
        <f t="shared" si="84"/>
        <v>999.99999999999989</v>
      </c>
    </row>
    <row r="204" spans="1:70" s="38" customFormat="1">
      <c r="A204" s="10">
        <v>9010</v>
      </c>
      <c r="B204" s="10" t="s">
        <v>303</v>
      </c>
      <c r="C204" s="10" t="s">
        <v>304</v>
      </c>
      <c r="D204" s="49" t="s">
        <v>309</v>
      </c>
      <c r="E204" s="91" t="s">
        <v>316</v>
      </c>
      <c r="F204" s="10" t="s">
        <v>304</v>
      </c>
      <c r="G204" s="10">
        <v>2</v>
      </c>
      <c r="H204" s="10">
        <v>1</v>
      </c>
      <c r="I204" s="10">
        <v>1</v>
      </c>
      <c r="J204" s="10"/>
      <c r="K204" s="10">
        <v>55000</v>
      </c>
      <c r="L204" s="10">
        <f t="shared" si="85"/>
        <v>66000</v>
      </c>
      <c r="M204" s="10">
        <f>说明!M53*1000</f>
        <v>300</v>
      </c>
      <c r="N204" s="10">
        <f t="shared" si="74"/>
        <v>0</v>
      </c>
      <c r="O204" s="10">
        <v>9</v>
      </c>
      <c r="P204" s="10">
        <v>501</v>
      </c>
      <c r="Q204" s="10">
        <f>说明!N53</f>
        <v>22</v>
      </c>
      <c r="R204" s="10">
        <f t="shared" si="86"/>
        <v>24</v>
      </c>
      <c r="S204" s="115">
        <f>说明!P53*1000</f>
        <v>150</v>
      </c>
      <c r="T204" s="46">
        <f t="shared" si="75"/>
        <v>0</v>
      </c>
      <c r="U204" s="10">
        <v>9</v>
      </c>
      <c r="V204" s="10">
        <v>301</v>
      </c>
      <c r="W204" s="10">
        <f>说明!Q53</f>
        <v>36</v>
      </c>
      <c r="X204" s="38">
        <f t="shared" si="87"/>
        <v>38</v>
      </c>
      <c r="Y204" s="114">
        <f>说明!S53*1000</f>
        <v>150</v>
      </c>
      <c r="Z204" s="46">
        <f t="shared" si="76"/>
        <v>0</v>
      </c>
      <c r="AA204" s="10">
        <v>9</v>
      </c>
      <c r="AB204" s="10">
        <v>401</v>
      </c>
      <c r="AC204" s="38">
        <f>说明!T53</f>
        <v>36</v>
      </c>
      <c r="AD204" s="38">
        <f t="shared" si="88"/>
        <v>38</v>
      </c>
      <c r="AE204" s="38">
        <f>说明!V53*1000</f>
        <v>150</v>
      </c>
      <c r="AF204" s="46">
        <f t="shared" si="77"/>
        <v>0</v>
      </c>
      <c r="AG204" s="10">
        <v>9</v>
      </c>
      <c r="AH204" s="10">
        <v>601</v>
      </c>
      <c r="AI204" s="10">
        <f>说明!W53</f>
        <v>52</v>
      </c>
      <c r="AJ204" s="10">
        <f t="shared" si="89"/>
        <v>55</v>
      </c>
      <c r="AK204" s="10">
        <f>说明!Y53*1000</f>
        <v>150</v>
      </c>
      <c r="AL204" s="46">
        <f t="shared" si="78"/>
        <v>0</v>
      </c>
      <c r="AM204" s="10">
        <v>9</v>
      </c>
      <c r="AN204" s="10">
        <v>709</v>
      </c>
      <c r="AO204" s="10">
        <f>说明!Z53</f>
        <v>1</v>
      </c>
      <c r="AP204" s="10">
        <v>1</v>
      </c>
      <c r="AQ204" s="10">
        <f>说明!AB53*1000</f>
        <v>99.999999999999929</v>
      </c>
      <c r="AR204" s="46">
        <f t="shared" si="79"/>
        <v>0</v>
      </c>
      <c r="AS204" s="10"/>
      <c r="AT204" s="10"/>
      <c r="AU204" s="10"/>
      <c r="AV204" s="10"/>
      <c r="AW204" s="10"/>
      <c r="AX204" s="10">
        <f t="shared" si="80"/>
        <v>0</v>
      </c>
      <c r="AY204" s="10"/>
      <c r="AZ204" s="10"/>
      <c r="BA204" s="10"/>
      <c r="BB204" s="10"/>
      <c r="BC204" s="10"/>
      <c r="BD204" s="10">
        <f t="shared" si="81"/>
        <v>0</v>
      </c>
      <c r="BE204" s="10"/>
      <c r="BF204" s="10"/>
      <c r="BG204" s="10"/>
      <c r="BH204" s="10"/>
      <c r="BI204" s="10"/>
      <c r="BJ204" s="10">
        <f t="shared" si="90"/>
        <v>0</v>
      </c>
      <c r="BK204" s="10"/>
      <c r="BL204" s="10"/>
      <c r="BM204" s="10"/>
      <c r="BN204" s="10"/>
      <c r="BO204" s="10"/>
      <c r="BP204" s="10">
        <f t="shared" si="91"/>
        <v>0</v>
      </c>
      <c r="BQ204" s="115">
        <f t="shared" si="84"/>
        <v>999.99999999999989</v>
      </c>
    </row>
    <row r="205" spans="1:70" s="38" customFormat="1">
      <c r="A205" s="10">
        <v>9011</v>
      </c>
      <c r="B205" s="10" t="s">
        <v>303</v>
      </c>
      <c r="C205" s="10" t="s">
        <v>304</v>
      </c>
      <c r="D205" s="49" t="s">
        <v>309</v>
      </c>
      <c r="E205" s="91" t="s">
        <v>317</v>
      </c>
      <c r="F205" s="10" t="s">
        <v>304</v>
      </c>
      <c r="G205" s="10">
        <v>2</v>
      </c>
      <c r="H205" s="10">
        <v>1</v>
      </c>
      <c r="I205" s="10">
        <v>1</v>
      </c>
      <c r="J205" s="10"/>
      <c r="K205" s="10">
        <v>60000</v>
      </c>
      <c r="L205" s="10">
        <f t="shared" si="85"/>
        <v>72000</v>
      </c>
      <c r="M205" s="10">
        <f>说明!M54*1000</f>
        <v>300</v>
      </c>
      <c r="N205" s="10">
        <f t="shared" si="74"/>
        <v>0</v>
      </c>
      <c r="O205" s="10">
        <v>9</v>
      </c>
      <c r="P205" s="10">
        <v>501</v>
      </c>
      <c r="Q205" s="10">
        <f>说明!N54</f>
        <v>24</v>
      </c>
      <c r="R205" s="10">
        <f t="shared" si="86"/>
        <v>26</v>
      </c>
      <c r="S205" s="115">
        <f>说明!P54*1000</f>
        <v>150</v>
      </c>
      <c r="T205" s="46">
        <f t="shared" si="75"/>
        <v>0</v>
      </c>
      <c r="U205" s="10">
        <v>9</v>
      </c>
      <c r="V205" s="10">
        <v>301</v>
      </c>
      <c r="W205" s="10">
        <f>说明!Q54</f>
        <v>40</v>
      </c>
      <c r="X205" s="38">
        <f t="shared" si="87"/>
        <v>42</v>
      </c>
      <c r="Y205" s="114">
        <f>说明!S54*1000</f>
        <v>150</v>
      </c>
      <c r="Z205" s="46">
        <f t="shared" si="76"/>
        <v>0</v>
      </c>
      <c r="AA205" s="10">
        <v>9</v>
      </c>
      <c r="AB205" s="10">
        <v>401</v>
      </c>
      <c r="AC205" s="38">
        <f>说明!T54</f>
        <v>40</v>
      </c>
      <c r="AD205" s="38">
        <f t="shared" si="88"/>
        <v>42</v>
      </c>
      <c r="AE205" s="38">
        <f>说明!V54*1000</f>
        <v>150</v>
      </c>
      <c r="AF205" s="46">
        <f t="shared" si="77"/>
        <v>0</v>
      </c>
      <c r="AG205" s="10">
        <v>9</v>
      </c>
      <c r="AH205" s="10">
        <v>601</v>
      </c>
      <c r="AI205" s="10">
        <f>说明!W54</f>
        <v>56</v>
      </c>
      <c r="AJ205" s="10">
        <f t="shared" si="89"/>
        <v>59</v>
      </c>
      <c r="AK205" s="10">
        <f>说明!Y54*1000</f>
        <v>150</v>
      </c>
      <c r="AL205" s="46">
        <f t="shared" si="78"/>
        <v>0</v>
      </c>
      <c r="AM205" s="10">
        <v>9</v>
      </c>
      <c r="AN205" s="10">
        <v>709</v>
      </c>
      <c r="AO205" s="10">
        <f>说明!Z54</f>
        <v>1</v>
      </c>
      <c r="AP205" s="10">
        <v>1</v>
      </c>
      <c r="AQ205" s="10">
        <f>说明!AB54*1000</f>
        <v>99.999999999999929</v>
      </c>
      <c r="AR205" s="46">
        <f t="shared" si="79"/>
        <v>0</v>
      </c>
      <c r="AS205" s="10"/>
      <c r="AT205" s="10"/>
      <c r="AU205" s="10"/>
      <c r="AV205" s="10"/>
      <c r="AW205" s="10"/>
      <c r="AX205" s="10">
        <f t="shared" ref="AX205:AX271" si="92">IF(AW205&gt;=1000,1,0)</f>
        <v>0</v>
      </c>
      <c r="AY205" s="10"/>
      <c r="AZ205" s="10"/>
      <c r="BA205" s="10"/>
      <c r="BB205" s="10"/>
      <c r="BC205" s="10"/>
      <c r="BD205" s="10">
        <f t="shared" ref="BD205:BD271" si="93">IF(BC205&gt;=1000,1,0)</f>
        <v>0</v>
      </c>
      <c r="BE205" s="10"/>
      <c r="BF205" s="10"/>
      <c r="BG205" s="10"/>
      <c r="BH205" s="10"/>
      <c r="BI205" s="10"/>
      <c r="BJ205" s="10">
        <f t="shared" si="90"/>
        <v>0</v>
      </c>
      <c r="BK205" s="10"/>
      <c r="BL205" s="10"/>
      <c r="BM205" s="10"/>
      <c r="BN205" s="10"/>
      <c r="BO205" s="10"/>
      <c r="BP205" s="10">
        <f t="shared" si="91"/>
        <v>0</v>
      </c>
      <c r="BQ205" s="115">
        <f t="shared" si="84"/>
        <v>999.99999999999989</v>
      </c>
    </row>
    <row r="206" spans="1:70" s="38" customFormat="1">
      <c r="A206" s="10">
        <v>9012</v>
      </c>
      <c r="B206" s="10" t="s">
        <v>303</v>
      </c>
      <c r="C206" s="10" t="s">
        <v>304</v>
      </c>
      <c r="D206" s="49" t="s">
        <v>309</v>
      </c>
      <c r="E206" s="91" t="s">
        <v>318</v>
      </c>
      <c r="F206" s="10" t="s">
        <v>304</v>
      </c>
      <c r="G206" s="10">
        <v>2</v>
      </c>
      <c r="H206" s="10">
        <v>1</v>
      </c>
      <c r="I206" s="10">
        <v>1</v>
      </c>
      <c r="J206" s="10"/>
      <c r="K206" s="10">
        <v>65000</v>
      </c>
      <c r="L206" s="10">
        <f t="shared" si="85"/>
        <v>78000</v>
      </c>
      <c r="M206" s="10">
        <f>说明!M55*1000</f>
        <v>300</v>
      </c>
      <c r="N206" s="10">
        <f t="shared" si="74"/>
        <v>0</v>
      </c>
      <c r="O206" s="10">
        <v>9</v>
      </c>
      <c r="P206" s="10">
        <v>501</v>
      </c>
      <c r="Q206" s="10">
        <f>说明!N55</f>
        <v>26</v>
      </c>
      <c r="R206" s="10">
        <f t="shared" si="86"/>
        <v>28</v>
      </c>
      <c r="S206" s="115">
        <f>说明!P55*1000</f>
        <v>150</v>
      </c>
      <c r="T206" s="46">
        <f t="shared" si="75"/>
        <v>0</v>
      </c>
      <c r="U206" s="10">
        <v>9</v>
      </c>
      <c r="V206" s="10">
        <v>301</v>
      </c>
      <c r="W206" s="10">
        <f>说明!Q55</f>
        <v>45</v>
      </c>
      <c r="X206" s="38">
        <f t="shared" si="87"/>
        <v>47</v>
      </c>
      <c r="Y206" s="114">
        <f>说明!S55*1000</f>
        <v>150</v>
      </c>
      <c r="Z206" s="46">
        <f t="shared" si="76"/>
        <v>0</v>
      </c>
      <c r="AA206" s="10">
        <v>9</v>
      </c>
      <c r="AB206" s="10">
        <v>401</v>
      </c>
      <c r="AC206" s="38">
        <f>说明!T55</f>
        <v>45</v>
      </c>
      <c r="AD206" s="38">
        <f t="shared" si="88"/>
        <v>47</v>
      </c>
      <c r="AE206" s="38">
        <f>说明!V55*1000</f>
        <v>150</v>
      </c>
      <c r="AF206" s="46">
        <f t="shared" si="77"/>
        <v>0</v>
      </c>
      <c r="AG206" s="10">
        <v>9</v>
      </c>
      <c r="AH206" s="10">
        <v>601</v>
      </c>
      <c r="AI206" s="10">
        <f>说明!W55</f>
        <v>60</v>
      </c>
      <c r="AJ206" s="10">
        <f t="shared" si="89"/>
        <v>63</v>
      </c>
      <c r="AK206" s="10">
        <f>说明!Y55*1000</f>
        <v>150</v>
      </c>
      <c r="AL206" s="46">
        <f t="shared" si="78"/>
        <v>0</v>
      </c>
      <c r="AM206" s="10">
        <v>9</v>
      </c>
      <c r="AN206" s="10">
        <v>709</v>
      </c>
      <c r="AO206" s="10">
        <f>说明!Z55</f>
        <v>1</v>
      </c>
      <c r="AP206" s="10">
        <v>1</v>
      </c>
      <c r="AQ206" s="10">
        <f>说明!AB55*1000</f>
        <v>99.999999999999929</v>
      </c>
      <c r="AR206" s="46">
        <f t="shared" si="79"/>
        <v>0</v>
      </c>
      <c r="AS206" s="10"/>
      <c r="AT206" s="10"/>
      <c r="AU206" s="10"/>
      <c r="AV206" s="10"/>
      <c r="AW206" s="10"/>
      <c r="AX206" s="10">
        <f t="shared" si="92"/>
        <v>0</v>
      </c>
      <c r="AY206" s="10"/>
      <c r="AZ206" s="10"/>
      <c r="BA206" s="10"/>
      <c r="BB206" s="10"/>
      <c r="BC206" s="10"/>
      <c r="BD206" s="10">
        <f t="shared" si="93"/>
        <v>0</v>
      </c>
      <c r="BE206" s="10"/>
      <c r="BF206" s="10"/>
      <c r="BG206" s="10"/>
      <c r="BH206" s="10"/>
      <c r="BI206" s="10"/>
      <c r="BJ206" s="10">
        <f t="shared" si="90"/>
        <v>0</v>
      </c>
      <c r="BK206" s="10"/>
      <c r="BL206" s="10"/>
      <c r="BM206" s="10"/>
      <c r="BN206" s="10"/>
      <c r="BO206" s="10"/>
      <c r="BP206" s="10">
        <f t="shared" si="91"/>
        <v>0</v>
      </c>
      <c r="BQ206" s="115">
        <f t="shared" si="84"/>
        <v>999.99999999999989</v>
      </c>
    </row>
    <row r="207" spans="1:70" s="41" customFormat="1">
      <c r="A207" s="46">
        <v>100011</v>
      </c>
      <c r="B207" s="46" t="s">
        <v>319</v>
      </c>
      <c r="C207" s="46" t="s">
        <v>320</v>
      </c>
      <c r="D207" s="46">
        <v>11</v>
      </c>
      <c r="E207" s="46" t="str">
        <f t="shared" ref="E207:E224" si="94">"第"&amp;LEFT(D207,1)&amp;"章第"&amp;RIGHT(D207,1)&amp;"个"</f>
        <v>第1章第1个</v>
      </c>
      <c r="F207" s="46" t="s">
        <v>320</v>
      </c>
      <c r="G207" s="46">
        <v>1</v>
      </c>
      <c r="H207" s="46"/>
      <c r="I207" s="46"/>
      <c r="J207" s="46"/>
      <c r="K207" s="46"/>
      <c r="L207" s="46"/>
      <c r="M207" s="46"/>
      <c r="N207" s="46">
        <f t="shared" si="74"/>
        <v>0</v>
      </c>
      <c r="O207" s="46"/>
      <c r="P207" s="46"/>
      <c r="Q207" s="46"/>
      <c r="R207" s="46"/>
      <c r="S207" s="46"/>
      <c r="T207" s="46">
        <f t="shared" ref="T207:T214" si="95">IF(S207&gt;=1000,1,0)</f>
        <v>0</v>
      </c>
      <c r="U207" s="46"/>
      <c r="V207" s="46"/>
      <c r="W207" s="46"/>
      <c r="X207" s="46"/>
      <c r="Y207" s="46"/>
      <c r="Z207" s="46">
        <f t="shared" ref="Z207:Z209" si="96">IF(Y207&gt;=1000,1,0)</f>
        <v>0</v>
      </c>
      <c r="AF207" s="46">
        <f t="shared" ref="AF207:AF264" si="97">IF(AE207&gt;=1000,1,0)</f>
        <v>0</v>
      </c>
      <c r="AG207" s="46"/>
      <c r="AH207" s="46"/>
      <c r="AI207" s="46"/>
      <c r="AJ207" s="46"/>
      <c r="AK207" s="46"/>
      <c r="AL207" s="46">
        <f t="shared" ref="AL207:AL265" si="98">IF(AK207&gt;=1000,1,0)</f>
        <v>0</v>
      </c>
      <c r="AM207" s="46"/>
      <c r="AN207" s="46"/>
      <c r="AO207" s="46"/>
      <c r="AP207" s="46"/>
      <c r="AQ207" s="46"/>
      <c r="AR207" s="46"/>
      <c r="AS207" s="46"/>
      <c r="AT207" s="46"/>
      <c r="AU207" s="46"/>
      <c r="AV207" s="46"/>
      <c r="AW207" s="46"/>
      <c r="AX207" s="46"/>
      <c r="AY207" s="46"/>
      <c r="AZ207" s="46"/>
      <c r="BA207" s="46"/>
      <c r="BB207" s="46"/>
      <c r="BC207" s="46"/>
      <c r="BD207" s="46"/>
      <c r="BE207" s="46"/>
      <c r="BF207" s="46"/>
      <c r="BG207" s="46">
        <v>0</v>
      </c>
      <c r="BH207" s="46">
        <v>0</v>
      </c>
      <c r="BI207" s="46">
        <v>0</v>
      </c>
      <c r="BJ207" s="46">
        <f t="shared" si="90"/>
        <v>0</v>
      </c>
      <c r="BK207" s="46">
        <v>0</v>
      </c>
      <c r="BL207" s="46">
        <v>0</v>
      </c>
      <c r="BM207" s="46">
        <v>0</v>
      </c>
      <c r="BN207" s="46">
        <v>0</v>
      </c>
      <c r="BO207" s="46">
        <v>0</v>
      </c>
      <c r="BP207" s="46">
        <f t="shared" si="91"/>
        <v>0</v>
      </c>
      <c r="BQ207" s="46"/>
    </row>
    <row r="208" spans="1:70" s="41" customFormat="1">
      <c r="A208" s="46">
        <v>100012</v>
      </c>
      <c r="B208" s="46" t="s">
        <v>319</v>
      </c>
      <c r="C208" s="46" t="s">
        <v>320</v>
      </c>
      <c r="D208" s="46">
        <v>12</v>
      </c>
      <c r="E208" s="46" t="str">
        <f t="shared" si="94"/>
        <v>第1章第2个</v>
      </c>
      <c r="F208" s="46" t="s">
        <v>320</v>
      </c>
      <c r="G208" s="46">
        <v>1</v>
      </c>
      <c r="H208" s="46"/>
      <c r="I208" s="46">
        <v>9</v>
      </c>
      <c r="J208" s="46">
        <v>301</v>
      </c>
      <c r="K208" s="46">
        <v>30</v>
      </c>
      <c r="L208" s="46">
        <v>100</v>
      </c>
      <c r="M208" s="46">
        <v>1000</v>
      </c>
      <c r="N208" s="46">
        <f t="shared" si="74"/>
        <v>1</v>
      </c>
      <c r="O208" s="41">
        <v>8</v>
      </c>
      <c r="P208" s="41">
        <v>2003</v>
      </c>
      <c r="Q208" s="41">
        <v>1</v>
      </c>
      <c r="R208" s="41">
        <v>1</v>
      </c>
      <c r="S208" s="41">
        <v>1000</v>
      </c>
      <c r="T208" s="46">
        <f t="shared" si="95"/>
        <v>1</v>
      </c>
      <c r="U208" s="46">
        <v>8</v>
      </c>
      <c r="V208" s="46">
        <v>2004</v>
      </c>
      <c r="W208" s="41">
        <v>1</v>
      </c>
      <c r="X208" s="46">
        <v>1</v>
      </c>
      <c r="Y208" s="46">
        <v>1000</v>
      </c>
      <c r="Z208" s="46">
        <f t="shared" si="96"/>
        <v>1</v>
      </c>
      <c r="AA208" s="46">
        <v>10</v>
      </c>
      <c r="AB208" s="46">
        <v>101</v>
      </c>
      <c r="AC208" s="41">
        <v>15</v>
      </c>
      <c r="AD208" s="46">
        <v>15</v>
      </c>
      <c r="AE208" s="46">
        <v>1000</v>
      </c>
      <c r="AF208" s="46">
        <f t="shared" si="97"/>
        <v>1</v>
      </c>
      <c r="AG208" s="46">
        <v>10</v>
      </c>
      <c r="AH208" s="46">
        <v>201</v>
      </c>
      <c r="AI208" s="46">
        <v>15</v>
      </c>
      <c r="AJ208" s="46">
        <v>15</v>
      </c>
      <c r="AK208" s="46">
        <v>1000</v>
      </c>
      <c r="AL208" s="46">
        <f t="shared" si="98"/>
        <v>1</v>
      </c>
      <c r="AM208" s="46">
        <v>1</v>
      </c>
      <c r="AN208" s="46">
        <v>0</v>
      </c>
      <c r="AO208" s="46">
        <v>20000</v>
      </c>
      <c r="AP208" s="46">
        <v>20000</v>
      </c>
      <c r="AQ208" s="46">
        <v>1000</v>
      </c>
      <c r="AR208" s="46">
        <f>IF(AQ208&gt;=1000,1,0)</f>
        <v>1</v>
      </c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  <c r="BC208" s="46"/>
      <c r="BD208" s="46"/>
      <c r="BE208" s="46"/>
      <c r="BF208" s="46"/>
      <c r="BG208" s="46"/>
      <c r="BH208" s="46">
        <v>0</v>
      </c>
      <c r="BI208" s="46">
        <v>0</v>
      </c>
      <c r="BJ208" s="46">
        <v>0</v>
      </c>
      <c r="BK208" s="46">
        <f>IF(BJ208&gt;=1000,1,0)</f>
        <v>0</v>
      </c>
      <c r="BL208" s="46">
        <v>0</v>
      </c>
      <c r="BM208" s="46">
        <v>0</v>
      </c>
      <c r="BN208" s="46">
        <v>0</v>
      </c>
      <c r="BO208" s="46">
        <v>0</v>
      </c>
      <c r="BP208" s="46">
        <v>0</v>
      </c>
      <c r="BQ208" s="46">
        <f t="shared" ref="BQ208:BQ212" si="99">IF(BP208&gt;=1000,1,0)</f>
        <v>0</v>
      </c>
      <c r="BR208" s="46"/>
    </row>
    <row r="209" spans="1:69" s="41" customFormat="1">
      <c r="A209" s="46">
        <v>100021</v>
      </c>
      <c r="B209" s="46" t="s">
        <v>319</v>
      </c>
      <c r="C209" s="46" t="s">
        <v>320</v>
      </c>
      <c r="D209" s="46">
        <v>21</v>
      </c>
      <c r="E209" s="46" t="str">
        <f t="shared" si="94"/>
        <v>第2章第1个</v>
      </c>
      <c r="F209" s="46" t="s">
        <v>320</v>
      </c>
      <c r="G209" s="46">
        <v>1</v>
      </c>
      <c r="H209" s="46"/>
      <c r="I209" s="46">
        <v>9</v>
      </c>
      <c r="J209" s="46">
        <v>301</v>
      </c>
      <c r="K209" s="46">
        <v>40</v>
      </c>
      <c r="L209" s="46">
        <v>100</v>
      </c>
      <c r="M209" s="46">
        <v>1000</v>
      </c>
      <c r="N209" s="46">
        <f t="shared" si="74"/>
        <v>1</v>
      </c>
      <c r="O209" s="41">
        <v>8</v>
      </c>
      <c r="P209" s="41">
        <v>2003</v>
      </c>
      <c r="Q209" s="41">
        <v>1</v>
      </c>
      <c r="R209" s="41">
        <v>1</v>
      </c>
      <c r="S209" s="41">
        <v>1000</v>
      </c>
      <c r="T209" s="46">
        <f t="shared" si="95"/>
        <v>1</v>
      </c>
      <c r="U209" s="41">
        <v>10</v>
      </c>
      <c r="V209" s="41">
        <v>301</v>
      </c>
      <c r="W209" s="41">
        <v>15</v>
      </c>
      <c r="X209" s="41">
        <v>15</v>
      </c>
      <c r="Y209" s="41">
        <v>1000</v>
      </c>
      <c r="Z209" s="46">
        <f t="shared" si="96"/>
        <v>1</v>
      </c>
      <c r="AA209" s="46">
        <v>10</v>
      </c>
      <c r="AB209" s="46">
        <v>401</v>
      </c>
      <c r="AC209" s="46">
        <v>15</v>
      </c>
      <c r="AD209" s="46">
        <v>15</v>
      </c>
      <c r="AE209" s="46">
        <v>1000</v>
      </c>
      <c r="AF209" s="46">
        <f t="shared" si="97"/>
        <v>1</v>
      </c>
      <c r="AG209" s="46">
        <v>1</v>
      </c>
      <c r="AH209" s="46">
        <v>0</v>
      </c>
      <c r="AI209" s="46">
        <v>25000</v>
      </c>
      <c r="AJ209" s="46">
        <v>25000</v>
      </c>
      <c r="AK209" s="46">
        <v>1000</v>
      </c>
      <c r="AL209" s="46">
        <f t="shared" si="98"/>
        <v>1</v>
      </c>
      <c r="AM209" s="46"/>
      <c r="AN209" s="46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>
        <v>0</v>
      </c>
      <c r="BH209" s="46">
        <v>0</v>
      </c>
      <c r="BI209" s="46">
        <v>0</v>
      </c>
      <c r="BJ209" s="46">
        <f t="shared" ref="BJ209:BJ272" si="100">IF(BI209&gt;=1000,1,0)</f>
        <v>0</v>
      </c>
      <c r="BK209" s="46">
        <v>0</v>
      </c>
      <c r="BL209" s="46">
        <v>0</v>
      </c>
      <c r="BM209" s="46">
        <v>0</v>
      </c>
      <c r="BN209" s="46">
        <v>0</v>
      </c>
      <c r="BO209" s="46">
        <v>0</v>
      </c>
      <c r="BP209" s="46">
        <f t="shared" ref="BP209:BP272" si="101">IF(BO209&gt;=1000,1,0)</f>
        <v>0</v>
      </c>
      <c r="BQ209" s="46">
        <f t="shared" si="99"/>
        <v>0</v>
      </c>
    </row>
    <row r="210" spans="1:69" s="41" customFormat="1">
      <c r="A210" s="46">
        <v>100022</v>
      </c>
      <c r="B210" s="46" t="s">
        <v>319</v>
      </c>
      <c r="C210" s="46" t="s">
        <v>320</v>
      </c>
      <c r="D210" s="46">
        <v>22</v>
      </c>
      <c r="E210" s="46" t="str">
        <f t="shared" si="94"/>
        <v>第2章第2个</v>
      </c>
      <c r="F210" s="46" t="s">
        <v>320</v>
      </c>
      <c r="G210" s="46">
        <v>1</v>
      </c>
      <c r="H210" s="46"/>
      <c r="I210" s="46">
        <v>9</v>
      </c>
      <c r="J210" s="46">
        <v>301</v>
      </c>
      <c r="K210" s="46">
        <v>50</v>
      </c>
      <c r="L210" s="46">
        <v>100</v>
      </c>
      <c r="M210" s="46">
        <v>1000</v>
      </c>
      <c r="N210" s="46">
        <f t="shared" si="74"/>
        <v>1</v>
      </c>
      <c r="O210" s="41">
        <v>8</v>
      </c>
      <c r="P210" s="41">
        <v>2004</v>
      </c>
      <c r="Q210" s="41">
        <v>1</v>
      </c>
      <c r="R210" s="41">
        <v>1</v>
      </c>
      <c r="S210" s="41">
        <v>1000</v>
      </c>
      <c r="T210" s="46">
        <f t="shared" si="95"/>
        <v>1</v>
      </c>
      <c r="U210" s="46">
        <v>1</v>
      </c>
      <c r="V210" s="46">
        <v>0</v>
      </c>
      <c r="W210" s="46">
        <v>30000</v>
      </c>
      <c r="X210" s="46">
        <v>30000</v>
      </c>
      <c r="Y210" s="46">
        <v>1000</v>
      </c>
      <c r="Z210" s="46">
        <f t="shared" ref="Z210:Z214" si="102">IF(Y210&gt;=1000,1,0)</f>
        <v>1</v>
      </c>
      <c r="AA210" s="46"/>
      <c r="AB210" s="46"/>
      <c r="AC210" s="46"/>
      <c r="AD210" s="46"/>
      <c r="AE210" s="46"/>
      <c r="AF210" s="46"/>
      <c r="AG210" s="46">
        <v>0</v>
      </c>
      <c r="AH210" s="46">
        <v>0</v>
      </c>
      <c r="AI210" s="46">
        <v>0</v>
      </c>
      <c r="AJ210" s="46">
        <v>0</v>
      </c>
      <c r="AK210" s="46">
        <v>0</v>
      </c>
      <c r="AL210" s="46">
        <f t="shared" si="98"/>
        <v>0</v>
      </c>
      <c r="AM210" s="46">
        <v>0</v>
      </c>
      <c r="AN210" s="46">
        <v>0</v>
      </c>
      <c r="AO210" s="46">
        <v>0</v>
      </c>
      <c r="AP210" s="46">
        <v>0</v>
      </c>
      <c r="AQ210" s="46">
        <v>0</v>
      </c>
      <c r="AR210" s="46"/>
      <c r="AS210" s="46">
        <v>0</v>
      </c>
      <c r="AT210" s="46">
        <v>0</v>
      </c>
      <c r="AU210" s="46">
        <v>0</v>
      </c>
      <c r="AV210" s="46">
        <v>0</v>
      </c>
      <c r="AW210" s="46">
        <v>0</v>
      </c>
      <c r="AX210" s="46">
        <f t="shared" si="92"/>
        <v>0</v>
      </c>
      <c r="AY210" s="46">
        <v>0</v>
      </c>
      <c r="AZ210" s="46">
        <v>0</v>
      </c>
      <c r="BA210" s="46">
        <v>0</v>
      </c>
      <c r="BB210" s="46">
        <v>0</v>
      </c>
      <c r="BC210" s="46">
        <v>0</v>
      </c>
      <c r="BD210" s="46">
        <f t="shared" si="93"/>
        <v>0</v>
      </c>
      <c r="BE210" s="46">
        <v>0</v>
      </c>
      <c r="BF210" s="46">
        <v>0</v>
      </c>
      <c r="BG210" s="46">
        <v>0</v>
      </c>
      <c r="BH210" s="46">
        <v>0</v>
      </c>
      <c r="BI210" s="46">
        <v>0</v>
      </c>
      <c r="BJ210" s="46">
        <f t="shared" si="100"/>
        <v>0</v>
      </c>
      <c r="BK210" s="46">
        <v>0</v>
      </c>
      <c r="BL210" s="46">
        <v>0</v>
      </c>
      <c r="BM210" s="46">
        <v>0</v>
      </c>
      <c r="BN210" s="46">
        <v>0</v>
      </c>
      <c r="BO210" s="46">
        <v>0</v>
      </c>
      <c r="BP210" s="46">
        <f t="shared" si="101"/>
        <v>0</v>
      </c>
      <c r="BQ210" s="46">
        <f t="shared" si="99"/>
        <v>0</v>
      </c>
    </row>
    <row r="211" spans="1:69" s="41" customFormat="1">
      <c r="A211" s="46">
        <v>100031</v>
      </c>
      <c r="B211" s="46" t="s">
        <v>319</v>
      </c>
      <c r="C211" s="46" t="s">
        <v>320</v>
      </c>
      <c r="D211" s="46">
        <f t="shared" ref="D211:D274" si="103">D209+10</f>
        <v>31</v>
      </c>
      <c r="E211" s="46" t="str">
        <f t="shared" si="94"/>
        <v>第3章第1个</v>
      </c>
      <c r="F211" s="46" t="s">
        <v>320</v>
      </c>
      <c r="G211" s="46">
        <v>1</v>
      </c>
      <c r="H211" s="46"/>
      <c r="I211" s="46">
        <v>9</v>
      </c>
      <c r="J211" s="46">
        <v>301</v>
      </c>
      <c r="K211" s="46">
        <v>50</v>
      </c>
      <c r="L211" s="46">
        <v>100</v>
      </c>
      <c r="M211" s="46">
        <v>1000</v>
      </c>
      <c r="N211" s="46">
        <f t="shared" si="74"/>
        <v>1</v>
      </c>
      <c r="O211" s="46">
        <v>8</v>
      </c>
      <c r="P211" s="41">
        <v>2002</v>
      </c>
      <c r="Q211" s="41">
        <v>1</v>
      </c>
      <c r="R211" s="41">
        <v>1</v>
      </c>
      <c r="S211" s="41">
        <v>1000</v>
      </c>
      <c r="T211" s="46">
        <f t="shared" si="95"/>
        <v>1</v>
      </c>
      <c r="U211" s="46">
        <v>1</v>
      </c>
      <c r="V211" s="46">
        <v>0</v>
      </c>
      <c r="W211" s="46">
        <v>35000</v>
      </c>
      <c r="X211" s="46">
        <v>35000</v>
      </c>
      <c r="Y211" s="46">
        <v>1000</v>
      </c>
      <c r="Z211" s="46">
        <f t="shared" si="102"/>
        <v>1</v>
      </c>
      <c r="AA211" s="46"/>
      <c r="AB211" s="46"/>
      <c r="AC211" s="46"/>
      <c r="AD211" s="46"/>
      <c r="AE211" s="46"/>
      <c r="AF211" s="46"/>
      <c r="AG211" s="46">
        <v>0</v>
      </c>
      <c r="AH211" s="46">
        <v>0</v>
      </c>
      <c r="AI211" s="46">
        <v>0</v>
      </c>
      <c r="AJ211" s="46">
        <v>0</v>
      </c>
      <c r="AK211" s="46">
        <v>0</v>
      </c>
      <c r="AL211" s="46">
        <f t="shared" si="98"/>
        <v>0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/>
      <c r="AS211" s="46">
        <v>0</v>
      </c>
      <c r="AT211" s="46">
        <v>0</v>
      </c>
      <c r="AU211" s="46">
        <v>0</v>
      </c>
      <c r="AV211" s="46">
        <v>0</v>
      </c>
      <c r="AW211" s="46">
        <v>0</v>
      </c>
      <c r="AX211" s="46">
        <f t="shared" si="92"/>
        <v>0</v>
      </c>
      <c r="AY211" s="46">
        <v>0</v>
      </c>
      <c r="AZ211" s="46">
        <v>0</v>
      </c>
      <c r="BA211" s="46">
        <v>0</v>
      </c>
      <c r="BB211" s="46">
        <v>0</v>
      </c>
      <c r="BC211" s="46">
        <v>0</v>
      </c>
      <c r="BD211" s="46">
        <f t="shared" si="93"/>
        <v>0</v>
      </c>
      <c r="BE211" s="46">
        <v>0</v>
      </c>
      <c r="BF211" s="46">
        <v>0</v>
      </c>
      <c r="BG211" s="46">
        <v>0</v>
      </c>
      <c r="BH211" s="46">
        <v>0</v>
      </c>
      <c r="BI211" s="46">
        <v>0</v>
      </c>
      <c r="BJ211" s="46">
        <f t="shared" si="100"/>
        <v>0</v>
      </c>
      <c r="BK211" s="46">
        <v>0</v>
      </c>
      <c r="BL211" s="46">
        <v>0</v>
      </c>
      <c r="BM211" s="46">
        <v>0</v>
      </c>
      <c r="BN211" s="46">
        <v>0</v>
      </c>
      <c r="BO211" s="46">
        <v>0</v>
      </c>
      <c r="BP211" s="46">
        <f t="shared" si="101"/>
        <v>0</v>
      </c>
      <c r="BQ211" s="46">
        <f t="shared" si="99"/>
        <v>0</v>
      </c>
    </row>
    <row r="212" spans="1:69" s="41" customFormat="1">
      <c r="A212" s="46">
        <v>100032</v>
      </c>
      <c r="B212" s="46" t="s">
        <v>319</v>
      </c>
      <c r="C212" s="46" t="s">
        <v>320</v>
      </c>
      <c r="D212" s="46">
        <f t="shared" si="103"/>
        <v>32</v>
      </c>
      <c r="E212" s="46" t="str">
        <f t="shared" si="94"/>
        <v>第3章第2个</v>
      </c>
      <c r="F212" s="46" t="s">
        <v>320</v>
      </c>
      <c r="G212" s="46">
        <v>1</v>
      </c>
      <c r="H212" s="46"/>
      <c r="I212" s="46">
        <v>9</v>
      </c>
      <c r="J212" s="46">
        <v>301</v>
      </c>
      <c r="K212" s="46">
        <v>50</v>
      </c>
      <c r="L212" s="46">
        <v>100</v>
      </c>
      <c r="M212" s="46">
        <v>1000</v>
      </c>
      <c r="N212" s="46">
        <f t="shared" si="74"/>
        <v>1</v>
      </c>
      <c r="O212" s="41">
        <v>8</v>
      </c>
      <c r="P212" s="41">
        <v>2001</v>
      </c>
      <c r="Q212" s="41">
        <v>1</v>
      </c>
      <c r="R212" s="41">
        <v>1</v>
      </c>
      <c r="S212" s="41">
        <v>1000</v>
      </c>
      <c r="T212" s="46">
        <f t="shared" si="95"/>
        <v>1</v>
      </c>
      <c r="U212" s="46">
        <v>1</v>
      </c>
      <c r="V212" s="46">
        <v>0</v>
      </c>
      <c r="W212" s="46">
        <v>40000</v>
      </c>
      <c r="X212" s="46">
        <v>40000</v>
      </c>
      <c r="Y212" s="46">
        <v>1000</v>
      </c>
      <c r="Z212" s="46">
        <f t="shared" si="102"/>
        <v>1</v>
      </c>
      <c r="AA212" s="46"/>
      <c r="AB212" s="46"/>
      <c r="AC212" s="46"/>
      <c r="AD212" s="46"/>
      <c r="AE212" s="46"/>
      <c r="AF212" s="46"/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f t="shared" si="98"/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/>
      <c r="AS212" s="46">
        <v>0</v>
      </c>
      <c r="AT212" s="46">
        <v>0</v>
      </c>
      <c r="AU212" s="46">
        <v>0</v>
      </c>
      <c r="AV212" s="46">
        <v>0</v>
      </c>
      <c r="AW212" s="46">
        <v>0</v>
      </c>
      <c r="AX212" s="46">
        <f t="shared" si="92"/>
        <v>0</v>
      </c>
      <c r="AY212" s="46">
        <v>0</v>
      </c>
      <c r="AZ212" s="46">
        <v>0</v>
      </c>
      <c r="BA212" s="46">
        <v>0</v>
      </c>
      <c r="BB212" s="46">
        <v>0</v>
      </c>
      <c r="BC212" s="46">
        <v>0</v>
      </c>
      <c r="BD212" s="46">
        <f t="shared" si="93"/>
        <v>0</v>
      </c>
      <c r="BE212" s="46">
        <v>0</v>
      </c>
      <c r="BF212" s="46">
        <v>0</v>
      </c>
      <c r="BG212" s="46">
        <v>0</v>
      </c>
      <c r="BH212" s="46">
        <v>0</v>
      </c>
      <c r="BI212" s="46">
        <v>0</v>
      </c>
      <c r="BJ212" s="46">
        <f t="shared" si="100"/>
        <v>0</v>
      </c>
      <c r="BK212" s="46">
        <v>0</v>
      </c>
      <c r="BL212" s="46">
        <v>0</v>
      </c>
      <c r="BM212" s="46">
        <v>0</v>
      </c>
      <c r="BN212" s="46">
        <v>0</v>
      </c>
      <c r="BO212" s="46">
        <v>0</v>
      </c>
      <c r="BP212" s="46">
        <f t="shared" si="101"/>
        <v>0</v>
      </c>
      <c r="BQ212" s="46">
        <f t="shared" si="99"/>
        <v>0</v>
      </c>
    </row>
    <row r="213" spans="1:69" s="41" customFormat="1">
      <c r="A213" s="46">
        <f t="shared" ref="A213:A276" si="104">A211+10</f>
        <v>100041</v>
      </c>
      <c r="B213" s="46" t="s">
        <v>319</v>
      </c>
      <c r="C213" s="46" t="s">
        <v>320</v>
      </c>
      <c r="D213" s="46">
        <f t="shared" si="103"/>
        <v>41</v>
      </c>
      <c r="E213" s="46" t="str">
        <f t="shared" si="94"/>
        <v>第4章第1个</v>
      </c>
      <c r="F213" s="46" t="s">
        <v>320</v>
      </c>
      <c r="G213" s="46">
        <v>1</v>
      </c>
      <c r="H213" s="46"/>
      <c r="I213" s="46">
        <v>9</v>
      </c>
      <c r="J213" s="46">
        <v>301</v>
      </c>
      <c r="K213" s="46">
        <v>50</v>
      </c>
      <c r="L213" s="46">
        <v>100</v>
      </c>
      <c r="M213" s="46">
        <v>1000</v>
      </c>
      <c r="N213" s="46">
        <f t="shared" si="74"/>
        <v>1</v>
      </c>
      <c r="O213" s="41">
        <v>8</v>
      </c>
      <c r="P213" s="41">
        <v>2003</v>
      </c>
      <c r="Q213" s="41">
        <v>1</v>
      </c>
      <c r="R213" s="41">
        <v>1</v>
      </c>
      <c r="S213" s="41">
        <v>1000</v>
      </c>
      <c r="T213" s="46">
        <f t="shared" si="95"/>
        <v>1</v>
      </c>
      <c r="U213" s="46">
        <v>1</v>
      </c>
      <c r="V213" s="46">
        <v>0</v>
      </c>
      <c r="W213" s="46">
        <v>45000</v>
      </c>
      <c r="X213" s="46">
        <v>45000</v>
      </c>
      <c r="Y213" s="46">
        <v>1000</v>
      </c>
      <c r="Z213" s="46">
        <f t="shared" si="102"/>
        <v>1</v>
      </c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>
        <f t="shared" si="98"/>
        <v>0</v>
      </c>
      <c r="AM213" s="46"/>
      <c r="AN213" s="46"/>
      <c r="AO213" s="46"/>
      <c r="AP213" s="46"/>
      <c r="AQ213" s="46"/>
      <c r="AR213" s="46"/>
      <c r="AS213" s="46"/>
      <c r="AT213" s="46"/>
      <c r="AU213" s="46"/>
      <c r="AV213" s="46"/>
      <c r="AW213" s="46"/>
      <c r="AX213" s="46">
        <f t="shared" si="92"/>
        <v>0</v>
      </c>
      <c r="AY213" s="46"/>
      <c r="AZ213" s="46"/>
      <c r="BA213" s="46"/>
      <c r="BB213" s="46"/>
      <c r="BC213" s="46"/>
      <c r="BD213" s="46">
        <f t="shared" si="93"/>
        <v>0</v>
      </c>
      <c r="BE213" s="46"/>
      <c r="BF213" s="46"/>
      <c r="BG213" s="46"/>
      <c r="BH213" s="46"/>
      <c r="BI213" s="46"/>
      <c r="BJ213" s="46">
        <f t="shared" si="100"/>
        <v>0</v>
      </c>
      <c r="BK213" s="46"/>
      <c r="BL213" s="46"/>
      <c r="BM213" s="46"/>
      <c r="BN213" s="46"/>
      <c r="BO213" s="46"/>
      <c r="BP213" s="46">
        <f t="shared" si="101"/>
        <v>0</v>
      </c>
      <c r="BQ213" s="46"/>
    </row>
    <row r="214" spans="1:69" s="41" customFormat="1">
      <c r="A214" s="46">
        <f t="shared" si="104"/>
        <v>100042</v>
      </c>
      <c r="B214" s="46" t="s">
        <v>319</v>
      </c>
      <c r="C214" s="46" t="s">
        <v>320</v>
      </c>
      <c r="D214" s="46">
        <f t="shared" si="103"/>
        <v>42</v>
      </c>
      <c r="E214" s="46" t="str">
        <f t="shared" si="94"/>
        <v>第4章第2个</v>
      </c>
      <c r="F214" s="46" t="s">
        <v>320</v>
      </c>
      <c r="G214" s="46">
        <v>1</v>
      </c>
      <c r="H214" s="46"/>
      <c r="I214" s="46">
        <v>9</v>
      </c>
      <c r="J214" s="46">
        <v>301</v>
      </c>
      <c r="K214" s="46">
        <v>50</v>
      </c>
      <c r="L214" s="46">
        <v>100</v>
      </c>
      <c r="M214" s="46">
        <v>1000</v>
      </c>
      <c r="N214" s="46">
        <f t="shared" si="74"/>
        <v>1</v>
      </c>
      <c r="O214" s="41">
        <v>8</v>
      </c>
      <c r="P214" s="41">
        <v>2004</v>
      </c>
      <c r="Q214" s="41">
        <v>1</v>
      </c>
      <c r="R214" s="41">
        <v>1</v>
      </c>
      <c r="S214" s="41">
        <v>1000</v>
      </c>
      <c r="T214" s="46">
        <f t="shared" si="95"/>
        <v>1</v>
      </c>
      <c r="U214" s="46">
        <v>1</v>
      </c>
      <c r="V214" s="46">
        <v>0</v>
      </c>
      <c r="W214" s="46">
        <v>50000</v>
      </c>
      <c r="X214" s="46">
        <v>50000</v>
      </c>
      <c r="Y214" s="46">
        <v>1000</v>
      </c>
      <c r="Z214" s="46">
        <f t="shared" si="102"/>
        <v>1</v>
      </c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>
        <f t="shared" si="98"/>
        <v>0</v>
      </c>
      <c r="AM214" s="46"/>
      <c r="AN214" s="46"/>
      <c r="AO214" s="46"/>
      <c r="AP214" s="46"/>
      <c r="AQ214" s="46"/>
      <c r="AR214" s="46"/>
      <c r="AS214" s="46"/>
      <c r="AT214" s="46"/>
      <c r="AU214" s="46"/>
      <c r="AV214" s="46"/>
      <c r="AW214" s="46"/>
      <c r="AX214" s="46">
        <f t="shared" si="92"/>
        <v>0</v>
      </c>
      <c r="AY214" s="46"/>
      <c r="AZ214" s="46"/>
      <c r="BA214" s="46"/>
      <c r="BB214" s="46"/>
      <c r="BC214" s="46"/>
      <c r="BD214" s="46">
        <f t="shared" si="93"/>
        <v>0</v>
      </c>
      <c r="BE214" s="46"/>
      <c r="BF214" s="46"/>
      <c r="BG214" s="46"/>
      <c r="BH214" s="46"/>
      <c r="BI214" s="46"/>
      <c r="BJ214" s="46">
        <f t="shared" si="100"/>
        <v>0</v>
      </c>
      <c r="BK214" s="46"/>
      <c r="BL214" s="46"/>
      <c r="BM214" s="46"/>
      <c r="BN214" s="46"/>
      <c r="BO214" s="46"/>
      <c r="BP214" s="46">
        <f t="shared" si="101"/>
        <v>0</v>
      </c>
      <c r="BQ214" s="46"/>
    </row>
    <row r="215" spans="1:69" s="41" customFormat="1">
      <c r="A215" s="46">
        <f t="shared" si="104"/>
        <v>100051</v>
      </c>
      <c r="B215" s="46" t="s">
        <v>319</v>
      </c>
      <c r="C215" s="46" t="s">
        <v>320</v>
      </c>
      <c r="D215" s="46">
        <f t="shared" si="103"/>
        <v>51</v>
      </c>
      <c r="E215" s="46" t="str">
        <f t="shared" si="94"/>
        <v>第5章第1个</v>
      </c>
      <c r="F215" s="46" t="s">
        <v>320</v>
      </c>
      <c r="G215" s="46">
        <v>1</v>
      </c>
      <c r="H215" s="46"/>
      <c r="I215" s="46">
        <v>8</v>
      </c>
      <c r="J215" s="46">
        <v>2002</v>
      </c>
      <c r="K215" s="46">
        <v>1</v>
      </c>
      <c r="L215" s="46">
        <v>1</v>
      </c>
      <c r="M215" s="46">
        <v>1000</v>
      </c>
      <c r="N215" s="46">
        <v>1</v>
      </c>
      <c r="O215" s="46">
        <v>10</v>
      </c>
      <c r="P215" s="46">
        <v>101</v>
      </c>
      <c r="Q215" s="46">
        <v>5</v>
      </c>
      <c r="R215" s="46">
        <v>5</v>
      </c>
      <c r="S215" s="46">
        <v>1000</v>
      </c>
      <c r="T215" s="46">
        <v>1</v>
      </c>
      <c r="U215" s="46">
        <v>10</v>
      </c>
      <c r="V215" s="46">
        <v>201</v>
      </c>
      <c r="W215" s="46">
        <v>5</v>
      </c>
      <c r="X215" s="46">
        <v>5</v>
      </c>
      <c r="Y215" s="46">
        <v>1000</v>
      </c>
      <c r="Z215" s="46">
        <v>1</v>
      </c>
      <c r="AA215" s="46">
        <v>10</v>
      </c>
      <c r="AB215" s="46">
        <v>301</v>
      </c>
      <c r="AC215" s="46">
        <v>5</v>
      </c>
      <c r="AD215" s="46">
        <v>5</v>
      </c>
      <c r="AE215" s="46">
        <v>1000</v>
      </c>
      <c r="AF215" s="46">
        <v>1</v>
      </c>
      <c r="AG215" s="46"/>
      <c r="AH215" s="46"/>
      <c r="AI215" s="46"/>
      <c r="AJ215" s="46"/>
      <c r="AK215" s="46"/>
      <c r="AL215" s="46">
        <f t="shared" si="98"/>
        <v>0</v>
      </c>
      <c r="AM215" s="46"/>
      <c r="AN215" s="46"/>
      <c r="AO215" s="46"/>
      <c r="AP215" s="46"/>
      <c r="AQ215" s="46"/>
      <c r="AR215" s="46"/>
      <c r="AS215" s="46"/>
      <c r="AT215" s="46"/>
      <c r="AU215" s="46"/>
      <c r="AV215" s="46"/>
      <c r="AW215" s="46"/>
      <c r="AX215" s="46">
        <f t="shared" si="92"/>
        <v>0</v>
      </c>
      <c r="AY215" s="46"/>
      <c r="AZ215" s="46"/>
      <c r="BA215" s="46"/>
      <c r="BB215" s="46"/>
      <c r="BC215" s="46"/>
      <c r="BD215" s="46">
        <f t="shared" si="93"/>
        <v>0</v>
      </c>
      <c r="BE215" s="46"/>
      <c r="BF215" s="46"/>
      <c r="BG215" s="46"/>
      <c r="BH215" s="46"/>
      <c r="BI215" s="46"/>
      <c r="BJ215" s="46">
        <f t="shared" si="100"/>
        <v>0</v>
      </c>
      <c r="BK215" s="46"/>
      <c r="BL215" s="46"/>
      <c r="BM215" s="46"/>
      <c r="BN215" s="46"/>
      <c r="BO215" s="46"/>
      <c r="BP215" s="46">
        <f t="shared" si="101"/>
        <v>0</v>
      </c>
      <c r="BQ215" s="46"/>
    </row>
    <row r="216" spans="1:69" s="41" customFormat="1">
      <c r="A216" s="46">
        <f t="shared" si="104"/>
        <v>100052</v>
      </c>
      <c r="B216" s="46" t="s">
        <v>319</v>
      </c>
      <c r="C216" s="46" t="s">
        <v>320</v>
      </c>
      <c r="D216" s="46">
        <f t="shared" si="103"/>
        <v>52</v>
      </c>
      <c r="E216" s="46" t="str">
        <f t="shared" si="94"/>
        <v>第5章第2个</v>
      </c>
      <c r="F216" s="46" t="s">
        <v>320</v>
      </c>
      <c r="G216" s="46">
        <v>1</v>
      </c>
      <c r="H216" s="46"/>
      <c r="I216" s="46">
        <v>8</v>
      </c>
      <c r="J216" s="46">
        <v>2001</v>
      </c>
      <c r="K216" s="46">
        <v>1</v>
      </c>
      <c r="L216" s="46">
        <v>1</v>
      </c>
      <c r="M216" s="46">
        <v>1000</v>
      </c>
      <c r="N216" s="46">
        <v>1</v>
      </c>
      <c r="O216" s="46">
        <v>10</v>
      </c>
      <c r="P216" s="46">
        <v>401</v>
      </c>
      <c r="Q216" s="46">
        <v>5</v>
      </c>
      <c r="R216" s="46">
        <v>5</v>
      </c>
      <c r="S216" s="46">
        <v>1000</v>
      </c>
      <c r="T216" s="46">
        <v>1</v>
      </c>
      <c r="U216" s="46">
        <v>10</v>
      </c>
      <c r="V216" s="46">
        <v>501</v>
      </c>
      <c r="W216" s="46">
        <v>5</v>
      </c>
      <c r="X216" s="46">
        <v>5</v>
      </c>
      <c r="Y216" s="46">
        <v>1000</v>
      </c>
      <c r="Z216" s="46">
        <v>1</v>
      </c>
      <c r="AA216" s="46">
        <v>10</v>
      </c>
      <c r="AB216" s="46">
        <v>601</v>
      </c>
      <c r="AC216" s="46">
        <v>5</v>
      </c>
      <c r="AD216" s="46">
        <v>5</v>
      </c>
      <c r="AE216" s="46">
        <v>1000</v>
      </c>
      <c r="AF216" s="46">
        <v>1</v>
      </c>
      <c r="AG216" s="46"/>
      <c r="AH216" s="46"/>
      <c r="AI216" s="46"/>
      <c r="AJ216" s="46"/>
      <c r="AK216" s="46"/>
      <c r="AL216" s="46">
        <f t="shared" si="98"/>
        <v>0</v>
      </c>
      <c r="AM216" s="46"/>
      <c r="AN216" s="46"/>
      <c r="AO216" s="46"/>
      <c r="AP216" s="46"/>
      <c r="AQ216" s="46"/>
      <c r="AR216" s="46"/>
      <c r="AS216" s="46"/>
      <c r="AT216" s="46"/>
      <c r="AU216" s="46"/>
      <c r="AV216" s="46"/>
      <c r="AW216" s="46"/>
      <c r="AX216" s="46">
        <f t="shared" si="92"/>
        <v>0</v>
      </c>
      <c r="AY216" s="46"/>
      <c r="AZ216" s="46"/>
      <c r="BA216" s="46"/>
      <c r="BB216" s="46"/>
      <c r="BC216" s="46"/>
      <c r="BD216" s="46">
        <f t="shared" si="93"/>
        <v>0</v>
      </c>
      <c r="BE216" s="46"/>
      <c r="BF216" s="46"/>
      <c r="BG216" s="46"/>
      <c r="BH216" s="46"/>
      <c r="BI216" s="46"/>
      <c r="BJ216" s="46">
        <f t="shared" si="100"/>
        <v>0</v>
      </c>
      <c r="BK216" s="46"/>
      <c r="BL216" s="46"/>
      <c r="BM216" s="46"/>
      <c r="BN216" s="46"/>
      <c r="BO216" s="46"/>
      <c r="BP216" s="46">
        <f t="shared" si="101"/>
        <v>0</v>
      </c>
      <c r="BQ216" s="46"/>
    </row>
    <row r="217" spans="1:69" s="41" customFormat="1">
      <c r="A217" s="46">
        <f t="shared" si="104"/>
        <v>100061</v>
      </c>
      <c r="B217" s="46" t="s">
        <v>319</v>
      </c>
      <c r="C217" s="46" t="s">
        <v>320</v>
      </c>
      <c r="D217" s="46">
        <f t="shared" si="103"/>
        <v>61</v>
      </c>
      <c r="E217" s="46" t="str">
        <f t="shared" si="94"/>
        <v>第6章第1个</v>
      </c>
      <c r="F217" s="46" t="s">
        <v>320</v>
      </c>
      <c r="G217" s="46">
        <v>1</v>
      </c>
      <c r="H217" s="46"/>
      <c r="I217" s="46">
        <v>10</v>
      </c>
      <c r="J217" s="46">
        <v>101</v>
      </c>
      <c r="K217" s="46">
        <v>6</v>
      </c>
      <c r="L217" s="46">
        <v>6</v>
      </c>
      <c r="M217" s="46">
        <v>1000</v>
      </c>
      <c r="N217" s="46">
        <v>1</v>
      </c>
      <c r="O217" s="46">
        <v>10</v>
      </c>
      <c r="P217" s="46">
        <v>201</v>
      </c>
      <c r="Q217" s="46">
        <v>6</v>
      </c>
      <c r="R217" s="46">
        <v>6</v>
      </c>
      <c r="S217" s="46">
        <v>1000</v>
      </c>
      <c r="T217" s="46">
        <v>1</v>
      </c>
      <c r="U217" s="46">
        <v>10</v>
      </c>
      <c r="V217" s="46">
        <v>301</v>
      </c>
      <c r="W217" s="46">
        <v>6</v>
      </c>
      <c r="X217" s="46">
        <v>6</v>
      </c>
      <c r="Y217" s="46">
        <v>1000</v>
      </c>
      <c r="Z217" s="46">
        <v>1</v>
      </c>
      <c r="AA217" s="46"/>
      <c r="AB217" s="46"/>
      <c r="AC217" s="46"/>
      <c r="AD217" s="46"/>
      <c r="AE217" s="46"/>
      <c r="AF217" s="46">
        <f t="shared" si="97"/>
        <v>0</v>
      </c>
      <c r="AG217" s="46"/>
      <c r="AH217" s="46"/>
      <c r="AI217" s="46"/>
      <c r="AJ217" s="46"/>
      <c r="AK217" s="46"/>
      <c r="AL217" s="46">
        <f t="shared" si="98"/>
        <v>0</v>
      </c>
      <c r="AM217" s="46"/>
      <c r="AN217" s="46"/>
      <c r="AO217" s="46"/>
      <c r="AP217" s="46"/>
      <c r="AQ217" s="46"/>
      <c r="AR217" s="46"/>
      <c r="AS217" s="46"/>
      <c r="AT217" s="46"/>
      <c r="AU217" s="46"/>
      <c r="AV217" s="46"/>
      <c r="AW217" s="46"/>
      <c r="AX217" s="46">
        <f t="shared" si="92"/>
        <v>0</v>
      </c>
      <c r="AY217" s="46"/>
      <c r="AZ217" s="46"/>
      <c r="BA217" s="46"/>
      <c r="BB217" s="46"/>
      <c r="BC217" s="46"/>
      <c r="BD217" s="46">
        <f t="shared" si="93"/>
        <v>0</v>
      </c>
      <c r="BE217" s="46"/>
      <c r="BF217" s="46"/>
      <c r="BG217" s="46"/>
      <c r="BH217" s="46"/>
      <c r="BI217" s="46"/>
      <c r="BJ217" s="46">
        <f t="shared" si="100"/>
        <v>0</v>
      </c>
      <c r="BK217" s="46"/>
      <c r="BL217" s="46"/>
      <c r="BM217" s="46"/>
      <c r="BN217" s="46"/>
      <c r="BO217" s="46"/>
      <c r="BP217" s="46">
        <f t="shared" si="101"/>
        <v>0</v>
      </c>
      <c r="BQ217" s="46"/>
    </row>
    <row r="218" spans="1:69" s="41" customFormat="1">
      <c r="A218" s="46">
        <f t="shared" si="104"/>
        <v>100062</v>
      </c>
      <c r="B218" s="46" t="s">
        <v>319</v>
      </c>
      <c r="C218" s="46" t="s">
        <v>320</v>
      </c>
      <c r="D218" s="46">
        <f t="shared" si="103"/>
        <v>62</v>
      </c>
      <c r="E218" s="46" t="str">
        <f t="shared" si="94"/>
        <v>第6章第2个</v>
      </c>
      <c r="F218" s="46" t="s">
        <v>320</v>
      </c>
      <c r="G218" s="46">
        <v>1</v>
      </c>
      <c r="H218" s="46"/>
      <c r="I218" s="46">
        <v>10</v>
      </c>
      <c r="J218" s="46">
        <v>401</v>
      </c>
      <c r="K218" s="46">
        <v>6</v>
      </c>
      <c r="L218" s="46">
        <v>6</v>
      </c>
      <c r="M218" s="46">
        <v>1000</v>
      </c>
      <c r="N218" s="46">
        <v>1</v>
      </c>
      <c r="O218" s="46">
        <v>10</v>
      </c>
      <c r="P218" s="46">
        <v>501</v>
      </c>
      <c r="Q218" s="46">
        <v>6</v>
      </c>
      <c r="R218" s="46">
        <v>6</v>
      </c>
      <c r="S218" s="46">
        <v>1000</v>
      </c>
      <c r="T218" s="46">
        <v>1</v>
      </c>
      <c r="U218" s="46">
        <v>10</v>
      </c>
      <c r="V218" s="46">
        <v>601</v>
      </c>
      <c r="W218" s="46">
        <v>6</v>
      </c>
      <c r="X218" s="46">
        <v>6</v>
      </c>
      <c r="Y218" s="46">
        <v>1000</v>
      </c>
      <c r="Z218" s="46">
        <v>1</v>
      </c>
      <c r="AA218" s="46"/>
      <c r="AB218" s="46"/>
      <c r="AC218" s="46"/>
      <c r="AD218" s="46"/>
      <c r="AE218" s="46"/>
      <c r="AF218" s="46">
        <f t="shared" si="97"/>
        <v>0</v>
      </c>
      <c r="AG218" s="46"/>
      <c r="AH218" s="46"/>
      <c r="AI218" s="46"/>
      <c r="AJ218" s="46"/>
      <c r="AK218" s="46"/>
      <c r="AL218" s="46">
        <f t="shared" si="98"/>
        <v>0</v>
      </c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>
        <f t="shared" si="92"/>
        <v>0</v>
      </c>
      <c r="AY218" s="46"/>
      <c r="AZ218" s="46"/>
      <c r="BA218" s="46"/>
      <c r="BB218" s="46"/>
      <c r="BC218" s="46"/>
      <c r="BD218" s="46">
        <f t="shared" si="93"/>
        <v>0</v>
      </c>
      <c r="BE218" s="46"/>
      <c r="BF218" s="46"/>
      <c r="BG218" s="46"/>
      <c r="BH218" s="46"/>
      <c r="BI218" s="46"/>
      <c r="BJ218" s="46">
        <f t="shared" si="100"/>
        <v>0</v>
      </c>
      <c r="BK218" s="46"/>
      <c r="BL218" s="46"/>
      <c r="BM218" s="46"/>
      <c r="BN218" s="46"/>
      <c r="BO218" s="46"/>
      <c r="BP218" s="46">
        <f t="shared" si="101"/>
        <v>0</v>
      </c>
      <c r="BQ218" s="46"/>
    </row>
    <row r="219" spans="1:69" s="41" customFormat="1">
      <c r="A219" s="46">
        <f t="shared" si="104"/>
        <v>100071</v>
      </c>
      <c r="B219" s="46" t="s">
        <v>319</v>
      </c>
      <c r="C219" s="46" t="s">
        <v>320</v>
      </c>
      <c r="D219" s="46">
        <f t="shared" si="103"/>
        <v>71</v>
      </c>
      <c r="E219" s="46" t="str">
        <f t="shared" si="94"/>
        <v>第7章第1个</v>
      </c>
      <c r="F219" s="46" t="s">
        <v>320</v>
      </c>
      <c r="G219" s="46">
        <v>1</v>
      </c>
      <c r="H219" s="46"/>
      <c r="I219" s="46">
        <v>10</v>
      </c>
      <c r="J219" s="46">
        <v>101</v>
      </c>
      <c r="K219" s="46">
        <v>7</v>
      </c>
      <c r="L219" s="46">
        <v>7</v>
      </c>
      <c r="M219" s="46">
        <v>1000</v>
      </c>
      <c r="N219" s="46">
        <v>1</v>
      </c>
      <c r="O219" s="46">
        <v>10</v>
      </c>
      <c r="P219" s="46">
        <v>201</v>
      </c>
      <c r="Q219" s="46">
        <v>7</v>
      </c>
      <c r="R219" s="46">
        <v>7</v>
      </c>
      <c r="S219" s="46">
        <v>1000</v>
      </c>
      <c r="T219" s="46">
        <v>1</v>
      </c>
      <c r="U219" s="46">
        <v>10</v>
      </c>
      <c r="V219" s="46">
        <v>301</v>
      </c>
      <c r="W219" s="46">
        <v>7</v>
      </c>
      <c r="X219" s="46">
        <v>7</v>
      </c>
      <c r="Y219" s="46">
        <v>1000</v>
      </c>
      <c r="Z219" s="46">
        <v>1</v>
      </c>
      <c r="AA219" s="46"/>
      <c r="AB219" s="46"/>
      <c r="AC219" s="46"/>
      <c r="AD219" s="46"/>
      <c r="AE219" s="46"/>
      <c r="AF219" s="46">
        <f t="shared" si="97"/>
        <v>0</v>
      </c>
      <c r="AG219" s="46"/>
      <c r="AH219" s="46"/>
      <c r="AI219" s="46"/>
      <c r="AJ219" s="46"/>
      <c r="AK219" s="46"/>
      <c r="AL219" s="46">
        <f t="shared" si="98"/>
        <v>0</v>
      </c>
      <c r="AM219" s="46"/>
      <c r="AN219" s="46"/>
      <c r="AO219" s="46"/>
      <c r="AP219" s="46"/>
      <c r="AQ219" s="46"/>
      <c r="AR219" s="46"/>
      <c r="AS219" s="46"/>
      <c r="AT219" s="46"/>
      <c r="AU219" s="46"/>
      <c r="AV219" s="46"/>
      <c r="AW219" s="46"/>
      <c r="AX219" s="46">
        <f t="shared" si="92"/>
        <v>0</v>
      </c>
      <c r="AY219" s="46"/>
      <c r="AZ219" s="46"/>
      <c r="BA219" s="46"/>
      <c r="BB219" s="46"/>
      <c r="BC219" s="46"/>
      <c r="BD219" s="46">
        <f t="shared" si="93"/>
        <v>0</v>
      </c>
      <c r="BE219" s="46"/>
      <c r="BF219" s="46"/>
      <c r="BG219" s="46"/>
      <c r="BH219" s="46"/>
      <c r="BI219" s="46"/>
      <c r="BJ219" s="46">
        <f t="shared" si="100"/>
        <v>0</v>
      </c>
      <c r="BK219" s="46"/>
      <c r="BL219" s="46"/>
      <c r="BM219" s="46"/>
      <c r="BN219" s="46"/>
      <c r="BO219" s="46"/>
      <c r="BP219" s="46">
        <f t="shared" si="101"/>
        <v>0</v>
      </c>
      <c r="BQ219" s="46"/>
    </row>
    <row r="220" spans="1:69" s="41" customFormat="1">
      <c r="A220" s="46">
        <f t="shared" si="104"/>
        <v>100072</v>
      </c>
      <c r="B220" s="46" t="s">
        <v>319</v>
      </c>
      <c r="C220" s="46" t="s">
        <v>320</v>
      </c>
      <c r="D220" s="46">
        <f t="shared" si="103"/>
        <v>72</v>
      </c>
      <c r="E220" s="46" t="str">
        <f t="shared" si="94"/>
        <v>第7章第2个</v>
      </c>
      <c r="F220" s="46" t="s">
        <v>320</v>
      </c>
      <c r="G220" s="46">
        <v>1</v>
      </c>
      <c r="H220" s="46"/>
      <c r="I220" s="46">
        <v>10</v>
      </c>
      <c r="J220" s="46">
        <v>401</v>
      </c>
      <c r="K220" s="46">
        <v>7</v>
      </c>
      <c r="L220" s="46">
        <v>7</v>
      </c>
      <c r="M220" s="46">
        <v>1000</v>
      </c>
      <c r="N220" s="46">
        <f t="shared" ref="N220:N283" si="105">IF(M220&gt;=1000,1,0)</f>
        <v>1</v>
      </c>
      <c r="O220" s="46">
        <v>10</v>
      </c>
      <c r="P220" s="46">
        <v>501</v>
      </c>
      <c r="Q220" s="46">
        <v>7</v>
      </c>
      <c r="R220" s="46">
        <v>7</v>
      </c>
      <c r="S220" s="46">
        <v>1000</v>
      </c>
      <c r="T220" s="46">
        <f t="shared" ref="T220:T283" si="106">IF(S220&gt;=1000,1,0)</f>
        <v>1</v>
      </c>
      <c r="U220" s="46">
        <v>10</v>
      </c>
      <c r="V220" s="46">
        <v>601</v>
      </c>
      <c r="W220" s="46">
        <v>7</v>
      </c>
      <c r="X220" s="46">
        <v>7</v>
      </c>
      <c r="Y220" s="46">
        <v>1000</v>
      </c>
      <c r="Z220" s="46">
        <f t="shared" ref="Z220:Z283" si="107">IF(Y220&gt;=1000,1,0)</f>
        <v>1</v>
      </c>
      <c r="AA220" s="46"/>
      <c r="AB220" s="46"/>
      <c r="AC220" s="46"/>
      <c r="AD220" s="46"/>
      <c r="AE220" s="46"/>
      <c r="AF220" s="46">
        <f t="shared" si="97"/>
        <v>0</v>
      </c>
      <c r="AG220" s="46"/>
      <c r="AH220" s="46"/>
      <c r="AI220" s="46"/>
      <c r="AJ220" s="46"/>
      <c r="AK220" s="46"/>
      <c r="AL220" s="46">
        <f t="shared" si="98"/>
        <v>0</v>
      </c>
      <c r="AM220" s="46"/>
      <c r="AN220" s="46"/>
      <c r="AO220" s="46"/>
      <c r="AP220" s="46"/>
      <c r="AQ220" s="46"/>
      <c r="AR220" s="46"/>
      <c r="AS220" s="46"/>
      <c r="AT220" s="46"/>
      <c r="AU220" s="46"/>
      <c r="AV220" s="46"/>
      <c r="AW220" s="46"/>
      <c r="AX220" s="46">
        <f t="shared" si="92"/>
        <v>0</v>
      </c>
      <c r="AY220" s="46"/>
      <c r="AZ220" s="46"/>
      <c r="BA220" s="46"/>
      <c r="BB220" s="46"/>
      <c r="BC220" s="46"/>
      <c r="BD220" s="46">
        <f t="shared" si="93"/>
        <v>0</v>
      </c>
      <c r="BE220" s="46"/>
      <c r="BF220" s="46"/>
      <c r="BG220" s="46"/>
      <c r="BH220" s="46"/>
      <c r="BI220" s="46"/>
      <c r="BJ220" s="46">
        <f t="shared" si="100"/>
        <v>0</v>
      </c>
      <c r="BK220" s="46"/>
      <c r="BL220" s="46"/>
      <c r="BM220" s="46"/>
      <c r="BN220" s="46"/>
      <c r="BO220" s="46"/>
      <c r="BP220" s="46">
        <f t="shared" si="101"/>
        <v>0</v>
      </c>
      <c r="BQ220" s="46"/>
    </row>
    <row r="221" spans="1:69" s="41" customFormat="1">
      <c r="A221" s="46">
        <f t="shared" si="104"/>
        <v>100081</v>
      </c>
      <c r="B221" s="46" t="s">
        <v>319</v>
      </c>
      <c r="C221" s="46" t="s">
        <v>320</v>
      </c>
      <c r="D221" s="46">
        <f t="shared" si="103"/>
        <v>81</v>
      </c>
      <c r="E221" s="46" t="str">
        <f t="shared" si="94"/>
        <v>第8章第1个</v>
      </c>
      <c r="F221" s="46" t="s">
        <v>320</v>
      </c>
      <c r="G221" s="46">
        <v>1</v>
      </c>
      <c r="H221" s="46"/>
      <c r="I221" s="46">
        <v>10</v>
      </c>
      <c r="J221" s="46">
        <v>101</v>
      </c>
      <c r="K221" s="46">
        <v>8</v>
      </c>
      <c r="L221" s="46">
        <v>8</v>
      </c>
      <c r="M221" s="46">
        <v>1000</v>
      </c>
      <c r="N221" s="46">
        <f t="shared" si="105"/>
        <v>1</v>
      </c>
      <c r="O221" s="46">
        <v>10</v>
      </c>
      <c r="P221" s="46">
        <v>201</v>
      </c>
      <c r="Q221" s="46">
        <v>8</v>
      </c>
      <c r="R221" s="46">
        <v>8</v>
      </c>
      <c r="S221" s="46">
        <v>1000</v>
      </c>
      <c r="T221" s="46">
        <f t="shared" si="106"/>
        <v>1</v>
      </c>
      <c r="U221" s="46">
        <v>10</v>
      </c>
      <c r="V221" s="46">
        <v>301</v>
      </c>
      <c r="W221" s="46">
        <v>8</v>
      </c>
      <c r="X221" s="46">
        <v>8</v>
      </c>
      <c r="Y221" s="46">
        <v>1000</v>
      </c>
      <c r="Z221" s="46">
        <f t="shared" si="107"/>
        <v>1</v>
      </c>
      <c r="AA221" s="46"/>
      <c r="AB221" s="46"/>
      <c r="AC221" s="46"/>
      <c r="AD221" s="46"/>
      <c r="AE221" s="46"/>
      <c r="AF221" s="46">
        <f t="shared" si="97"/>
        <v>0</v>
      </c>
      <c r="AG221" s="46"/>
      <c r="AH221" s="46"/>
      <c r="AI221" s="46"/>
      <c r="AJ221" s="46"/>
      <c r="AK221" s="46"/>
      <c r="AL221" s="46">
        <f t="shared" si="98"/>
        <v>0</v>
      </c>
      <c r="AM221" s="46"/>
      <c r="AN221" s="46"/>
      <c r="AO221" s="46"/>
      <c r="AP221" s="46"/>
      <c r="AQ221" s="46"/>
      <c r="AR221" s="46"/>
      <c r="AS221" s="46"/>
      <c r="AT221" s="46"/>
      <c r="AU221" s="46"/>
      <c r="AV221" s="46"/>
      <c r="AW221" s="46"/>
      <c r="AX221" s="46">
        <f t="shared" si="92"/>
        <v>0</v>
      </c>
      <c r="AY221" s="46"/>
      <c r="AZ221" s="46"/>
      <c r="BA221" s="46"/>
      <c r="BB221" s="46"/>
      <c r="BC221" s="46"/>
      <c r="BD221" s="46">
        <f t="shared" si="93"/>
        <v>0</v>
      </c>
      <c r="BE221" s="46"/>
      <c r="BF221" s="46"/>
      <c r="BG221" s="46"/>
      <c r="BH221" s="46"/>
      <c r="BI221" s="46"/>
      <c r="BJ221" s="46">
        <f t="shared" si="100"/>
        <v>0</v>
      </c>
      <c r="BK221" s="46"/>
      <c r="BL221" s="46"/>
      <c r="BM221" s="46"/>
      <c r="BN221" s="46"/>
      <c r="BO221" s="46"/>
      <c r="BP221" s="46">
        <f t="shared" si="101"/>
        <v>0</v>
      </c>
      <c r="BQ221" s="46"/>
    </row>
    <row r="222" spans="1:69" s="41" customFormat="1">
      <c r="A222" s="46">
        <f t="shared" si="104"/>
        <v>100082</v>
      </c>
      <c r="B222" s="46" t="s">
        <v>319</v>
      </c>
      <c r="C222" s="46" t="s">
        <v>320</v>
      </c>
      <c r="D222" s="46">
        <f t="shared" si="103"/>
        <v>82</v>
      </c>
      <c r="E222" s="46" t="str">
        <f t="shared" si="94"/>
        <v>第8章第2个</v>
      </c>
      <c r="F222" s="46" t="s">
        <v>320</v>
      </c>
      <c r="G222" s="46">
        <v>1</v>
      </c>
      <c r="H222" s="46"/>
      <c r="I222" s="46">
        <v>10</v>
      </c>
      <c r="J222" s="46">
        <v>401</v>
      </c>
      <c r="K222" s="46">
        <v>8</v>
      </c>
      <c r="L222" s="46">
        <v>8</v>
      </c>
      <c r="M222" s="46">
        <v>1000</v>
      </c>
      <c r="N222" s="46">
        <f t="shared" si="105"/>
        <v>1</v>
      </c>
      <c r="O222" s="46">
        <v>10</v>
      </c>
      <c r="P222" s="46">
        <v>501</v>
      </c>
      <c r="Q222" s="46">
        <v>8</v>
      </c>
      <c r="R222" s="46">
        <v>8</v>
      </c>
      <c r="S222" s="46">
        <v>1000</v>
      </c>
      <c r="T222" s="46">
        <f t="shared" si="106"/>
        <v>1</v>
      </c>
      <c r="U222" s="46">
        <v>10</v>
      </c>
      <c r="V222" s="46">
        <v>601</v>
      </c>
      <c r="W222" s="46">
        <v>8</v>
      </c>
      <c r="X222" s="46">
        <v>8</v>
      </c>
      <c r="Y222" s="46">
        <v>1000</v>
      </c>
      <c r="Z222" s="46">
        <f t="shared" si="107"/>
        <v>1</v>
      </c>
      <c r="AA222" s="46"/>
      <c r="AB222" s="46"/>
      <c r="AC222" s="46"/>
      <c r="AD222" s="46"/>
      <c r="AE222" s="46"/>
      <c r="AF222" s="46">
        <f t="shared" si="97"/>
        <v>0</v>
      </c>
      <c r="AG222" s="46"/>
      <c r="AH222" s="46"/>
      <c r="AI222" s="46"/>
      <c r="AJ222" s="46"/>
      <c r="AK222" s="46"/>
      <c r="AL222" s="46">
        <f t="shared" si="98"/>
        <v>0</v>
      </c>
      <c r="AM222" s="46"/>
      <c r="AN222" s="46"/>
      <c r="AO222" s="46"/>
      <c r="AP222" s="46"/>
      <c r="AQ222" s="46"/>
      <c r="AR222" s="46"/>
      <c r="AS222" s="46"/>
      <c r="AT222" s="46"/>
      <c r="AU222" s="46"/>
      <c r="AV222" s="46"/>
      <c r="AW222" s="46"/>
      <c r="AX222" s="46">
        <f t="shared" si="92"/>
        <v>0</v>
      </c>
      <c r="AY222" s="46"/>
      <c r="AZ222" s="46"/>
      <c r="BA222" s="46"/>
      <c r="BB222" s="46"/>
      <c r="BC222" s="46"/>
      <c r="BD222" s="46">
        <f t="shared" si="93"/>
        <v>0</v>
      </c>
      <c r="BE222" s="46"/>
      <c r="BF222" s="46"/>
      <c r="BG222" s="46"/>
      <c r="BH222" s="46"/>
      <c r="BI222" s="46"/>
      <c r="BJ222" s="46">
        <f t="shared" si="100"/>
        <v>0</v>
      </c>
      <c r="BK222" s="46"/>
      <c r="BL222" s="46"/>
      <c r="BM222" s="46"/>
      <c r="BN222" s="46"/>
      <c r="BO222" s="46"/>
      <c r="BP222" s="46">
        <f t="shared" si="101"/>
        <v>0</v>
      </c>
      <c r="BQ222" s="46"/>
    </row>
    <row r="223" spans="1:69" s="41" customFormat="1">
      <c r="A223" s="46">
        <f t="shared" si="104"/>
        <v>100091</v>
      </c>
      <c r="B223" s="46" t="s">
        <v>319</v>
      </c>
      <c r="C223" s="46" t="s">
        <v>320</v>
      </c>
      <c r="D223" s="46">
        <f t="shared" si="103"/>
        <v>91</v>
      </c>
      <c r="E223" s="46" t="str">
        <f t="shared" si="94"/>
        <v>第9章第1个</v>
      </c>
      <c r="F223" s="46" t="s">
        <v>320</v>
      </c>
      <c r="G223" s="46">
        <v>1</v>
      </c>
      <c r="H223" s="46"/>
      <c r="I223" s="46">
        <v>10</v>
      </c>
      <c r="J223" s="46">
        <v>101</v>
      </c>
      <c r="K223" s="46">
        <v>9</v>
      </c>
      <c r="L223" s="46">
        <v>9</v>
      </c>
      <c r="M223" s="46">
        <v>1000</v>
      </c>
      <c r="N223" s="46">
        <f t="shared" si="105"/>
        <v>1</v>
      </c>
      <c r="O223" s="46">
        <v>10</v>
      </c>
      <c r="P223" s="46">
        <v>201</v>
      </c>
      <c r="Q223" s="46">
        <v>9</v>
      </c>
      <c r="R223" s="46">
        <v>9</v>
      </c>
      <c r="S223" s="46">
        <v>1000</v>
      </c>
      <c r="T223" s="46">
        <f t="shared" si="106"/>
        <v>1</v>
      </c>
      <c r="U223" s="46">
        <v>10</v>
      </c>
      <c r="V223" s="46">
        <v>301</v>
      </c>
      <c r="W223" s="46">
        <v>9</v>
      </c>
      <c r="X223" s="46">
        <v>9</v>
      </c>
      <c r="Y223" s="46">
        <v>1000</v>
      </c>
      <c r="Z223" s="46">
        <f t="shared" si="107"/>
        <v>1</v>
      </c>
      <c r="AA223" s="46"/>
      <c r="AB223" s="46"/>
      <c r="AC223" s="46"/>
      <c r="AD223" s="46"/>
      <c r="AE223" s="46"/>
      <c r="AF223" s="46">
        <f t="shared" si="97"/>
        <v>0</v>
      </c>
      <c r="AG223" s="46"/>
      <c r="AH223" s="46"/>
      <c r="AI223" s="46"/>
      <c r="AJ223" s="46"/>
      <c r="AK223" s="46"/>
      <c r="AL223" s="46">
        <f t="shared" si="98"/>
        <v>0</v>
      </c>
      <c r="AM223" s="46"/>
      <c r="AN223" s="46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>
        <f t="shared" si="92"/>
        <v>0</v>
      </c>
      <c r="AY223" s="46"/>
      <c r="AZ223" s="46"/>
      <c r="BA223" s="46"/>
      <c r="BB223" s="46"/>
      <c r="BC223" s="46"/>
      <c r="BD223" s="46">
        <f t="shared" si="93"/>
        <v>0</v>
      </c>
      <c r="BE223" s="46"/>
      <c r="BF223" s="46"/>
      <c r="BG223" s="46"/>
      <c r="BH223" s="46"/>
      <c r="BI223" s="46"/>
      <c r="BJ223" s="46">
        <f t="shared" si="100"/>
        <v>0</v>
      </c>
      <c r="BK223" s="46"/>
      <c r="BL223" s="46"/>
      <c r="BM223" s="46"/>
      <c r="BN223" s="46"/>
      <c r="BO223" s="46"/>
      <c r="BP223" s="46">
        <f t="shared" si="101"/>
        <v>0</v>
      </c>
      <c r="BQ223" s="46"/>
    </row>
    <row r="224" spans="1:69" s="41" customFormat="1">
      <c r="A224" s="46">
        <f t="shared" si="104"/>
        <v>100092</v>
      </c>
      <c r="B224" s="46" t="s">
        <v>319</v>
      </c>
      <c r="C224" s="46" t="s">
        <v>320</v>
      </c>
      <c r="D224" s="46">
        <f t="shared" si="103"/>
        <v>92</v>
      </c>
      <c r="E224" s="46" t="str">
        <f t="shared" si="94"/>
        <v>第9章第2个</v>
      </c>
      <c r="F224" s="46" t="s">
        <v>320</v>
      </c>
      <c r="G224" s="46">
        <v>1</v>
      </c>
      <c r="H224" s="46"/>
      <c r="I224" s="46">
        <v>10</v>
      </c>
      <c r="J224" s="46">
        <v>401</v>
      </c>
      <c r="K224" s="46">
        <v>9</v>
      </c>
      <c r="L224" s="46">
        <v>9</v>
      </c>
      <c r="M224" s="46">
        <v>1000</v>
      </c>
      <c r="N224" s="46">
        <f t="shared" si="105"/>
        <v>1</v>
      </c>
      <c r="O224" s="46">
        <v>10</v>
      </c>
      <c r="P224" s="46">
        <v>501</v>
      </c>
      <c r="Q224" s="46">
        <v>9</v>
      </c>
      <c r="R224" s="46">
        <v>9</v>
      </c>
      <c r="S224" s="46">
        <v>1000</v>
      </c>
      <c r="T224" s="46">
        <f t="shared" si="106"/>
        <v>1</v>
      </c>
      <c r="U224" s="46">
        <v>10</v>
      </c>
      <c r="V224" s="46">
        <v>601</v>
      </c>
      <c r="W224" s="46">
        <v>9</v>
      </c>
      <c r="X224" s="46">
        <v>9</v>
      </c>
      <c r="Y224" s="46">
        <v>1000</v>
      </c>
      <c r="Z224" s="46">
        <f t="shared" si="107"/>
        <v>1</v>
      </c>
      <c r="AA224" s="46"/>
      <c r="AB224" s="46"/>
      <c r="AC224" s="46"/>
      <c r="AD224" s="46"/>
      <c r="AE224" s="46"/>
      <c r="AF224" s="46">
        <f t="shared" si="97"/>
        <v>0</v>
      </c>
      <c r="AG224" s="46"/>
      <c r="AH224" s="46"/>
      <c r="AI224" s="46"/>
      <c r="AJ224" s="46"/>
      <c r="AK224" s="46"/>
      <c r="AL224" s="46">
        <f t="shared" si="98"/>
        <v>0</v>
      </c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>
        <f t="shared" si="92"/>
        <v>0</v>
      </c>
      <c r="AY224" s="46"/>
      <c r="AZ224" s="46"/>
      <c r="BA224" s="46"/>
      <c r="BB224" s="46"/>
      <c r="BC224" s="46"/>
      <c r="BD224" s="46">
        <f t="shared" si="93"/>
        <v>0</v>
      </c>
      <c r="BE224" s="46"/>
      <c r="BF224" s="46"/>
      <c r="BG224" s="46"/>
      <c r="BH224" s="46"/>
      <c r="BI224" s="46"/>
      <c r="BJ224" s="46">
        <f t="shared" si="100"/>
        <v>0</v>
      </c>
      <c r="BK224" s="46"/>
      <c r="BL224" s="46"/>
      <c r="BM224" s="46"/>
      <c r="BN224" s="46"/>
      <c r="BO224" s="46"/>
      <c r="BP224" s="46">
        <f t="shared" si="101"/>
        <v>0</v>
      </c>
      <c r="BQ224" s="46"/>
    </row>
    <row r="225" spans="1:69" s="41" customFormat="1">
      <c r="A225" s="46">
        <f t="shared" si="104"/>
        <v>100101</v>
      </c>
      <c r="B225" s="46" t="s">
        <v>319</v>
      </c>
      <c r="C225" s="46" t="s">
        <v>320</v>
      </c>
      <c r="D225" s="46">
        <f t="shared" si="103"/>
        <v>101</v>
      </c>
      <c r="E225" s="46" t="str">
        <f t="shared" ref="E225:E288" si="108">"第"&amp;LEFT(D225,2)&amp;"章第"&amp;RIGHT(D225,1)&amp;"个"</f>
        <v>第10章第1个</v>
      </c>
      <c r="F225" s="46" t="s">
        <v>320</v>
      </c>
      <c r="G225" s="46">
        <v>1</v>
      </c>
      <c r="H225" s="46"/>
      <c r="I225" s="46">
        <v>10</v>
      </c>
      <c r="J225" s="46">
        <v>101</v>
      </c>
      <c r="K225" s="46">
        <v>10</v>
      </c>
      <c r="L225" s="46">
        <v>10</v>
      </c>
      <c r="M225" s="46">
        <v>1000</v>
      </c>
      <c r="N225" s="46">
        <f t="shared" si="105"/>
        <v>1</v>
      </c>
      <c r="O225" s="46">
        <v>10</v>
      </c>
      <c r="P225" s="46">
        <v>201</v>
      </c>
      <c r="Q225" s="46">
        <v>10</v>
      </c>
      <c r="R225" s="46">
        <v>10</v>
      </c>
      <c r="S225" s="46">
        <v>1000</v>
      </c>
      <c r="T225" s="46">
        <f t="shared" si="106"/>
        <v>1</v>
      </c>
      <c r="U225" s="46">
        <v>10</v>
      </c>
      <c r="V225" s="46">
        <v>301</v>
      </c>
      <c r="W225" s="46">
        <v>10</v>
      </c>
      <c r="X225" s="46">
        <v>10</v>
      </c>
      <c r="Y225" s="46">
        <v>1000</v>
      </c>
      <c r="Z225" s="46">
        <f t="shared" si="107"/>
        <v>1</v>
      </c>
      <c r="AA225" s="46"/>
      <c r="AB225" s="46"/>
      <c r="AC225" s="46"/>
      <c r="AD225" s="46"/>
      <c r="AE225" s="46"/>
      <c r="AF225" s="46">
        <f t="shared" si="97"/>
        <v>0</v>
      </c>
      <c r="AG225" s="46"/>
      <c r="AH225" s="46"/>
      <c r="AI225" s="46"/>
      <c r="AJ225" s="46"/>
      <c r="AK225" s="46"/>
      <c r="AL225" s="46">
        <f t="shared" si="98"/>
        <v>0</v>
      </c>
      <c r="AM225" s="46"/>
      <c r="AN225" s="46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>
        <f t="shared" si="92"/>
        <v>0</v>
      </c>
      <c r="AY225" s="46"/>
      <c r="AZ225" s="46"/>
      <c r="BA225" s="46"/>
      <c r="BB225" s="46"/>
      <c r="BC225" s="46"/>
      <c r="BD225" s="46">
        <f t="shared" si="93"/>
        <v>0</v>
      </c>
      <c r="BE225" s="46"/>
      <c r="BF225" s="46"/>
      <c r="BG225" s="46"/>
      <c r="BH225" s="46"/>
      <c r="BI225" s="46"/>
      <c r="BJ225" s="46">
        <f t="shared" si="100"/>
        <v>0</v>
      </c>
      <c r="BK225" s="46"/>
      <c r="BL225" s="46"/>
      <c r="BM225" s="46"/>
      <c r="BN225" s="46"/>
      <c r="BO225" s="46"/>
      <c r="BP225" s="46">
        <f t="shared" si="101"/>
        <v>0</v>
      </c>
      <c r="BQ225" s="46"/>
    </row>
    <row r="226" spans="1:69" s="41" customFormat="1">
      <c r="A226" s="46">
        <f t="shared" si="104"/>
        <v>100102</v>
      </c>
      <c r="B226" s="46" t="s">
        <v>319</v>
      </c>
      <c r="C226" s="46" t="s">
        <v>320</v>
      </c>
      <c r="D226" s="46">
        <f t="shared" si="103"/>
        <v>102</v>
      </c>
      <c r="E226" s="46" t="str">
        <f t="shared" si="108"/>
        <v>第10章第2个</v>
      </c>
      <c r="F226" s="46" t="s">
        <v>320</v>
      </c>
      <c r="G226" s="46">
        <v>1</v>
      </c>
      <c r="H226" s="46"/>
      <c r="I226" s="46">
        <v>10</v>
      </c>
      <c r="J226" s="46">
        <v>401</v>
      </c>
      <c r="K226" s="46">
        <v>10</v>
      </c>
      <c r="L226" s="46">
        <v>10</v>
      </c>
      <c r="M226" s="46">
        <v>1000</v>
      </c>
      <c r="N226" s="46">
        <f t="shared" si="105"/>
        <v>1</v>
      </c>
      <c r="O226" s="46">
        <v>10</v>
      </c>
      <c r="P226" s="46">
        <v>501</v>
      </c>
      <c r="Q226" s="46">
        <v>10</v>
      </c>
      <c r="R226" s="46">
        <v>10</v>
      </c>
      <c r="S226" s="46">
        <v>1000</v>
      </c>
      <c r="T226" s="46">
        <f t="shared" si="106"/>
        <v>1</v>
      </c>
      <c r="U226" s="46">
        <v>10</v>
      </c>
      <c r="V226" s="46">
        <v>601</v>
      </c>
      <c r="W226" s="46">
        <v>10</v>
      </c>
      <c r="X226" s="46">
        <v>10</v>
      </c>
      <c r="Y226" s="46">
        <v>1000</v>
      </c>
      <c r="Z226" s="46">
        <f t="shared" si="107"/>
        <v>1</v>
      </c>
      <c r="AA226" s="46"/>
      <c r="AB226" s="46"/>
      <c r="AC226" s="46"/>
      <c r="AD226" s="46"/>
      <c r="AE226" s="46"/>
      <c r="AF226" s="46">
        <f t="shared" si="97"/>
        <v>0</v>
      </c>
      <c r="AG226" s="46"/>
      <c r="AH226" s="46"/>
      <c r="AI226" s="46"/>
      <c r="AJ226" s="46"/>
      <c r="AK226" s="46"/>
      <c r="AL226" s="46">
        <f t="shared" si="98"/>
        <v>0</v>
      </c>
      <c r="AM226" s="46"/>
      <c r="AN226" s="46"/>
      <c r="AO226" s="46"/>
      <c r="AP226" s="46"/>
      <c r="AQ226" s="46"/>
      <c r="AR226" s="46"/>
      <c r="AS226" s="46"/>
      <c r="AT226" s="46"/>
      <c r="AU226" s="46"/>
      <c r="AV226" s="46"/>
      <c r="AW226" s="46"/>
      <c r="AX226" s="46">
        <f t="shared" si="92"/>
        <v>0</v>
      </c>
      <c r="AY226" s="46"/>
      <c r="AZ226" s="46"/>
      <c r="BA226" s="46"/>
      <c r="BB226" s="46"/>
      <c r="BC226" s="46"/>
      <c r="BD226" s="46">
        <f t="shared" si="93"/>
        <v>0</v>
      </c>
      <c r="BE226" s="46"/>
      <c r="BF226" s="46"/>
      <c r="BG226" s="46"/>
      <c r="BH226" s="46"/>
      <c r="BI226" s="46"/>
      <c r="BJ226" s="46">
        <f t="shared" si="100"/>
        <v>0</v>
      </c>
      <c r="BK226" s="46"/>
      <c r="BL226" s="46"/>
      <c r="BM226" s="46"/>
      <c r="BN226" s="46"/>
      <c r="BO226" s="46"/>
      <c r="BP226" s="46">
        <f t="shared" si="101"/>
        <v>0</v>
      </c>
      <c r="BQ226" s="46"/>
    </row>
    <row r="227" spans="1:69" s="41" customFormat="1">
      <c r="A227" s="46">
        <f t="shared" si="104"/>
        <v>100111</v>
      </c>
      <c r="B227" s="46" t="s">
        <v>319</v>
      </c>
      <c r="C227" s="46" t="s">
        <v>320</v>
      </c>
      <c r="D227" s="46">
        <f t="shared" si="103"/>
        <v>111</v>
      </c>
      <c r="E227" s="46" t="str">
        <f t="shared" si="108"/>
        <v>第11章第1个</v>
      </c>
      <c r="F227" s="46" t="s">
        <v>320</v>
      </c>
      <c r="G227" s="46">
        <v>1</v>
      </c>
      <c r="H227" s="46"/>
      <c r="I227" s="46">
        <v>10</v>
      </c>
      <c r="J227" s="46">
        <v>101</v>
      </c>
      <c r="K227" s="46">
        <v>11</v>
      </c>
      <c r="L227" s="46">
        <v>11</v>
      </c>
      <c r="M227" s="46">
        <v>1000</v>
      </c>
      <c r="N227" s="46">
        <f t="shared" si="105"/>
        <v>1</v>
      </c>
      <c r="O227" s="46">
        <v>10</v>
      </c>
      <c r="P227" s="46">
        <v>201</v>
      </c>
      <c r="Q227" s="46">
        <v>11</v>
      </c>
      <c r="R227" s="46">
        <v>11</v>
      </c>
      <c r="S227" s="46">
        <v>1000</v>
      </c>
      <c r="T227" s="46">
        <f t="shared" si="106"/>
        <v>1</v>
      </c>
      <c r="U227" s="46">
        <v>10</v>
      </c>
      <c r="V227" s="46">
        <v>301</v>
      </c>
      <c r="W227" s="46">
        <v>11</v>
      </c>
      <c r="X227" s="46">
        <v>11</v>
      </c>
      <c r="Y227" s="46">
        <v>1000</v>
      </c>
      <c r="Z227" s="46">
        <f t="shared" si="107"/>
        <v>1</v>
      </c>
      <c r="AA227" s="46"/>
      <c r="AB227" s="46"/>
      <c r="AC227" s="46"/>
      <c r="AD227" s="46"/>
      <c r="AE227" s="46"/>
      <c r="AF227" s="46">
        <f t="shared" si="97"/>
        <v>0</v>
      </c>
      <c r="AG227" s="46"/>
      <c r="AH227" s="46"/>
      <c r="AI227" s="46"/>
      <c r="AJ227" s="46"/>
      <c r="AK227" s="46"/>
      <c r="AL227" s="46">
        <f t="shared" si="98"/>
        <v>0</v>
      </c>
      <c r="AM227" s="46"/>
      <c r="AN227" s="46"/>
      <c r="AO227" s="46"/>
      <c r="AP227" s="46"/>
      <c r="AQ227" s="46"/>
      <c r="AR227" s="46"/>
      <c r="AS227" s="46"/>
      <c r="AT227" s="46"/>
      <c r="AU227" s="46"/>
      <c r="AV227" s="46"/>
      <c r="AW227" s="46"/>
      <c r="AX227" s="46">
        <f t="shared" si="92"/>
        <v>0</v>
      </c>
      <c r="AY227" s="46"/>
      <c r="AZ227" s="46"/>
      <c r="BA227" s="46"/>
      <c r="BB227" s="46"/>
      <c r="BC227" s="46"/>
      <c r="BD227" s="46">
        <f t="shared" si="93"/>
        <v>0</v>
      </c>
      <c r="BE227" s="46"/>
      <c r="BF227" s="46"/>
      <c r="BG227" s="46"/>
      <c r="BH227" s="46"/>
      <c r="BI227" s="46"/>
      <c r="BJ227" s="46">
        <f t="shared" si="100"/>
        <v>0</v>
      </c>
      <c r="BK227" s="46"/>
      <c r="BL227" s="46"/>
      <c r="BM227" s="46"/>
      <c r="BN227" s="46"/>
      <c r="BO227" s="46"/>
      <c r="BP227" s="46">
        <f t="shared" si="101"/>
        <v>0</v>
      </c>
      <c r="BQ227" s="46"/>
    </row>
    <row r="228" spans="1:69" s="41" customFormat="1">
      <c r="A228" s="46">
        <f t="shared" si="104"/>
        <v>100112</v>
      </c>
      <c r="B228" s="46" t="s">
        <v>319</v>
      </c>
      <c r="C228" s="46" t="s">
        <v>320</v>
      </c>
      <c r="D228" s="46">
        <f t="shared" si="103"/>
        <v>112</v>
      </c>
      <c r="E228" s="46" t="str">
        <f t="shared" si="108"/>
        <v>第11章第2个</v>
      </c>
      <c r="F228" s="46" t="s">
        <v>320</v>
      </c>
      <c r="G228" s="46">
        <v>1</v>
      </c>
      <c r="H228" s="46"/>
      <c r="I228" s="46">
        <v>10</v>
      </c>
      <c r="J228" s="46">
        <v>401</v>
      </c>
      <c r="K228" s="46">
        <v>11</v>
      </c>
      <c r="L228" s="46">
        <v>11</v>
      </c>
      <c r="M228" s="46">
        <v>1000</v>
      </c>
      <c r="N228" s="46">
        <f t="shared" si="105"/>
        <v>1</v>
      </c>
      <c r="O228" s="46">
        <v>10</v>
      </c>
      <c r="P228" s="46">
        <v>501</v>
      </c>
      <c r="Q228" s="46">
        <v>11</v>
      </c>
      <c r="R228" s="46">
        <v>11</v>
      </c>
      <c r="S228" s="46">
        <v>1000</v>
      </c>
      <c r="T228" s="46">
        <f t="shared" si="106"/>
        <v>1</v>
      </c>
      <c r="U228" s="46">
        <v>10</v>
      </c>
      <c r="V228" s="46">
        <v>601</v>
      </c>
      <c r="W228" s="46">
        <v>11</v>
      </c>
      <c r="X228" s="46">
        <v>11</v>
      </c>
      <c r="Y228" s="46">
        <v>1000</v>
      </c>
      <c r="Z228" s="46">
        <f t="shared" si="107"/>
        <v>1</v>
      </c>
      <c r="AA228" s="46"/>
      <c r="AB228" s="46"/>
      <c r="AC228" s="46"/>
      <c r="AD228" s="46"/>
      <c r="AE228" s="46"/>
      <c r="AF228" s="46">
        <f t="shared" si="97"/>
        <v>0</v>
      </c>
      <c r="AG228" s="46"/>
      <c r="AH228" s="46"/>
      <c r="AI228" s="46"/>
      <c r="AJ228" s="46"/>
      <c r="AK228" s="46"/>
      <c r="AL228" s="46">
        <f t="shared" si="98"/>
        <v>0</v>
      </c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>
        <f t="shared" si="92"/>
        <v>0</v>
      </c>
      <c r="AY228" s="46"/>
      <c r="AZ228" s="46"/>
      <c r="BA228" s="46"/>
      <c r="BB228" s="46"/>
      <c r="BC228" s="46"/>
      <c r="BD228" s="46">
        <f t="shared" si="93"/>
        <v>0</v>
      </c>
      <c r="BE228" s="46"/>
      <c r="BF228" s="46"/>
      <c r="BG228" s="46"/>
      <c r="BH228" s="46"/>
      <c r="BI228" s="46"/>
      <c r="BJ228" s="46">
        <f t="shared" si="100"/>
        <v>0</v>
      </c>
      <c r="BK228" s="46"/>
      <c r="BL228" s="46"/>
      <c r="BM228" s="46"/>
      <c r="BN228" s="46"/>
      <c r="BO228" s="46"/>
      <c r="BP228" s="46">
        <f t="shared" si="101"/>
        <v>0</v>
      </c>
      <c r="BQ228" s="46"/>
    </row>
    <row r="229" spans="1:69" s="41" customFormat="1">
      <c r="A229" s="46">
        <f t="shared" si="104"/>
        <v>100121</v>
      </c>
      <c r="B229" s="46" t="s">
        <v>319</v>
      </c>
      <c r="C229" s="46" t="s">
        <v>320</v>
      </c>
      <c r="D229" s="46">
        <f t="shared" si="103"/>
        <v>121</v>
      </c>
      <c r="E229" s="46" t="str">
        <f t="shared" si="108"/>
        <v>第12章第1个</v>
      </c>
      <c r="F229" s="46" t="s">
        <v>320</v>
      </c>
      <c r="G229" s="46">
        <v>1</v>
      </c>
      <c r="H229" s="46"/>
      <c r="I229" s="46">
        <v>10</v>
      </c>
      <c r="J229" s="46">
        <v>101</v>
      </c>
      <c r="K229" s="46">
        <f t="shared" ref="K229:K235" si="109">K227+1</f>
        <v>12</v>
      </c>
      <c r="L229" s="46">
        <f t="shared" ref="L229:L236" si="110">L227+1</f>
        <v>12</v>
      </c>
      <c r="M229" s="46">
        <v>1000</v>
      </c>
      <c r="N229" s="46">
        <f t="shared" si="105"/>
        <v>1</v>
      </c>
      <c r="O229" s="46">
        <v>10</v>
      </c>
      <c r="P229" s="46">
        <v>201</v>
      </c>
      <c r="Q229" s="46">
        <f t="shared" ref="Q229:Q236" si="111">Q227+1</f>
        <v>12</v>
      </c>
      <c r="R229" s="46">
        <f t="shared" ref="R229:R236" si="112">R227+1</f>
        <v>12</v>
      </c>
      <c r="S229" s="46">
        <v>1000</v>
      </c>
      <c r="T229" s="46">
        <f t="shared" si="106"/>
        <v>1</v>
      </c>
      <c r="U229" s="46">
        <v>10</v>
      </c>
      <c r="V229" s="46">
        <v>301</v>
      </c>
      <c r="W229" s="46">
        <f t="shared" ref="W229:W236" si="113">W227+1</f>
        <v>12</v>
      </c>
      <c r="X229" s="46">
        <f t="shared" ref="X229:X236" si="114">X227+1</f>
        <v>12</v>
      </c>
      <c r="Y229" s="46">
        <v>1000</v>
      </c>
      <c r="Z229" s="46">
        <f t="shared" si="107"/>
        <v>1</v>
      </c>
      <c r="AA229" s="46"/>
      <c r="AB229" s="46"/>
      <c r="AC229" s="46"/>
      <c r="AD229" s="46"/>
      <c r="AE229" s="46"/>
      <c r="AF229" s="46">
        <f t="shared" si="97"/>
        <v>0</v>
      </c>
      <c r="AG229" s="46"/>
      <c r="AH229" s="46"/>
      <c r="AI229" s="46"/>
      <c r="AJ229" s="46"/>
      <c r="AK229" s="46"/>
      <c r="AL229" s="46">
        <f t="shared" si="98"/>
        <v>0</v>
      </c>
      <c r="AM229" s="46"/>
      <c r="AN229" s="46"/>
      <c r="AO229" s="46"/>
      <c r="AP229" s="46"/>
      <c r="AQ229" s="46"/>
      <c r="AR229" s="46"/>
      <c r="AS229" s="46"/>
      <c r="AT229" s="46"/>
      <c r="AU229" s="46"/>
      <c r="AV229" s="46"/>
      <c r="AW229" s="46"/>
      <c r="AX229" s="46">
        <f t="shared" si="92"/>
        <v>0</v>
      </c>
      <c r="AY229" s="46"/>
      <c r="AZ229" s="46"/>
      <c r="BA229" s="46"/>
      <c r="BB229" s="46"/>
      <c r="BC229" s="46"/>
      <c r="BD229" s="46">
        <f t="shared" si="93"/>
        <v>0</v>
      </c>
      <c r="BE229" s="46"/>
      <c r="BF229" s="46"/>
      <c r="BG229" s="46"/>
      <c r="BH229" s="46"/>
      <c r="BI229" s="46"/>
      <c r="BJ229" s="46">
        <f t="shared" si="100"/>
        <v>0</v>
      </c>
      <c r="BK229" s="46"/>
      <c r="BL229" s="46"/>
      <c r="BM229" s="46"/>
      <c r="BN229" s="46"/>
      <c r="BO229" s="46"/>
      <c r="BP229" s="46">
        <f t="shared" si="101"/>
        <v>0</v>
      </c>
      <c r="BQ229" s="46"/>
    </row>
    <row r="230" spans="1:69" s="41" customFormat="1">
      <c r="A230" s="46">
        <f t="shared" si="104"/>
        <v>100122</v>
      </c>
      <c r="B230" s="46" t="s">
        <v>319</v>
      </c>
      <c r="C230" s="46" t="s">
        <v>320</v>
      </c>
      <c r="D230" s="46">
        <f t="shared" si="103"/>
        <v>122</v>
      </c>
      <c r="E230" s="46" t="str">
        <f t="shared" si="108"/>
        <v>第12章第2个</v>
      </c>
      <c r="F230" s="46" t="s">
        <v>320</v>
      </c>
      <c r="G230" s="46">
        <v>1</v>
      </c>
      <c r="H230" s="46"/>
      <c r="I230" s="46">
        <v>10</v>
      </c>
      <c r="J230" s="46">
        <v>401</v>
      </c>
      <c r="K230" s="46">
        <f t="shared" si="109"/>
        <v>12</v>
      </c>
      <c r="L230" s="46">
        <f t="shared" si="110"/>
        <v>12</v>
      </c>
      <c r="M230" s="46">
        <v>1000</v>
      </c>
      <c r="N230" s="46">
        <f t="shared" si="105"/>
        <v>1</v>
      </c>
      <c r="O230" s="46">
        <v>10</v>
      </c>
      <c r="P230" s="46">
        <v>501</v>
      </c>
      <c r="Q230" s="46">
        <f t="shared" si="111"/>
        <v>12</v>
      </c>
      <c r="R230" s="46">
        <f t="shared" si="112"/>
        <v>12</v>
      </c>
      <c r="S230" s="46">
        <v>1000</v>
      </c>
      <c r="T230" s="46">
        <f t="shared" si="106"/>
        <v>1</v>
      </c>
      <c r="U230" s="46">
        <v>10</v>
      </c>
      <c r="V230" s="46">
        <v>601</v>
      </c>
      <c r="W230" s="46">
        <f t="shared" si="113"/>
        <v>12</v>
      </c>
      <c r="X230" s="46">
        <f t="shared" si="114"/>
        <v>12</v>
      </c>
      <c r="Y230" s="46">
        <v>1000</v>
      </c>
      <c r="Z230" s="46">
        <f t="shared" si="107"/>
        <v>1</v>
      </c>
      <c r="AA230" s="46"/>
      <c r="AB230" s="46"/>
      <c r="AC230" s="46"/>
      <c r="AD230" s="46"/>
      <c r="AE230" s="46"/>
      <c r="AF230" s="46">
        <f t="shared" si="97"/>
        <v>0</v>
      </c>
      <c r="AG230" s="46"/>
      <c r="AH230" s="46"/>
      <c r="AI230" s="46"/>
      <c r="AJ230" s="46"/>
      <c r="AK230" s="46"/>
      <c r="AL230" s="46">
        <f t="shared" si="98"/>
        <v>0</v>
      </c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>
        <f t="shared" si="92"/>
        <v>0</v>
      </c>
      <c r="AY230" s="46"/>
      <c r="AZ230" s="46"/>
      <c r="BA230" s="46"/>
      <c r="BB230" s="46"/>
      <c r="BC230" s="46"/>
      <c r="BD230" s="46">
        <f t="shared" si="93"/>
        <v>0</v>
      </c>
      <c r="BE230" s="46"/>
      <c r="BF230" s="46"/>
      <c r="BG230" s="46"/>
      <c r="BH230" s="46"/>
      <c r="BI230" s="46"/>
      <c r="BJ230" s="46">
        <f t="shared" si="100"/>
        <v>0</v>
      </c>
      <c r="BK230" s="46"/>
      <c r="BL230" s="46"/>
      <c r="BM230" s="46"/>
      <c r="BN230" s="46"/>
      <c r="BO230" s="46"/>
      <c r="BP230" s="46">
        <f t="shared" si="101"/>
        <v>0</v>
      </c>
      <c r="BQ230" s="46"/>
    </row>
    <row r="231" spans="1:69" s="41" customFormat="1">
      <c r="A231" s="46">
        <f t="shared" si="104"/>
        <v>100131</v>
      </c>
      <c r="B231" s="46" t="s">
        <v>319</v>
      </c>
      <c r="C231" s="46" t="s">
        <v>320</v>
      </c>
      <c r="D231" s="46">
        <f t="shared" si="103"/>
        <v>131</v>
      </c>
      <c r="E231" s="46" t="str">
        <f t="shared" si="108"/>
        <v>第13章第1个</v>
      </c>
      <c r="F231" s="46" t="s">
        <v>320</v>
      </c>
      <c r="G231" s="46">
        <v>1</v>
      </c>
      <c r="H231" s="46"/>
      <c r="I231" s="46">
        <v>10</v>
      </c>
      <c r="J231" s="46">
        <v>101</v>
      </c>
      <c r="K231" s="46">
        <f t="shared" si="109"/>
        <v>13</v>
      </c>
      <c r="L231" s="46">
        <f t="shared" si="110"/>
        <v>13</v>
      </c>
      <c r="M231" s="46">
        <v>1000</v>
      </c>
      <c r="N231" s="46">
        <f t="shared" si="105"/>
        <v>1</v>
      </c>
      <c r="O231" s="46">
        <v>10</v>
      </c>
      <c r="P231" s="46">
        <v>201</v>
      </c>
      <c r="Q231" s="46">
        <f t="shared" si="111"/>
        <v>13</v>
      </c>
      <c r="R231" s="46">
        <f t="shared" si="112"/>
        <v>13</v>
      </c>
      <c r="S231" s="46">
        <v>1000</v>
      </c>
      <c r="T231" s="46">
        <f t="shared" si="106"/>
        <v>1</v>
      </c>
      <c r="U231" s="46">
        <v>10</v>
      </c>
      <c r="V231" s="46">
        <v>301</v>
      </c>
      <c r="W231" s="46">
        <f t="shared" si="113"/>
        <v>13</v>
      </c>
      <c r="X231" s="46">
        <f t="shared" si="114"/>
        <v>13</v>
      </c>
      <c r="Y231" s="46">
        <v>1000</v>
      </c>
      <c r="Z231" s="46">
        <f t="shared" si="107"/>
        <v>1</v>
      </c>
      <c r="AA231" s="46"/>
      <c r="AB231" s="46"/>
      <c r="AC231" s="46"/>
      <c r="AD231" s="46"/>
      <c r="AE231" s="46"/>
      <c r="AF231" s="46">
        <f t="shared" si="97"/>
        <v>0</v>
      </c>
      <c r="AG231" s="46"/>
      <c r="AH231" s="46"/>
      <c r="AI231" s="46"/>
      <c r="AJ231" s="46"/>
      <c r="AK231" s="46"/>
      <c r="AL231" s="46">
        <f t="shared" si="98"/>
        <v>0</v>
      </c>
      <c r="AM231" s="46"/>
      <c r="AN231" s="46"/>
      <c r="AO231" s="46"/>
      <c r="AP231" s="46"/>
      <c r="AQ231" s="46"/>
      <c r="AR231" s="46"/>
      <c r="AS231" s="46"/>
      <c r="AT231" s="46"/>
      <c r="AU231" s="46"/>
      <c r="AV231" s="46"/>
      <c r="AW231" s="46"/>
      <c r="AX231" s="46">
        <f t="shared" si="92"/>
        <v>0</v>
      </c>
      <c r="AY231" s="46"/>
      <c r="AZ231" s="46"/>
      <c r="BA231" s="46"/>
      <c r="BB231" s="46"/>
      <c r="BC231" s="46"/>
      <c r="BD231" s="46">
        <f t="shared" si="93"/>
        <v>0</v>
      </c>
      <c r="BE231" s="46"/>
      <c r="BF231" s="46"/>
      <c r="BG231" s="46"/>
      <c r="BH231" s="46"/>
      <c r="BI231" s="46"/>
      <c r="BJ231" s="46">
        <f t="shared" si="100"/>
        <v>0</v>
      </c>
      <c r="BK231" s="46"/>
      <c r="BL231" s="46"/>
      <c r="BM231" s="46"/>
      <c r="BN231" s="46"/>
      <c r="BO231" s="46"/>
      <c r="BP231" s="46">
        <f t="shared" si="101"/>
        <v>0</v>
      </c>
      <c r="BQ231" s="46"/>
    </row>
    <row r="232" spans="1:69" s="41" customFormat="1">
      <c r="A232" s="46">
        <f t="shared" si="104"/>
        <v>100132</v>
      </c>
      <c r="B232" s="46" t="s">
        <v>319</v>
      </c>
      <c r="C232" s="46" t="s">
        <v>320</v>
      </c>
      <c r="D232" s="46">
        <f t="shared" si="103"/>
        <v>132</v>
      </c>
      <c r="E232" s="46" t="str">
        <f t="shared" si="108"/>
        <v>第13章第2个</v>
      </c>
      <c r="F232" s="46" t="s">
        <v>320</v>
      </c>
      <c r="G232" s="46">
        <v>1</v>
      </c>
      <c r="H232" s="46"/>
      <c r="I232" s="46">
        <v>10</v>
      </c>
      <c r="J232" s="46">
        <v>401</v>
      </c>
      <c r="K232" s="46">
        <f t="shared" si="109"/>
        <v>13</v>
      </c>
      <c r="L232" s="46">
        <f t="shared" si="110"/>
        <v>13</v>
      </c>
      <c r="M232" s="46">
        <v>1000</v>
      </c>
      <c r="N232" s="46">
        <f t="shared" si="105"/>
        <v>1</v>
      </c>
      <c r="O232" s="46">
        <v>10</v>
      </c>
      <c r="P232" s="46">
        <v>501</v>
      </c>
      <c r="Q232" s="46">
        <f t="shared" si="111"/>
        <v>13</v>
      </c>
      <c r="R232" s="46">
        <f t="shared" si="112"/>
        <v>13</v>
      </c>
      <c r="S232" s="46">
        <v>1000</v>
      </c>
      <c r="T232" s="46">
        <f t="shared" si="106"/>
        <v>1</v>
      </c>
      <c r="U232" s="46">
        <v>10</v>
      </c>
      <c r="V232" s="46">
        <v>601</v>
      </c>
      <c r="W232" s="46">
        <f t="shared" si="113"/>
        <v>13</v>
      </c>
      <c r="X232" s="46">
        <f t="shared" si="114"/>
        <v>13</v>
      </c>
      <c r="Y232" s="46">
        <v>1000</v>
      </c>
      <c r="Z232" s="46">
        <f t="shared" si="107"/>
        <v>1</v>
      </c>
      <c r="AA232" s="46"/>
      <c r="AB232" s="46"/>
      <c r="AC232" s="46"/>
      <c r="AD232" s="46"/>
      <c r="AE232" s="46"/>
      <c r="AF232" s="46">
        <f t="shared" si="97"/>
        <v>0</v>
      </c>
      <c r="AG232" s="46"/>
      <c r="AH232" s="46"/>
      <c r="AI232" s="46"/>
      <c r="AJ232" s="46"/>
      <c r="AK232" s="46"/>
      <c r="AL232" s="46">
        <f t="shared" si="98"/>
        <v>0</v>
      </c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>
        <f t="shared" si="92"/>
        <v>0</v>
      </c>
      <c r="AY232" s="46"/>
      <c r="AZ232" s="46"/>
      <c r="BA232" s="46"/>
      <c r="BB232" s="46"/>
      <c r="BC232" s="46"/>
      <c r="BD232" s="46">
        <f t="shared" si="93"/>
        <v>0</v>
      </c>
      <c r="BE232" s="46"/>
      <c r="BF232" s="46"/>
      <c r="BG232" s="46"/>
      <c r="BH232" s="46"/>
      <c r="BI232" s="46"/>
      <c r="BJ232" s="46">
        <f t="shared" si="100"/>
        <v>0</v>
      </c>
      <c r="BK232" s="46"/>
      <c r="BL232" s="46"/>
      <c r="BM232" s="46"/>
      <c r="BN232" s="46"/>
      <c r="BO232" s="46"/>
      <c r="BP232" s="46">
        <f t="shared" si="101"/>
        <v>0</v>
      </c>
      <c r="BQ232" s="46"/>
    </row>
    <row r="233" spans="1:69" s="41" customFormat="1">
      <c r="A233" s="46">
        <f t="shared" si="104"/>
        <v>100141</v>
      </c>
      <c r="B233" s="46" t="s">
        <v>319</v>
      </c>
      <c r="C233" s="46" t="s">
        <v>320</v>
      </c>
      <c r="D233" s="46">
        <f t="shared" si="103"/>
        <v>141</v>
      </c>
      <c r="E233" s="46" t="str">
        <f t="shared" si="108"/>
        <v>第14章第1个</v>
      </c>
      <c r="F233" s="46" t="s">
        <v>320</v>
      </c>
      <c r="G233" s="46">
        <v>1</v>
      </c>
      <c r="H233" s="46"/>
      <c r="I233" s="46">
        <v>10</v>
      </c>
      <c r="J233" s="46">
        <v>101</v>
      </c>
      <c r="K233" s="46">
        <f t="shared" si="109"/>
        <v>14</v>
      </c>
      <c r="L233" s="46">
        <f t="shared" si="110"/>
        <v>14</v>
      </c>
      <c r="M233" s="46">
        <v>1000</v>
      </c>
      <c r="N233" s="46">
        <f t="shared" si="105"/>
        <v>1</v>
      </c>
      <c r="O233" s="46">
        <v>10</v>
      </c>
      <c r="P233" s="46">
        <v>201</v>
      </c>
      <c r="Q233" s="46">
        <f t="shared" si="111"/>
        <v>14</v>
      </c>
      <c r="R233" s="46">
        <f t="shared" si="112"/>
        <v>14</v>
      </c>
      <c r="S233" s="46">
        <v>1000</v>
      </c>
      <c r="T233" s="46">
        <f t="shared" si="106"/>
        <v>1</v>
      </c>
      <c r="U233" s="46">
        <v>10</v>
      </c>
      <c r="V233" s="46">
        <v>301</v>
      </c>
      <c r="W233" s="46">
        <f t="shared" si="113"/>
        <v>14</v>
      </c>
      <c r="X233" s="46">
        <f t="shared" si="114"/>
        <v>14</v>
      </c>
      <c r="Y233" s="46">
        <v>1000</v>
      </c>
      <c r="Z233" s="46">
        <f t="shared" si="107"/>
        <v>1</v>
      </c>
      <c r="AA233" s="46"/>
      <c r="AB233" s="46"/>
      <c r="AC233" s="46"/>
      <c r="AD233" s="46"/>
      <c r="AE233" s="46"/>
      <c r="AF233" s="46">
        <f t="shared" si="97"/>
        <v>0</v>
      </c>
      <c r="AG233" s="46"/>
      <c r="AH233" s="46"/>
      <c r="AI233" s="46"/>
      <c r="AJ233" s="46"/>
      <c r="AK233" s="46"/>
      <c r="AL233" s="46">
        <f t="shared" si="98"/>
        <v>0</v>
      </c>
      <c r="AM233" s="46"/>
      <c r="AN233" s="46"/>
      <c r="AO233" s="46"/>
      <c r="AP233" s="46"/>
      <c r="AQ233" s="46"/>
      <c r="AR233" s="46"/>
      <c r="AS233" s="46"/>
      <c r="AT233" s="46"/>
      <c r="AU233" s="46"/>
      <c r="AV233" s="46"/>
      <c r="AW233" s="46"/>
      <c r="AX233" s="46">
        <f t="shared" si="92"/>
        <v>0</v>
      </c>
      <c r="AY233" s="46"/>
      <c r="AZ233" s="46"/>
      <c r="BA233" s="46"/>
      <c r="BB233" s="46"/>
      <c r="BC233" s="46"/>
      <c r="BD233" s="46">
        <f t="shared" si="93"/>
        <v>0</v>
      </c>
      <c r="BE233" s="46"/>
      <c r="BF233" s="46"/>
      <c r="BG233" s="46"/>
      <c r="BH233" s="46"/>
      <c r="BI233" s="46"/>
      <c r="BJ233" s="46">
        <f t="shared" si="100"/>
        <v>0</v>
      </c>
      <c r="BK233" s="46"/>
      <c r="BL233" s="46"/>
      <c r="BM233" s="46"/>
      <c r="BN233" s="46"/>
      <c r="BO233" s="46"/>
      <c r="BP233" s="46">
        <f t="shared" si="101"/>
        <v>0</v>
      </c>
      <c r="BQ233" s="46"/>
    </row>
    <row r="234" spans="1:69" s="41" customFormat="1">
      <c r="A234" s="46">
        <f t="shared" si="104"/>
        <v>100142</v>
      </c>
      <c r="B234" s="46" t="s">
        <v>319</v>
      </c>
      <c r="C234" s="46" t="s">
        <v>320</v>
      </c>
      <c r="D234" s="46">
        <f t="shared" si="103"/>
        <v>142</v>
      </c>
      <c r="E234" s="46" t="str">
        <f t="shared" si="108"/>
        <v>第14章第2个</v>
      </c>
      <c r="F234" s="46" t="s">
        <v>320</v>
      </c>
      <c r="G234" s="46">
        <v>1</v>
      </c>
      <c r="H234" s="46"/>
      <c r="I234" s="46">
        <v>10</v>
      </c>
      <c r="J234" s="46">
        <v>401</v>
      </c>
      <c r="K234" s="46">
        <f t="shared" si="109"/>
        <v>14</v>
      </c>
      <c r="L234" s="46">
        <f t="shared" si="110"/>
        <v>14</v>
      </c>
      <c r="M234" s="46">
        <v>1000</v>
      </c>
      <c r="N234" s="46">
        <f t="shared" si="105"/>
        <v>1</v>
      </c>
      <c r="O234" s="46">
        <v>10</v>
      </c>
      <c r="P234" s="46">
        <v>501</v>
      </c>
      <c r="Q234" s="46">
        <f t="shared" si="111"/>
        <v>14</v>
      </c>
      <c r="R234" s="46">
        <f t="shared" si="112"/>
        <v>14</v>
      </c>
      <c r="S234" s="46">
        <v>1000</v>
      </c>
      <c r="T234" s="46">
        <f t="shared" si="106"/>
        <v>1</v>
      </c>
      <c r="U234" s="46">
        <v>10</v>
      </c>
      <c r="V234" s="46">
        <v>601</v>
      </c>
      <c r="W234" s="46">
        <f t="shared" si="113"/>
        <v>14</v>
      </c>
      <c r="X234" s="46">
        <f t="shared" si="114"/>
        <v>14</v>
      </c>
      <c r="Y234" s="46">
        <v>1000</v>
      </c>
      <c r="Z234" s="46">
        <f t="shared" si="107"/>
        <v>1</v>
      </c>
      <c r="AA234" s="46"/>
      <c r="AB234" s="46"/>
      <c r="AC234" s="46"/>
      <c r="AD234" s="46"/>
      <c r="AE234" s="46"/>
      <c r="AF234" s="46">
        <f t="shared" si="97"/>
        <v>0</v>
      </c>
      <c r="AG234" s="46"/>
      <c r="AH234" s="46"/>
      <c r="AI234" s="46"/>
      <c r="AJ234" s="46"/>
      <c r="AK234" s="46"/>
      <c r="AL234" s="46">
        <f t="shared" si="98"/>
        <v>0</v>
      </c>
      <c r="AM234" s="46"/>
      <c r="AN234" s="46"/>
      <c r="AO234" s="46"/>
      <c r="AP234" s="46"/>
      <c r="AQ234" s="46"/>
      <c r="AR234" s="46"/>
      <c r="AS234" s="46"/>
      <c r="AT234" s="46"/>
      <c r="AU234" s="46"/>
      <c r="AV234" s="46"/>
      <c r="AW234" s="46"/>
      <c r="AX234" s="46">
        <f t="shared" si="92"/>
        <v>0</v>
      </c>
      <c r="AY234" s="46"/>
      <c r="AZ234" s="46"/>
      <c r="BA234" s="46"/>
      <c r="BB234" s="46"/>
      <c r="BC234" s="46"/>
      <c r="BD234" s="46">
        <f t="shared" si="93"/>
        <v>0</v>
      </c>
      <c r="BE234" s="46"/>
      <c r="BF234" s="46"/>
      <c r="BG234" s="46"/>
      <c r="BH234" s="46"/>
      <c r="BI234" s="46"/>
      <c r="BJ234" s="46">
        <f t="shared" si="100"/>
        <v>0</v>
      </c>
      <c r="BK234" s="46"/>
      <c r="BL234" s="46"/>
      <c r="BM234" s="46"/>
      <c r="BN234" s="46"/>
      <c r="BO234" s="46"/>
      <c r="BP234" s="46">
        <f t="shared" si="101"/>
        <v>0</v>
      </c>
      <c r="BQ234" s="46"/>
    </row>
    <row r="235" spans="1:69" s="41" customFormat="1">
      <c r="A235" s="46">
        <f t="shared" si="104"/>
        <v>100151</v>
      </c>
      <c r="B235" s="46" t="s">
        <v>319</v>
      </c>
      <c r="C235" s="46" t="s">
        <v>320</v>
      </c>
      <c r="D235" s="46">
        <f t="shared" si="103"/>
        <v>151</v>
      </c>
      <c r="E235" s="46" t="str">
        <f t="shared" si="108"/>
        <v>第15章第1个</v>
      </c>
      <c r="F235" s="46" t="s">
        <v>320</v>
      </c>
      <c r="G235" s="46">
        <v>1</v>
      </c>
      <c r="H235" s="46"/>
      <c r="I235" s="46">
        <v>10</v>
      </c>
      <c r="J235" s="46">
        <v>101</v>
      </c>
      <c r="K235" s="46">
        <f t="shared" si="109"/>
        <v>15</v>
      </c>
      <c r="L235" s="46">
        <f t="shared" si="110"/>
        <v>15</v>
      </c>
      <c r="M235" s="46">
        <v>1000</v>
      </c>
      <c r="N235" s="46">
        <f t="shared" si="105"/>
        <v>1</v>
      </c>
      <c r="O235" s="46">
        <v>10</v>
      </c>
      <c r="P235" s="46">
        <v>201</v>
      </c>
      <c r="Q235" s="46">
        <f t="shared" si="111"/>
        <v>15</v>
      </c>
      <c r="R235" s="46">
        <f t="shared" si="112"/>
        <v>15</v>
      </c>
      <c r="S235" s="46">
        <v>1000</v>
      </c>
      <c r="T235" s="46">
        <f t="shared" si="106"/>
        <v>1</v>
      </c>
      <c r="U235" s="46">
        <v>10</v>
      </c>
      <c r="V235" s="46">
        <v>301</v>
      </c>
      <c r="W235" s="46">
        <f t="shared" si="113"/>
        <v>15</v>
      </c>
      <c r="X235" s="46">
        <f t="shared" si="114"/>
        <v>15</v>
      </c>
      <c r="Y235" s="46">
        <v>1000</v>
      </c>
      <c r="Z235" s="46">
        <f t="shared" si="107"/>
        <v>1</v>
      </c>
      <c r="AA235" s="46"/>
      <c r="AB235" s="46"/>
      <c r="AC235" s="46"/>
      <c r="AD235" s="46"/>
      <c r="AE235" s="46"/>
      <c r="AF235" s="46">
        <f t="shared" si="97"/>
        <v>0</v>
      </c>
      <c r="AG235" s="46"/>
      <c r="AH235" s="46"/>
      <c r="AI235" s="46"/>
      <c r="AJ235" s="46"/>
      <c r="AK235" s="46"/>
      <c r="AL235" s="46">
        <f t="shared" si="98"/>
        <v>0</v>
      </c>
      <c r="AM235" s="46"/>
      <c r="AN235" s="46"/>
      <c r="AO235" s="46"/>
      <c r="AP235" s="46"/>
      <c r="AQ235" s="46"/>
      <c r="AR235" s="46"/>
      <c r="AS235" s="46"/>
      <c r="AT235" s="46"/>
      <c r="AU235" s="46"/>
      <c r="AV235" s="46"/>
      <c r="AW235" s="46"/>
      <c r="AX235" s="46">
        <f t="shared" si="92"/>
        <v>0</v>
      </c>
      <c r="AY235" s="46"/>
      <c r="AZ235" s="46"/>
      <c r="BA235" s="46"/>
      <c r="BB235" s="46"/>
      <c r="BC235" s="46"/>
      <c r="BD235" s="46">
        <f t="shared" si="93"/>
        <v>0</v>
      </c>
      <c r="BE235" s="46"/>
      <c r="BF235" s="46"/>
      <c r="BG235" s="46"/>
      <c r="BH235" s="46"/>
      <c r="BI235" s="46"/>
      <c r="BJ235" s="46">
        <f t="shared" si="100"/>
        <v>0</v>
      </c>
      <c r="BK235" s="46"/>
      <c r="BL235" s="46"/>
      <c r="BM235" s="46"/>
      <c r="BN235" s="46"/>
      <c r="BO235" s="46"/>
      <c r="BP235" s="46">
        <f t="shared" si="101"/>
        <v>0</v>
      </c>
      <c r="BQ235" s="46"/>
    </row>
    <row r="236" spans="1:69" s="41" customFormat="1">
      <c r="A236" s="46">
        <f t="shared" si="104"/>
        <v>100152</v>
      </c>
      <c r="B236" s="46" t="s">
        <v>319</v>
      </c>
      <c r="C236" s="46" t="s">
        <v>320</v>
      </c>
      <c r="D236" s="46">
        <f t="shared" si="103"/>
        <v>152</v>
      </c>
      <c r="E236" s="46" t="str">
        <f t="shared" si="108"/>
        <v>第15章第2个</v>
      </c>
      <c r="F236" s="46" t="s">
        <v>320</v>
      </c>
      <c r="G236" s="46">
        <v>1</v>
      </c>
      <c r="H236" s="46"/>
      <c r="I236" s="46">
        <v>10</v>
      </c>
      <c r="J236" s="46">
        <v>401</v>
      </c>
      <c r="K236" s="46">
        <f t="shared" ref="K236:K272" si="115">K234+1</f>
        <v>15</v>
      </c>
      <c r="L236" s="46">
        <f t="shared" si="110"/>
        <v>15</v>
      </c>
      <c r="M236" s="46">
        <v>1000</v>
      </c>
      <c r="N236" s="46">
        <f t="shared" si="105"/>
        <v>1</v>
      </c>
      <c r="O236" s="46">
        <v>10</v>
      </c>
      <c r="P236" s="46">
        <v>501</v>
      </c>
      <c r="Q236" s="46">
        <f t="shared" si="111"/>
        <v>15</v>
      </c>
      <c r="R236" s="46">
        <f t="shared" si="112"/>
        <v>15</v>
      </c>
      <c r="S236" s="46">
        <v>1000</v>
      </c>
      <c r="T236" s="46">
        <f t="shared" si="106"/>
        <v>1</v>
      </c>
      <c r="U236" s="46">
        <v>10</v>
      </c>
      <c r="V236" s="46">
        <v>601</v>
      </c>
      <c r="W236" s="46">
        <f t="shared" si="113"/>
        <v>15</v>
      </c>
      <c r="X236" s="46">
        <f t="shared" si="114"/>
        <v>15</v>
      </c>
      <c r="Y236" s="46">
        <v>1000</v>
      </c>
      <c r="Z236" s="46">
        <f t="shared" si="107"/>
        <v>1</v>
      </c>
      <c r="AA236" s="46"/>
      <c r="AB236" s="46"/>
      <c r="AC236" s="46"/>
      <c r="AD236" s="46"/>
      <c r="AE236" s="46"/>
      <c r="AF236" s="46">
        <f t="shared" si="97"/>
        <v>0</v>
      </c>
      <c r="AG236" s="46"/>
      <c r="AH236" s="46"/>
      <c r="AI236" s="46"/>
      <c r="AJ236" s="46"/>
      <c r="AK236" s="46"/>
      <c r="AL236" s="46">
        <f t="shared" si="98"/>
        <v>0</v>
      </c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>
        <f t="shared" si="92"/>
        <v>0</v>
      </c>
      <c r="AY236" s="46"/>
      <c r="AZ236" s="46"/>
      <c r="BA236" s="46"/>
      <c r="BB236" s="46"/>
      <c r="BC236" s="46"/>
      <c r="BD236" s="46">
        <f t="shared" si="93"/>
        <v>0</v>
      </c>
      <c r="BE236" s="46"/>
      <c r="BF236" s="46"/>
      <c r="BG236" s="46"/>
      <c r="BH236" s="46"/>
      <c r="BI236" s="46"/>
      <c r="BJ236" s="46">
        <f t="shared" si="100"/>
        <v>0</v>
      </c>
      <c r="BK236" s="46"/>
      <c r="BL236" s="46"/>
      <c r="BM236" s="46"/>
      <c r="BN236" s="46"/>
      <c r="BO236" s="46"/>
      <c r="BP236" s="46">
        <f t="shared" si="101"/>
        <v>0</v>
      </c>
      <c r="BQ236" s="46"/>
    </row>
    <row r="237" spans="1:69" s="41" customFormat="1">
      <c r="A237" s="46">
        <f t="shared" si="104"/>
        <v>100161</v>
      </c>
      <c r="B237" s="46" t="s">
        <v>319</v>
      </c>
      <c r="C237" s="46" t="s">
        <v>320</v>
      </c>
      <c r="D237" s="46">
        <f t="shared" si="103"/>
        <v>161</v>
      </c>
      <c r="E237" s="46" t="str">
        <f t="shared" si="108"/>
        <v>第16章第1个</v>
      </c>
      <c r="F237" s="46" t="s">
        <v>320</v>
      </c>
      <c r="G237" s="46">
        <v>1</v>
      </c>
      <c r="H237" s="46"/>
      <c r="I237" s="46">
        <v>10</v>
      </c>
      <c r="J237" s="46">
        <v>101</v>
      </c>
      <c r="K237" s="46">
        <v>15</v>
      </c>
      <c r="L237" s="46">
        <v>15</v>
      </c>
      <c r="M237" s="46">
        <v>1000</v>
      </c>
      <c r="N237" s="46">
        <f t="shared" si="105"/>
        <v>1</v>
      </c>
      <c r="O237" s="46">
        <v>10</v>
      </c>
      <c r="P237" s="46">
        <v>201</v>
      </c>
      <c r="Q237" s="46">
        <v>15</v>
      </c>
      <c r="R237" s="46">
        <v>15</v>
      </c>
      <c r="S237" s="46">
        <v>1000</v>
      </c>
      <c r="T237" s="46">
        <f t="shared" si="106"/>
        <v>1</v>
      </c>
      <c r="U237" s="46">
        <v>10</v>
      </c>
      <c r="V237" s="46">
        <v>301</v>
      </c>
      <c r="W237" s="46">
        <v>15</v>
      </c>
      <c r="X237" s="46">
        <v>15</v>
      </c>
      <c r="Y237" s="46">
        <v>1000</v>
      </c>
      <c r="Z237" s="46">
        <f t="shared" si="107"/>
        <v>1</v>
      </c>
      <c r="AA237" s="46"/>
      <c r="AB237" s="46"/>
      <c r="AC237" s="46"/>
      <c r="AD237" s="46"/>
      <c r="AE237" s="46"/>
      <c r="AF237" s="46">
        <f t="shared" si="97"/>
        <v>0</v>
      </c>
      <c r="AG237" s="46"/>
      <c r="AH237" s="46"/>
      <c r="AI237" s="46"/>
      <c r="AJ237" s="46"/>
      <c r="AK237" s="46"/>
      <c r="AL237" s="46">
        <f t="shared" si="98"/>
        <v>0</v>
      </c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>
        <f t="shared" si="92"/>
        <v>0</v>
      </c>
      <c r="AY237" s="46"/>
      <c r="AZ237" s="46"/>
      <c r="BA237" s="46"/>
      <c r="BB237" s="46"/>
      <c r="BC237" s="46"/>
      <c r="BD237" s="46">
        <f t="shared" si="93"/>
        <v>0</v>
      </c>
      <c r="BE237" s="46"/>
      <c r="BF237" s="46"/>
      <c r="BG237" s="46"/>
      <c r="BH237" s="46"/>
      <c r="BI237" s="46"/>
      <c r="BJ237" s="46">
        <f t="shared" si="100"/>
        <v>0</v>
      </c>
      <c r="BK237" s="46"/>
      <c r="BL237" s="46"/>
      <c r="BM237" s="46"/>
      <c r="BN237" s="46"/>
      <c r="BO237" s="46"/>
      <c r="BP237" s="46">
        <f t="shared" si="101"/>
        <v>0</v>
      </c>
      <c r="BQ237" s="46"/>
    </row>
    <row r="238" spans="1:69" s="41" customFormat="1">
      <c r="A238" s="46">
        <f t="shared" si="104"/>
        <v>100162</v>
      </c>
      <c r="B238" s="46" t="s">
        <v>319</v>
      </c>
      <c r="C238" s="92" t="s">
        <v>320</v>
      </c>
      <c r="D238" s="46">
        <f t="shared" si="103"/>
        <v>162</v>
      </c>
      <c r="E238" s="46" t="str">
        <f t="shared" si="108"/>
        <v>第16章第2个</v>
      </c>
      <c r="F238" s="46" t="s">
        <v>320</v>
      </c>
      <c r="G238" s="46">
        <v>1</v>
      </c>
      <c r="H238" s="46"/>
      <c r="I238" s="46">
        <v>10</v>
      </c>
      <c r="J238" s="46">
        <v>401</v>
      </c>
      <c r="K238" s="46">
        <v>15</v>
      </c>
      <c r="L238" s="46">
        <v>15</v>
      </c>
      <c r="M238" s="46">
        <v>1000</v>
      </c>
      <c r="N238" s="46">
        <f t="shared" si="105"/>
        <v>1</v>
      </c>
      <c r="O238" s="46">
        <v>10</v>
      </c>
      <c r="P238" s="46">
        <v>501</v>
      </c>
      <c r="Q238" s="46">
        <v>15</v>
      </c>
      <c r="R238" s="46">
        <v>15</v>
      </c>
      <c r="S238" s="46">
        <v>1000</v>
      </c>
      <c r="T238" s="46">
        <f t="shared" si="106"/>
        <v>1</v>
      </c>
      <c r="U238" s="46">
        <v>10</v>
      </c>
      <c r="V238" s="46">
        <v>601</v>
      </c>
      <c r="W238" s="46">
        <v>15</v>
      </c>
      <c r="X238" s="46">
        <v>15</v>
      </c>
      <c r="Y238" s="46">
        <v>1000</v>
      </c>
      <c r="Z238" s="46">
        <f t="shared" si="107"/>
        <v>1</v>
      </c>
      <c r="AA238" s="46"/>
      <c r="AB238" s="46"/>
      <c r="AC238" s="46"/>
      <c r="AD238" s="46"/>
      <c r="AE238" s="46"/>
      <c r="AF238" s="46">
        <f t="shared" si="97"/>
        <v>0</v>
      </c>
      <c r="AG238" s="46"/>
      <c r="AH238" s="46"/>
      <c r="AI238" s="46"/>
      <c r="AJ238" s="46"/>
      <c r="AK238" s="46"/>
      <c r="AL238" s="46">
        <f t="shared" si="98"/>
        <v>0</v>
      </c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>
        <f t="shared" si="92"/>
        <v>0</v>
      </c>
      <c r="AY238" s="46"/>
      <c r="AZ238" s="46"/>
      <c r="BA238" s="46"/>
      <c r="BB238" s="46"/>
      <c r="BC238" s="46"/>
      <c r="BD238" s="46">
        <f t="shared" si="93"/>
        <v>0</v>
      </c>
      <c r="BE238" s="46"/>
      <c r="BF238" s="46"/>
      <c r="BG238" s="46"/>
      <c r="BH238" s="46"/>
      <c r="BI238" s="46"/>
      <c r="BJ238" s="46">
        <f t="shared" si="100"/>
        <v>0</v>
      </c>
      <c r="BK238" s="46"/>
      <c r="BL238" s="46"/>
      <c r="BM238" s="46"/>
      <c r="BN238" s="46"/>
      <c r="BO238" s="46"/>
      <c r="BP238" s="46">
        <f t="shared" si="101"/>
        <v>0</v>
      </c>
      <c r="BQ238" s="46"/>
    </row>
    <row r="239" spans="1:69" s="41" customFormat="1">
      <c r="A239" s="46">
        <f t="shared" si="104"/>
        <v>100171</v>
      </c>
      <c r="B239" s="46" t="s">
        <v>319</v>
      </c>
      <c r="C239" s="46" t="s">
        <v>320</v>
      </c>
      <c r="D239" s="46">
        <f t="shared" si="103"/>
        <v>171</v>
      </c>
      <c r="E239" s="46" t="str">
        <f t="shared" si="108"/>
        <v>第17章第1个</v>
      </c>
      <c r="F239" s="46" t="s">
        <v>320</v>
      </c>
      <c r="G239" s="46">
        <v>1</v>
      </c>
      <c r="H239" s="46"/>
      <c r="I239" s="46">
        <v>10</v>
      </c>
      <c r="J239" s="46">
        <v>102</v>
      </c>
      <c r="K239" s="46">
        <v>5</v>
      </c>
      <c r="L239" s="46">
        <v>5</v>
      </c>
      <c r="M239" s="46">
        <v>1000</v>
      </c>
      <c r="N239" s="46">
        <f t="shared" si="105"/>
        <v>1</v>
      </c>
      <c r="O239" s="46">
        <v>10</v>
      </c>
      <c r="P239" s="46">
        <v>202</v>
      </c>
      <c r="Q239" s="46">
        <v>5</v>
      </c>
      <c r="R239" s="46">
        <v>5</v>
      </c>
      <c r="S239" s="46">
        <v>1000</v>
      </c>
      <c r="T239" s="46">
        <f t="shared" si="106"/>
        <v>1</v>
      </c>
      <c r="U239" s="46">
        <v>10</v>
      </c>
      <c r="V239" s="46">
        <v>302</v>
      </c>
      <c r="W239" s="46">
        <v>5</v>
      </c>
      <c r="X239" s="46">
        <v>5</v>
      </c>
      <c r="Y239" s="46">
        <v>1000</v>
      </c>
      <c r="Z239" s="46">
        <f t="shared" si="107"/>
        <v>1</v>
      </c>
      <c r="AA239" s="46"/>
      <c r="AB239" s="46"/>
      <c r="AC239" s="46"/>
      <c r="AD239" s="46"/>
      <c r="AE239" s="46"/>
      <c r="AF239" s="46">
        <f t="shared" si="97"/>
        <v>0</v>
      </c>
      <c r="AG239" s="46"/>
      <c r="AH239" s="46"/>
      <c r="AI239" s="46"/>
      <c r="AJ239" s="46"/>
      <c r="AK239" s="46"/>
      <c r="AL239" s="46">
        <f t="shared" si="98"/>
        <v>0</v>
      </c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>
        <f t="shared" si="92"/>
        <v>0</v>
      </c>
      <c r="AY239" s="46"/>
      <c r="AZ239" s="46"/>
      <c r="BA239" s="46"/>
      <c r="BB239" s="46"/>
      <c r="BC239" s="46"/>
      <c r="BD239" s="46">
        <f t="shared" si="93"/>
        <v>0</v>
      </c>
      <c r="BE239" s="46"/>
      <c r="BF239" s="46"/>
      <c r="BG239" s="46"/>
      <c r="BH239" s="46"/>
      <c r="BI239" s="46"/>
      <c r="BJ239" s="46">
        <f t="shared" si="100"/>
        <v>0</v>
      </c>
      <c r="BK239" s="46"/>
      <c r="BL239" s="46"/>
      <c r="BM239" s="46"/>
      <c r="BN239" s="46"/>
      <c r="BO239" s="46"/>
      <c r="BP239" s="46">
        <f t="shared" si="101"/>
        <v>0</v>
      </c>
      <c r="BQ239" s="46"/>
    </row>
    <row r="240" spans="1:69" s="41" customFormat="1">
      <c r="A240" s="46">
        <f t="shared" si="104"/>
        <v>100172</v>
      </c>
      <c r="B240" s="46" t="s">
        <v>319</v>
      </c>
      <c r="C240" s="46" t="s">
        <v>320</v>
      </c>
      <c r="D240" s="46">
        <f t="shared" si="103"/>
        <v>172</v>
      </c>
      <c r="E240" s="46" t="str">
        <f t="shared" si="108"/>
        <v>第17章第2个</v>
      </c>
      <c r="F240" s="46" t="s">
        <v>320</v>
      </c>
      <c r="G240" s="46">
        <v>1</v>
      </c>
      <c r="H240" s="46"/>
      <c r="I240" s="46">
        <v>10</v>
      </c>
      <c r="J240" s="46">
        <v>402</v>
      </c>
      <c r="K240" s="46">
        <v>5</v>
      </c>
      <c r="L240" s="46">
        <v>5</v>
      </c>
      <c r="M240" s="46">
        <v>1000</v>
      </c>
      <c r="N240" s="46">
        <f t="shared" si="105"/>
        <v>1</v>
      </c>
      <c r="O240" s="46">
        <v>10</v>
      </c>
      <c r="P240" s="46">
        <v>502</v>
      </c>
      <c r="Q240" s="46">
        <v>5</v>
      </c>
      <c r="R240" s="46">
        <v>5</v>
      </c>
      <c r="S240" s="46">
        <v>1000</v>
      </c>
      <c r="T240" s="46">
        <f t="shared" si="106"/>
        <v>1</v>
      </c>
      <c r="U240" s="46">
        <v>10</v>
      </c>
      <c r="V240" s="46">
        <v>602</v>
      </c>
      <c r="W240" s="46">
        <v>5</v>
      </c>
      <c r="X240" s="46">
        <v>5</v>
      </c>
      <c r="Y240" s="46">
        <v>1000</v>
      </c>
      <c r="Z240" s="46">
        <f t="shared" si="107"/>
        <v>1</v>
      </c>
      <c r="AA240" s="46"/>
      <c r="AB240" s="46"/>
      <c r="AC240" s="46"/>
      <c r="AD240" s="46"/>
      <c r="AE240" s="46"/>
      <c r="AF240" s="46">
        <f t="shared" si="97"/>
        <v>0</v>
      </c>
      <c r="AG240" s="46"/>
      <c r="AH240" s="46"/>
      <c r="AI240" s="46"/>
      <c r="AJ240" s="46"/>
      <c r="AK240" s="46"/>
      <c r="AL240" s="46">
        <f t="shared" si="98"/>
        <v>0</v>
      </c>
      <c r="AM240" s="46"/>
      <c r="AN240" s="46"/>
      <c r="AO240" s="46"/>
      <c r="AP240" s="46"/>
      <c r="AQ240" s="46"/>
      <c r="AR240" s="46"/>
      <c r="AS240" s="46"/>
      <c r="AT240" s="46"/>
      <c r="AU240" s="46"/>
      <c r="AV240" s="46"/>
      <c r="AW240" s="46"/>
      <c r="AX240" s="46">
        <f t="shared" si="92"/>
        <v>0</v>
      </c>
      <c r="AY240" s="46"/>
      <c r="AZ240" s="46"/>
      <c r="BA240" s="46"/>
      <c r="BB240" s="46"/>
      <c r="BC240" s="46"/>
      <c r="BD240" s="46">
        <f t="shared" si="93"/>
        <v>0</v>
      </c>
      <c r="BE240" s="46"/>
      <c r="BF240" s="46"/>
      <c r="BG240" s="46"/>
      <c r="BH240" s="46"/>
      <c r="BI240" s="46"/>
      <c r="BJ240" s="46">
        <f t="shared" si="100"/>
        <v>0</v>
      </c>
      <c r="BK240" s="46"/>
      <c r="BL240" s="46"/>
      <c r="BM240" s="46"/>
      <c r="BN240" s="46"/>
      <c r="BO240" s="46"/>
      <c r="BP240" s="46">
        <f t="shared" si="101"/>
        <v>0</v>
      </c>
      <c r="BQ240" s="46"/>
    </row>
    <row r="241" spans="1:69" s="41" customFormat="1">
      <c r="A241" s="46">
        <f t="shared" si="104"/>
        <v>100181</v>
      </c>
      <c r="B241" s="46" t="s">
        <v>319</v>
      </c>
      <c r="C241" s="46" t="s">
        <v>320</v>
      </c>
      <c r="D241" s="46">
        <f t="shared" si="103"/>
        <v>181</v>
      </c>
      <c r="E241" s="46" t="str">
        <f t="shared" si="108"/>
        <v>第18章第1个</v>
      </c>
      <c r="F241" s="46" t="s">
        <v>320</v>
      </c>
      <c r="G241" s="46">
        <v>1</v>
      </c>
      <c r="H241" s="46"/>
      <c r="I241" s="46">
        <v>10</v>
      </c>
      <c r="J241" s="46">
        <v>102</v>
      </c>
      <c r="K241" s="46">
        <f t="shared" si="115"/>
        <v>6</v>
      </c>
      <c r="L241" s="46">
        <f t="shared" ref="L241:L248" si="116">L239+1</f>
        <v>6</v>
      </c>
      <c r="M241" s="46">
        <v>1000</v>
      </c>
      <c r="N241" s="46">
        <f t="shared" si="105"/>
        <v>1</v>
      </c>
      <c r="O241" s="46">
        <v>10</v>
      </c>
      <c r="P241" s="46">
        <v>202</v>
      </c>
      <c r="Q241" s="46">
        <f t="shared" ref="Q241:Q248" si="117">Q239+1</f>
        <v>6</v>
      </c>
      <c r="R241" s="46">
        <f t="shared" ref="R241:R248" si="118">R239+1</f>
        <v>6</v>
      </c>
      <c r="S241" s="46">
        <v>1000</v>
      </c>
      <c r="T241" s="46">
        <f t="shared" si="106"/>
        <v>1</v>
      </c>
      <c r="U241" s="46">
        <v>10</v>
      </c>
      <c r="V241" s="46">
        <v>302</v>
      </c>
      <c r="W241" s="46">
        <f t="shared" ref="W241:W248" si="119">W239+1</f>
        <v>6</v>
      </c>
      <c r="X241" s="46">
        <f t="shared" ref="X241:X248" si="120">X239+1</f>
        <v>6</v>
      </c>
      <c r="Y241" s="46">
        <v>1000</v>
      </c>
      <c r="Z241" s="46">
        <f t="shared" si="107"/>
        <v>1</v>
      </c>
      <c r="AA241" s="46"/>
      <c r="AB241" s="46"/>
      <c r="AC241" s="46"/>
      <c r="AD241" s="46"/>
      <c r="AE241" s="46"/>
      <c r="AF241" s="46">
        <f t="shared" si="97"/>
        <v>0</v>
      </c>
      <c r="AG241" s="46"/>
      <c r="AH241" s="46"/>
      <c r="AI241" s="46"/>
      <c r="AJ241" s="46"/>
      <c r="AK241" s="46"/>
      <c r="AL241" s="46">
        <f t="shared" si="98"/>
        <v>0</v>
      </c>
      <c r="AM241" s="46"/>
      <c r="AN241" s="46"/>
      <c r="AO241" s="46"/>
      <c r="AP241" s="46"/>
      <c r="AQ241" s="46"/>
      <c r="AR241" s="46"/>
      <c r="AS241" s="46"/>
      <c r="AT241" s="46"/>
      <c r="AU241" s="46"/>
      <c r="AV241" s="46"/>
      <c r="AW241" s="46"/>
      <c r="AX241" s="46">
        <f t="shared" si="92"/>
        <v>0</v>
      </c>
      <c r="AY241" s="46"/>
      <c r="AZ241" s="46"/>
      <c r="BA241" s="46"/>
      <c r="BB241" s="46"/>
      <c r="BC241" s="46"/>
      <c r="BD241" s="46">
        <f t="shared" si="93"/>
        <v>0</v>
      </c>
      <c r="BE241" s="46"/>
      <c r="BF241" s="46"/>
      <c r="BG241" s="46"/>
      <c r="BH241" s="46"/>
      <c r="BI241" s="46"/>
      <c r="BJ241" s="46">
        <f t="shared" si="100"/>
        <v>0</v>
      </c>
      <c r="BK241" s="46"/>
      <c r="BL241" s="46"/>
      <c r="BM241" s="46"/>
      <c r="BN241" s="46"/>
      <c r="BO241" s="46"/>
      <c r="BP241" s="46">
        <f t="shared" si="101"/>
        <v>0</v>
      </c>
      <c r="BQ241" s="46"/>
    </row>
    <row r="242" spans="1:69" s="41" customFormat="1">
      <c r="A242" s="46">
        <f t="shared" si="104"/>
        <v>100182</v>
      </c>
      <c r="B242" s="46" t="s">
        <v>319</v>
      </c>
      <c r="C242" s="46" t="s">
        <v>320</v>
      </c>
      <c r="D242" s="46">
        <f t="shared" si="103"/>
        <v>182</v>
      </c>
      <c r="E242" s="46" t="str">
        <f t="shared" si="108"/>
        <v>第18章第2个</v>
      </c>
      <c r="F242" s="46" t="s">
        <v>320</v>
      </c>
      <c r="G242" s="46">
        <v>1</v>
      </c>
      <c r="H242" s="46"/>
      <c r="I242" s="46">
        <v>10</v>
      </c>
      <c r="J242" s="46">
        <v>402</v>
      </c>
      <c r="K242" s="46">
        <f t="shared" si="115"/>
        <v>6</v>
      </c>
      <c r="L242" s="46">
        <f t="shared" si="116"/>
        <v>6</v>
      </c>
      <c r="M242" s="46">
        <v>1000</v>
      </c>
      <c r="N242" s="46">
        <f t="shared" si="105"/>
        <v>1</v>
      </c>
      <c r="O242" s="46">
        <v>10</v>
      </c>
      <c r="P242" s="46">
        <v>502</v>
      </c>
      <c r="Q242" s="46">
        <f t="shared" si="117"/>
        <v>6</v>
      </c>
      <c r="R242" s="46">
        <f t="shared" si="118"/>
        <v>6</v>
      </c>
      <c r="S242" s="46">
        <v>1000</v>
      </c>
      <c r="T242" s="46">
        <f t="shared" si="106"/>
        <v>1</v>
      </c>
      <c r="U242" s="46">
        <v>10</v>
      </c>
      <c r="V242" s="46">
        <v>602</v>
      </c>
      <c r="W242" s="46">
        <f t="shared" si="119"/>
        <v>6</v>
      </c>
      <c r="X242" s="46">
        <f t="shared" si="120"/>
        <v>6</v>
      </c>
      <c r="Y242" s="46">
        <v>1000</v>
      </c>
      <c r="Z242" s="46">
        <f t="shared" si="107"/>
        <v>1</v>
      </c>
      <c r="AA242" s="46"/>
      <c r="AB242" s="46"/>
      <c r="AC242" s="46"/>
      <c r="AD242" s="46"/>
      <c r="AE242" s="46"/>
      <c r="AF242" s="46">
        <f t="shared" si="97"/>
        <v>0</v>
      </c>
      <c r="AG242" s="46"/>
      <c r="AH242" s="46"/>
      <c r="AI242" s="46"/>
      <c r="AJ242" s="46"/>
      <c r="AK242" s="46"/>
      <c r="AL242" s="46">
        <f t="shared" si="98"/>
        <v>0</v>
      </c>
      <c r="AM242" s="46"/>
      <c r="AN242" s="46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>
        <f t="shared" si="92"/>
        <v>0</v>
      </c>
      <c r="AY242" s="46"/>
      <c r="AZ242" s="46"/>
      <c r="BA242" s="46"/>
      <c r="BB242" s="46"/>
      <c r="BC242" s="46"/>
      <c r="BD242" s="46">
        <f t="shared" si="93"/>
        <v>0</v>
      </c>
      <c r="BE242" s="46"/>
      <c r="BF242" s="46"/>
      <c r="BG242" s="46"/>
      <c r="BH242" s="46"/>
      <c r="BI242" s="46"/>
      <c r="BJ242" s="46">
        <f t="shared" si="100"/>
        <v>0</v>
      </c>
      <c r="BK242" s="46"/>
      <c r="BL242" s="46"/>
      <c r="BM242" s="46"/>
      <c r="BN242" s="46"/>
      <c r="BO242" s="46"/>
      <c r="BP242" s="46">
        <f t="shared" si="101"/>
        <v>0</v>
      </c>
      <c r="BQ242" s="46"/>
    </row>
    <row r="243" spans="1:69" s="41" customFormat="1">
      <c r="A243" s="46">
        <f t="shared" si="104"/>
        <v>100191</v>
      </c>
      <c r="B243" s="46" t="s">
        <v>319</v>
      </c>
      <c r="C243" s="46" t="s">
        <v>320</v>
      </c>
      <c r="D243" s="46">
        <f t="shared" si="103"/>
        <v>191</v>
      </c>
      <c r="E243" s="46" t="str">
        <f t="shared" si="108"/>
        <v>第19章第1个</v>
      </c>
      <c r="F243" s="46" t="s">
        <v>320</v>
      </c>
      <c r="G243" s="46">
        <v>1</v>
      </c>
      <c r="H243" s="46"/>
      <c r="I243" s="46">
        <v>10</v>
      </c>
      <c r="J243" s="46">
        <v>102</v>
      </c>
      <c r="K243" s="46">
        <f t="shared" si="115"/>
        <v>7</v>
      </c>
      <c r="L243" s="46">
        <f t="shared" si="116"/>
        <v>7</v>
      </c>
      <c r="M243" s="46">
        <v>1000</v>
      </c>
      <c r="N243" s="46">
        <f t="shared" si="105"/>
        <v>1</v>
      </c>
      <c r="O243" s="46">
        <v>10</v>
      </c>
      <c r="P243" s="46">
        <v>202</v>
      </c>
      <c r="Q243" s="46">
        <f t="shared" si="117"/>
        <v>7</v>
      </c>
      <c r="R243" s="46">
        <f t="shared" si="118"/>
        <v>7</v>
      </c>
      <c r="S243" s="46">
        <v>1000</v>
      </c>
      <c r="T243" s="46">
        <f t="shared" si="106"/>
        <v>1</v>
      </c>
      <c r="U243" s="46">
        <v>10</v>
      </c>
      <c r="V243" s="46">
        <v>302</v>
      </c>
      <c r="W243" s="46">
        <f t="shared" si="119"/>
        <v>7</v>
      </c>
      <c r="X243" s="46">
        <f t="shared" si="120"/>
        <v>7</v>
      </c>
      <c r="Y243" s="46">
        <v>1000</v>
      </c>
      <c r="Z243" s="46">
        <f t="shared" si="107"/>
        <v>1</v>
      </c>
      <c r="AA243" s="46"/>
      <c r="AB243" s="46"/>
      <c r="AC243" s="46"/>
      <c r="AD243" s="46"/>
      <c r="AE243" s="46"/>
      <c r="AF243" s="46">
        <f t="shared" si="97"/>
        <v>0</v>
      </c>
      <c r="AG243" s="46"/>
      <c r="AH243" s="46"/>
      <c r="AI243" s="46"/>
      <c r="AJ243" s="46"/>
      <c r="AK243" s="46"/>
      <c r="AL243" s="46">
        <f t="shared" si="98"/>
        <v>0</v>
      </c>
      <c r="AM243" s="46"/>
      <c r="AN243" s="46"/>
      <c r="AO243" s="46"/>
      <c r="AP243" s="46"/>
      <c r="AQ243" s="46"/>
      <c r="AR243" s="46"/>
      <c r="AS243" s="46"/>
      <c r="AT243" s="46"/>
      <c r="AU243" s="46"/>
      <c r="AV243" s="46"/>
      <c r="AW243" s="46"/>
      <c r="AX243" s="46">
        <f t="shared" si="92"/>
        <v>0</v>
      </c>
      <c r="AY243" s="46"/>
      <c r="AZ243" s="46"/>
      <c r="BA243" s="46"/>
      <c r="BB243" s="46"/>
      <c r="BC243" s="46"/>
      <c r="BD243" s="46">
        <f t="shared" si="93"/>
        <v>0</v>
      </c>
      <c r="BE243" s="46"/>
      <c r="BF243" s="46"/>
      <c r="BG243" s="46"/>
      <c r="BH243" s="46"/>
      <c r="BI243" s="46"/>
      <c r="BJ243" s="46">
        <f t="shared" si="100"/>
        <v>0</v>
      </c>
      <c r="BK243" s="46"/>
      <c r="BL243" s="46"/>
      <c r="BM243" s="46"/>
      <c r="BN243" s="46"/>
      <c r="BO243" s="46"/>
      <c r="BP243" s="46">
        <f t="shared" si="101"/>
        <v>0</v>
      </c>
      <c r="BQ243" s="46"/>
    </row>
    <row r="244" spans="1:69" s="41" customFormat="1">
      <c r="A244" s="46">
        <f t="shared" si="104"/>
        <v>100192</v>
      </c>
      <c r="B244" s="46" t="s">
        <v>319</v>
      </c>
      <c r="C244" s="46" t="s">
        <v>320</v>
      </c>
      <c r="D244" s="46">
        <f t="shared" si="103"/>
        <v>192</v>
      </c>
      <c r="E244" s="46" t="str">
        <f t="shared" si="108"/>
        <v>第19章第2个</v>
      </c>
      <c r="F244" s="46" t="s">
        <v>320</v>
      </c>
      <c r="G244" s="46">
        <v>1</v>
      </c>
      <c r="H244" s="46"/>
      <c r="I244" s="46">
        <v>10</v>
      </c>
      <c r="J244" s="46">
        <v>402</v>
      </c>
      <c r="K244" s="46">
        <f t="shared" si="115"/>
        <v>7</v>
      </c>
      <c r="L244" s="46">
        <f t="shared" si="116"/>
        <v>7</v>
      </c>
      <c r="M244" s="46">
        <v>1000</v>
      </c>
      <c r="N244" s="46">
        <f t="shared" si="105"/>
        <v>1</v>
      </c>
      <c r="O244" s="46">
        <v>10</v>
      </c>
      <c r="P244" s="46">
        <v>502</v>
      </c>
      <c r="Q244" s="46">
        <f t="shared" si="117"/>
        <v>7</v>
      </c>
      <c r="R244" s="46">
        <f t="shared" si="118"/>
        <v>7</v>
      </c>
      <c r="S244" s="46">
        <v>1000</v>
      </c>
      <c r="T244" s="46">
        <f t="shared" si="106"/>
        <v>1</v>
      </c>
      <c r="U244" s="46">
        <v>10</v>
      </c>
      <c r="V244" s="46">
        <v>602</v>
      </c>
      <c r="W244" s="46">
        <f t="shared" si="119"/>
        <v>7</v>
      </c>
      <c r="X244" s="46">
        <f t="shared" si="120"/>
        <v>7</v>
      </c>
      <c r="Y244" s="46">
        <v>1000</v>
      </c>
      <c r="Z244" s="46">
        <f t="shared" si="107"/>
        <v>1</v>
      </c>
      <c r="AA244" s="46"/>
      <c r="AB244" s="46"/>
      <c r="AC244" s="46"/>
      <c r="AD244" s="46"/>
      <c r="AE244" s="46"/>
      <c r="AF244" s="46">
        <f t="shared" si="97"/>
        <v>0</v>
      </c>
      <c r="AG244" s="46"/>
      <c r="AH244" s="46"/>
      <c r="AI244" s="46"/>
      <c r="AJ244" s="46"/>
      <c r="AK244" s="46"/>
      <c r="AL244" s="46">
        <f t="shared" si="98"/>
        <v>0</v>
      </c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>
        <f t="shared" si="92"/>
        <v>0</v>
      </c>
      <c r="AY244" s="46"/>
      <c r="AZ244" s="46"/>
      <c r="BA244" s="46"/>
      <c r="BB244" s="46"/>
      <c r="BC244" s="46"/>
      <c r="BD244" s="46">
        <f t="shared" si="93"/>
        <v>0</v>
      </c>
      <c r="BE244" s="46"/>
      <c r="BF244" s="46"/>
      <c r="BG244" s="46"/>
      <c r="BH244" s="46"/>
      <c r="BI244" s="46"/>
      <c r="BJ244" s="46">
        <f t="shared" si="100"/>
        <v>0</v>
      </c>
      <c r="BK244" s="46"/>
      <c r="BL244" s="46"/>
      <c r="BM244" s="46"/>
      <c r="BN244" s="46"/>
      <c r="BO244" s="46"/>
      <c r="BP244" s="46">
        <f t="shared" si="101"/>
        <v>0</v>
      </c>
      <c r="BQ244" s="46"/>
    </row>
    <row r="245" spans="1:69" s="41" customFormat="1">
      <c r="A245" s="46">
        <f t="shared" si="104"/>
        <v>100201</v>
      </c>
      <c r="B245" s="46" t="s">
        <v>319</v>
      </c>
      <c r="C245" s="46" t="s">
        <v>320</v>
      </c>
      <c r="D245" s="46">
        <f t="shared" si="103"/>
        <v>201</v>
      </c>
      <c r="E245" s="46" t="str">
        <f t="shared" si="108"/>
        <v>第20章第1个</v>
      </c>
      <c r="F245" s="46" t="s">
        <v>320</v>
      </c>
      <c r="G245" s="46">
        <v>1</v>
      </c>
      <c r="H245" s="46"/>
      <c r="I245" s="46">
        <v>10</v>
      </c>
      <c r="J245" s="46">
        <v>102</v>
      </c>
      <c r="K245" s="46">
        <f t="shared" si="115"/>
        <v>8</v>
      </c>
      <c r="L245" s="46">
        <f t="shared" si="116"/>
        <v>8</v>
      </c>
      <c r="M245" s="46">
        <v>1000</v>
      </c>
      <c r="N245" s="46">
        <f t="shared" si="105"/>
        <v>1</v>
      </c>
      <c r="O245" s="46">
        <v>10</v>
      </c>
      <c r="P245" s="46">
        <v>202</v>
      </c>
      <c r="Q245" s="46">
        <f t="shared" si="117"/>
        <v>8</v>
      </c>
      <c r="R245" s="46">
        <f t="shared" si="118"/>
        <v>8</v>
      </c>
      <c r="S245" s="46">
        <v>1000</v>
      </c>
      <c r="T245" s="46">
        <f t="shared" si="106"/>
        <v>1</v>
      </c>
      <c r="U245" s="46">
        <v>10</v>
      </c>
      <c r="V245" s="46">
        <v>302</v>
      </c>
      <c r="W245" s="46">
        <f t="shared" si="119"/>
        <v>8</v>
      </c>
      <c r="X245" s="46">
        <f t="shared" si="120"/>
        <v>8</v>
      </c>
      <c r="Y245" s="46">
        <v>1000</v>
      </c>
      <c r="Z245" s="46">
        <f t="shared" si="107"/>
        <v>1</v>
      </c>
      <c r="AA245" s="46"/>
      <c r="AB245" s="46"/>
      <c r="AC245" s="46"/>
      <c r="AD245" s="46"/>
      <c r="AE245" s="46"/>
      <c r="AF245" s="46">
        <f t="shared" si="97"/>
        <v>0</v>
      </c>
      <c r="AG245" s="46"/>
      <c r="AH245" s="46"/>
      <c r="AI245" s="46"/>
      <c r="AJ245" s="46"/>
      <c r="AK245" s="46"/>
      <c r="AL245" s="46">
        <f t="shared" si="98"/>
        <v>0</v>
      </c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>
        <f t="shared" si="92"/>
        <v>0</v>
      </c>
      <c r="AY245" s="46"/>
      <c r="AZ245" s="46"/>
      <c r="BA245" s="46"/>
      <c r="BB245" s="46"/>
      <c r="BC245" s="46"/>
      <c r="BD245" s="46">
        <f t="shared" si="93"/>
        <v>0</v>
      </c>
      <c r="BE245" s="46"/>
      <c r="BF245" s="46"/>
      <c r="BG245" s="46"/>
      <c r="BH245" s="46"/>
      <c r="BI245" s="46"/>
      <c r="BJ245" s="46">
        <f t="shared" si="100"/>
        <v>0</v>
      </c>
      <c r="BK245" s="46"/>
      <c r="BL245" s="46"/>
      <c r="BM245" s="46"/>
      <c r="BN245" s="46"/>
      <c r="BO245" s="46"/>
      <c r="BP245" s="46">
        <f t="shared" si="101"/>
        <v>0</v>
      </c>
      <c r="BQ245" s="46"/>
    </row>
    <row r="246" spans="1:69" s="41" customFormat="1">
      <c r="A246" s="46">
        <f t="shared" si="104"/>
        <v>100202</v>
      </c>
      <c r="B246" s="46" t="s">
        <v>319</v>
      </c>
      <c r="C246" s="46" t="s">
        <v>320</v>
      </c>
      <c r="D246" s="46">
        <f t="shared" si="103"/>
        <v>202</v>
      </c>
      <c r="E246" s="46" t="str">
        <f t="shared" si="108"/>
        <v>第20章第2个</v>
      </c>
      <c r="F246" s="46" t="s">
        <v>320</v>
      </c>
      <c r="G246" s="46">
        <v>1</v>
      </c>
      <c r="H246" s="46"/>
      <c r="I246" s="46">
        <v>10</v>
      </c>
      <c r="J246" s="46">
        <v>402</v>
      </c>
      <c r="K246" s="46">
        <f t="shared" si="115"/>
        <v>8</v>
      </c>
      <c r="L246" s="46">
        <f t="shared" si="116"/>
        <v>8</v>
      </c>
      <c r="M246" s="46">
        <v>1000</v>
      </c>
      <c r="N246" s="46">
        <f t="shared" si="105"/>
        <v>1</v>
      </c>
      <c r="O246" s="46">
        <v>10</v>
      </c>
      <c r="P246" s="46">
        <v>502</v>
      </c>
      <c r="Q246" s="46">
        <f t="shared" si="117"/>
        <v>8</v>
      </c>
      <c r="R246" s="46">
        <f t="shared" si="118"/>
        <v>8</v>
      </c>
      <c r="S246" s="46">
        <v>1000</v>
      </c>
      <c r="T246" s="46">
        <f t="shared" si="106"/>
        <v>1</v>
      </c>
      <c r="U246" s="46">
        <v>10</v>
      </c>
      <c r="V246" s="46">
        <v>602</v>
      </c>
      <c r="W246" s="46">
        <f t="shared" si="119"/>
        <v>8</v>
      </c>
      <c r="X246" s="46">
        <f t="shared" si="120"/>
        <v>8</v>
      </c>
      <c r="Y246" s="46">
        <v>1000</v>
      </c>
      <c r="Z246" s="46">
        <f t="shared" si="107"/>
        <v>1</v>
      </c>
      <c r="AA246" s="46"/>
      <c r="AB246" s="46"/>
      <c r="AC246" s="46"/>
      <c r="AD246" s="46"/>
      <c r="AE246" s="46"/>
      <c r="AF246" s="46">
        <f t="shared" si="97"/>
        <v>0</v>
      </c>
      <c r="AG246" s="46"/>
      <c r="AH246" s="46"/>
      <c r="AI246" s="46"/>
      <c r="AJ246" s="46"/>
      <c r="AK246" s="46"/>
      <c r="AL246" s="46">
        <f t="shared" si="98"/>
        <v>0</v>
      </c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>
        <f t="shared" si="92"/>
        <v>0</v>
      </c>
      <c r="AY246" s="46"/>
      <c r="AZ246" s="46"/>
      <c r="BA246" s="46"/>
      <c r="BB246" s="46"/>
      <c r="BC246" s="46"/>
      <c r="BD246" s="46">
        <f t="shared" si="93"/>
        <v>0</v>
      </c>
      <c r="BE246" s="46"/>
      <c r="BF246" s="46"/>
      <c r="BG246" s="46"/>
      <c r="BH246" s="46"/>
      <c r="BI246" s="46"/>
      <c r="BJ246" s="46">
        <f t="shared" si="100"/>
        <v>0</v>
      </c>
      <c r="BK246" s="46"/>
      <c r="BL246" s="46"/>
      <c r="BM246" s="46"/>
      <c r="BN246" s="46"/>
      <c r="BO246" s="46"/>
      <c r="BP246" s="46">
        <f t="shared" si="101"/>
        <v>0</v>
      </c>
      <c r="BQ246" s="46"/>
    </row>
    <row r="247" spans="1:69" s="41" customFormat="1">
      <c r="A247" s="46">
        <f t="shared" si="104"/>
        <v>100211</v>
      </c>
      <c r="B247" s="46" t="s">
        <v>319</v>
      </c>
      <c r="C247" s="46" t="s">
        <v>320</v>
      </c>
      <c r="D247" s="46">
        <f t="shared" si="103"/>
        <v>211</v>
      </c>
      <c r="E247" s="46" t="str">
        <f t="shared" si="108"/>
        <v>第21章第1个</v>
      </c>
      <c r="F247" s="46" t="s">
        <v>320</v>
      </c>
      <c r="G247" s="46">
        <v>1</v>
      </c>
      <c r="H247" s="46"/>
      <c r="I247" s="46">
        <v>10</v>
      </c>
      <c r="J247" s="46">
        <v>102</v>
      </c>
      <c r="K247" s="46">
        <f t="shared" si="115"/>
        <v>9</v>
      </c>
      <c r="L247" s="46">
        <f t="shared" si="116"/>
        <v>9</v>
      </c>
      <c r="M247" s="46">
        <v>1000</v>
      </c>
      <c r="N247" s="46">
        <f t="shared" si="105"/>
        <v>1</v>
      </c>
      <c r="O247" s="46">
        <v>10</v>
      </c>
      <c r="P247" s="46">
        <v>202</v>
      </c>
      <c r="Q247" s="46">
        <f t="shared" si="117"/>
        <v>9</v>
      </c>
      <c r="R247" s="46">
        <f t="shared" si="118"/>
        <v>9</v>
      </c>
      <c r="S247" s="46">
        <v>1000</v>
      </c>
      <c r="T247" s="46">
        <f t="shared" si="106"/>
        <v>1</v>
      </c>
      <c r="U247" s="46">
        <v>10</v>
      </c>
      <c r="V247" s="46">
        <v>302</v>
      </c>
      <c r="W247" s="46">
        <f t="shared" si="119"/>
        <v>9</v>
      </c>
      <c r="X247" s="46">
        <f t="shared" si="120"/>
        <v>9</v>
      </c>
      <c r="Y247" s="46">
        <v>1000</v>
      </c>
      <c r="Z247" s="46">
        <f t="shared" si="107"/>
        <v>1</v>
      </c>
      <c r="AA247" s="46"/>
      <c r="AB247" s="46"/>
      <c r="AC247" s="46"/>
      <c r="AD247" s="46"/>
      <c r="AE247" s="46"/>
      <c r="AF247" s="46">
        <f t="shared" si="97"/>
        <v>0</v>
      </c>
      <c r="AG247" s="46"/>
      <c r="AH247" s="46"/>
      <c r="AI247" s="46"/>
      <c r="AJ247" s="46"/>
      <c r="AK247" s="46"/>
      <c r="AL247" s="46">
        <f t="shared" si="98"/>
        <v>0</v>
      </c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>
        <f t="shared" si="92"/>
        <v>0</v>
      </c>
      <c r="AY247" s="46"/>
      <c r="AZ247" s="46"/>
      <c r="BA247" s="46"/>
      <c r="BB247" s="46"/>
      <c r="BC247" s="46"/>
      <c r="BD247" s="46">
        <f t="shared" si="93"/>
        <v>0</v>
      </c>
      <c r="BE247" s="46"/>
      <c r="BF247" s="46"/>
      <c r="BG247" s="46"/>
      <c r="BH247" s="46"/>
      <c r="BI247" s="46"/>
      <c r="BJ247" s="46">
        <f t="shared" si="100"/>
        <v>0</v>
      </c>
      <c r="BK247" s="46"/>
      <c r="BL247" s="46"/>
      <c r="BM247" s="46"/>
      <c r="BN247" s="46"/>
      <c r="BO247" s="46"/>
      <c r="BP247" s="46">
        <f t="shared" si="101"/>
        <v>0</v>
      </c>
      <c r="BQ247" s="46"/>
    </row>
    <row r="248" spans="1:69" s="41" customFormat="1">
      <c r="A248" s="46">
        <f t="shared" si="104"/>
        <v>100212</v>
      </c>
      <c r="B248" s="46" t="s">
        <v>319</v>
      </c>
      <c r="C248" s="46" t="s">
        <v>320</v>
      </c>
      <c r="D248" s="46">
        <f t="shared" si="103"/>
        <v>212</v>
      </c>
      <c r="E248" s="46" t="str">
        <f t="shared" si="108"/>
        <v>第21章第2个</v>
      </c>
      <c r="F248" s="46" t="s">
        <v>320</v>
      </c>
      <c r="G248" s="46">
        <v>1</v>
      </c>
      <c r="H248" s="46"/>
      <c r="I248" s="46">
        <v>10</v>
      </c>
      <c r="J248" s="46">
        <v>402</v>
      </c>
      <c r="K248" s="46">
        <f t="shared" si="115"/>
        <v>9</v>
      </c>
      <c r="L248" s="46">
        <f t="shared" si="116"/>
        <v>9</v>
      </c>
      <c r="M248" s="46">
        <v>1000</v>
      </c>
      <c r="N248" s="46">
        <f t="shared" si="105"/>
        <v>1</v>
      </c>
      <c r="O248" s="46">
        <v>10</v>
      </c>
      <c r="P248" s="46">
        <v>502</v>
      </c>
      <c r="Q248" s="46">
        <f t="shared" si="117"/>
        <v>9</v>
      </c>
      <c r="R248" s="46">
        <f t="shared" si="118"/>
        <v>9</v>
      </c>
      <c r="S248" s="46">
        <v>1000</v>
      </c>
      <c r="T248" s="46">
        <f t="shared" si="106"/>
        <v>1</v>
      </c>
      <c r="U248" s="46">
        <v>10</v>
      </c>
      <c r="V248" s="46">
        <v>602</v>
      </c>
      <c r="W248" s="46">
        <f t="shared" si="119"/>
        <v>9</v>
      </c>
      <c r="X248" s="46">
        <f t="shared" si="120"/>
        <v>9</v>
      </c>
      <c r="Y248" s="46">
        <v>1000</v>
      </c>
      <c r="Z248" s="46">
        <f t="shared" si="107"/>
        <v>1</v>
      </c>
      <c r="AA248" s="46"/>
      <c r="AB248" s="46"/>
      <c r="AC248" s="46"/>
      <c r="AD248" s="46"/>
      <c r="AE248" s="46"/>
      <c r="AF248" s="46">
        <f t="shared" si="97"/>
        <v>0</v>
      </c>
      <c r="AG248" s="46"/>
      <c r="AH248" s="46"/>
      <c r="AI248" s="46"/>
      <c r="AJ248" s="46"/>
      <c r="AK248" s="46"/>
      <c r="AL248" s="46">
        <f t="shared" si="98"/>
        <v>0</v>
      </c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>
        <f t="shared" si="92"/>
        <v>0</v>
      </c>
      <c r="AY248" s="46"/>
      <c r="AZ248" s="46"/>
      <c r="BA248" s="46"/>
      <c r="BB248" s="46"/>
      <c r="BC248" s="46"/>
      <c r="BD248" s="46">
        <f t="shared" si="93"/>
        <v>0</v>
      </c>
      <c r="BE248" s="46"/>
      <c r="BF248" s="46"/>
      <c r="BG248" s="46"/>
      <c r="BH248" s="46"/>
      <c r="BI248" s="46"/>
      <c r="BJ248" s="46">
        <f t="shared" si="100"/>
        <v>0</v>
      </c>
      <c r="BK248" s="46"/>
      <c r="BL248" s="46"/>
      <c r="BM248" s="46"/>
      <c r="BN248" s="46"/>
      <c r="BO248" s="46"/>
      <c r="BP248" s="46">
        <f t="shared" si="101"/>
        <v>0</v>
      </c>
      <c r="BQ248" s="46"/>
    </row>
    <row r="249" spans="1:69" s="41" customFormat="1">
      <c r="A249" s="46">
        <f t="shared" si="104"/>
        <v>100221</v>
      </c>
      <c r="B249" s="46" t="s">
        <v>319</v>
      </c>
      <c r="C249" s="46" t="s">
        <v>320</v>
      </c>
      <c r="D249" s="46">
        <f t="shared" si="103"/>
        <v>221</v>
      </c>
      <c r="E249" s="46" t="str">
        <f t="shared" si="108"/>
        <v>第22章第1个</v>
      </c>
      <c r="F249" s="46" t="s">
        <v>320</v>
      </c>
      <c r="G249" s="46">
        <v>1</v>
      </c>
      <c r="H249" s="46"/>
      <c r="I249" s="46">
        <v>10</v>
      </c>
      <c r="J249" s="46">
        <v>102</v>
      </c>
      <c r="K249" s="46">
        <v>9</v>
      </c>
      <c r="L249" s="46">
        <v>9</v>
      </c>
      <c r="M249" s="46">
        <v>1000</v>
      </c>
      <c r="N249" s="46">
        <f t="shared" si="105"/>
        <v>1</v>
      </c>
      <c r="O249" s="46">
        <v>10</v>
      </c>
      <c r="P249" s="46">
        <v>202</v>
      </c>
      <c r="Q249" s="46">
        <v>9</v>
      </c>
      <c r="R249" s="46">
        <v>9</v>
      </c>
      <c r="S249" s="46">
        <v>1000</v>
      </c>
      <c r="T249" s="46">
        <f t="shared" si="106"/>
        <v>1</v>
      </c>
      <c r="U249" s="46">
        <v>10</v>
      </c>
      <c r="V249" s="46">
        <v>302</v>
      </c>
      <c r="W249" s="46">
        <v>9</v>
      </c>
      <c r="X249" s="46">
        <v>9</v>
      </c>
      <c r="Y249" s="46">
        <v>1000</v>
      </c>
      <c r="Z249" s="46">
        <f t="shared" si="107"/>
        <v>1</v>
      </c>
      <c r="AA249" s="46"/>
      <c r="AB249" s="46"/>
      <c r="AC249" s="46"/>
      <c r="AD249" s="46"/>
      <c r="AE249" s="46"/>
      <c r="AF249" s="46">
        <f t="shared" si="97"/>
        <v>0</v>
      </c>
      <c r="AG249" s="46"/>
      <c r="AH249" s="46"/>
      <c r="AI249" s="46"/>
      <c r="AJ249" s="46"/>
      <c r="AK249" s="46"/>
      <c r="AL249" s="46">
        <f t="shared" si="98"/>
        <v>0</v>
      </c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>
        <f t="shared" si="92"/>
        <v>0</v>
      </c>
      <c r="AY249" s="46"/>
      <c r="AZ249" s="46"/>
      <c r="BA249" s="46"/>
      <c r="BB249" s="46"/>
      <c r="BC249" s="46"/>
      <c r="BD249" s="46">
        <f t="shared" si="93"/>
        <v>0</v>
      </c>
      <c r="BE249" s="46"/>
      <c r="BF249" s="46"/>
      <c r="BG249" s="46"/>
      <c r="BH249" s="46"/>
      <c r="BI249" s="46"/>
      <c r="BJ249" s="46">
        <f t="shared" si="100"/>
        <v>0</v>
      </c>
      <c r="BK249" s="46"/>
      <c r="BL249" s="46"/>
      <c r="BM249" s="46"/>
      <c r="BN249" s="46"/>
      <c r="BO249" s="46"/>
      <c r="BP249" s="46">
        <f t="shared" si="101"/>
        <v>0</v>
      </c>
      <c r="BQ249" s="46"/>
    </row>
    <row r="250" spans="1:69" s="41" customFormat="1">
      <c r="A250" s="46">
        <f t="shared" si="104"/>
        <v>100222</v>
      </c>
      <c r="B250" s="46" t="s">
        <v>319</v>
      </c>
      <c r="C250" s="46" t="s">
        <v>320</v>
      </c>
      <c r="D250" s="46">
        <f t="shared" si="103"/>
        <v>222</v>
      </c>
      <c r="E250" s="46" t="str">
        <f t="shared" si="108"/>
        <v>第22章第2个</v>
      </c>
      <c r="F250" s="46" t="s">
        <v>320</v>
      </c>
      <c r="G250" s="46">
        <v>1</v>
      </c>
      <c r="H250" s="46"/>
      <c r="I250" s="46">
        <v>10</v>
      </c>
      <c r="J250" s="46">
        <v>402</v>
      </c>
      <c r="K250" s="46">
        <v>9</v>
      </c>
      <c r="L250" s="46">
        <v>9</v>
      </c>
      <c r="M250" s="46">
        <v>1000</v>
      </c>
      <c r="N250" s="46">
        <f t="shared" si="105"/>
        <v>1</v>
      </c>
      <c r="O250" s="46">
        <v>10</v>
      </c>
      <c r="P250" s="46">
        <v>502</v>
      </c>
      <c r="Q250" s="46">
        <v>9</v>
      </c>
      <c r="R250" s="46">
        <v>9</v>
      </c>
      <c r="S250" s="46">
        <v>1000</v>
      </c>
      <c r="T250" s="46">
        <f t="shared" si="106"/>
        <v>1</v>
      </c>
      <c r="U250" s="46">
        <v>10</v>
      </c>
      <c r="V250" s="46">
        <v>602</v>
      </c>
      <c r="W250" s="46">
        <v>9</v>
      </c>
      <c r="X250" s="46">
        <v>9</v>
      </c>
      <c r="Y250" s="46">
        <v>1000</v>
      </c>
      <c r="Z250" s="46">
        <f t="shared" si="107"/>
        <v>1</v>
      </c>
      <c r="AA250" s="46"/>
      <c r="AB250" s="46"/>
      <c r="AC250" s="46"/>
      <c r="AD250" s="46"/>
      <c r="AE250" s="46"/>
      <c r="AF250" s="46">
        <f t="shared" si="97"/>
        <v>0</v>
      </c>
      <c r="AG250" s="46"/>
      <c r="AH250" s="46"/>
      <c r="AI250" s="46"/>
      <c r="AJ250" s="46"/>
      <c r="AK250" s="46"/>
      <c r="AL250" s="46">
        <f t="shared" si="98"/>
        <v>0</v>
      </c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>
        <f t="shared" si="92"/>
        <v>0</v>
      </c>
      <c r="AY250" s="46"/>
      <c r="AZ250" s="46"/>
      <c r="BA250" s="46"/>
      <c r="BB250" s="46"/>
      <c r="BC250" s="46"/>
      <c r="BD250" s="46">
        <f t="shared" si="93"/>
        <v>0</v>
      </c>
      <c r="BE250" s="46"/>
      <c r="BF250" s="46"/>
      <c r="BG250" s="46"/>
      <c r="BH250" s="46"/>
      <c r="BI250" s="46"/>
      <c r="BJ250" s="46">
        <f t="shared" si="100"/>
        <v>0</v>
      </c>
      <c r="BK250" s="46"/>
      <c r="BL250" s="46"/>
      <c r="BM250" s="46"/>
      <c r="BN250" s="46"/>
      <c r="BO250" s="46"/>
      <c r="BP250" s="46">
        <f t="shared" si="101"/>
        <v>0</v>
      </c>
      <c r="BQ250" s="46"/>
    </row>
    <row r="251" spans="1:69" s="41" customFormat="1">
      <c r="A251" s="46">
        <f t="shared" si="104"/>
        <v>100231</v>
      </c>
      <c r="B251" s="46" t="s">
        <v>319</v>
      </c>
      <c r="C251" s="46" t="s">
        <v>320</v>
      </c>
      <c r="D251" s="46">
        <f t="shared" si="103"/>
        <v>231</v>
      </c>
      <c r="E251" s="46" t="str">
        <f t="shared" si="108"/>
        <v>第23章第1个</v>
      </c>
      <c r="F251" s="46" t="s">
        <v>320</v>
      </c>
      <c r="G251" s="46">
        <v>1</v>
      </c>
      <c r="H251" s="46"/>
      <c r="I251" s="46">
        <v>10</v>
      </c>
      <c r="J251" s="46">
        <v>102</v>
      </c>
      <c r="K251" s="46">
        <f t="shared" si="115"/>
        <v>10</v>
      </c>
      <c r="L251" s="46">
        <f t="shared" ref="L251:L256" si="121">L249+1</f>
        <v>10</v>
      </c>
      <c r="M251" s="46">
        <v>1000</v>
      </c>
      <c r="N251" s="46">
        <f t="shared" si="105"/>
        <v>1</v>
      </c>
      <c r="O251" s="46">
        <v>10</v>
      </c>
      <c r="P251" s="46">
        <v>202</v>
      </c>
      <c r="Q251" s="46">
        <f t="shared" ref="Q251:Q256" si="122">Q249+1</f>
        <v>10</v>
      </c>
      <c r="R251" s="46">
        <f t="shared" ref="R251:R256" si="123">R249+1</f>
        <v>10</v>
      </c>
      <c r="S251" s="46">
        <v>1000</v>
      </c>
      <c r="T251" s="46">
        <f t="shared" si="106"/>
        <v>1</v>
      </c>
      <c r="U251" s="46">
        <v>10</v>
      </c>
      <c r="V251" s="46">
        <v>302</v>
      </c>
      <c r="W251" s="46">
        <f t="shared" ref="W251:W256" si="124">W249+1</f>
        <v>10</v>
      </c>
      <c r="X251" s="46">
        <f t="shared" ref="X251:X256" si="125">X249+1</f>
        <v>10</v>
      </c>
      <c r="Y251" s="46">
        <v>1000</v>
      </c>
      <c r="Z251" s="46">
        <f t="shared" si="107"/>
        <v>1</v>
      </c>
      <c r="AA251" s="46"/>
      <c r="AB251" s="46"/>
      <c r="AC251" s="46"/>
      <c r="AD251" s="46"/>
      <c r="AE251" s="46"/>
      <c r="AF251" s="46">
        <f t="shared" si="97"/>
        <v>0</v>
      </c>
      <c r="AG251" s="46"/>
      <c r="AH251" s="46"/>
      <c r="AI251" s="46"/>
      <c r="AJ251" s="46"/>
      <c r="AK251" s="46"/>
      <c r="AL251" s="46">
        <f t="shared" si="98"/>
        <v>0</v>
      </c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>
        <f t="shared" si="92"/>
        <v>0</v>
      </c>
      <c r="AY251" s="46"/>
      <c r="AZ251" s="46"/>
      <c r="BA251" s="46"/>
      <c r="BB251" s="46"/>
      <c r="BC251" s="46"/>
      <c r="BD251" s="46">
        <f t="shared" si="93"/>
        <v>0</v>
      </c>
      <c r="BE251" s="46"/>
      <c r="BF251" s="46"/>
      <c r="BG251" s="46"/>
      <c r="BH251" s="46"/>
      <c r="BI251" s="46"/>
      <c r="BJ251" s="46">
        <f t="shared" si="100"/>
        <v>0</v>
      </c>
      <c r="BK251" s="46"/>
      <c r="BL251" s="46"/>
      <c r="BM251" s="46"/>
      <c r="BN251" s="46"/>
      <c r="BO251" s="46"/>
      <c r="BP251" s="46">
        <f t="shared" si="101"/>
        <v>0</v>
      </c>
      <c r="BQ251" s="46"/>
    </row>
    <row r="252" spans="1:69" s="41" customFormat="1">
      <c r="A252" s="46">
        <f t="shared" si="104"/>
        <v>100232</v>
      </c>
      <c r="B252" s="46" t="s">
        <v>319</v>
      </c>
      <c r="C252" s="46" t="s">
        <v>320</v>
      </c>
      <c r="D252" s="46">
        <f t="shared" si="103"/>
        <v>232</v>
      </c>
      <c r="E252" s="46" t="str">
        <f t="shared" si="108"/>
        <v>第23章第2个</v>
      </c>
      <c r="F252" s="46" t="s">
        <v>320</v>
      </c>
      <c r="G252" s="46">
        <v>1</v>
      </c>
      <c r="H252" s="46"/>
      <c r="I252" s="46">
        <v>10</v>
      </c>
      <c r="J252" s="46">
        <v>402</v>
      </c>
      <c r="K252" s="46">
        <f t="shared" si="115"/>
        <v>10</v>
      </c>
      <c r="L252" s="46">
        <f t="shared" si="121"/>
        <v>10</v>
      </c>
      <c r="M252" s="46">
        <v>1000</v>
      </c>
      <c r="N252" s="46">
        <f t="shared" si="105"/>
        <v>1</v>
      </c>
      <c r="O252" s="46">
        <v>10</v>
      </c>
      <c r="P252" s="46">
        <v>502</v>
      </c>
      <c r="Q252" s="46">
        <f t="shared" si="122"/>
        <v>10</v>
      </c>
      <c r="R252" s="46">
        <f t="shared" si="123"/>
        <v>10</v>
      </c>
      <c r="S252" s="46">
        <v>1000</v>
      </c>
      <c r="T252" s="46">
        <f t="shared" si="106"/>
        <v>1</v>
      </c>
      <c r="U252" s="46">
        <v>10</v>
      </c>
      <c r="V252" s="46">
        <v>602</v>
      </c>
      <c r="W252" s="46">
        <f t="shared" si="124"/>
        <v>10</v>
      </c>
      <c r="X252" s="46">
        <f t="shared" si="125"/>
        <v>10</v>
      </c>
      <c r="Y252" s="46">
        <v>1000</v>
      </c>
      <c r="Z252" s="46">
        <f t="shared" si="107"/>
        <v>1</v>
      </c>
      <c r="AA252" s="46"/>
      <c r="AB252" s="46"/>
      <c r="AC252" s="46"/>
      <c r="AD252" s="46"/>
      <c r="AE252" s="46"/>
      <c r="AF252" s="46">
        <f t="shared" si="97"/>
        <v>0</v>
      </c>
      <c r="AG252" s="46"/>
      <c r="AH252" s="46"/>
      <c r="AI252" s="46"/>
      <c r="AJ252" s="46"/>
      <c r="AK252" s="46"/>
      <c r="AL252" s="46">
        <f t="shared" si="98"/>
        <v>0</v>
      </c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>
        <f t="shared" si="92"/>
        <v>0</v>
      </c>
      <c r="AY252" s="46"/>
      <c r="AZ252" s="46"/>
      <c r="BA252" s="46"/>
      <c r="BB252" s="46"/>
      <c r="BC252" s="46"/>
      <c r="BD252" s="46">
        <f t="shared" si="93"/>
        <v>0</v>
      </c>
      <c r="BE252" s="46"/>
      <c r="BF252" s="46"/>
      <c r="BG252" s="46"/>
      <c r="BH252" s="46"/>
      <c r="BI252" s="46"/>
      <c r="BJ252" s="46">
        <f t="shared" si="100"/>
        <v>0</v>
      </c>
      <c r="BK252" s="46"/>
      <c r="BL252" s="46"/>
      <c r="BM252" s="46"/>
      <c r="BN252" s="46"/>
      <c r="BO252" s="46"/>
      <c r="BP252" s="46">
        <f t="shared" si="101"/>
        <v>0</v>
      </c>
      <c r="BQ252" s="46"/>
    </row>
    <row r="253" spans="1:69" s="41" customFormat="1">
      <c r="A253" s="46">
        <f t="shared" si="104"/>
        <v>100241</v>
      </c>
      <c r="B253" s="46" t="s">
        <v>319</v>
      </c>
      <c r="C253" s="46" t="s">
        <v>320</v>
      </c>
      <c r="D253" s="46">
        <f t="shared" si="103"/>
        <v>241</v>
      </c>
      <c r="E253" s="46" t="str">
        <f t="shared" si="108"/>
        <v>第24章第1个</v>
      </c>
      <c r="F253" s="46" t="s">
        <v>320</v>
      </c>
      <c r="G253" s="46">
        <v>1</v>
      </c>
      <c r="H253" s="46"/>
      <c r="I253" s="46">
        <v>10</v>
      </c>
      <c r="J253" s="46">
        <v>102</v>
      </c>
      <c r="K253" s="46">
        <v>10</v>
      </c>
      <c r="L253" s="46">
        <v>10</v>
      </c>
      <c r="M253" s="46">
        <v>1000</v>
      </c>
      <c r="N253" s="46">
        <f t="shared" si="105"/>
        <v>1</v>
      </c>
      <c r="O253" s="46">
        <v>10</v>
      </c>
      <c r="P253" s="46">
        <v>202</v>
      </c>
      <c r="Q253" s="46">
        <v>10</v>
      </c>
      <c r="R253" s="46">
        <v>10</v>
      </c>
      <c r="S253" s="46">
        <v>1000</v>
      </c>
      <c r="T253" s="46">
        <f t="shared" si="106"/>
        <v>1</v>
      </c>
      <c r="U253" s="46">
        <v>10</v>
      </c>
      <c r="V253" s="46">
        <v>302</v>
      </c>
      <c r="W253" s="46">
        <v>10</v>
      </c>
      <c r="X253" s="46">
        <v>10</v>
      </c>
      <c r="Y253" s="46">
        <v>1000</v>
      </c>
      <c r="Z253" s="46">
        <f t="shared" si="107"/>
        <v>1</v>
      </c>
      <c r="AA253" s="46"/>
      <c r="AB253" s="46"/>
      <c r="AC253" s="46"/>
      <c r="AD253" s="46"/>
      <c r="AE253" s="46"/>
      <c r="AF253" s="46">
        <f t="shared" si="97"/>
        <v>0</v>
      </c>
      <c r="AG253" s="46"/>
      <c r="AH253" s="46"/>
      <c r="AI253" s="46"/>
      <c r="AJ253" s="46"/>
      <c r="AK253" s="46"/>
      <c r="AL253" s="46">
        <f t="shared" si="98"/>
        <v>0</v>
      </c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>
        <f t="shared" si="92"/>
        <v>0</v>
      </c>
      <c r="AY253" s="46"/>
      <c r="AZ253" s="46"/>
      <c r="BA253" s="46"/>
      <c r="BB253" s="46"/>
      <c r="BC253" s="46"/>
      <c r="BD253" s="46">
        <f t="shared" si="93"/>
        <v>0</v>
      </c>
      <c r="BE253" s="46"/>
      <c r="BF253" s="46"/>
      <c r="BG253" s="46"/>
      <c r="BH253" s="46"/>
      <c r="BI253" s="46"/>
      <c r="BJ253" s="46">
        <f t="shared" si="100"/>
        <v>0</v>
      </c>
      <c r="BK253" s="46"/>
      <c r="BL253" s="46"/>
      <c r="BM253" s="46"/>
      <c r="BN253" s="46"/>
      <c r="BO253" s="46"/>
      <c r="BP253" s="46">
        <f t="shared" si="101"/>
        <v>0</v>
      </c>
      <c r="BQ253" s="46"/>
    </row>
    <row r="254" spans="1:69" s="41" customFormat="1">
      <c r="A254" s="46">
        <f t="shared" si="104"/>
        <v>100242</v>
      </c>
      <c r="B254" s="46" t="s">
        <v>319</v>
      </c>
      <c r="C254" s="46" t="s">
        <v>320</v>
      </c>
      <c r="D254" s="46">
        <f t="shared" si="103"/>
        <v>242</v>
      </c>
      <c r="E254" s="46" t="str">
        <f t="shared" si="108"/>
        <v>第24章第2个</v>
      </c>
      <c r="F254" s="46" t="s">
        <v>320</v>
      </c>
      <c r="G254" s="46">
        <v>1</v>
      </c>
      <c r="H254" s="46"/>
      <c r="I254" s="46">
        <v>10</v>
      </c>
      <c r="J254" s="46">
        <v>402</v>
      </c>
      <c r="K254" s="46">
        <v>10</v>
      </c>
      <c r="L254" s="46">
        <v>10</v>
      </c>
      <c r="M254" s="46">
        <v>1000</v>
      </c>
      <c r="N254" s="46">
        <f t="shared" si="105"/>
        <v>1</v>
      </c>
      <c r="O254" s="46">
        <v>10</v>
      </c>
      <c r="P254" s="46">
        <v>502</v>
      </c>
      <c r="Q254" s="46">
        <v>10</v>
      </c>
      <c r="R254" s="46">
        <v>10</v>
      </c>
      <c r="S254" s="46">
        <v>1000</v>
      </c>
      <c r="T254" s="46">
        <f t="shared" si="106"/>
        <v>1</v>
      </c>
      <c r="U254" s="46">
        <v>10</v>
      </c>
      <c r="V254" s="46">
        <v>602</v>
      </c>
      <c r="W254" s="46">
        <v>10</v>
      </c>
      <c r="X254" s="46">
        <v>10</v>
      </c>
      <c r="Y254" s="46">
        <v>1000</v>
      </c>
      <c r="Z254" s="46">
        <f t="shared" si="107"/>
        <v>1</v>
      </c>
      <c r="AA254" s="46"/>
      <c r="AB254" s="46"/>
      <c r="AC254" s="46"/>
      <c r="AD254" s="46"/>
      <c r="AE254" s="46"/>
      <c r="AF254" s="46">
        <f t="shared" si="97"/>
        <v>0</v>
      </c>
      <c r="AG254" s="46"/>
      <c r="AH254" s="46"/>
      <c r="AI254" s="46"/>
      <c r="AJ254" s="46"/>
      <c r="AK254" s="46"/>
      <c r="AL254" s="46">
        <f t="shared" si="98"/>
        <v>0</v>
      </c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>
        <f t="shared" si="92"/>
        <v>0</v>
      </c>
      <c r="AY254" s="46"/>
      <c r="AZ254" s="46"/>
      <c r="BA254" s="46"/>
      <c r="BB254" s="46"/>
      <c r="BC254" s="46"/>
      <c r="BD254" s="46">
        <f t="shared" si="93"/>
        <v>0</v>
      </c>
      <c r="BE254" s="46"/>
      <c r="BF254" s="46"/>
      <c r="BG254" s="46"/>
      <c r="BH254" s="46"/>
      <c r="BI254" s="46"/>
      <c r="BJ254" s="46">
        <f t="shared" si="100"/>
        <v>0</v>
      </c>
      <c r="BK254" s="46"/>
      <c r="BL254" s="46"/>
      <c r="BM254" s="46"/>
      <c r="BN254" s="46"/>
      <c r="BO254" s="46"/>
      <c r="BP254" s="46">
        <f t="shared" si="101"/>
        <v>0</v>
      </c>
      <c r="BQ254" s="46"/>
    </row>
    <row r="255" spans="1:69" s="41" customFormat="1">
      <c r="A255" s="46">
        <f t="shared" si="104"/>
        <v>100251</v>
      </c>
      <c r="B255" s="46" t="s">
        <v>319</v>
      </c>
      <c r="C255" s="46" t="s">
        <v>320</v>
      </c>
      <c r="D255" s="46">
        <f t="shared" si="103"/>
        <v>251</v>
      </c>
      <c r="E255" s="46" t="str">
        <f t="shared" si="108"/>
        <v>第25章第1个</v>
      </c>
      <c r="F255" s="46" t="s">
        <v>320</v>
      </c>
      <c r="G255" s="46">
        <v>1</v>
      </c>
      <c r="H255" s="46"/>
      <c r="I255" s="46">
        <v>10</v>
      </c>
      <c r="J255" s="46">
        <v>102</v>
      </c>
      <c r="K255" s="46">
        <f t="shared" si="115"/>
        <v>11</v>
      </c>
      <c r="L255" s="46">
        <f t="shared" si="121"/>
        <v>11</v>
      </c>
      <c r="M255" s="46">
        <v>1000</v>
      </c>
      <c r="N255" s="46">
        <f t="shared" si="105"/>
        <v>1</v>
      </c>
      <c r="O255" s="46">
        <v>10</v>
      </c>
      <c r="P255" s="46">
        <v>202</v>
      </c>
      <c r="Q255" s="46">
        <f t="shared" si="122"/>
        <v>11</v>
      </c>
      <c r="R255" s="46">
        <f t="shared" si="123"/>
        <v>11</v>
      </c>
      <c r="S255" s="46">
        <v>1000</v>
      </c>
      <c r="T255" s="46">
        <f t="shared" si="106"/>
        <v>1</v>
      </c>
      <c r="U255" s="46">
        <v>10</v>
      </c>
      <c r="V255" s="46">
        <v>302</v>
      </c>
      <c r="W255" s="46">
        <f t="shared" si="124"/>
        <v>11</v>
      </c>
      <c r="X255" s="46">
        <f t="shared" si="125"/>
        <v>11</v>
      </c>
      <c r="Y255" s="46">
        <v>1000</v>
      </c>
      <c r="Z255" s="46">
        <f t="shared" si="107"/>
        <v>1</v>
      </c>
      <c r="AA255" s="46"/>
      <c r="AB255" s="46"/>
      <c r="AC255" s="46"/>
      <c r="AD255" s="46"/>
      <c r="AE255" s="46"/>
      <c r="AF255" s="46">
        <f t="shared" si="97"/>
        <v>0</v>
      </c>
      <c r="AG255" s="46"/>
      <c r="AH255" s="46"/>
      <c r="AI255" s="46"/>
      <c r="AJ255" s="46"/>
      <c r="AK255" s="46"/>
      <c r="AL255" s="46">
        <f t="shared" si="98"/>
        <v>0</v>
      </c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>
        <f t="shared" si="92"/>
        <v>0</v>
      </c>
      <c r="AY255" s="46"/>
      <c r="AZ255" s="46"/>
      <c r="BA255" s="46"/>
      <c r="BB255" s="46"/>
      <c r="BC255" s="46"/>
      <c r="BD255" s="46">
        <f t="shared" si="93"/>
        <v>0</v>
      </c>
      <c r="BE255" s="46"/>
      <c r="BF255" s="46"/>
      <c r="BG255" s="46"/>
      <c r="BH255" s="46"/>
      <c r="BI255" s="46"/>
      <c r="BJ255" s="46">
        <f t="shared" si="100"/>
        <v>0</v>
      </c>
      <c r="BK255" s="46"/>
      <c r="BL255" s="46"/>
      <c r="BM255" s="46"/>
      <c r="BN255" s="46"/>
      <c r="BO255" s="46"/>
      <c r="BP255" s="46">
        <f t="shared" si="101"/>
        <v>0</v>
      </c>
      <c r="BQ255" s="46"/>
    </row>
    <row r="256" spans="1:69" s="41" customFormat="1">
      <c r="A256" s="46">
        <f t="shared" si="104"/>
        <v>100252</v>
      </c>
      <c r="B256" s="46" t="s">
        <v>319</v>
      </c>
      <c r="C256" s="46" t="s">
        <v>320</v>
      </c>
      <c r="D256" s="46">
        <f t="shared" si="103"/>
        <v>252</v>
      </c>
      <c r="E256" s="46" t="str">
        <f t="shared" si="108"/>
        <v>第25章第2个</v>
      </c>
      <c r="F256" s="46" t="s">
        <v>320</v>
      </c>
      <c r="G256" s="46">
        <v>1</v>
      </c>
      <c r="H256" s="46"/>
      <c r="I256" s="46">
        <v>10</v>
      </c>
      <c r="J256" s="46">
        <v>402</v>
      </c>
      <c r="K256" s="46">
        <f t="shared" si="115"/>
        <v>11</v>
      </c>
      <c r="L256" s="46">
        <f t="shared" si="121"/>
        <v>11</v>
      </c>
      <c r="M256" s="46">
        <v>1000</v>
      </c>
      <c r="N256" s="46">
        <f t="shared" si="105"/>
        <v>1</v>
      </c>
      <c r="O256" s="46">
        <v>10</v>
      </c>
      <c r="P256" s="46">
        <v>502</v>
      </c>
      <c r="Q256" s="46">
        <f t="shared" si="122"/>
        <v>11</v>
      </c>
      <c r="R256" s="46">
        <f t="shared" si="123"/>
        <v>11</v>
      </c>
      <c r="S256" s="46">
        <v>1000</v>
      </c>
      <c r="T256" s="46">
        <f t="shared" si="106"/>
        <v>1</v>
      </c>
      <c r="U256" s="46">
        <v>10</v>
      </c>
      <c r="V256" s="46">
        <v>602</v>
      </c>
      <c r="W256" s="46">
        <f t="shared" si="124"/>
        <v>11</v>
      </c>
      <c r="X256" s="46">
        <f t="shared" si="125"/>
        <v>11</v>
      </c>
      <c r="Y256" s="46">
        <v>1000</v>
      </c>
      <c r="Z256" s="46">
        <f t="shared" si="107"/>
        <v>1</v>
      </c>
      <c r="AA256" s="46"/>
      <c r="AB256" s="46"/>
      <c r="AC256" s="46"/>
      <c r="AD256" s="46"/>
      <c r="AE256" s="46"/>
      <c r="AF256" s="46">
        <f t="shared" si="97"/>
        <v>0</v>
      </c>
      <c r="AG256" s="46"/>
      <c r="AH256" s="46"/>
      <c r="AI256" s="46"/>
      <c r="AJ256" s="46"/>
      <c r="AK256" s="46"/>
      <c r="AL256" s="46">
        <f t="shared" si="98"/>
        <v>0</v>
      </c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>
        <f t="shared" si="92"/>
        <v>0</v>
      </c>
      <c r="AY256" s="46"/>
      <c r="AZ256" s="46"/>
      <c r="BA256" s="46"/>
      <c r="BB256" s="46"/>
      <c r="BC256" s="46"/>
      <c r="BD256" s="46">
        <f t="shared" si="93"/>
        <v>0</v>
      </c>
      <c r="BE256" s="46"/>
      <c r="BF256" s="46"/>
      <c r="BG256" s="46"/>
      <c r="BH256" s="46"/>
      <c r="BI256" s="46"/>
      <c r="BJ256" s="46">
        <f t="shared" si="100"/>
        <v>0</v>
      </c>
      <c r="BK256" s="46"/>
      <c r="BL256" s="46"/>
      <c r="BM256" s="46"/>
      <c r="BN256" s="46"/>
      <c r="BO256" s="46"/>
      <c r="BP256" s="46">
        <f t="shared" si="101"/>
        <v>0</v>
      </c>
      <c r="BQ256" s="46"/>
    </row>
    <row r="257" spans="1:69" s="41" customFormat="1">
      <c r="A257" s="46">
        <f t="shared" si="104"/>
        <v>100261</v>
      </c>
      <c r="B257" s="46" t="s">
        <v>319</v>
      </c>
      <c r="C257" s="46" t="s">
        <v>320</v>
      </c>
      <c r="D257" s="46">
        <f t="shared" si="103"/>
        <v>261</v>
      </c>
      <c r="E257" s="46" t="str">
        <f t="shared" si="108"/>
        <v>第26章第1个</v>
      </c>
      <c r="F257" s="46" t="s">
        <v>320</v>
      </c>
      <c r="G257" s="46">
        <v>1</v>
      </c>
      <c r="H257" s="46"/>
      <c r="I257" s="46">
        <v>10</v>
      </c>
      <c r="J257" s="46">
        <v>102</v>
      </c>
      <c r="K257" s="46">
        <v>11</v>
      </c>
      <c r="L257" s="46">
        <v>11</v>
      </c>
      <c r="M257" s="46">
        <v>1000</v>
      </c>
      <c r="N257" s="46">
        <f t="shared" si="105"/>
        <v>1</v>
      </c>
      <c r="O257" s="46">
        <v>10</v>
      </c>
      <c r="P257" s="46">
        <v>202</v>
      </c>
      <c r="Q257" s="46">
        <v>11</v>
      </c>
      <c r="R257" s="46">
        <v>11</v>
      </c>
      <c r="S257" s="46">
        <v>1000</v>
      </c>
      <c r="T257" s="46">
        <f t="shared" si="106"/>
        <v>1</v>
      </c>
      <c r="U257" s="46">
        <v>10</v>
      </c>
      <c r="V257" s="46">
        <v>302</v>
      </c>
      <c r="W257" s="46">
        <v>11</v>
      </c>
      <c r="X257" s="46">
        <v>11</v>
      </c>
      <c r="Y257" s="46">
        <v>1000</v>
      </c>
      <c r="Z257" s="46">
        <f t="shared" si="107"/>
        <v>1</v>
      </c>
      <c r="AA257" s="46"/>
      <c r="AB257" s="46"/>
      <c r="AC257" s="46"/>
      <c r="AD257" s="46"/>
      <c r="AE257" s="46"/>
      <c r="AF257" s="46">
        <f t="shared" si="97"/>
        <v>0</v>
      </c>
      <c r="AG257" s="46"/>
      <c r="AH257" s="46"/>
      <c r="AI257" s="46"/>
      <c r="AJ257" s="46"/>
      <c r="AK257" s="46"/>
      <c r="AL257" s="46">
        <f t="shared" si="98"/>
        <v>0</v>
      </c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>
        <f t="shared" si="92"/>
        <v>0</v>
      </c>
      <c r="AY257" s="46"/>
      <c r="AZ257" s="46"/>
      <c r="BA257" s="46"/>
      <c r="BB257" s="46"/>
      <c r="BC257" s="46"/>
      <c r="BD257" s="46">
        <f t="shared" si="93"/>
        <v>0</v>
      </c>
      <c r="BE257" s="46"/>
      <c r="BF257" s="46"/>
      <c r="BG257" s="46"/>
      <c r="BH257" s="46"/>
      <c r="BI257" s="46"/>
      <c r="BJ257" s="46">
        <f t="shared" si="100"/>
        <v>0</v>
      </c>
      <c r="BK257" s="46"/>
      <c r="BL257" s="46"/>
      <c r="BM257" s="46"/>
      <c r="BN257" s="46"/>
      <c r="BO257" s="46"/>
      <c r="BP257" s="46">
        <f t="shared" si="101"/>
        <v>0</v>
      </c>
      <c r="BQ257" s="46"/>
    </row>
    <row r="258" spans="1:69" s="41" customFormat="1">
      <c r="A258" s="46">
        <f t="shared" si="104"/>
        <v>100262</v>
      </c>
      <c r="B258" s="46" t="s">
        <v>319</v>
      </c>
      <c r="C258" s="46" t="s">
        <v>320</v>
      </c>
      <c r="D258" s="46">
        <f t="shared" si="103"/>
        <v>262</v>
      </c>
      <c r="E258" s="46" t="str">
        <f t="shared" si="108"/>
        <v>第26章第2个</v>
      </c>
      <c r="F258" s="46" t="s">
        <v>320</v>
      </c>
      <c r="G258" s="46">
        <v>1</v>
      </c>
      <c r="H258" s="46"/>
      <c r="I258" s="46">
        <v>10</v>
      </c>
      <c r="J258" s="46">
        <v>402</v>
      </c>
      <c r="K258" s="46">
        <v>11</v>
      </c>
      <c r="L258" s="46">
        <v>11</v>
      </c>
      <c r="M258" s="46">
        <v>1000</v>
      </c>
      <c r="N258" s="46">
        <f t="shared" si="105"/>
        <v>1</v>
      </c>
      <c r="O258" s="46">
        <v>10</v>
      </c>
      <c r="P258" s="46">
        <v>502</v>
      </c>
      <c r="Q258" s="46">
        <v>11</v>
      </c>
      <c r="R258" s="46">
        <v>11</v>
      </c>
      <c r="S258" s="46">
        <v>1000</v>
      </c>
      <c r="T258" s="46">
        <f t="shared" si="106"/>
        <v>1</v>
      </c>
      <c r="U258" s="46">
        <v>10</v>
      </c>
      <c r="V258" s="46">
        <v>602</v>
      </c>
      <c r="W258" s="46">
        <v>11</v>
      </c>
      <c r="X258" s="46">
        <v>11</v>
      </c>
      <c r="Y258" s="46">
        <v>1000</v>
      </c>
      <c r="Z258" s="46">
        <f t="shared" si="107"/>
        <v>1</v>
      </c>
      <c r="AA258" s="46"/>
      <c r="AB258" s="46"/>
      <c r="AC258" s="46"/>
      <c r="AD258" s="46"/>
      <c r="AE258" s="46"/>
      <c r="AF258" s="46">
        <f t="shared" si="97"/>
        <v>0</v>
      </c>
      <c r="AG258" s="46"/>
      <c r="AH258" s="46"/>
      <c r="AI258" s="46"/>
      <c r="AJ258" s="46"/>
      <c r="AK258" s="46"/>
      <c r="AL258" s="46">
        <f t="shared" si="98"/>
        <v>0</v>
      </c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>
        <f t="shared" si="92"/>
        <v>0</v>
      </c>
      <c r="AY258" s="46"/>
      <c r="AZ258" s="46"/>
      <c r="BA258" s="46"/>
      <c r="BB258" s="46"/>
      <c r="BC258" s="46"/>
      <c r="BD258" s="46">
        <f t="shared" si="93"/>
        <v>0</v>
      </c>
      <c r="BE258" s="46"/>
      <c r="BF258" s="46"/>
      <c r="BG258" s="46"/>
      <c r="BH258" s="46"/>
      <c r="BI258" s="46"/>
      <c r="BJ258" s="46">
        <f t="shared" si="100"/>
        <v>0</v>
      </c>
      <c r="BK258" s="46"/>
      <c r="BL258" s="46"/>
      <c r="BM258" s="46"/>
      <c r="BN258" s="46"/>
      <c r="BO258" s="46"/>
      <c r="BP258" s="46">
        <f t="shared" si="101"/>
        <v>0</v>
      </c>
      <c r="BQ258" s="46"/>
    </row>
    <row r="259" spans="1:69" s="41" customFormat="1">
      <c r="A259" s="46">
        <f t="shared" si="104"/>
        <v>100271</v>
      </c>
      <c r="B259" s="46" t="s">
        <v>319</v>
      </c>
      <c r="C259" s="46" t="s">
        <v>320</v>
      </c>
      <c r="D259" s="46">
        <f t="shared" si="103"/>
        <v>271</v>
      </c>
      <c r="E259" s="46" t="str">
        <f t="shared" si="108"/>
        <v>第27章第1个</v>
      </c>
      <c r="F259" s="46" t="s">
        <v>320</v>
      </c>
      <c r="G259" s="46">
        <v>1</v>
      </c>
      <c r="H259" s="46"/>
      <c r="I259" s="46">
        <v>10</v>
      </c>
      <c r="J259" s="46">
        <v>102</v>
      </c>
      <c r="K259" s="46">
        <f t="shared" si="115"/>
        <v>12</v>
      </c>
      <c r="L259" s="46">
        <f t="shared" ref="L259:L264" si="126">L257+1</f>
        <v>12</v>
      </c>
      <c r="M259" s="46">
        <v>1000</v>
      </c>
      <c r="N259" s="46">
        <f t="shared" si="105"/>
        <v>1</v>
      </c>
      <c r="O259" s="46">
        <v>10</v>
      </c>
      <c r="P259" s="46">
        <v>202</v>
      </c>
      <c r="Q259" s="46">
        <f t="shared" ref="Q259:Q264" si="127">Q257+1</f>
        <v>12</v>
      </c>
      <c r="R259" s="46">
        <f t="shared" ref="R259:R264" si="128">R257+1</f>
        <v>12</v>
      </c>
      <c r="S259" s="46">
        <v>1000</v>
      </c>
      <c r="T259" s="46">
        <f t="shared" si="106"/>
        <v>1</v>
      </c>
      <c r="U259" s="46">
        <v>10</v>
      </c>
      <c r="V259" s="46">
        <v>302</v>
      </c>
      <c r="W259" s="46">
        <f t="shared" ref="W259:W264" si="129">W257+1</f>
        <v>12</v>
      </c>
      <c r="X259" s="46">
        <f t="shared" ref="X259:X264" si="130">X257+1</f>
        <v>12</v>
      </c>
      <c r="Y259" s="46">
        <v>1000</v>
      </c>
      <c r="Z259" s="46">
        <f t="shared" si="107"/>
        <v>1</v>
      </c>
      <c r="AA259" s="46"/>
      <c r="AB259" s="46"/>
      <c r="AC259" s="46"/>
      <c r="AD259" s="46"/>
      <c r="AE259" s="46"/>
      <c r="AF259" s="46">
        <f t="shared" si="97"/>
        <v>0</v>
      </c>
      <c r="AG259" s="46"/>
      <c r="AH259" s="46"/>
      <c r="AI259" s="46"/>
      <c r="AJ259" s="46"/>
      <c r="AK259" s="46"/>
      <c r="AL259" s="46">
        <f t="shared" si="98"/>
        <v>0</v>
      </c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>
        <f t="shared" si="92"/>
        <v>0</v>
      </c>
      <c r="AY259" s="46"/>
      <c r="AZ259" s="46"/>
      <c r="BA259" s="46"/>
      <c r="BB259" s="46"/>
      <c r="BC259" s="46"/>
      <c r="BD259" s="46">
        <f t="shared" si="93"/>
        <v>0</v>
      </c>
      <c r="BE259" s="46"/>
      <c r="BF259" s="46"/>
      <c r="BG259" s="46"/>
      <c r="BH259" s="46"/>
      <c r="BI259" s="46"/>
      <c r="BJ259" s="46">
        <f t="shared" si="100"/>
        <v>0</v>
      </c>
      <c r="BK259" s="46"/>
      <c r="BL259" s="46"/>
      <c r="BM259" s="46"/>
      <c r="BN259" s="46"/>
      <c r="BO259" s="46"/>
      <c r="BP259" s="46">
        <f t="shared" si="101"/>
        <v>0</v>
      </c>
      <c r="BQ259" s="46"/>
    </row>
    <row r="260" spans="1:69" s="41" customFormat="1">
      <c r="A260" s="46">
        <f t="shared" si="104"/>
        <v>100272</v>
      </c>
      <c r="B260" s="46" t="s">
        <v>319</v>
      </c>
      <c r="C260" s="46" t="s">
        <v>320</v>
      </c>
      <c r="D260" s="46">
        <f t="shared" si="103"/>
        <v>272</v>
      </c>
      <c r="E260" s="46" t="str">
        <f t="shared" si="108"/>
        <v>第27章第2个</v>
      </c>
      <c r="F260" s="46" t="s">
        <v>320</v>
      </c>
      <c r="G260" s="46">
        <v>1</v>
      </c>
      <c r="H260" s="46"/>
      <c r="I260" s="46">
        <v>10</v>
      </c>
      <c r="J260" s="46">
        <v>402</v>
      </c>
      <c r="K260" s="46">
        <f t="shared" si="115"/>
        <v>12</v>
      </c>
      <c r="L260" s="46">
        <f t="shared" si="126"/>
        <v>12</v>
      </c>
      <c r="M260" s="46">
        <v>1000</v>
      </c>
      <c r="N260" s="46">
        <f t="shared" si="105"/>
        <v>1</v>
      </c>
      <c r="O260" s="46">
        <v>10</v>
      </c>
      <c r="P260" s="46">
        <v>502</v>
      </c>
      <c r="Q260" s="46">
        <f t="shared" si="127"/>
        <v>12</v>
      </c>
      <c r="R260" s="46">
        <f t="shared" si="128"/>
        <v>12</v>
      </c>
      <c r="S260" s="46">
        <v>1000</v>
      </c>
      <c r="T260" s="46">
        <f t="shared" si="106"/>
        <v>1</v>
      </c>
      <c r="U260" s="46">
        <v>10</v>
      </c>
      <c r="V260" s="46">
        <v>602</v>
      </c>
      <c r="W260" s="46">
        <f t="shared" si="129"/>
        <v>12</v>
      </c>
      <c r="X260" s="46">
        <f t="shared" si="130"/>
        <v>12</v>
      </c>
      <c r="Y260" s="46">
        <v>1000</v>
      </c>
      <c r="Z260" s="46">
        <f t="shared" si="107"/>
        <v>1</v>
      </c>
      <c r="AA260" s="46"/>
      <c r="AB260" s="46"/>
      <c r="AC260" s="46"/>
      <c r="AD260" s="46"/>
      <c r="AE260" s="46"/>
      <c r="AF260" s="46">
        <f t="shared" si="97"/>
        <v>0</v>
      </c>
      <c r="AG260" s="46"/>
      <c r="AH260" s="46"/>
      <c r="AI260" s="46"/>
      <c r="AJ260" s="46"/>
      <c r="AK260" s="46"/>
      <c r="AL260" s="46">
        <f t="shared" si="98"/>
        <v>0</v>
      </c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>
        <f t="shared" si="92"/>
        <v>0</v>
      </c>
      <c r="AY260" s="46"/>
      <c r="AZ260" s="46"/>
      <c r="BA260" s="46"/>
      <c r="BB260" s="46"/>
      <c r="BC260" s="46"/>
      <c r="BD260" s="46">
        <f t="shared" si="93"/>
        <v>0</v>
      </c>
      <c r="BE260" s="46"/>
      <c r="BF260" s="46"/>
      <c r="BG260" s="46"/>
      <c r="BH260" s="46"/>
      <c r="BI260" s="46"/>
      <c r="BJ260" s="46">
        <f t="shared" si="100"/>
        <v>0</v>
      </c>
      <c r="BK260" s="46"/>
      <c r="BL260" s="46"/>
      <c r="BM260" s="46"/>
      <c r="BN260" s="46"/>
      <c r="BO260" s="46"/>
      <c r="BP260" s="46">
        <f t="shared" si="101"/>
        <v>0</v>
      </c>
      <c r="BQ260" s="46"/>
    </row>
    <row r="261" spans="1:69" s="41" customFormat="1">
      <c r="A261" s="46">
        <f t="shared" si="104"/>
        <v>100281</v>
      </c>
      <c r="B261" s="46" t="s">
        <v>319</v>
      </c>
      <c r="C261" s="46" t="s">
        <v>320</v>
      </c>
      <c r="D261" s="46">
        <f t="shared" si="103"/>
        <v>281</v>
      </c>
      <c r="E261" s="46" t="str">
        <f t="shared" si="108"/>
        <v>第28章第1个</v>
      </c>
      <c r="F261" s="46" t="s">
        <v>320</v>
      </c>
      <c r="G261" s="46">
        <v>1</v>
      </c>
      <c r="H261" s="46"/>
      <c r="I261" s="46">
        <v>10</v>
      </c>
      <c r="J261" s="46">
        <v>102</v>
      </c>
      <c r="K261" s="46">
        <v>12</v>
      </c>
      <c r="L261" s="46">
        <v>12</v>
      </c>
      <c r="M261" s="46">
        <v>1000</v>
      </c>
      <c r="N261" s="46">
        <f t="shared" si="105"/>
        <v>1</v>
      </c>
      <c r="O261" s="46">
        <v>10</v>
      </c>
      <c r="P261" s="46">
        <v>202</v>
      </c>
      <c r="Q261" s="46">
        <v>12</v>
      </c>
      <c r="R261" s="46">
        <v>12</v>
      </c>
      <c r="S261" s="46">
        <v>1000</v>
      </c>
      <c r="T261" s="46">
        <f t="shared" si="106"/>
        <v>1</v>
      </c>
      <c r="U261" s="46">
        <v>10</v>
      </c>
      <c r="V261" s="46">
        <v>302</v>
      </c>
      <c r="W261" s="46">
        <v>12</v>
      </c>
      <c r="X261" s="46">
        <v>12</v>
      </c>
      <c r="Y261" s="46">
        <v>1000</v>
      </c>
      <c r="Z261" s="46">
        <f t="shared" si="107"/>
        <v>1</v>
      </c>
      <c r="AA261" s="46"/>
      <c r="AB261" s="46"/>
      <c r="AC261" s="46"/>
      <c r="AD261" s="46"/>
      <c r="AE261" s="46"/>
      <c r="AF261" s="46">
        <f t="shared" si="97"/>
        <v>0</v>
      </c>
      <c r="AG261" s="46"/>
      <c r="AH261" s="46"/>
      <c r="AI261" s="46"/>
      <c r="AJ261" s="46"/>
      <c r="AK261" s="46"/>
      <c r="AL261" s="46">
        <f t="shared" si="98"/>
        <v>0</v>
      </c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>
        <f t="shared" si="92"/>
        <v>0</v>
      </c>
      <c r="AY261" s="46"/>
      <c r="AZ261" s="46"/>
      <c r="BA261" s="46"/>
      <c r="BB261" s="46"/>
      <c r="BC261" s="46"/>
      <c r="BD261" s="46">
        <f t="shared" si="93"/>
        <v>0</v>
      </c>
      <c r="BE261" s="46"/>
      <c r="BF261" s="46"/>
      <c r="BG261" s="46"/>
      <c r="BH261" s="46"/>
      <c r="BI261" s="46"/>
      <c r="BJ261" s="46">
        <f t="shared" si="100"/>
        <v>0</v>
      </c>
      <c r="BK261" s="46"/>
      <c r="BL261" s="46"/>
      <c r="BM261" s="46"/>
      <c r="BN261" s="46"/>
      <c r="BO261" s="46"/>
      <c r="BP261" s="46">
        <f t="shared" si="101"/>
        <v>0</v>
      </c>
      <c r="BQ261" s="46"/>
    </row>
    <row r="262" spans="1:69" s="41" customFormat="1">
      <c r="A262" s="46">
        <f t="shared" si="104"/>
        <v>100282</v>
      </c>
      <c r="B262" s="46" t="s">
        <v>319</v>
      </c>
      <c r="C262" s="46" t="s">
        <v>320</v>
      </c>
      <c r="D262" s="46">
        <f t="shared" si="103"/>
        <v>282</v>
      </c>
      <c r="E262" s="46" t="str">
        <f t="shared" si="108"/>
        <v>第28章第2个</v>
      </c>
      <c r="F262" s="46" t="s">
        <v>320</v>
      </c>
      <c r="G262" s="46">
        <v>1</v>
      </c>
      <c r="H262" s="46"/>
      <c r="I262" s="46">
        <v>10</v>
      </c>
      <c r="J262" s="46">
        <v>402</v>
      </c>
      <c r="K262" s="46">
        <v>12</v>
      </c>
      <c r="L262" s="46">
        <v>12</v>
      </c>
      <c r="M262" s="46">
        <v>1000</v>
      </c>
      <c r="N262" s="46">
        <f t="shared" si="105"/>
        <v>1</v>
      </c>
      <c r="O262" s="46">
        <v>10</v>
      </c>
      <c r="P262" s="46">
        <v>502</v>
      </c>
      <c r="Q262" s="46">
        <v>12</v>
      </c>
      <c r="R262" s="46">
        <v>12</v>
      </c>
      <c r="S262" s="46">
        <v>1000</v>
      </c>
      <c r="T262" s="46">
        <f t="shared" si="106"/>
        <v>1</v>
      </c>
      <c r="U262" s="46">
        <v>10</v>
      </c>
      <c r="V262" s="46">
        <v>602</v>
      </c>
      <c r="W262" s="46">
        <v>12</v>
      </c>
      <c r="X262" s="46">
        <v>12</v>
      </c>
      <c r="Y262" s="46">
        <v>1000</v>
      </c>
      <c r="Z262" s="46">
        <f t="shared" si="107"/>
        <v>1</v>
      </c>
      <c r="AA262" s="46"/>
      <c r="AB262" s="46"/>
      <c r="AC262" s="46"/>
      <c r="AD262" s="46"/>
      <c r="AE262" s="46"/>
      <c r="AF262" s="46">
        <f t="shared" si="97"/>
        <v>0</v>
      </c>
      <c r="AG262" s="46"/>
      <c r="AH262" s="46"/>
      <c r="AI262" s="46"/>
      <c r="AJ262" s="46"/>
      <c r="AK262" s="46"/>
      <c r="AL262" s="46">
        <f t="shared" si="98"/>
        <v>0</v>
      </c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>
        <f t="shared" si="92"/>
        <v>0</v>
      </c>
      <c r="AY262" s="46"/>
      <c r="AZ262" s="46"/>
      <c r="BA262" s="46"/>
      <c r="BB262" s="46"/>
      <c r="BC262" s="46"/>
      <c r="BD262" s="46">
        <f t="shared" si="93"/>
        <v>0</v>
      </c>
      <c r="BE262" s="46"/>
      <c r="BF262" s="46"/>
      <c r="BG262" s="46"/>
      <c r="BH262" s="46"/>
      <c r="BI262" s="46"/>
      <c r="BJ262" s="46">
        <f t="shared" si="100"/>
        <v>0</v>
      </c>
      <c r="BK262" s="46"/>
      <c r="BL262" s="46"/>
      <c r="BM262" s="46"/>
      <c r="BN262" s="46"/>
      <c r="BO262" s="46"/>
      <c r="BP262" s="46">
        <f t="shared" si="101"/>
        <v>0</v>
      </c>
      <c r="BQ262" s="46"/>
    </row>
    <row r="263" spans="1:69" s="41" customFormat="1">
      <c r="A263" s="46">
        <f t="shared" si="104"/>
        <v>100291</v>
      </c>
      <c r="B263" s="46" t="s">
        <v>319</v>
      </c>
      <c r="C263" s="46" t="s">
        <v>320</v>
      </c>
      <c r="D263" s="46">
        <f t="shared" si="103"/>
        <v>291</v>
      </c>
      <c r="E263" s="46" t="str">
        <f t="shared" si="108"/>
        <v>第29章第1个</v>
      </c>
      <c r="F263" s="46" t="s">
        <v>320</v>
      </c>
      <c r="G263" s="46">
        <v>1</v>
      </c>
      <c r="H263" s="46"/>
      <c r="I263" s="46">
        <v>10</v>
      </c>
      <c r="J263" s="46">
        <v>102</v>
      </c>
      <c r="K263" s="46">
        <f t="shared" si="115"/>
        <v>13</v>
      </c>
      <c r="L263" s="46">
        <f t="shared" si="126"/>
        <v>13</v>
      </c>
      <c r="M263" s="46">
        <v>1000</v>
      </c>
      <c r="N263" s="46">
        <f t="shared" si="105"/>
        <v>1</v>
      </c>
      <c r="O263" s="46">
        <v>10</v>
      </c>
      <c r="P263" s="46">
        <v>202</v>
      </c>
      <c r="Q263" s="46">
        <f t="shared" si="127"/>
        <v>13</v>
      </c>
      <c r="R263" s="46">
        <f t="shared" si="128"/>
        <v>13</v>
      </c>
      <c r="S263" s="46">
        <v>1000</v>
      </c>
      <c r="T263" s="46">
        <f t="shared" si="106"/>
        <v>1</v>
      </c>
      <c r="U263" s="46">
        <v>10</v>
      </c>
      <c r="V263" s="46">
        <v>302</v>
      </c>
      <c r="W263" s="46">
        <f t="shared" si="129"/>
        <v>13</v>
      </c>
      <c r="X263" s="46">
        <f t="shared" si="130"/>
        <v>13</v>
      </c>
      <c r="Y263" s="46">
        <v>1000</v>
      </c>
      <c r="Z263" s="46">
        <f t="shared" si="107"/>
        <v>1</v>
      </c>
      <c r="AA263" s="46"/>
      <c r="AB263" s="46"/>
      <c r="AC263" s="46"/>
      <c r="AD263" s="46"/>
      <c r="AE263" s="46"/>
      <c r="AF263" s="46">
        <f t="shared" si="97"/>
        <v>0</v>
      </c>
      <c r="AG263" s="46"/>
      <c r="AH263" s="46"/>
      <c r="AI263" s="46"/>
      <c r="AJ263" s="46"/>
      <c r="AK263" s="46"/>
      <c r="AL263" s="46">
        <f t="shared" si="98"/>
        <v>0</v>
      </c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>
        <f t="shared" si="92"/>
        <v>0</v>
      </c>
      <c r="AY263" s="46"/>
      <c r="AZ263" s="46"/>
      <c r="BA263" s="46"/>
      <c r="BB263" s="46"/>
      <c r="BC263" s="46"/>
      <c r="BD263" s="46">
        <f t="shared" si="93"/>
        <v>0</v>
      </c>
      <c r="BE263" s="46"/>
      <c r="BF263" s="46"/>
      <c r="BG263" s="46"/>
      <c r="BH263" s="46"/>
      <c r="BI263" s="46"/>
      <c r="BJ263" s="46">
        <f t="shared" si="100"/>
        <v>0</v>
      </c>
      <c r="BK263" s="46"/>
      <c r="BL263" s="46"/>
      <c r="BM263" s="46"/>
      <c r="BN263" s="46"/>
      <c r="BO263" s="46"/>
      <c r="BP263" s="46">
        <f t="shared" si="101"/>
        <v>0</v>
      </c>
      <c r="BQ263" s="46"/>
    </row>
    <row r="264" spans="1:69" s="41" customFormat="1">
      <c r="A264" s="46">
        <f t="shared" si="104"/>
        <v>100292</v>
      </c>
      <c r="B264" s="46" t="s">
        <v>319</v>
      </c>
      <c r="C264" s="46" t="s">
        <v>320</v>
      </c>
      <c r="D264" s="46">
        <f t="shared" si="103"/>
        <v>292</v>
      </c>
      <c r="E264" s="46" t="str">
        <f t="shared" si="108"/>
        <v>第29章第2个</v>
      </c>
      <c r="F264" s="46" t="s">
        <v>320</v>
      </c>
      <c r="G264" s="46">
        <v>1</v>
      </c>
      <c r="H264" s="46"/>
      <c r="I264" s="46">
        <v>10</v>
      </c>
      <c r="J264" s="46">
        <v>402</v>
      </c>
      <c r="K264" s="46">
        <f t="shared" si="115"/>
        <v>13</v>
      </c>
      <c r="L264" s="46">
        <f t="shared" si="126"/>
        <v>13</v>
      </c>
      <c r="M264" s="46">
        <v>1000</v>
      </c>
      <c r="N264" s="46">
        <f t="shared" si="105"/>
        <v>1</v>
      </c>
      <c r="O264" s="46">
        <v>10</v>
      </c>
      <c r="P264" s="46">
        <v>502</v>
      </c>
      <c r="Q264" s="46">
        <f t="shared" si="127"/>
        <v>13</v>
      </c>
      <c r="R264" s="46">
        <f t="shared" si="128"/>
        <v>13</v>
      </c>
      <c r="S264" s="46">
        <v>1000</v>
      </c>
      <c r="T264" s="46">
        <f t="shared" si="106"/>
        <v>1</v>
      </c>
      <c r="U264" s="46">
        <v>10</v>
      </c>
      <c r="V264" s="46">
        <v>602</v>
      </c>
      <c r="W264" s="46">
        <f t="shared" si="129"/>
        <v>13</v>
      </c>
      <c r="X264" s="46">
        <f t="shared" si="130"/>
        <v>13</v>
      </c>
      <c r="Y264" s="46">
        <v>1000</v>
      </c>
      <c r="Z264" s="46">
        <f t="shared" si="107"/>
        <v>1</v>
      </c>
      <c r="AA264" s="46"/>
      <c r="AB264" s="46"/>
      <c r="AC264" s="46"/>
      <c r="AD264" s="46"/>
      <c r="AE264" s="46"/>
      <c r="AF264" s="46">
        <f t="shared" si="97"/>
        <v>0</v>
      </c>
      <c r="AG264" s="46"/>
      <c r="AH264" s="46"/>
      <c r="AI264" s="46"/>
      <c r="AJ264" s="46"/>
      <c r="AK264" s="46"/>
      <c r="AL264" s="46">
        <f t="shared" si="98"/>
        <v>0</v>
      </c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>
        <f t="shared" si="92"/>
        <v>0</v>
      </c>
      <c r="AY264" s="46"/>
      <c r="AZ264" s="46"/>
      <c r="BA264" s="46"/>
      <c r="BB264" s="46"/>
      <c r="BC264" s="46"/>
      <c r="BD264" s="46">
        <f t="shared" si="93"/>
        <v>0</v>
      </c>
      <c r="BE264" s="46"/>
      <c r="BF264" s="46"/>
      <c r="BG264" s="46"/>
      <c r="BH264" s="46"/>
      <c r="BI264" s="46"/>
      <c r="BJ264" s="46">
        <f t="shared" si="100"/>
        <v>0</v>
      </c>
      <c r="BK264" s="46"/>
      <c r="BL264" s="46"/>
      <c r="BM264" s="46"/>
      <c r="BN264" s="46"/>
      <c r="BO264" s="46"/>
      <c r="BP264" s="46">
        <f t="shared" si="101"/>
        <v>0</v>
      </c>
      <c r="BQ264" s="46"/>
    </row>
    <row r="265" spans="1:69" s="41" customFormat="1">
      <c r="A265" s="46">
        <f t="shared" si="104"/>
        <v>100301</v>
      </c>
      <c r="B265" s="46" t="s">
        <v>319</v>
      </c>
      <c r="C265" s="46" t="s">
        <v>320</v>
      </c>
      <c r="D265" s="46">
        <f t="shared" si="103"/>
        <v>301</v>
      </c>
      <c r="E265" s="46" t="str">
        <f t="shared" si="108"/>
        <v>第30章第1个</v>
      </c>
      <c r="F265" s="46" t="s">
        <v>320</v>
      </c>
      <c r="G265" s="46">
        <v>1</v>
      </c>
      <c r="H265" s="46"/>
      <c r="I265" s="46">
        <v>10</v>
      </c>
      <c r="J265" s="46">
        <v>102</v>
      </c>
      <c r="K265" s="46">
        <v>13</v>
      </c>
      <c r="L265" s="46">
        <v>13</v>
      </c>
      <c r="M265" s="46">
        <v>1000</v>
      </c>
      <c r="N265" s="46">
        <f t="shared" si="105"/>
        <v>1</v>
      </c>
      <c r="O265" s="46">
        <v>10</v>
      </c>
      <c r="P265" s="46">
        <v>202</v>
      </c>
      <c r="Q265" s="46">
        <v>13</v>
      </c>
      <c r="R265" s="46">
        <v>13</v>
      </c>
      <c r="S265" s="46">
        <v>1000</v>
      </c>
      <c r="T265" s="46">
        <f t="shared" si="106"/>
        <v>1</v>
      </c>
      <c r="U265" s="46">
        <v>10</v>
      </c>
      <c r="V265" s="46">
        <v>302</v>
      </c>
      <c r="W265" s="46">
        <v>13</v>
      </c>
      <c r="X265" s="46">
        <v>13</v>
      </c>
      <c r="Y265" s="46">
        <v>1000</v>
      </c>
      <c r="Z265" s="46">
        <f t="shared" si="107"/>
        <v>1</v>
      </c>
      <c r="AA265" s="46"/>
      <c r="AB265" s="46"/>
      <c r="AC265" s="46"/>
      <c r="AD265" s="46"/>
      <c r="AE265" s="46"/>
      <c r="AF265" s="46">
        <f t="shared" ref="AF265:AF297" si="131">IF(AE265&gt;=1000,1,0)</f>
        <v>0</v>
      </c>
      <c r="AG265" s="46"/>
      <c r="AH265" s="46"/>
      <c r="AI265" s="46"/>
      <c r="AJ265" s="46"/>
      <c r="AK265" s="46"/>
      <c r="AL265" s="46">
        <f t="shared" si="98"/>
        <v>0</v>
      </c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>
        <f t="shared" si="92"/>
        <v>0</v>
      </c>
      <c r="AY265" s="46"/>
      <c r="AZ265" s="46"/>
      <c r="BA265" s="46"/>
      <c r="BB265" s="46"/>
      <c r="BC265" s="46"/>
      <c r="BD265" s="46">
        <f t="shared" si="93"/>
        <v>0</v>
      </c>
      <c r="BE265" s="46"/>
      <c r="BF265" s="46"/>
      <c r="BG265" s="46"/>
      <c r="BH265" s="46"/>
      <c r="BI265" s="46"/>
      <c r="BJ265" s="46">
        <f t="shared" si="100"/>
        <v>0</v>
      </c>
      <c r="BK265" s="46"/>
      <c r="BL265" s="46"/>
      <c r="BM265" s="46"/>
      <c r="BN265" s="46"/>
      <c r="BO265" s="46"/>
      <c r="BP265" s="46">
        <f t="shared" si="101"/>
        <v>0</v>
      </c>
      <c r="BQ265" s="46"/>
    </row>
    <row r="266" spans="1:69" s="41" customFormat="1">
      <c r="A266" s="46">
        <f t="shared" si="104"/>
        <v>100302</v>
      </c>
      <c r="B266" s="46" t="s">
        <v>319</v>
      </c>
      <c r="C266" s="46" t="s">
        <v>320</v>
      </c>
      <c r="D266" s="46">
        <f t="shared" si="103"/>
        <v>302</v>
      </c>
      <c r="E266" s="46" t="str">
        <f t="shared" si="108"/>
        <v>第30章第2个</v>
      </c>
      <c r="F266" s="46" t="s">
        <v>320</v>
      </c>
      <c r="G266" s="46">
        <v>1</v>
      </c>
      <c r="H266" s="46"/>
      <c r="I266" s="46">
        <v>10</v>
      </c>
      <c r="J266" s="46">
        <v>402</v>
      </c>
      <c r="K266" s="46">
        <v>13</v>
      </c>
      <c r="L266" s="46">
        <v>13</v>
      </c>
      <c r="M266" s="46">
        <v>1000</v>
      </c>
      <c r="N266" s="46">
        <f t="shared" si="105"/>
        <v>1</v>
      </c>
      <c r="O266" s="46">
        <v>10</v>
      </c>
      <c r="P266" s="46">
        <v>502</v>
      </c>
      <c r="Q266" s="46">
        <v>13</v>
      </c>
      <c r="R266" s="46">
        <v>13</v>
      </c>
      <c r="S266" s="46">
        <v>1000</v>
      </c>
      <c r="T266" s="46">
        <f t="shared" si="106"/>
        <v>1</v>
      </c>
      <c r="U266" s="46">
        <v>10</v>
      </c>
      <c r="V266" s="46">
        <v>602</v>
      </c>
      <c r="W266" s="46">
        <v>13</v>
      </c>
      <c r="X266" s="46">
        <v>13</v>
      </c>
      <c r="Y266" s="46">
        <v>1000</v>
      </c>
      <c r="Z266" s="46">
        <f t="shared" si="107"/>
        <v>1</v>
      </c>
      <c r="AA266" s="46"/>
      <c r="AB266" s="46"/>
      <c r="AC266" s="46"/>
      <c r="AD266" s="46"/>
      <c r="AE266" s="46"/>
      <c r="AF266" s="46">
        <f t="shared" si="131"/>
        <v>0</v>
      </c>
      <c r="AG266" s="46"/>
      <c r="AH266" s="46"/>
      <c r="AI266" s="46"/>
      <c r="AJ266" s="46"/>
      <c r="AK266" s="46"/>
      <c r="AL266" s="46">
        <f t="shared" ref="AL266:AL329" si="132">IF(AK266&gt;=1000,1,0)</f>
        <v>0</v>
      </c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>
        <f t="shared" si="92"/>
        <v>0</v>
      </c>
      <c r="AY266" s="46"/>
      <c r="AZ266" s="46"/>
      <c r="BA266" s="46"/>
      <c r="BB266" s="46"/>
      <c r="BC266" s="46"/>
      <c r="BD266" s="46">
        <f t="shared" si="93"/>
        <v>0</v>
      </c>
      <c r="BE266" s="46"/>
      <c r="BF266" s="46"/>
      <c r="BG266" s="46"/>
      <c r="BH266" s="46"/>
      <c r="BI266" s="46"/>
      <c r="BJ266" s="46">
        <f t="shared" si="100"/>
        <v>0</v>
      </c>
      <c r="BK266" s="46"/>
      <c r="BL266" s="46"/>
      <c r="BM266" s="46"/>
      <c r="BN266" s="46"/>
      <c r="BO266" s="46"/>
      <c r="BP266" s="46">
        <f t="shared" si="101"/>
        <v>0</v>
      </c>
      <c r="BQ266" s="46"/>
    </row>
    <row r="267" spans="1:69" s="41" customFormat="1">
      <c r="A267" s="46">
        <f t="shared" si="104"/>
        <v>100311</v>
      </c>
      <c r="B267" s="46" t="s">
        <v>319</v>
      </c>
      <c r="C267" s="46" t="s">
        <v>320</v>
      </c>
      <c r="D267" s="46">
        <f t="shared" si="103"/>
        <v>311</v>
      </c>
      <c r="E267" s="46" t="str">
        <f t="shared" si="108"/>
        <v>第31章第1个</v>
      </c>
      <c r="F267" s="46" t="s">
        <v>320</v>
      </c>
      <c r="G267" s="46">
        <v>1</v>
      </c>
      <c r="H267" s="46"/>
      <c r="I267" s="46">
        <v>10</v>
      </c>
      <c r="J267" s="46">
        <v>102</v>
      </c>
      <c r="K267" s="46">
        <f t="shared" si="115"/>
        <v>14</v>
      </c>
      <c r="L267" s="46">
        <f t="shared" ref="L267:L272" si="133">L265+1</f>
        <v>14</v>
      </c>
      <c r="M267" s="46">
        <v>1000</v>
      </c>
      <c r="N267" s="46">
        <f t="shared" si="105"/>
        <v>1</v>
      </c>
      <c r="O267" s="46">
        <v>10</v>
      </c>
      <c r="P267" s="46">
        <v>202</v>
      </c>
      <c r="Q267" s="46">
        <f t="shared" ref="Q267:Q272" si="134">Q265+1</f>
        <v>14</v>
      </c>
      <c r="R267" s="46">
        <f t="shared" ref="R267:R272" si="135">R265+1</f>
        <v>14</v>
      </c>
      <c r="S267" s="46">
        <v>1000</v>
      </c>
      <c r="T267" s="46">
        <f t="shared" si="106"/>
        <v>1</v>
      </c>
      <c r="U267" s="46">
        <v>10</v>
      </c>
      <c r="V267" s="46">
        <v>302</v>
      </c>
      <c r="W267" s="46">
        <f t="shared" ref="W267:W272" si="136">W265+1</f>
        <v>14</v>
      </c>
      <c r="X267" s="46">
        <f t="shared" ref="X267:X272" si="137">X265+1</f>
        <v>14</v>
      </c>
      <c r="Y267" s="46">
        <v>1000</v>
      </c>
      <c r="Z267" s="46">
        <f t="shared" si="107"/>
        <v>1</v>
      </c>
      <c r="AA267" s="46"/>
      <c r="AB267" s="46"/>
      <c r="AC267" s="46"/>
      <c r="AD267" s="46"/>
      <c r="AE267" s="46"/>
      <c r="AF267" s="46">
        <f t="shared" si="131"/>
        <v>0</v>
      </c>
      <c r="AG267" s="46"/>
      <c r="AH267" s="46"/>
      <c r="AI267" s="46"/>
      <c r="AJ267" s="46"/>
      <c r="AK267" s="46"/>
      <c r="AL267" s="46">
        <f t="shared" si="132"/>
        <v>0</v>
      </c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>
        <f t="shared" si="92"/>
        <v>0</v>
      </c>
      <c r="AY267" s="46"/>
      <c r="AZ267" s="46"/>
      <c r="BA267" s="46"/>
      <c r="BB267" s="46"/>
      <c r="BC267" s="46"/>
      <c r="BD267" s="46">
        <f t="shared" si="93"/>
        <v>0</v>
      </c>
      <c r="BE267" s="46"/>
      <c r="BF267" s="46"/>
      <c r="BG267" s="46"/>
      <c r="BH267" s="46"/>
      <c r="BI267" s="46"/>
      <c r="BJ267" s="46">
        <f t="shared" si="100"/>
        <v>0</v>
      </c>
      <c r="BK267" s="46"/>
      <c r="BL267" s="46"/>
      <c r="BM267" s="46"/>
      <c r="BN267" s="46"/>
      <c r="BO267" s="46"/>
      <c r="BP267" s="46">
        <f t="shared" si="101"/>
        <v>0</v>
      </c>
      <c r="BQ267" s="46"/>
    </row>
    <row r="268" spans="1:69" s="41" customFormat="1">
      <c r="A268" s="46">
        <f t="shared" si="104"/>
        <v>100312</v>
      </c>
      <c r="B268" s="46" t="s">
        <v>319</v>
      </c>
      <c r="C268" s="46" t="s">
        <v>320</v>
      </c>
      <c r="D268" s="46">
        <f t="shared" si="103"/>
        <v>312</v>
      </c>
      <c r="E268" s="46" t="str">
        <f t="shared" si="108"/>
        <v>第31章第2个</v>
      </c>
      <c r="F268" s="46" t="s">
        <v>320</v>
      </c>
      <c r="G268" s="46">
        <v>1</v>
      </c>
      <c r="H268" s="46"/>
      <c r="I268" s="46">
        <v>10</v>
      </c>
      <c r="J268" s="46">
        <v>402</v>
      </c>
      <c r="K268" s="46">
        <f t="shared" si="115"/>
        <v>14</v>
      </c>
      <c r="L268" s="46">
        <f t="shared" si="133"/>
        <v>14</v>
      </c>
      <c r="M268" s="46">
        <v>1000</v>
      </c>
      <c r="N268" s="46">
        <f t="shared" si="105"/>
        <v>1</v>
      </c>
      <c r="O268" s="46">
        <v>10</v>
      </c>
      <c r="P268" s="46">
        <v>502</v>
      </c>
      <c r="Q268" s="46">
        <f t="shared" si="134"/>
        <v>14</v>
      </c>
      <c r="R268" s="46">
        <f t="shared" si="135"/>
        <v>14</v>
      </c>
      <c r="S268" s="46">
        <v>1000</v>
      </c>
      <c r="T268" s="46">
        <f t="shared" si="106"/>
        <v>1</v>
      </c>
      <c r="U268" s="46">
        <v>10</v>
      </c>
      <c r="V268" s="46">
        <v>602</v>
      </c>
      <c r="W268" s="46">
        <f t="shared" si="136"/>
        <v>14</v>
      </c>
      <c r="X268" s="46">
        <f t="shared" si="137"/>
        <v>14</v>
      </c>
      <c r="Y268" s="46">
        <v>1000</v>
      </c>
      <c r="Z268" s="46">
        <f t="shared" si="107"/>
        <v>1</v>
      </c>
      <c r="AA268" s="46"/>
      <c r="AB268" s="46"/>
      <c r="AC268" s="46"/>
      <c r="AD268" s="46"/>
      <c r="AE268" s="46"/>
      <c r="AF268" s="46">
        <f t="shared" si="131"/>
        <v>0</v>
      </c>
      <c r="AG268" s="46"/>
      <c r="AH268" s="46"/>
      <c r="AI268" s="46"/>
      <c r="AJ268" s="46"/>
      <c r="AK268" s="46"/>
      <c r="AL268" s="46">
        <f t="shared" si="132"/>
        <v>0</v>
      </c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>
        <f t="shared" si="92"/>
        <v>0</v>
      </c>
      <c r="AY268" s="46"/>
      <c r="AZ268" s="46"/>
      <c r="BA268" s="46"/>
      <c r="BB268" s="46"/>
      <c r="BC268" s="46"/>
      <c r="BD268" s="46">
        <f t="shared" si="93"/>
        <v>0</v>
      </c>
      <c r="BE268" s="46"/>
      <c r="BF268" s="46"/>
      <c r="BG268" s="46"/>
      <c r="BH268" s="46"/>
      <c r="BI268" s="46"/>
      <c r="BJ268" s="46">
        <f t="shared" si="100"/>
        <v>0</v>
      </c>
      <c r="BK268" s="46"/>
      <c r="BL268" s="46"/>
      <c r="BM268" s="46"/>
      <c r="BN268" s="46"/>
      <c r="BO268" s="46"/>
      <c r="BP268" s="46">
        <f t="shared" si="101"/>
        <v>0</v>
      </c>
      <c r="BQ268" s="46"/>
    </row>
    <row r="269" spans="1:69" s="41" customFormat="1">
      <c r="A269" s="46">
        <f t="shared" si="104"/>
        <v>100321</v>
      </c>
      <c r="B269" s="46" t="s">
        <v>319</v>
      </c>
      <c r="C269" s="46" t="s">
        <v>320</v>
      </c>
      <c r="D269" s="46">
        <f t="shared" si="103"/>
        <v>321</v>
      </c>
      <c r="E269" s="46" t="str">
        <f t="shared" si="108"/>
        <v>第32章第1个</v>
      </c>
      <c r="F269" s="46" t="s">
        <v>320</v>
      </c>
      <c r="G269" s="46">
        <v>1</v>
      </c>
      <c r="H269" s="46"/>
      <c r="I269" s="46">
        <v>10</v>
      </c>
      <c r="J269" s="46">
        <v>102</v>
      </c>
      <c r="K269" s="46">
        <v>14</v>
      </c>
      <c r="L269" s="46">
        <v>14</v>
      </c>
      <c r="M269" s="46">
        <v>1000</v>
      </c>
      <c r="N269" s="46">
        <f t="shared" si="105"/>
        <v>1</v>
      </c>
      <c r="O269" s="46">
        <v>10</v>
      </c>
      <c r="P269" s="46">
        <v>202</v>
      </c>
      <c r="Q269" s="46">
        <v>14</v>
      </c>
      <c r="R269" s="46">
        <v>14</v>
      </c>
      <c r="S269" s="46">
        <v>1000</v>
      </c>
      <c r="T269" s="46">
        <f t="shared" si="106"/>
        <v>1</v>
      </c>
      <c r="U269" s="46">
        <v>10</v>
      </c>
      <c r="V269" s="46">
        <v>302</v>
      </c>
      <c r="W269" s="46">
        <v>14</v>
      </c>
      <c r="X269" s="46">
        <v>14</v>
      </c>
      <c r="Y269" s="46">
        <v>1000</v>
      </c>
      <c r="Z269" s="46">
        <f t="shared" si="107"/>
        <v>1</v>
      </c>
      <c r="AA269" s="46"/>
      <c r="AB269" s="46"/>
      <c r="AC269" s="46"/>
      <c r="AD269" s="46"/>
      <c r="AE269" s="46"/>
      <c r="AF269" s="46">
        <f t="shared" si="131"/>
        <v>0</v>
      </c>
      <c r="AG269" s="46"/>
      <c r="AH269" s="46"/>
      <c r="AI269" s="46"/>
      <c r="AJ269" s="46"/>
      <c r="AK269" s="46"/>
      <c r="AL269" s="46">
        <f t="shared" si="132"/>
        <v>0</v>
      </c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>
        <f t="shared" si="92"/>
        <v>0</v>
      </c>
      <c r="AY269" s="46"/>
      <c r="AZ269" s="46"/>
      <c r="BA269" s="46"/>
      <c r="BB269" s="46"/>
      <c r="BC269" s="46"/>
      <c r="BD269" s="46">
        <f t="shared" si="93"/>
        <v>0</v>
      </c>
      <c r="BE269" s="46"/>
      <c r="BF269" s="46"/>
      <c r="BG269" s="46"/>
      <c r="BH269" s="46"/>
      <c r="BI269" s="46"/>
      <c r="BJ269" s="46">
        <f t="shared" si="100"/>
        <v>0</v>
      </c>
      <c r="BK269" s="46"/>
      <c r="BL269" s="46"/>
      <c r="BM269" s="46"/>
      <c r="BN269" s="46"/>
      <c r="BO269" s="46"/>
      <c r="BP269" s="46">
        <f t="shared" si="101"/>
        <v>0</v>
      </c>
      <c r="BQ269" s="46"/>
    </row>
    <row r="270" spans="1:69" s="41" customFormat="1">
      <c r="A270" s="46">
        <f t="shared" si="104"/>
        <v>100322</v>
      </c>
      <c r="B270" s="46" t="s">
        <v>319</v>
      </c>
      <c r="C270" s="46" t="s">
        <v>320</v>
      </c>
      <c r="D270" s="46">
        <f t="shared" si="103"/>
        <v>322</v>
      </c>
      <c r="E270" s="46" t="str">
        <f t="shared" si="108"/>
        <v>第32章第2个</v>
      </c>
      <c r="F270" s="46" t="s">
        <v>320</v>
      </c>
      <c r="G270" s="46">
        <v>1</v>
      </c>
      <c r="H270" s="46"/>
      <c r="I270" s="46">
        <v>10</v>
      </c>
      <c r="J270" s="46">
        <v>402</v>
      </c>
      <c r="K270" s="46">
        <v>14</v>
      </c>
      <c r="L270" s="46">
        <v>14</v>
      </c>
      <c r="M270" s="46">
        <v>1000</v>
      </c>
      <c r="N270" s="46">
        <f t="shared" si="105"/>
        <v>1</v>
      </c>
      <c r="O270" s="46">
        <v>10</v>
      </c>
      <c r="P270" s="46">
        <v>502</v>
      </c>
      <c r="Q270" s="46">
        <v>14</v>
      </c>
      <c r="R270" s="46">
        <v>14</v>
      </c>
      <c r="S270" s="46">
        <v>1000</v>
      </c>
      <c r="T270" s="46">
        <f t="shared" si="106"/>
        <v>1</v>
      </c>
      <c r="U270" s="46">
        <v>10</v>
      </c>
      <c r="V270" s="46">
        <v>602</v>
      </c>
      <c r="W270" s="46">
        <v>14</v>
      </c>
      <c r="X270" s="46">
        <v>14</v>
      </c>
      <c r="Y270" s="46">
        <v>1000</v>
      </c>
      <c r="Z270" s="46">
        <f t="shared" si="107"/>
        <v>1</v>
      </c>
      <c r="AA270" s="46"/>
      <c r="AB270" s="46"/>
      <c r="AC270" s="46"/>
      <c r="AD270" s="46"/>
      <c r="AE270" s="46"/>
      <c r="AF270" s="46">
        <f t="shared" si="131"/>
        <v>0</v>
      </c>
      <c r="AG270" s="46"/>
      <c r="AH270" s="46"/>
      <c r="AI270" s="46"/>
      <c r="AJ270" s="46"/>
      <c r="AK270" s="46"/>
      <c r="AL270" s="46">
        <f t="shared" si="132"/>
        <v>0</v>
      </c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>
        <f t="shared" si="92"/>
        <v>0</v>
      </c>
      <c r="AY270" s="46"/>
      <c r="AZ270" s="46"/>
      <c r="BA270" s="46"/>
      <c r="BB270" s="46"/>
      <c r="BC270" s="46"/>
      <c r="BD270" s="46">
        <f t="shared" si="93"/>
        <v>0</v>
      </c>
      <c r="BE270" s="46"/>
      <c r="BF270" s="46"/>
      <c r="BG270" s="46"/>
      <c r="BH270" s="46"/>
      <c r="BI270" s="46"/>
      <c r="BJ270" s="46">
        <f t="shared" si="100"/>
        <v>0</v>
      </c>
      <c r="BK270" s="46"/>
      <c r="BL270" s="46"/>
      <c r="BM270" s="46"/>
      <c r="BN270" s="46"/>
      <c r="BO270" s="46"/>
      <c r="BP270" s="46">
        <f t="shared" si="101"/>
        <v>0</v>
      </c>
      <c r="BQ270" s="46"/>
    </row>
    <row r="271" spans="1:69" s="41" customFormat="1">
      <c r="A271" s="46">
        <f t="shared" si="104"/>
        <v>100331</v>
      </c>
      <c r="B271" s="46" t="s">
        <v>319</v>
      </c>
      <c r="C271" s="46" t="s">
        <v>320</v>
      </c>
      <c r="D271" s="46">
        <f t="shared" si="103"/>
        <v>331</v>
      </c>
      <c r="E271" s="46" t="str">
        <f t="shared" si="108"/>
        <v>第33章第1个</v>
      </c>
      <c r="F271" s="46" t="s">
        <v>320</v>
      </c>
      <c r="G271" s="46">
        <v>1</v>
      </c>
      <c r="H271" s="46"/>
      <c r="I271" s="46">
        <v>10</v>
      </c>
      <c r="J271" s="46">
        <v>102</v>
      </c>
      <c r="K271" s="46">
        <f t="shared" si="115"/>
        <v>15</v>
      </c>
      <c r="L271" s="46">
        <f t="shared" si="133"/>
        <v>15</v>
      </c>
      <c r="M271" s="46">
        <v>1000</v>
      </c>
      <c r="N271" s="46">
        <f t="shared" si="105"/>
        <v>1</v>
      </c>
      <c r="O271" s="46">
        <v>10</v>
      </c>
      <c r="P271" s="46">
        <v>202</v>
      </c>
      <c r="Q271" s="46">
        <f t="shared" si="134"/>
        <v>15</v>
      </c>
      <c r="R271" s="46">
        <f t="shared" si="135"/>
        <v>15</v>
      </c>
      <c r="S271" s="46">
        <v>1000</v>
      </c>
      <c r="T271" s="46">
        <f t="shared" si="106"/>
        <v>1</v>
      </c>
      <c r="U271" s="46">
        <v>10</v>
      </c>
      <c r="V271" s="46">
        <v>302</v>
      </c>
      <c r="W271" s="46">
        <f t="shared" si="136"/>
        <v>15</v>
      </c>
      <c r="X271" s="46">
        <f t="shared" si="137"/>
        <v>15</v>
      </c>
      <c r="Y271" s="46">
        <v>1000</v>
      </c>
      <c r="Z271" s="46">
        <f t="shared" si="107"/>
        <v>1</v>
      </c>
      <c r="AA271" s="46"/>
      <c r="AB271" s="46"/>
      <c r="AC271" s="46"/>
      <c r="AD271" s="46"/>
      <c r="AE271" s="46"/>
      <c r="AF271" s="46">
        <f t="shared" si="131"/>
        <v>0</v>
      </c>
      <c r="AG271" s="46"/>
      <c r="AH271" s="46"/>
      <c r="AI271" s="46"/>
      <c r="AJ271" s="46"/>
      <c r="AK271" s="46"/>
      <c r="AL271" s="46">
        <f t="shared" si="132"/>
        <v>0</v>
      </c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>
        <f t="shared" si="92"/>
        <v>0</v>
      </c>
      <c r="AY271" s="46"/>
      <c r="AZ271" s="46"/>
      <c r="BA271" s="46"/>
      <c r="BB271" s="46"/>
      <c r="BC271" s="46"/>
      <c r="BD271" s="46">
        <f t="shared" si="93"/>
        <v>0</v>
      </c>
      <c r="BE271" s="46"/>
      <c r="BF271" s="46"/>
      <c r="BG271" s="46"/>
      <c r="BH271" s="46"/>
      <c r="BI271" s="46"/>
      <c r="BJ271" s="46">
        <f t="shared" si="100"/>
        <v>0</v>
      </c>
      <c r="BK271" s="46"/>
      <c r="BL271" s="46"/>
      <c r="BM271" s="46"/>
      <c r="BN271" s="46"/>
      <c r="BO271" s="46"/>
      <c r="BP271" s="46">
        <f t="shared" si="101"/>
        <v>0</v>
      </c>
      <c r="BQ271" s="46"/>
    </row>
    <row r="272" spans="1:69" s="41" customFormat="1">
      <c r="A272" s="46">
        <f t="shared" si="104"/>
        <v>100332</v>
      </c>
      <c r="B272" s="46" t="s">
        <v>319</v>
      </c>
      <c r="C272" s="46" t="s">
        <v>320</v>
      </c>
      <c r="D272" s="46">
        <f t="shared" si="103"/>
        <v>332</v>
      </c>
      <c r="E272" s="46" t="str">
        <f t="shared" si="108"/>
        <v>第33章第2个</v>
      </c>
      <c r="F272" s="46" t="s">
        <v>320</v>
      </c>
      <c r="G272" s="46">
        <v>1</v>
      </c>
      <c r="H272" s="46"/>
      <c r="I272" s="46">
        <v>10</v>
      </c>
      <c r="J272" s="46">
        <v>402</v>
      </c>
      <c r="K272" s="46">
        <f t="shared" si="115"/>
        <v>15</v>
      </c>
      <c r="L272" s="46">
        <f t="shared" si="133"/>
        <v>15</v>
      </c>
      <c r="M272" s="46">
        <v>1000</v>
      </c>
      <c r="N272" s="46">
        <f t="shared" si="105"/>
        <v>1</v>
      </c>
      <c r="O272" s="46">
        <v>10</v>
      </c>
      <c r="P272" s="46">
        <v>502</v>
      </c>
      <c r="Q272" s="46">
        <f t="shared" si="134"/>
        <v>15</v>
      </c>
      <c r="R272" s="46">
        <f t="shared" si="135"/>
        <v>15</v>
      </c>
      <c r="S272" s="46">
        <v>1000</v>
      </c>
      <c r="T272" s="46">
        <f t="shared" si="106"/>
        <v>1</v>
      </c>
      <c r="U272" s="46">
        <v>10</v>
      </c>
      <c r="V272" s="46">
        <v>602</v>
      </c>
      <c r="W272" s="46">
        <f t="shared" si="136"/>
        <v>15</v>
      </c>
      <c r="X272" s="46">
        <f t="shared" si="137"/>
        <v>15</v>
      </c>
      <c r="Y272" s="46">
        <v>1000</v>
      </c>
      <c r="Z272" s="46">
        <f t="shared" si="107"/>
        <v>1</v>
      </c>
      <c r="AA272" s="46"/>
      <c r="AB272" s="46"/>
      <c r="AC272" s="46"/>
      <c r="AD272" s="46"/>
      <c r="AE272" s="46"/>
      <c r="AF272" s="46">
        <f t="shared" si="131"/>
        <v>0</v>
      </c>
      <c r="AG272" s="46"/>
      <c r="AH272" s="46"/>
      <c r="AI272" s="46"/>
      <c r="AJ272" s="46"/>
      <c r="AK272" s="46"/>
      <c r="AL272" s="46">
        <f t="shared" si="132"/>
        <v>0</v>
      </c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>
        <f t="shared" ref="AX272:AX335" si="138">IF(AW272&gt;=1000,1,0)</f>
        <v>0</v>
      </c>
      <c r="AY272" s="46"/>
      <c r="AZ272" s="46"/>
      <c r="BA272" s="46"/>
      <c r="BB272" s="46"/>
      <c r="BC272" s="46"/>
      <c r="BD272" s="46">
        <f t="shared" ref="BD272:BD335" si="139">IF(BC272&gt;=1000,1,0)</f>
        <v>0</v>
      </c>
      <c r="BE272" s="46"/>
      <c r="BF272" s="46"/>
      <c r="BG272" s="46"/>
      <c r="BH272" s="46"/>
      <c r="BI272" s="46"/>
      <c r="BJ272" s="46">
        <f t="shared" si="100"/>
        <v>0</v>
      </c>
      <c r="BK272" s="46"/>
      <c r="BL272" s="46"/>
      <c r="BM272" s="46"/>
      <c r="BN272" s="46"/>
      <c r="BO272" s="46"/>
      <c r="BP272" s="46">
        <f t="shared" si="101"/>
        <v>0</v>
      </c>
      <c r="BQ272" s="46"/>
    </row>
    <row r="273" spans="1:69" s="41" customFormat="1">
      <c r="A273" s="46">
        <f t="shared" si="104"/>
        <v>100341</v>
      </c>
      <c r="B273" s="46" t="s">
        <v>319</v>
      </c>
      <c r="C273" s="46" t="s">
        <v>320</v>
      </c>
      <c r="D273" s="46">
        <f t="shared" si="103"/>
        <v>341</v>
      </c>
      <c r="E273" s="46" t="str">
        <f t="shared" si="108"/>
        <v>第34章第1个</v>
      </c>
      <c r="F273" s="46" t="s">
        <v>320</v>
      </c>
      <c r="G273" s="46">
        <v>1</v>
      </c>
      <c r="H273" s="46"/>
      <c r="I273" s="46">
        <v>10</v>
      </c>
      <c r="J273" s="46">
        <v>102</v>
      </c>
      <c r="K273" s="46">
        <v>15</v>
      </c>
      <c r="L273" s="46">
        <v>15</v>
      </c>
      <c r="M273" s="46">
        <v>1000</v>
      </c>
      <c r="N273" s="46">
        <f t="shared" si="105"/>
        <v>1</v>
      </c>
      <c r="O273" s="46">
        <v>10</v>
      </c>
      <c r="P273" s="46">
        <v>202</v>
      </c>
      <c r="Q273" s="46">
        <v>15</v>
      </c>
      <c r="R273" s="46">
        <v>15</v>
      </c>
      <c r="S273" s="46">
        <v>1000</v>
      </c>
      <c r="T273" s="46">
        <f t="shared" si="106"/>
        <v>1</v>
      </c>
      <c r="U273" s="46">
        <v>10</v>
      </c>
      <c r="V273" s="46">
        <v>302</v>
      </c>
      <c r="W273" s="46">
        <v>15</v>
      </c>
      <c r="X273" s="46">
        <v>15</v>
      </c>
      <c r="Y273" s="46">
        <v>1000</v>
      </c>
      <c r="Z273" s="46">
        <f t="shared" si="107"/>
        <v>1</v>
      </c>
      <c r="AA273" s="46"/>
      <c r="AB273" s="46"/>
      <c r="AC273" s="46"/>
      <c r="AD273" s="46"/>
      <c r="AE273" s="46"/>
      <c r="AF273" s="46">
        <f t="shared" si="131"/>
        <v>0</v>
      </c>
      <c r="AG273" s="46"/>
      <c r="AH273" s="46"/>
      <c r="AI273" s="46"/>
      <c r="AJ273" s="46"/>
      <c r="AK273" s="46"/>
      <c r="AL273" s="46">
        <f t="shared" si="132"/>
        <v>0</v>
      </c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>
        <f t="shared" si="138"/>
        <v>0</v>
      </c>
      <c r="AY273" s="46"/>
      <c r="AZ273" s="46"/>
      <c r="BA273" s="46"/>
      <c r="BB273" s="46"/>
      <c r="BC273" s="46"/>
      <c r="BD273" s="46">
        <f t="shared" si="139"/>
        <v>0</v>
      </c>
      <c r="BE273" s="46"/>
      <c r="BF273" s="46"/>
      <c r="BG273" s="46"/>
      <c r="BH273" s="46"/>
      <c r="BI273" s="46"/>
      <c r="BJ273" s="46">
        <f t="shared" ref="BJ273:BJ336" si="140">IF(BI273&gt;=1000,1,0)</f>
        <v>0</v>
      </c>
      <c r="BK273" s="46"/>
      <c r="BL273" s="46"/>
      <c r="BM273" s="46"/>
      <c r="BN273" s="46"/>
      <c r="BO273" s="46"/>
      <c r="BP273" s="46">
        <f t="shared" ref="BP273:BP336" si="141">IF(BO273&gt;=1000,1,0)</f>
        <v>0</v>
      </c>
      <c r="BQ273" s="46"/>
    </row>
    <row r="274" spans="1:69" s="41" customFormat="1">
      <c r="A274" s="46">
        <f t="shared" si="104"/>
        <v>100342</v>
      </c>
      <c r="B274" s="46" t="s">
        <v>319</v>
      </c>
      <c r="C274" s="46" t="s">
        <v>320</v>
      </c>
      <c r="D274" s="46">
        <f t="shared" si="103"/>
        <v>342</v>
      </c>
      <c r="E274" s="46" t="str">
        <f t="shared" si="108"/>
        <v>第34章第2个</v>
      </c>
      <c r="F274" s="46" t="s">
        <v>320</v>
      </c>
      <c r="G274" s="46">
        <v>1</v>
      </c>
      <c r="H274" s="46"/>
      <c r="I274" s="46">
        <v>10</v>
      </c>
      <c r="J274" s="46">
        <v>402</v>
      </c>
      <c r="K274" s="46">
        <v>15</v>
      </c>
      <c r="L274" s="46">
        <v>15</v>
      </c>
      <c r="M274" s="46">
        <v>1000</v>
      </c>
      <c r="N274" s="46">
        <f t="shared" si="105"/>
        <v>1</v>
      </c>
      <c r="O274" s="46">
        <v>10</v>
      </c>
      <c r="P274" s="46">
        <v>502</v>
      </c>
      <c r="Q274" s="46">
        <v>15</v>
      </c>
      <c r="R274" s="46">
        <v>15</v>
      </c>
      <c r="S274" s="46">
        <v>1000</v>
      </c>
      <c r="T274" s="46">
        <f t="shared" si="106"/>
        <v>1</v>
      </c>
      <c r="U274" s="46">
        <v>10</v>
      </c>
      <c r="V274" s="46">
        <v>602</v>
      </c>
      <c r="W274" s="46">
        <v>15</v>
      </c>
      <c r="X274" s="46">
        <v>15</v>
      </c>
      <c r="Y274" s="46">
        <v>1000</v>
      </c>
      <c r="Z274" s="46">
        <f t="shared" si="107"/>
        <v>1</v>
      </c>
      <c r="AA274" s="46"/>
      <c r="AB274" s="46"/>
      <c r="AC274" s="46"/>
      <c r="AD274" s="46"/>
      <c r="AE274" s="46"/>
      <c r="AF274" s="46">
        <f t="shared" si="131"/>
        <v>0</v>
      </c>
      <c r="AG274" s="46"/>
      <c r="AH274" s="46"/>
      <c r="AI274" s="46"/>
      <c r="AJ274" s="46"/>
      <c r="AK274" s="46"/>
      <c r="AL274" s="46">
        <f t="shared" si="132"/>
        <v>0</v>
      </c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>
        <f t="shared" si="138"/>
        <v>0</v>
      </c>
      <c r="AY274" s="46"/>
      <c r="AZ274" s="46"/>
      <c r="BA274" s="46"/>
      <c r="BB274" s="46"/>
      <c r="BC274" s="46"/>
      <c r="BD274" s="46">
        <f t="shared" si="139"/>
        <v>0</v>
      </c>
      <c r="BE274" s="46"/>
      <c r="BF274" s="46"/>
      <c r="BG274" s="46"/>
      <c r="BH274" s="46"/>
      <c r="BI274" s="46"/>
      <c r="BJ274" s="46">
        <f t="shared" si="140"/>
        <v>0</v>
      </c>
      <c r="BK274" s="46"/>
      <c r="BL274" s="46"/>
      <c r="BM274" s="46"/>
      <c r="BN274" s="46"/>
      <c r="BO274" s="46"/>
      <c r="BP274" s="46">
        <f t="shared" si="141"/>
        <v>0</v>
      </c>
      <c r="BQ274" s="46"/>
    </row>
    <row r="275" spans="1:69" s="41" customFormat="1">
      <c r="A275" s="46">
        <f t="shared" si="104"/>
        <v>100351</v>
      </c>
      <c r="B275" s="46" t="s">
        <v>319</v>
      </c>
      <c r="C275" s="46" t="s">
        <v>320</v>
      </c>
      <c r="D275" s="46">
        <f t="shared" ref="D275:D338" si="142">D273+10</f>
        <v>351</v>
      </c>
      <c r="E275" s="46" t="str">
        <f t="shared" si="108"/>
        <v>第35章第1个</v>
      </c>
      <c r="F275" s="46" t="s">
        <v>320</v>
      </c>
      <c r="G275" s="46">
        <v>1</v>
      </c>
      <c r="H275" s="46"/>
      <c r="I275" s="46">
        <v>10</v>
      </c>
      <c r="J275" s="46">
        <v>103</v>
      </c>
      <c r="K275" s="46">
        <v>5</v>
      </c>
      <c r="L275" s="46">
        <v>5</v>
      </c>
      <c r="M275" s="46">
        <v>1000</v>
      </c>
      <c r="N275" s="46">
        <f t="shared" si="105"/>
        <v>1</v>
      </c>
      <c r="O275" s="46">
        <v>10</v>
      </c>
      <c r="P275" s="46">
        <v>203</v>
      </c>
      <c r="Q275" s="46">
        <v>5</v>
      </c>
      <c r="R275" s="46">
        <v>5</v>
      </c>
      <c r="S275" s="46">
        <v>1000</v>
      </c>
      <c r="T275" s="46">
        <f t="shared" si="106"/>
        <v>1</v>
      </c>
      <c r="U275" s="46">
        <v>10</v>
      </c>
      <c r="V275" s="46">
        <v>303</v>
      </c>
      <c r="W275" s="46">
        <v>5</v>
      </c>
      <c r="X275" s="46">
        <v>5</v>
      </c>
      <c r="Y275" s="46">
        <v>1000</v>
      </c>
      <c r="Z275" s="46">
        <f t="shared" si="107"/>
        <v>1</v>
      </c>
      <c r="AA275" s="46"/>
      <c r="AB275" s="46"/>
      <c r="AC275" s="46"/>
      <c r="AD275" s="46"/>
      <c r="AE275" s="46"/>
      <c r="AF275" s="46">
        <f t="shared" si="131"/>
        <v>0</v>
      </c>
      <c r="AG275" s="46"/>
      <c r="AH275" s="46"/>
      <c r="AI275" s="46"/>
      <c r="AJ275" s="46"/>
      <c r="AK275" s="46"/>
      <c r="AL275" s="46">
        <f t="shared" si="132"/>
        <v>0</v>
      </c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>
        <f t="shared" si="138"/>
        <v>0</v>
      </c>
      <c r="AY275" s="46"/>
      <c r="AZ275" s="46"/>
      <c r="BA275" s="46"/>
      <c r="BB275" s="46"/>
      <c r="BC275" s="46"/>
      <c r="BD275" s="46">
        <f t="shared" si="139"/>
        <v>0</v>
      </c>
      <c r="BE275" s="46"/>
      <c r="BF275" s="46"/>
      <c r="BG275" s="46"/>
      <c r="BH275" s="46"/>
      <c r="BI275" s="46"/>
      <c r="BJ275" s="46">
        <f t="shared" si="140"/>
        <v>0</v>
      </c>
      <c r="BK275" s="46"/>
      <c r="BL275" s="46"/>
      <c r="BM275" s="46"/>
      <c r="BN275" s="46"/>
      <c r="BO275" s="46"/>
      <c r="BP275" s="46">
        <f t="shared" si="141"/>
        <v>0</v>
      </c>
      <c r="BQ275" s="46"/>
    </row>
    <row r="276" spans="1:69" s="41" customFormat="1">
      <c r="A276" s="46">
        <f t="shared" si="104"/>
        <v>100352</v>
      </c>
      <c r="B276" s="46" t="s">
        <v>319</v>
      </c>
      <c r="C276" s="46" t="s">
        <v>320</v>
      </c>
      <c r="D276" s="46">
        <f t="shared" si="142"/>
        <v>352</v>
      </c>
      <c r="E276" s="46" t="str">
        <f t="shared" si="108"/>
        <v>第35章第2个</v>
      </c>
      <c r="F276" s="46" t="s">
        <v>320</v>
      </c>
      <c r="G276" s="46">
        <v>1</v>
      </c>
      <c r="H276" s="46"/>
      <c r="I276" s="46">
        <v>10</v>
      </c>
      <c r="J276" s="46">
        <v>403</v>
      </c>
      <c r="K276" s="46">
        <v>5</v>
      </c>
      <c r="L276" s="46">
        <v>5</v>
      </c>
      <c r="M276" s="46">
        <v>1000</v>
      </c>
      <c r="N276" s="46">
        <f t="shared" si="105"/>
        <v>1</v>
      </c>
      <c r="O276" s="46">
        <v>10</v>
      </c>
      <c r="P276" s="46">
        <v>503</v>
      </c>
      <c r="Q276" s="46">
        <v>5</v>
      </c>
      <c r="R276" s="46">
        <v>5</v>
      </c>
      <c r="S276" s="46">
        <v>1000</v>
      </c>
      <c r="T276" s="46">
        <f t="shared" si="106"/>
        <v>1</v>
      </c>
      <c r="U276" s="46">
        <v>10</v>
      </c>
      <c r="V276" s="46">
        <v>603</v>
      </c>
      <c r="W276" s="46">
        <v>5</v>
      </c>
      <c r="X276" s="46">
        <v>5</v>
      </c>
      <c r="Y276" s="46">
        <v>1000</v>
      </c>
      <c r="Z276" s="46">
        <f t="shared" si="107"/>
        <v>1</v>
      </c>
      <c r="AA276" s="46"/>
      <c r="AB276" s="46"/>
      <c r="AC276" s="46"/>
      <c r="AD276" s="46"/>
      <c r="AE276" s="46"/>
      <c r="AF276" s="46">
        <f t="shared" si="131"/>
        <v>0</v>
      </c>
      <c r="AG276" s="46"/>
      <c r="AH276" s="46"/>
      <c r="AI276" s="46"/>
      <c r="AJ276" s="46"/>
      <c r="AK276" s="46"/>
      <c r="AL276" s="46">
        <f t="shared" si="132"/>
        <v>0</v>
      </c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>
        <f t="shared" si="138"/>
        <v>0</v>
      </c>
      <c r="AY276" s="46"/>
      <c r="AZ276" s="46"/>
      <c r="BA276" s="46"/>
      <c r="BB276" s="46"/>
      <c r="BC276" s="46"/>
      <c r="BD276" s="46">
        <f t="shared" si="139"/>
        <v>0</v>
      </c>
      <c r="BE276" s="46"/>
      <c r="BF276" s="46"/>
      <c r="BG276" s="46"/>
      <c r="BH276" s="46"/>
      <c r="BI276" s="46"/>
      <c r="BJ276" s="46">
        <f t="shared" si="140"/>
        <v>0</v>
      </c>
      <c r="BK276" s="46"/>
      <c r="BL276" s="46"/>
      <c r="BM276" s="46"/>
      <c r="BN276" s="46"/>
      <c r="BO276" s="46"/>
      <c r="BP276" s="46">
        <f t="shared" si="141"/>
        <v>0</v>
      </c>
      <c r="BQ276" s="46"/>
    </row>
    <row r="277" spans="1:69" s="41" customFormat="1">
      <c r="A277" s="46">
        <f t="shared" ref="A277:A340" si="143">A275+10</f>
        <v>100361</v>
      </c>
      <c r="B277" s="46" t="s">
        <v>319</v>
      </c>
      <c r="C277" s="46" t="s">
        <v>320</v>
      </c>
      <c r="D277" s="46">
        <f t="shared" si="142"/>
        <v>361</v>
      </c>
      <c r="E277" s="46" t="str">
        <f t="shared" si="108"/>
        <v>第36章第1个</v>
      </c>
      <c r="F277" s="46" t="s">
        <v>320</v>
      </c>
      <c r="G277" s="46">
        <v>1</v>
      </c>
      <c r="H277" s="46"/>
      <c r="I277" s="46">
        <v>10</v>
      </c>
      <c r="J277" s="46">
        <v>103</v>
      </c>
      <c r="K277" s="46">
        <f t="shared" ref="K277:K284" si="144">K275+1</f>
        <v>6</v>
      </c>
      <c r="L277" s="46">
        <f t="shared" ref="L277:L284" si="145">L275+1</f>
        <v>6</v>
      </c>
      <c r="M277" s="46">
        <v>1000</v>
      </c>
      <c r="N277" s="46">
        <f t="shared" si="105"/>
        <v>1</v>
      </c>
      <c r="O277" s="46">
        <v>10</v>
      </c>
      <c r="P277" s="46">
        <v>203</v>
      </c>
      <c r="Q277" s="46">
        <f t="shared" ref="Q277:Q284" si="146">Q275+1</f>
        <v>6</v>
      </c>
      <c r="R277" s="46">
        <f t="shared" ref="R277:R284" si="147">R275+1</f>
        <v>6</v>
      </c>
      <c r="S277" s="46">
        <v>1000</v>
      </c>
      <c r="T277" s="46">
        <f t="shared" si="106"/>
        <v>1</v>
      </c>
      <c r="U277" s="46">
        <v>10</v>
      </c>
      <c r="V277" s="46">
        <v>303</v>
      </c>
      <c r="W277" s="46">
        <f t="shared" ref="W277:W284" si="148">W275+1</f>
        <v>6</v>
      </c>
      <c r="X277" s="46">
        <f t="shared" ref="X277:X284" si="149">X275+1</f>
        <v>6</v>
      </c>
      <c r="Y277" s="46">
        <v>1000</v>
      </c>
      <c r="Z277" s="46">
        <f t="shared" si="107"/>
        <v>1</v>
      </c>
      <c r="AA277" s="46"/>
      <c r="AB277" s="46"/>
      <c r="AC277" s="46"/>
      <c r="AD277" s="46"/>
      <c r="AE277" s="46"/>
      <c r="AF277" s="46">
        <f t="shared" si="131"/>
        <v>0</v>
      </c>
      <c r="AG277" s="46"/>
      <c r="AH277" s="46"/>
      <c r="AI277" s="46"/>
      <c r="AJ277" s="46"/>
      <c r="AK277" s="46"/>
      <c r="AL277" s="46">
        <f t="shared" si="132"/>
        <v>0</v>
      </c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>
        <f t="shared" si="138"/>
        <v>0</v>
      </c>
      <c r="AY277" s="46"/>
      <c r="AZ277" s="46"/>
      <c r="BA277" s="46"/>
      <c r="BB277" s="46"/>
      <c r="BC277" s="46"/>
      <c r="BD277" s="46">
        <f t="shared" si="139"/>
        <v>0</v>
      </c>
      <c r="BE277" s="46"/>
      <c r="BF277" s="46"/>
      <c r="BG277" s="46"/>
      <c r="BH277" s="46"/>
      <c r="BI277" s="46"/>
      <c r="BJ277" s="46">
        <f t="shared" si="140"/>
        <v>0</v>
      </c>
      <c r="BK277" s="46"/>
      <c r="BL277" s="46"/>
      <c r="BM277" s="46"/>
      <c r="BN277" s="46"/>
      <c r="BO277" s="46"/>
      <c r="BP277" s="46">
        <f t="shared" si="141"/>
        <v>0</v>
      </c>
      <c r="BQ277" s="46"/>
    </row>
    <row r="278" spans="1:69" s="41" customFormat="1">
      <c r="A278" s="46">
        <f t="shared" si="143"/>
        <v>100362</v>
      </c>
      <c r="B278" s="46" t="s">
        <v>319</v>
      </c>
      <c r="C278" s="46" t="s">
        <v>320</v>
      </c>
      <c r="D278" s="46">
        <f t="shared" si="142"/>
        <v>362</v>
      </c>
      <c r="E278" s="46" t="str">
        <f t="shared" si="108"/>
        <v>第36章第2个</v>
      </c>
      <c r="F278" s="46" t="s">
        <v>320</v>
      </c>
      <c r="G278" s="46">
        <v>1</v>
      </c>
      <c r="H278" s="46"/>
      <c r="I278" s="46">
        <v>10</v>
      </c>
      <c r="J278" s="46">
        <v>403</v>
      </c>
      <c r="K278" s="46">
        <f t="shared" si="144"/>
        <v>6</v>
      </c>
      <c r="L278" s="46">
        <f t="shared" si="145"/>
        <v>6</v>
      </c>
      <c r="M278" s="46">
        <v>1000</v>
      </c>
      <c r="N278" s="46">
        <f t="shared" si="105"/>
        <v>1</v>
      </c>
      <c r="O278" s="46">
        <v>10</v>
      </c>
      <c r="P278" s="46">
        <v>503</v>
      </c>
      <c r="Q278" s="46">
        <f t="shared" si="146"/>
        <v>6</v>
      </c>
      <c r="R278" s="46">
        <f t="shared" si="147"/>
        <v>6</v>
      </c>
      <c r="S278" s="46">
        <v>1000</v>
      </c>
      <c r="T278" s="46">
        <f t="shared" si="106"/>
        <v>1</v>
      </c>
      <c r="U278" s="46">
        <v>10</v>
      </c>
      <c r="V278" s="46">
        <v>603</v>
      </c>
      <c r="W278" s="46">
        <f t="shared" si="148"/>
        <v>6</v>
      </c>
      <c r="X278" s="46">
        <f t="shared" si="149"/>
        <v>6</v>
      </c>
      <c r="Y278" s="46">
        <v>1000</v>
      </c>
      <c r="Z278" s="46">
        <f t="shared" si="107"/>
        <v>1</v>
      </c>
      <c r="AA278" s="46"/>
      <c r="AB278" s="46"/>
      <c r="AC278" s="46"/>
      <c r="AD278" s="46"/>
      <c r="AE278" s="46"/>
      <c r="AF278" s="46">
        <f t="shared" si="131"/>
        <v>0</v>
      </c>
      <c r="AG278" s="46"/>
      <c r="AH278" s="46"/>
      <c r="AI278" s="46"/>
      <c r="AJ278" s="46"/>
      <c r="AK278" s="46"/>
      <c r="AL278" s="46">
        <f t="shared" si="132"/>
        <v>0</v>
      </c>
      <c r="AM278" s="46"/>
      <c r="AN278" s="46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>
        <f t="shared" si="138"/>
        <v>0</v>
      </c>
      <c r="AY278" s="46"/>
      <c r="AZ278" s="46"/>
      <c r="BA278" s="46"/>
      <c r="BB278" s="46"/>
      <c r="BC278" s="46"/>
      <c r="BD278" s="46">
        <f t="shared" si="139"/>
        <v>0</v>
      </c>
      <c r="BE278" s="46"/>
      <c r="BF278" s="46"/>
      <c r="BG278" s="46"/>
      <c r="BH278" s="46"/>
      <c r="BI278" s="46"/>
      <c r="BJ278" s="46">
        <f t="shared" si="140"/>
        <v>0</v>
      </c>
      <c r="BK278" s="46"/>
      <c r="BL278" s="46"/>
      <c r="BM278" s="46"/>
      <c r="BN278" s="46"/>
      <c r="BO278" s="46"/>
      <c r="BP278" s="46">
        <f t="shared" si="141"/>
        <v>0</v>
      </c>
      <c r="BQ278" s="46"/>
    </row>
    <row r="279" spans="1:69" s="41" customFormat="1">
      <c r="A279" s="46">
        <f t="shared" si="143"/>
        <v>100371</v>
      </c>
      <c r="B279" s="46" t="s">
        <v>319</v>
      </c>
      <c r="C279" s="46" t="s">
        <v>320</v>
      </c>
      <c r="D279" s="46">
        <f t="shared" si="142"/>
        <v>371</v>
      </c>
      <c r="E279" s="46" t="str">
        <f t="shared" si="108"/>
        <v>第37章第1个</v>
      </c>
      <c r="F279" s="46" t="s">
        <v>320</v>
      </c>
      <c r="G279" s="46">
        <v>1</v>
      </c>
      <c r="H279" s="46"/>
      <c r="I279" s="46">
        <v>10</v>
      </c>
      <c r="J279" s="46">
        <v>103</v>
      </c>
      <c r="K279" s="46">
        <f t="shared" si="144"/>
        <v>7</v>
      </c>
      <c r="L279" s="46">
        <f t="shared" si="145"/>
        <v>7</v>
      </c>
      <c r="M279" s="46">
        <v>1000</v>
      </c>
      <c r="N279" s="46">
        <f t="shared" si="105"/>
        <v>1</v>
      </c>
      <c r="O279" s="46">
        <v>10</v>
      </c>
      <c r="P279" s="46">
        <v>203</v>
      </c>
      <c r="Q279" s="46">
        <f t="shared" si="146"/>
        <v>7</v>
      </c>
      <c r="R279" s="46">
        <f t="shared" si="147"/>
        <v>7</v>
      </c>
      <c r="S279" s="46">
        <v>1000</v>
      </c>
      <c r="T279" s="46">
        <f t="shared" si="106"/>
        <v>1</v>
      </c>
      <c r="U279" s="46">
        <v>10</v>
      </c>
      <c r="V279" s="46">
        <v>303</v>
      </c>
      <c r="W279" s="46">
        <f t="shared" si="148"/>
        <v>7</v>
      </c>
      <c r="X279" s="46">
        <f t="shared" si="149"/>
        <v>7</v>
      </c>
      <c r="Y279" s="46">
        <v>1000</v>
      </c>
      <c r="Z279" s="46">
        <f t="shared" si="107"/>
        <v>1</v>
      </c>
      <c r="AA279" s="46"/>
      <c r="AB279" s="46"/>
      <c r="AC279" s="46"/>
      <c r="AD279" s="46"/>
      <c r="AE279" s="46"/>
      <c r="AF279" s="46">
        <f t="shared" si="131"/>
        <v>0</v>
      </c>
      <c r="AG279" s="46"/>
      <c r="AH279" s="46"/>
      <c r="AI279" s="46"/>
      <c r="AJ279" s="46"/>
      <c r="AK279" s="46"/>
      <c r="AL279" s="46">
        <f t="shared" si="132"/>
        <v>0</v>
      </c>
      <c r="AM279" s="46"/>
      <c r="AN279" s="46"/>
      <c r="AO279" s="46"/>
      <c r="AP279" s="46"/>
      <c r="AQ279" s="46"/>
      <c r="AR279" s="46"/>
      <c r="AS279" s="46"/>
      <c r="AT279" s="46"/>
      <c r="AU279" s="46"/>
      <c r="AV279" s="46"/>
      <c r="AW279" s="46"/>
      <c r="AX279" s="46">
        <f t="shared" si="138"/>
        <v>0</v>
      </c>
      <c r="AY279" s="46"/>
      <c r="AZ279" s="46"/>
      <c r="BA279" s="46"/>
      <c r="BB279" s="46"/>
      <c r="BC279" s="46"/>
      <c r="BD279" s="46">
        <f t="shared" si="139"/>
        <v>0</v>
      </c>
      <c r="BE279" s="46"/>
      <c r="BF279" s="46"/>
      <c r="BG279" s="46"/>
      <c r="BH279" s="46"/>
      <c r="BI279" s="46"/>
      <c r="BJ279" s="46">
        <f t="shared" si="140"/>
        <v>0</v>
      </c>
      <c r="BK279" s="46"/>
      <c r="BL279" s="46"/>
      <c r="BM279" s="46"/>
      <c r="BN279" s="46"/>
      <c r="BO279" s="46"/>
      <c r="BP279" s="46">
        <f t="shared" si="141"/>
        <v>0</v>
      </c>
      <c r="BQ279" s="46"/>
    </row>
    <row r="280" spans="1:69" s="41" customFormat="1">
      <c r="A280" s="46">
        <f t="shared" si="143"/>
        <v>100372</v>
      </c>
      <c r="B280" s="46" t="s">
        <v>319</v>
      </c>
      <c r="C280" s="46" t="s">
        <v>320</v>
      </c>
      <c r="D280" s="46">
        <f t="shared" si="142"/>
        <v>372</v>
      </c>
      <c r="E280" s="46" t="str">
        <f t="shared" si="108"/>
        <v>第37章第2个</v>
      </c>
      <c r="F280" s="46" t="s">
        <v>320</v>
      </c>
      <c r="G280" s="46">
        <v>1</v>
      </c>
      <c r="H280" s="46"/>
      <c r="I280" s="46">
        <v>10</v>
      </c>
      <c r="J280" s="46">
        <v>403</v>
      </c>
      <c r="K280" s="46">
        <f t="shared" si="144"/>
        <v>7</v>
      </c>
      <c r="L280" s="46">
        <f t="shared" si="145"/>
        <v>7</v>
      </c>
      <c r="M280" s="46">
        <v>1000</v>
      </c>
      <c r="N280" s="46">
        <f t="shared" si="105"/>
        <v>1</v>
      </c>
      <c r="O280" s="46">
        <v>10</v>
      </c>
      <c r="P280" s="46">
        <v>503</v>
      </c>
      <c r="Q280" s="46">
        <f t="shared" si="146"/>
        <v>7</v>
      </c>
      <c r="R280" s="46">
        <f t="shared" si="147"/>
        <v>7</v>
      </c>
      <c r="S280" s="46">
        <v>1000</v>
      </c>
      <c r="T280" s="46">
        <f t="shared" si="106"/>
        <v>1</v>
      </c>
      <c r="U280" s="46">
        <v>10</v>
      </c>
      <c r="V280" s="46">
        <v>603</v>
      </c>
      <c r="W280" s="46">
        <f t="shared" si="148"/>
        <v>7</v>
      </c>
      <c r="X280" s="46">
        <f t="shared" si="149"/>
        <v>7</v>
      </c>
      <c r="Y280" s="46">
        <v>1000</v>
      </c>
      <c r="Z280" s="46">
        <f t="shared" si="107"/>
        <v>1</v>
      </c>
      <c r="AA280" s="46"/>
      <c r="AB280" s="46"/>
      <c r="AC280" s="46"/>
      <c r="AD280" s="46"/>
      <c r="AE280" s="46"/>
      <c r="AF280" s="46">
        <f t="shared" si="131"/>
        <v>0</v>
      </c>
      <c r="AG280" s="46"/>
      <c r="AH280" s="46"/>
      <c r="AI280" s="46"/>
      <c r="AJ280" s="46"/>
      <c r="AK280" s="46"/>
      <c r="AL280" s="46">
        <f t="shared" si="132"/>
        <v>0</v>
      </c>
      <c r="AM280" s="46"/>
      <c r="AN280" s="46"/>
      <c r="AO280" s="46"/>
      <c r="AP280" s="46"/>
      <c r="AQ280" s="46"/>
      <c r="AR280" s="46"/>
      <c r="AS280" s="46"/>
      <c r="AT280" s="46"/>
      <c r="AU280" s="46"/>
      <c r="AV280" s="46"/>
      <c r="AW280" s="46"/>
      <c r="AX280" s="46">
        <f t="shared" si="138"/>
        <v>0</v>
      </c>
      <c r="AY280" s="46"/>
      <c r="AZ280" s="46"/>
      <c r="BA280" s="46"/>
      <c r="BB280" s="46"/>
      <c r="BC280" s="46"/>
      <c r="BD280" s="46">
        <f t="shared" si="139"/>
        <v>0</v>
      </c>
      <c r="BE280" s="46"/>
      <c r="BF280" s="46"/>
      <c r="BG280" s="46"/>
      <c r="BH280" s="46"/>
      <c r="BI280" s="46"/>
      <c r="BJ280" s="46">
        <f t="shared" si="140"/>
        <v>0</v>
      </c>
      <c r="BK280" s="46"/>
      <c r="BL280" s="46"/>
      <c r="BM280" s="46"/>
      <c r="BN280" s="46"/>
      <c r="BO280" s="46"/>
      <c r="BP280" s="46">
        <f t="shared" si="141"/>
        <v>0</v>
      </c>
      <c r="BQ280" s="46"/>
    </row>
    <row r="281" spans="1:69" s="41" customFormat="1">
      <c r="A281" s="46">
        <f t="shared" si="143"/>
        <v>100381</v>
      </c>
      <c r="B281" s="46" t="s">
        <v>319</v>
      </c>
      <c r="C281" s="46" t="s">
        <v>320</v>
      </c>
      <c r="D281" s="46">
        <f t="shared" si="142"/>
        <v>381</v>
      </c>
      <c r="E281" s="46" t="str">
        <f t="shared" si="108"/>
        <v>第38章第1个</v>
      </c>
      <c r="F281" s="46" t="s">
        <v>320</v>
      </c>
      <c r="G281" s="46">
        <v>1</v>
      </c>
      <c r="H281" s="46"/>
      <c r="I281" s="46">
        <v>10</v>
      </c>
      <c r="J281" s="46">
        <v>103</v>
      </c>
      <c r="K281" s="46">
        <f t="shared" si="144"/>
        <v>8</v>
      </c>
      <c r="L281" s="46">
        <f t="shared" si="145"/>
        <v>8</v>
      </c>
      <c r="M281" s="46">
        <v>1000</v>
      </c>
      <c r="N281" s="46">
        <f t="shared" si="105"/>
        <v>1</v>
      </c>
      <c r="O281" s="46">
        <v>10</v>
      </c>
      <c r="P281" s="46">
        <v>203</v>
      </c>
      <c r="Q281" s="46">
        <f t="shared" si="146"/>
        <v>8</v>
      </c>
      <c r="R281" s="46">
        <f t="shared" si="147"/>
        <v>8</v>
      </c>
      <c r="S281" s="46">
        <v>1000</v>
      </c>
      <c r="T281" s="46">
        <f t="shared" si="106"/>
        <v>1</v>
      </c>
      <c r="U281" s="46">
        <v>10</v>
      </c>
      <c r="V281" s="46">
        <v>303</v>
      </c>
      <c r="W281" s="46">
        <f t="shared" si="148"/>
        <v>8</v>
      </c>
      <c r="X281" s="46">
        <f t="shared" si="149"/>
        <v>8</v>
      </c>
      <c r="Y281" s="46">
        <v>1000</v>
      </c>
      <c r="Z281" s="46">
        <f t="shared" si="107"/>
        <v>1</v>
      </c>
      <c r="AA281" s="46"/>
      <c r="AB281" s="46"/>
      <c r="AC281" s="46"/>
      <c r="AD281" s="46"/>
      <c r="AE281" s="46"/>
      <c r="AF281" s="46">
        <f t="shared" si="131"/>
        <v>0</v>
      </c>
      <c r="AG281" s="46"/>
      <c r="AH281" s="46"/>
      <c r="AI281" s="46"/>
      <c r="AJ281" s="46"/>
      <c r="AK281" s="46"/>
      <c r="AL281" s="46">
        <f t="shared" si="132"/>
        <v>0</v>
      </c>
      <c r="AM281" s="46"/>
      <c r="AN281" s="46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>
        <f t="shared" si="138"/>
        <v>0</v>
      </c>
      <c r="AY281" s="46"/>
      <c r="AZ281" s="46"/>
      <c r="BA281" s="46"/>
      <c r="BB281" s="46"/>
      <c r="BC281" s="46"/>
      <c r="BD281" s="46">
        <f t="shared" si="139"/>
        <v>0</v>
      </c>
      <c r="BE281" s="46"/>
      <c r="BF281" s="46"/>
      <c r="BG281" s="46"/>
      <c r="BH281" s="46"/>
      <c r="BI281" s="46"/>
      <c r="BJ281" s="46">
        <f t="shared" si="140"/>
        <v>0</v>
      </c>
      <c r="BK281" s="46"/>
      <c r="BL281" s="46"/>
      <c r="BM281" s="46"/>
      <c r="BN281" s="46"/>
      <c r="BO281" s="46"/>
      <c r="BP281" s="46">
        <f t="shared" si="141"/>
        <v>0</v>
      </c>
      <c r="BQ281" s="46"/>
    </row>
    <row r="282" spans="1:69" s="41" customFormat="1">
      <c r="A282" s="46">
        <f t="shared" si="143"/>
        <v>100382</v>
      </c>
      <c r="B282" s="46" t="s">
        <v>319</v>
      </c>
      <c r="C282" s="46" t="s">
        <v>320</v>
      </c>
      <c r="D282" s="46">
        <f t="shared" si="142"/>
        <v>382</v>
      </c>
      <c r="E282" s="46" t="str">
        <f t="shared" si="108"/>
        <v>第38章第2个</v>
      </c>
      <c r="F282" s="46" t="s">
        <v>320</v>
      </c>
      <c r="G282" s="46">
        <v>1</v>
      </c>
      <c r="H282" s="46"/>
      <c r="I282" s="46">
        <v>10</v>
      </c>
      <c r="J282" s="46">
        <v>403</v>
      </c>
      <c r="K282" s="46">
        <f t="shared" si="144"/>
        <v>8</v>
      </c>
      <c r="L282" s="46">
        <f t="shared" si="145"/>
        <v>8</v>
      </c>
      <c r="M282" s="46">
        <v>1000</v>
      </c>
      <c r="N282" s="46">
        <f t="shared" si="105"/>
        <v>1</v>
      </c>
      <c r="O282" s="46">
        <v>10</v>
      </c>
      <c r="P282" s="46">
        <v>503</v>
      </c>
      <c r="Q282" s="46">
        <f t="shared" si="146"/>
        <v>8</v>
      </c>
      <c r="R282" s="46">
        <f t="shared" si="147"/>
        <v>8</v>
      </c>
      <c r="S282" s="46">
        <v>1000</v>
      </c>
      <c r="T282" s="46">
        <f t="shared" si="106"/>
        <v>1</v>
      </c>
      <c r="U282" s="46">
        <v>10</v>
      </c>
      <c r="V282" s="46">
        <v>603</v>
      </c>
      <c r="W282" s="46">
        <f t="shared" si="148"/>
        <v>8</v>
      </c>
      <c r="X282" s="46">
        <f t="shared" si="149"/>
        <v>8</v>
      </c>
      <c r="Y282" s="46">
        <v>1000</v>
      </c>
      <c r="Z282" s="46">
        <f t="shared" si="107"/>
        <v>1</v>
      </c>
      <c r="AA282" s="46"/>
      <c r="AB282" s="46"/>
      <c r="AC282" s="46"/>
      <c r="AD282" s="46"/>
      <c r="AE282" s="46"/>
      <c r="AF282" s="46">
        <f t="shared" si="131"/>
        <v>0</v>
      </c>
      <c r="AG282" s="46"/>
      <c r="AH282" s="46"/>
      <c r="AI282" s="46"/>
      <c r="AJ282" s="46"/>
      <c r="AK282" s="46"/>
      <c r="AL282" s="46">
        <f t="shared" si="132"/>
        <v>0</v>
      </c>
      <c r="AM282" s="46"/>
      <c r="AN282" s="46"/>
      <c r="AO282" s="46"/>
      <c r="AP282" s="46"/>
      <c r="AQ282" s="46"/>
      <c r="AR282" s="46"/>
      <c r="AS282" s="46"/>
      <c r="AT282" s="46"/>
      <c r="AU282" s="46"/>
      <c r="AV282" s="46"/>
      <c r="AW282" s="46"/>
      <c r="AX282" s="46">
        <f t="shared" si="138"/>
        <v>0</v>
      </c>
      <c r="AY282" s="46"/>
      <c r="AZ282" s="46"/>
      <c r="BA282" s="46"/>
      <c r="BB282" s="46"/>
      <c r="BC282" s="46"/>
      <c r="BD282" s="46">
        <f t="shared" si="139"/>
        <v>0</v>
      </c>
      <c r="BE282" s="46"/>
      <c r="BF282" s="46"/>
      <c r="BG282" s="46"/>
      <c r="BH282" s="46"/>
      <c r="BI282" s="46"/>
      <c r="BJ282" s="46">
        <f t="shared" si="140"/>
        <v>0</v>
      </c>
      <c r="BK282" s="46"/>
      <c r="BL282" s="46"/>
      <c r="BM282" s="46"/>
      <c r="BN282" s="46"/>
      <c r="BO282" s="46"/>
      <c r="BP282" s="46">
        <f t="shared" si="141"/>
        <v>0</v>
      </c>
      <c r="BQ282" s="46"/>
    </row>
    <row r="283" spans="1:69" s="41" customFormat="1">
      <c r="A283" s="46">
        <f t="shared" si="143"/>
        <v>100391</v>
      </c>
      <c r="B283" s="46" t="s">
        <v>319</v>
      </c>
      <c r="C283" s="46" t="s">
        <v>320</v>
      </c>
      <c r="D283" s="46">
        <f t="shared" si="142"/>
        <v>391</v>
      </c>
      <c r="E283" s="46" t="str">
        <f t="shared" si="108"/>
        <v>第39章第1个</v>
      </c>
      <c r="F283" s="46" t="s">
        <v>320</v>
      </c>
      <c r="G283" s="46">
        <v>1</v>
      </c>
      <c r="H283" s="46"/>
      <c r="I283" s="46">
        <v>10</v>
      </c>
      <c r="J283" s="46">
        <v>103</v>
      </c>
      <c r="K283" s="46">
        <f t="shared" si="144"/>
        <v>9</v>
      </c>
      <c r="L283" s="46">
        <f t="shared" si="145"/>
        <v>9</v>
      </c>
      <c r="M283" s="46">
        <v>1000</v>
      </c>
      <c r="N283" s="46">
        <f t="shared" si="105"/>
        <v>1</v>
      </c>
      <c r="O283" s="46">
        <v>10</v>
      </c>
      <c r="P283" s="46">
        <v>203</v>
      </c>
      <c r="Q283" s="46">
        <f t="shared" si="146"/>
        <v>9</v>
      </c>
      <c r="R283" s="46">
        <f t="shared" si="147"/>
        <v>9</v>
      </c>
      <c r="S283" s="46">
        <v>1000</v>
      </c>
      <c r="T283" s="46">
        <f t="shared" si="106"/>
        <v>1</v>
      </c>
      <c r="U283" s="46">
        <v>10</v>
      </c>
      <c r="V283" s="46">
        <v>303</v>
      </c>
      <c r="W283" s="46">
        <f t="shared" si="148"/>
        <v>9</v>
      </c>
      <c r="X283" s="46">
        <f t="shared" si="149"/>
        <v>9</v>
      </c>
      <c r="Y283" s="46">
        <v>1000</v>
      </c>
      <c r="Z283" s="46">
        <f t="shared" si="107"/>
        <v>1</v>
      </c>
      <c r="AA283" s="46"/>
      <c r="AB283" s="46"/>
      <c r="AC283" s="46"/>
      <c r="AD283" s="46"/>
      <c r="AE283" s="46"/>
      <c r="AF283" s="46">
        <f t="shared" si="131"/>
        <v>0</v>
      </c>
      <c r="AG283" s="46"/>
      <c r="AH283" s="46"/>
      <c r="AI283" s="46"/>
      <c r="AJ283" s="46"/>
      <c r="AK283" s="46"/>
      <c r="AL283" s="46">
        <f t="shared" si="132"/>
        <v>0</v>
      </c>
      <c r="AM283" s="46"/>
      <c r="AN283" s="46"/>
      <c r="AO283" s="46"/>
      <c r="AP283" s="46"/>
      <c r="AQ283" s="46"/>
      <c r="AR283" s="46"/>
      <c r="AS283" s="46"/>
      <c r="AT283" s="46"/>
      <c r="AU283" s="46"/>
      <c r="AV283" s="46"/>
      <c r="AW283" s="46"/>
      <c r="AX283" s="46">
        <f t="shared" si="138"/>
        <v>0</v>
      </c>
      <c r="AY283" s="46"/>
      <c r="AZ283" s="46"/>
      <c r="BA283" s="46"/>
      <c r="BB283" s="46"/>
      <c r="BC283" s="46"/>
      <c r="BD283" s="46">
        <f t="shared" si="139"/>
        <v>0</v>
      </c>
      <c r="BE283" s="46"/>
      <c r="BF283" s="46"/>
      <c r="BG283" s="46"/>
      <c r="BH283" s="46"/>
      <c r="BI283" s="46"/>
      <c r="BJ283" s="46">
        <f t="shared" si="140"/>
        <v>0</v>
      </c>
      <c r="BK283" s="46"/>
      <c r="BL283" s="46"/>
      <c r="BM283" s="46"/>
      <c r="BN283" s="46"/>
      <c r="BO283" s="46"/>
      <c r="BP283" s="46">
        <f t="shared" si="141"/>
        <v>0</v>
      </c>
      <c r="BQ283" s="46"/>
    </row>
    <row r="284" spans="1:69" s="41" customFormat="1">
      <c r="A284" s="46">
        <f t="shared" si="143"/>
        <v>100392</v>
      </c>
      <c r="B284" s="46" t="s">
        <v>319</v>
      </c>
      <c r="C284" s="46" t="s">
        <v>320</v>
      </c>
      <c r="D284" s="46">
        <f t="shared" si="142"/>
        <v>392</v>
      </c>
      <c r="E284" s="46" t="str">
        <f t="shared" si="108"/>
        <v>第39章第2个</v>
      </c>
      <c r="F284" s="46" t="s">
        <v>320</v>
      </c>
      <c r="G284" s="46">
        <v>1</v>
      </c>
      <c r="H284" s="46"/>
      <c r="I284" s="46">
        <v>10</v>
      </c>
      <c r="J284" s="46">
        <v>403</v>
      </c>
      <c r="K284" s="46">
        <f t="shared" si="144"/>
        <v>9</v>
      </c>
      <c r="L284" s="46">
        <f t="shared" si="145"/>
        <v>9</v>
      </c>
      <c r="M284" s="46">
        <v>1000</v>
      </c>
      <c r="N284" s="46">
        <f t="shared" ref="N284:N299" si="150">IF(M284&gt;=1000,1,0)</f>
        <v>1</v>
      </c>
      <c r="O284" s="46">
        <v>10</v>
      </c>
      <c r="P284" s="46">
        <v>503</v>
      </c>
      <c r="Q284" s="46">
        <f t="shared" si="146"/>
        <v>9</v>
      </c>
      <c r="R284" s="46">
        <f t="shared" si="147"/>
        <v>9</v>
      </c>
      <c r="S284" s="46">
        <v>1000</v>
      </c>
      <c r="T284" s="46">
        <f t="shared" ref="T284:T299" si="151">IF(S284&gt;=1000,1,0)</f>
        <v>1</v>
      </c>
      <c r="U284" s="46">
        <v>10</v>
      </c>
      <c r="V284" s="46">
        <v>603</v>
      </c>
      <c r="W284" s="46">
        <f t="shared" si="148"/>
        <v>9</v>
      </c>
      <c r="X284" s="46">
        <f t="shared" si="149"/>
        <v>9</v>
      </c>
      <c r="Y284" s="46">
        <v>1000</v>
      </c>
      <c r="Z284" s="46">
        <f t="shared" ref="Z284:Z299" si="152">IF(Y284&gt;=1000,1,0)</f>
        <v>1</v>
      </c>
      <c r="AA284" s="46"/>
      <c r="AB284" s="46"/>
      <c r="AC284" s="46"/>
      <c r="AD284" s="46"/>
      <c r="AE284" s="46"/>
      <c r="AF284" s="46">
        <f t="shared" si="131"/>
        <v>0</v>
      </c>
      <c r="AG284" s="46"/>
      <c r="AH284" s="46"/>
      <c r="AI284" s="46"/>
      <c r="AJ284" s="46"/>
      <c r="AK284" s="46"/>
      <c r="AL284" s="46">
        <f t="shared" si="132"/>
        <v>0</v>
      </c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>
        <f t="shared" si="138"/>
        <v>0</v>
      </c>
      <c r="AY284" s="46"/>
      <c r="AZ284" s="46"/>
      <c r="BA284" s="46"/>
      <c r="BB284" s="46"/>
      <c r="BC284" s="46"/>
      <c r="BD284" s="46">
        <f t="shared" si="139"/>
        <v>0</v>
      </c>
      <c r="BE284" s="46"/>
      <c r="BF284" s="46"/>
      <c r="BG284" s="46"/>
      <c r="BH284" s="46"/>
      <c r="BI284" s="46"/>
      <c r="BJ284" s="46">
        <f t="shared" si="140"/>
        <v>0</v>
      </c>
      <c r="BK284" s="46"/>
      <c r="BL284" s="46"/>
      <c r="BM284" s="46"/>
      <c r="BN284" s="46"/>
      <c r="BO284" s="46"/>
      <c r="BP284" s="46">
        <f t="shared" si="141"/>
        <v>0</v>
      </c>
      <c r="BQ284" s="46"/>
    </row>
    <row r="285" spans="1:69" s="41" customFormat="1">
      <c r="A285" s="46">
        <f t="shared" si="143"/>
        <v>100401</v>
      </c>
      <c r="B285" s="46" t="s">
        <v>319</v>
      </c>
      <c r="C285" s="46" t="s">
        <v>320</v>
      </c>
      <c r="D285" s="46">
        <f t="shared" si="142"/>
        <v>401</v>
      </c>
      <c r="E285" s="46" t="str">
        <f t="shared" si="108"/>
        <v>第40章第1个</v>
      </c>
      <c r="F285" s="46" t="s">
        <v>320</v>
      </c>
      <c r="G285" s="46">
        <v>1</v>
      </c>
      <c r="H285" s="46"/>
      <c r="I285" s="46">
        <v>10</v>
      </c>
      <c r="J285" s="46">
        <v>103</v>
      </c>
      <c r="K285" s="46">
        <v>9</v>
      </c>
      <c r="L285" s="46">
        <v>9</v>
      </c>
      <c r="M285" s="46">
        <v>1000</v>
      </c>
      <c r="N285" s="46">
        <f t="shared" si="150"/>
        <v>1</v>
      </c>
      <c r="O285" s="46">
        <v>10</v>
      </c>
      <c r="P285" s="46">
        <v>203</v>
      </c>
      <c r="Q285" s="46">
        <v>9</v>
      </c>
      <c r="R285" s="46">
        <v>9</v>
      </c>
      <c r="S285" s="46">
        <v>1000</v>
      </c>
      <c r="T285" s="46">
        <f t="shared" si="151"/>
        <v>1</v>
      </c>
      <c r="U285" s="46">
        <v>10</v>
      </c>
      <c r="V285" s="46">
        <v>303</v>
      </c>
      <c r="W285" s="46">
        <v>9</v>
      </c>
      <c r="X285" s="46">
        <v>9</v>
      </c>
      <c r="Y285" s="46">
        <v>1000</v>
      </c>
      <c r="Z285" s="46">
        <f t="shared" si="152"/>
        <v>1</v>
      </c>
      <c r="AA285" s="46"/>
      <c r="AB285" s="46"/>
      <c r="AC285" s="46"/>
      <c r="AD285" s="46"/>
      <c r="AE285" s="46"/>
      <c r="AF285" s="46">
        <f t="shared" si="131"/>
        <v>0</v>
      </c>
      <c r="AG285" s="46"/>
      <c r="AH285" s="46"/>
      <c r="AI285" s="46"/>
      <c r="AJ285" s="46"/>
      <c r="AK285" s="46"/>
      <c r="AL285" s="46">
        <f t="shared" si="132"/>
        <v>0</v>
      </c>
      <c r="AM285" s="46"/>
      <c r="AN285" s="46"/>
      <c r="AO285" s="46"/>
      <c r="AP285" s="46"/>
      <c r="AQ285" s="46"/>
      <c r="AR285" s="46"/>
      <c r="AS285" s="46"/>
      <c r="AT285" s="46"/>
      <c r="AU285" s="46"/>
      <c r="AV285" s="46"/>
      <c r="AW285" s="46"/>
      <c r="AX285" s="46">
        <f t="shared" si="138"/>
        <v>0</v>
      </c>
      <c r="AY285" s="46"/>
      <c r="AZ285" s="46"/>
      <c r="BA285" s="46"/>
      <c r="BB285" s="46"/>
      <c r="BC285" s="46"/>
      <c r="BD285" s="46">
        <f t="shared" si="139"/>
        <v>0</v>
      </c>
      <c r="BE285" s="46"/>
      <c r="BF285" s="46"/>
      <c r="BG285" s="46"/>
      <c r="BH285" s="46"/>
      <c r="BI285" s="46"/>
      <c r="BJ285" s="46">
        <f t="shared" si="140"/>
        <v>0</v>
      </c>
      <c r="BK285" s="46"/>
      <c r="BL285" s="46"/>
      <c r="BM285" s="46"/>
      <c r="BN285" s="46"/>
      <c r="BO285" s="46"/>
      <c r="BP285" s="46">
        <f t="shared" si="141"/>
        <v>0</v>
      </c>
      <c r="BQ285" s="46"/>
    </row>
    <row r="286" spans="1:69" s="41" customFormat="1">
      <c r="A286" s="46">
        <f t="shared" si="143"/>
        <v>100402</v>
      </c>
      <c r="B286" s="46" t="s">
        <v>319</v>
      </c>
      <c r="C286" s="46" t="s">
        <v>320</v>
      </c>
      <c r="D286" s="46">
        <f t="shared" si="142"/>
        <v>402</v>
      </c>
      <c r="E286" s="46" t="str">
        <f t="shared" si="108"/>
        <v>第40章第2个</v>
      </c>
      <c r="F286" s="46" t="s">
        <v>320</v>
      </c>
      <c r="G286" s="46">
        <v>1</v>
      </c>
      <c r="H286" s="46"/>
      <c r="I286" s="46">
        <v>10</v>
      </c>
      <c r="J286" s="46">
        <v>403</v>
      </c>
      <c r="K286" s="46">
        <v>9</v>
      </c>
      <c r="L286" s="46">
        <v>9</v>
      </c>
      <c r="M286" s="46">
        <v>1000</v>
      </c>
      <c r="N286" s="46">
        <f t="shared" si="150"/>
        <v>1</v>
      </c>
      <c r="O286" s="46">
        <v>10</v>
      </c>
      <c r="P286" s="46">
        <v>503</v>
      </c>
      <c r="Q286" s="46">
        <v>9</v>
      </c>
      <c r="R286" s="46">
        <v>9</v>
      </c>
      <c r="S286" s="46">
        <v>1000</v>
      </c>
      <c r="T286" s="46">
        <f t="shared" si="151"/>
        <v>1</v>
      </c>
      <c r="U286" s="46">
        <v>10</v>
      </c>
      <c r="V286" s="46">
        <v>603</v>
      </c>
      <c r="W286" s="46">
        <v>9</v>
      </c>
      <c r="X286" s="46">
        <v>9</v>
      </c>
      <c r="Y286" s="46">
        <v>1000</v>
      </c>
      <c r="Z286" s="46">
        <f t="shared" si="152"/>
        <v>1</v>
      </c>
      <c r="AA286" s="46"/>
      <c r="AB286" s="46"/>
      <c r="AC286" s="46"/>
      <c r="AD286" s="46"/>
      <c r="AE286" s="46"/>
      <c r="AF286" s="46">
        <f t="shared" si="131"/>
        <v>0</v>
      </c>
      <c r="AG286" s="46"/>
      <c r="AH286" s="46"/>
      <c r="AI286" s="46"/>
      <c r="AJ286" s="46"/>
      <c r="AK286" s="46"/>
      <c r="AL286" s="46">
        <f t="shared" si="132"/>
        <v>0</v>
      </c>
      <c r="AM286" s="46"/>
      <c r="AN286" s="46"/>
      <c r="AO286" s="46"/>
      <c r="AP286" s="46"/>
      <c r="AQ286" s="46"/>
      <c r="AR286" s="46"/>
      <c r="AS286" s="46"/>
      <c r="AT286" s="46"/>
      <c r="AU286" s="46"/>
      <c r="AV286" s="46"/>
      <c r="AW286" s="46"/>
      <c r="AX286" s="46">
        <f t="shared" si="138"/>
        <v>0</v>
      </c>
      <c r="AY286" s="46"/>
      <c r="AZ286" s="46"/>
      <c r="BA286" s="46"/>
      <c r="BB286" s="46"/>
      <c r="BC286" s="46"/>
      <c r="BD286" s="46">
        <f t="shared" si="139"/>
        <v>0</v>
      </c>
      <c r="BE286" s="46"/>
      <c r="BF286" s="46"/>
      <c r="BG286" s="46"/>
      <c r="BH286" s="46"/>
      <c r="BI286" s="46"/>
      <c r="BJ286" s="46">
        <f t="shared" si="140"/>
        <v>0</v>
      </c>
      <c r="BK286" s="46"/>
      <c r="BL286" s="46"/>
      <c r="BM286" s="46"/>
      <c r="BN286" s="46"/>
      <c r="BO286" s="46"/>
      <c r="BP286" s="46">
        <f t="shared" si="141"/>
        <v>0</v>
      </c>
      <c r="BQ286" s="46"/>
    </row>
    <row r="287" spans="1:69" s="41" customFormat="1">
      <c r="A287" s="46">
        <f t="shared" si="143"/>
        <v>100411</v>
      </c>
      <c r="B287" s="46" t="s">
        <v>319</v>
      </c>
      <c r="C287" s="46" t="s">
        <v>320</v>
      </c>
      <c r="D287" s="46">
        <f t="shared" si="142"/>
        <v>411</v>
      </c>
      <c r="E287" s="46" t="str">
        <f t="shared" si="108"/>
        <v>第41章第1个</v>
      </c>
      <c r="F287" s="46" t="s">
        <v>320</v>
      </c>
      <c r="G287" s="46">
        <v>1</v>
      </c>
      <c r="H287" s="46"/>
      <c r="I287" s="46">
        <v>10</v>
      </c>
      <c r="J287" s="46">
        <v>103</v>
      </c>
      <c r="K287" s="46">
        <f t="shared" ref="K287:K292" si="153">K285+1</f>
        <v>10</v>
      </c>
      <c r="L287" s="46">
        <f t="shared" ref="L287:L292" si="154">L285+1</f>
        <v>10</v>
      </c>
      <c r="M287" s="46">
        <v>1000</v>
      </c>
      <c r="N287" s="46">
        <f t="shared" si="150"/>
        <v>1</v>
      </c>
      <c r="O287" s="46">
        <v>10</v>
      </c>
      <c r="P287" s="46">
        <v>203</v>
      </c>
      <c r="Q287" s="46">
        <f t="shared" ref="Q287:Q292" si="155">Q285+1</f>
        <v>10</v>
      </c>
      <c r="R287" s="46">
        <f t="shared" ref="R287:R292" si="156">R285+1</f>
        <v>10</v>
      </c>
      <c r="S287" s="46">
        <v>1000</v>
      </c>
      <c r="T287" s="46">
        <f t="shared" si="151"/>
        <v>1</v>
      </c>
      <c r="U287" s="46">
        <v>10</v>
      </c>
      <c r="V287" s="46">
        <v>303</v>
      </c>
      <c r="W287" s="46">
        <f t="shared" ref="W287:W292" si="157">W285+1</f>
        <v>10</v>
      </c>
      <c r="X287" s="46">
        <f t="shared" ref="X287:X292" si="158">X285+1</f>
        <v>10</v>
      </c>
      <c r="Y287" s="46">
        <v>1000</v>
      </c>
      <c r="Z287" s="46">
        <f t="shared" si="152"/>
        <v>1</v>
      </c>
      <c r="AA287" s="46"/>
      <c r="AB287" s="46"/>
      <c r="AC287" s="46"/>
      <c r="AD287" s="46"/>
      <c r="AE287" s="46"/>
      <c r="AF287" s="46">
        <f t="shared" si="131"/>
        <v>0</v>
      </c>
      <c r="AG287" s="46"/>
      <c r="AH287" s="46"/>
      <c r="AI287" s="46"/>
      <c r="AJ287" s="46"/>
      <c r="AK287" s="46"/>
      <c r="AL287" s="46">
        <f t="shared" si="132"/>
        <v>0</v>
      </c>
      <c r="AM287" s="46"/>
      <c r="AN287" s="46"/>
      <c r="AO287" s="46"/>
      <c r="AP287" s="46"/>
      <c r="AQ287" s="46"/>
      <c r="AR287" s="46"/>
      <c r="AS287" s="46"/>
      <c r="AT287" s="46"/>
      <c r="AU287" s="46"/>
      <c r="AV287" s="46"/>
      <c r="AW287" s="46"/>
      <c r="AX287" s="46">
        <f t="shared" si="138"/>
        <v>0</v>
      </c>
      <c r="AY287" s="46"/>
      <c r="AZ287" s="46"/>
      <c r="BA287" s="46"/>
      <c r="BB287" s="46"/>
      <c r="BC287" s="46"/>
      <c r="BD287" s="46">
        <f t="shared" si="139"/>
        <v>0</v>
      </c>
      <c r="BE287" s="46"/>
      <c r="BF287" s="46"/>
      <c r="BG287" s="46"/>
      <c r="BH287" s="46"/>
      <c r="BI287" s="46"/>
      <c r="BJ287" s="46">
        <f t="shared" si="140"/>
        <v>0</v>
      </c>
      <c r="BK287" s="46"/>
      <c r="BL287" s="46"/>
      <c r="BM287" s="46"/>
      <c r="BN287" s="46"/>
      <c r="BO287" s="46"/>
      <c r="BP287" s="46">
        <f t="shared" si="141"/>
        <v>0</v>
      </c>
      <c r="BQ287" s="46"/>
    </row>
    <row r="288" spans="1:69" s="41" customFormat="1">
      <c r="A288" s="46">
        <f t="shared" si="143"/>
        <v>100412</v>
      </c>
      <c r="B288" s="46" t="s">
        <v>319</v>
      </c>
      <c r="C288" s="46" t="s">
        <v>320</v>
      </c>
      <c r="D288" s="46">
        <f t="shared" si="142"/>
        <v>412</v>
      </c>
      <c r="E288" s="46" t="str">
        <f t="shared" si="108"/>
        <v>第41章第2个</v>
      </c>
      <c r="F288" s="46" t="s">
        <v>320</v>
      </c>
      <c r="G288" s="46">
        <v>1</v>
      </c>
      <c r="H288" s="46"/>
      <c r="I288" s="46">
        <v>10</v>
      </c>
      <c r="J288" s="46">
        <v>403</v>
      </c>
      <c r="K288" s="46">
        <f t="shared" si="153"/>
        <v>10</v>
      </c>
      <c r="L288" s="46">
        <f t="shared" si="154"/>
        <v>10</v>
      </c>
      <c r="M288" s="46">
        <v>1000</v>
      </c>
      <c r="N288" s="46">
        <f t="shared" si="150"/>
        <v>1</v>
      </c>
      <c r="O288" s="46">
        <v>10</v>
      </c>
      <c r="P288" s="46">
        <v>503</v>
      </c>
      <c r="Q288" s="46">
        <f t="shared" si="155"/>
        <v>10</v>
      </c>
      <c r="R288" s="46">
        <f t="shared" si="156"/>
        <v>10</v>
      </c>
      <c r="S288" s="46">
        <v>1000</v>
      </c>
      <c r="T288" s="46">
        <f t="shared" si="151"/>
        <v>1</v>
      </c>
      <c r="U288" s="46">
        <v>10</v>
      </c>
      <c r="V288" s="46">
        <v>603</v>
      </c>
      <c r="W288" s="46">
        <f t="shared" si="157"/>
        <v>10</v>
      </c>
      <c r="X288" s="46">
        <f t="shared" si="158"/>
        <v>10</v>
      </c>
      <c r="Y288" s="46">
        <v>1000</v>
      </c>
      <c r="Z288" s="46">
        <f t="shared" si="152"/>
        <v>1</v>
      </c>
      <c r="AA288" s="46"/>
      <c r="AB288" s="46"/>
      <c r="AC288" s="46"/>
      <c r="AD288" s="46"/>
      <c r="AE288" s="46"/>
      <c r="AF288" s="46">
        <f t="shared" si="131"/>
        <v>0</v>
      </c>
      <c r="AG288" s="46"/>
      <c r="AH288" s="46"/>
      <c r="AI288" s="46"/>
      <c r="AJ288" s="46"/>
      <c r="AK288" s="46"/>
      <c r="AL288" s="46">
        <f t="shared" si="132"/>
        <v>0</v>
      </c>
      <c r="AM288" s="46"/>
      <c r="AN288" s="46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>
        <f t="shared" si="138"/>
        <v>0</v>
      </c>
      <c r="AY288" s="46"/>
      <c r="AZ288" s="46"/>
      <c r="BA288" s="46"/>
      <c r="BB288" s="46"/>
      <c r="BC288" s="46"/>
      <c r="BD288" s="46">
        <f t="shared" si="139"/>
        <v>0</v>
      </c>
      <c r="BE288" s="46"/>
      <c r="BF288" s="46"/>
      <c r="BG288" s="46"/>
      <c r="BH288" s="46"/>
      <c r="BI288" s="46"/>
      <c r="BJ288" s="46">
        <f t="shared" si="140"/>
        <v>0</v>
      </c>
      <c r="BK288" s="46"/>
      <c r="BL288" s="46"/>
      <c r="BM288" s="46"/>
      <c r="BN288" s="46"/>
      <c r="BO288" s="46"/>
      <c r="BP288" s="46">
        <f t="shared" si="141"/>
        <v>0</v>
      </c>
      <c r="BQ288" s="46"/>
    </row>
    <row r="289" spans="1:69" s="41" customFormat="1">
      <c r="A289" s="46">
        <f t="shared" si="143"/>
        <v>100421</v>
      </c>
      <c r="B289" s="46" t="s">
        <v>319</v>
      </c>
      <c r="C289" s="46" t="s">
        <v>320</v>
      </c>
      <c r="D289" s="46">
        <f t="shared" si="142"/>
        <v>421</v>
      </c>
      <c r="E289" s="46" t="str">
        <f t="shared" ref="E289:E352" si="159">"第"&amp;LEFT(D289,2)&amp;"章第"&amp;RIGHT(D289,1)&amp;"个"</f>
        <v>第42章第1个</v>
      </c>
      <c r="F289" s="46" t="s">
        <v>320</v>
      </c>
      <c r="G289" s="46">
        <v>1</v>
      </c>
      <c r="H289" s="46"/>
      <c r="I289" s="46">
        <v>10</v>
      </c>
      <c r="J289" s="46">
        <v>103</v>
      </c>
      <c r="K289" s="46">
        <v>10</v>
      </c>
      <c r="L289" s="46">
        <v>10</v>
      </c>
      <c r="M289" s="46">
        <v>1000</v>
      </c>
      <c r="N289" s="46">
        <f t="shared" si="150"/>
        <v>1</v>
      </c>
      <c r="O289" s="46">
        <v>10</v>
      </c>
      <c r="P289" s="46">
        <v>203</v>
      </c>
      <c r="Q289" s="46">
        <v>10</v>
      </c>
      <c r="R289" s="46">
        <v>10</v>
      </c>
      <c r="S289" s="46">
        <v>1000</v>
      </c>
      <c r="T289" s="46">
        <f t="shared" si="151"/>
        <v>1</v>
      </c>
      <c r="U289" s="46">
        <v>10</v>
      </c>
      <c r="V289" s="46">
        <v>303</v>
      </c>
      <c r="W289" s="46">
        <v>10</v>
      </c>
      <c r="X289" s="46">
        <v>10</v>
      </c>
      <c r="Y289" s="46">
        <v>1000</v>
      </c>
      <c r="Z289" s="46">
        <f t="shared" si="152"/>
        <v>1</v>
      </c>
      <c r="AA289" s="46"/>
      <c r="AB289" s="46"/>
      <c r="AC289" s="46"/>
      <c r="AD289" s="46"/>
      <c r="AE289" s="46"/>
      <c r="AF289" s="46">
        <f t="shared" si="131"/>
        <v>0</v>
      </c>
      <c r="AG289" s="46"/>
      <c r="AH289" s="46"/>
      <c r="AI289" s="46"/>
      <c r="AJ289" s="46"/>
      <c r="AK289" s="46"/>
      <c r="AL289" s="46">
        <f t="shared" si="132"/>
        <v>0</v>
      </c>
      <c r="AM289" s="46"/>
      <c r="AN289" s="46"/>
      <c r="AO289" s="46"/>
      <c r="AP289" s="46"/>
      <c r="AQ289" s="46"/>
      <c r="AR289" s="46"/>
      <c r="AS289" s="46"/>
      <c r="AT289" s="46"/>
      <c r="AU289" s="46"/>
      <c r="AV289" s="46"/>
      <c r="AW289" s="46"/>
      <c r="AX289" s="46">
        <f t="shared" si="138"/>
        <v>0</v>
      </c>
      <c r="AY289" s="46"/>
      <c r="AZ289" s="46"/>
      <c r="BA289" s="46"/>
      <c r="BB289" s="46"/>
      <c r="BC289" s="46"/>
      <c r="BD289" s="46">
        <f t="shared" si="139"/>
        <v>0</v>
      </c>
      <c r="BE289" s="46"/>
      <c r="BF289" s="46"/>
      <c r="BG289" s="46"/>
      <c r="BH289" s="46"/>
      <c r="BI289" s="46"/>
      <c r="BJ289" s="46">
        <f t="shared" si="140"/>
        <v>0</v>
      </c>
      <c r="BK289" s="46"/>
      <c r="BL289" s="46"/>
      <c r="BM289" s="46"/>
      <c r="BN289" s="46"/>
      <c r="BO289" s="46"/>
      <c r="BP289" s="46">
        <f t="shared" si="141"/>
        <v>0</v>
      </c>
      <c r="BQ289" s="46"/>
    </row>
    <row r="290" spans="1:69" s="41" customFormat="1">
      <c r="A290" s="46">
        <f t="shared" si="143"/>
        <v>100422</v>
      </c>
      <c r="B290" s="46" t="s">
        <v>319</v>
      </c>
      <c r="C290" s="46" t="s">
        <v>320</v>
      </c>
      <c r="D290" s="46">
        <f t="shared" si="142"/>
        <v>422</v>
      </c>
      <c r="E290" s="46" t="str">
        <f t="shared" si="159"/>
        <v>第42章第2个</v>
      </c>
      <c r="F290" s="46" t="s">
        <v>320</v>
      </c>
      <c r="G290" s="46">
        <v>1</v>
      </c>
      <c r="H290" s="46"/>
      <c r="I290" s="46">
        <v>10</v>
      </c>
      <c r="J290" s="46">
        <v>403</v>
      </c>
      <c r="K290" s="46">
        <v>10</v>
      </c>
      <c r="L290" s="46">
        <v>10</v>
      </c>
      <c r="M290" s="46">
        <v>1000</v>
      </c>
      <c r="N290" s="46">
        <f t="shared" si="150"/>
        <v>1</v>
      </c>
      <c r="O290" s="46">
        <v>10</v>
      </c>
      <c r="P290" s="46">
        <v>503</v>
      </c>
      <c r="Q290" s="46">
        <v>10</v>
      </c>
      <c r="R290" s="46">
        <v>10</v>
      </c>
      <c r="S290" s="46">
        <v>1000</v>
      </c>
      <c r="T290" s="46">
        <f t="shared" si="151"/>
        <v>1</v>
      </c>
      <c r="U290" s="46">
        <v>10</v>
      </c>
      <c r="V290" s="46">
        <v>603</v>
      </c>
      <c r="W290" s="46">
        <v>10</v>
      </c>
      <c r="X290" s="46">
        <v>10</v>
      </c>
      <c r="Y290" s="46">
        <v>1000</v>
      </c>
      <c r="Z290" s="46">
        <f t="shared" si="152"/>
        <v>1</v>
      </c>
      <c r="AA290" s="46"/>
      <c r="AB290" s="46"/>
      <c r="AC290" s="46"/>
      <c r="AD290" s="46"/>
      <c r="AE290" s="46"/>
      <c r="AF290" s="46">
        <f t="shared" si="131"/>
        <v>0</v>
      </c>
      <c r="AG290" s="46"/>
      <c r="AH290" s="46"/>
      <c r="AI290" s="46"/>
      <c r="AJ290" s="46"/>
      <c r="AK290" s="46"/>
      <c r="AL290" s="46">
        <f t="shared" si="132"/>
        <v>0</v>
      </c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>
        <f t="shared" si="138"/>
        <v>0</v>
      </c>
      <c r="AY290" s="46"/>
      <c r="AZ290" s="46"/>
      <c r="BA290" s="46"/>
      <c r="BB290" s="46"/>
      <c r="BC290" s="46"/>
      <c r="BD290" s="46">
        <f t="shared" si="139"/>
        <v>0</v>
      </c>
      <c r="BE290" s="46"/>
      <c r="BF290" s="46"/>
      <c r="BG290" s="46"/>
      <c r="BH290" s="46"/>
      <c r="BI290" s="46"/>
      <c r="BJ290" s="46">
        <f t="shared" si="140"/>
        <v>0</v>
      </c>
      <c r="BK290" s="46"/>
      <c r="BL290" s="46"/>
      <c r="BM290" s="46"/>
      <c r="BN290" s="46"/>
      <c r="BO290" s="46"/>
      <c r="BP290" s="46">
        <f t="shared" si="141"/>
        <v>0</v>
      </c>
      <c r="BQ290" s="46"/>
    </row>
    <row r="291" spans="1:69" s="41" customFormat="1">
      <c r="A291" s="46">
        <f t="shared" si="143"/>
        <v>100431</v>
      </c>
      <c r="B291" s="46" t="s">
        <v>319</v>
      </c>
      <c r="C291" s="46" t="s">
        <v>320</v>
      </c>
      <c r="D291" s="46">
        <f t="shared" si="142"/>
        <v>431</v>
      </c>
      <c r="E291" s="46" t="str">
        <f t="shared" si="159"/>
        <v>第43章第1个</v>
      </c>
      <c r="F291" s="46" t="s">
        <v>320</v>
      </c>
      <c r="G291" s="46">
        <v>1</v>
      </c>
      <c r="H291" s="46"/>
      <c r="I291" s="46">
        <v>10</v>
      </c>
      <c r="J291" s="46">
        <v>103</v>
      </c>
      <c r="K291" s="46">
        <f t="shared" si="153"/>
        <v>11</v>
      </c>
      <c r="L291" s="46">
        <f t="shared" si="154"/>
        <v>11</v>
      </c>
      <c r="M291" s="46">
        <v>1000</v>
      </c>
      <c r="N291" s="46">
        <f t="shared" si="150"/>
        <v>1</v>
      </c>
      <c r="O291" s="46">
        <v>10</v>
      </c>
      <c r="P291" s="46">
        <v>203</v>
      </c>
      <c r="Q291" s="46">
        <f t="shared" si="155"/>
        <v>11</v>
      </c>
      <c r="R291" s="46">
        <f t="shared" si="156"/>
        <v>11</v>
      </c>
      <c r="S291" s="46">
        <v>1000</v>
      </c>
      <c r="T291" s="46">
        <f t="shared" si="151"/>
        <v>1</v>
      </c>
      <c r="U291" s="46">
        <v>10</v>
      </c>
      <c r="V291" s="46">
        <v>303</v>
      </c>
      <c r="W291" s="46">
        <f t="shared" si="157"/>
        <v>11</v>
      </c>
      <c r="X291" s="46">
        <f t="shared" si="158"/>
        <v>11</v>
      </c>
      <c r="Y291" s="46">
        <v>1000</v>
      </c>
      <c r="Z291" s="46">
        <f t="shared" si="152"/>
        <v>1</v>
      </c>
      <c r="AA291" s="46"/>
      <c r="AB291" s="46"/>
      <c r="AC291" s="46"/>
      <c r="AD291" s="46"/>
      <c r="AE291" s="46"/>
      <c r="AF291" s="46">
        <f t="shared" si="131"/>
        <v>0</v>
      </c>
      <c r="AG291" s="46"/>
      <c r="AH291" s="46"/>
      <c r="AI291" s="46"/>
      <c r="AJ291" s="46"/>
      <c r="AK291" s="46"/>
      <c r="AL291" s="46">
        <f t="shared" si="132"/>
        <v>0</v>
      </c>
      <c r="AM291" s="46"/>
      <c r="AN291" s="46"/>
      <c r="AO291" s="46"/>
      <c r="AP291" s="46"/>
      <c r="AQ291" s="46"/>
      <c r="AR291" s="46"/>
      <c r="AS291" s="46"/>
      <c r="AT291" s="46"/>
      <c r="AU291" s="46"/>
      <c r="AV291" s="46"/>
      <c r="AW291" s="46"/>
      <c r="AX291" s="46">
        <f t="shared" si="138"/>
        <v>0</v>
      </c>
      <c r="AY291" s="46"/>
      <c r="AZ291" s="46"/>
      <c r="BA291" s="46"/>
      <c r="BB291" s="46"/>
      <c r="BC291" s="46"/>
      <c r="BD291" s="46">
        <f t="shared" si="139"/>
        <v>0</v>
      </c>
      <c r="BE291" s="46"/>
      <c r="BF291" s="46"/>
      <c r="BG291" s="46"/>
      <c r="BH291" s="46"/>
      <c r="BI291" s="46"/>
      <c r="BJ291" s="46">
        <f t="shared" si="140"/>
        <v>0</v>
      </c>
      <c r="BK291" s="46"/>
      <c r="BL291" s="46"/>
      <c r="BM291" s="46"/>
      <c r="BN291" s="46"/>
      <c r="BO291" s="46"/>
      <c r="BP291" s="46">
        <f t="shared" si="141"/>
        <v>0</v>
      </c>
      <c r="BQ291" s="46"/>
    </row>
    <row r="292" spans="1:69" s="41" customFormat="1">
      <c r="A292" s="46">
        <f t="shared" si="143"/>
        <v>100432</v>
      </c>
      <c r="B292" s="46" t="s">
        <v>319</v>
      </c>
      <c r="C292" s="46" t="s">
        <v>320</v>
      </c>
      <c r="D292" s="46">
        <f t="shared" si="142"/>
        <v>432</v>
      </c>
      <c r="E292" s="46" t="str">
        <f t="shared" si="159"/>
        <v>第43章第2个</v>
      </c>
      <c r="F292" s="46" t="s">
        <v>320</v>
      </c>
      <c r="G292" s="46">
        <v>1</v>
      </c>
      <c r="H292" s="46"/>
      <c r="I292" s="46">
        <v>10</v>
      </c>
      <c r="J292" s="46">
        <v>403</v>
      </c>
      <c r="K292" s="46">
        <f t="shared" si="153"/>
        <v>11</v>
      </c>
      <c r="L292" s="46">
        <f t="shared" si="154"/>
        <v>11</v>
      </c>
      <c r="M292" s="46">
        <v>1000</v>
      </c>
      <c r="N292" s="46">
        <f t="shared" si="150"/>
        <v>1</v>
      </c>
      <c r="O292" s="46">
        <v>10</v>
      </c>
      <c r="P292" s="46">
        <v>503</v>
      </c>
      <c r="Q292" s="46">
        <f t="shared" si="155"/>
        <v>11</v>
      </c>
      <c r="R292" s="46">
        <f t="shared" si="156"/>
        <v>11</v>
      </c>
      <c r="S292" s="46">
        <v>1000</v>
      </c>
      <c r="T292" s="46">
        <f t="shared" si="151"/>
        <v>1</v>
      </c>
      <c r="U292" s="46">
        <v>10</v>
      </c>
      <c r="V292" s="46">
        <v>603</v>
      </c>
      <c r="W292" s="46">
        <f t="shared" si="157"/>
        <v>11</v>
      </c>
      <c r="X292" s="46">
        <f t="shared" si="158"/>
        <v>11</v>
      </c>
      <c r="Y292" s="46">
        <v>1000</v>
      </c>
      <c r="Z292" s="46">
        <f t="shared" si="152"/>
        <v>1</v>
      </c>
      <c r="AA292" s="46"/>
      <c r="AB292" s="46"/>
      <c r="AC292" s="46"/>
      <c r="AD292" s="46"/>
      <c r="AE292" s="46"/>
      <c r="AF292" s="46">
        <f t="shared" si="131"/>
        <v>0</v>
      </c>
      <c r="AG292" s="46"/>
      <c r="AH292" s="46"/>
      <c r="AI292" s="46"/>
      <c r="AJ292" s="46"/>
      <c r="AK292" s="46"/>
      <c r="AL292" s="46">
        <f t="shared" si="132"/>
        <v>0</v>
      </c>
      <c r="AM292" s="46"/>
      <c r="AN292" s="46"/>
      <c r="AO292" s="46"/>
      <c r="AP292" s="46"/>
      <c r="AQ292" s="46"/>
      <c r="AR292" s="46"/>
      <c r="AS292" s="46"/>
      <c r="AT292" s="46"/>
      <c r="AU292" s="46"/>
      <c r="AV292" s="46"/>
      <c r="AW292" s="46"/>
      <c r="AX292" s="46">
        <f t="shared" si="138"/>
        <v>0</v>
      </c>
      <c r="AY292" s="46"/>
      <c r="AZ292" s="46"/>
      <c r="BA292" s="46"/>
      <c r="BB292" s="46"/>
      <c r="BC292" s="46"/>
      <c r="BD292" s="46">
        <f t="shared" si="139"/>
        <v>0</v>
      </c>
      <c r="BE292" s="46"/>
      <c r="BF292" s="46"/>
      <c r="BG292" s="46"/>
      <c r="BH292" s="46"/>
      <c r="BI292" s="46"/>
      <c r="BJ292" s="46">
        <f t="shared" si="140"/>
        <v>0</v>
      </c>
      <c r="BK292" s="46"/>
      <c r="BL292" s="46"/>
      <c r="BM292" s="46"/>
      <c r="BN292" s="46"/>
      <c r="BO292" s="46"/>
      <c r="BP292" s="46">
        <f t="shared" si="141"/>
        <v>0</v>
      </c>
      <c r="BQ292" s="46"/>
    </row>
    <row r="293" spans="1:69" s="41" customFormat="1">
      <c r="A293" s="46">
        <f t="shared" si="143"/>
        <v>100441</v>
      </c>
      <c r="B293" s="46" t="s">
        <v>319</v>
      </c>
      <c r="C293" s="46" t="s">
        <v>320</v>
      </c>
      <c r="D293" s="46">
        <f t="shared" si="142"/>
        <v>441</v>
      </c>
      <c r="E293" s="46" t="str">
        <f t="shared" si="159"/>
        <v>第44章第1个</v>
      </c>
      <c r="F293" s="46" t="s">
        <v>320</v>
      </c>
      <c r="G293" s="46">
        <v>1</v>
      </c>
      <c r="H293" s="46"/>
      <c r="I293" s="46">
        <v>10</v>
      </c>
      <c r="J293" s="46">
        <v>103</v>
      </c>
      <c r="K293" s="46">
        <v>11</v>
      </c>
      <c r="L293" s="46">
        <v>11</v>
      </c>
      <c r="M293" s="46">
        <v>1000</v>
      </c>
      <c r="N293" s="46">
        <f t="shared" si="150"/>
        <v>1</v>
      </c>
      <c r="O293" s="46">
        <v>10</v>
      </c>
      <c r="P293" s="46">
        <v>203</v>
      </c>
      <c r="Q293" s="46">
        <v>11</v>
      </c>
      <c r="R293" s="46">
        <v>11</v>
      </c>
      <c r="S293" s="46">
        <v>1000</v>
      </c>
      <c r="T293" s="46">
        <f t="shared" si="151"/>
        <v>1</v>
      </c>
      <c r="U293" s="46">
        <v>10</v>
      </c>
      <c r="V293" s="46">
        <v>303</v>
      </c>
      <c r="W293" s="46">
        <v>11</v>
      </c>
      <c r="X293" s="46">
        <v>11</v>
      </c>
      <c r="Y293" s="46">
        <v>1000</v>
      </c>
      <c r="Z293" s="46">
        <f t="shared" si="152"/>
        <v>1</v>
      </c>
      <c r="AA293" s="46"/>
      <c r="AB293" s="46"/>
      <c r="AC293" s="46"/>
      <c r="AD293" s="46"/>
      <c r="AE293" s="46"/>
      <c r="AF293" s="46">
        <f t="shared" si="131"/>
        <v>0</v>
      </c>
      <c r="AG293" s="46"/>
      <c r="AH293" s="46"/>
      <c r="AI293" s="46"/>
      <c r="AJ293" s="46"/>
      <c r="AK293" s="46"/>
      <c r="AL293" s="46">
        <f t="shared" si="132"/>
        <v>0</v>
      </c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>
        <f t="shared" si="138"/>
        <v>0</v>
      </c>
      <c r="AY293" s="46"/>
      <c r="AZ293" s="46"/>
      <c r="BA293" s="46"/>
      <c r="BB293" s="46"/>
      <c r="BC293" s="46"/>
      <c r="BD293" s="46">
        <f t="shared" si="139"/>
        <v>0</v>
      </c>
      <c r="BE293" s="46"/>
      <c r="BF293" s="46"/>
      <c r="BG293" s="46"/>
      <c r="BH293" s="46"/>
      <c r="BI293" s="46"/>
      <c r="BJ293" s="46">
        <f t="shared" si="140"/>
        <v>0</v>
      </c>
      <c r="BK293" s="46"/>
      <c r="BL293" s="46"/>
      <c r="BM293" s="46"/>
      <c r="BN293" s="46"/>
      <c r="BO293" s="46"/>
      <c r="BP293" s="46">
        <f t="shared" si="141"/>
        <v>0</v>
      </c>
      <c r="BQ293" s="46"/>
    </row>
    <row r="294" spans="1:69" s="41" customFormat="1">
      <c r="A294" s="46">
        <f t="shared" si="143"/>
        <v>100442</v>
      </c>
      <c r="B294" s="46" t="s">
        <v>319</v>
      </c>
      <c r="C294" s="46" t="s">
        <v>320</v>
      </c>
      <c r="D294" s="46">
        <f t="shared" si="142"/>
        <v>442</v>
      </c>
      <c r="E294" s="46" t="str">
        <f t="shared" si="159"/>
        <v>第44章第2个</v>
      </c>
      <c r="F294" s="46" t="s">
        <v>320</v>
      </c>
      <c r="G294" s="46">
        <v>1</v>
      </c>
      <c r="H294" s="46"/>
      <c r="I294" s="46">
        <v>10</v>
      </c>
      <c r="J294" s="46">
        <v>403</v>
      </c>
      <c r="K294" s="46">
        <v>11</v>
      </c>
      <c r="L294" s="46">
        <v>11</v>
      </c>
      <c r="M294" s="46">
        <v>1000</v>
      </c>
      <c r="N294" s="46">
        <f t="shared" si="150"/>
        <v>1</v>
      </c>
      <c r="O294" s="46">
        <v>10</v>
      </c>
      <c r="P294" s="46">
        <v>503</v>
      </c>
      <c r="Q294" s="46">
        <v>11</v>
      </c>
      <c r="R294" s="46">
        <v>11</v>
      </c>
      <c r="S294" s="46">
        <v>1000</v>
      </c>
      <c r="T294" s="46">
        <f t="shared" si="151"/>
        <v>1</v>
      </c>
      <c r="U294" s="46">
        <v>10</v>
      </c>
      <c r="V294" s="46">
        <v>603</v>
      </c>
      <c r="W294" s="46">
        <v>11</v>
      </c>
      <c r="X294" s="46">
        <v>11</v>
      </c>
      <c r="Y294" s="46">
        <v>1000</v>
      </c>
      <c r="Z294" s="46">
        <f t="shared" si="152"/>
        <v>1</v>
      </c>
      <c r="AA294" s="46"/>
      <c r="AB294" s="46"/>
      <c r="AC294" s="46"/>
      <c r="AD294" s="46"/>
      <c r="AE294" s="46"/>
      <c r="AF294" s="46">
        <f t="shared" si="131"/>
        <v>0</v>
      </c>
      <c r="AG294" s="46"/>
      <c r="AH294" s="46"/>
      <c r="AI294" s="46"/>
      <c r="AJ294" s="46"/>
      <c r="AK294" s="46"/>
      <c r="AL294" s="46">
        <f t="shared" si="132"/>
        <v>0</v>
      </c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>
        <f t="shared" si="138"/>
        <v>0</v>
      </c>
      <c r="AY294" s="46"/>
      <c r="AZ294" s="46"/>
      <c r="BA294" s="46"/>
      <c r="BB294" s="46"/>
      <c r="BC294" s="46"/>
      <c r="BD294" s="46">
        <f t="shared" si="139"/>
        <v>0</v>
      </c>
      <c r="BE294" s="46"/>
      <c r="BF294" s="46"/>
      <c r="BG294" s="46"/>
      <c r="BH294" s="46"/>
      <c r="BI294" s="46"/>
      <c r="BJ294" s="46">
        <f t="shared" si="140"/>
        <v>0</v>
      </c>
      <c r="BK294" s="46"/>
      <c r="BL294" s="46"/>
      <c r="BM294" s="46"/>
      <c r="BN294" s="46"/>
      <c r="BO294" s="46"/>
      <c r="BP294" s="46">
        <f t="shared" si="141"/>
        <v>0</v>
      </c>
      <c r="BQ294" s="46"/>
    </row>
    <row r="295" spans="1:69" s="41" customFormat="1">
      <c r="A295" s="46">
        <f t="shared" si="143"/>
        <v>100451</v>
      </c>
      <c r="B295" s="46" t="s">
        <v>319</v>
      </c>
      <c r="C295" s="46" t="s">
        <v>320</v>
      </c>
      <c r="D295" s="46">
        <f t="shared" si="142"/>
        <v>451</v>
      </c>
      <c r="E295" s="46" t="str">
        <f t="shared" si="159"/>
        <v>第45章第1个</v>
      </c>
      <c r="F295" s="46" t="s">
        <v>320</v>
      </c>
      <c r="G295" s="46">
        <v>1</v>
      </c>
      <c r="H295" s="46"/>
      <c r="I295" s="46">
        <v>10</v>
      </c>
      <c r="J295" s="46">
        <v>103</v>
      </c>
      <c r="K295" s="46">
        <f t="shared" ref="K295:K300" si="160">K293+1</f>
        <v>12</v>
      </c>
      <c r="L295" s="46">
        <f t="shared" ref="L295:L300" si="161">L293+1</f>
        <v>12</v>
      </c>
      <c r="M295" s="46">
        <v>1000</v>
      </c>
      <c r="N295" s="46">
        <f t="shared" si="150"/>
        <v>1</v>
      </c>
      <c r="O295" s="46">
        <v>10</v>
      </c>
      <c r="P295" s="46">
        <v>203</v>
      </c>
      <c r="Q295" s="46">
        <f t="shared" ref="Q295:Q300" si="162">Q293+1</f>
        <v>12</v>
      </c>
      <c r="R295" s="46">
        <f t="shared" ref="R295:R300" si="163">R293+1</f>
        <v>12</v>
      </c>
      <c r="S295" s="46">
        <v>1000</v>
      </c>
      <c r="T295" s="46">
        <f t="shared" si="151"/>
        <v>1</v>
      </c>
      <c r="U295" s="46">
        <v>10</v>
      </c>
      <c r="V295" s="46">
        <v>303</v>
      </c>
      <c r="W295" s="46">
        <f t="shared" ref="W295:W300" si="164">W293+1</f>
        <v>12</v>
      </c>
      <c r="X295" s="46">
        <f t="shared" ref="X295:X300" si="165">X293+1</f>
        <v>12</v>
      </c>
      <c r="Y295" s="46">
        <v>1000</v>
      </c>
      <c r="Z295" s="46">
        <f t="shared" si="152"/>
        <v>1</v>
      </c>
      <c r="AA295" s="46"/>
      <c r="AB295" s="46"/>
      <c r="AC295" s="46"/>
      <c r="AD295" s="46"/>
      <c r="AE295" s="46"/>
      <c r="AF295" s="46">
        <f t="shared" si="131"/>
        <v>0</v>
      </c>
      <c r="AG295" s="46"/>
      <c r="AH295" s="46"/>
      <c r="AI295" s="46"/>
      <c r="AJ295" s="46"/>
      <c r="AK295" s="46"/>
      <c r="AL295" s="46">
        <f t="shared" si="132"/>
        <v>0</v>
      </c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>
        <f t="shared" si="138"/>
        <v>0</v>
      </c>
      <c r="AY295" s="46"/>
      <c r="AZ295" s="46"/>
      <c r="BA295" s="46"/>
      <c r="BB295" s="46"/>
      <c r="BC295" s="46"/>
      <c r="BD295" s="46">
        <f t="shared" si="139"/>
        <v>0</v>
      </c>
      <c r="BE295" s="46"/>
      <c r="BF295" s="46"/>
      <c r="BG295" s="46"/>
      <c r="BH295" s="46"/>
      <c r="BI295" s="46"/>
      <c r="BJ295" s="46">
        <f t="shared" si="140"/>
        <v>0</v>
      </c>
      <c r="BK295" s="46"/>
      <c r="BL295" s="46"/>
      <c r="BM295" s="46"/>
      <c r="BN295" s="46"/>
      <c r="BO295" s="46"/>
      <c r="BP295" s="46">
        <f t="shared" si="141"/>
        <v>0</v>
      </c>
      <c r="BQ295" s="46"/>
    </row>
    <row r="296" spans="1:69" s="41" customFormat="1">
      <c r="A296" s="46">
        <f t="shared" si="143"/>
        <v>100452</v>
      </c>
      <c r="B296" s="46" t="s">
        <v>319</v>
      </c>
      <c r="C296" s="46" t="s">
        <v>320</v>
      </c>
      <c r="D296" s="46">
        <f t="shared" si="142"/>
        <v>452</v>
      </c>
      <c r="E296" s="46" t="str">
        <f t="shared" si="159"/>
        <v>第45章第2个</v>
      </c>
      <c r="F296" s="46" t="s">
        <v>320</v>
      </c>
      <c r="G296" s="46">
        <v>1</v>
      </c>
      <c r="H296" s="46"/>
      <c r="I296" s="46">
        <v>10</v>
      </c>
      <c r="J296" s="46">
        <v>403</v>
      </c>
      <c r="K296" s="46">
        <f t="shared" si="160"/>
        <v>12</v>
      </c>
      <c r="L296" s="46">
        <f t="shared" si="161"/>
        <v>12</v>
      </c>
      <c r="M296" s="46">
        <v>1000</v>
      </c>
      <c r="N296" s="46">
        <f t="shared" si="150"/>
        <v>1</v>
      </c>
      <c r="O296" s="46">
        <v>10</v>
      </c>
      <c r="P296" s="46">
        <v>503</v>
      </c>
      <c r="Q296" s="46">
        <f t="shared" si="162"/>
        <v>12</v>
      </c>
      <c r="R296" s="46">
        <f t="shared" si="163"/>
        <v>12</v>
      </c>
      <c r="S296" s="46">
        <v>1000</v>
      </c>
      <c r="T296" s="46">
        <f t="shared" si="151"/>
        <v>1</v>
      </c>
      <c r="U296" s="46">
        <v>10</v>
      </c>
      <c r="V296" s="46">
        <v>603</v>
      </c>
      <c r="W296" s="46">
        <f t="shared" si="164"/>
        <v>12</v>
      </c>
      <c r="X296" s="46">
        <f t="shared" si="165"/>
        <v>12</v>
      </c>
      <c r="Y296" s="46">
        <v>1000</v>
      </c>
      <c r="Z296" s="46">
        <f t="shared" si="152"/>
        <v>1</v>
      </c>
      <c r="AA296" s="46"/>
      <c r="AB296" s="46"/>
      <c r="AC296" s="46"/>
      <c r="AD296" s="46"/>
      <c r="AE296" s="46"/>
      <c r="AF296" s="46">
        <f t="shared" si="131"/>
        <v>0</v>
      </c>
      <c r="AG296" s="46"/>
      <c r="AH296" s="46"/>
      <c r="AI296" s="46"/>
      <c r="AJ296" s="46"/>
      <c r="AK296" s="46"/>
      <c r="AL296" s="46">
        <f t="shared" si="132"/>
        <v>0</v>
      </c>
      <c r="AM296" s="46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>
        <f t="shared" si="138"/>
        <v>0</v>
      </c>
      <c r="AY296" s="46"/>
      <c r="AZ296" s="46"/>
      <c r="BA296" s="46"/>
      <c r="BB296" s="46"/>
      <c r="BC296" s="46"/>
      <c r="BD296" s="46">
        <f t="shared" si="139"/>
        <v>0</v>
      </c>
      <c r="BE296" s="46"/>
      <c r="BF296" s="46"/>
      <c r="BG296" s="46"/>
      <c r="BH296" s="46"/>
      <c r="BI296" s="46"/>
      <c r="BJ296" s="46">
        <f t="shared" si="140"/>
        <v>0</v>
      </c>
      <c r="BK296" s="46"/>
      <c r="BL296" s="46"/>
      <c r="BM296" s="46"/>
      <c r="BN296" s="46"/>
      <c r="BO296" s="46"/>
      <c r="BP296" s="46">
        <f t="shared" si="141"/>
        <v>0</v>
      </c>
      <c r="BQ296" s="46"/>
    </row>
    <row r="297" spans="1:69" s="41" customFormat="1">
      <c r="A297" s="46">
        <f t="shared" si="143"/>
        <v>100461</v>
      </c>
      <c r="B297" s="46" t="s">
        <v>319</v>
      </c>
      <c r="C297" s="46" t="s">
        <v>320</v>
      </c>
      <c r="D297" s="46">
        <f t="shared" si="142"/>
        <v>461</v>
      </c>
      <c r="E297" s="46" t="str">
        <f t="shared" si="159"/>
        <v>第46章第1个</v>
      </c>
      <c r="F297" s="46" t="s">
        <v>320</v>
      </c>
      <c r="G297" s="46">
        <v>1</v>
      </c>
      <c r="H297" s="46"/>
      <c r="I297" s="46">
        <v>10</v>
      </c>
      <c r="J297" s="46">
        <v>103</v>
      </c>
      <c r="K297" s="46">
        <v>12</v>
      </c>
      <c r="L297" s="46">
        <v>12</v>
      </c>
      <c r="M297" s="46">
        <v>1000</v>
      </c>
      <c r="N297" s="46">
        <f t="shared" si="150"/>
        <v>1</v>
      </c>
      <c r="O297" s="46">
        <v>10</v>
      </c>
      <c r="P297" s="46">
        <v>203</v>
      </c>
      <c r="Q297" s="46">
        <v>12</v>
      </c>
      <c r="R297" s="46">
        <v>12</v>
      </c>
      <c r="S297" s="46">
        <v>1000</v>
      </c>
      <c r="T297" s="46">
        <f t="shared" si="151"/>
        <v>1</v>
      </c>
      <c r="U297" s="46">
        <v>10</v>
      </c>
      <c r="V297" s="46">
        <v>303</v>
      </c>
      <c r="W297" s="46">
        <v>12</v>
      </c>
      <c r="X297" s="46">
        <v>12</v>
      </c>
      <c r="Y297" s="46">
        <v>1000</v>
      </c>
      <c r="Z297" s="46">
        <f t="shared" si="152"/>
        <v>1</v>
      </c>
      <c r="AA297" s="46"/>
      <c r="AB297" s="46"/>
      <c r="AC297" s="46"/>
      <c r="AD297" s="46"/>
      <c r="AE297" s="46"/>
      <c r="AF297" s="46">
        <f t="shared" si="131"/>
        <v>0</v>
      </c>
      <c r="AG297" s="46"/>
      <c r="AH297" s="46"/>
      <c r="AI297" s="46"/>
      <c r="AJ297" s="46"/>
      <c r="AK297" s="46"/>
      <c r="AL297" s="46">
        <f t="shared" si="132"/>
        <v>0</v>
      </c>
      <c r="AM297" s="46"/>
      <c r="AN297" s="46"/>
      <c r="AO297" s="46"/>
      <c r="AP297" s="46"/>
      <c r="AQ297" s="46"/>
      <c r="AR297" s="46"/>
      <c r="AS297" s="46"/>
      <c r="AT297" s="46"/>
      <c r="AU297" s="46"/>
      <c r="AV297" s="46"/>
      <c r="AW297" s="46"/>
      <c r="AX297" s="46">
        <f t="shared" si="138"/>
        <v>0</v>
      </c>
      <c r="AY297" s="46"/>
      <c r="AZ297" s="46"/>
      <c r="BA297" s="46"/>
      <c r="BB297" s="46"/>
      <c r="BC297" s="46"/>
      <c r="BD297" s="46">
        <f t="shared" si="139"/>
        <v>0</v>
      </c>
      <c r="BE297" s="46"/>
      <c r="BF297" s="46"/>
      <c r="BG297" s="46"/>
      <c r="BH297" s="46"/>
      <c r="BI297" s="46"/>
      <c r="BJ297" s="46">
        <f t="shared" si="140"/>
        <v>0</v>
      </c>
      <c r="BK297" s="46"/>
      <c r="BL297" s="46"/>
      <c r="BM297" s="46"/>
      <c r="BN297" s="46"/>
      <c r="BO297" s="46"/>
      <c r="BP297" s="46">
        <f t="shared" si="141"/>
        <v>0</v>
      </c>
      <c r="BQ297" s="46"/>
    </row>
    <row r="298" spans="1:69" s="41" customFormat="1">
      <c r="A298" s="46">
        <f t="shared" si="143"/>
        <v>100462</v>
      </c>
      <c r="B298" s="46" t="s">
        <v>319</v>
      </c>
      <c r="C298" s="46" t="s">
        <v>320</v>
      </c>
      <c r="D298" s="46">
        <f t="shared" si="142"/>
        <v>462</v>
      </c>
      <c r="E298" s="46" t="str">
        <f t="shared" si="159"/>
        <v>第46章第2个</v>
      </c>
      <c r="F298" s="46" t="s">
        <v>320</v>
      </c>
      <c r="G298" s="46">
        <v>1</v>
      </c>
      <c r="H298" s="46"/>
      <c r="I298" s="46">
        <v>10</v>
      </c>
      <c r="J298" s="46">
        <v>403</v>
      </c>
      <c r="K298" s="46">
        <v>12</v>
      </c>
      <c r="L298" s="46">
        <v>12</v>
      </c>
      <c r="M298" s="46">
        <v>1000</v>
      </c>
      <c r="N298" s="46">
        <f t="shared" si="150"/>
        <v>1</v>
      </c>
      <c r="O298" s="46">
        <v>10</v>
      </c>
      <c r="P298" s="46">
        <v>503</v>
      </c>
      <c r="Q298" s="46">
        <v>12</v>
      </c>
      <c r="R298" s="46">
        <v>12</v>
      </c>
      <c r="S298" s="46">
        <v>1000</v>
      </c>
      <c r="T298" s="46">
        <f t="shared" si="151"/>
        <v>1</v>
      </c>
      <c r="U298" s="46">
        <v>10</v>
      </c>
      <c r="V298" s="46">
        <v>603</v>
      </c>
      <c r="W298" s="46">
        <v>12</v>
      </c>
      <c r="X298" s="46">
        <v>12</v>
      </c>
      <c r="Y298" s="46">
        <v>1000</v>
      </c>
      <c r="Z298" s="46">
        <f t="shared" si="152"/>
        <v>1</v>
      </c>
      <c r="AA298" s="46"/>
      <c r="AB298" s="46"/>
      <c r="AC298" s="46"/>
      <c r="AD298" s="46"/>
      <c r="AE298" s="46"/>
      <c r="AF298" s="46">
        <f t="shared" ref="AF298:AF339" si="166">IF(AE298&gt;=1000,1,0)</f>
        <v>0</v>
      </c>
      <c r="AG298" s="46"/>
      <c r="AH298" s="46"/>
      <c r="AI298" s="46"/>
      <c r="AJ298" s="46"/>
      <c r="AK298" s="46"/>
      <c r="AL298" s="46">
        <f t="shared" si="132"/>
        <v>0</v>
      </c>
      <c r="AM298" s="46"/>
      <c r="AN298" s="46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>
        <f t="shared" si="138"/>
        <v>0</v>
      </c>
      <c r="AY298" s="46"/>
      <c r="AZ298" s="46"/>
      <c r="BA298" s="46"/>
      <c r="BB298" s="46"/>
      <c r="BC298" s="46"/>
      <c r="BD298" s="46">
        <f t="shared" si="139"/>
        <v>0</v>
      </c>
      <c r="BE298" s="46"/>
      <c r="BF298" s="46"/>
      <c r="BG298" s="46"/>
      <c r="BH298" s="46"/>
      <c r="BI298" s="46"/>
      <c r="BJ298" s="46">
        <f t="shared" si="140"/>
        <v>0</v>
      </c>
      <c r="BK298" s="46"/>
      <c r="BL298" s="46"/>
      <c r="BM298" s="46"/>
      <c r="BN298" s="46"/>
      <c r="BO298" s="46"/>
      <c r="BP298" s="46">
        <f t="shared" si="141"/>
        <v>0</v>
      </c>
      <c r="BQ298" s="46"/>
    </row>
    <row r="299" spans="1:69" s="41" customFormat="1">
      <c r="A299" s="46">
        <f t="shared" si="143"/>
        <v>100471</v>
      </c>
      <c r="B299" s="46" t="s">
        <v>319</v>
      </c>
      <c r="C299" s="46" t="s">
        <v>320</v>
      </c>
      <c r="D299" s="46">
        <f t="shared" si="142"/>
        <v>471</v>
      </c>
      <c r="E299" s="46" t="str">
        <f t="shared" si="159"/>
        <v>第47章第1个</v>
      </c>
      <c r="F299" s="46" t="s">
        <v>320</v>
      </c>
      <c r="G299" s="46">
        <v>1</v>
      </c>
      <c r="H299" s="46"/>
      <c r="I299" s="46">
        <v>10</v>
      </c>
      <c r="J299" s="46">
        <v>103</v>
      </c>
      <c r="K299" s="46">
        <f t="shared" si="160"/>
        <v>13</v>
      </c>
      <c r="L299" s="46">
        <f t="shared" si="161"/>
        <v>13</v>
      </c>
      <c r="M299" s="46">
        <v>1000</v>
      </c>
      <c r="N299" s="46">
        <f t="shared" si="150"/>
        <v>1</v>
      </c>
      <c r="O299" s="46">
        <v>10</v>
      </c>
      <c r="P299" s="46">
        <v>203</v>
      </c>
      <c r="Q299" s="46">
        <f t="shared" si="162"/>
        <v>13</v>
      </c>
      <c r="R299" s="46">
        <f t="shared" si="163"/>
        <v>13</v>
      </c>
      <c r="S299" s="46">
        <v>1000</v>
      </c>
      <c r="T299" s="46">
        <f t="shared" si="151"/>
        <v>1</v>
      </c>
      <c r="U299" s="46">
        <v>10</v>
      </c>
      <c r="V299" s="46">
        <v>303</v>
      </c>
      <c r="W299" s="46">
        <f t="shared" si="164"/>
        <v>13</v>
      </c>
      <c r="X299" s="46">
        <f t="shared" si="165"/>
        <v>13</v>
      </c>
      <c r="Y299" s="46">
        <v>1000</v>
      </c>
      <c r="Z299" s="46">
        <f t="shared" si="152"/>
        <v>1</v>
      </c>
      <c r="AA299" s="46"/>
      <c r="AB299" s="46"/>
      <c r="AC299" s="46"/>
      <c r="AD299" s="46"/>
      <c r="AE299" s="46"/>
      <c r="AF299" s="46">
        <f t="shared" si="166"/>
        <v>0</v>
      </c>
      <c r="AG299" s="46"/>
      <c r="AH299" s="46"/>
      <c r="AI299" s="46"/>
      <c r="AJ299" s="46"/>
      <c r="AK299" s="46"/>
      <c r="AL299" s="46">
        <f t="shared" si="132"/>
        <v>0</v>
      </c>
      <c r="AM299" s="46"/>
      <c r="AN299" s="46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>
        <f t="shared" si="138"/>
        <v>0</v>
      </c>
      <c r="AY299" s="46"/>
      <c r="AZ299" s="46"/>
      <c r="BA299" s="46"/>
      <c r="BB299" s="46"/>
      <c r="BC299" s="46"/>
      <c r="BD299" s="46">
        <f t="shared" si="139"/>
        <v>0</v>
      </c>
      <c r="BE299" s="46"/>
      <c r="BF299" s="46"/>
      <c r="BG299" s="46"/>
      <c r="BH299" s="46"/>
      <c r="BI299" s="46"/>
      <c r="BJ299" s="46">
        <f t="shared" si="140"/>
        <v>0</v>
      </c>
      <c r="BK299" s="46"/>
      <c r="BL299" s="46"/>
      <c r="BM299" s="46"/>
      <c r="BN299" s="46"/>
      <c r="BO299" s="46"/>
      <c r="BP299" s="46">
        <f t="shared" si="141"/>
        <v>0</v>
      </c>
      <c r="BQ299" s="46"/>
    </row>
    <row r="300" spans="1:69" s="41" customFormat="1">
      <c r="A300" s="46">
        <f t="shared" si="143"/>
        <v>100472</v>
      </c>
      <c r="B300" s="46" t="s">
        <v>319</v>
      </c>
      <c r="C300" s="46" t="s">
        <v>320</v>
      </c>
      <c r="D300" s="46">
        <f t="shared" si="142"/>
        <v>472</v>
      </c>
      <c r="E300" s="46" t="str">
        <f t="shared" si="159"/>
        <v>第47章第2个</v>
      </c>
      <c r="F300" s="46" t="s">
        <v>320</v>
      </c>
      <c r="G300" s="46">
        <v>1</v>
      </c>
      <c r="H300" s="46"/>
      <c r="I300" s="46">
        <v>10</v>
      </c>
      <c r="J300" s="46">
        <v>403</v>
      </c>
      <c r="K300" s="46">
        <f t="shared" si="160"/>
        <v>13</v>
      </c>
      <c r="L300" s="46">
        <f t="shared" si="161"/>
        <v>13</v>
      </c>
      <c r="M300" s="46">
        <v>1000</v>
      </c>
      <c r="N300" s="46">
        <f t="shared" ref="N300:N413" si="167">IF(M300&gt;=1000,1,0)</f>
        <v>1</v>
      </c>
      <c r="O300" s="46">
        <v>10</v>
      </c>
      <c r="P300" s="46">
        <v>503</v>
      </c>
      <c r="Q300" s="46">
        <f t="shared" si="162"/>
        <v>13</v>
      </c>
      <c r="R300" s="46">
        <f t="shared" si="163"/>
        <v>13</v>
      </c>
      <c r="S300" s="46">
        <v>1000</v>
      </c>
      <c r="T300" s="46">
        <f t="shared" ref="T300:T413" si="168">IF(S300&gt;=1000,1,0)</f>
        <v>1</v>
      </c>
      <c r="U300" s="46">
        <v>10</v>
      </c>
      <c r="V300" s="46">
        <v>603</v>
      </c>
      <c r="W300" s="46">
        <f t="shared" si="164"/>
        <v>13</v>
      </c>
      <c r="X300" s="46">
        <f t="shared" si="165"/>
        <v>13</v>
      </c>
      <c r="Y300" s="46">
        <v>1000</v>
      </c>
      <c r="Z300" s="46">
        <f t="shared" ref="Z300:Z348" si="169">IF(Y300&gt;=1000,1,0)</f>
        <v>1</v>
      </c>
      <c r="AA300" s="46"/>
      <c r="AB300" s="46"/>
      <c r="AC300" s="46"/>
      <c r="AD300" s="46"/>
      <c r="AE300" s="46"/>
      <c r="AF300" s="46">
        <f t="shared" si="166"/>
        <v>0</v>
      </c>
      <c r="AG300" s="46"/>
      <c r="AH300" s="46"/>
      <c r="AI300" s="46"/>
      <c r="AJ300" s="46"/>
      <c r="AK300" s="46"/>
      <c r="AL300" s="46">
        <f t="shared" si="132"/>
        <v>0</v>
      </c>
      <c r="AM300" s="46"/>
      <c r="AN300" s="46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>
        <f t="shared" si="138"/>
        <v>0</v>
      </c>
      <c r="AY300" s="46"/>
      <c r="AZ300" s="46"/>
      <c r="BA300" s="46"/>
      <c r="BB300" s="46"/>
      <c r="BC300" s="46"/>
      <c r="BD300" s="46">
        <f t="shared" si="139"/>
        <v>0</v>
      </c>
      <c r="BE300" s="46"/>
      <c r="BF300" s="46"/>
      <c r="BG300" s="46"/>
      <c r="BH300" s="46"/>
      <c r="BI300" s="46"/>
      <c r="BJ300" s="46">
        <f t="shared" si="140"/>
        <v>0</v>
      </c>
      <c r="BK300" s="46"/>
      <c r="BL300" s="46"/>
      <c r="BM300" s="46"/>
      <c r="BN300" s="46"/>
      <c r="BO300" s="46"/>
      <c r="BP300" s="46">
        <f t="shared" si="141"/>
        <v>0</v>
      </c>
      <c r="BQ300" s="46"/>
    </row>
    <row r="301" spans="1:69" s="41" customFormat="1">
      <c r="A301" s="46">
        <f t="shared" si="143"/>
        <v>100481</v>
      </c>
      <c r="B301" s="46" t="s">
        <v>319</v>
      </c>
      <c r="C301" s="46" t="s">
        <v>320</v>
      </c>
      <c r="D301" s="46">
        <f t="shared" si="142"/>
        <v>481</v>
      </c>
      <c r="E301" s="46" t="str">
        <f t="shared" si="159"/>
        <v>第48章第1个</v>
      </c>
      <c r="F301" s="46" t="s">
        <v>320</v>
      </c>
      <c r="G301" s="46">
        <v>1</v>
      </c>
      <c r="H301" s="46"/>
      <c r="I301" s="46">
        <v>10</v>
      </c>
      <c r="J301" s="46">
        <v>103</v>
      </c>
      <c r="K301" s="46">
        <v>13</v>
      </c>
      <c r="L301" s="46">
        <v>13</v>
      </c>
      <c r="M301" s="46">
        <v>1000</v>
      </c>
      <c r="N301" s="46">
        <f t="shared" si="167"/>
        <v>1</v>
      </c>
      <c r="O301" s="46">
        <v>10</v>
      </c>
      <c r="P301" s="46">
        <v>203</v>
      </c>
      <c r="Q301" s="46">
        <v>13</v>
      </c>
      <c r="R301" s="46">
        <v>13</v>
      </c>
      <c r="S301" s="46">
        <v>1000</v>
      </c>
      <c r="T301" s="46">
        <f t="shared" si="168"/>
        <v>1</v>
      </c>
      <c r="U301" s="46">
        <v>10</v>
      </c>
      <c r="V301" s="46">
        <v>303</v>
      </c>
      <c r="W301" s="46">
        <v>13</v>
      </c>
      <c r="X301" s="46">
        <v>13</v>
      </c>
      <c r="Y301" s="46">
        <v>1000</v>
      </c>
      <c r="Z301" s="46">
        <f t="shared" si="169"/>
        <v>1</v>
      </c>
      <c r="AA301" s="46"/>
      <c r="AB301" s="46"/>
      <c r="AC301" s="46"/>
      <c r="AD301" s="46"/>
      <c r="AE301" s="46"/>
      <c r="AF301" s="46">
        <f t="shared" si="166"/>
        <v>0</v>
      </c>
      <c r="AG301" s="46"/>
      <c r="AH301" s="46"/>
      <c r="AI301" s="46"/>
      <c r="AJ301" s="46"/>
      <c r="AK301" s="46"/>
      <c r="AL301" s="46">
        <f t="shared" si="132"/>
        <v>0</v>
      </c>
      <c r="AM301" s="46"/>
      <c r="AN301" s="46"/>
      <c r="AO301" s="46"/>
      <c r="AP301" s="46"/>
      <c r="AQ301" s="46"/>
      <c r="AR301" s="46"/>
      <c r="AS301" s="46"/>
      <c r="AT301" s="46"/>
      <c r="AU301" s="46"/>
      <c r="AV301" s="46"/>
      <c r="AW301" s="46"/>
      <c r="AX301" s="46">
        <f t="shared" si="138"/>
        <v>0</v>
      </c>
      <c r="AY301" s="46"/>
      <c r="AZ301" s="46"/>
      <c r="BA301" s="46"/>
      <c r="BB301" s="46"/>
      <c r="BC301" s="46"/>
      <c r="BD301" s="46">
        <f t="shared" si="139"/>
        <v>0</v>
      </c>
      <c r="BE301" s="46"/>
      <c r="BF301" s="46"/>
      <c r="BG301" s="46"/>
      <c r="BH301" s="46"/>
      <c r="BI301" s="46"/>
      <c r="BJ301" s="46">
        <f t="shared" si="140"/>
        <v>0</v>
      </c>
      <c r="BK301" s="46"/>
      <c r="BL301" s="46"/>
      <c r="BM301" s="46"/>
      <c r="BN301" s="46"/>
      <c r="BO301" s="46"/>
      <c r="BP301" s="46">
        <f t="shared" si="141"/>
        <v>0</v>
      </c>
      <c r="BQ301" s="46"/>
    </row>
    <row r="302" spans="1:69" s="41" customFormat="1">
      <c r="A302" s="46">
        <f t="shared" si="143"/>
        <v>100482</v>
      </c>
      <c r="B302" s="46" t="s">
        <v>319</v>
      </c>
      <c r="C302" s="46" t="s">
        <v>320</v>
      </c>
      <c r="D302" s="46">
        <f t="shared" si="142"/>
        <v>482</v>
      </c>
      <c r="E302" s="46" t="str">
        <f t="shared" si="159"/>
        <v>第48章第2个</v>
      </c>
      <c r="F302" s="46" t="s">
        <v>320</v>
      </c>
      <c r="G302" s="46">
        <v>1</v>
      </c>
      <c r="H302" s="46"/>
      <c r="I302" s="46">
        <v>10</v>
      </c>
      <c r="J302" s="46">
        <v>403</v>
      </c>
      <c r="K302" s="46">
        <v>13</v>
      </c>
      <c r="L302" s="46">
        <v>13</v>
      </c>
      <c r="M302" s="46">
        <v>1000</v>
      </c>
      <c r="N302" s="46">
        <f t="shared" si="167"/>
        <v>1</v>
      </c>
      <c r="O302" s="46">
        <v>10</v>
      </c>
      <c r="P302" s="46">
        <v>503</v>
      </c>
      <c r="Q302" s="46">
        <v>13</v>
      </c>
      <c r="R302" s="46">
        <v>13</v>
      </c>
      <c r="S302" s="46">
        <v>1000</v>
      </c>
      <c r="T302" s="46">
        <f t="shared" si="168"/>
        <v>1</v>
      </c>
      <c r="U302" s="46">
        <v>10</v>
      </c>
      <c r="V302" s="46">
        <v>603</v>
      </c>
      <c r="W302" s="46">
        <v>13</v>
      </c>
      <c r="X302" s="46">
        <v>13</v>
      </c>
      <c r="Y302" s="46">
        <v>1000</v>
      </c>
      <c r="Z302" s="46">
        <f t="shared" si="169"/>
        <v>1</v>
      </c>
      <c r="AA302" s="46"/>
      <c r="AB302" s="46"/>
      <c r="AC302" s="46"/>
      <c r="AD302" s="46"/>
      <c r="AE302" s="46"/>
      <c r="AF302" s="46">
        <f t="shared" si="166"/>
        <v>0</v>
      </c>
      <c r="AG302" s="46"/>
      <c r="AH302" s="46"/>
      <c r="AI302" s="46"/>
      <c r="AJ302" s="46"/>
      <c r="AK302" s="46"/>
      <c r="AL302" s="46">
        <f t="shared" si="132"/>
        <v>0</v>
      </c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>
        <f t="shared" si="138"/>
        <v>0</v>
      </c>
      <c r="AY302" s="46"/>
      <c r="AZ302" s="46"/>
      <c r="BA302" s="46"/>
      <c r="BB302" s="46"/>
      <c r="BC302" s="46"/>
      <c r="BD302" s="46">
        <f t="shared" si="139"/>
        <v>0</v>
      </c>
      <c r="BE302" s="46"/>
      <c r="BF302" s="46"/>
      <c r="BG302" s="46"/>
      <c r="BH302" s="46"/>
      <c r="BI302" s="46"/>
      <c r="BJ302" s="46">
        <f t="shared" si="140"/>
        <v>0</v>
      </c>
      <c r="BK302" s="46"/>
      <c r="BL302" s="46"/>
      <c r="BM302" s="46"/>
      <c r="BN302" s="46"/>
      <c r="BO302" s="46"/>
      <c r="BP302" s="46">
        <f t="shared" si="141"/>
        <v>0</v>
      </c>
      <c r="BQ302" s="46"/>
    </row>
    <row r="303" spans="1:69" s="41" customFormat="1">
      <c r="A303" s="46">
        <f t="shared" si="143"/>
        <v>100491</v>
      </c>
      <c r="B303" s="46" t="s">
        <v>319</v>
      </c>
      <c r="C303" s="46" t="s">
        <v>320</v>
      </c>
      <c r="D303" s="46">
        <f t="shared" si="142"/>
        <v>491</v>
      </c>
      <c r="E303" s="46" t="str">
        <f t="shared" si="159"/>
        <v>第49章第1个</v>
      </c>
      <c r="F303" s="46" t="s">
        <v>320</v>
      </c>
      <c r="G303" s="46">
        <v>1</v>
      </c>
      <c r="H303" s="46"/>
      <c r="I303" s="46">
        <v>10</v>
      </c>
      <c r="J303" s="46">
        <v>103</v>
      </c>
      <c r="K303" s="46">
        <f t="shared" ref="K303:K308" si="170">K301+1</f>
        <v>14</v>
      </c>
      <c r="L303" s="46">
        <f t="shared" ref="L303:L308" si="171">L301+1</f>
        <v>14</v>
      </c>
      <c r="M303" s="46">
        <v>1000</v>
      </c>
      <c r="N303" s="46">
        <f t="shared" si="167"/>
        <v>1</v>
      </c>
      <c r="O303" s="46">
        <v>10</v>
      </c>
      <c r="P303" s="46">
        <v>203</v>
      </c>
      <c r="Q303" s="46">
        <f t="shared" ref="Q303:Q308" si="172">Q301+1</f>
        <v>14</v>
      </c>
      <c r="R303" s="46">
        <f t="shared" ref="R303:R308" si="173">R301+1</f>
        <v>14</v>
      </c>
      <c r="S303" s="46">
        <v>1000</v>
      </c>
      <c r="T303" s="46">
        <f t="shared" si="168"/>
        <v>1</v>
      </c>
      <c r="U303" s="46">
        <v>10</v>
      </c>
      <c r="V303" s="46">
        <v>303</v>
      </c>
      <c r="W303" s="46">
        <f t="shared" ref="W303:W308" si="174">W301+1</f>
        <v>14</v>
      </c>
      <c r="X303" s="46">
        <f t="shared" ref="X303:X308" si="175">X301+1</f>
        <v>14</v>
      </c>
      <c r="Y303" s="46">
        <v>1000</v>
      </c>
      <c r="Z303" s="46">
        <f t="shared" si="169"/>
        <v>1</v>
      </c>
      <c r="AA303" s="46"/>
      <c r="AB303" s="46"/>
      <c r="AC303" s="46"/>
      <c r="AD303" s="46"/>
      <c r="AE303" s="46"/>
      <c r="AF303" s="46">
        <f t="shared" si="166"/>
        <v>0</v>
      </c>
      <c r="AG303" s="46"/>
      <c r="AH303" s="46"/>
      <c r="AI303" s="46"/>
      <c r="AJ303" s="46"/>
      <c r="AK303" s="46"/>
      <c r="AL303" s="46">
        <f t="shared" si="132"/>
        <v>0</v>
      </c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>
        <f t="shared" si="138"/>
        <v>0</v>
      </c>
      <c r="AY303" s="46"/>
      <c r="AZ303" s="46"/>
      <c r="BA303" s="46"/>
      <c r="BB303" s="46"/>
      <c r="BC303" s="46"/>
      <c r="BD303" s="46">
        <f t="shared" si="139"/>
        <v>0</v>
      </c>
      <c r="BE303" s="46"/>
      <c r="BF303" s="46"/>
      <c r="BG303" s="46"/>
      <c r="BH303" s="46"/>
      <c r="BI303" s="46"/>
      <c r="BJ303" s="46">
        <f t="shared" si="140"/>
        <v>0</v>
      </c>
      <c r="BK303" s="46"/>
      <c r="BL303" s="46"/>
      <c r="BM303" s="46"/>
      <c r="BN303" s="46"/>
      <c r="BO303" s="46"/>
      <c r="BP303" s="46">
        <f t="shared" si="141"/>
        <v>0</v>
      </c>
      <c r="BQ303" s="46"/>
    </row>
    <row r="304" spans="1:69" s="41" customFormat="1">
      <c r="A304" s="46">
        <f t="shared" si="143"/>
        <v>100492</v>
      </c>
      <c r="B304" s="46" t="s">
        <v>319</v>
      </c>
      <c r="C304" s="46" t="s">
        <v>320</v>
      </c>
      <c r="D304" s="46">
        <f t="shared" si="142"/>
        <v>492</v>
      </c>
      <c r="E304" s="46" t="str">
        <f t="shared" si="159"/>
        <v>第49章第2个</v>
      </c>
      <c r="F304" s="46" t="s">
        <v>320</v>
      </c>
      <c r="G304" s="46">
        <v>1</v>
      </c>
      <c r="H304" s="46"/>
      <c r="I304" s="46">
        <v>10</v>
      </c>
      <c r="J304" s="46">
        <v>403</v>
      </c>
      <c r="K304" s="46">
        <f t="shared" si="170"/>
        <v>14</v>
      </c>
      <c r="L304" s="46">
        <f t="shared" si="171"/>
        <v>14</v>
      </c>
      <c r="M304" s="46">
        <v>1000</v>
      </c>
      <c r="N304" s="46">
        <f t="shared" si="167"/>
        <v>1</v>
      </c>
      <c r="O304" s="46">
        <v>10</v>
      </c>
      <c r="P304" s="46">
        <v>503</v>
      </c>
      <c r="Q304" s="46">
        <f t="shared" si="172"/>
        <v>14</v>
      </c>
      <c r="R304" s="46">
        <f t="shared" si="173"/>
        <v>14</v>
      </c>
      <c r="S304" s="46">
        <v>1000</v>
      </c>
      <c r="T304" s="46">
        <f t="shared" si="168"/>
        <v>1</v>
      </c>
      <c r="U304" s="46">
        <v>10</v>
      </c>
      <c r="V304" s="46">
        <v>603</v>
      </c>
      <c r="W304" s="46">
        <f t="shared" si="174"/>
        <v>14</v>
      </c>
      <c r="X304" s="46">
        <f t="shared" si="175"/>
        <v>14</v>
      </c>
      <c r="Y304" s="46">
        <v>1000</v>
      </c>
      <c r="Z304" s="46">
        <f t="shared" si="169"/>
        <v>1</v>
      </c>
      <c r="AA304" s="46"/>
      <c r="AB304" s="46"/>
      <c r="AC304" s="46"/>
      <c r="AD304" s="46"/>
      <c r="AE304" s="46"/>
      <c r="AF304" s="46">
        <f t="shared" si="166"/>
        <v>0</v>
      </c>
      <c r="AG304" s="46"/>
      <c r="AH304" s="46"/>
      <c r="AI304" s="46"/>
      <c r="AJ304" s="46"/>
      <c r="AK304" s="46"/>
      <c r="AL304" s="46">
        <f t="shared" si="132"/>
        <v>0</v>
      </c>
      <c r="AM304" s="46"/>
      <c r="AN304" s="46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>
        <f t="shared" si="138"/>
        <v>0</v>
      </c>
      <c r="AY304" s="46"/>
      <c r="AZ304" s="46"/>
      <c r="BA304" s="46"/>
      <c r="BB304" s="46"/>
      <c r="BC304" s="46"/>
      <c r="BD304" s="46">
        <f t="shared" si="139"/>
        <v>0</v>
      </c>
      <c r="BE304" s="46"/>
      <c r="BF304" s="46"/>
      <c r="BG304" s="46"/>
      <c r="BH304" s="46"/>
      <c r="BI304" s="46"/>
      <c r="BJ304" s="46">
        <f t="shared" si="140"/>
        <v>0</v>
      </c>
      <c r="BK304" s="46"/>
      <c r="BL304" s="46"/>
      <c r="BM304" s="46"/>
      <c r="BN304" s="46"/>
      <c r="BO304" s="46"/>
      <c r="BP304" s="46">
        <f t="shared" si="141"/>
        <v>0</v>
      </c>
      <c r="BQ304" s="46"/>
    </row>
    <row r="305" spans="1:69" s="41" customFormat="1">
      <c r="A305" s="46">
        <f t="shared" si="143"/>
        <v>100501</v>
      </c>
      <c r="B305" s="46" t="s">
        <v>319</v>
      </c>
      <c r="C305" s="46" t="s">
        <v>320</v>
      </c>
      <c r="D305" s="46">
        <f t="shared" si="142"/>
        <v>501</v>
      </c>
      <c r="E305" s="46" t="str">
        <f t="shared" si="159"/>
        <v>第50章第1个</v>
      </c>
      <c r="F305" s="46" t="s">
        <v>320</v>
      </c>
      <c r="G305" s="46">
        <v>1</v>
      </c>
      <c r="H305" s="46"/>
      <c r="I305" s="46">
        <v>10</v>
      </c>
      <c r="J305" s="46">
        <v>103</v>
      </c>
      <c r="K305" s="46">
        <v>14</v>
      </c>
      <c r="L305" s="46">
        <v>14</v>
      </c>
      <c r="M305" s="46">
        <v>1000</v>
      </c>
      <c r="N305" s="46">
        <f t="shared" si="167"/>
        <v>1</v>
      </c>
      <c r="O305" s="46">
        <v>10</v>
      </c>
      <c r="P305" s="46">
        <v>203</v>
      </c>
      <c r="Q305" s="46">
        <v>14</v>
      </c>
      <c r="R305" s="46">
        <v>14</v>
      </c>
      <c r="S305" s="46">
        <v>1000</v>
      </c>
      <c r="T305" s="46">
        <f t="shared" si="168"/>
        <v>1</v>
      </c>
      <c r="U305" s="46">
        <v>10</v>
      </c>
      <c r="V305" s="46">
        <v>303</v>
      </c>
      <c r="W305" s="46">
        <v>14</v>
      </c>
      <c r="X305" s="46">
        <v>14</v>
      </c>
      <c r="Y305" s="46">
        <v>1000</v>
      </c>
      <c r="Z305" s="46">
        <f t="shared" si="169"/>
        <v>1</v>
      </c>
      <c r="AA305" s="46"/>
      <c r="AB305" s="46"/>
      <c r="AC305" s="46"/>
      <c r="AD305" s="46"/>
      <c r="AE305" s="46"/>
      <c r="AF305" s="46">
        <f t="shared" si="166"/>
        <v>0</v>
      </c>
      <c r="AG305" s="46"/>
      <c r="AH305" s="46"/>
      <c r="AI305" s="46"/>
      <c r="AJ305" s="46"/>
      <c r="AK305" s="46"/>
      <c r="AL305" s="46">
        <f t="shared" si="132"/>
        <v>0</v>
      </c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>
        <f t="shared" si="138"/>
        <v>0</v>
      </c>
      <c r="AY305" s="46"/>
      <c r="AZ305" s="46"/>
      <c r="BA305" s="46"/>
      <c r="BB305" s="46"/>
      <c r="BC305" s="46"/>
      <c r="BD305" s="46">
        <f t="shared" si="139"/>
        <v>0</v>
      </c>
      <c r="BE305" s="46"/>
      <c r="BF305" s="46"/>
      <c r="BG305" s="46"/>
      <c r="BH305" s="46"/>
      <c r="BI305" s="46"/>
      <c r="BJ305" s="46">
        <f t="shared" si="140"/>
        <v>0</v>
      </c>
      <c r="BK305" s="46"/>
      <c r="BL305" s="46"/>
      <c r="BM305" s="46"/>
      <c r="BN305" s="46"/>
      <c r="BO305" s="46"/>
      <c r="BP305" s="46">
        <f t="shared" si="141"/>
        <v>0</v>
      </c>
      <c r="BQ305" s="46"/>
    </row>
    <row r="306" spans="1:69" s="41" customFormat="1">
      <c r="A306" s="46">
        <f t="shared" si="143"/>
        <v>100502</v>
      </c>
      <c r="B306" s="46" t="s">
        <v>319</v>
      </c>
      <c r="C306" s="46" t="s">
        <v>320</v>
      </c>
      <c r="D306" s="46">
        <f t="shared" si="142"/>
        <v>502</v>
      </c>
      <c r="E306" s="46" t="str">
        <f t="shared" si="159"/>
        <v>第50章第2个</v>
      </c>
      <c r="F306" s="46" t="s">
        <v>320</v>
      </c>
      <c r="G306" s="46">
        <v>1</v>
      </c>
      <c r="H306" s="46"/>
      <c r="I306" s="46">
        <v>10</v>
      </c>
      <c r="J306" s="46">
        <v>403</v>
      </c>
      <c r="K306" s="46">
        <v>14</v>
      </c>
      <c r="L306" s="46">
        <v>14</v>
      </c>
      <c r="M306" s="46">
        <v>1000</v>
      </c>
      <c r="N306" s="46">
        <f t="shared" si="167"/>
        <v>1</v>
      </c>
      <c r="O306" s="46">
        <v>10</v>
      </c>
      <c r="P306" s="46">
        <v>503</v>
      </c>
      <c r="Q306" s="46">
        <v>14</v>
      </c>
      <c r="R306" s="46">
        <v>14</v>
      </c>
      <c r="S306" s="46">
        <v>1000</v>
      </c>
      <c r="T306" s="46">
        <f t="shared" si="168"/>
        <v>1</v>
      </c>
      <c r="U306" s="46">
        <v>10</v>
      </c>
      <c r="V306" s="46">
        <v>603</v>
      </c>
      <c r="W306" s="46">
        <v>14</v>
      </c>
      <c r="X306" s="46">
        <v>14</v>
      </c>
      <c r="Y306" s="46">
        <v>1000</v>
      </c>
      <c r="Z306" s="46">
        <f t="shared" si="169"/>
        <v>1</v>
      </c>
      <c r="AA306" s="46"/>
      <c r="AB306" s="46"/>
      <c r="AC306" s="46"/>
      <c r="AD306" s="46"/>
      <c r="AE306" s="46"/>
      <c r="AF306" s="46">
        <f t="shared" si="166"/>
        <v>0</v>
      </c>
      <c r="AG306" s="46"/>
      <c r="AH306" s="46"/>
      <c r="AI306" s="46"/>
      <c r="AJ306" s="46"/>
      <c r="AK306" s="46"/>
      <c r="AL306" s="46">
        <f t="shared" si="132"/>
        <v>0</v>
      </c>
      <c r="AM306" s="46"/>
      <c r="AN306" s="46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>
        <f t="shared" si="138"/>
        <v>0</v>
      </c>
      <c r="AY306" s="46"/>
      <c r="AZ306" s="46"/>
      <c r="BA306" s="46"/>
      <c r="BB306" s="46"/>
      <c r="BC306" s="46"/>
      <c r="BD306" s="46">
        <f t="shared" si="139"/>
        <v>0</v>
      </c>
      <c r="BE306" s="46"/>
      <c r="BF306" s="46"/>
      <c r="BG306" s="46"/>
      <c r="BH306" s="46"/>
      <c r="BI306" s="46"/>
      <c r="BJ306" s="46">
        <f t="shared" si="140"/>
        <v>0</v>
      </c>
      <c r="BK306" s="46"/>
      <c r="BL306" s="46"/>
      <c r="BM306" s="46"/>
      <c r="BN306" s="46"/>
      <c r="BO306" s="46"/>
      <c r="BP306" s="46">
        <f t="shared" si="141"/>
        <v>0</v>
      </c>
      <c r="BQ306" s="46"/>
    </row>
    <row r="307" spans="1:69" s="41" customFormat="1">
      <c r="A307" s="46">
        <f t="shared" si="143"/>
        <v>100511</v>
      </c>
      <c r="B307" s="46" t="s">
        <v>319</v>
      </c>
      <c r="C307" s="46" t="s">
        <v>320</v>
      </c>
      <c r="D307" s="46">
        <f t="shared" si="142"/>
        <v>511</v>
      </c>
      <c r="E307" s="46" t="str">
        <f t="shared" si="159"/>
        <v>第51章第1个</v>
      </c>
      <c r="F307" s="46" t="s">
        <v>320</v>
      </c>
      <c r="G307" s="46">
        <v>1</v>
      </c>
      <c r="H307" s="46"/>
      <c r="I307" s="46">
        <v>10</v>
      </c>
      <c r="J307" s="46">
        <v>103</v>
      </c>
      <c r="K307" s="46">
        <f t="shared" si="170"/>
        <v>15</v>
      </c>
      <c r="L307" s="46">
        <f t="shared" si="171"/>
        <v>15</v>
      </c>
      <c r="M307" s="46">
        <v>1000</v>
      </c>
      <c r="N307" s="46">
        <f t="shared" si="167"/>
        <v>1</v>
      </c>
      <c r="O307" s="46">
        <v>10</v>
      </c>
      <c r="P307" s="46">
        <v>203</v>
      </c>
      <c r="Q307" s="46">
        <f t="shared" si="172"/>
        <v>15</v>
      </c>
      <c r="R307" s="46">
        <f t="shared" si="173"/>
        <v>15</v>
      </c>
      <c r="S307" s="46">
        <v>1000</v>
      </c>
      <c r="T307" s="46">
        <f t="shared" si="168"/>
        <v>1</v>
      </c>
      <c r="U307" s="46">
        <v>10</v>
      </c>
      <c r="V307" s="46">
        <v>303</v>
      </c>
      <c r="W307" s="46">
        <f t="shared" si="174"/>
        <v>15</v>
      </c>
      <c r="X307" s="46">
        <f t="shared" si="175"/>
        <v>15</v>
      </c>
      <c r="Y307" s="46">
        <v>1000</v>
      </c>
      <c r="Z307" s="46">
        <f t="shared" si="169"/>
        <v>1</v>
      </c>
      <c r="AA307" s="46"/>
      <c r="AB307" s="46"/>
      <c r="AC307" s="46"/>
      <c r="AD307" s="46"/>
      <c r="AE307" s="46"/>
      <c r="AF307" s="46">
        <f t="shared" si="166"/>
        <v>0</v>
      </c>
      <c r="AG307" s="46"/>
      <c r="AH307" s="46"/>
      <c r="AI307" s="46"/>
      <c r="AJ307" s="46"/>
      <c r="AK307" s="46"/>
      <c r="AL307" s="46">
        <f t="shared" si="132"/>
        <v>0</v>
      </c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>
        <f t="shared" si="138"/>
        <v>0</v>
      </c>
      <c r="AY307" s="46"/>
      <c r="AZ307" s="46"/>
      <c r="BA307" s="46"/>
      <c r="BB307" s="46"/>
      <c r="BC307" s="46"/>
      <c r="BD307" s="46">
        <f t="shared" si="139"/>
        <v>0</v>
      </c>
      <c r="BE307" s="46"/>
      <c r="BF307" s="46"/>
      <c r="BG307" s="46"/>
      <c r="BH307" s="46"/>
      <c r="BI307" s="46"/>
      <c r="BJ307" s="46">
        <f t="shared" si="140"/>
        <v>0</v>
      </c>
      <c r="BK307" s="46"/>
      <c r="BL307" s="46"/>
      <c r="BM307" s="46"/>
      <c r="BN307" s="46"/>
      <c r="BO307" s="46"/>
      <c r="BP307" s="46">
        <f t="shared" si="141"/>
        <v>0</v>
      </c>
      <c r="BQ307" s="46"/>
    </row>
    <row r="308" spans="1:69" s="41" customFormat="1">
      <c r="A308" s="46">
        <f t="shared" si="143"/>
        <v>100512</v>
      </c>
      <c r="B308" s="46" t="s">
        <v>319</v>
      </c>
      <c r="C308" s="46" t="s">
        <v>320</v>
      </c>
      <c r="D308" s="46">
        <f t="shared" si="142"/>
        <v>512</v>
      </c>
      <c r="E308" s="46" t="str">
        <f t="shared" si="159"/>
        <v>第51章第2个</v>
      </c>
      <c r="F308" s="46" t="s">
        <v>320</v>
      </c>
      <c r="G308" s="46">
        <v>1</v>
      </c>
      <c r="H308" s="46"/>
      <c r="I308" s="46">
        <v>10</v>
      </c>
      <c r="J308" s="46">
        <v>403</v>
      </c>
      <c r="K308" s="46">
        <f t="shared" si="170"/>
        <v>15</v>
      </c>
      <c r="L308" s="46">
        <f t="shared" si="171"/>
        <v>15</v>
      </c>
      <c r="M308" s="46">
        <v>1000</v>
      </c>
      <c r="N308" s="46">
        <f t="shared" si="167"/>
        <v>1</v>
      </c>
      <c r="O308" s="46">
        <v>10</v>
      </c>
      <c r="P308" s="46">
        <v>503</v>
      </c>
      <c r="Q308" s="46">
        <f t="shared" si="172"/>
        <v>15</v>
      </c>
      <c r="R308" s="46">
        <f t="shared" si="173"/>
        <v>15</v>
      </c>
      <c r="S308" s="46">
        <v>1000</v>
      </c>
      <c r="T308" s="46">
        <f t="shared" si="168"/>
        <v>1</v>
      </c>
      <c r="U308" s="46">
        <v>10</v>
      </c>
      <c r="V308" s="46">
        <v>603</v>
      </c>
      <c r="W308" s="46">
        <f t="shared" si="174"/>
        <v>15</v>
      </c>
      <c r="X308" s="46">
        <f t="shared" si="175"/>
        <v>15</v>
      </c>
      <c r="Y308" s="46">
        <v>1000</v>
      </c>
      <c r="Z308" s="46">
        <f t="shared" si="169"/>
        <v>1</v>
      </c>
      <c r="AA308" s="46"/>
      <c r="AB308" s="46"/>
      <c r="AC308" s="46"/>
      <c r="AD308" s="46"/>
      <c r="AE308" s="46"/>
      <c r="AF308" s="46">
        <f t="shared" si="166"/>
        <v>0</v>
      </c>
      <c r="AG308" s="46"/>
      <c r="AH308" s="46"/>
      <c r="AI308" s="46"/>
      <c r="AJ308" s="46"/>
      <c r="AK308" s="46"/>
      <c r="AL308" s="46">
        <f t="shared" si="132"/>
        <v>0</v>
      </c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>
        <f t="shared" si="138"/>
        <v>0</v>
      </c>
      <c r="AY308" s="46"/>
      <c r="AZ308" s="46"/>
      <c r="BA308" s="46"/>
      <c r="BB308" s="46"/>
      <c r="BC308" s="46"/>
      <c r="BD308" s="46">
        <f t="shared" si="139"/>
        <v>0</v>
      </c>
      <c r="BE308" s="46"/>
      <c r="BF308" s="46"/>
      <c r="BG308" s="46"/>
      <c r="BH308" s="46"/>
      <c r="BI308" s="46"/>
      <c r="BJ308" s="46">
        <f t="shared" si="140"/>
        <v>0</v>
      </c>
      <c r="BK308" s="46"/>
      <c r="BL308" s="46"/>
      <c r="BM308" s="46"/>
      <c r="BN308" s="46"/>
      <c r="BO308" s="46"/>
      <c r="BP308" s="46">
        <f t="shared" si="141"/>
        <v>0</v>
      </c>
      <c r="BQ308" s="46"/>
    </row>
    <row r="309" spans="1:69" s="41" customFormat="1">
      <c r="A309" s="46">
        <f t="shared" si="143"/>
        <v>100521</v>
      </c>
      <c r="B309" s="46" t="s">
        <v>319</v>
      </c>
      <c r="C309" s="46" t="s">
        <v>320</v>
      </c>
      <c r="D309" s="46">
        <f t="shared" si="142"/>
        <v>521</v>
      </c>
      <c r="E309" s="46" t="str">
        <f t="shared" si="159"/>
        <v>第52章第1个</v>
      </c>
      <c r="F309" s="46" t="s">
        <v>320</v>
      </c>
      <c r="G309" s="46">
        <v>1</v>
      </c>
      <c r="H309" s="46"/>
      <c r="I309" s="46">
        <v>10</v>
      </c>
      <c r="J309" s="46">
        <v>103</v>
      </c>
      <c r="K309" s="46">
        <v>15</v>
      </c>
      <c r="L309" s="46">
        <v>15</v>
      </c>
      <c r="M309" s="46">
        <v>1000</v>
      </c>
      <c r="N309" s="46">
        <f t="shared" si="167"/>
        <v>1</v>
      </c>
      <c r="O309" s="46">
        <v>10</v>
      </c>
      <c r="P309" s="46">
        <v>203</v>
      </c>
      <c r="Q309" s="46">
        <v>15</v>
      </c>
      <c r="R309" s="46">
        <v>15</v>
      </c>
      <c r="S309" s="46">
        <v>1000</v>
      </c>
      <c r="T309" s="46">
        <f t="shared" si="168"/>
        <v>1</v>
      </c>
      <c r="U309" s="46">
        <v>10</v>
      </c>
      <c r="V309" s="46">
        <v>303</v>
      </c>
      <c r="W309" s="46">
        <v>15</v>
      </c>
      <c r="X309" s="46">
        <v>15</v>
      </c>
      <c r="Y309" s="46">
        <v>1000</v>
      </c>
      <c r="Z309" s="46">
        <f t="shared" si="169"/>
        <v>1</v>
      </c>
      <c r="AA309" s="46"/>
      <c r="AB309" s="46"/>
      <c r="AC309" s="46"/>
      <c r="AD309" s="46"/>
      <c r="AE309" s="46"/>
      <c r="AF309" s="46">
        <f t="shared" si="166"/>
        <v>0</v>
      </c>
      <c r="AG309" s="46"/>
      <c r="AH309" s="46"/>
      <c r="AI309" s="46"/>
      <c r="AJ309" s="46"/>
      <c r="AK309" s="46"/>
      <c r="AL309" s="46">
        <f t="shared" si="132"/>
        <v>0</v>
      </c>
      <c r="AM309" s="46"/>
      <c r="AN309" s="46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>
        <f t="shared" si="138"/>
        <v>0</v>
      </c>
      <c r="AY309" s="46"/>
      <c r="AZ309" s="46"/>
      <c r="BA309" s="46"/>
      <c r="BB309" s="46"/>
      <c r="BC309" s="46"/>
      <c r="BD309" s="46">
        <f t="shared" si="139"/>
        <v>0</v>
      </c>
      <c r="BE309" s="46"/>
      <c r="BF309" s="46"/>
      <c r="BG309" s="46"/>
      <c r="BH309" s="46"/>
      <c r="BI309" s="46"/>
      <c r="BJ309" s="46">
        <f t="shared" si="140"/>
        <v>0</v>
      </c>
      <c r="BK309" s="46"/>
      <c r="BL309" s="46"/>
      <c r="BM309" s="46"/>
      <c r="BN309" s="46"/>
      <c r="BO309" s="46"/>
      <c r="BP309" s="46">
        <f t="shared" si="141"/>
        <v>0</v>
      </c>
      <c r="BQ309" s="46"/>
    </row>
    <row r="310" spans="1:69" s="41" customFormat="1">
      <c r="A310" s="46">
        <f t="shared" si="143"/>
        <v>100522</v>
      </c>
      <c r="B310" s="46" t="s">
        <v>319</v>
      </c>
      <c r="C310" s="46" t="s">
        <v>320</v>
      </c>
      <c r="D310" s="46">
        <f t="shared" si="142"/>
        <v>522</v>
      </c>
      <c r="E310" s="46" t="str">
        <f t="shared" si="159"/>
        <v>第52章第2个</v>
      </c>
      <c r="F310" s="46" t="s">
        <v>320</v>
      </c>
      <c r="G310" s="46">
        <v>1</v>
      </c>
      <c r="H310" s="46"/>
      <c r="I310" s="46">
        <v>10</v>
      </c>
      <c r="J310" s="46">
        <v>403</v>
      </c>
      <c r="K310" s="46">
        <v>15</v>
      </c>
      <c r="L310" s="46">
        <v>15</v>
      </c>
      <c r="M310" s="46">
        <v>1000</v>
      </c>
      <c r="N310" s="46">
        <f t="shared" si="167"/>
        <v>1</v>
      </c>
      <c r="O310" s="46">
        <v>10</v>
      </c>
      <c r="P310" s="46">
        <v>503</v>
      </c>
      <c r="Q310" s="46">
        <v>15</v>
      </c>
      <c r="R310" s="46">
        <v>15</v>
      </c>
      <c r="S310" s="46">
        <v>1000</v>
      </c>
      <c r="T310" s="46">
        <f t="shared" si="168"/>
        <v>1</v>
      </c>
      <c r="U310" s="46">
        <v>10</v>
      </c>
      <c r="V310" s="46">
        <v>603</v>
      </c>
      <c r="W310" s="46">
        <v>15</v>
      </c>
      <c r="X310" s="46">
        <v>15</v>
      </c>
      <c r="Y310" s="46">
        <v>1000</v>
      </c>
      <c r="Z310" s="46">
        <f t="shared" si="169"/>
        <v>1</v>
      </c>
      <c r="AA310" s="46"/>
      <c r="AB310" s="46"/>
      <c r="AC310" s="46"/>
      <c r="AD310" s="46"/>
      <c r="AE310" s="46"/>
      <c r="AF310" s="46">
        <f t="shared" si="166"/>
        <v>0</v>
      </c>
      <c r="AG310" s="46"/>
      <c r="AH310" s="46"/>
      <c r="AI310" s="46"/>
      <c r="AJ310" s="46"/>
      <c r="AK310" s="46"/>
      <c r="AL310" s="46">
        <f t="shared" si="132"/>
        <v>0</v>
      </c>
      <c r="AM310" s="46"/>
      <c r="AN310" s="46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>
        <f t="shared" si="138"/>
        <v>0</v>
      </c>
      <c r="AY310" s="46"/>
      <c r="AZ310" s="46"/>
      <c r="BA310" s="46"/>
      <c r="BB310" s="46"/>
      <c r="BC310" s="46"/>
      <c r="BD310" s="46">
        <f t="shared" si="139"/>
        <v>0</v>
      </c>
      <c r="BE310" s="46"/>
      <c r="BF310" s="46"/>
      <c r="BG310" s="46"/>
      <c r="BH310" s="46"/>
      <c r="BI310" s="46"/>
      <c r="BJ310" s="46">
        <f t="shared" si="140"/>
        <v>0</v>
      </c>
      <c r="BK310" s="46"/>
      <c r="BL310" s="46"/>
      <c r="BM310" s="46"/>
      <c r="BN310" s="46"/>
      <c r="BO310" s="46"/>
      <c r="BP310" s="46">
        <f t="shared" si="141"/>
        <v>0</v>
      </c>
      <c r="BQ310" s="46"/>
    </row>
    <row r="311" spans="1:69" s="41" customFormat="1">
      <c r="A311" s="46">
        <f t="shared" si="143"/>
        <v>100531</v>
      </c>
      <c r="B311" s="46" t="s">
        <v>319</v>
      </c>
      <c r="C311" s="46" t="s">
        <v>320</v>
      </c>
      <c r="D311" s="46">
        <f t="shared" si="142"/>
        <v>531</v>
      </c>
      <c r="E311" s="46" t="str">
        <f t="shared" si="159"/>
        <v>第53章第1个</v>
      </c>
      <c r="F311" s="46" t="s">
        <v>320</v>
      </c>
      <c r="G311" s="46">
        <v>1</v>
      </c>
      <c r="H311" s="46"/>
      <c r="I311" s="46">
        <v>10</v>
      </c>
      <c r="J311" s="46">
        <v>104</v>
      </c>
      <c r="K311" s="46">
        <v>5</v>
      </c>
      <c r="L311" s="46">
        <v>5</v>
      </c>
      <c r="M311" s="46">
        <v>1000</v>
      </c>
      <c r="N311" s="46">
        <f t="shared" si="167"/>
        <v>1</v>
      </c>
      <c r="O311" s="46">
        <v>10</v>
      </c>
      <c r="P311" s="46">
        <f>J311+100</f>
        <v>204</v>
      </c>
      <c r="Q311" s="46">
        <v>5</v>
      </c>
      <c r="R311" s="46">
        <v>5</v>
      </c>
      <c r="S311" s="46">
        <v>1000</v>
      </c>
      <c r="T311" s="46">
        <f t="shared" si="168"/>
        <v>1</v>
      </c>
      <c r="U311" s="46">
        <v>10</v>
      </c>
      <c r="V311" s="46">
        <f>P311+100</f>
        <v>304</v>
      </c>
      <c r="W311" s="46">
        <v>5</v>
      </c>
      <c r="X311" s="46">
        <v>5</v>
      </c>
      <c r="Y311" s="46">
        <v>1000</v>
      </c>
      <c r="Z311" s="46">
        <f t="shared" si="169"/>
        <v>1</v>
      </c>
      <c r="AA311" s="46"/>
      <c r="AB311" s="46"/>
      <c r="AC311" s="46"/>
      <c r="AD311" s="46"/>
      <c r="AE311" s="46"/>
      <c r="AF311" s="46">
        <f t="shared" si="166"/>
        <v>0</v>
      </c>
      <c r="AG311" s="46"/>
      <c r="AH311" s="46"/>
      <c r="AI311" s="46"/>
      <c r="AJ311" s="46"/>
      <c r="AK311" s="46"/>
      <c r="AL311" s="46">
        <f t="shared" si="132"/>
        <v>0</v>
      </c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>
        <f t="shared" si="138"/>
        <v>0</v>
      </c>
      <c r="AY311" s="46"/>
      <c r="AZ311" s="46"/>
      <c r="BA311" s="46"/>
      <c r="BB311" s="46"/>
      <c r="BC311" s="46"/>
      <c r="BD311" s="46">
        <f t="shared" si="139"/>
        <v>0</v>
      </c>
      <c r="BE311" s="46"/>
      <c r="BF311" s="46"/>
      <c r="BG311" s="46"/>
      <c r="BH311" s="46"/>
      <c r="BI311" s="46"/>
      <c r="BJ311" s="46">
        <f t="shared" si="140"/>
        <v>0</v>
      </c>
      <c r="BK311" s="46"/>
      <c r="BL311" s="46"/>
      <c r="BM311" s="46"/>
      <c r="BN311" s="46"/>
      <c r="BO311" s="46"/>
      <c r="BP311" s="46">
        <f t="shared" si="141"/>
        <v>0</v>
      </c>
      <c r="BQ311" s="46"/>
    </row>
    <row r="312" spans="1:69" s="41" customFormat="1">
      <c r="A312" s="46">
        <f t="shared" si="143"/>
        <v>100532</v>
      </c>
      <c r="B312" s="46" t="s">
        <v>319</v>
      </c>
      <c r="C312" s="46" t="s">
        <v>320</v>
      </c>
      <c r="D312" s="46">
        <f t="shared" si="142"/>
        <v>532</v>
      </c>
      <c r="E312" s="46" t="str">
        <f t="shared" si="159"/>
        <v>第53章第2个</v>
      </c>
      <c r="F312" s="46" t="s">
        <v>320</v>
      </c>
      <c r="G312" s="46">
        <v>1</v>
      </c>
      <c r="H312" s="46"/>
      <c r="I312" s="46">
        <v>10</v>
      </c>
      <c r="J312" s="46">
        <v>404</v>
      </c>
      <c r="K312" s="46">
        <v>5</v>
      </c>
      <c r="L312" s="46">
        <v>5</v>
      </c>
      <c r="M312" s="46">
        <v>1000</v>
      </c>
      <c r="N312" s="46">
        <f t="shared" si="167"/>
        <v>1</v>
      </c>
      <c r="O312" s="46">
        <v>10</v>
      </c>
      <c r="P312" s="46">
        <f t="shared" ref="P312:P348" si="176">J312+100</f>
        <v>504</v>
      </c>
      <c r="Q312" s="46">
        <v>5</v>
      </c>
      <c r="R312" s="46">
        <v>5</v>
      </c>
      <c r="S312" s="46">
        <v>1000</v>
      </c>
      <c r="T312" s="46">
        <f t="shared" si="168"/>
        <v>1</v>
      </c>
      <c r="U312" s="46">
        <v>10</v>
      </c>
      <c r="V312" s="46">
        <f t="shared" ref="V312:V348" si="177">P312+100</f>
        <v>604</v>
      </c>
      <c r="W312" s="46">
        <v>5</v>
      </c>
      <c r="X312" s="46">
        <v>5</v>
      </c>
      <c r="Y312" s="46">
        <v>1000</v>
      </c>
      <c r="Z312" s="46">
        <f t="shared" si="169"/>
        <v>1</v>
      </c>
      <c r="AA312" s="46"/>
      <c r="AB312" s="46"/>
      <c r="AC312" s="46"/>
      <c r="AD312" s="46"/>
      <c r="AE312" s="46"/>
      <c r="AF312" s="46">
        <f t="shared" si="166"/>
        <v>0</v>
      </c>
      <c r="AG312" s="46"/>
      <c r="AH312" s="46"/>
      <c r="AI312" s="46"/>
      <c r="AJ312" s="46"/>
      <c r="AK312" s="46"/>
      <c r="AL312" s="46">
        <f t="shared" si="132"/>
        <v>0</v>
      </c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>
        <f t="shared" si="138"/>
        <v>0</v>
      </c>
      <c r="AY312" s="46"/>
      <c r="AZ312" s="46"/>
      <c r="BA312" s="46"/>
      <c r="BB312" s="46"/>
      <c r="BC312" s="46"/>
      <c r="BD312" s="46">
        <f t="shared" si="139"/>
        <v>0</v>
      </c>
      <c r="BE312" s="46"/>
      <c r="BF312" s="46"/>
      <c r="BG312" s="46"/>
      <c r="BH312" s="46"/>
      <c r="BI312" s="46"/>
      <c r="BJ312" s="46">
        <f t="shared" si="140"/>
        <v>0</v>
      </c>
      <c r="BK312" s="46"/>
      <c r="BL312" s="46"/>
      <c r="BM312" s="46"/>
      <c r="BN312" s="46"/>
      <c r="BO312" s="46"/>
      <c r="BP312" s="46">
        <f t="shared" si="141"/>
        <v>0</v>
      </c>
      <c r="BQ312" s="46"/>
    </row>
    <row r="313" spans="1:69" s="41" customFormat="1">
      <c r="A313" s="46">
        <f t="shared" si="143"/>
        <v>100541</v>
      </c>
      <c r="B313" s="46" t="s">
        <v>319</v>
      </c>
      <c r="C313" s="46" t="s">
        <v>320</v>
      </c>
      <c r="D313" s="46">
        <f t="shared" si="142"/>
        <v>541</v>
      </c>
      <c r="E313" s="46" t="str">
        <f t="shared" si="159"/>
        <v>第54章第1个</v>
      </c>
      <c r="F313" s="46" t="s">
        <v>320</v>
      </c>
      <c r="G313" s="46">
        <v>1</v>
      </c>
      <c r="H313" s="46"/>
      <c r="I313" s="46">
        <v>10</v>
      </c>
      <c r="J313" s="46">
        <v>104</v>
      </c>
      <c r="K313" s="46">
        <f t="shared" ref="K313:K320" si="178">K311+1</f>
        <v>6</v>
      </c>
      <c r="L313" s="46">
        <f t="shared" ref="L313:L320" si="179">L311+1</f>
        <v>6</v>
      </c>
      <c r="M313" s="46">
        <v>1000</v>
      </c>
      <c r="N313" s="46">
        <f t="shared" si="167"/>
        <v>1</v>
      </c>
      <c r="O313" s="46">
        <v>10</v>
      </c>
      <c r="P313" s="46">
        <f t="shared" si="176"/>
        <v>204</v>
      </c>
      <c r="Q313" s="46">
        <f t="shared" ref="Q313:Q320" si="180">Q311+1</f>
        <v>6</v>
      </c>
      <c r="R313" s="46">
        <f t="shared" ref="R313:R320" si="181">R311+1</f>
        <v>6</v>
      </c>
      <c r="S313" s="46">
        <v>1000</v>
      </c>
      <c r="T313" s="46">
        <f t="shared" si="168"/>
        <v>1</v>
      </c>
      <c r="U313" s="46">
        <v>10</v>
      </c>
      <c r="V313" s="46">
        <f t="shared" si="177"/>
        <v>304</v>
      </c>
      <c r="W313" s="46">
        <f t="shared" ref="W313:W320" si="182">W311+1</f>
        <v>6</v>
      </c>
      <c r="X313" s="46">
        <f t="shared" ref="X313:X320" si="183">X311+1</f>
        <v>6</v>
      </c>
      <c r="Y313" s="46">
        <v>1000</v>
      </c>
      <c r="Z313" s="46">
        <f t="shared" si="169"/>
        <v>1</v>
      </c>
      <c r="AA313" s="46"/>
      <c r="AB313" s="46"/>
      <c r="AC313" s="46"/>
      <c r="AD313" s="46"/>
      <c r="AE313" s="46"/>
      <c r="AF313" s="46">
        <f t="shared" si="166"/>
        <v>0</v>
      </c>
      <c r="AG313" s="46"/>
      <c r="AH313" s="46"/>
      <c r="AI313" s="46"/>
      <c r="AJ313" s="46"/>
      <c r="AK313" s="46"/>
      <c r="AL313" s="46">
        <f t="shared" si="132"/>
        <v>0</v>
      </c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>
        <f t="shared" si="138"/>
        <v>0</v>
      </c>
      <c r="AY313" s="46"/>
      <c r="AZ313" s="46"/>
      <c r="BA313" s="46"/>
      <c r="BB313" s="46"/>
      <c r="BC313" s="46"/>
      <c r="BD313" s="46">
        <f t="shared" si="139"/>
        <v>0</v>
      </c>
      <c r="BE313" s="46"/>
      <c r="BF313" s="46"/>
      <c r="BG313" s="46"/>
      <c r="BH313" s="46"/>
      <c r="BI313" s="46"/>
      <c r="BJ313" s="46">
        <f t="shared" si="140"/>
        <v>0</v>
      </c>
      <c r="BK313" s="46"/>
      <c r="BL313" s="46"/>
      <c r="BM313" s="46"/>
      <c r="BN313" s="46"/>
      <c r="BO313" s="46"/>
      <c r="BP313" s="46">
        <f t="shared" si="141"/>
        <v>0</v>
      </c>
      <c r="BQ313" s="46"/>
    </row>
    <row r="314" spans="1:69" s="41" customFormat="1">
      <c r="A314" s="46">
        <f t="shared" si="143"/>
        <v>100542</v>
      </c>
      <c r="B314" s="46" t="s">
        <v>319</v>
      </c>
      <c r="C314" s="46" t="s">
        <v>320</v>
      </c>
      <c r="D314" s="46">
        <f t="shared" si="142"/>
        <v>542</v>
      </c>
      <c r="E314" s="46" t="str">
        <f t="shared" si="159"/>
        <v>第54章第2个</v>
      </c>
      <c r="F314" s="46" t="s">
        <v>320</v>
      </c>
      <c r="G314" s="46">
        <v>1</v>
      </c>
      <c r="H314" s="46"/>
      <c r="I314" s="46">
        <v>10</v>
      </c>
      <c r="J314" s="46">
        <v>404</v>
      </c>
      <c r="K314" s="46">
        <f t="shared" si="178"/>
        <v>6</v>
      </c>
      <c r="L314" s="46">
        <f t="shared" si="179"/>
        <v>6</v>
      </c>
      <c r="M314" s="46">
        <v>1000</v>
      </c>
      <c r="N314" s="46">
        <f t="shared" si="167"/>
        <v>1</v>
      </c>
      <c r="O314" s="46">
        <v>10</v>
      </c>
      <c r="P314" s="46">
        <f t="shared" si="176"/>
        <v>504</v>
      </c>
      <c r="Q314" s="46">
        <f t="shared" si="180"/>
        <v>6</v>
      </c>
      <c r="R314" s="46">
        <f t="shared" si="181"/>
        <v>6</v>
      </c>
      <c r="S314" s="46">
        <v>1000</v>
      </c>
      <c r="T314" s="46">
        <f t="shared" si="168"/>
        <v>1</v>
      </c>
      <c r="U314" s="46">
        <v>10</v>
      </c>
      <c r="V314" s="46">
        <f t="shared" si="177"/>
        <v>604</v>
      </c>
      <c r="W314" s="46">
        <f t="shared" si="182"/>
        <v>6</v>
      </c>
      <c r="X314" s="46">
        <f t="shared" si="183"/>
        <v>6</v>
      </c>
      <c r="Y314" s="46">
        <v>1000</v>
      </c>
      <c r="Z314" s="46">
        <f t="shared" si="169"/>
        <v>1</v>
      </c>
      <c r="AA314" s="46"/>
      <c r="AB314" s="46"/>
      <c r="AC314" s="46"/>
      <c r="AD314" s="46"/>
      <c r="AE314" s="46"/>
      <c r="AF314" s="46">
        <f t="shared" si="166"/>
        <v>0</v>
      </c>
      <c r="AG314" s="46"/>
      <c r="AH314" s="46"/>
      <c r="AI314" s="46"/>
      <c r="AJ314" s="46"/>
      <c r="AK314" s="46"/>
      <c r="AL314" s="46">
        <f t="shared" si="132"/>
        <v>0</v>
      </c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>
        <f t="shared" si="138"/>
        <v>0</v>
      </c>
      <c r="AY314" s="46"/>
      <c r="AZ314" s="46"/>
      <c r="BA314" s="46"/>
      <c r="BB314" s="46"/>
      <c r="BC314" s="46"/>
      <c r="BD314" s="46">
        <f t="shared" si="139"/>
        <v>0</v>
      </c>
      <c r="BE314" s="46"/>
      <c r="BF314" s="46"/>
      <c r="BG314" s="46"/>
      <c r="BH314" s="46"/>
      <c r="BI314" s="46"/>
      <c r="BJ314" s="46">
        <f t="shared" si="140"/>
        <v>0</v>
      </c>
      <c r="BK314" s="46"/>
      <c r="BL314" s="46"/>
      <c r="BM314" s="46"/>
      <c r="BN314" s="46"/>
      <c r="BO314" s="46"/>
      <c r="BP314" s="46">
        <f t="shared" si="141"/>
        <v>0</v>
      </c>
      <c r="BQ314" s="46"/>
    </row>
    <row r="315" spans="1:69" s="41" customFormat="1">
      <c r="A315" s="46">
        <f t="shared" si="143"/>
        <v>100551</v>
      </c>
      <c r="B315" s="46" t="s">
        <v>319</v>
      </c>
      <c r="C315" s="46" t="s">
        <v>320</v>
      </c>
      <c r="D315" s="46">
        <f t="shared" si="142"/>
        <v>551</v>
      </c>
      <c r="E315" s="46" t="str">
        <f t="shared" si="159"/>
        <v>第55章第1个</v>
      </c>
      <c r="F315" s="46" t="s">
        <v>320</v>
      </c>
      <c r="G315" s="46">
        <v>1</v>
      </c>
      <c r="H315" s="46"/>
      <c r="I315" s="46">
        <v>10</v>
      </c>
      <c r="J315" s="46">
        <v>104</v>
      </c>
      <c r="K315" s="46">
        <f t="shared" si="178"/>
        <v>7</v>
      </c>
      <c r="L315" s="46">
        <f t="shared" si="179"/>
        <v>7</v>
      </c>
      <c r="M315" s="46">
        <v>1000</v>
      </c>
      <c r="N315" s="46">
        <f t="shared" si="167"/>
        <v>1</v>
      </c>
      <c r="O315" s="46">
        <v>10</v>
      </c>
      <c r="P315" s="46">
        <f t="shared" si="176"/>
        <v>204</v>
      </c>
      <c r="Q315" s="46">
        <f t="shared" si="180"/>
        <v>7</v>
      </c>
      <c r="R315" s="46">
        <f t="shared" si="181"/>
        <v>7</v>
      </c>
      <c r="S315" s="46">
        <v>1000</v>
      </c>
      <c r="T315" s="46">
        <f t="shared" si="168"/>
        <v>1</v>
      </c>
      <c r="U315" s="46">
        <v>10</v>
      </c>
      <c r="V315" s="46">
        <f t="shared" si="177"/>
        <v>304</v>
      </c>
      <c r="W315" s="46">
        <f t="shared" si="182"/>
        <v>7</v>
      </c>
      <c r="X315" s="46">
        <f t="shared" si="183"/>
        <v>7</v>
      </c>
      <c r="Y315" s="46">
        <v>1000</v>
      </c>
      <c r="Z315" s="46">
        <f t="shared" si="169"/>
        <v>1</v>
      </c>
      <c r="AA315" s="46"/>
      <c r="AB315" s="46"/>
      <c r="AC315" s="46"/>
      <c r="AD315" s="46"/>
      <c r="AE315" s="46"/>
      <c r="AF315" s="46">
        <f t="shared" si="166"/>
        <v>0</v>
      </c>
      <c r="AG315" s="46"/>
      <c r="AH315" s="46"/>
      <c r="AI315" s="46"/>
      <c r="AJ315" s="46"/>
      <c r="AK315" s="46"/>
      <c r="AL315" s="46">
        <f t="shared" si="132"/>
        <v>0</v>
      </c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>
        <f t="shared" si="138"/>
        <v>0</v>
      </c>
      <c r="AY315" s="46"/>
      <c r="AZ315" s="46"/>
      <c r="BA315" s="46"/>
      <c r="BB315" s="46"/>
      <c r="BC315" s="46"/>
      <c r="BD315" s="46">
        <f t="shared" si="139"/>
        <v>0</v>
      </c>
      <c r="BE315" s="46"/>
      <c r="BF315" s="46"/>
      <c r="BG315" s="46"/>
      <c r="BH315" s="46"/>
      <c r="BI315" s="46"/>
      <c r="BJ315" s="46">
        <f t="shared" si="140"/>
        <v>0</v>
      </c>
      <c r="BK315" s="46"/>
      <c r="BL315" s="46"/>
      <c r="BM315" s="46"/>
      <c r="BN315" s="46"/>
      <c r="BO315" s="46"/>
      <c r="BP315" s="46">
        <f t="shared" si="141"/>
        <v>0</v>
      </c>
      <c r="BQ315" s="46"/>
    </row>
    <row r="316" spans="1:69" s="41" customFormat="1">
      <c r="A316" s="46">
        <f t="shared" si="143"/>
        <v>100552</v>
      </c>
      <c r="B316" s="46" t="s">
        <v>319</v>
      </c>
      <c r="C316" s="46" t="s">
        <v>320</v>
      </c>
      <c r="D316" s="46">
        <f t="shared" si="142"/>
        <v>552</v>
      </c>
      <c r="E316" s="46" t="str">
        <f t="shared" si="159"/>
        <v>第55章第2个</v>
      </c>
      <c r="F316" s="46" t="s">
        <v>320</v>
      </c>
      <c r="G316" s="46">
        <v>1</v>
      </c>
      <c r="H316" s="46"/>
      <c r="I316" s="46">
        <v>10</v>
      </c>
      <c r="J316" s="46">
        <v>404</v>
      </c>
      <c r="K316" s="46">
        <f t="shared" si="178"/>
        <v>7</v>
      </c>
      <c r="L316" s="46">
        <f t="shared" si="179"/>
        <v>7</v>
      </c>
      <c r="M316" s="46">
        <v>1000</v>
      </c>
      <c r="N316" s="46">
        <f t="shared" si="167"/>
        <v>1</v>
      </c>
      <c r="O316" s="46">
        <v>10</v>
      </c>
      <c r="P316" s="46">
        <f t="shared" si="176"/>
        <v>504</v>
      </c>
      <c r="Q316" s="46">
        <f t="shared" si="180"/>
        <v>7</v>
      </c>
      <c r="R316" s="46">
        <f t="shared" si="181"/>
        <v>7</v>
      </c>
      <c r="S316" s="46">
        <v>1000</v>
      </c>
      <c r="T316" s="46">
        <f t="shared" si="168"/>
        <v>1</v>
      </c>
      <c r="U316" s="46">
        <v>10</v>
      </c>
      <c r="V316" s="46">
        <f t="shared" si="177"/>
        <v>604</v>
      </c>
      <c r="W316" s="46">
        <f t="shared" si="182"/>
        <v>7</v>
      </c>
      <c r="X316" s="46">
        <f t="shared" si="183"/>
        <v>7</v>
      </c>
      <c r="Y316" s="46">
        <v>1000</v>
      </c>
      <c r="Z316" s="46">
        <f t="shared" si="169"/>
        <v>1</v>
      </c>
      <c r="AA316" s="46"/>
      <c r="AB316" s="46"/>
      <c r="AC316" s="46"/>
      <c r="AD316" s="46"/>
      <c r="AE316" s="46"/>
      <c r="AF316" s="46">
        <f t="shared" si="166"/>
        <v>0</v>
      </c>
      <c r="AG316" s="46"/>
      <c r="AH316" s="46"/>
      <c r="AI316" s="46"/>
      <c r="AJ316" s="46"/>
      <c r="AK316" s="46"/>
      <c r="AL316" s="46">
        <f t="shared" si="132"/>
        <v>0</v>
      </c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>
        <f t="shared" si="138"/>
        <v>0</v>
      </c>
      <c r="AY316" s="46"/>
      <c r="AZ316" s="46"/>
      <c r="BA316" s="46"/>
      <c r="BB316" s="46"/>
      <c r="BC316" s="46"/>
      <c r="BD316" s="46">
        <f t="shared" si="139"/>
        <v>0</v>
      </c>
      <c r="BE316" s="46"/>
      <c r="BF316" s="46"/>
      <c r="BG316" s="46"/>
      <c r="BH316" s="46"/>
      <c r="BI316" s="46"/>
      <c r="BJ316" s="46">
        <f t="shared" si="140"/>
        <v>0</v>
      </c>
      <c r="BK316" s="46"/>
      <c r="BL316" s="46"/>
      <c r="BM316" s="46"/>
      <c r="BN316" s="46"/>
      <c r="BO316" s="46"/>
      <c r="BP316" s="46">
        <f t="shared" si="141"/>
        <v>0</v>
      </c>
      <c r="BQ316" s="46"/>
    </row>
    <row r="317" spans="1:69" s="41" customFormat="1">
      <c r="A317" s="46">
        <f t="shared" si="143"/>
        <v>100561</v>
      </c>
      <c r="B317" s="46" t="s">
        <v>319</v>
      </c>
      <c r="C317" s="46" t="s">
        <v>320</v>
      </c>
      <c r="D317" s="46">
        <f t="shared" si="142"/>
        <v>561</v>
      </c>
      <c r="E317" s="46" t="str">
        <f t="shared" si="159"/>
        <v>第56章第1个</v>
      </c>
      <c r="F317" s="46" t="s">
        <v>320</v>
      </c>
      <c r="G317" s="46">
        <v>1</v>
      </c>
      <c r="H317" s="46"/>
      <c r="I317" s="46">
        <v>10</v>
      </c>
      <c r="J317" s="46">
        <v>104</v>
      </c>
      <c r="K317" s="46">
        <f t="shared" si="178"/>
        <v>8</v>
      </c>
      <c r="L317" s="46">
        <f t="shared" si="179"/>
        <v>8</v>
      </c>
      <c r="M317" s="46">
        <v>1000</v>
      </c>
      <c r="N317" s="46">
        <f t="shared" si="167"/>
        <v>1</v>
      </c>
      <c r="O317" s="46">
        <v>10</v>
      </c>
      <c r="P317" s="46">
        <f t="shared" si="176"/>
        <v>204</v>
      </c>
      <c r="Q317" s="46">
        <f t="shared" si="180"/>
        <v>8</v>
      </c>
      <c r="R317" s="46">
        <f t="shared" si="181"/>
        <v>8</v>
      </c>
      <c r="S317" s="46">
        <v>1000</v>
      </c>
      <c r="T317" s="46">
        <f t="shared" si="168"/>
        <v>1</v>
      </c>
      <c r="U317" s="46">
        <v>10</v>
      </c>
      <c r="V317" s="46">
        <f t="shared" si="177"/>
        <v>304</v>
      </c>
      <c r="W317" s="46">
        <f t="shared" si="182"/>
        <v>8</v>
      </c>
      <c r="X317" s="46">
        <f t="shared" si="183"/>
        <v>8</v>
      </c>
      <c r="Y317" s="46">
        <v>1000</v>
      </c>
      <c r="Z317" s="46">
        <f t="shared" si="169"/>
        <v>1</v>
      </c>
      <c r="AA317" s="46"/>
      <c r="AB317" s="46"/>
      <c r="AC317" s="46"/>
      <c r="AD317" s="46"/>
      <c r="AE317" s="46"/>
      <c r="AF317" s="46">
        <f t="shared" si="166"/>
        <v>0</v>
      </c>
      <c r="AG317" s="46"/>
      <c r="AH317" s="46"/>
      <c r="AI317" s="46"/>
      <c r="AJ317" s="46"/>
      <c r="AK317" s="46"/>
      <c r="AL317" s="46">
        <f t="shared" si="132"/>
        <v>0</v>
      </c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>
        <f t="shared" si="138"/>
        <v>0</v>
      </c>
      <c r="AY317" s="46"/>
      <c r="AZ317" s="46"/>
      <c r="BA317" s="46"/>
      <c r="BB317" s="46"/>
      <c r="BC317" s="46"/>
      <c r="BD317" s="46">
        <f t="shared" si="139"/>
        <v>0</v>
      </c>
      <c r="BE317" s="46"/>
      <c r="BF317" s="46"/>
      <c r="BG317" s="46"/>
      <c r="BH317" s="46"/>
      <c r="BI317" s="46"/>
      <c r="BJ317" s="46">
        <f t="shared" si="140"/>
        <v>0</v>
      </c>
      <c r="BK317" s="46"/>
      <c r="BL317" s="46"/>
      <c r="BM317" s="46"/>
      <c r="BN317" s="46"/>
      <c r="BO317" s="46"/>
      <c r="BP317" s="46">
        <f t="shared" si="141"/>
        <v>0</v>
      </c>
      <c r="BQ317" s="46"/>
    </row>
    <row r="318" spans="1:69" s="41" customFormat="1">
      <c r="A318" s="46">
        <f t="shared" si="143"/>
        <v>100562</v>
      </c>
      <c r="B318" s="46" t="s">
        <v>319</v>
      </c>
      <c r="C318" s="46" t="s">
        <v>320</v>
      </c>
      <c r="D318" s="46">
        <f t="shared" si="142"/>
        <v>562</v>
      </c>
      <c r="E318" s="46" t="str">
        <f t="shared" si="159"/>
        <v>第56章第2个</v>
      </c>
      <c r="F318" s="46" t="s">
        <v>320</v>
      </c>
      <c r="G318" s="46">
        <v>1</v>
      </c>
      <c r="H318" s="46"/>
      <c r="I318" s="46">
        <v>10</v>
      </c>
      <c r="J318" s="46">
        <v>404</v>
      </c>
      <c r="K318" s="46">
        <f t="shared" si="178"/>
        <v>8</v>
      </c>
      <c r="L318" s="46">
        <f t="shared" si="179"/>
        <v>8</v>
      </c>
      <c r="M318" s="46">
        <v>1000</v>
      </c>
      <c r="N318" s="46">
        <f t="shared" si="167"/>
        <v>1</v>
      </c>
      <c r="O318" s="46">
        <v>10</v>
      </c>
      <c r="P318" s="46">
        <f t="shared" si="176"/>
        <v>504</v>
      </c>
      <c r="Q318" s="46">
        <f t="shared" si="180"/>
        <v>8</v>
      </c>
      <c r="R318" s="46">
        <f t="shared" si="181"/>
        <v>8</v>
      </c>
      <c r="S318" s="46">
        <v>1000</v>
      </c>
      <c r="T318" s="46">
        <f t="shared" si="168"/>
        <v>1</v>
      </c>
      <c r="U318" s="46">
        <v>10</v>
      </c>
      <c r="V318" s="46">
        <f t="shared" si="177"/>
        <v>604</v>
      </c>
      <c r="W318" s="46">
        <f t="shared" si="182"/>
        <v>8</v>
      </c>
      <c r="X318" s="46">
        <f t="shared" si="183"/>
        <v>8</v>
      </c>
      <c r="Y318" s="46">
        <v>1000</v>
      </c>
      <c r="Z318" s="46">
        <f t="shared" si="169"/>
        <v>1</v>
      </c>
      <c r="AA318" s="46"/>
      <c r="AB318" s="46"/>
      <c r="AC318" s="46"/>
      <c r="AD318" s="46"/>
      <c r="AE318" s="46"/>
      <c r="AF318" s="46">
        <f t="shared" si="166"/>
        <v>0</v>
      </c>
      <c r="AG318" s="46"/>
      <c r="AH318" s="46"/>
      <c r="AI318" s="46"/>
      <c r="AJ318" s="46"/>
      <c r="AK318" s="46"/>
      <c r="AL318" s="46">
        <f t="shared" si="132"/>
        <v>0</v>
      </c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>
        <f t="shared" si="138"/>
        <v>0</v>
      </c>
      <c r="AY318" s="46"/>
      <c r="AZ318" s="46"/>
      <c r="BA318" s="46"/>
      <c r="BB318" s="46"/>
      <c r="BC318" s="46"/>
      <c r="BD318" s="46">
        <f t="shared" si="139"/>
        <v>0</v>
      </c>
      <c r="BE318" s="46"/>
      <c r="BF318" s="46"/>
      <c r="BG318" s="46"/>
      <c r="BH318" s="46"/>
      <c r="BI318" s="46"/>
      <c r="BJ318" s="46">
        <f t="shared" si="140"/>
        <v>0</v>
      </c>
      <c r="BK318" s="46"/>
      <c r="BL318" s="46"/>
      <c r="BM318" s="46"/>
      <c r="BN318" s="46"/>
      <c r="BO318" s="46"/>
      <c r="BP318" s="46">
        <f t="shared" si="141"/>
        <v>0</v>
      </c>
      <c r="BQ318" s="46"/>
    </row>
    <row r="319" spans="1:69" s="41" customFormat="1">
      <c r="A319" s="46">
        <f t="shared" si="143"/>
        <v>100571</v>
      </c>
      <c r="B319" s="46" t="s">
        <v>319</v>
      </c>
      <c r="C319" s="46" t="s">
        <v>320</v>
      </c>
      <c r="D319" s="46">
        <f t="shared" si="142"/>
        <v>571</v>
      </c>
      <c r="E319" s="46" t="str">
        <f t="shared" si="159"/>
        <v>第57章第1个</v>
      </c>
      <c r="F319" s="46" t="s">
        <v>320</v>
      </c>
      <c r="G319" s="46">
        <v>1</v>
      </c>
      <c r="H319" s="46"/>
      <c r="I319" s="46">
        <v>10</v>
      </c>
      <c r="J319" s="46">
        <v>104</v>
      </c>
      <c r="K319" s="46">
        <f t="shared" si="178"/>
        <v>9</v>
      </c>
      <c r="L319" s="46">
        <f t="shared" si="179"/>
        <v>9</v>
      </c>
      <c r="M319" s="46">
        <v>1000</v>
      </c>
      <c r="N319" s="46">
        <f t="shared" si="167"/>
        <v>1</v>
      </c>
      <c r="O319" s="46">
        <v>10</v>
      </c>
      <c r="P319" s="46">
        <f t="shared" si="176"/>
        <v>204</v>
      </c>
      <c r="Q319" s="46">
        <f t="shared" si="180"/>
        <v>9</v>
      </c>
      <c r="R319" s="46">
        <f t="shared" si="181"/>
        <v>9</v>
      </c>
      <c r="S319" s="46">
        <v>1000</v>
      </c>
      <c r="T319" s="46">
        <f t="shared" si="168"/>
        <v>1</v>
      </c>
      <c r="U319" s="46">
        <v>10</v>
      </c>
      <c r="V319" s="46">
        <f t="shared" si="177"/>
        <v>304</v>
      </c>
      <c r="W319" s="46">
        <f t="shared" si="182"/>
        <v>9</v>
      </c>
      <c r="X319" s="46">
        <f t="shared" si="183"/>
        <v>9</v>
      </c>
      <c r="Y319" s="46">
        <v>1000</v>
      </c>
      <c r="Z319" s="46">
        <f t="shared" si="169"/>
        <v>1</v>
      </c>
      <c r="AA319" s="46"/>
      <c r="AB319" s="46"/>
      <c r="AC319" s="46"/>
      <c r="AD319" s="46"/>
      <c r="AE319" s="46"/>
      <c r="AF319" s="46">
        <f t="shared" si="166"/>
        <v>0</v>
      </c>
      <c r="AG319" s="46"/>
      <c r="AH319" s="46"/>
      <c r="AI319" s="46"/>
      <c r="AJ319" s="46"/>
      <c r="AK319" s="46"/>
      <c r="AL319" s="46">
        <f t="shared" si="132"/>
        <v>0</v>
      </c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>
        <f t="shared" si="138"/>
        <v>0</v>
      </c>
      <c r="AY319" s="46"/>
      <c r="AZ319" s="46"/>
      <c r="BA319" s="46"/>
      <c r="BB319" s="46"/>
      <c r="BC319" s="46"/>
      <c r="BD319" s="46">
        <f t="shared" si="139"/>
        <v>0</v>
      </c>
      <c r="BE319" s="46"/>
      <c r="BF319" s="46"/>
      <c r="BG319" s="46"/>
      <c r="BH319" s="46"/>
      <c r="BI319" s="46"/>
      <c r="BJ319" s="46">
        <f t="shared" si="140"/>
        <v>0</v>
      </c>
      <c r="BK319" s="46"/>
      <c r="BL319" s="46"/>
      <c r="BM319" s="46"/>
      <c r="BN319" s="46"/>
      <c r="BO319" s="46"/>
      <c r="BP319" s="46">
        <f t="shared" si="141"/>
        <v>0</v>
      </c>
      <c r="BQ319" s="46"/>
    </row>
    <row r="320" spans="1:69" s="41" customFormat="1">
      <c r="A320" s="46">
        <f t="shared" si="143"/>
        <v>100572</v>
      </c>
      <c r="B320" s="46" t="s">
        <v>319</v>
      </c>
      <c r="C320" s="46" t="s">
        <v>320</v>
      </c>
      <c r="D320" s="46">
        <f t="shared" si="142"/>
        <v>572</v>
      </c>
      <c r="E320" s="46" t="str">
        <f t="shared" si="159"/>
        <v>第57章第2个</v>
      </c>
      <c r="F320" s="46" t="s">
        <v>320</v>
      </c>
      <c r="G320" s="46">
        <v>1</v>
      </c>
      <c r="H320" s="46"/>
      <c r="I320" s="46">
        <v>10</v>
      </c>
      <c r="J320" s="46">
        <v>404</v>
      </c>
      <c r="K320" s="46">
        <f t="shared" si="178"/>
        <v>9</v>
      </c>
      <c r="L320" s="46">
        <f t="shared" si="179"/>
        <v>9</v>
      </c>
      <c r="M320" s="46">
        <v>1000</v>
      </c>
      <c r="N320" s="46">
        <f t="shared" si="167"/>
        <v>1</v>
      </c>
      <c r="O320" s="46">
        <v>10</v>
      </c>
      <c r="P320" s="46">
        <f t="shared" si="176"/>
        <v>504</v>
      </c>
      <c r="Q320" s="46">
        <f t="shared" si="180"/>
        <v>9</v>
      </c>
      <c r="R320" s="46">
        <f t="shared" si="181"/>
        <v>9</v>
      </c>
      <c r="S320" s="46">
        <v>1000</v>
      </c>
      <c r="T320" s="46">
        <f t="shared" si="168"/>
        <v>1</v>
      </c>
      <c r="U320" s="46">
        <v>10</v>
      </c>
      <c r="V320" s="46">
        <f t="shared" si="177"/>
        <v>604</v>
      </c>
      <c r="W320" s="46">
        <f t="shared" si="182"/>
        <v>9</v>
      </c>
      <c r="X320" s="46">
        <f t="shared" si="183"/>
        <v>9</v>
      </c>
      <c r="Y320" s="46">
        <v>1000</v>
      </c>
      <c r="Z320" s="46">
        <f t="shared" si="169"/>
        <v>1</v>
      </c>
      <c r="AA320" s="46"/>
      <c r="AB320" s="46"/>
      <c r="AC320" s="46"/>
      <c r="AD320" s="46"/>
      <c r="AE320" s="46"/>
      <c r="AF320" s="46">
        <f t="shared" si="166"/>
        <v>0</v>
      </c>
      <c r="AG320" s="46"/>
      <c r="AH320" s="46"/>
      <c r="AI320" s="46"/>
      <c r="AJ320" s="46"/>
      <c r="AK320" s="46"/>
      <c r="AL320" s="46">
        <f t="shared" si="132"/>
        <v>0</v>
      </c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>
        <f t="shared" si="138"/>
        <v>0</v>
      </c>
      <c r="AY320" s="46"/>
      <c r="AZ320" s="46"/>
      <c r="BA320" s="46"/>
      <c r="BB320" s="46"/>
      <c r="BC320" s="46"/>
      <c r="BD320" s="46">
        <f t="shared" si="139"/>
        <v>0</v>
      </c>
      <c r="BE320" s="46"/>
      <c r="BF320" s="46"/>
      <c r="BG320" s="46"/>
      <c r="BH320" s="46"/>
      <c r="BI320" s="46"/>
      <c r="BJ320" s="46">
        <f t="shared" si="140"/>
        <v>0</v>
      </c>
      <c r="BK320" s="46"/>
      <c r="BL320" s="46"/>
      <c r="BM320" s="46"/>
      <c r="BN320" s="46"/>
      <c r="BO320" s="46"/>
      <c r="BP320" s="46">
        <f t="shared" si="141"/>
        <v>0</v>
      </c>
      <c r="BQ320" s="46"/>
    </row>
    <row r="321" spans="1:69" s="41" customFormat="1">
      <c r="A321" s="46">
        <f t="shared" si="143"/>
        <v>100581</v>
      </c>
      <c r="B321" s="46" t="s">
        <v>319</v>
      </c>
      <c r="C321" s="46" t="s">
        <v>320</v>
      </c>
      <c r="D321" s="46">
        <f t="shared" si="142"/>
        <v>581</v>
      </c>
      <c r="E321" s="46" t="str">
        <f t="shared" si="159"/>
        <v>第58章第1个</v>
      </c>
      <c r="F321" s="46" t="s">
        <v>320</v>
      </c>
      <c r="G321" s="46">
        <v>1</v>
      </c>
      <c r="H321" s="46"/>
      <c r="I321" s="46">
        <v>10</v>
      </c>
      <c r="J321" s="46">
        <v>104</v>
      </c>
      <c r="K321" s="46">
        <v>9</v>
      </c>
      <c r="L321" s="46">
        <v>9</v>
      </c>
      <c r="M321" s="46">
        <v>1000</v>
      </c>
      <c r="N321" s="46">
        <f t="shared" si="167"/>
        <v>1</v>
      </c>
      <c r="O321" s="46">
        <v>10</v>
      </c>
      <c r="P321" s="46">
        <f t="shared" si="176"/>
        <v>204</v>
      </c>
      <c r="Q321" s="46">
        <v>9</v>
      </c>
      <c r="R321" s="46">
        <v>9</v>
      </c>
      <c r="S321" s="46">
        <v>1000</v>
      </c>
      <c r="T321" s="46">
        <f t="shared" si="168"/>
        <v>1</v>
      </c>
      <c r="U321" s="46">
        <v>10</v>
      </c>
      <c r="V321" s="46">
        <f t="shared" si="177"/>
        <v>304</v>
      </c>
      <c r="W321" s="46">
        <v>9</v>
      </c>
      <c r="X321" s="46">
        <v>9</v>
      </c>
      <c r="Y321" s="46">
        <v>1000</v>
      </c>
      <c r="Z321" s="46">
        <f t="shared" si="169"/>
        <v>1</v>
      </c>
      <c r="AA321" s="46"/>
      <c r="AB321" s="46"/>
      <c r="AC321" s="46"/>
      <c r="AD321" s="46"/>
      <c r="AE321" s="46"/>
      <c r="AF321" s="46">
        <f t="shared" si="166"/>
        <v>0</v>
      </c>
      <c r="AG321" s="46"/>
      <c r="AH321" s="46"/>
      <c r="AI321" s="46"/>
      <c r="AJ321" s="46"/>
      <c r="AK321" s="46"/>
      <c r="AL321" s="46">
        <f t="shared" si="132"/>
        <v>0</v>
      </c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>
        <f t="shared" si="138"/>
        <v>0</v>
      </c>
      <c r="AY321" s="46"/>
      <c r="AZ321" s="46"/>
      <c r="BA321" s="46"/>
      <c r="BB321" s="46"/>
      <c r="BC321" s="46"/>
      <c r="BD321" s="46">
        <f t="shared" si="139"/>
        <v>0</v>
      </c>
      <c r="BE321" s="46"/>
      <c r="BF321" s="46"/>
      <c r="BG321" s="46"/>
      <c r="BH321" s="46"/>
      <c r="BI321" s="46"/>
      <c r="BJ321" s="46">
        <f t="shared" si="140"/>
        <v>0</v>
      </c>
      <c r="BK321" s="46"/>
      <c r="BL321" s="46"/>
      <c r="BM321" s="46"/>
      <c r="BN321" s="46"/>
      <c r="BO321" s="46"/>
      <c r="BP321" s="46">
        <f t="shared" si="141"/>
        <v>0</v>
      </c>
      <c r="BQ321" s="46"/>
    </row>
    <row r="322" spans="1:69" s="41" customFormat="1">
      <c r="A322" s="46">
        <f t="shared" si="143"/>
        <v>100582</v>
      </c>
      <c r="B322" s="46" t="s">
        <v>319</v>
      </c>
      <c r="C322" s="46" t="s">
        <v>320</v>
      </c>
      <c r="D322" s="46">
        <f t="shared" si="142"/>
        <v>582</v>
      </c>
      <c r="E322" s="46" t="str">
        <f t="shared" si="159"/>
        <v>第58章第2个</v>
      </c>
      <c r="F322" s="46" t="s">
        <v>320</v>
      </c>
      <c r="G322" s="46">
        <v>1</v>
      </c>
      <c r="H322" s="46"/>
      <c r="I322" s="46">
        <v>10</v>
      </c>
      <c r="J322" s="46">
        <v>404</v>
      </c>
      <c r="K322" s="46">
        <v>9</v>
      </c>
      <c r="L322" s="46">
        <v>9</v>
      </c>
      <c r="M322" s="46">
        <v>1000</v>
      </c>
      <c r="N322" s="46">
        <f t="shared" si="167"/>
        <v>1</v>
      </c>
      <c r="O322" s="46">
        <v>10</v>
      </c>
      <c r="P322" s="46">
        <f t="shared" si="176"/>
        <v>504</v>
      </c>
      <c r="Q322" s="46">
        <v>9</v>
      </c>
      <c r="R322" s="46">
        <v>9</v>
      </c>
      <c r="S322" s="46">
        <v>1000</v>
      </c>
      <c r="T322" s="46">
        <f t="shared" si="168"/>
        <v>1</v>
      </c>
      <c r="U322" s="46">
        <v>10</v>
      </c>
      <c r="V322" s="46">
        <f t="shared" si="177"/>
        <v>604</v>
      </c>
      <c r="W322" s="46">
        <v>9</v>
      </c>
      <c r="X322" s="46">
        <v>9</v>
      </c>
      <c r="Y322" s="46">
        <v>1000</v>
      </c>
      <c r="Z322" s="46">
        <f t="shared" si="169"/>
        <v>1</v>
      </c>
      <c r="AA322" s="46"/>
      <c r="AB322" s="46"/>
      <c r="AC322" s="46"/>
      <c r="AD322" s="46"/>
      <c r="AE322" s="46"/>
      <c r="AF322" s="46">
        <f t="shared" si="166"/>
        <v>0</v>
      </c>
      <c r="AG322" s="46"/>
      <c r="AH322" s="46"/>
      <c r="AI322" s="46"/>
      <c r="AJ322" s="46"/>
      <c r="AK322" s="46"/>
      <c r="AL322" s="46">
        <f t="shared" si="132"/>
        <v>0</v>
      </c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>
        <f t="shared" si="138"/>
        <v>0</v>
      </c>
      <c r="AY322" s="46"/>
      <c r="AZ322" s="46"/>
      <c r="BA322" s="46"/>
      <c r="BB322" s="46"/>
      <c r="BC322" s="46"/>
      <c r="BD322" s="46">
        <f t="shared" si="139"/>
        <v>0</v>
      </c>
      <c r="BE322" s="46"/>
      <c r="BF322" s="46"/>
      <c r="BG322" s="46"/>
      <c r="BH322" s="46"/>
      <c r="BI322" s="46"/>
      <c r="BJ322" s="46">
        <f t="shared" si="140"/>
        <v>0</v>
      </c>
      <c r="BK322" s="46"/>
      <c r="BL322" s="46"/>
      <c r="BM322" s="46"/>
      <c r="BN322" s="46"/>
      <c r="BO322" s="46"/>
      <c r="BP322" s="46">
        <f t="shared" si="141"/>
        <v>0</v>
      </c>
      <c r="BQ322" s="46"/>
    </row>
    <row r="323" spans="1:69" s="41" customFormat="1">
      <c r="A323" s="46">
        <f t="shared" si="143"/>
        <v>100591</v>
      </c>
      <c r="B323" s="46" t="s">
        <v>319</v>
      </c>
      <c r="C323" s="46" t="s">
        <v>320</v>
      </c>
      <c r="D323" s="46">
        <f t="shared" si="142"/>
        <v>591</v>
      </c>
      <c r="E323" s="46" t="str">
        <f t="shared" si="159"/>
        <v>第59章第1个</v>
      </c>
      <c r="F323" s="46" t="s">
        <v>320</v>
      </c>
      <c r="G323" s="46">
        <v>1</v>
      </c>
      <c r="H323" s="46"/>
      <c r="I323" s="46">
        <v>10</v>
      </c>
      <c r="J323" s="46">
        <v>104</v>
      </c>
      <c r="K323" s="46">
        <f t="shared" ref="K323:K328" si="184">K321+1</f>
        <v>10</v>
      </c>
      <c r="L323" s="46">
        <f t="shared" ref="L323:L328" si="185">L321+1</f>
        <v>10</v>
      </c>
      <c r="M323" s="46">
        <v>1000</v>
      </c>
      <c r="N323" s="46">
        <f t="shared" si="167"/>
        <v>1</v>
      </c>
      <c r="O323" s="46">
        <v>10</v>
      </c>
      <c r="P323" s="46">
        <f t="shared" si="176"/>
        <v>204</v>
      </c>
      <c r="Q323" s="46">
        <f t="shared" ref="Q323:Q328" si="186">Q321+1</f>
        <v>10</v>
      </c>
      <c r="R323" s="46">
        <f t="shared" ref="R323:R328" si="187">R321+1</f>
        <v>10</v>
      </c>
      <c r="S323" s="46">
        <v>1000</v>
      </c>
      <c r="T323" s="46">
        <f t="shared" si="168"/>
        <v>1</v>
      </c>
      <c r="U323" s="46">
        <v>10</v>
      </c>
      <c r="V323" s="46">
        <f t="shared" si="177"/>
        <v>304</v>
      </c>
      <c r="W323" s="46">
        <f t="shared" ref="W323:W328" si="188">W321+1</f>
        <v>10</v>
      </c>
      <c r="X323" s="46">
        <f t="shared" ref="X323:X328" si="189">X321+1</f>
        <v>10</v>
      </c>
      <c r="Y323" s="46">
        <v>1000</v>
      </c>
      <c r="Z323" s="46">
        <f t="shared" si="169"/>
        <v>1</v>
      </c>
      <c r="AA323" s="46"/>
      <c r="AB323" s="46"/>
      <c r="AC323" s="46"/>
      <c r="AD323" s="46"/>
      <c r="AE323" s="46"/>
      <c r="AF323" s="46">
        <f t="shared" si="166"/>
        <v>0</v>
      </c>
      <c r="AG323" s="46"/>
      <c r="AH323" s="46"/>
      <c r="AI323" s="46"/>
      <c r="AJ323" s="46"/>
      <c r="AK323" s="46"/>
      <c r="AL323" s="46">
        <f t="shared" si="132"/>
        <v>0</v>
      </c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>
        <f t="shared" si="138"/>
        <v>0</v>
      </c>
      <c r="AY323" s="46"/>
      <c r="AZ323" s="46"/>
      <c r="BA323" s="46"/>
      <c r="BB323" s="46"/>
      <c r="BC323" s="46"/>
      <c r="BD323" s="46">
        <f t="shared" si="139"/>
        <v>0</v>
      </c>
      <c r="BE323" s="46"/>
      <c r="BF323" s="46"/>
      <c r="BG323" s="46"/>
      <c r="BH323" s="46"/>
      <c r="BI323" s="46"/>
      <c r="BJ323" s="46">
        <f t="shared" si="140"/>
        <v>0</v>
      </c>
      <c r="BK323" s="46"/>
      <c r="BL323" s="46"/>
      <c r="BM323" s="46"/>
      <c r="BN323" s="46"/>
      <c r="BO323" s="46"/>
      <c r="BP323" s="46">
        <f t="shared" si="141"/>
        <v>0</v>
      </c>
      <c r="BQ323" s="46"/>
    </row>
    <row r="324" spans="1:69" s="41" customFormat="1">
      <c r="A324" s="46">
        <f t="shared" si="143"/>
        <v>100592</v>
      </c>
      <c r="B324" s="46" t="s">
        <v>319</v>
      </c>
      <c r="C324" s="46" t="s">
        <v>320</v>
      </c>
      <c r="D324" s="46">
        <f t="shared" si="142"/>
        <v>592</v>
      </c>
      <c r="E324" s="46" t="str">
        <f t="shared" si="159"/>
        <v>第59章第2个</v>
      </c>
      <c r="F324" s="46" t="s">
        <v>320</v>
      </c>
      <c r="G324" s="46">
        <v>1</v>
      </c>
      <c r="H324" s="46"/>
      <c r="I324" s="46">
        <v>10</v>
      </c>
      <c r="J324" s="46">
        <v>404</v>
      </c>
      <c r="K324" s="46">
        <f t="shared" si="184"/>
        <v>10</v>
      </c>
      <c r="L324" s="46">
        <f t="shared" si="185"/>
        <v>10</v>
      </c>
      <c r="M324" s="46">
        <v>1000</v>
      </c>
      <c r="N324" s="46">
        <f t="shared" si="167"/>
        <v>1</v>
      </c>
      <c r="O324" s="46">
        <v>10</v>
      </c>
      <c r="P324" s="46">
        <f t="shared" si="176"/>
        <v>504</v>
      </c>
      <c r="Q324" s="46">
        <f t="shared" si="186"/>
        <v>10</v>
      </c>
      <c r="R324" s="46">
        <f t="shared" si="187"/>
        <v>10</v>
      </c>
      <c r="S324" s="46">
        <v>1000</v>
      </c>
      <c r="T324" s="46">
        <f t="shared" si="168"/>
        <v>1</v>
      </c>
      <c r="U324" s="46">
        <v>10</v>
      </c>
      <c r="V324" s="46">
        <f t="shared" si="177"/>
        <v>604</v>
      </c>
      <c r="W324" s="46">
        <f t="shared" si="188"/>
        <v>10</v>
      </c>
      <c r="X324" s="46">
        <f t="shared" si="189"/>
        <v>10</v>
      </c>
      <c r="Y324" s="46">
        <v>1000</v>
      </c>
      <c r="Z324" s="46">
        <f t="shared" si="169"/>
        <v>1</v>
      </c>
      <c r="AA324" s="46"/>
      <c r="AB324" s="46"/>
      <c r="AC324" s="46"/>
      <c r="AD324" s="46"/>
      <c r="AE324" s="46"/>
      <c r="AF324" s="46">
        <f t="shared" si="166"/>
        <v>0</v>
      </c>
      <c r="AG324" s="46"/>
      <c r="AH324" s="46"/>
      <c r="AI324" s="46"/>
      <c r="AJ324" s="46"/>
      <c r="AK324" s="46"/>
      <c r="AL324" s="46">
        <f t="shared" si="132"/>
        <v>0</v>
      </c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>
        <f t="shared" si="138"/>
        <v>0</v>
      </c>
      <c r="AY324" s="46"/>
      <c r="AZ324" s="46"/>
      <c r="BA324" s="46"/>
      <c r="BB324" s="46"/>
      <c r="BC324" s="46"/>
      <c r="BD324" s="46">
        <f t="shared" si="139"/>
        <v>0</v>
      </c>
      <c r="BE324" s="46"/>
      <c r="BF324" s="46"/>
      <c r="BG324" s="46"/>
      <c r="BH324" s="46"/>
      <c r="BI324" s="46"/>
      <c r="BJ324" s="46">
        <f t="shared" si="140"/>
        <v>0</v>
      </c>
      <c r="BK324" s="46"/>
      <c r="BL324" s="46"/>
      <c r="BM324" s="46"/>
      <c r="BN324" s="46"/>
      <c r="BO324" s="46"/>
      <c r="BP324" s="46">
        <f t="shared" si="141"/>
        <v>0</v>
      </c>
      <c r="BQ324" s="46"/>
    </row>
    <row r="325" spans="1:69" s="41" customFormat="1">
      <c r="A325" s="46">
        <f t="shared" si="143"/>
        <v>100601</v>
      </c>
      <c r="B325" s="46" t="s">
        <v>319</v>
      </c>
      <c r="C325" s="46" t="s">
        <v>320</v>
      </c>
      <c r="D325" s="46">
        <f t="shared" si="142"/>
        <v>601</v>
      </c>
      <c r="E325" s="46" t="str">
        <f t="shared" si="159"/>
        <v>第60章第1个</v>
      </c>
      <c r="F325" s="46" t="s">
        <v>320</v>
      </c>
      <c r="G325" s="46">
        <v>1</v>
      </c>
      <c r="H325" s="46"/>
      <c r="I325" s="46">
        <v>10</v>
      </c>
      <c r="J325" s="46">
        <v>104</v>
      </c>
      <c r="K325" s="46">
        <v>10</v>
      </c>
      <c r="L325" s="46">
        <v>10</v>
      </c>
      <c r="M325" s="46">
        <v>1000</v>
      </c>
      <c r="N325" s="46">
        <f t="shared" si="167"/>
        <v>1</v>
      </c>
      <c r="O325" s="46">
        <v>10</v>
      </c>
      <c r="P325" s="46">
        <f t="shared" si="176"/>
        <v>204</v>
      </c>
      <c r="Q325" s="46">
        <v>10</v>
      </c>
      <c r="R325" s="46">
        <v>10</v>
      </c>
      <c r="S325" s="46">
        <v>1000</v>
      </c>
      <c r="T325" s="46">
        <f t="shared" si="168"/>
        <v>1</v>
      </c>
      <c r="U325" s="46">
        <v>10</v>
      </c>
      <c r="V325" s="46">
        <f t="shared" si="177"/>
        <v>304</v>
      </c>
      <c r="W325" s="46">
        <v>10</v>
      </c>
      <c r="X325" s="46">
        <v>10</v>
      </c>
      <c r="Y325" s="46">
        <v>1000</v>
      </c>
      <c r="Z325" s="46">
        <f t="shared" si="169"/>
        <v>1</v>
      </c>
      <c r="AA325" s="46"/>
      <c r="AB325" s="46"/>
      <c r="AC325" s="46"/>
      <c r="AD325" s="46"/>
      <c r="AE325" s="46"/>
      <c r="AF325" s="46">
        <f t="shared" si="166"/>
        <v>0</v>
      </c>
      <c r="AG325" s="46"/>
      <c r="AH325" s="46"/>
      <c r="AI325" s="46"/>
      <c r="AJ325" s="46"/>
      <c r="AK325" s="46"/>
      <c r="AL325" s="46">
        <f t="shared" si="132"/>
        <v>0</v>
      </c>
      <c r="AM325" s="46"/>
      <c r="AN325" s="46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>
        <f t="shared" si="138"/>
        <v>0</v>
      </c>
      <c r="AY325" s="46"/>
      <c r="AZ325" s="46"/>
      <c r="BA325" s="46"/>
      <c r="BB325" s="46"/>
      <c r="BC325" s="46"/>
      <c r="BD325" s="46">
        <f t="shared" si="139"/>
        <v>0</v>
      </c>
      <c r="BE325" s="46"/>
      <c r="BF325" s="46"/>
      <c r="BG325" s="46"/>
      <c r="BH325" s="46"/>
      <c r="BI325" s="46"/>
      <c r="BJ325" s="46">
        <f t="shared" si="140"/>
        <v>0</v>
      </c>
      <c r="BK325" s="46"/>
      <c r="BL325" s="46"/>
      <c r="BM325" s="46"/>
      <c r="BN325" s="46"/>
      <c r="BO325" s="46"/>
      <c r="BP325" s="46">
        <f t="shared" si="141"/>
        <v>0</v>
      </c>
      <c r="BQ325" s="46"/>
    </row>
    <row r="326" spans="1:69" s="41" customFormat="1">
      <c r="A326" s="46">
        <f t="shared" si="143"/>
        <v>100602</v>
      </c>
      <c r="B326" s="46" t="s">
        <v>319</v>
      </c>
      <c r="C326" s="46" t="s">
        <v>320</v>
      </c>
      <c r="D326" s="46">
        <f t="shared" si="142"/>
        <v>602</v>
      </c>
      <c r="E326" s="46" t="str">
        <f t="shared" si="159"/>
        <v>第60章第2个</v>
      </c>
      <c r="F326" s="46" t="s">
        <v>320</v>
      </c>
      <c r="G326" s="46">
        <v>1</v>
      </c>
      <c r="H326" s="46"/>
      <c r="I326" s="46">
        <v>10</v>
      </c>
      <c r="J326" s="46">
        <v>404</v>
      </c>
      <c r="K326" s="46">
        <v>10</v>
      </c>
      <c r="L326" s="46">
        <v>10</v>
      </c>
      <c r="M326" s="46">
        <v>1000</v>
      </c>
      <c r="N326" s="46">
        <f t="shared" si="167"/>
        <v>1</v>
      </c>
      <c r="O326" s="46">
        <v>10</v>
      </c>
      <c r="P326" s="46">
        <f t="shared" si="176"/>
        <v>504</v>
      </c>
      <c r="Q326" s="46">
        <v>10</v>
      </c>
      <c r="R326" s="46">
        <v>10</v>
      </c>
      <c r="S326" s="46">
        <v>1000</v>
      </c>
      <c r="T326" s="46">
        <f t="shared" si="168"/>
        <v>1</v>
      </c>
      <c r="U326" s="46">
        <v>10</v>
      </c>
      <c r="V326" s="46">
        <f t="shared" si="177"/>
        <v>604</v>
      </c>
      <c r="W326" s="46">
        <v>10</v>
      </c>
      <c r="X326" s="46">
        <v>10</v>
      </c>
      <c r="Y326" s="46">
        <v>1000</v>
      </c>
      <c r="Z326" s="46">
        <f t="shared" si="169"/>
        <v>1</v>
      </c>
      <c r="AA326" s="46"/>
      <c r="AB326" s="46"/>
      <c r="AC326" s="46"/>
      <c r="AD326" s="46"/>
      <c r="AE326" s="46"/>
      <c r="AF326" s="46">
        <f t="shared" si="166"/>
        <v>0</v>
      </c>
      <c r="AG326" s="46"/>
      <c r="AH326" s="46"/>
      <c r="AI326" s="46"/>
      <c r="AJ326" s="46"/>
      <c r="AK326" s="46"/>
      <c r="AL326" s="46">
        <f t="shared" si="132"/>
        <v>0</v>
      </c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>
        <f t="shared" si="138"/>
        <v>0</v>
      </c>
      <c r="AY326" s="46"/>
      <c r="AZ326" s="46"/>
      <c r="BA326" s="46"/>
      <c r="BB326" s="46"/>
      <c r="BC326" s="46"/>
      <c r="BD326" s="46">
        <f t="shared" si="139"/>
        <v>0</v>
      </c>
      <c r="BE326" s="46"/>
      <c r="BF326" s="46"/>
      <c r="BG326" s="46"/>
      <c r="BH326" s="46"/>
      <c r="BI326" s="46"/>
      <c r="BJ326" s="46">
        <f t="shared" si="140"/>
        <v>0</v>
      </c>
      <c r="BK326" s="46"/>
      <c r="BL326" s="46"/>
      <c r="BM326" s="46"/>
      <c r="BN326" s="46"/>
      <c r="BO326" s="46"/>
      <c r="BP326" s="46">
        <f t="shared" si="141"/>
        <v>0</v>
      </c>
      <c r="BQ326" s="46"/>
    </row>
    <row r="327" spans="1:69" s="41" customFormat="1">
      <c r="A327" s="46">
        <f t="shared" si="143"/>
        <v>100611</v>
      </c>
      <c r="B327" s="46" t="s">
        <v>319</v>
      </c>
      <c r="C327" s="46" t="s">
        <v>320</v>
      </c>
      <c r="D327" s="46">
        <f t="shared" si="142"/>
        <v>611</v>
      </c>
      <c r="E327" s="46" t="str">
        <f t="shared" si="159"/>
        <v>第61章第1个</v>
      </c>
      <c r="F327" s="46" t="s">
        <v>320</v>
      </c>
      <c r="G327" s="46">
        <v>1</v>
      </c>
      <c r="H327" s="46"/>
      <c r="I327" s="46">
        <v>10</v>
      </c>
      <c r="J327" s="46">
        <v>104</v>
      </c>
      <c r="K327" s="46">
        <f t="shared" si="184"/>
        <v>11</v>
      </c>
      <c r="L327" s="46">
        <f t="shared" si="185"/>
        <v>11</v>
      </c>
      <c r="M327" s="46">
        <v>1000</v>
      </c>
      <c r="N327" s="46">
        <f t="shared" si="167"/>
        <v>1</v>
      </c>
      <c r="O327" s="46">
        <v>10</v>
      </c>
      <c r="P327" s="46">
        <f t="shared" si="176"/>
        <v>204</v>
      </c>
      <c r="Q327" s="46">
        <f t="shared" si="186"/>
        <v>11</v>
      </c>
      <c r="R327" s="46">
        <f t="shared" si="187"/>
        <v>11</v>
      </c>
      <c r="S327" s="46">
        <v>1000</v>
      </c>
      <c r="T327" s="46">
        <f t="shared" si="168"/>
        <v>1</v>
      </c>
      <c r="U327" s="46">
        <v>10</v>
      </c>
      <c r="V327" s="46">
        <f t="shared" si="177"/>
        <v>304</v>
      </c>
      <c r="W327" s="46">
        <f t="shared" si="188"/>
        <v>11</v>
      </c>
      <c r="X327" s="46">
        <f t="shared" si="189"/>
        <v>11</v>
      </c>
      <c r="Y327" s="46">
        <v>1000</v>
      </c>
      <c r="Z327" s="46">
        <f t="shared" si="169"/>
        <v>1</v>
      </c>
      <c r="AA327" s="46"/>
      <c r="AB327" s="46"/>
      <c r="AC327" s="46"/>
      <c r="AD327" s="46"/>
      <c r="AE327" s="46"/>
      <c r="AF327" s="46">
        <f t="shared" si="166"/>
        <v>0</v>
      </c>
      <c r="AG327" s="46"/>
      <c r="AH327" s="46"/>
      <c r="AI327" s="46"/>
      <c r="AJ327" s="46"/>
      <c r="AK327" s="46"/>
      <c r="AL327" s="46">
        <f t="shared" si="132"/>
        <v>0</v>
      </c>
      <c r="AM327" s="46"/>
      <c r="AN327" s="46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>
        <f t="shared" si="138"/>
        <v>0</v>
      </c>
      <c r="AY327" s="46"/>
      <c r="AZ327" s="46"/>
      <c r="BA327" s="46"/>
      <c r="BB327" s="46"/>
      <c r="BC327" s="46"/>
      <c r="BD327" s="46">
        <f t="shared" si="139"/>
        <v>0</v>
      </c>
      <c r="BE327" s="46"/>
      <c r="BF327" s="46"/>
      <c r="BG327" s="46"/>
      <c r="BH327" s="46"/>
      <c r="BI327" s="46"/>
      <c r="BJ327" s="46">
        <f t="shared" si="140"/>
        <v>0</v>
      </c>
      <c r="BK327" s="46"/>
      <c r="BL327" s="46"/>
      <c r="BM327" s="46"/>
      <c r="BN327" s="46"/>
      <c r="BO327" s="46"/>
      <c r="BP327" s="46">
        <f t="shared" si="141"/>
        <v>0</v>
      </c>
      <c r="BQ327" s="46"/>
    </row>
    <row r="328" spans="1:69" s="41" customFormat="1">
      <c r="A328" s="46">
        <f t="shared" si="143"/>
        <v>100612</v>
      </c>
      <c r="B328" s="46" t="s">
        <v>319</v>
      </c>
      <c r="C328" s="46" t="s">
        <v>320</v>
      </c>
      <c r="D328" s="46">
        <f t="shared" si="142"/>
        <v>612</v>
      </c>
      <c r="E328" s="46" t="str">
        <f t="shared" si="159"/>
        <v>第61章第2个</v>
      </c>
      <c r="F328" s="46" t="s">
        <v>320</v>
      </c>
      <c r="G328" s="46">
        <v>1</v>
      </c>
      <c r="H328" s="46"/>
      <c r="I328" s="46">
        <v>10</v>
      </c>
      <c r="J328" s="46">
        <v>404</v>
      </c>
      <c r="K328" s="46">
        <f t="shared" si="184"/>
        <v>11</v>
      </c>
      <c r="L328" s="46">
        <f t="shared" si="185"/>
        <v>11</v>
      </c>
      <c r="M328" s="46">
        <v>1000</v>
      </c>
      <c r="N328" s="46">
        <f t="shared" si="167"/>
        <v>1</v>
      </c>
      <c r="O328" s="46">
        <v>10</v>
      </c>
      <c r="P328" s="46">
        <f t="shared" si="176"/>
        <v>504</v>
      </c>
      <c r="Q328" s="46">
        <f t="shared" si="186"/>
        <v>11</v>
      </c>
      <c r="R328" s="46">
        <f t="shared" si="187"/>
        <v>11</v>
      </c>
      <c r="S328" s="46">
        <v>1000</v>
      </c>
      <c r="T328" s="46">
        <f t="shared" si="168"/>
        <v>1</v>
      </c>
      <c r="U328" s="46">
        <v>10</v>
      </c>
      <c r="V328" s="46">
        <f t="shared" si="177"/>
        <v>604</v>
      </c>
      <c r="W328" s="46">
        <f t="shared" si="188"/>
        <v>11</v>
      </c>
      <c r="X328" s="46">
        <f t="shared" si="189"/>
        <v>11</v>
      </c>
      <c r="Y328" s="46">
        <v>1000</v>
      </c>
      <c r="Z328" s="46">
        <f t="shared" si="169"/>
        <v>1</v>
      </c>
      <c r="AA328" s="46"/>
      <c r="AB328" s="46"/>
      <c r="AC328" s="46"/>
      <c r="AD328" s="46"/>
      <c r="AE328" s="46"/>
      <c r="AF328" s="46">
        <f t="shared" si="166"/>
        <v>0</v>
      </c>
      <c r="AG328" s="46"/>
      <c r="AH328" s="46"/>
      <c r="AI328" s="46"/>
      <c r="AJ328" s="46"/>
      <c r="AK328" s="46"/>
      <c r="AL328" s="46">
        <f t="shared" si="132"/>
        <v>0</v>
      </c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>
        <f t="shared" si="138"/>
        <v>0</v>
      </c>
      <c r="AY328" s="46"/>
      <c r="AZ328" s="46"/>
      <c r="BA328" s="46"/>
      <c r="BB328" s="46"/>
      <c r="BC328" s="46"/>
      <c r="BD328" s="46">
        <f t="shared" si="139"/>
        <v>0</v>
      </c>
      <c r="BE328" s="46"/>
      <c r="BF328" s="46"/>
      <c r="BG328" s="46"/>
      <c r="BH328" s="46"/>
      <c r="BI328" s="46"/>
      <c r="BJ328" s="46">
        <f t="shared" si="140"/>
        <v>0</v>
      </c>
      <c r="BK328" s="46"/>
      <c r="BL328" s="46"/>
      <c r="BM328" s="46"/>
      <c r="BN328" s="46"/>
      <c r="BO328" s="46"/>
      <c r="BP328" s="46">
        <f t="shared" si="141"/>
        <v>0</v>
      </c>
      <c r="BQ328" s="46"/>
    </row>
    <row r="329" spans="1:69" s="41" customFormat="1">
      <c r="A329" s="46">
        <f t="shared" si="143"/>
        <v>100621</v>
      </c>
      <c r="B329" s="46" t="s">
        <v>319</v>
      </c>
      <c r="C329" s="46" t="s">
        <v>320</v>
      </c>
      <c r="D329" s="46">
        <f t="shared" si="142"/>
        <v>621</v>
      </c>
      <c r="E329" s="46" t="str">
        <f t="shared" si="159"/>
        <v>第62章第1个</v>
      </c>
      <c r="F329" s="46" t="s">
        <v>320</v>
      </c>
      <c r="G329" s="46">
        <v>1</v>
      </c>
      <c r="H329" s="46"/>
      <c r="I329" s="46">
        <v>10</v>
      </c>
      <c r="J329" s="46">
        <v>104</v>
      </c>
      <c r="K329" s="46">
        <v>11</v>
      </c>
      <c r="L329" s="46">
        <v>11</v>
      </c>
      <c r="M329" s="46">
        <v>1000</v>
      </c>
      <c r="N329" s="46">
        <f t="shared" si="167"/>
        <v>1</v>
      </c>
      <c r="O329" s="46">
        <v>10</v>
      </c>
      <c r="P329" s="46">
        <f t="shared" si="176"/>
        <v>204</v>
      </c>
      <c r="Q329" s="46">
        <v>11</v>
      </c>
      <c r="R329" s="46">
        <v>11</v>
      </c>
      <c r="S329" s="46">
        <v>1000</v>
      </c>
      <c r="T329" s="46">
        <f t="shared" si="168"/>
        <v>1</v>
      </c>
      <c r="U329" s="46">
        <v>10</v>
      </c>
      <c r="V329" s="46">
        <f t="shared" si="177"/>
        <v>304</v>
      </c>
      <c r="W329" s="46">
        <v>11</v>
      </c>
      <c r="X329" s="46">
        <v>11</v>
      </c>
      <c r="Y329" s="46">
        <v>1000</v>
      </c>
      <c r="Z329" s="46">
        <f t="shared" si="169"/>
        <v>1</v>
      </c>
      <c r="AA329" s="46"/>
      <c r="AB329" s="46"/>
      <c r="AC329" s="46"/>
      <c r="AD329" s="46"/>
      <c r="AE329" s="46"/>
      <c r="AF329" s="46">
        <f t="shared" si="166"/>
        <v>0</v>
      </c>
      <c r="AG329" s="46"/>
      <c r="AH329" s="46"/>
      <c r="AI329" s="46"/>
      <c r="AJ329" s="46"/>
      <c r="AK329" s="46"/>
      <c r="AL329" s="46">
        <f t="shared" si="132"/>
        <v>0</v>
      </c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>
        <f t="shared" si="138"/>
        <v>0</v>
      </c>
      <c r="AY329" s="46"/>
      <c r="AZ329" s="46"/>
      <c r="BA329" s="46"/>
      <c r="BB329" s="46"/>
      <c r="BC329" s="46"/>
      <c r="BD329" s="46">
        <f t="shared" si="139"/>
        <v>0</v>
      </c>
      <c r="BE329" s="46"/>
      <c r="BF329" s="46"/>
      <c r="BG329" s="46"/>
      <c r="BH329" s="46"/>
      <c r="BI329" s="46"/>
      <c r="BJ329" s="46">
        <f t="shared" si="140"/>
        <v>0</v>
      </c>
      <c r="BK329" s="46"/>
      <c r="BL329" s="46"/>
      <c r="BM329" s="46"/>
      <c r="BN329" s="46"/>
      <c r="BO329" s="46"/>
      <c r="BP329" s="46">
        <f t="shared" si="141"/>
        <v>0</v>
      </c>
      <c r="BQ329" s="46"/>
    </row>
    <row r="330" spans="1:69" s="41" customFormat="1">
      <c r="A330" s="46">
        <f t="shared" si="143"/>
        <v>100622</v>
      </c>
      <c r="B330" s="46" t="s">
        <v>319</v>
      </c>
      <c r="C330" s="46" t="s">
        <v>320</v>
      </c>
      <c r="D330" s="46">
        <f t="shared" si="142"/>
        <v>622</v>
      </c>
      <c r="E330" s="46" t="str">
        <f t="shared" si="159"/>
        <v>第62章第2个</v>
      </c>
      <c r="F330" s="46" t="s">
        <v>320</v>
      </c>
      <c r="G330" s="46">
        <v>1</v>
      </c>
      <c r="H330" s="46"/>
      <c r="I330" s="46">
        <v>10</v>
      </c>
      <c r="J330" s="46">
        <v>404</v>
      </c>
      <c r="K330" s="46">
        <v>11</v>
      </c>
      <c r="L330" s="46">
        <v>11</v>
      </c>
      <c r="M330" s="46">
        <v>1000</v>
      </c>
      <c r="N330" s="46">
        <f t="shared" si="167"/>
        <v>1</v>
      </c>
      <c r="O330" s="46">
        <v>10</v>
      </c>
      <c r="P330" s="46">
        <f t="shared" si="176"/>
        <v>504</v>
      </c>
      <c r="Q330" s="46">
        <v>11</v>
      </c>
      <c r="R330" s="46">
        <v>11</v>
      </c>
      <c r="S330" s="46">
        <v>1000</v>
      </c>
      <c r="T330" s="46">
        <f t="shared" si="168"/>
        <v>1</v>
      </c>
      <c r="U330" s="46">
        <v>10</v>
      </c>
      <c r="V330" s="46">
        <f t="shared" si="177"/>
        <v>604</v>
      </c>
      <c r="W330" s="46">
        <v>11</v>
      </c>
      <c r="X330" s="46">
        <v>11</v>
      </c>
      <c r="Y330" s="46">
        <v>1000</v>
      </c>
      <c r="Z330" s="46">
        <f t="shared" si="169"/>
        <v>1</v>
      </c>
      <c r="AA330" s="46"/>
      <c r="AB330" s="46"/>
      <c r="AC330" s="46"/>
      <c r="AD330" s="46"/>
      <c r="AE330" s="46"/>
      <c r="AF330" s="46">
        <f t="shared" si="166"/>
        <v>0</v>
      </c>
      <c r="AG330" s="46"/>
      <c r="AH330" s="46"/>
      <c r="AI330" s="46"/>
      <c r="AJ330" s="46"/>
      <c r="AK330" s="46"/>
      <c r="AL330" s="46">
        <f t="shared" ref="AL330:AL356" si="190">IF(AK330&gt;=1000,1,0)</f>
        <v>0</v>
      </c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>
        <f t="shared" si="138"/>
        <v>0</v>
      </c>
      <c r="AY330" s="46"/>
      <c r="AZ330" s="46"/>
      <c r="BA330" s="46"/>
      <c r="BB330" s="46"/>
      <c r="BC330" s="46"/>
      <c r="BD330" s="46">
        <f t="shared" si="139"/>
        <v>0</v>
      </c>
      <c r="BE330" s="46"/>
      <c r="BF330" s="46"/>
      <c r="BG330" s="46"/>
      <c r="BH330" s="46"/>
      <c r="BI330" s="46"/>
      <c r="BJ330" s="46">
        <f t="shared" si="140"/>
        <v>0</v>
      </c>
      <c r="BK330" s="46"/>
      <c r="BL330" s="46"/>
      <c r="BM330" s="46"/>
      <c r="BN330" s="46"/>
      <c r="BO330" s="46"/>
      <c r="BP330" s="46">
        <f t="shared" si="141"/>
        <v>0</v>
      </c>
      <c r="BQ330" s="46"/>
    </row>
    <row r="331" spans="1:69" s="41" customFormat="1">
      <c r="A331" s="46">
        <f t="shared" si="143"/>
        <v>100631</v>
      </c>
      <c r="B331" s="46" t="s">
        <v>319</v>
      </c>
      <c r="C331" s="46" t="s">
        <v>320</v>
      </c>
      <c r="D331" s="46">
        <f t="shared" si="142"/>
        <v>631</v>
      </c>
      <c r="E331" s="46" t="str">
        <f t="shared" si="159"/>
        <v>第63章第1个</v>
      </c>
      <c r="F331" s="46" t="s">
        <v>320</v>
      </c>
      <c r="G331" s="46">
        <v>1</v>
      </c>
      <c r="H331" s="46"/>
      <c r="I331" s="46">
        <v>10</v>
      </c>
      <c r="J331" s="46">
        <v>104</v>
      </c>
      <c r="K331" s="46">
        <f t="shared" ref="K331:K336" si="191">K329+1</f>
        <v>12</v>
      </c>
      <c r="L331" s="46">
        <f t="shared" ref="L331:L336" si="192">L329+1</f>
        <v>12</v>
      </c>
      <c r="M331" s="46">
        <v>1000</v>
      </c>
      <c r="N331" s="46">
        <f t="shared" si="167"/>
        <v>1</v>
      </c>
      <c r="O331" s="46">
        <v>10</v>
      </c>
      <c r="P331" s="46">
        <f t="shared" si="176"/>
        <v>204</v>
      </c>
      <c r="Q331" s="46">
        <f t="shared" ref="Q331:Q336" si="193">Q329+1</f>
        <v>12</v>
      </c>
      <c r="R331" s="46">
        <f t="shared" ref="R331:R336" si="194">R329+1</f>
        <v>12</v>
      </c>
      <c r="S331" s="46">
        <v>1000</v>
      </c>
      <c r="T331" s="46">
        <f t="shared" si="168"/>
        <v>1</v>
      </c>
      <c r="U331" s="46">
        <v>10</v>
      </c>
      <c r="V331" s="46">
        <f t="shared" si="177"/>
        <v>304</v>
      </c>
      <c r="W331" s="46">
        <f t="shared" ref="W331:W336" si="195">W329+1</f>
        <v>12</v>
      </c>
      <c r="X331" s="46">
        <f t="shared" ref="X331:X336" si="196">X329+1</f>
        <v>12</v>
      </c>
      <c r="Y331" s="46">
        <v>1000</v>
      </c>
      <c r="Z331" s="46">
        <f t="shared" si="169"/>
        <v>1</v>
      </c>
      <c r="AA331" s="46"/>
      <c r="AB331" s="46"/>
      <c r="AC331" s="46"/>
      <c r="AD331" s="46"/>
      <c r="AE331" s="46"/>
      <c r="AF331" s="46">
        <f t="shared" si="166"/>
        <v>0</v>
      </c>
      <c r="AG331" s="46"/>
      <c r="AH331" s="46"/>
      <c r="AI331" s="46"/>
      <c r="AJ331" s="46"/>
      <c r="AK331" s="46"/>
      <c r="AL331" s="46">
        <f t="shared" si="190"/>
        <v>0</v>
      </c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>
        <f t="shared" si="138"/>
        <v>0</v>
      </c>
      <c r="AY331" s="46"/>
      <c r="AZ331" s="46"/>
      <c r="BA331" s="46"/>
      <c r="BB331" s="46"/>
      <c r="BC331" s="46"/>
      <c r="BD331" s="46">
        <f t="shared" si="139"/>
        <v>0</v>
      </c>
      <c r="BE331" s="46"/>
      <c r="BF331" s="46"/>
      <c r="BG331" s="46"/>
      <c r="BH331" s="46"/>
      <c r="BI331" s="46"/>
      <c r="BJ331" s="46">
        <f t="shared" si="140"/>
        <v>0</v>
      </c>
      <c r="BK331" s="46"/>
      <c r="BL331" s="46"/>
      <c r="BM331" s="46"/>
      <c r="BN331" s="46"/>
      <c r="BO331" s="46"/>
      <c r="BP331" s="46">
        <f t="shared" si="141"/>
        <v>0</v>
      </c>
      <c r="BQ331" s="46"/>
    </row>
    <row r="332" spans="1:69" s="41" customFormat="1">
      <c r="A332" s="46">
        <f t="shared" si="143"/>
        <v>100632</v>
      </c>
      <c r="B332" s="46" t="s">
        <v>319</v>
      </c>
      <c r="C332" s="46" t="s">
        <v>320</v>
      </c>
      <c r="D332" s="46">
        <f t="shared" si="142"/>
        <v>632</v>
      </c>
      <c r="E332" s="46" t="str">
        <f t="shared" si="159"/>
        <v>第63章第2个</v>
      </c>
      <c r="F332" s="46" t="s">
        <v>320</v>
      </c>
      <c r="G332" s="46">
        <v>1</v>
      </c>
      <c r="H332" s="46"/>
      <c r="I332" s="46">
        <v>10</v>
      </c>
      <c r="J332" s="46">
        <v>404</v>
      </c>
      <c r="K332" s="46">
        <f t="shared" si="191"/>
        <v>12</v>
      </c>
      <c r="L332" s="46">
        <f t="shared" si="192"/>
        <v>12</v>
      </c>
      <c r="M332" s="46">
        <v>1000</v>
      </c>
      <c r="N332" s="46">
        <f t="shared" si="167"/>
        <v>1</v>
      </c>
      <c r="O332" s="46">
        <v>10</v>
      </c>
      <c r="P332" s="46">
        <f t="shared" si="176"/>
        <v>504</v>
      </c>
      <c r="Q332" s="46">
        <f t="shared" si="193"/>
        <v>12</v>
      </c>
      <c r="R332" s="46">
        <f t="shared" si="194"/>
        <v>12</v>
      </c>
      <c r="S332" s="46">
        <v>1000</v>
      </c>
      <c r="T332" s="46">
        <f t="shared" si="168"/>
        <v>1</v>
      </c>
      <c r="U332" s="46">
        <v>10</v>
      </c>
      <c r="V332" s="46">
        <f t="shared" si="177"/>
        <v>604</v>
      </c>
      <c r="W332" s="46">
        <f t="shared" si="195"/>
        <v>12</v>
      </c>
      <c r="X332" s="46">
        <f t="shared" si="196"/>
        <v>12</v>
      </c>
      <c r="Y332" s="46">
        <v>1000</v>
      </c>
      <c r="Z332" s="46">
        <f t="shared" si="169"/>
        <v>1</v>
      </c>
      <c r="AA332" s="46"/>
      <c r="AB332" s="46"/>
      <c r="AC332" s="46"/>
      <c r="AD332" s="46"/>
      <c r="AE332" s="46"/>
      <c r="AF332" s="46">
        <f t="shared" si="166"/>
        <v>0</v>
      </c>
      <c r="AG332" s="46"/>
      <c r="AH332" s="46"/>
      <c r="AI332" s="46"/>
      <c r="AJ332" s="46"/>
      <c r="AK332" s="46"/>
      <c r="AL332" s="46">
        <f t="shared" si="190"/>
        <v>0</v>
      </c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>
        <f t="shared" si="138"/>
        <v>0</v>
      </c>
      <c r="AY332" s="46"/>
      <c r="AZ332" s="46"/>
      <c r="BA332" s="46"/>
      <c r="BB332" s="46"/>
      <c r="BC332" s="46"/>
      <c r="BD332" s="46">
        <f t="shared" si="139"/>
        <v>0</v>
      </c>
      <c r="BE332" s="46"/>
      <c r="BF332" s="46"/>
      <c r="BG332" s="46"/>
      <c r="BH332" s="46"/>
      <c r="BI332" s="46"/>
      <c r="BJ332" s="46">
        <f t="shared" si="140"/>
        <v>0</v>
      </c>
      <c r="BK332" s="46"/>
      <c r="BL332" s="46"/>
      <c r="BM332" s="46"/>
      <c r="BN332" s="46"/>
      <c r="BO332" s="46"/>
      <c r="BP332" s="46">
        <f t="shared" si="141"/>
        <v>0</v>
      </c>
      <c r="BQ332" s="46"/>
    </row>
    <row r="333" spans="1:69" s="41" customFormat="1">
      <c r="A333" s="46">
        <f t="shared" si="143"/>
        <v>100641</v>
      </c>
      <c r="B333" s="46" t="s">
        <v>319</v>
      </c>
      <c r="C333" s="46" t="s">
        <v>320</v>
      </c>
      <c r="D333" s="46">
        <f t="shared" si="142"/>
        <v>641</v>
      </c>
      <c r="E333" s="46" t="str">
        <f t="shared" si="159"/>
        <v>第64章第1个</v>
      </c>
      <c r="F333" s="46" t="s">
        <v>320</v>
      </c>
      <c r="G333" s="46">
        <v>1</v>
      </c>
      <c r="H333" s="46"/>
      <c r="I333" s="46">
        <v>10</v>
      </c>
      <c r="J333" s="46">
        <v>104</v>
      </c>
      <c r="K333" s="46">
        <v>12</v>
      </c>
      <c r="L333" s="46">
        <v>12</v>
      </c>
      <c r="M333" s="46">
        <v>1000</v>
      </c>
      <c r="N333" s="46">
        <f t="shared" si="167"/>
        <v>1</v>
      </c>
      <c r="O333" s="46">
        <v>10</v>
      </c>
      <c r="P333" s="46">
        <f t="shared" si="176"/>
        <v>204</v>
      </c>
      <c r="Q333" s="46">
        <v>12</v>
      </c>
      <c r="R333" s="46">
        <v>12</v>
      </c>
      <c r="S333" s="46">
        <v>1000</v>
      </c>
      <c r="T333" s="46">
        <f t="shared" si="168"/>
        <v>1</v>
      </c>
      <c r="U333" s="46">
        <v>10</v>
      </c>
      <c r="V333" s="46">
        <f t="shared" si="177"/>
        <v>304</v>
      </c>
      <c r="W333" s="46">
        <v>12</v>
      </c>
      <c r="X333" s="46">
        <v>12</v>
      </c>
      <c r="Y333" s="46">
        <v>1000</v>
      </c>
      <c r="Z333" s="46">
        <f t="shared" si="169"/>
        <v>1</v>
      </c>
      <c r="AA333" s="46"/>
      <c r="AB333" s="46"/>
      <c r="AC333" s="46"/>
      <c r="AD333" s="46"/>
      <c r="AE333" s="46"/>
      <c r="AF333" s="46">
        <f t="shared" si="166"/>
        <v>0</v>
      </c>
      <c r="AG333" s="46"/>
      <c r="AH333" s="46"/>
      <c r="AI333" s="46"/>
      <c r="AJ333" s="46"/>
      <c r="AK333" s="46"/>
      <c r="AL333" s="46">
        <f t="shared" si="190"/>
        <v>0</v>
      </c>
      <c r="AM333" s="46"/>
      <c r="AN333" s="46"/>
      <c r="AO333" s="46"/>
      <c r="AP333" s="46"/>
      <c r="AQ333" s="46"/>
      <c r="AR333" s="46"/>
      <c r="AS333" s="46"/>
      <c r="AT333" s="46"/>
      <c r="AU333" s="46"/>
      <c r="AV333" s="46"/>
      <c r="AW333" s="46"/>
      <c r="AX333" s="46">
        <f t="shared" si="138"/>
        <v>0</v>
      </c>
      <c r="AY333" s="46"/>
      <c r="AZ333" s="46"/>
      <c r="BA333" s="46"/>
      <c r="BB333" s="46"/>
      <c r="BC333" s="46"/>
      <c r="BD333" s="46">
        <f t="shared" si="139"/>
        <v>0</v>
      </c>
      <c r="BE333" s="46"/>
      <c r="BF333" s="46"/>
      <c r="BG333" s="46"/>
      <c r="BH333" s="46"/>
      <c r="BI333" s="46"/>
      <c r="BJ333" s="46">
        <f t="shared" si="140"/>
        <v>0</v>
      </c>
      <c r="BK333" s="46"/>
      <c r="BL333" s="46"/>
      <c r="BM333" s="46"/>
      <c r="BN333" s="46"/>
      <c r="BO333" s="46"/>
      <c r="BP333" s="46">
        <f t="shared" si="141"/>
        <v>0</v>
      </c>
      <c r="BQ333" s="46"/>
    </row>
    <row r="334" spans="1:69" s="41" customFormat="1">
      <c r="A334" s="46">
        <f t="shared" si="143"/>
        <v>100642</v>
      </c>
      <c r="B334" s="46" t="s">
        <v>319</v>
      </c>
      <c r="C334" s="46" t="s">
        <v>320</v>
      </c>
      <c r="D334" s="46">
        <f t="shared" si="142"/>
        <v>642</v>
      </c>
      <c r="E334" s="46" t="str">
        <f t="shared" si="159"/>
        <v>第64章第2个</v>
      </c>
      <c r="F334" s="46" t="s">
        <v>320</v>
      </c>
      <c r="G334" s="46">
        <v>1</v>
      </c>
      <c r="H334" s="46"/>
      <c r="I334" s="46">
        <v>10</v>
      </c>
      <c r="J334" s="46">
        <v>404</v>
      </c>
      <c r="K334" s="46">
        <v>12</v>
      </c>
      <c r="L334" s="46">
        <v>12</v>
      </c>
      <c r="M334" s="46">
        <v>1000</v>
      </c>
      <c r="N334" s="46">
        <f t="shared" si="167"/>
        <v>1</v>
      </c>
      <c r="O334" s="46">
        <v>10</v>
      </c>
      <c r="P334" s="46">
        <f t="shared" si="176"/>
        <v>504</v>
      </c>
      <c r="Q334" s="46">
        <v>12</v>
      </c>
      <c r="R334" s="46">
        <v>12</v>
      </c>
      <c r="S334" s="46">
        <v>1000</v>
      </c>
      <c r="T334" s="46">
        <f t="shared" si="168"/>
        <v>1</v>
      </c>
      <c r="U334" s="46">
        <v>10</v>
      </c>
      <c r="V334" s="46">
        <f t="shared" si="177"/>
        <v>604</v>
      </c>
      <c r="W334" s="46">
        <v>12</v>
      </c>
      <c r="X334" s="46">
        <v>12</v>
      </c>
      <c r="Y334" s="46">
        <v>1000</v>
      </c>
      <c r="Z334" s="46">
        <f t="shared" si="169"/>
        <v>1</v>
      </c>
      <c r="AA334" s="46"/>
      <c r="AB334" s="46"/>
      <c r="AC334" s="46"/>
      <c r="AD334" s="46"/>
      <c r="AE334" s="46"/>
      <c r="AF334" s="46">
        <f t="shared" si="166"/>
        <v>0</v>
      </c>
      <c r="AG334" s="46"/>
      <c r="AH334" s="46"/>
      <c r="AI334" s="46"/>
      <c r="AJ334" s="46"/>
      <c r="AK334" s="46"/>
      <c r="AL334" s="46">
        <f t="shared" si="190"/>
        <v>0</v>
      </c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>
        <f t="shared" si="138"/>
        <v>0</v>
      </c>
      <c r="AY334" s="46"/>
      <c r="AZ334" s="46"/>
      <c r="BA334" s="46"/>
      <c r="BB334" s="46"/>
      <c r="BC334" s="46"/>
      <c r="BD334" s="46">
        <f t="shared" si="139"/>
        <v>0</v>
      </c>
      <c r="BE334" s="46"/>
      <c r="BF334" s="46"/>
      <c r="BG334" s="46"/>
      <c r="BH334" s="46"/>
      <c r="BI334" s="46"/>
      <c r="BJ334" s="46">
        <f t="shared" si="140"/>
        <v>0</v>
      </c>
      <c r="BK334" s="46"/>
      <c r="BL334" s="46"/>
      <c r="BM334" s="46"/>
      <c r="BN334" s="46"/>
      <c r="BO334" s="46"/>
      <c r="BP334" s="46">
        <f t="shared" si="141"/>
        <v>0</v>
      </c>
      <c r="BQ334" s="46"/>
    </row>
    <row r="335" spans="1:69" s="41" customFormat="1">
      <c r="A335" s="46">
        <f t="shared" si="143"/>
        <v>100651</v>
      </c>
      <c r="B335" s="46" t="s">
        <v>319</v>
      </c>
      <c r="C335" s="46" t="s">
        <v>320</v>
      </c>
      <c r="D335" s="46">
        <f t="shared" si="142"/>
        <v>651</v>
      </c>
      <c r="E335" s="46" t="str">
        <f t="shared" si="159"/>
        <v>第65章第1个</v>
      </c>
      <c r="F335" s="46" t="s">
        <v>320</v>
      </c>
      <c r="G335" s="46">
        <v>1</v>
      </c>
      <c r="H335" s="46"/>
      <c r="I335" s="46">
        <v>10</v>
      </c>
      <c r="J335" s="46">
        <v>104</v>
      </c>
      <c r="K335" s="46">
        <f t="shared" si="191"/>
        <v>13</v>
      </c>
      <c r="L335" s="46">
        <f t="shared" si="192"/>
        <v>13</v>
      </c>
      <c r="M335" s="46">
        <v>1000</v>
      </c>
      <c r="N335" s="46">
        <f t="shared" si="167"/>
        <v>1</v>
      </c>
      <c r="O335" s="46">
        <v>10</v>
      </c>
      <c r="P335" s="46">
        <f t="shared" si="176"/>
        <v>204</v>
      </c>
      <c r="Q335" s="46">
        <f t="shared" si="193"/>
        <v>13</v>
      </c>
      <c r="R335" s="46">
        <f t="shared" si="194"/>
        <v>13</v>
      </c>
      <c r="S335" s="46">
        <v>1000</v>
      </c>
      <c r="T335" s="46">
        <f t="shared" si="168"/>
        <v>1</v>
      </c>
      <c r="U335" s="46">
        <v>10</v>
      </c>
      <c r="V335" s="46">
        <f t="shared" si="177"/>
        <v>304</v>
      </c>
      <c r="W335" s="46">
        <f t="shared" si="195"/>
        <v>13</v>
      </c>
      <c r="X335" s="46">
        <f t="shared" si="196"/>
        <v>13</v>
      </c>
      <c r="Y335" s="46">
        <v>1000</v>
      </c>
      <c r="Z335" s="46">
        <f t="shared" si="169"/>
        <v>1</v>
      </c>
      <c r="AA335" s="46"/>
      <c r="AB335" s="46"/>
      <c r="AC335" s="46"/>
      <c r="AD335" s="46"/>
      <c r="AE335" s="46"/>
      <c r="AF335" s="46">
        <f t="shared" si="166"/>
        <v>0</v>
      </c>
      <c r="AG335" s="46"/>
      <c r="AH335" s="46"/>
      <c r="AI335" s="46"/>
      <c r="AJ335" s="46"/>
      <c r="AK335" s="46"/>
      <c r="AL335" s="46">
        <f t="shared" si="190"/>
        <v>0</v>
      </c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>
        <f t="shared" si="138"/>
        <v>0</v>
      </c>
      <c r="AY335" s="46"/>
      <c r="AZ335" s="46"/>
      <c r="BA335" s="46"/>
      <c r="BB335" s="46"/>
      <c r="BC335" s="46"/>
      <c r="BD335" s="46">
        <f t="shared" si="139"/>
        <v>0</v>
      </c>
      <c r="BE335" s="46"/>
      <c r="BF335" s="46"/>
      <c r="BG335" s="46"/>
      <c r="BH335" s="46"/>
      <c r="BI335" s="46"/>
      <c r="BJ335" s="46">
        <f t="shared" si="140"/>
        <v>0</v>
      </c>
      <c r="BK335" s="46"/>
      <c r="BL335" s="46"/>
      <c r="BM335" s="46"/>
      <c r="BN335" s="46"/>
      <c r="BO335" s="46"/>
      <c r="BP335" s="46">
        <f t="shared" si="141"/>
        <v>0</v>
      </c>
      <c r="BQ335" s="46"/>
    </row>
    <row r="336" spans="1:69" s="41" customFormat="1">
      <c r="A336" s="46">
        <f t="shared" si="143"/>
        <v>100652</v>
      </c>
      <c r="B336" s="46" t="s">
        <v>319</v>
      </c>
      <c r="C336" s="46" t="s">
        <v>320</v>
      </c>
      <c r="D336" s="46">
        <f t="shared" si="142"/>
        <v>652</v>
      </c>
      <c r="E336" s="46" t="str">
        <f t="shared" si="159"/>
        <v>第65章第2个</v>
      </c>
      <c r="F336" s="46" t="s">
        <v>320</v>
      </c>
      <c r="G336" s="46">
        <v>1</v>
      </c>
      <c r="H336" s="46"/>
      <c r="I336" s="46">
        <v>10</v>
      </c>
      <c r="J336" s="46">
        <v>404</v>
      </c>
      <c r="K336" s="46">
        <f t="shared" si="191"/>
        <v>13</v>
      </c>
      <c r="L336" s="46">
        <f t="shared" si="192"/>
        <v>13</v>
      </c>
      <c r="M336" s="46">
        <v>1000</v>
      </c>
      <c r="N336" s="46">
        <f t="shared" si="167"/>
        <v>1</v>
      </c>
      <c r="O336" s="46">
        <v>10</v>
      </c>
      <c r="P336" s="46">
        <f t="shared" si="176"/>
        <v>504</v>
      </c>
      <c r="Q336" s="46">
        <f t="shared" si="193"/>
        <v>13</v>
      </c>
      <c r="R336" s="46">
        <f t="shared" si="194"/>
        <v>13</v>
      </c>
      <c r="S336" s="46">
        <v>1000</v>
      </c>
      <c r="T336" s="46">
        <f t="shared" si="168"/>
        <v>1</v>
      </c>
      <c r="U336" s="46">
        <v>10</v>
      </c>
      <c r="V336" s="46">
        <f t="shared" si="177"/>
        <v>604</v>
      </c>
      <c r="W336" s="46">
        <f t="shared" si="195"/>
        <v>13</v>
      </c>
      <c r="X336" s="46">
        <f t="shared" si="196"/>
        <v>13</v>
      </c>
      <c r="Y336" s="46">
        <v>1000</v>
      </c>
      <c r="Z336" s="46">
        <f t="shared" si="169"/>
        <v>1</v>
      </c>
      <c r="AA336" s="46"/>
      <c r="AB336" s="46"/>
      <c r="AC336" s="46"/>
      <c r="AD336" s="46"/>
      <c r="AE336" s="46"/>
      <c r="AF336" s="46">
        <f t="shared" si="166"/>
        <v>0</v>
      </c>
      <c r="AG336" s="46"/>
      <c r="AH336" s="46"/>
      <c r="AI336" s="46"/>
      <c r="AJ336" s="46"/>
      <c r="AK336" s="46"/>
      <c r="AL336" s="46">
        <f t="shared" si="190"/>
        <v>0</v>
      </c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>
        <f t="shared" ref="AX336:AX449" si="197">IF(AW336&gt;=1000,1,0)</f>
        <v>0</v>
      </c>
      <c r="AY336" s="46"/>
      <c r="AZ336" s="46"/>
      <c r="BA336" s="46"/>
      <c r="BB336" s="46"/>
      <c r="BC336" s="46"/>
      <c r="BD336" s="46">
        <f t="shared" ref="BD336:BD449" si="198">IF(BC336&gt;=1000,1,0)</f>
        <v>0</v>
      </c>
      <c r="BE336" s="46"/>
      <c r="BF336" s="46"/>
      <c r="BG336" s="46"/>
      <c r="BH336" s="46"/>
      <c r="BI336" s="46"/>
      <c r="BJ336" s="46">
        <f t="shared" si="140"/>
        <v>0</v>
      </c>
      <c r="BK336" s="46"/>
      <c r="BL336" s="46"/>
      <c r="BM336" s="46"/>
      <c r="BN336" s="46"/>
      <c r="BO336" s="46"/>
      <c r="BP336" s="46">
        <f t="shared" si="141"/>
        <v>0</v>
      </c>
      <c r="BQ336" s="46"/>
    </row>
    <row r="337" spans="1:69" s="41" customFormat="1">
      <c r="A337" s="46">
        <f t="shared" si="143"/>
        <v>100661</v>
      </c>
      <c r="B337" s="46" t="s">
        <v>319</v>
      </c>
      <c r="C337" s="46" t="s">
        <v>320</v>
      </c>
      <c r="D337" s="46">
        <f t="shared" si="142"/>
        <v>661</v>
      </c>
      <c r="E337" s="46" t="str">
        <f t="shared" si="159"/>
        <v>第66章第1个</v>
      </c>
      <c r="F337" s="46" t="s">
        <v>320</v>
      </c>
      <c r="G337" s="46">
        <v>1</v>
      </c>
      <c r="H337" s="46"/>
      <c r="I337" s="46">
        <v>10</v>
      </c>
      <c r="J337" s="46">
        <v>104</v>
      </c>
      <c r="K337" s="46">
        <v>13</v>
      </c>
      <c r="L337" s="46">
        <v>13</v>
      </c>
      <c r="M337" s="46">
        <v>1000</v>
      </c>
      <c r="N337" s="46">
        <f t="shared" si="167"/>
        <v>1</v>
      </c>
      <c r="O337" s="46">
        <v>10</v>
      </c>
      <c r="P337" s="46">
        <f t="shared" si="176"/>
        <v>204</v>
      </c>
      <c r="Q337" s="46">
        <v>13</v>
      </c>
      <c r="R337" s="46">
        <v>13</v>
      </c>
      <c r="S337" s="46">
        <v>1000</v>
      </c>
      <c r="T337" s="46">
        <f t="shared" si="168"/>
        <v>1</v>
      </c>
      <c r="U337" s="46">
        <v>10</v>
      </c>
      <c r="V337" s="46">
        <f t="shared" si="177"/>
        <v>304</v>
      </c>
      <c r="W337" s="46">
        <v>13</v>
      </c>
      <c r="X337" s="46">
        <v>13</v>
      </c>
      <c r="Y337" s="46">
        <v>1000</v>
      </c>
      <c r="Z337" s="46">
        <f t="shared" si="169"/>
        <v>1</v>
      </c>
      <c r="AA337" s="46"/>
      <c r="AB337" s="46"/>
      <c r="AC337" s="46"/>
      <c r="AD337" s="46"/>
      <c r="AE337" s="46"/>
      <c r="AF337" s="46">
        <f t="shared" si="166"/>
        <v>0</v>
      </c>
      <c r="AG337" s="46"/>
      <c r="AH337" s="46"/>
      <c r="AI337" s="46"/>
      <c r="AJ337" s="46"/>
      <c r="AK337" s="46"/>
      <c r="AL337" s="46">
        <f t="shared" si="190"/>
        <v>0</v>
      </c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>
        <f t="shared" si="197"/>
        <v>0</v>
      </c>
      <c r="AY337" s="46"/>
      <c r="AZ337" s="46"/>
      <c r="BA337" s="46"/>
      <c r="BB337" s="46"/>
      <c r="BC337" s="46"/>
      <c r="BD337" s="46">
        <f t="shared" si="198"/>
        <v>0</v>
      </c>
      <c r="BE337" s="46"/>
      <c r="BF337" s="46"/>
      <c r="BG337" s="46"/>
      <c r="BH337" s="46"/>
      <c r="BI337" s="46"/>
      <c r="BJ337" s="46">
        <f t="shared" ref="BJ337:BJ450" si="199">IF(BI337&gt;=1000,1,0)</f>
        <v>0</v>
      </c>
      <c r="BK337" s="46"/>
      <c r="BL337" s="46"/>
      <c r="BM337" s="46"/>
      <c r="BN337" s="46"/>
      <c r="BO337" s="46"/>
      <c r="BP337" s="46">
        <f t="shared" ref="BP337:BP450" si="200">IF(BO337&gt;=1000,1,0)</f>
        <v>0</v>
      </c>
      <c r="BQ337" s="46"/>
    </row>
    <row r="338" spans="1:69" s="41" customFormat="1">
      <c r="A338" s="46">
        <f t="shared" si="143"/>
        <v>100662</v>
      </c>
      <c r="B338" s="46" t="s">
        <v>319</v>
      </c>
      <c r="C338" s="46" t="s">
        <v>320</v>
      </c>
      <c r="D338" s="46">
        <f t="shared" si="142"/>
        <v>662</v>
      </c>
      <c r="E338" s="46" t="str">
        <f t="shared" si="159"/>
        <v>第66章第2个</v>
      </c>
      <c r="F338" s="46" t="s">
        <v>320</v>
      </c>
      <c r="G338" s="46">
        <v>1</v>
      </c>
      <c r="H338" s="46"/>
      <c r="I338" s="46">
        <v>10</v>
      </c>
      <c r="J338" s="46">
        <v>404</v>
      </c>
      <c r="K338" s="46">
        <v>13</v>
      </c>
      <c r="L338" s="46">
        <v>13</v>
      </c>
      <c r="M338" s="46">
        <v>1000</v>
      </c>
      <c r="N338" s="46">
        <f t="shared" si="167"/>
        <v>1</v>
      </c>
      <c r="O338" s="46">
        <v>10</v>
      </c>
      <c r="P338" s="46">
        <f t="shared" si="176"/>
        <v>504</v>
      </c>
      <c r="Q338" s="46">
        <v>13</v>
      </c>
      <c r="R338" s="46">
        <v>13</v>
      </c>
      <c r="S338" s="46">
        <v>1000</v>
      </c>
      <c r="T338" s="46">
        <f t="shared" si="168"/>
        <v>1</v>
      </c>
      <c r="U338" s="46">
        <v>10</v>
      </c>
      <c r="V338" s="46">
        <f t="shared" si="177"/>
        <v>604</v>
      </c>
      <c r="W338" s="46">
        <v>13</v>
      </c>
      <c r="X338" s="46">
        <v>13</v>
      </c>
      <c r="Y338" s="46">
        <v>1000</v>
      </c>
      <c r="Z338" s="46">
        <f t="shared" si="169"/>
        <v>1</v>
      </c>
      <c r="AA338" s="46"/>
      <c r="AB338" s="46"/>
      <c r="AC338" s="46"/>
      <c r="AD338" s="46"/>
      <c r="AE338" s="46"/>
      <c r="AF338" s="46">
        <f t="shared" si="166"/>
        <v>0</v>
      </c>
      <c r="AG338" s="46"/>
      <c r="AH338" s="46"/>
      <c r="AI338" s="46"/>
      <c r="AJ338" s="46"/>
      <c r="AK338" s="46"/>
      <c r="AL338" s="46">
        <f t="shared" si="190"/>
        <v>0</v>
      </c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>
        <f t="shared" si="197"/>
        <v>0</v>
      </c>
      <c r="AY338" s="46"/>
      <c r="AZ338" s="46"/>
      <c r="BA338" s="46"/>
      <c r="BB338" s="46"/>
      <c r="BC338" s="46"/>
      <c r="BD338" s="46">
        <f t="shared" si="198"/>
        <v>0</v>
      </c>
      <c r="BE338" s="46"/>
      <c r="BF338" s="46"/>
      <c r="BG338" s="46"/>
      <c r="BH338" s="46"/>
      <c r="BI338" s="46"/>
      <c r="BJ338" s="46">
        <f t="shared" si="199"/>
        <v>0</v>
      </c>
      <c r="BK338" s="46"/>
      <c r="BL338" s="46"/>
      <c r="BM338" s="46"/>
      <c r="BN338" s="46"/>
      <c r="BO338" s="46"/>
      <c r="BP338" s="46">
        <f t="shared" si="200"/>
        <v>0</v>
      </c>
      <c r="BQ338" s="46"/>
    </row>
    <row r="339" spans="1:69" s="41" customFormat="1">
      <c r="A339" s="46">
        <f t="shared" si="143"/>
        <v>100671</v>
      </c>
      <c r="B339" s="46" t="s">
        <v>319</v>
      </c>
      <c r="C339" s="46" t="s">
        <v>320</v>
      </c>
      <c r="D339" s="46">
        <f t="shared" ref="D339:D402" si="201">D337+10</f>
        <v>671</v>
      </c>
      <c r="E339" s="46" t="str">
        <f t="shared" si="159"/>
        <v>第67章第1个</v>
      </c>
      <c r="F339" s="46" t="s">
        <v>320</v>
      </c>
      <c r="G339" s="46">
        <v>1</v>
      </c>
      <c r="H339" s="46"/>
      <c r="I339" s="46">
        <v>10</v>
      </c>
      <c r="J339" s="46">
        <v>104</v>
      </c>
      <c r="K339" s="46">
        <f t="shared" ref="K339:K344" si="202">K337+1</f>
        <v>14</v>
      </c>
      <c r="L339" s="46">
        <f t="shared" ref="L339:L344" si="203">L337+1</f>
        <v>14</v>
      </c>
      <c r="M339" s="46">
        <v>1000</v>
      </c>
      <c r="N339" s="46">
        <f t="shared" si="167"/>
        <v>1</v>
      </c>
      <c r="O339" s="46">
        <v>10</v>
      </c>
      <c r="P339" s="46">
        <f t="shared" si="176"/>
        <v>204</v>
      </c>
      <c r="Q339" s="46">
        <f t="shared" ref="Q339:Q344" si="204">Q337+1</f>
        <v>14</v>
      </c>
      <c r="R339" s="46">
        <f t="shared" ref="R339:R344" si="205">R337+1</f>
        <v>14</v>
      </c>
      <c r="S339" s="46">
        <v>1000</v>
      </c>
      <c r="T339" s="46">
        <f t="shared" si="168"/>
        <v>1</v>
      </c>
      <c r="U339" s="46">
        <v>10</v>
      </c>
      <c r="V339" s="46">
        <f t="shared" si="177"/>
        <v>304</v>
      </c>
      <c r="W339" s="46">
        <f t="shared" ref="W339:W344" si="206">W337+1</f>
        <v>14</v>
      </c>
      <c r="X339" s="46">
        <f t="shared" ref="X339:X344" si="207">X337+1</f>
        <v>14</v>
      </c>
      <c r="Y339" s="46">
        <v>1000</v>
      </c>
      <c r="Z339" s="46">
        <f t="shared" si="169"/>
        <v>1</v>
      </c>
      <c r="AA339" s="46"/>
      <c r="AB339" s="46"/>
      <c r="AC339" s="46"/>
      <c r="AD339" s="46"/>
      <c r="AE339" s="46"/>
      <c r="AF339" s="46">
        <f t="shared" si="166"/>
        <v>0</v>
      </c>
      <c r="AG339" s="46"/>
      <c r="AH339" s="46"/>
      <c r="AI339" s="46"/>
      <c r="AJ339" s="46"/>
      <c r="AK339" s="46"/>
      <c r="AL339" s="46">
        <f t="shared" si="190"/>
        <v>0</v>
      </c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>
        <f t="shared" si="197"/>
        <v>0</v>
      </c>
      <c r="AY339" s="46"/>
      <c r="AZ339" s="46"/>
      <c r="BA339" s="46"/>
      <c r="BB339" s="46"/>
      <c r="BC339" s="46"/>
      <c r="BD339" s="46">
        <f t="shared" si="198"/>
        <v>0</v>
      </c>
      <c r="BE339" s="46"/>
      <c r="BF339" s="46"/>
      <c r="BG339" s="46"/>
      <c r="BH339" s="46"/>
      <c r="BI339" s="46"/>
      <c r="BJ339" s="46">
        <f t="shared" si="199"/>
        <v>0</v>
      </c>
      <c r="BK339" s="46"/>
      <c r="BL339" s="46"/>
      <c r="BM339" s="46"/>
      <c r="BN339" s="46"/>
      <c r="BO339" s="46"/>
      <c r="BP339" s="46">
        <f t="shared" si="200"/>
        <v>0</v>
      </c>
      <c r="BQ339" s="46"/>
    </row>
    <row r="340" spans="1:69" s="41" customFormat="1">
      <c r="A340" s="46">
        <f t="shared" si="143"/>
        <v>100672</v>
      </c>
      <c r="B340" s="46" t="s">
        <v>319</v>
      </c>
      <c r="C340" s="46" t="s">
        <v>320</v>
      </c>
      <c r="D340" s="46">
        <f t="shared" si="201"/>
        <v>672</v>
      </c>
      <c r="E340" s="46" t="str">
        <f t="shared" si="159"/>
        <v>第67章第2个</v>
      </c>
      <c r="F340" s="46" t="s">
        <v>320</v>
      </c>
      <c r="G340" s="46">
        <v>1</v>
      </c>
      <c r="H340" s="46"/>
      <c r="I340" s="46">
        <v>10</v>
      </c>
      <c r="J340" s="46">
        <v>404</v>
      </c>
      <c r="K340" s="46">
        <f t="shared" si="202"/>
        <v>14</v>
      </c>
      <c r="L340" s="46">
        <f t="shared" si="203"/>
        <v>14</v>
      </c>
      <c r="M340" s="46">
        <v>1000</v>
      </c>
      <c r="N340" s="46">
        <f t="shared" si="167"/>
        <v>1</v>
      </c>
      <c r="O340" s="46">
        <v>10</v>
      </c>
      <c r="P340" s="46">
        <f t="shared" si="176"/>
        <v>504</v>
      </c>
      <c r="Q340" s="46">
        <f t="shared" si="204"/>
        <v>14</v>
      </c>
      <c r="R340" s="46">
        <f t="shared" si="205"/>
        <v>14</v>
      </c>
      <c r="S340" s="46">
        <v>1000</v>
      </c>
      <c r="T340" s="46">
        <f t="shared" si="168"/>
        <v>1</v>
      </c>
      <c r="U340" s="46">
        <v>10</v>
      </c>
      <c r="V340" s="46">
        <f t="shared" si="177"/>
        <v>604</v>
      </c>
      <c r="W340" s="46">
        <f t="shared" si="206"/>
        <v>14</v>
      </c>
      <c r="X340" s="46">
        <f t="shared" si="207"/>
        <v>14</v>
      </c>
      <c r="Y340" s="46">
        <v>1000</v>
      </c>
      <c r="Z340" s="46">
        <f t="shared" si="169"/>
        <v>1</v>
      </c>
      <c r="AA340" s="46"/>
      <c r="AB340" s="46"/>
      <c r="AC340" s="46"/>
      <c r="AD340" s="46"/>
      <c r="AE340" s="46"/>
      <c r="AF340" s="46">
        <f t="shared" ref="AF340:AF437" si="208">IF(AE340&gt;=1000,1,0)</f>
        <v>0</v>
      </c>
      <c r="AG340" s="46"/>
      <c r="AH340" s="46"/>
      <c r="AI340" s="46"/>
      <c r="AJ340" s="46"/>
      <c r="AK340" s="46"/>
      <c r="AL340" s="46">
        <f t="shared" si="190"/>
        <v>0</v>
      </c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>
        <f t="shared" si="197"/>
        <v>0</v>
      </c>
      <c r="AY340" s="46"/>
      <c r="AZ340" s="46"/>
      <c r="BA340" s="46"/>
      <c r="BB340" s="46"/>
      <c r="BC340" s="46"/>
      <c r="BD340" s="46">
        <f t="shared" si="198"/>
        <v>0</v>
      </c>
      <c r="BE340" s="46"/>
      <c r="BF340" s="46"/>
      <c r="BG340" s="46"/>
      <c r="BH340" s="46"/>
      <c r="BI340" s="46"/>
      <c r="BJ340" s="46">
        <f t="shared" si="199"/>
        <v>0</v>
      </c>
      <c r="BK340" s="46"/>
      <c r="BL340" s="46"/>
      <c r="BM340" s="46"/>
      <c r="BN340" s="46"/>
      <c r="BO340" s="46"/>
      <c r="BP340" s="46">
        <f t="shared" si="200"/>
        <v>0</v>
      </c>
      <c r="BQ340" s="46"/>
    </row>
    <row r="341" spans="1:69" s="41" customFormat="1">
      <c r="A341" s="46">
        <f t="shared" ref="A341:A404" si="209">A339+10</f>
        <v>100681</v>
      </c>
      <c r="B341" s="46" t="s">
        <v>319</v>
      </c>
      <c r="C341" s="46" t="s">
        <v>320</v>
      </c>
      <c r="D341" s="46">
        <f t="shared" si="201"/>
        <v>681</v>
      </c>
      <c r="E341" s="46" t="str">
        <f t="shared" si="159"/>
        <v>第68章第1个</v>
      </c>
      <c r="F341" s="46" t="s">
        <v>320</v>
      </c>
      <c r="G341" s="46">
        <v>1</v>
      </c>
      <c r="H341" s="46"/>
      <c r="I341" s="46">
        <v>10</v>
      </c>
      <c r="J341" s="46">
        <v>104</v>
      </c>
      <c r="K341" s="46">
        <v>14</v>
      </c>
      <c r="L341" s="46">
        <v>14</v>
      </c>
      <c r="M341" s="46">
        <v>1000</v>
      </c>
      <c r="N341" s="46">
        <f t="shared" si="167"/>
        <v>1</v>
      </c>
      <c r="O341" s="46">
        <v>10</v>
      </c>
      <c r="P341" s="46">
        <f t="shared" si="176"/>
        <v>204</v>
      </c>
      <c r="Q341" s="46">
        <v>14</v>
      </c>
      <c r="R341" s="46">
        <v>14</v>
      </c>
      <c r="S341" s="46">
        <v>1000</v>
      </c>
      <c r="T341" s="46">
        <f t="shared" si="168"/>
        <v>1</v>
      </c>
      <c r="U341" s="46">
        <v>10</v>
      </c>
      <c r="V341" s="46">
        <f t="shared" si="177"/>
        <v>304</v>
      </c>
      <c r="W341" s="46">
        <v>14</v>
      </c>
      <c r="X341" s="46">
        <v>14</v>
      </c>
      <c r="Y341" s="46">
        <v>1000</v>
      </c>
      <c r="Z341" s="46">
        <f t="shared" si="169"/>
        <v>1</v>
      </c>
      <c r="AA341" s="46"/>
      <c r="AB341" s="46"/>
      <c r="AC341" s="46"/>
      <c r="AD341" s="46"/>
      <c r="AE341" s="46"/>
      <c r="AF341" s="46">
        <f t="shared" si="208"/>
        <v>0</v>
      </c>
      <c r="AG341" s="46"/>
      <c r="AH341" s="46"/>
      <c r="AI341" s="46"/>
      <c r="AJ341" s="46"/>
      <c r="AK341" s="46"/>
      <c r="AL341" s="46">
        <f t="shared" si="190"/>
        <v>0</v>
      </c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>
        <f t="shared" si="197"/>
        <v>0</v>
      </c>
      <c r="AY341" s="46"/>
      <c r="AZ341" s="46"/>
      <c r="BA341" s="46"/>
      <c r="BB341" s="46"/>
      <c r="BC341" s="46"/>
      <c r="BD341" s="46">
        <f t="shared" si="198"/>
        <v>0</v>
      </c>
      <c r="BE341" s="46"/>
      <c r="BF341" s="46"/>
      <c r="BG341" s="46"/>
      <c r="BH341" s="46"/>
      <c r="BI341" s="46"/>
      <c r="BJ341" s="46">
        <f t="shared" si="199"/>
        <v>0</v>
      </c>
      <c r="BK341" s="46"/>
      <c r="BL341" s="46"/>
      <c r="BM341" s="46"/>
      <c r="BN341" s="46"/>
      <c r="BO341" s="46"/>
      <c r="BP341" s="46">
        <f t="shared" si="200"/>
        <v>0</v>
      </c>
      <c r="BQ341" s="46"/>
    </row>
    <row r="342" spans="1:69" s="41" customFormat="1">
      <c r="A342" s="46">
        <f t="shared" si="209"/>
        <v>100682</v>
      </c>
      <c r="B342" s="46" t="s">
        <v>319</v>
      </c>
      <c r="C342" s="46" t="s">
        <v>320</v>
      </c>
      <c r="D342" s="46">
        <f t="shared" si="201"/>
        <v>682</v>
      </c>
      <c r="E342" s="46" t="str">
        <f t="shared" si="159"/>
        <v>第68章第2个</v>
      </c>
      <c r="F342" s="46" t="s">
        <v>320</v>
      </c>
      <c r="G342" s="46">
        <v>1</v>
      </c>
      <c r="H342" s="46"/>
      <c r="I342" s="46">
        <v>10</v>
      </c>
      <c r="J342" s="46">
        <v>404</v>
      </c>
      <c r="K342" s="46">
        <v>14</v>
      </c>
      <c r="L342" s="46">
        <v>14</v>
      </c>
      <c r="M342" s="46">
        <v>1000</v>
      </c>
      <c r="N342" s="46">
        <f t="shared" si="167"/>
        <v>1</v>
      </c>
      <c r="O342" s="46">
        <v>10</v>
      </c>
      <c r="P342" s="46">
        <f t="shared" si="176"/>
        <v>504</v>
      </c>
      <c r="Q342" s="46">
        <v>14</v>
      </c>
      <c r="R342" s="46">
        <v>14</v>
      </c>
      <c r="S342" s="46">
        <v>1000</v>
      </c>
      <c r="T342" s="46">
        <f t="shared" si="168"/>
        <v>1</v>
      </c>
      <c r="U342" s="46">
        <v>10</v>
      </c>
      <c r="V342" s="46">
        <f t="shared" si="177"/>
        <v>604</v>
      </c>
      <c r="W342" s="46">
        <v>14</v>
      </c>
      <c r="X342" s="46">
        <v>14</v>
      </c>
      <c r="Y342" s="46">
        <v>1000</v>
      </c>
      <c r="Z342" s="46">
        <f t="shared" si="169"/>
        <v>1</v>
      </c>
      <c r="AA342" s="46"/>
      <c r="AB342" s="46"/>
      <c r="AC342" s="46"/>
      <c r="AD342" s="46"/>
      <c r="AE342" s="46"/>
      <c r="AF342" s="46">
        <f t="shared" si="208"/>
        <v>0</v>
      </c>
      <c r="AG342" s="46"/>
      <c r="AH342" s="46"/>
      <c r="AI342" s="46"/>
      <c r="AJ342" s="46"/>
      <c r="AK342" s="46"/>
      <c r="AL342" s="46">
        <f t="shared" si="190"/>
        <v>0</v>
      </c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>
        <f t="shared" si="197"/>
        <v>0</v>
      </c>
      <c r="AY342" s="46"/>
      <c r="AZ342" s="46"/>
      <c r="BA342" s="46"/>
      <c r="BB342" s="46"/>
      <c r="BC342" s="46"/>
      <c r="BD342" s="46">
        <f t="shared" si="198"/>
        <v>0</v>
      </c>
      <c r="BE342" s="46"/>
      <c r="BF342" s="46"/>
      <c r="BG342" s="46"/>
      <c r="BH342" s="46"/>
      <c r="BI342" s="46"/>
      <c r="BJ342" s="46">
        <f t="shared" si="199"/>
        <v>0</v>
      </c>
      <c r="BK342" s="46"/>
      <c r="BL342" s="46"/>
      <c r="BM342" s="46"/>
      <c r="BN342" s="46"/>
      <c r="BO342" s="46"/>
      <c r="BP342" s="46">
        <f t="shared" si="200"/>
        <v>0</v>
      </c>
      <c r="BQ342" s="46"/>
    </row>
    <row r="343" spans="1:69" s="41" customFormat="1">
      <c r="A343" s="46">
        <f t="shared" si="209"/>
        <v>100691</v>
      </c>
      <c r="B343" s="46" t="s">
        <v>319</v>
      </c>
      <c r="C343" s="46" t="s">
        <v>320</v>
      </c>
      <c r="D343" s="46">
        <f t="shared" si="201"/>
        <v>691</v>
      </c>
      <c r="E343" s="46" t="str">
        <f t="shared" si="159"/>
        <v>第69章第1个</v>
      </c>
      <c r="F343" s="46" t="s">
        <v>320</v>
      </c>
      <c r="G343" s="46">
        <v>1</v>
      </c>
      <c r="H343" s="46"/>
      <c r="I343" s="46">
        <v>10</v>
      </c>
      <c r="J343" s="46">
        <v>104</v>
      </c>
      <c r="K343" s="46">
        <f t="shared" si="202"/>
        <v>15</v>
      </c>
      <c r="L343" s="46">
        <f t="shared" si="203"/>
        <v>15</v>
      </c>
      <c r="M343" s="46">
        <v>1000</v>
      </c>
      <c r="N343" s="46">
        <f t="shared" si="167"/>
        <v>1</v>
      </c>
      <c r="O343" s="46">
        <v>10</v>
      </c>
      <c r="P343" s="46">
        <f t="shared" si="176"/>
        <v>204</v>
      </c>
      <c r="Q343" s="46">
        <f t="shared" si="204"/>
        <v>15</v>
      </c>
      <c r="R343" s="46">
        <f t="shared" si="205"/>
        <v>15</v>
      </c>
      <c r="S343" s="46">
        <v>1000</v>
      </c>
      <c r="T343" s="46">
        <f t="shared" si="168"/>
        <v>1</v>
      </c>
      <c r="U343" s="46">
        <v>10</v>
      </c>
      <c r="V343" s="46">
        <f t="shared" si="177"/>
        <v>304</v>
      </c>
      <c r="W343" s="46">
        <f t="shared" si="206"/>
        <v>15</v>
      </c>
      <c r="X343" s="46">
        <f t="shared" si="207"/>
        <v>15</v>
      </c>
      <c r="Y343" s="46">
        <v>1000</v>
      </c>
      <c r="Z343" s="46">
        <f t="shared" si="169"/>
        <v>1</v>
      </c>
      <c r="AA343" s="46"/>
      <c r="AB343" s="46"/>
      <c r="AC343" s="46"/>
      <c r="AD343" s="46"/>
      <c r="AE343" s="46"/>
      <c r="AF343" s="46">
        <f t="shared" si="208"/>
        <v>0</v>
      </c>
      <c r="AG343" s="46"/>
      <c r="AH343" s="46"/>
      <c r="AI343" s="46"/>
      <c r="AJ343" s="46"/>
      <c r="AK343" s="46"/>
      <c r="AL343" s="46">
        <f t="shared" si="190"/>
        <v>0</v>
      </c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>
        <f t="shared" si="197"/>
        <v>0</v>
      </c>
      <c r="AY343" s="46"/>
      <c r="AZ343" s="46"/>
      <c r="BA343" s="46"/>
      <c r="BB343" s="46"/>
      <c r="BC343" s="46"/>
      <c r="BD343" s="46">
        <f t="shared" si="198"/>
        <v>0</v>
      </c>
      <c r="BE343" s="46"/>
      <c r="BF343" s="46"/>
      <c r="BG343" s="46"/>
      <c r="BH343" s="46"/>
      <c r="BI343" s="46"/>
      <c r="BJ343" s="46">
        <f t="shared" si="199"/>
        <v>0</v>
      </c>
      <c r="BK343" s="46"/>
      <c r="BL343" s="46"/>
      <c r="BM343" s="46"/>
      <c r="BN343" s="46"/>
      <c r="BO343" s="46"/>
      <c r="BP343" s="46">
        <f t="shared" si="200"/>
        <v>0</v>
      </c>
      <c r="BQ343" s="46"/>
    </row>
    <row r="344" spans="1:69" s="41" customFormat="1">
      <c r="A344" s="46">
        <f t="shared" si="209"/>
        <v>100692</v>
      </c>
      <c r="B344" s="46" t="s">
        <v>319</v>
      </c>
      <c r="C344" s="46" t="s">
        <v>320</v>
      </c>
      <c r="D344" s="46">
        <f t="shared" si="201"/>
        <v>692</v>
      </c>
      <c r="E344" s="46" t="str">
        <f t="shared" si="159"/>
        <v>第69章第2个</v>
      </c>
      <c r="F344" s="46" t="s">
        <v>320</v>
      </c>
      <c r="G344" s="46">
        <v>1</v>
      </c>
      <c r="H344" s="46"/>
      <c r="I344" s="46">
        <v>10</v>
      </c>
      <c r="J344" s="46">
        <v>404</v>
      </c>
      <c r="K344" s="46">
        <f t="shared" si="202"/>
        <v>15</v>
      </c>
      <c r="L344" s="46">
        <f t="shared" si="203"/>
        <v>15</v>
      </c>
      <c r="M344" s="46">
        <v>1000</v>
      </c>
      <c r="N344" s="46">
        <f t="shared" si="167"/>
        <v>1</v>
      </c>
      <c r="O344" s="46">
        <v>10</v>
      </c>
      <c r="P344" s="46">
        <f t="shared" si="176"/>
        <v>504</v>
      </c>
      <c r="Q344" s="46">
        <f t="shared" si="204"/>
        <v>15</v>
      </c>
      <c r="R344" s="46">
        <f t="shared" si="205"/>
        <v>15</v>
      </c>
      <c r="S344" s="46">
        <v>1000</v>
      </c>
      <c r="T344" s="46">
        <f t="shared" si="168"/>
        <v>1</v>
      </c>
      <c r="U344" s="46">
        <v>10</v>
      </c>
      <c r="V344" s="46">
        <f t="shared" si="177"/>
        <v>604</v>
      </c>
      <c r="W344" s="46">
        <f t="shared" si="206"/>
        <v>15</v>
      </c>
      <c r="X344" s="46">
        <f t="shared" si="207"/>
        <v>15</v>
      </c>
      <c r="Y344" s="46">
        <v>1000</v>
      </c>
      <c r="Z344" s="46">
        <f t="shared" si="169"/>
        <v>1</v>
      </c>
      <c r="AA344" s="46"/>
      <c r="AB344" s="46"/>
      <c r="AC344" s="46"/>
      <c r="AD344" s="46"/>
      <c r="AE344" s="46"/>
      <c r="AF344" s="46">
        <f t="shared" si="208"/>
        <v>0</v>
      </c>
      <c r="AG344" s="46"/>
      <c r="AH344" s="46"/>
      <c r="AI344" s="46"/>
      <c r="AJ344" s="46"/>
      <c r="AK344" s="46"/>
      <c r="AL344" s="46">
        <f t="shared" si="190"/>
        <v>0</v>
      </c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>
        <f t="shared" si="197"/>
        <v>0</v>
      </c>
      <c r="AY344" s="46"/>
      <c r="AZ344" s="46"/>
      <c r="BA344" s="46"/>
      <c r="BB344" s="46"/>
      <c r="BC344" s="46"/>
      <c r="BD344" s="46">
        <f t="shared" si="198"/>
        <v>0</v>
      </c>
      <c r="BE344" s="46"/>
      <c r="BF344" s="46"/>
      <c r="BG344" s="46"/>
      <c r="BH344" s="46"/>
      <c r="BI344" s="46"/>
      <c r="BJ344" s="46">
        <f t="shared" si="199"/>
        <v>0</v>
      </c>
      <c r="BK344" s="46"/>
      <c r="BL344" s="46"/>
      <c r="BM344" s="46"/>
      <c r="BN344" s="46"/>
      <c r="BO344" s="46"/>
      <c r="BP344" s="46">
        <f t="shared" si="200"/>
        <v>0</v>
      </c>
      <c r="BQ344" s="46"/>
    </row>
    <row r="345" spans="1:69" s="41" customFormat="1">
      <c r="A345" s="46">
        <f t="shared" si="209"/>
        <v>100701</v>
      </c>
      <c r="B345" s="46" t="s">
        <v>319</v>
      </c>
      <c r="C345" s="46" t="s">
        <v>320</v>
      </c>
      <c r="D345" s="46">
        <f t="shared" si="201"/>
        <v>701</v>
      </c>
      <c r="E345" s="46" t="str">
        <f t="shared" si="159"/>
        <v>第70章第1个</v>
      </c>
      <c r="F345" s="46" t="s">
        <v>320</v>
      </c>
      <c r="G345" s="46">
        <v>1</v>
      </c>
      <c r="H345" s="46"/>
      <c r="I345" s="46">
        <v>10</v>
      </c>
      <c r="J345" s="46">
        <v>104</v>
      </c>
      <c r="K345" s="46">
        <v>15</v>
      </c>
      <c r="L345" s="46">
        <v>15</v>
      </c>
      <c r="M345" s="46">
        <v>1000</v>
      </c>
      <c r="N345" s="46">
        <f t="shared" si="167"/>
        <v>1</v>
      </c>
      <c r="O345" s="46">
        <v>10</v>
      </c>
      <c r="P345" s="46">
        <f t="shared" si="176"/>
        <v>204</v>
      </c>
      <c r="Q345" s="46">
        <v>15</v>
      </c>
      <c r="R345" s="46">
        <v>15</v>
      </c>
      <c r="S345" s="46">
        <v>1000</v>
      </c>
      <c r="T345" s="46">
        <f t="shared" si="168"/>
        <v>1</v>
      </c>
      <c r="U345" s="46">
        <v>10</v>
      </c>
      <c r="V345" s="46">
        <f t="shared" si="177"/>
        <v>304</v>
      </c>
      <c r="W345" s="46">
        <v>15</v>
      </c>
      <c r="X345" s="46">
        <v>15</v>
      </c>
      <c r="Y345" s="46">
        <v>1000</v>
      </c>
      <c r="Z345" s="46">
        <f t="shared" si="169"/>
        <v>1</v>
      </c>
      <c r="AA345" s="46"/>
      <c r="AB345" s="46"/>
      <c r="AC345" s="46"/>
      <c r="AD345" s="46"/>
      <c r="AE345" s="46"/>
      <c r="AF345" s="46">
        <f t="shared" si="208"/>
        <v>0</v>
      </c>
      <c r="AG345" s="46"/>
      <c r="AH345" s="46"/>
      <c r="AI345" s="46"/>
      <c r="AJ345" s="46"/>
      <c r="AK345" s="46"/>
      <c r="AL345" s="46">
        <f t="shared" si="190"/>
        <v>0</v>
      </c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>
        <f t="shared" si="197"/>
        <v>0</v>
      </c>
      <c r="AY345" s="46"/>
      <c r="AZ345" s="46"/>
      <c r="BA345" s="46"/>
      <c r="BB345" s="46"/>
      <c r="BC345" s="46"/>
      <c r="BD345" s="46">
        <f t="shared" si="198"/>
        <v>0</v>
      </c>
      <c r="BE345" s="46"/>
      <c r="BF345" s="46"/>
      <c r="BG345" s="46"/>
      <c r="BH345" s="46"/>
      <c r="BI345" s="46"/>
      <c r="BJ345" s="46">
        <f t="shared" si="199"/>
        <v>0</v>
      </c>
      <c r="BK345" s="46"/>
      <c r="BL345" s="46"/>
      <c r="BM345" s="46"/>
      <c r="BN345" s="46"/>
      <c r="BO345" s="46"/>
      <c r="BP345" s="46">
        <f t="shared" si="200"/>
        <v>0</v>
      </c>
      <c r="BQ345" s="46"/>
    </row>
    <row r="346" spans="1:69" s="41" customFormat="1">
      <c r="A346" s="46">
        <f t="shared" si="209"/>
        <v>100702</v>
      </c>
      <c r="B346" s="46" t="s">
        <v>319</v>
      </c>
      <c r="C346" s="46" t="s">
        <v>320</v>
      </c>
      <c r="D346" s="46">
        <f t="shared" si="201"/>
        <v>702</v>
      </c>
      <c r="E346" s="46" t="str">
        <f t="shared" si="159"/>
        <v>第70章第2个</v>
      </c>
      <c r="F346" s="46" t="s">
        <v>320</v>
      </c>
      <c r="G346" s="46">
        <v>1</v>
      </c>
      <c r="H346" s="46"/>
      <c r="I346" s="46">
        <v>10</v>
      </c>
      <c r="J346" s="46">
        <v>404</v>
      </c>
      <c r="K346" s="46">
        <v>15</v>
      </c>
      <c r="L346" s="46">
        <v>15</v>
      </c>
      <c r="M346" s="46">
        <v>1000</v>
      </c>
      <c r="N346" s="46">
        <f t="shared" si="167"/>
        <v>1</v>
      </c>
      <c r="O346" s="46">
        <v>10</v>
      </c>
      <c r="P346" s="46">
        <f t="shared" si="176"/>
        <v>504</v>
      </c>
      <c r="Q346" s="46">
        <v>15</v>
      </c>
      <c r="R346" s="46">
        <v>15</v>
      </c>
      <c r="S346" s="46">
        <v>1000</v>
      </c>
      <c r="T346" s="46">
        <f t="shared" si="168"/>
        <v>1</v>
      </c>
      <c r="U346" s="46">
        <v>10</v>
      </c>
      <c r="V346" s="46">
        <f t="shared" si="177"/>
        <v>604</v>
      </c>
      <c r="W346" s="46">
        <v>15</v>
      </c>
      <c r="X346" s="46">
        <v>15</v>
      </c>
      <c r="Y346" s="46">
        <v>1000</v>
      </c>
      <c r="Z346" s="46">
        <f t="shared" si="169"/>
        <v>1</v>
      </c>
      <c r="AA346" s="46"/>
      <c r="AB346" s="46"/>
      <c r="AC346" s="46"/>
      <c r="AD346" s="46"/>
      <c r="AE346" s="46"/>
      <c r="AF346" s="46">
        <f t="shared" si="208"/>
        <v>0</v>
      </c>
      <c r="AG346" s="46"/>
      <c r="AH346" s="46"/>
      <c r="AI346" s="46"/>
      <c r="AJ346" s="46"/>
      <c r="AK346" s="46"/>
      <c r="AL346" s="46">
        <f t="shared" si="190"/>
        <v>0</v>
      </c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>
        <f t="shared" si="197"/>
        <v>0</v>
      </c>
      <c r="AY346" s="46"/>
      <c r="AZ346" s="46"/>
      <c r="BA346" s="46"/>
      <c r="BB346" s="46"/>
      <c r="BC346" s="46"/>
      <c r="BD346" s="46">
        <f t="shared" si="198"/>
        <v>0</v>
      </c>
      <c r="BE346" s="46"/>
      <c r="BF346" s="46"/>
      <c r="BG346" s="46"/>
      <c r="BH346" s="46"/>
      <c r="BI346" s="46"/>
      <c r="BJ346" s="46">
        <f t="shared" si="199"/>
        <v>0</v>
      </c>
      <c r="BK346" s="46"/>
      <c r="BL346" s="46"/>
      <c r="BM346" s="46"/>
      <c r="BN346" s="46"/>
      <c r="BO346" s="46"/>
      <c r="BP346" s="46">
        <f t="shared" si="200"/>
        <v>0</v>
      </c>
      <c r="BQ346" s="46"/>
    </row>
    <row r="347" spans="1:69" s="41" customFormat="1">
      <c r="A347" s="46">
        <f t="shared" si="209"/>
        <v>100711</v>
      </c>
      <c r="B347" s="46" t="s">
        <v>319</v>
      </c>
      <c r="C347" s="46" t="s">
        <v>320</v>
      </c>
      <c r="D347" s="46">
        <f t="shared" si="201"/>
        <v>711</v>
      </c>
      <c r="E347" s="46" t="str">
        <f t="shared" si="159"/>
        <v>第71章第1个</v>
      </c>
      <c r="F347" s="46" t="s">
        <v>320</v>
      </c>
      <c r="G347" s="46">
        <v>1</v>
      </c>
      <c r="H347" s="46"/>
      <c r="I347" s="46">
        <v>10</v>
      </c>
      <c r="J347" s="46">
        <v>105</v>
      </c>
      <c r="K347" s="46">
        <v>5</v>
      </c>
      <c r="L347" s="46">
        <v>5</v>
      </c>
      <c r="M347" s="46">
        <v>1000</v>
      </c>
      <c r="N347" s="46">
        <f t="shared" si="167"/>
        <v>1</v>
      </c>
      <c r="O347" s="46">
        <v>10</v>
      </c>
      <c r="P347" s="46">
        <f t="shared" si="176"/>
        <v>205</v>
      </c>
      <c r="Q347" s="46">
        <f>K347</f>
        <v>5</v>
      </c>
      <c r="R347" s="46">
        <f>L347</f>
        <v>5</v>
      </c>
      <c r="S347" s="46">
        <v>1000</v>
      </c>
      <c r="T347" s="46">
        <f t="shared" si="168"/>
        <v>1</v>
      </c>
      <c r="U347" s="46">
        <v>10</v>
      </c>
      <c r="V347" s="46">
        <f t="shared" si="177"/>
        <v>305</v>
      </c>
      <c r="W347" s="46">
        <f>Q347</f>
        <v>5</v>
      </c>
      <c r="X347" s="46">
        <f>R347</f>
        <v>5</v>
      </c>
      <c r="Y347" s="46">
        <v>1000</v>
      </c>
      <c r="Z347" s="46">
        <f t="shared" si="169"/>
        <v>1</v>
      </c>
      <c r="AA347" s="46"/>
      <c r="AB347" s="46"/>
      <c r="AC347" s="46"/>
      <c r="AD347" s="46"/>
      <c r="AE347" s="46"/>
      <c r="AF347" s="46">
        <f t="shared" si="208"/>
        <v>0</v>
      </c>
      <c r="AG347" s="46"/>
      <c r="AH347" s="46"/>
      <c r="AI347" s="46"/>
      <c r="AJ347" s="46"/>
      <c r="AK347" s="46"/>
      <c r="AL347" s="46">
        <f t="shared" si="190"/>
        <v>0</v>
      </c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>
        <f t="shared" si="197"/>
        <v>0</v>
      </c>
      <c r="AY347" s="46"/>
      <c r="AZ347" s="46"/>
      <c r="BA347" s="46"/>
      <c r="BB347" s="46"/>
      <c r="BC347" s="46"/>
      <c r="BD347" s="46">
        <f t="shared" si="198"/>
        <v>0</v>
      </c>
      <c r="BE347" s="46"/>
      <c r="BF347" s="46"/>
      <c r="BG347" s="46"/>
      <c r="BH347" s="46"/>
      <c r="BI347" s="46"/>
      <c r="BJ347" s="46">
        <f t="shared" si="199"/>
        <v>0</v>
      </c>
      <c r="BK347" s="46"/>
      <c r="BL347" s="46"/>
      <c r="BM347" s="46"/>
      <c r="BN347" s="46"/>
      <c r="BO347" s="46"/>
      <c r="BP347" s="46">
        <f t="shared" si="200"/>
        <v>0</v>
      </c>
      <c r="BQ347" s="46"/>
    </row>
    <row r="348" spans="1:69" s="41" customFormat="1">
      <c r="A348" s="46">
        <f t="shared" si="209"/>
        <v>100712</v>
      </c>
      <c r="B348" s="46" t="s">
        <v>319</v>
      </c>
      <c r="C348" s="46" t="s">
        <v>320</v>
      </c>
      <c r="D348" s="46">
        <f t="shared" si="201"/>
        <v>712</v>
      </c>
      <c r="E348" s="46" t="str">
        <f t="shared" si="159"/>
        <v>第71章第2个</v>
      </c>
      <c r="F348" s="46" t="s">
        <v>320</v>
      </c>
      <c r="G348" s="46">
        <v>1</v>
      </c>
      <c r="H348" s="46"/>
      <c r="I348" s="46">
        <v>10</v>
      </c>
      <c r="J348" s="46">
        <v>405</v>
      </c>
      <c r="K348" s="46">
        <v>5</v>
      </c>
      <c r="L348" s="46">
        <v>5</v>
      </c>
      <c r="M348" s="46">
        <v>1000</v>
      </c>
      <c r="N348" s="46">
        <f t="shared" si="167"/>
        <v>1</v>
      </c>
      <c r="O348" s="46">
        <v>10</v>
      </c>
      <c r="P348" s="46">
        <f t="shared" si="176"/>
        <v>505</v>
      </c>
      <c r="Q348" s="46">
        <f t="shared" ref="Q348:Q349" si="210">K348</f>
        <v>5</v>
      </c>
      <c r="R348" s="46">
        <f t="shared" ref="R348:R349" si="211">L348</f>
        <v>5</v>
      </c>
      <c r="S348" s="46">
        <v>1000</v>
      </c>
      <c r="T348" s="46">
        <f t="shared" si="168"/>
        <v>1</v>
      </c>
      <c r="U348" s="46">
        <v>10</v>
      </c>
      <c r="V348" s="46">
        <f t="shared" si="177"/>
        <v>605</v>
      </c>
      <c r="W348" s="46">
        <f t="shared" ref="W348:W349" si="212">Q348</f>
        <v>5</v>
      </c>
      <c r="X348" s="46">
        <f t="shared" ref="X348:X349" si="213">R348</f>
        <v>5</v>
      </c>
      <c r="Y348" s="46">
        <v>1000</v>
      </c>
      <c r="Z348" s="46">
        <f t="shared" si="169"/>
        <v>1</v>
      </c>
      <c r="AA348" s="46"/>
      <c r="AB348" s="46"/>
      <c r="AC348" s="46"/>
      <c r="AD348" s="46"/>
      <c r="AE348" s="46"/>
      <c r="AF348" s="46">
        <f t="shared" si="208"/>
        <v>0</v>
      </c>
      <c r="AG348" s="46"/>
      <c r="AH348" s="46"/>
      <c r="AI348" s="46"/>
      <c r="AJ348" s="46"/>
      <c r="AK348" s="46"/>
      <c r="AL348" s="46">
        <f t="shared" si="190"/>
        <v>0</v>
      </c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>
        <f t="shared" si="197"/>
        <v>0</v>
      </c>
      <c r="AY348" s="46"/>
      <c r="AZ348" s="46"/>
      <c r="BA348" s="46"/>
      <c r="BB348" s="46"/>
      <c r="BC348" s="46"/>
      <c r="BD348" s="46">
        <f t="shared" si="198"/>
        <v>0</v>
      </c>
      <c r="BE348" s="46"/>
      <c r="BF348" s="46"/>
      <c r="BG348" s="46"/>
      <c r="BH348" s="46"/>
      <c r="BI348" s="46"/>
      <c r="BJ348" s="46">
        <f t="shared" si="199"/>
        <v>0</v>
      </c>
      <c r="BK348" s="46"/>
      <c r="BL348" s="46"/>
      <c r="BM348" s="46"/>
      <c r="BN348" s="46"/>
      <c r="BO348" s="46"/>
      <c r="BP348" s="46">
        <f t="shared" si="200"/>
        <v>0</v>
      </c>
      <c r="BQ348" s="46"/>
    </row>
    <row r="349" spans="1:69" s="41" customFormat="1">
      <c r="A349" s="46">
        <f t="shared" si="209"/>
        <v>100721</v>
      </c>
      <c r="B349" s="46" t="s">
        <v>319</v>
      </c>
      <c r="C349" s="46" t="s">
        <v>320</v>
      </c>
      <c r="D349" s="46">
        <f t="shared" si="201"/>
        <v>721</v>
      </c>
      <c r="E349" s="46" t="str">
        <f t="shared" si="159"/>
        <v>第72章第1个</v>
      </c>
      <c r="F349" s="46" t="s">
        <v>320</v>
      </c>
      <c r="G349" s="46">
        <v>1</v>
      </c>
      <c r="H349" s="46"/>
      <c r="I349" s="46">
        <v>10</v>
      </c>
      <c r="J349" s="46">
        <v>105</v>
      </c>
      <c r="K349" s="46">
        <f t="shared" ref="K349:L356" si="214">K347+1</f>
        <v>6</v>
      </c>
      <c r="L349" s="46">
        <f t="shared" si="214"/>
        <v>6</v>
      </c>
      <c r="M349" s="46">
        <v>1000</v>
      </c>
      <c r="N349" s="46">
        <f t="shared" ref="N349:N382" si="215">IF(M349&gt;=1000,1,0)</f>
        <v>1</v>
      </c>
      <c r="O349" s="46">
        <v>10</v>
      </c>
      <c r="P349" s="46">
        <f t="shared" ref="P349:P382" si="216">J349+100</f>
        <v>205</v>
      </c>
      <c r="Q349" s="46">
        <f t="shared" si="210"/>
        <v>6</v>
      </c>
      <c r="R349" s="46">
        <f t="shared" si="211"/>
        <v>6</v>
      </c>
      <c r="S349" s="46">
        <v>1000</v>
      </c>
      <c r="T349" s="46">
        <f t="shared" ref="T349:T382" si="217">IF(S349&gt;=1000,1,0)</f>
        <v>1</v>
      </c>
      <c r="U349" s="46">
        <v>10</v>
      </c>
      <c r="V349" s="46">
        <f t="shared" ref="V349:V382" si="218">P349+100</f>
        <v>305</v>
      </c>
      <c r="W349" s="46">
        <f t="shared" si="212"/>
        <v>6</v>
      </c>
      <c r="X349" s="46">
        <f t="shared" si="213"/>
        <v>6</v>
      </c>
      <c r="Y349" s="46">
        <v>1000</v>
      </c>
      <c r="Z349" s="46">
        <f t="shared" ref="Z349:Z382" si="219">IF(Y349&gt;=1000,1,0)</f>
        <v>1</v>
      </c>
      <c r="AA349" s="46"/>
      <c r="AB349" s="46"/>
      <c r="AC349" s="46"/>
      <c r="AD349" s="46"/>
      <c r="AE349" s="46"/>
      <c r="AF349" s="46">
        <f t="shared" si="208"/>
        <v>0</v>
      </c>
      <c r="AG349" s="46"/>
      <c r="AH349" s="46"/>
      <c r="AI349" s="46"/>
      <c r="AJ349" s="46"/>
      <c r="AK349" s="46"/>
      <c r="AL349" s="46">
        <f t="shared" si="190"/>
        <v>0</v>
      </c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>
        <f t="shared" si="197"/>
        <v>0</v>
      </c>
      <c r="AY349" s="46"/>
      <c r="AZ349" s="46"/>
      <c r="BA349" s="46"/>
      <c r="BB349" s="46"/>
      <c r="BC349" s="46"/>
      <c r="BD349" s="46">
        <f t="shared" si="198"/>
        <v>0</v>
      </c>
      <c r="BE349" s="46"/>
      <c r="BF349" s="46"/>
      <c r="BG349" s="46"/>
      <c r="BH349" s="46"/>
      <c r="BI349" s="46"/>
      <c r="BJ349" s="46">
        <f t="shared" si="199"/>
        <v>0</v>
      </c>
      <c r="BK349" s="46"/>
      <c r="BL349" s="46"/>
      <c r="BM349" s="46"/>
      <c r="BN349" s="46"/>
      <c r="BO349" s="46"/>
      <c r="BP349" s="46">
        <f t="shared" si="200"/>
        <v>0</v>
      </c>
      <c r="BQ349" s="46"/>
    </row>
    <row r="350" spans="1:69" s="41" customFormat="1">
      <c r="A350" s="46">
        <f t="shared" si="209"/>
        <v>100722</v>
      </c>
      <c r="B350" s="46" t="s">
        <v>319</v>
      </c>
      <c r="C350" s="46" t="s">
        <v>320</v>
      </c>
      <c r="D350" s="46">
        <f t="shared" si="201"/>
        <v>722</v>
      </c>
      <c r="E350" s="46" t="str">
        <f t="shared" si="159"/>
        <v>第72章第2个</v>
      </c>
      <c r="F350" s="46" t="s">
        <v>320</v>
      </c>
      <c r="G350" s="46">
        <v>1</v>
      </c>
      <c r="H350" s="46"/>
      <c r="I350" s="46">
        <v>10</v>
      </c>
      <c r="J350" s="46">
        <v>405</v>
      </c>
      <c r="K350" s="46">
        <f t="shared" si="214"/>
        <v>6</v>
      </c>
      <c r="L350" s="46">
        <f t="shared" si="214"/>
        <v>6</v>
      </c>
      <c r="M350" s="46">
        <v>1000</v>
      </c>
      <c r="N350" s="46">
        <f t="shared" si="215"/>
        <v>1</v>
      </c>
      <c r="O350" s="46">
        <v>10</v>
      </c>
      <c r="P350" s="46">
        <f t="shared" si="216"/>
        <v>505</v>
      </c>
      <c r="Q350" s="46">
        <f t="shared" ref="Q350:Q382" si="220">K350</f>
        <v>6</v>
      </c>
      <c r="R350" s="46">
        <f t="shared" ref="R350:R382" si="221">L350</f>
        <v>6</v>
      </c>
      <c r="S350" s="46">
        <v>1000</v>
      </c>
      <c r="T350" s="46">
        <f t="shared" si="217"/>
        <v>1</v>
      </c>
      <c r="U350" s="46">
        <v>10</v>
      </c>
      <c r="V350" s="46">
        <f t="shared" si="218"/>
        <v>605</v>
      </c>
      <c r="W350" s="46">
        <f t="shared" ref="W350:W382" si="222">Q350</f>
        <v>6</v>
      </c>
      <c r="X350" s="46">
        <f t="shared" ref="X350:X382" si="223">R350</f>
        <v>6</v>
      </c>
      <c r="Y350" s="46">
        <v>1000</v>
      </c>
      <c r="Z350" s="46">
        <f t="shared" si="219"/>
        <v>1</v>
      </c>
      <c r="AA350" s="46"/>
      <c r="AB350" s="46"/>
      <c r="AC350" s="46"/>
      <c r="AD350" s="46"/>
      <c r="AE350" s="46"/>
      <c r="AF350" s="46">
        <f t="shared" si="208"/>
        <v>0</v>
      </c>
      <c r="AG350" s="46"/>
      <c r="AH350" s="46"/>
      <c r="AI350" s="46"/>
      <c r="AJ350" s="46"/>
      <c r="AK350" s="46"/>
      <c r="AL350" s="46">
        <f t="shared" si="190"/>
        <v>0</v>
      </c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>
        <f t="shared" si="197"/>
        <v>0</v>
      </c>
      <c r="AY350" s="46"/>
      <c r="AZ350" s="46"/>
      <c r="BA350" s="46"/>
      <c r="BB350" s="46"/>
      <c r="BC350" s="46"/>
      <c r="BD350" s="46">
        <f t="shared" si="198"/>
        <v>0</v>
      </c>
      <c r="BE350" s="46"/>
      <c r="BF350" s="46"/>
      <c r="BG350" s="46"/>
      <c r="BH350" s="46"/>
      <c r="BI350" s="46"/>
      <c r="BJ350" s="46">
        <f t="shared" si="199"/>
        <v>0</v>
      </c>
      <c r="BK350" s="46"/>
      <c r="BL350" s="46"/>
      <c r="BM350" s="46"/>
      <c r="BN350" s="46"/>
      <c r="BO350" s="46"/>
      <c r="BP350" s="46">
        <f t="shared" si="200"/>
        <v>0</v>
      </c>
      <c r="BQ350" s="46"/>
    </row>
    <row r="351" spans="1:69" s="41" customFormat="1">
      <c r="A351" s="46">
        <f t="shared" si="209"/>
        <v>100731</v>
      </c>
      <c r="B351" s="46" t="s">
        <v>319</v>
      </c>
      <c r="C351" s="46" t="s">
        <v>320</v>
      </c>
      <c r="D351" s="46">
        <f t="shared" si="201"/>
        <v>731</v>
      </c>
      <c r="E351" s="46" t="str">
        <f t="shared" si="159"/>
        <v>第73章第1个</v>
      </c>
      <c r="F351" s="46" t="s">
        <v>320</v>
      </c>
      <c r="G351" s="46">
        <v>1</v>
      </c>
      <c r="H351" s="46"/>
      <c r="I351" s="46">
        <v>10</v>
      </c>
      <c r="J351" s="46">
        <v>105</v>
      </c>
      <c r="K351" s="46">
        <f t="shared" si="214"/>
        <v>7</v>
      </c>
      <c r="L351" s="46">
        <f t="shared" si="214"/>
        <v>7</v>
      </c>
      <c r="M351" s="46">
        <v>1000</v>
      </c>
      <c r="N351" s="46">
        <f t="shared" si="215"/>
        <v>1</v>
      </c>
      <c r="O351" s="46">
        <v>10</v>
      </c>
      <c r="P351" s="46">
        <f t="shared" si="216"/>
        <v>205</v>
      </c>
      <c r="Q351" s="46">
        <f t="shared" si="220"/>
        <v>7</v>
      </c>
      <c r="R351" s="46">
        <f t="shared" si="221"/>
        <v>7</v>
      </c>
      <c r="S351" s="46">
        <v>1000</v>
      </c>
      <c r="T351" s="46">
        <f t="shared" si="217"/>
        <v>1</v>
      </c>
      <c r="U351" s="46">
        <v>10</v>
      </c>
      <c r="V351" s="46">
        <f t="shared" si="218"/>
        <v>305</v>
      </c>
      <c r="W351" s="46">
        <f t="shared" si="222"/>
        <v>7</v>
      </c>
      <c r="X351" s="46">
        <f t="shared" si="223"/>
        <v>7</v>
      </c>
      <c r="Y351" s="46">
        <v>1000</v>
      </c>
      <c r="Z351" s="46">
        <f t="shared" si="219"/>
        <v>1</v>
      </c>
      <c r="AA351" s="46"/>
      <c r="AB351" s="46"/>
      <c r="AC351" s="46"/>
      <c r="AD351" s="46"/>
      <c r="AE351" s="46"/>
      <c r="AF351" s="46">
        <f t="shared" si="208"/>
        <v>0</v>
      </c>
      <c r="AG351" s="46"/>
      <c r="AH351" s="46"/>
      <c r="AI351" s="46"/>
      <c r="AJ351" s="46"/>
      <c r="AK351" s="46"/>
      <c r="AL351" s="46">
        <f t="shared" si="190"/>
        <v>0</v>
      </c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>
        <f t="shared" si="197"/>
        <v>0</v>
      </c>
      <c r="AY351" s="46"/>
      <c r="AZ351" s="46"/>
      <c r="BA351" s="46"/>
      <c r="BB351" s="46"/>
      <c r="BC351" s="46"/>
      <c r="BD351" s="46">
        <f t="shared" si="198"/>
        <v>0</v>
      </c>
      <c r="BE351" s="46"/>
      <c r="BF351" s="46"/>
      <c r="BG351" s="46"/>
      <c r="BH351" s="46"/>
      <c r="BI351" s="46"/>
      <c r="BJ351" s="46">
        <f t="shared" si="199"/>
        <v>0</v>
      </c>
      <c r="BK351" s="46"/>
      <c r="BL351" s="46"/>
      <c r="BM351" s="46"/>
      <c r="BN351" s="46"/>
      <c r="BO351" s="46"/>
      <c r="BP351" s="46">
        <f t="shared" si="200"/>
        <v>0</v>
      </c>
      <c r="BQ351" s="46"/>
    </row>
    <row r="352" spans="1:69" s="41" customFormat="1">
      <c r="A352" s="46">
        <f t="shared" si="209"/>
        <v>100732</v>
      </c>
      <c r="B352" s="46" t="s">
        <v>319</v>
      </c>
      <c r="C352" s="46" t="s">
        <v>320</v>
      </c>
      <c r="D352" s="46">
        <f t="shared" si="201"/>
        <v>732</v>
      </c>
      <c r="E352" s="46" t="str">
        <f t="shared" si="159"/>
        <v>第73章第2个</v>
      </c>
      <c r="F352" s="46" t="s">
        <v>320</v>
      </c>
      <c r="G352" s="46">
        <v>1</v>
      </c>
      <c r="H352" s="46"/>
      <c r="I352" s="46">
        <v>10</v>
      </c>
      <c r="J352" s="46">
        <v>405</v>
      </c>
      <c r="K352" s="46">
        <f t="shared" si="214"/>
        <v>7</v>
      </c>
      <c r="L352" s="46">
        <f t="shared" si="214"/>
        <v>7</v>
      </c>
      <c r="M352" s="46">
        <v>1000</v>
      </c>
      <c r="N352" s="46">
        <f t="shared" si="215"/>
        <v>1</v>
      </c>
      <c r="O352" s="46">
        <v>10</v>
      </c>
      <c r="P352" s="46">
        <f t="shared" si="216"/>
        <v>505</v>
      </c>
      <c r="Q352" s="46">
        <f t="shared" si="220"/>
        <v>7</v>
      </c>
      <c r="R352" s="46">
        <f t="shared" si="221"/>
        <v>7</v>
      </c>
      <c r="S352" s="46">
        <v>1000</v>
      </c>
      <c r="T352" s="46">
        <f t="shared" si="217"/>
        <v>1</v>
      </c>
      <c r="U352" s="46">
        <v>10</v>
      </c>
      <c r="V352" s="46">
        <f t="shared" si="218"/>
        <v>605</v>
      </c>
      <c r="W352" s="46">
        <f t="shared" si="222"/>
        <v>7</v>
      </c>
      <c r="X352" s="46">
        <f t="shared" si="223"/>
        <v>7</v>
      </c>
      <c r="Y352" s="46">
        <v>1000</v>
      </c>
      <c r="Z352" s="46">
        <f t="shared" si="219"/>
        <v>1</v>
      </c>
      <c r="AA352" s="46"/>
      <c r="AB352" s="46"/>
      <c r="AC352" s="46"/>
      <c r="AD352" s="46"/>
      <c r="AE352" s="46"/>
      <c r="AF352" s="46">
        <f t="shared" si="208"/>
        <v>0</v>
      </c>
      <c r="AG352" s="46"/>
      <c r="AH352" s="46"/>
      <c r="AI352" s="46"/>
      <c r="AJ352" s="46"/>
      <c r="AK352" s="46"/>
      <c r="AL352" s="46">
        <f t="shared" si="190"/>
        <v>0</v>
      </c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>
        <f t="shared" si="197"/>
        <v>0</v>
      </c>
      <c r="AY352" s="46"/>
      <c r="AZ352" s="46"/>
      <c r="BA352" s="46"/>
      <c r="BB352" s="46"/>
      <c r="BC352" s="46"/>
      <c r="BD352" s="46">
        <f t="shared" si="198"/>
        <v>0</v>
      </c>
      <c r="BE352" s="46"/>
      <c r="BF352" s="46"/>
      <c r="BG352" s="46"/>
      <c r="BH352" s="46"/>
      <c r="BI352" s="46"/>
      <c r="BJ352" s="46">
        <f t="shared" si="199"/>
        <v>0</v>
      </c>
      <c r="BK352" s="46"/>
      <c r="BL352" s="46"/>
      <c r="BM352" s="46"/>
      <c r="BN352" s="46"/>
      <c r="BO352" s="46"/>
      <c r="BP352" s="46">
        <f t="shared" si="200"/>
        <v>0</v>
      </c>
      <c r="BQ352" s="46"/>
    </row>
    <row r="353" spans="1:69" s="41" customFormat="1">
      <c r="A353" s="46">
        <f t="shared" si="209"/>
        <v>100741</v>
      </c>
      <c r="B353" s="46" t="s">
        <v>319</v>
      </c>
      <c r="C353" s="46" t="s">
        <v>320</v>
      </c>
      <c r="D353" s="46">
        <f t="shared" si="201"/>
        <v>741</v>
      </c>
      <c r="E353" s="46" t="str">
        <f t="shared" ref="E353:E356" si="224">"第"&amp;LEFT(D353,2)&amp;"章第"&amp;RIGHT(D353,1)&amp;"个"</f>
        <v>第74章第1个</v>
      </c>
      <c r="F353" s="46" t="s">
        <v>320</v>
      </c>
      <c r="G353" s="46">
        <v>1</v>
      </c>
      <c r="H353" s="46"/>
      <c r="I353" s="46">
        <v>10</v>
      </c>
      <c r="J353" s="46">
        <v>105</v>
      </c>
      <c r="K353" s="46">
        <f t="shared" si="214"/>
        <v>8</v>
      </c>
      <c r="L353" s="46">
        <f t="shared" si="214"/>
        <v>8</v>
      </c>
      <c r="M353" s="46">
        <v>1000</v>
      </c>
      <c r="N353" s="46">
        <f t="shared" si="215"/>
        <v>1</v>
      </c>
      <c r="O353" s="46">
        <v>10</v>
      </c>
      <c r="P353" s="46">
        <f t="shared" si="216"/>
        <v>205</v>
      </c>
      <c r="Q353" s="46">
        <f t="shared" si="220"/>
        <v>8</v>
      </c>
      <c r="R353" s="46">
        <f t="shared" si="221"/>
        <v>8</v>
      </c>
      <c r="S353" s="46">
        <v>1000</v>
      </c>
      <c r="T353" s="46">
        <f t="shared" si="217"/>
        <v>1</v>
      </c>
      <c r="U353" s="46">
        <v>10</v>
      </c>
      <c r="V353" s="46">
        <f t="shared" si="218"/>
        <v>305</v>
      </c>
      <c r="W353" s="46">
        <f t="shared" si="222"/>
        <v>8</v>
      </c>
      <c r="X353" s="46">
        <f t="shared" si="223"/>
        <v>8</v>
      </c>
      <c r="Y353" s="46">
        <v>1000</v>
      </c>
      <c r="Z353" s="46">
        <f t="shared" si="219"/>
        <v>1</v>
      </c>
      <c r="AA353" s="46"/>
      <c r="AB353" s="46"/>
      <c r="AC353" s="46"/>
      <c r="AD353" s="46"/>
      <c r="AE353" s="46"/>
      <c r="AF353" s="46">
        <f t="shared" si="208"/>
        <v>0</v>
      </c>
      <c r="AG353" s="46"/>
      <c r="AH353" s="46"/>
      <c r="AI353" s="46"/>
      <c r="AJ353" s="46"/>
      <c r="AK353" s="46"/>
      <c r="AL353" s="46">
        <f t="shared" si="190"/>
        <v>0</v>
      </c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>
        <f t="shared" si="197"/>
        <v>0</v>
      </c>
      <c r="AY353" s="46"/>
      <c r="AZ353" s="46"/>
      <c r="BA353" s="46"/>
      <c r="BB353" s="46"/>
      <c r="BC353" s="46"/>
      <c r="BD353" s="46">
        <f t="shared" si="198"/>
        <v>0</v>
      </c>
      <c r="BE353" s="46"/>
      <c r="BF353" s="46"/>
      <c r="BG353" s="46"/>
      <c r="BH353" s="46"/>
      <c r="BI353" s="46"/>
      <c r="BJ353" s="46">
        <f t="shared" si="199"/>
        <v>0</v>
      </c>
      <c r="BK353" s="46"/>
      <c r="BL353" s="46"/>
      <c r="BM353" s="46"/>
      <c r="BN353" s="46"/>
      <c r="BO353" s="46"/>
      <c r="BP353" s="46">
        <f t="shared" si="200"/>
        <v>0</v>
      </c>
      <c r="BQ353" s="46"/>
    </row>
    <row r="354" spans="1:69" s="41" customFormat="1">
      <c r="A354" s="46">
        <f t="shared" si="209"/>
        <v>100742</v>
      </c>
      <c r="B354" s="46" t="s">
        <v>319</v>
      </c>
      <c r="C354" s="46" t="s">
        <v>320</v>
      </c>
      <c r="D354" s="46">
        <f t="shared" si="201"/>
        <v>742</v>
      </c>
      <c r="E354" s="46" t="str">
        <f t="shared" si="224"/>
        <v>第74章第2个</v>
      </c>
      <c r="F354" s="46" t="s">
        <v>320</v>
      </c>
      <c r="G354" s="46">
        <v>1</v>
      </c>
      <c r="H354" s="46"/>
      <c r="I354" s="46">
        <v>10</v>
      </c>
      <c r="J354" s="46">
        <v>405</v>
      </c>
      <c r="K354" s="46">
        <f t="shared" si="214"/>
        <v>8</v>
      </c>
      <c r="L354" s="46">
        <f t="shared" si="214"/>
        <v>8</v>
      </c>
      <c r="M354" s="46">
        <v>1000</v>
      </c>
      <c r="N354" s="46">
        <f t="shared" si="215"/>
        <v>1</v>
      </c>
      <c r="O354" s="46">
        <v>10</v>
      </c>
      <c r="P354" s="46">
        <f t="shared" si="216"/>
        <v>505</v>
      </c>
      <c r="Q354" s="46">
        <f t="shared" si="220"/>
        <v>8</v>
      </c>
      <c r="R354" s="46">
        <f t="shared" si="221"/>
        <v>8</v>
      </c>
      <c r="S354" s="46">
        <v>1000</v>
      </c>
      <c r="T354" s="46">
        <f t="shared" si="217"/>
        <v>1</v>
      </c>
      <c r="U354" s="46">
        <v>10</v>
      </c>
      <c r="V354" s="46">
        <f t="shared" si="218"/>
        <v>605</v>
      </c>
      <c r="W354" s="46">
        <f t="shared" si="222"/>
        <v>8</v>
      </c>
      <c r="X354" s="46">
        <f t="shared" si="223"/>
        <v>8</v>
      </c>
      <c r="Y354" s="46">
        <v>1000</v>
      </c>
      <c r="Z354" s="46">
        <f t="shared" si="219"/>
        <v>1</v>
      </c>
      <c r="AA354" s="46"/>
      <c r="AB354" s="46"/>
      <c r="AC354" s="46"/>
      <c r="AD354" s="46"/>
      <c r="AE354" s="46"/>
      <c r="AF354" s="46">
        <f t="shared" si="208"/>
        <v>0</v>
      </c>
      <c r="AG354" s="46"/>
      <c r="AH354" s="46"/>
      <c r="AI354" s="46"/>
      <c r="AJ354" s="46"/>
      <c r="AK354" s="46"/>
      <c r="AL354" s="46">
        <f t="shared" si="190"/>
        <v>0</v>
      </c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>
        <f t="shared" si="197"/>
        <v>0</v>
      </c>
      <c r="AY354" s="46"/>
      <c r="AZ354" s="46"/>
      <c r="BA354" s="46"/>
      <c r="BB354" s="46"/>
      <c r="BC354" s="46"/>
      <c r="BD354" s="46">
        <f t="shared" si="198"/>
        <v>0</v>
      </c>
      <c r="BE354" s="46"/>
      <c r="BF354" s="46"/>
      <c r="BG354" s="46"/>
      <c r="BH354" s="46"/>
      <c r="BI354" s="46"/>
      <c r="BJ354" s="46">
        <f t="shared" si="199"/>
        <v>0</v>
      </c>
      <c r="BK354" s="46"/>
      <c r="BL354" s="46"/>
      <c r="BM354" s="46"/>
      <c r="BN354" s="46"/>
      <c r="BO354" s="46"/>
      <c r="BP354" s="46">
        <f t="shared" si="200"/>
        <v>0</v>
      </c>
      <c r="BQ354" s="46"/>
    </row>
    <row r="355" spans="1:69" s="41" customFormat="1">
      <c r="A355" s="46">
        <f t="shared" si="209"/>
        <v>100751</v>
      </c>
      <c r="B355" s="46" t="s">
        <v>319</v>
      </c>
      <c r="C355" s="46" t="s">
        <v>320</v>
      </c>
      <c r="D355" s="46">
        <f t="shared" si="201"/>
        <v>751</v>
      </c>
      <c r="E355" s="46" t="str">
        <f t="shared" si="224"/>
        <v>第75章第1个</v>
      </c>
      <c r="F355" s="46" t="s">
        <v>320</v>
      </c>
      <c r="G355" s="46">
        <v>1</v>
      </c>
      <c r="H355" s="46"/>
      <c r="I355" s="46">
        <v>10</v>
      </c>
      <c r="J355" s="46">
        <v>105</v>
      </c>
      <c r="K355" s="46">
        <f t="shared" si="214"/>
        <v>9</v>
      </c>
      <c r="L355" s="46">
        <f t="shared" si="214"/>
        <v>9</v>
      </c>
      <c r="M355" s="46">
        <v>1000</v>
      </c>
      <c r="N355" s="46">
        <f t="shared" si="215"/>
        <v>1</v>
      </c>
      <c r="O355" s="46">
        <v>10</v>
      </c>
      <c r="P355" s="46">
        <f t="shared" si="216"/>
        <v>205</v>
      </c>
      <c r="Q355" s="46">
        <f t="shared" si="220"/>
        <v>9</v>
      </c>
      <c r="R355" s="46">
        <f t="shared" si="221"/>
        <v>9</v>
      </c>
      <c r="S355" s="46">
        <v>1000</v>
      </c>
      <c r="T355" s="46">
        <f t="shared" si="217"/>
        <v>1</v>
      </c>
      <c r="U355" s="46">
        <v>10</v>
      </c>
      <c r="V355" s="46">
        <f t="shared" si="218"/>
        <v>305</v>
      </c>
      <c r="W355" s="46">
        <f t="shared" si="222"/>
        <v>9</v>
      </c>
      <c r="X355" s="46">
        <f t="shared" si="223"/>
        <v>9</v>
      </c>
      <c r="Y355" s="46">
        <v>1000</v>
      </c>
      <c r="Z355" s="46">
        <f t="shared" si="219"/>
        <v>1</v>
      </c>
      <c r="AA355" s="46"/>
      <c r="AB355" s="46"/>
      <c r="AC355" s="46"/>
      <c r="AD355" s="46"/>
      <c r="AE355" s="46"/>
      <c r="AF355" s="46">
        <f t="shared" si="208"/>
        <v>0</v>
      </c>
      <c r="AG355" s="46"/>
      <c r="AH355" s="46"/>
      <c r="AI355" s="46"/>
      <c r="AJ355" s="46"/>
      <c r="AK355" s="46"/>
      <c r="AL355" s="46">
        <f t="shared" si="190"/>
        <v>0</v>
      </c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>
        <f t="shared" si="197"/>
        <v>0</v>
      </c>
      <c r="AY355" s="46"/>
      <c r="AZ355" s="46"/>
      <c r="BA355" s="46"/>
      <c r="BB355" s="46"/>
      <c r="BC355" s="46"/>
      <c r="BD355" s="46">
        <f t="shared" si="198"/>
        <v>0</v>
      </c>
      <c r="BE355" s="46"/>
      <c r="BF355" s="46"/>
      <c r="BG355" s="46"/>
      <c r="BH355" s="46"/>
      <c r="BI355" s="46"/>
      <c r="BJ355" s="46">
        <f t="shared" si="199"/>
        <v>0</v>
      </c>
      <c r="BK355" s="46"/>
      <c r="BL355" s="46"/>
      <c r="BM355" s="46"/>
      <c r="BN355" s="46"/>
      <c r="BO355" s="46"/>
      <c r="BP355" s="46">
        <f t="shared" si="200"/>
        <v>0</v>
      </c>
      <c r="BQ355" s="46"/>
    </row>
    <row r="356" spans="1:69" s="41" customFormat="1">
      <c r="A356" s="46">
        <f t="shared" si="209"/>
        <v>100752</v>
      </c>
      <c r="B356" s="46" t="s">
        <v>319</v>
      </c>
      <c r="C356" s="46" t="s">
        <v>320</v>
      </c>
      <c r="D356" s="46">
        <f t="shared" si="201"/>
        <v>752</v>
      </c>
      <c r="E356" s="46" t="str">
        <f t="shared" si="224"/>
        <v>第75章第2个</v>
      </c>
      <c r="F356" s="46" t="s">
        <v>320</v>
      </c>
      <c r="G356" s="46">
        <v>1</v>
      </c>
      <c r="H356" s="46"/>
      <c r="I356" s="46">
        <v>10</v>
      </c>
      <c r="J356" s="46">
        <v>405</v>
      </c>
      <c r="K356" s="46">
        <f t="shared" si="214"/>
        <v>9</v>
      </c>
      <c r="L356" s="46">
        <f t="shared" si="214"/>
        <v>9</v>
      </c>
      <c r="M356" s="46">
        <v>1000</v>
      </c>
      <c r="N356" s="46">
        <f t="shared" si="215"/>
        <v>1</v>
      </c>
      <c r="O356" s="46">
        <v>10</v>
      </c>
      <c r="P356" s="46">
        <f t="shared" si="216"/>
        <v>505</v>
      </c>
      <c r="Q356" s="46">
        <f t="shared" si="220"/>
        <v>9</v>
      </c>
      <c r="R356" s="46">
        <f t="shared" si="221"/>
        <v>9</v>
      </c>
      <c r="S356" s="46">
        <v>1000</v>
      </c>
      <c r="T356" s="46">
        <f t="shared" si="217"/>
        <v>1</v>
      </c>
      <c r="U356" s="46">
        <v>10</v>
      </c>
      <c r="V356" s="46">
        <f t="shared" si="218"/>
        <v>605</v>
      </c>
      <c r="W356" s="46">
        <f t="shared" si="222"/>
        <v>9</v>
      </c>
      <c r="X356" s="46">
        <f t="shared" si="223"/>
        <v>9</v>
      </c>
      <c r="Y356" s="46">
        <v>1000</v>
      </c>
      <c r="Z356" s="46">
        <f t="shared" si="219"/>
        <v>1</v>
      </c>
      <c r="AA356" s="46"/>
      <c r="AB356" s="46"/>
      <c r="AC356" s="46"/>
      <c r="AD356" s="46"/>
      <c r="AE356" s="46"/>
      <c r="AF356" s="46">
        <f t="shared" si="208"/>
        <v>0</v>
      </c>
      <c r="AG356" s="46"/>
      <c r="AH356" s="46"/>
      <c r="AI356" s="46"/>
      <c r="AJ356" s="46"/>
      <c r="AK356" s="46"/>
      <c r="AL356" s="46">
        <f t="shared" si="190"/>
        <v>0</v>
      </c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>
        <f t="shared" si="197"/>
        <v>0</v>
      </c>
      <c r="AY356" s="46"/>
      <c r="AZ356" s="46"/>
      <c r="BA356" s="46"/>
      <c r="BB356" s="46"/>
      <c r="BC356" s="46"/>
      <c r="BD356" s="46">
        <f t="shared" si="198"/>
        <v>0</v>
      </c>
      <c r="BE356" s="46"/>
      <c r="BF356" s="46"/>
      <c r="BG356" s="46"/>
      <c r="BH356" s="46"/>
      <c r="BI356" s="46"/>
      <c r="BJ356" s="46">
        <f t="shared" si="199"/>
        <v>0</v>
      </c>
      <c r="BK356" s="46"/>
      <c r="BL356" s="46"/>
      <c r="BM356" s="46"/>
      <c r="BN356" s="46"/>
      <c r="BO356" s="46"/>
      <c r="BP356" s="46">
        <f t="shared" si="200"/>
        <v>0</v>
      </c>
      <c r="BQ356" s="46"/>
    </row>
    <row r="357" spans="1:69" s="41" customFormat="1">
      <c r="A357" s="46">
        <f t="shared" si="209"/>
        <v>100761</v>
      </c>
      <c r="B357" s="46" t="s">
        <v>319</v>
      </c>
      <c r="C357" s="46" t="s">
        <v>320</v>
      </c>
      <c r="D357" s="46">
        <f t="shared" si="201"/>
        <v>761</v>
      </c>
      <c r="E357" s="46" t="str">
        <f t="shared" ref="E357:E404" si="225">"第"&amp;LEFT(D357,2)&amp;"章第"&amp;RIGHT(D357,1)&amp;"个"</f>
        <v>第76章第1个</v>
      </c>
      <c r="F357" s="46" t="s">
        <v>320</v>
      </c>
      <c r="G357" s="46">
        <v>1</v>
      </c>
      <c r="H357" s="46"/>
      <c r="I357" s="46">
        <v>10</v>
      </c>
      <c r="J357" s="46">
        <v>105</v>
      </c>
      <c r="K357" s="46">
        <v>9</v>
      </c>
      <c r="L357" s="46">
        <v>9</v>
      </c>
      <c r="M357" s="46">
        <v>1000</v>
      </c>
      <c r="N357" s="46">
        <f t="shared" si="215"/>
        <v>1</v>
      </c>
      <c r="O357" s="46">
        <v>10</v>
      </c>
      <c r="P357" s="46">
        <f t="shared" si="216"/>
        <v>205</v>
      </c>
      <c r="Q357" s="46">
        <f t="shared" si="220"/>
        <v>9</v>
      </c>
      <c r="R357" s="46">
        <f t="shared" si="221"/>
        <v>9</v>
      </c>
      <c r="S357" s="46">
        <v>1000</v>
      </c>
      <c r="T357" s="46">
        <f t="shared" si="217"/>
        <v>1</v>
      </c>
      <c r="U357" s="46">
        <v>10</v>
      </c>
      <c r="V357" s="46">
        <f t="shared" si="218"/>
        <v>305</v>
      </c>
      <c r="W357" s="46">
        <f t="shared" si="222"/>
        <v>9</v>
      </c>
      <c r="X357" s="46">
        <f t="shared" si="223"/>
        <v>9</v>
      </c>
      <c r="Y357" s="46">
        <v>1000</v>
      </c>
      <c r="Z357" s="46">
        <f t="shared" si="219"/>
        <v>1</v>
      </c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</row>
    <row r="358" spans="1:69" s="41" customFormat="1">
      <c r="A358" s="46">
        <f t="shared" si="209"/>
        <v>100762</v>
      </c>
      <c r="B358" s="46" t="s">
        <v>319</v>
      </c>
      <c r="C358" s="46" t="s">
        <v>320</v>
      </c>
      <c r="D358" s="46">
        <f t="shared" si="201"/>
        <v>762</v>
      </c>
      <c r="E358" s="46" t="str">
        <f t="shared" si="225"/>
        <v>第76章第2个</v>
      </c>
      <c r="F358" s="46" t="s">
        <v>320</v>
      </c>
      <c r="G358" s="46">
        <v>1</v>
      </c>
      <c r="H358" s="46"/>
      <c r="I358" s="46">
        <v>10</v>
      </c>
      <c r="J358" s="46">
        <v>405</v>
      </c>
      <c r="K358" s="46">
        <v>9</v>
      </c>
      <c r="L358" s="46">
        <v>9</v>
      </c>
      <c r="M358" s="46">
        <v>1000</v>
      </c>
      <c r="N358" s="46">
        <f t="shared" si="215"/>
        <v>1</v>
      </c>
      <c r="O358" s="46">
        <v>10</v>
      </c>
      <c r="P358" s="46">
        <f t="shared" si="216"/>
        <v>505</v>
      </c>
      <c r="Q358" s="46">
        <f t="shared" si="220"/>
        <v>9</v>
      </c>
      <c r="R358" s="46">
        <f t="shared" si="221"/>
        <v>9</v>
      </c>
      <c r="S358" s="46">
        <v>1000</v>
      </c>
      <c r="T358" s="46">
        <f t="shared" si="217"/>
        <v>1</v>
      </c>
      <c r="U358" s="46">
        <v>10</v>
      </c>
      <c r="V358" s="46">
        <f t="shared" si="218"/>
        <v>605</v>
      </c>
      <c r="W358" s="46">
        <f t="shared" si="222"/>
        <v>9</v>
      </c>
      <c r="X358" s="46">
        <f t="shared" si="223"/>
        <v>9</v>
      </c>
      <c r="Y358" s="46">
        <v>1000</v>
      </c>
      <c r="Z358" s="46">
        <f t="shared" si="219"/>
        <v>1</v>
      </c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</row>
    <row r="359" spans="1:69" s="41" customFormat="1">
      <c r="A359" s="46">
        <f t="shared" si="209"/>
        <v>100771</v>
      </c>
      <c r="B359" s="46" t="s">
        <v>319</v>
      </c>
      <c r="C359" s="46" t="s">
        <v>320</v>
      </c>
      <c r="D359" s="46">
        <f t="shared" si="201"/>
        <v>771</v>
      </c>
      <c r="E359" s="46" t="str">
        <f t="shared" si="225"/>
        <v>第77章第1个</v>
      </c>
      <c r="F359" s="46" t="s">
        <v>320</v>
      </c>
      <c r="G359" s="46">
        <v>1</v>
      </c>
      <c r="H359" s="46"/>
      <c r="I359" s="46">
        <v>10</v>
      </c>
      <c r="J359" s="46">
        <v>105</v>
      </c>
      <c r="K359" s="46">
        <f t="shared" ref="K359:L364" si="226">K357+1</f>
        <v>10</v>
      </c>
      <c r="L359" s="46">
        <f t="shared" si="226"/>
        <v>10</v>
      </c>
      <c r="M359" s="46">
        <v>1000</v>
      </c>
      <c r="N359" s="46">
        <f t="shared" si="215"/>
        <v>1</v>
      </c>
      <c r="O359" s="46">
        <v>10</v>
      </c>
      <c r="P359" s="46">
        <f t="shared" si="216"/>
        <v>205</v>
      </c>
      <c r="Q359" s="46">
        <f t="shared" si="220"/>
        <v>10</v>
      </c>
      <c r="R359" s="46">
        <f t="shared" si="221"/>
        <v>10</v>
      </c>
      <c r="S359" s="46">
        <v>1000</v>
      </c>
      <c r="T359" s="46">
        <f t="shared" si="217"/>
        <v>1</v>
      </c>
      <c r="U359" s="46">
        <v>10</v>
      </c>
      <c r="V359" s="46">
        <f t="shared" si="218"/>
        <v>305</v>
      </c>
      <c r="W359" s="46">
        <f t="shared" si="222"/>
        <v>10</v>
      </c>
      <c r="X359" s="46">
        <f t="shared" si="223"/>
        <v>10</v>
      </c>
      <c r="Y359" s="46">
        <v>1000</v>
      </c>
      <c r="Z359" s="46">
        <f t="shared" si="219"/>
        <v>1</v>
      </c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</row>
    <row r="360" spans="1:69" s="41" customFormat="1">
      <c r="A360" s="46">
        <f t="shared" si="209"/>
        <v>100772</v>
      </c>
      <c r="B360" s="46" t="s">
        <v>319</v>
      </c>
      <c r="C360" s="46" t="s">
        <v>320</v>
      </c>
      <c r="D360" s="46">
        <f t="shared" si="201"/>
        <v>772</v>
      </c>
      <c r="E360" s="46" t="str">
        <f t="shared" si="225"/>
        <v>第77章第2个</v>
      </c>
      <c r="F360" s="46" t="s">
        <v>320</v>
      </c>
      <c r="G360" s="46">
        <v>1</v>
      </c>
      <c r="H360" s="46"/>
      <c r="I360" s="46">
        <v>10</v>
      </c>
      <c r="J360" s="46">
        <v>405</v>
      </c>
      <c r="K360" s="46">
        <f t="shared" si="226"/>
        <v>10</v>
      </c>
      <c r="L360" s="46">
        <f t="shared" si="226"/>
        <v>10</v>
      </c>
      <c r="M360" s="46">
        <v>1000</v>
      </c>
      <c r="N360" s="46">
        <f t="shared" si="215"/>
        <v>1</v>
      </c>
      <c r="O360" s="46">
        <v>10</v>
      </c>
      <c r="P360" s="46">
        <f t="shared" si="216"/>
        <v>505</v>
      </c>
      <c r="Q360" s="46">
        <f t="shared" si="220"/>
        <v>10</v>
      </c>
      <c r="R360" s="46">
        <f t="shared" si="221"/>
        <v>10</v>
      </c>
      <c r="S360" s="46">
        <v>1000</v>
      </c>
      <c r="T360" s="46">
        <f t="shared" si="217"/>
        <v>1</v>
      </c>
      <c r="U360" s="46">
        <v>10</v>
      </c>
      <c r="V360" s="46">
        <f t="shared" si="218"/>
        <v>605</v>
      </c>
      <c r="W360" s="46">
        <f t="shared" si="222"/>
        <v>10</v>
      </c>
      <c r="X360" s="46">
        <f t="shared" si="223"/>
        <v>10</v>
      </c>
      <c r="Y360" s="46">
        <v>1000</v>
      </c>
      <c r="Z360" s="46">
        <f t="shared" si="219"/>
        <v>1</v>
      </c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</row>
    <row r="361" spans="1:69" s="41" customFormat="1">
      <c r="A361" s="46">
        <f t="shared" si="209"/>
        <v>100781</v>
      </c>
      <c r="B361" s="46" t="s">
        <v>319</v>
      </c>
      <c r="C361" s="46" t="s">
        <v>320</v>
      </c>
      <c r="D361" s="46">
        <f t="shared" si="201"/>
        <v>781</v>
      </c>
      <c r="E361" s="46" t="str">
        <f t="shared" si="225"/>
        <v>第78章第1个</v>
      </c>
      <c r="F361" s="46" t="s">
        <v>320</v>
      </c>
      <c r="G361" s="46">
        <v>1</v>
      </c>
      <c r="H361" s="46"/>
      <c r="I361" s="46">
        <v>10</v>
      </c>
      <c r="J361" s="46">
        <v>105</v>
      </c>
      <c r="K361" s="46">
        <v>10</v>
      </c>
      <c r="L361" s="46">
        <v>10</v>
      </c>
      <c r="M361" s="46">
        <v>1000</v>
      </c>
      <c r="N361" s="46">
        <f t="shared" si="215"/>
        <v>1</v>
      </c>
      <c r="O361" s="46">
        <v>10</v>
      </c>
      <c r="P361" s="46">
        <f t="shared" si="216"/>
        <v>205</v>
      </c>
      <c r="Q361" s="46">
        <f t="shared" si="220"/>
        <v>10</v>
      </c>
      <c r="R361" s="46">
        <f t="shared" si="221"/>
        <v>10</v>
      </c>
      <c r="S361" s="46">
        <v>1000</v>
      </c>
      <c r="T361" s="46">
        <f t="shared" si="217"/>
        <v>1</v>
      </c>
      <c r="U361" s="46">
        <v>10</v>
      </c>
      <c r="V361" s="46">
        <f t="shared" si="218"/>
        <v>305</v>
      </c>
      <c r="W361" s="46">
        <f t="shared" si="222"/>
        <v>10</v>
      </c>
      <c r="X361" s="46">
        <f t="shared" si="223"/>
        <v>10</v>
      </c>
      <c r="Y361" s="46">
        <v>1000</v>
      </c>
      <c r="Z361" s="46">
        <f t="shared" si="219"/>
        <v>1</v>
      </c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</row>
    <row r="362" spans="1:69" s="41" customFormat="1">
      <c r="A362" s="46">
        <f t="shared" si="209"/>
        <v>100782</v>
      </c>
      <c r="B362" s="46" t="s">
        <v>319</v>
      </c>
      <c r="C362" s="46" t="s">
        <v>320</v>
      </c>
      <c r="D362" s="46">
        <f t="shared" si="201"/>
        <v>782</v>
      </c>
      <c r="E362" s="46" t="str">
        <f t="shared" si="225"/>
        <v>第78章第2个</v>
      </c>
      <c r="F362" s="46" t="s">
        <v>320</v>
      </c>
      <c r="G362" s="46">
        <v>1</v>
      </c>
      <c r="H362" s="46"/>
      <c r="I362" s="46">
        <v>10</v>
      </c>
      <c r="J362" s="46">
        <v>405</v>
      </c>
      <c r="K362" s="46">
        <v>10</v>
      </c>
      <c r="L362" s="46">
        <v>10</v>
      </c>
      <c r="M362" s="46">
        <v>1000</v>
      </c>
      <c r="N362" s="46">
        <f t="shared" si="215"/>
        <v>1</v>
      </c>
      <c r="O362" s="46">
        <v>10</v>
      </c>
      <c r="P362" s="46">
        <f t="shared" si="216"/>
        <v>505</v>
      </c>
      <c r="Q362" s="46">
        <f t="shared" si="220"/>
        <v>10</v>
      </c>
      <c r="R362" s="46">
        <f t="shared" si="221"/>
        <v>10</v>
      </c>
      <c r="S362" s="46">
        <v>1000</v>
      </c>
      <c r="T362" s="46">
        <f t="shared" si="217"/>
        <v>1</v>
      </c>
      <c r="U362" s="46">
        <v>10</v>
      </c>
      <c r="V362" s="46">
        <f t="shared" si="218"/>
        <v>605</v>
      </c>
      <c r="W362" s="46">
        <f t="shared" si="222"/>
        <v>10</v>
      </c>
      <c r="X362" s="46">
        <f t="shared" si="223"/>
        <v>10</v>
      </c>
      <c r="Y362" s="46">
        <v>1000</v>
      </c>
      <c r="Z362" s="46">
        <f t="shared" si="219"/>
        <v>1</v>
      </c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</row>
    <row r="363" spans="1:69" s="41" customFormat="1">
      <c r="A363" s="46">
        <f t="shared" si="209"/>
        <v>100791</v>
      </c>
      <c r="B363" s="46" t="s">
        <v>319</v>
      </c>
      <c r="C363" s="46" t="s">
        <v>320</v>
      </c>
      <c r="D363" s="46">
        <f t="shared" si="201"/>
        <v>791</v>
      </c>
      <c r="E363" s="46" t="str">
        <f t="shared" si="225"/>
        <v>第79章第1个</v>
      </c>
      <c r="F363" s="46" t="s">
        <v>320</v>
      </c>
      <c r="G363" s="46">
        <v>1</v>
      </c>
      <c r="H363" s="46"/>
      <c r="I363" s="46">
        <v>10</v>
      </c>
      <c r="J363" s="46">
        <v>105</v>
      </c>
      <c r="K363" s="46">
        <f t="shared" si="226"/>
        <v>11</v>
      </c>
      <c r="L363" s="46">
        <f t="shared" si="226"/>
        <v>11</v>
      </c>
      <c r="M363" s="46">
        <v>1000</v>
      </c>
      <c r="N363" s="46">
        <f t="shared" si="215"/>
        <v>1</v>
      </c>
      <c r="O363" s="46">
        <v>10</v>
      </c>
      <c r="P363" s="46">
        <f t="shared" si="216"/>
        <v>205</v>
      </c>
      <c r="Q363" s="46">
        <f t="shared" si="220"/>
        <v>11</v>
      </c>
      <c r="R363" s="46">
        <f t="shared" si="221"/>
        <v>11</v>
      </c>
      <c r="S363" s="46">
        <v>1000</v>
      </c>
      <c r="T363" s="46">
        <f t="shared" si="217"/>
        <v>1</v>
      </c>
      <c r="U363" s="46">
        <v>10</v>
      </c>
      <c r="V363" s="46">
        <f t="shared" si="218"/>
        <v>305</v>
      </c>
      <c r="W363" s="46">
        <f t="shared" si="222"/>
        <v>11</v>
      </c>
      <c r="X363" s="46">
        <f t="shared" si="223"/>
        <v>11</v>
      </c>
      <c r="Y363" s="46">
        <v>1000</v>
      </c>
      <c r="Z363" s="46">
        <f t="shared" si="219"/>
        <v>1</v>
      </c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</row>
    <row r="364" spans="1:69" s="41" customFormat="1">
      <c r="A364" s="46">
        <f t="shared" si="209"/>
        <v>100792</v>
      </c>
      <c r="B364" s="46" t="s">
        <v>319</v>
      </c>
      <c r="C364" s="46" t="s">
        <v>320</v>
      </c>
      <c r="D364" s="46">
        <f t="shared" si="201"/>
        <v>792</v>
      </c>
      <c r="E364" s="46" t="str">
        <f t="shared" si="225"/>
        <v>第79章第2个</v>
      </c>
      <c r="F364" s="46" t="s">
        <v>320</v>
      </c>
      <c r="G364" s="46">
        <v>1</v>
      </c>
      <c r="H364" s="46"/>
      <c r="I364" s="46">
        <v>10</v>
      </c>
      <c r="J364" s="46">
        <v>405</v>
      </c>
      <c r="K364" s="46">
        <f t="shared" si="226"/>
        <v>11</v>
      </c>
      <c r="L364" s="46">
        <f t="shared" si="226"/>
        <v>11</v>
      </c>
      <c r="M364" s="46">
        <v>1000</v>
      </c>
      <c r="N364" s="46">
        <f t="shared" si="215"/>
        <v>1</v>
      </c>
      <c r="O364" s="46">
        <v>10</v>
      </c>
      <c r="P364" s="46">
        <f t="shared" si="216"/>
        <v>505</v>
      </c>
      <c r="Q364" s="46">
        <f t="shared" si="220"/>
        <v>11</v>
      </c>
      <c r="R364" s="46">
        <f t="shared" si="221"/>
        <v>11</v>
      </c>
      <c r="S364" s="46">
        <v>1000</v>
      </c>
      <c r="T364" s="46">
        <f t="shared" si="217"/>
        <v>1</v>
      </c>
      <c r="U364" s="46">
        <v>10</v>
      </c>
      <c r="V364" s="46">
        <f t="shared" si="218"/>
        <v>605</v>
      </c>
      <c r="W364" s="46">
        <f t="shared" si="222"/>
        <v>11</v>
      </c>
      <c r="X364" s="46">
        <f t="shared" si="223"/>
        <v>11</v>
      </c>
      <c r="Y364" s="46">
        <v>1000</v>
      </c>
      <c r="Z364" s="46">
        <f t="shared" si="219"/>
        <v>1</v>
      </c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</row>
    <row r="365" spans="1:69" s="41" customFormat="1">
      <c r="A365" s="46">
        <f t="shared" si="209"/>
        <v>100801</v>
      </c>
      <c r="B365" s="46" t="s">
        <v>319</v>
      </c>
      <c r="C365" s="46" t="s">
        <v>320</v>
      </c>
      <c r="D365" s="46">
        <f t="shared" si="201"/>
        <v>801</v>
      </c>
      <c r="E365" s="46" t="str">
        <f t="shared" si="225"/>
        <v>第80章第1个</v>
      </c>
      <c r="F365" s="46" t="s">
        <v>320</v>
      </c>
      <c r="G365" s="46">
        <v>1</v>
      </c>
      <c r="H365" s="46"/>
      <c r="I365" s="46">
        <v>10</v>
      </c>
      <c r="J365" s="46">
        <v>105</v>
      </c>
      <c r="K365" s="46">
        <v>11</v>
      </c>
      <c r="L365" s="46">
        <v>11</v>
      </c>
      <c r="M365" s="46">
        <v>1000</v>
      </c>
      <c r="N365" s="46">
        <f t="shared" si="215"/>
        <v>1</v>
      </c>
      <c r="O365" s="46">
        <v>10</v>
      </c>
      <c r="P365" s="46">
        <f t="shared" si="216"/>
        <v>205</v>
      </c>
      <c r="Q365" s="46">
        <f t="shared" si="220"/>
        <v>11</v>
      </c>
      <c r="R365" s="46">
        <f t="shared" si="221"/>
        <v>11</v>
      </c>
      <c r="S365" s="46">
        <v>1000</v>
      </c>
      <c r="T365" s="46">
        <f t="shared" si="217"/>
        <v>1</v>
      </c>
      <c r="U365" s="46">
        <v>10</v>
      </c>
      <c r="V365" s="46">
        <f t="shared" si="218"/>
        <v>305</v>
      </c>
      <c r="W365" s="46">
        <f t="shared" si="222"/>
        <v>11</v>
      </c>
      <c r="X365" s="46">
        <f t="shared" si="223"/>
        <v>11</v>
      </c>
      <c r="Y365" s="46">
        <v>1000</v>
      </c>
      <c r="Z365" s="46">
        <f t="shared" si="219"/>
        <v>1</v>
      </c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</row>
    <row r="366" spans="1:69" s="41" customFormat="1">
      <c r="A366" s="46">
        <f t="shared" si="209"/>
        <v>100802</v>
      </c>
      <c r="B366" s="46" t="s">
        <v>319</v>
      </c>
      <c r="C366" s="46" t="s">
        <v>320</v>
      </c>
      <c r="D366" s="46">
        <f t="shared" si="201"/>
        <v>802</v>
      </c>
      <c r="E366" s="46" t="str">
        <f t="shared" si="225"/>
        <v>第80章第2个</v>
      </c>
      <c r="F366" s="46" t="s">
        <v>320</v>
      </c>
      <c r="G366" s="46">
        <v>1</v>
      </c>
      <c r="H366" s="46"/>
      <c r="I366" s="46">
        <v>10</v>
      </c>
      <c r="J366" s="46">
        <v>405</v>
      </c>
      <c r="K366" s="46">
        <v>11</v>
      </c>
      <c r="L366" s="46">
        <v>11</v>
      </c>
      <c r="M366" s="46">
        <v>1000</v>
      </c>
      <c r="N366" s="46">
        <f t="shared" si="215"/>
        <v>1</v>
      </c>
      <c r="O366" s="46">
        <v>10</v>
      </c>
      <c r="P366" s="46">
        <f t="shared" si="216"/>
        <v>505</v>
      </c>
      <c r="Q366" s="46">
        <f t="shared" si="220"/>
        <v>11</v>
      </c>
      <c r="R366" s="46">
        <f t="shared" si="221"/>
        <v>11</v>
      </c>
      <c r="S366" s="46">
        <v>1000</v>
      </c>
      <c r="T366" s="46">
        <f t="shared" si="217"/>
        <v>1</v>
      </c>
      <c r="U366" s="46">
        <v>10</v>
      </c>
      <c r="V366" s="46">
        <f t="shared" si="218"/>
        <v>605</v>
      </c>
      <c r="W366" s="46">
        <f t="shared" si="222"/>
        <v>11</v>
      </c>
      <c r="X366" s="46">
        <f t="shared" si="223"/>
        <v>11</v>
      </c>
      <c r="Y366" s="46">
        <v>1000</v>
      </c>
      <c r="Z366" s="46">
        <f t="shared" si="219"/>
        <v>1</v>
      </c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</row>
    <row r="367" spans="1:69" s="41" customFormat="1">
      <c r="A367" s="46">
        <f t="shared" si="209"/>
        <v>100811</v>
      </c>
      <c r="B367" s="46" t="s">
        <v>319</v>
      </c>
      <c r="C367" s="46" t="s">
        <v>320</v>
      </c>
      <c r="D367" s="46">
        <f t="shared" si="201"/>
        <v>811</v>
      </c>
      <c r="E367" s="46" t="str">
        <f t="shared" si="225"/>
        <v>第81章第1个</v>
      </c>
      <c r="F367" s="46" t="s">
        <v>320</v>
      </c>
      <c r="G367" s="46">
        <v>1</v>
      </c>
      <c r="H367" s="46"/>
      <c r="I367" s="46">
        <v>10</v>
      </c>
      <c r="J367" s="46">
        <v>105</v>
      </c>
      <c r="K367" s="46">
        <f t="shared" ref="K367:L372" si="227">K365+1</f>
        <v>12</v>
      </c>
      <c r="L367" s="46">
        <f t="shared" si="227"/>
        <v>12</v>
      </c>
      <c r="M367" s="46">
        <v>1000</v>
      </c>
      <c r="N367" s="46">
        <f t="shared" si="215"/>
        <v>1</v>
      </c>
      <c r="O367" s="46">
        <v>10</v>
      </c>
      <c r="P367" s="46">
        <f t="shared" si="216"/>
        <v>205</v>
      </c>
      <c r="Q367" s="46">
        <f t="shared" si="220"/>
        <v>12</v>
      </c>
      <c r="R367" s="46">
        <f t="shared" si="221"/>
        <v>12</v>
      </c>
      <c r="S367" s="46">
        <v>1000</v>
      </c>
      <c r="T367" s="46">
        <f t="shared" si="217"/>
        <v>1</v>
      </c>
      <c r="U367" s="46">
        <v>10</v>
      </c>
      <c r="V367" s="46">
        <f t="shared" si="218"/>
        <v>305</v>
      </c>
      <c r="W367" s="46">
        <f t="shared" si="222"/>
        <v>12</v>
      </c>
      <c r="X367" s="46">
        <f t="shared" si="223"/>
        <v>12</v>
      </c>
      <c r="Y367" s="46">
        <v>1000</v>
      </c>
      <c r="Z367" s="46">
        <f t="shared" si="219"/>
        <v>1</v>
      </c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</row>
    <row r="368" spans="1:69" s="41" customFormat="1">
      <c r="A368" s="46">
        <f t="shared" si="209"/>
        <v>100812</v>
      </c>
      <c r="B368" s="46" t="s">
        <v>319</v>
      </c>
      <c r="C368" s="46" t="s">
        <v>320</v>
      </c>
      <c r="D368" s="46">
        <f t="shared" si="201"/>
        <v>812</v>
      </c>
      <c r="E368" s="46" t="str">
        <f t="shared" si="225"/>
        <v>第81章第2个</v>
      </c>
      <c r="F368" s="46" t="s">
        <v>320</v>
      </c>
      <c r="G368" s="46">
        <v>1</v>
      </c>
      <c r="H368" s="46"/>
      <c r="I368" s="46">
        <v>10</v>
      </c>
      <c r="J368" s="46">
        <v>405</v>
      </c>
      <c r="K368" s="46">
        <f t="shared" si="227"/>
        <v>12</v>
      </c>
      <c r="L368" s="46">
        <f t="shared" si="227"/>
        <v>12</v>
      </c>
      <c r="M368" s="46">
        <v>1000</v>
      </c>
      <c r="N368" s="46">
        <f t="shared" si="215"/>
        <v>1</v>
      </c>
      <c r="O368" s="46">
        <v>10</v>
      </c>
      <c r="P368" s="46">
        <f t="shared" si="216"/>
        <v>505</v>
      </c>
      <c r="Q368" s="46">
        <f t="shared" si="220"/>
        <v>12</v>
      </c>
      <c r="R368" s="46">
        <f t="shared" si="221"/>
        <v>12</v>
      </c>
      <c r="S368" s="46">
        <v>1000</v>
      </c>
      <c r="T368" s="46">
        <f t="shared" si="217"/>
        <v>1</v>
      </c>
      <c r="U368" s="46">
        <v>10</v>
      </c>
      <c r="V368" s="46">
        <f t="shared" si="218"/>
        <v>605</v>
      </c>
      <c r="W368" s="46">
        <f t="shared" si="222"/>
        <v>12</v>
      </c>
      <c r="X368" s="46">
        <f t="shared" si="223"/>
        <v>12</v>
      </c>
      <c r="Y368" s="46">
        <v>1000</v>
      </c>
      <c r="Z368" s="46">
        <f t="shared" si="219"/>
        <v>1</v>
      </c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</row>
    <row r="369" spans="1:69" s="41" customFormat="1">
      <c r="A369" s="46">
        <f t="shared" si="209"/>
        <v>100821</v>
      </c>
      <c r="B369" s="46" t="s">
        <v>319</v>
      </c>
      <c r="C369" s="46" t="s">
        <v>320</v>
      </c>
      <c r="D369" s="46">
        <f t="shared" si="201"/>
        <v>821</v>
      </c>
      <c r="E369" s="46" t="str">
        <f t="shared" si="225"/>
        <v>第82章第1个</v>
      </c>
      <c r="F369" s="46" t="s">
        <v>320</v>
      </c>
      <c r="G369" s="46">
        <v>1</v>
      </c>
      <c r="H369" s="46"/>
      <c r="I369" s="46">
        <v>10</v>
      </c>
      <c r="J369" s="46">
        <v>105</v>
      </c>
      <c r="K369" s="46">
        <v>12</v>
      </c>
      <c r="L369" s="46">
        <v>12</v>
      </c>
      <c r="M369" s="46">
        <v>1000</v>
      </c>
      <c r="N369" s="46">
        <f t="shared" si="215"/>
        <v>1</v>
      </c>
      <c r="O369" s="46">
        <v>10</v>
      </c>
      <c r="P369" s="46">
        <f t="shared" si="216"/>
        <v>205</v>
      </c>
      <c r="Q369" s="46">
        <f t="shared" si="220"/>
        <v>12</v>
      </c>
      <c r="R369" s="46">
        <f t="shared" si="221"/>
        <v>12</v>
      </c>
      <c r="S369" s="46">
        <v>1000</v>
      </c>
      <c r="T369" s="46">
        <f t="shared" si="217"/>
        <v>1</v>
      </c>
      <c r="U369" s="46">
        <v>10</v>
      </c>
      <c r="V369" s="46">
        <f t="shared" si="218"/>
        <v>305</v>
      </c>
      <c r="W369" s="46">
        <f t="shared" si="222"/>
        <v>12</v>
      </c>
      <c r="X369" s="46">
        <f t="shared" si="223"/>
        <v>12</v>
      </c>
      <c r="Y369" s="46">
        <v>1000</v>
      </c>
      <c r="Z369" s="46">
        <f t="shared" si="219"/>
        <v>1</v>
      </c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</row>
    <row r="370" spans="1:69" s="41" customFormat="1">
      <c r="A370" s="46">
        <f t="shared" si="209"/>
        <v>100822</v>
      </c>
      <c r="B370" s="46" t="s">
        <v>319</v>
      </c>
      <c r="C370" s="46" t="s">
        <v>320</v>
      </c>
      <c r="D370" s="46">
        <f t="shared" si="201"/>
        <v>822</v>
      </c>
      <c r="E370" s="46" t="str">
        <f t="shared" si="225"/>
        <v>第82章第2个</v>
      </c>
      <c r="F370" s="46" t="s">
        <v>320</v>
      </c>
      <c r="G370" s="46">
        <v>1</v>
      </c>
      <c r="H370" s="46"/>
      <c r="I370" s="46">
        <v>10</v>
      </c>
      <c r="J370" s="46">
        <v>405</v>
      </c>
      <c r="K370" s="46">
        <v>12</v>
      </c>
      <c r="L370" s="46">
        <v>12</v>
      </c>
      <c r="M370" s="46">
        <v>1000</v>
      </c>
      <c r="N370" s="46">
        <f t="shared" si="215"/>
        <v>1</v>
      </c>
      <c r="O370" s="46">
        <v>10</v>
      </c>
      <c r="P370" s="46">
        <f t="shared" si="216"/>
        <v>505</v>
      </c>
      <c r="Q370" s="46">
        <f t="shared" si="220"/>
        <v>12</v>
      </c>
      <c r="R370" s="46">
        <f t="shared" si="221"/>
        <v>12</v>
      </c>
      <c r="S370" s="46">
        <v>1000</v>
      </c>
      <c r="T370" s="46">
        <f t="shared" si="217"/>
        <v>1</v>
      </c>
      <c r="U370" s="46">
        <v>10</v>
      </c>
      <c r="V370" s="46">
        <f t="shared" si="218"/>
        <v>605</v>
      </c>
      <c r="W370" s="46">
        <f t="shared" si="222"/>
        <v>12</v>
      </c>
      <c r="X370" s="46">
        <f t="shared" si="223"/>
        <v>12</v>
      </c>
      <c r="Y370" s="46">
        <v>1000</v>
      </c>
      <c r="Z370" s="46">
        <f t="shared" si="219"/>
        <v>1</v>
      </c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</row>
    <row r="371" spans="1:69" s="41" customFormat="1">
      <c r="A371" s="46">
        <f t="shared" si="209"/>
        <v>100831</v>
      </c>
      <c r="B371" s="46" t="s">
        <v>319</v>
      </c>
      <c r="C371" s="46" t="s">
        <v>320</v>
      </c>
      <c r="D371" s="46">
        <f t="shared" si="201"/>
        <v>831</v>
      </c>
      <c r="E371" s="46" t="str">
        <f t="shared" si="225"/>
        <v>第83章第1个</v>
      </c>
      <c r="F371" s="46" t="s">
        <v>320</v>
      </c>
      <c r="G371" s="46">
        <v>1</v>
      </c>
      <c r="H371" s="46"/>
      <c r="I371" s="46">
        <v>10</v>
      </c>
      <c r="J371" s="46">
        <v>105</v>
      </c>
      <c r="K371" s="46">
        <f t="shared" si="227"/>
        <v>13</v>
      </c>
      <c r="L371" s="46">
        <f t="shared" si="227"/>
        <v>13</v>
      </c>
      <c r="M371" s="46">
        <v>1000</v>
      </c>
      <c r="N371" s="46">
        <f t="shared" si="215"/>
        <v>1</v>
      </c>
      <c r="O371" s="46">
        <v>10</v>
      </c>
      <c r="P371" s="46">
        <f t="shared" si="216"/>
        <v>205</v>
      </c>
      <c r="Q371" s="46">
        <f t="shared" si="220"/>
        <v>13</v>
      </c>
      <c r="R371" s="46">
        <f t="shared" si="221"/>
        <v>13</v>
      </c>
      <c r="S371" s="46">
        <v>1000</v>
      </c>
      <c r="T371" s="46">
        <f t="shared" si="217"/>
        <v>1</v>
      </c>
      <c r="U371" s="46">
        <v>10</v>
      </c>
      <c r="V371" s="46">
        <f t="shared" si="218"/>
        <v>305</v>
      </c>
      <c r="W371" s="46">
        <f t="shared" si="222"/>
        <v>13</v>
      </c>
      <c r="X371" s="46">
        <f t="shared" si="223"/>
        <v>13</v>
      </c>
      <c r="Y371" s="46">
        <v>1000</v>
      </c>
      <c r="Z371" s="46">
        <f t="shared" si="219"/>
        <v>1</v>
      </c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</row>
    <row r="372" spans="1:69" s="41" customFormat="1">
      <c r="A372" s="46">
        <f t="shared" si="209"/>
        <v>100832</v>
      </c>
      <c r="B372" s="46" t="s">
        <v>319</v>
      </c>
      <c r="C372" s="46" t="s">
        <v>320</v>
      </c>
      <c r="D372" s="46">
        <f t="shared" si="201"/>
        <v>832</v>
      </c>
      <c r="E372" s="46" t="str">
        <f t="shared" si="225"/>
        <v>第83章第2个</v>
      </c>
      <c r="F372" s="46" t="s">
        <v>320</v>
      </c>
      <c r="G372" s="46">
        <v>1</v>
      </c>
      <c r="H372" s="46"/>
      <c r="I372" s="46">
        <v>10</v>
      </c>
      <c r="J372" s="46">
        <v>405</v>
      </c>
      <c r="K372" s="46">
        <f t="shared" si="227"/>
        <v>13</v>
      </c>
      <c r="L372" s="46">
        <f t="shared" si="227"/>
        <v>13</v>
      </c>
      <c r="M372" s="46">
        <v>1000</v>
      </c>
      <c r="N372" s="46">
        <f t="shared" si="215"/>
        <v>1</v>
      </c>
      <c r="O372" s="46">
        <v>10</v>
      </c>
      <c r="P372" s="46">
        <f t="shared" si="216"/>
        <v>505</v>
      </c>
      <c r="Q372" s="46">
        <f t="shared" si="220"/>
        <v>13</v>
      </c>
      <c r="R372" s="46">
        <f t="shared" si="221"/>
        <v>13</v>
      </c>
      <c r="S372" s="46">
        <v>1000</v>
      </c>
      <c r="T372" s="46">
        <f t="shared" si="217"/>
        <v>1</v>
      </c>
      <c r="U372" s="46">
        <v>10</v>
      </c>
      <c r="V372" s="46">
        <f t="shared" si="218"/>
        <v>605</v>
      </c>
      <c r="W372" s="46">
        <f t="shared" si="222"/>
        <v>13</v>
      </c>
      <c r="X372" s="46">
        <f t="shared" si="223"/>
        <v>13</v>
      </c>
      <c r="Y372" s="46">
        <v>1000</v>
      </c>
      <c r="Z372" s="46">
        <f t="shared" si="219"/>
        <v>1</v>
      </c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</row>
    <row r="373" spans="1:69" s="41" customFormat="1">
      <c r="A373" s="46">
        <f t="shared" si="209"/>
        <v>100841</v>
      </c>
      <c r="B373" s="46" t="s">
        <v>319</v>
      </c>
      <c r="C373" s="46" t="s">
        <v>320</v>
      </c>
      <c r="D373" s="46">
        <f t="shared" si="201"/>
        <v>841</v>
      </c>
      <c r="E373" s="46" t="str">
        <f t="shared" si="225"/>
        <v>第84章第1个</v>
      </c>
      <c r="F373" s="46" t="s">
        <v>320</v>
      </c>
      <c r="G373" s="46">
        <v>1</v>
      </c>
      <c r="H373" s="46"/>
      <c r="I373" s="46">
        <v>10</v>
      </c>
      <c r="J373" s="46">
        <v>105</v>
      </c>
      <c r="K373" s="46">
        <v>13</v>
      </c>
      <c r="L373" s="46">
        <v>13</v>
      </c>
      <c r="M373" s="46">
        <v>1000</v>
      </c>
      <c r="N373" s="46">
        <f t="shared" si="215"/>
        <v>1</v>
      </c>
      <c r="O373" s="46">
        <v>10</v>
      </c>
      <c r="P373" s="46">
        <f t="shared" si="216"/>
        <v>205</v>
      </c>
      <c r="Q373" s="46">
        <f t="shared" si="220"/>
        <v>13</v>
      </c>
      <c r="R373" s="46">
        <f t="shared" si="221"/>
        <v>13</v>
      </c>
      <c r="S373" s="46">
        <v>1000</v>
      </c>
      <c r="T373" s="46">
        <f t="shared" si="217"/>
        <v>1</v>
      </c>
      <c r="U373" s="46">
        <v>10</v>
      </c>
      <c r="V373" s="46">
        <f t="shared" si="218"/>
        <v>305</v>
      </c>
      <c r="W373" s="46">
        <f t="shared" si="222"/>
        <v>13</v>
      </c>
      <c r="X373" s="46">
        <f t="shared" si="223"/>
        <v>13</v>
      </c>
      <c r="Y373" s="46">
        <v>1000</v>
      </c>
      <c r="Z373" s="46">
        <f t="shared" si="219"/>
        <v>1</v>
      </c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</row>
    <row r="374" spans="1:69" s="41" customFormat="1">
      <c r="A374" s="46">
        <f t="shared" si="209"/>
        <v>100842</v>
      </c>
      <c r="B374" s="46" t="s">
        <v>319</v>
      </c>
      <c r="C374" s="46" t="s">
        <v>320</v>
      </c>
      <c r="D374" s="46">
        <f t="shared" si="201"/>
        <v>842</v>
      </c>
      <c r="E374" s="46" t="str">
        <f t="shared" si="225"/>
        <v>第84章第2个</v>
      </c>
      <c r="F374" s="46" t="s">
        <v>320</v>
      </c>
      <c r="G374" s="46">
        <v>1</v>
      </c>
      <c r="H374" s="46"/>
      <c r="I374" s="46">
        <v>10</v>
      </c>
      <c r="J374" s="46">
        <v>405</v>
      </c>
      <c r="K374" s="46">
        <v>13</v>
      </c>
      <c r="L374" s="46">
        <v>13</v>
      </c>
      <c r="M374" s="46">
        <v>1000</v>
      </c>
      <c r="N374" s="46">
        <f t="shared" si="215"/>
        <v>1</v>
      </c>
      <c r="O374" s="46">
        <v>10</v>
      </c>
      <c r="P374" s="46">
        <f t="shared" si="216"/>
        <v>505</v>
      </c>
      <c r="Q374" s="46">
        <f t="shared" si="220"/>
        <v>13</v>
      </c>
      <c r="R374" s="46">
        <f t="shared" si="221"/>
        <v>13</v>
      </c>
      <c r="S374" s="46">
        <v>1000</v>
      </c>
      <c r="T374" s="46">
        <f t="shared" si="217"/>
        <v>1</v>
      </c>
      <c r="U374" s="46">
        <v>10</v>
      </c>
      <c r="V374" s="46">
        <f t="shared" si="218"/>
        <v>605</v>
      </c>
      <c r="W374" s="46">
        <f t="shared" si="222"/>
        <v>13</v>
      </c>
      <c r="X374" s="46">
        <f t="shared" si="223"/>
        <v>13</v>
      </c>
      <c r="Y374" s="46">
        <v>1000</v>
      </c>
      <c r="Z374" s="46">
        <f t="shared" si="219"/>
        <v>1</v>
      </c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</row>
    <row r="375" spans="1:69" s="41" customFormat="1">
      <c r="A375" s="46">
        <f t="shared" si="209"/>
        <v>100851</v>
      </c>
      <c r="B375" s="46" t="s">
        <v>319</v>
      </c>
      <c r="C375" s="46" t="s">
        <v>320</v>
      </c>
      <c r="D375" s="46">
        <f t="shared" si="201"/>
        <v>851</v>
      </c>
      <c r="E375" s="46" t="str">
        <f t="shared" si="225"/>
        <v>第85章第1个</v>
      </c>
      <c r="F375" s="46" t="s">
        <v>320</v>
      </c>
      <c r="G375" s="46">
        <v>1</v>
      </c>
      <c r="H375" s="46"/>
      <c r="I375" s="46">
        <v>10</v>
      </c>
      <c r="J375" s="46">
        <v>105</v>
      </c>
      <c r="K375" s="46">
        <f t="shared" ref="K375:L380" si="228">K373+1</f>
        <v>14</v>
      </c>
      <c r="L375" s="46">
        <f t="shared" si="228"/>
        <v>14</v>
      </c>
      <c r="M375" s="46">
        <v>1000</v>
      </c>
      <c r="N375" s="46">
        <f t="shared" si="215"/>
        <v>1</v>
      </c>
      <c r="O375" s="46">
        <v>10</v>
      </c>
      <c r="P375" s="46">
        <f t="shared" si="216"/>
        <v>205</v>
      </c>
      <c r="Q375" s="46">
        <f t="shared" si="220"/>
        <v>14</v>
      </c>
      <c r="R375" s="46">
        <f t="shared" si="221"/>
        <v>14</v>
      </c>
      <c r="S375" s="46">
        <v>1000</v>
      </c>
      <c r="T375" s="46">
        <f t="shared" si="217"/>
        <v>1</v>
      </c>
      <c r="U375" s="46">
        <v>10</v>
      </c>
      <c r="V375" s="46">
        <f t="shared" si="218"/>
        <v>305</v>
      </c>
      <c r="W375" s="46">
        <f t="shared" si="222"/>
        <v>14</v>
      </c>
      <c r="X375" s="46">
        <f t="shared" si="223"/>
        <v>14</v>
      </c>
      <c r="Y375" s="46">
        <v>1000</v>
      </c>
      <c r="Z375" s="46">
        <f t="shared" si="219"/>
        <v>1</v>
      </c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</row>
    <row r="376" spans="1:69" s="41" customFormat="1">
      <c r="A376" s="46">
        <f t="shared" si="209"/>
        <v>100852</v>
      </c>
      <c r="B376" s="46" t="s">
        <v>319</v>
      </c>
      <c r="C376" s="46" t="s">
        <v>320</v>
      </c>
      <c r="D376" s="46">
        <f t="shared" si="201"/>
        <v>852</v>
      </c>
      <c r="E376" s="46" t="str">
        <f t="shared" si="225"/>
        <v>第85章第2个</v>
      </c>
      <c r="F376" s="46" t="s">
        <v>320</v>
      </c>
      <c r="G376" s="46">
        <v>1</v>
      </c>
      <c r="H376" s="46"/>
      <c r="I376" s="46">
        <v>10</v>
      </c>
      <c r="J376" s="46">
        <v>405</v>
      </c>
      <c r="K376" s="46">
        <f t="shared" si="228"/>
        <v>14</v>
      </c>
      <c r="L376" s="46">
        <f t="shared" si="228"/>
        <v>14</v>
      </c>
      <c r="M376" s="46">
        <v>1000</v>
      </c>
      <c r="N376" s="46">
        <f t="shared" si="215"/>
        <v>1</v>
      </c>
      <c r="O376" s="46">
        <v>10</v>
      </c>
      <c r="P376" s="46">
        <f t="shared" si="216"/>
        <v>505</v>
      </c>
      <c r="Q376" s="46">
        <f t="shared" si="220"/>
        <v>14</v>
      </c>
      <c r="R376" s="46">
        <f t="shared" si="221"/>
        <v>14</v>
      </c>
      <c r="S376" s="46">
        <v>1000</v>
      </c>
      <c r="T376" s="46">
        <f t="shared" si="217"/>
        <v>1</v>
      </c>
      <c r="U376" s="46">
        <v>10</v>
      </c>
      <c r="V376" s="46">
        <f t="shared" si="218"/>
        <v>605</v>
      </c>
      <c r="W376" s="46">
        <f t="shared" si="222"/>
        <v>14</v>
      </c>
      <c r="X376" s="46">
        <f t="shared" si="223"/>
        <v>14</v>
      </c>
      <c r="Y376" s="46">
        <v>1000</v>
      </c>
      <c r="Z376" s="46">
        <f t="shared" si="219"/>
        <v>1</v>
      </c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</row>
    <row r="377" spans="1:69" s="41" customFormat="1">
      <c r="A377" s="46">
        <f t="shared" si="209"/>
        <v>100861</v>
      </c>
      <c r="B377" s="46" t="s">
        <v>319</v>
      </c>
      <c r="C377" s="46" t="s">
        <v>320</v>
      </c>
      <c r="D377" s="46">
        <f t="shared" si="201"/>
        <v>861</v>
      </c>
      <c r="E377" s="46" t="str">
        <f t="shared" si="225"/>
        <v>第86章第1个</v>
      </c>
      <c r="F377" s="46" t="s">
        <v>320</v>
      </c>
      <c r="G377" s="46">
        <v>1</v>
      </c>
      <c r="H377" s="46"/>
      <c r="I377" s="46">
        <v>10</v>
      </c>
      <c r="J377" s="46">
        <v>105</v>
      </c>
      <c r="K377" s="46">
        <v>14</v>
      </c>
      <c r="L377" s="46">
        <v>14</v>
      </c>
      <c r="M377" s="46">
        <v>1000</v>
      </c>
      <c r="N377" s="46">
        <f t="shared" si="215"/>
        <v>1</v>
      </c>
      <c r="O377" s="46">
        <v>10</v>
      </c>
      <c r="P377" s="46">
        <f t="shared" si="216"/>
        <v>205</v>
      </c>
      <c r="Q377" s="46">
        <f t="shared" si="220"/>
        <v>14</v>
      </c>
      <c r="R377" s="46">
        <f t="shared" si="221"/>
        <v>14</v>
      </c>
      <c r="S377" s="46">
        <v>1000</v>
      </c>
      <c r="T377" s="46">
        <f t="shared" si="217"/>
        <v>1</v>
      </c>
      <c r="U377" s="46">
        <v>10</v>
      </c>
      <c r="V377" s="46">
        <f t="shared" si="218"/>
        <v>305</v>
      </c>
      <c r="W377" s="46">
        <f t="shared" si="222"/>
        <v>14</v>
      </c>
      <c r="X377" s="46">
        <f t="shared" si="223"/>
        <v>14</v>
      </c>
      <c r="Y377" s="46">
        <v>1000</v>
      </c>
      <c r="Z377" s="46">
        <f t="shared" si="219"/>
        <v>1</v>
      </c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</row>
    <row r="378" spans="1:69" s="41" customFormat="1">
      <c r="A378" s="46">
        <f t="shared" si="209"/>
        <v>100862</v>
      </c>
      <c r="B378" s="46" t="s">
        <v>319</v>
      </c>
      <c r="C378" s="46" t="s">
        <v>320</v>
      </c>
      <c r="D378" s="46">
        <f t="shared" si="201"/>
        <v>862</v>
      </c>
      <c r="E378" s="46" t="str">
        <f t="shared" si="225"/>
        <v>第86章第2个</v>
      </c>
      <c r="F378" s="46" t="s">
        <v>320</v>
      </c>
      <c r="G378" s="46">
        <v>1</v>
      </c>
      <c r="H378" s="46"/>
      <c r="I378" s="46">
        <v>10</v>
      </c>
      <c r="J378" s="46">
        <v>405</v>
      </c>
      <c r="K378" s="46">
        <v>14</v>
      </c>
      <c r="L378" s="46">
        <v>14</v>
      </c>
      <c r="M378" s="46">
        <v>1000</v>
      </c>
      <c r="N378" s="46">
        <f t="shared" si="215"/>
        <v>1</v>
      </c>
      <c r="O378" s="46">
        <v>10</v>
      </c>
      <c r="P378" s="46">
        <f t="shared" si="216"/>
        <v>505</v>
      </c>
      <c r="Q378" s="46">
        <f t="shared" si="220"/>
        <v>14</v>
      </c>
      <c r="R378" s="46">
        <f t="shared" si="221"/>
        <v>14</v>
      </c>
      <c r="S378" s="46">
        <v>1000</v>
      </c>
      <c r="T378" s="46">
        <f t="shared" si="217"/>
        <v>1</v>
      </c>
      <c r="U378" s="46">
        <v>10</v>
      </c>
      <c r="V378" s="46">
        <f t="shared" si="218"/>
        <v>605</v>
      </c>
      <c r="W378" s="46">
        <f t="shared" si="222"/>
        <v>14</v>
      </c>
      <c r="X378" s="46">
        <f t="shared" si="223"/>
        <v>14</v>
      </c>
      <c r="Y378" s="46">
        <v>1000</v>
      </c>
      <c r="Z378" s="46">
        <f t="shared" si="219"/>
        <v>1</v>
      </c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</row>
    <row r="379" spans="1:69" s="41" customFormat="1">
      <c r="A379" s="46">
        <f t="shared" si="209"/>
        <v>100871</v>
      </c>
      <c r="B379" s="46" t="s">
        <v>319</v>
      </c>
      <c r="C379" s="46" t="s">
        <v>320</v>
      </c>
      <c r="D379" s="46">
        <f t="shared" si="201"/>
        <v>871</v>
      </c>
      <c r="E379" s="46" t="str">
        <f t="shared" si="225"/>
        <v>第87章第1个</v>
      </c>
      <c r="F379" s="46" t="s">
        <v>320</v>
      </c>
      <c r="G379" s="46">
        <v>1</v>
      </c>
      <c r="H379" s="46"/>
      <c r="I379" s="46">
        <v>10</v>
      </c>
      <c r="J379" s="46">
        <v>105</v>
      </c>
      <c r="K379" s="46">
        <f t="shared" si="228"/>
        <v>15</v>
      </c>
      <c r="L379" s="46">
        <f t="shared" si="228"/>
        <v>15</v>
      </c>
      <c r="M379" s="46">
        <v>1000</v>
      </c>
      <c r="N379" s="46">
        <f t="shared" si="215"/>
        <v>1</v>
      </c>
      <c r="O379" s="46">
        <v>10</v>
      </c>
      <c r="P379" s="46">
        <f t="shared" si="216"/>
        <v>205</v>
      </c>
      <c r="Q379" s="46">
        <f t="shared" si="220"/>
        <v>15</v>
      </c>
      <c r="R379" s="46">
        <f t="shared" si="221"/>
        <v>15</v>
      </c>
      <c r="S379" s="46">
        <v>1000</v>
      </c>
      <c r="T379" s="46">
        <f t="shared" si="217"/>
        <v>1</v>
      </c>
      <c r="U379" s="46">
        <v>10</v>
      </c>
      <c r="V379" s="46">
        <f t="shared" si="218"/>
        <v>305</v>
      </c>
      <c r="W379" s="46">
        <f t="shared" si="222"/>
        <v>15</v>
      </c>
      <c r="X379" s="46">
        <f t="shared" si="223"/>
        <v>15</v>
      </c>
      <c r="Y379" s="46">
        <v>1000</v>
      </c>
      <c r="Z379" s="46">
        <f t="shared" si="219"/>
        <v>1</v>
      </c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</row>
    <row r="380" spans="1:69" s="41" customFormat="1">
      <c r="A380" s="46">
        <f t="shared" si="209"/>
        <v>100872</v>
      </c>
      <c r="B380" s="46" t="s">
        <v>319</v>
      </c>
      <c r="C380" s="46" t="s">
        <v>320</v>
      </c>
      <c r="D380" s="46">
        <f t="shared" si="201"/>
        <v>872</v>
      </c>
      <c r="E380" s="46" t="str">
        <f t="shared" si="225"/>
        <v>第87章第2个</v>
      </c>
      <c r="F380" s="46" t="s">
        <v>320</v>
      </c>
      <c r="G380" s="46">
        <v>1</v>
      </c>
      <c r="H380" s="46"/>
      <c r="I380" s="46">
        <v>10</v>
      </c>
      <c r="J380" s="46">
        <v>405</v>
      </c>
      <c r="K380" s="46">
        <f t="shared" si="228"/>
        <v>15</v>
      </c>
      <c r="L380" s="46">
        <f t="shared" si="228"/>
        <v>15</v>
      </c>
      <c r="M380" s="46">
        <v>1000</v>
      </c>
      <c r="N380" s="46">
        <f t="shared" si="215"/>
        <v>1</v>
      </c>
      <c r="O380" s="46">
        <v>10</v>
      </c>
      <c r="P380" s="46">
        <f t="shared" si="216"/>
        <v>505</v>
      </c>
      <c r="Q380" s="46">
        <f t="shared" si="220"/>
        <v>15</v>
      </c>
      <c r="R380" s="46">
        <f t="shared" si="221"/>
        <v>15</v>
      </c>
      <c r="S380" s="46">
        <v>1000</v>
      </c>
      <c r="T380" s="46">
        <f t="shared" si="217"/>
        <v>1</v>
      </c>
      <c r="U380" s="46">
        <v>10</v>
      </c>
      <c r="V380" s="46">
        <f t="shared" si="218"/>
        <v>605</v>
      </c>
      <c r="W380" s="46">
        <f t="shared" si="222"/>
        <v>15</v>
      </c>
      <c r="X380" s="46">
        <f t="shared" si="223"/>
        <v>15</v>
      </c>
      <c r="Y380" s="46">
        <v>1000</v>
      </c>
      <c r="Z380" s="46">
        <f t="shared" si="219"/>
        <v>1</v>
      </c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</row>
    <row r="381" spans="1:69" s="41" customFormat="1">
      <c r="A381" s="46">
        <f t="shared" si="209"/>
        <v>100881</v>
      </c>
      <c r="B381" s="46" t="s">
        <v>319</v>
      </c>
      <c r="C381" s="46" t="s">
        <v>320</v>
      </c>
      <c r="D381" s="46">
        <f t="shared" si="201"/>
        <v>881</v>
      </c>
      <c r="E381" s="46" t="str">
        <f t="shared" si="225"/>
        <v>第88章第1个</v>
      </c>
      <c r="F381" s="46" t="s">
        <v>320</v>
      </c>
      <c r="G381" s="46">
        <v>1</v>
      </c>
      <c r="H381" s="46"/>
      <c r="I381" s="46">
        <v>10</v>
      </c>
      <c r="J381" s="46">
        <v>105</v>
      </c>
      <c r="K381" s="46">
        <v>15</v>
      </c>
      <c r="L381" s="46">
        <v>15</v>
      </c>
      <c r="M381" s="46">
        <v>1000</v>
      </c>
      <c r="N381" s="46">
        <f t="shared" si="215"/>
        <v>1</v>
      </c>
      <c r="O381" s="46">
        <v>10</v>
      </c>
      <c r="P381" s="46">
        <f t="shared" si="216"/>
        <v>205</v>
      </c>
      <c r="Q381" s="46">
        <f t="shared" si="220"/>
        <v>15</v>
      </c>
      <c r="R381" s="46">
        <f t="shared" si="221"/>
        <v>15</v>
      </c>
      <c r="S381" s="46">
        <v>1000</v>
      </c>
      <c r="T381" s="46">
        <f t="shared" si="217"/>
        <v>1</v>
      </c>
      <c r="U381" s="46">
        <v>10</v>
      </c>
      <c r="V381" s="46">
        <f t="shared" si="218"/>
        <v>305</v>
      </c>
      <c r="W381" s="46">
        <f t="shared" si="222"/>
        <v>15</v>
      </c>
      <c r="X381" s="46">
        <f t="shared" si="223"/>
        <v>15</v>
      </c>
      <c r="Y381" s="46">
        <v>1000</v>
      </c>
      <c r="Z381" s="46">
        <f t="shared" si="219"/>
        <v>1</v>
      </c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</row>
    <row r="382" spans="1:69" s="41" customFormat="1">
      <c r="A382" s="46">
        <f t="shared" si="209"/>
        <v>100882</v>
      </c>
      <c r="B382" s="46" t="s">
        <v>319</v>
      </c>
      <c r="C382" s="46" t="s">
        <v>320</v>
      </c>
      <c r="D382" s="46">
        <f t="shared" si="201"/>
        <v>882</v>
      </c>
      <c r="E382" s="46" t="str">
        <f t="shared" si="225"/>
        <v>第88章第2个</v>
      </c>
      <c r="F382" s="46" t="s">
        <v>320</v>
      </c>
      <c r="G382" s="46">
        <v>1</v>
      </c>
      <c r="H382" s="46"/>
      <c r="I382" s="46">
        <v>10</v>
      </c>
      <c r="J382" s="46">
        <v>405</v>
      </c>
      <c r="K382" s="46">
        <v>15</v>
      </c>
      <c r="L382" s="46">
        <v>15</v>
      </c>
      <c r="M382" s="46">
        <v>1000</v>
      </c>
      <c r="N382" s="46">
        <f t="shared" si="215"/>
        <v>1</v>
      </c>
      <c r="O382" s="46">
        <v>10</v>
      </c>
      <c r="P382" s="46">
        <f t="shared" si="216"/>
        <v>505</v>
      </c>
      <c r="Q382" s="46">
        <f t="shared" si="220"/>
        <v>15</v>
      </c>
      <c r="R382" s="46">
        <f t="shared" si="221"/>
        <v>15</v>
      </c>
      <c r="S382" s="46">
        <v>1000</v>
      </c>
      <c r="T382" s="46">
        <f t="shared" si="217"/>
        <v>1</v>
      </c>
      <c r="U382" s="46">
        <v>10</v>
      </c>
      <c r="V382" s="46">
        <f t="shared" si="218"/>
        <v>605</v>
      </c>
      <c r="W382" s="46">
        <f t="shared" si="222"/>
        <v>15</v>
      </c>
      <c r="X382" s="46">
        <f t="shared" si="223"/>
        <v>15</v>
      </c>
      <c r="Y382" s="46">
        <v>1000</v>
      </c>
      <c r="Z382" s="46">
        <f t="shared" si="219"/>
        <v>1</v>
      </c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</row>
    <row r="383" spans="1:69" s="41" customFormat="1">
      <c r="A383" s="46">
        <f t="shared" si="209"/>
        <v>100891</v>
      </c>
      <c r="B383" s="46" t="s">
        <v>319</v>
      </c>
      <c r="C383" s="46" t="s">
        <v>320</v>
      </c>
      <c r="D383" s="46">
        <f t="shared" si="201"/>
        <v>891</v>
      </c>
      <c r="E383" s="46" t="str">
        <f t="shared" si="225"/>
        <v>第89章第1个</v>
      </c>
      <c r="F383" s="46" t="s">
        <v>320</v>
      </c>
      <c r="G383" s="46">
        <v>1</v>
      </c>
      <c r="H383" s="46"/>
      <c r="I383" s="46">
        <v>10</v>
      </c>
      <c r="J383" s="46">
        <v>106</v>
      </c>
      <c r="K383" s="46">
        <v>5</v>
      </c>
      <c r="L383" s="46">
        <v>5</v>
      </c>
      <c r="M383" s="46">
        <v>1000</v>
      </c>
      <c r="N383" s="46">
        <f t="shared" ref="N383:N406" si="229">IF(M383&gt;=1000,1,0)</f>
        <v>1</v>
      </c>
      <c r="O383" s="46">
        <v>10</v>
      </c>
      <c r="P383" s="46">
        <f t="shared" ref="P383:P406" si="230">J383+100</f>
        <v>206</v>
      </c>
      <c r="Q383" s="46">
        <f t="shared" ref="Q383:Q406" si="231">K383</f>
        <v>5</v>
      </c>
      <c r="R383" s="46">
        <f t="shared" ref="R383:R406" si="232">L383</f>
        <v>5</v>
      </c>
      <c r="S383" s="46">
        <v>1000</v>
      </c>
      <c r="T383" s="46">
        <f t="shared" ref="T383:T406" si="233">IF(S383&gt;=1000,1,0)</f>
        <v>1</v>
      </c>
      <c r="U383" s="46">
        <v>10</v>
      </c>
      <c r="V383" s="46">
        <f t="shared" ref="V383:V406" si="234">P383+100</f>
        <v>306</v>
      </c>
      <c r="W383" s="46">
        <f t="shared" ref="W383:W406" si="235">Q383</f>
        <v>5</v>
      </c>
      <c r="X383" s="46">
        <f t="shared" ref="X383:X406" si="236">R383</f>
        <v>5</v>
      </c>
      <c r="Y383" s="46">
        <v>1000</v>
      </c>
      <c r="Z383" s="46">
        <f t="shared" ref="Z383:Z406" si="237">IF(Y383&gt;=1000,1,0)</f>
        <v>1</v>
      </c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</row>
    <row r="384" spans="1:69" s="41" customFormat="1">
      <c r="A384" s="46">
        <f t="shared" si="209"/>
        <v>100892</v>
      </c>
      <c r="B384" s="46" t="s">
        <v>319</v>
      </c>
      <c r="C384" s="46" t="s">
        <v>320</v>
      </c>
      <c r="D384" s="46">
        <f t="shared" si="201"/>
        <v>892</v>
      </c>
      <c r="E384" s="46" t="str">
        <f t="shared" si="225"/>
        <v>第89章第2个</v>
      </c>
      <c r="F384" s="46" t="s">
        <v>320</v>
      </c>
      <c r="G384" s="46">
        <v>1</v>
      </c>
      <c r="H384" s="46"/>
      <c r="I384" s="46">
        <v>10</v>
      </c>
      <c r="J384" s="46">
        <v>406</v>
      </c>
      <c r="K384" s="46">
        <v>5</v>
      </c>
      <c r="L384" s="46">
        <v>5</v>
      </c>
      <c r="M384" s="46">
        <v>1000</v>
      </c>
      <c r="N384" s="46">
        <f t="shared" si="229"/>
        <v>1</v>
      </c>
      <c r="O384" s="46">
        <v>10</v>
      </c>
      <c r="P384" s="46">
        <f t="shared" si="230"/>
        <v>506</v>
      </c>
      <c r="Q384" s="46">
        <f t="shared" si="231"/>
        <v>5</v>
      </c>
      <c r="R384" s="46">
        <f t="shared" si="232"/>
        <v>5</v>
      </c>
      <c r="S384" s="46">
        <v>1000</v>
      </c>
      <c r="T384" s="46">
        <f t="shared" si="233"/>
        <v>1</v>
      </c>
      <c r="U384" s="46">
        <v>10</v>
      </c>
      <c r="V384" s="46">
        <f t="shared" si="234"/>
        <v>606</v>
      </c>
      <c r="W384" s="46">
        <f t="shared" si="235"/>
        <v>5</v>
      </c>
      <c r="X384" s="46">
        <f t="shared" si="236"/>
        <v>5</v>
      </c>
      <c r="Y384" s="46">
        <v>1000</v>
      </c>
      <c r="Z384" s="46">
        <f t="shared" si="237"/>
        <v>1</v>
      </c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</row>
    <row r="385" spans="1:69" s="41" customFormat="1">
      <c r="A385" s="46">
        <f t="shared" si="209"/>
        <v>100901</v>
      </c>
      <c r="B385" s="46" t="s">
        <v>319</v>
      </c>
      <c r="C385" s="46" t="s">
        <v>320</v>
      </c>
      <c r="D385" s="46">
        <f t="shared" si="201"/>
        <v>901</v>
      </c>
      <c r="E385" s="46" t="str">
        <f t="shared" si="225"/>
        <v>第90章第1个</v>
      </c>
      <c r="F385" s="46" t="s">
        <v>320</v>
      </c>
      <c r="G385" s="46">
        <v>1</v>
      </c>
      <c r="H385" s="46"/>
      <c r="I385" s="46">
        <v>10</v>
      </c>
      <c r="J385" s="46">
        <v>106</v>
      </c>
      <c r="K385" s="46">
        <f t="shared" ref="K385:L392" si="238">K383+1</f>
        <v>6</v>
      </c>
      <c r="L385" s="46">
        <f t="shared" si="238"/>
        <v>6</v>
      </c>
      <c r="M385" s="46">
        <v>1000</v>
      </c>
      <c r="N385" s="46">
        <f t="shared" si="229"/>
        <v>1</v>
      </c>
      <c r="O385" s="46">
        <v>10</v>
      </c>
      <c r="P385" s="46">
        <f t="shared" si="230"/>
        <v>206</v>
      </c>
      <c r="Q385" s="46">
        <f t="shared" si="231"/>
        <v>6</v>
      </c>
      <c r="R385" s="46">
        <f t="shared" si="232"/>
        <v>6</v>
      </c>
      <c r="S385" s="46">
        <v>1000</v>
      </c>
      <c r="T385" s="46">
        <f t="shared" si="233"/>
        <v>1</v>
      </c>
      <c r="U385" s="46">
        <v>10</v>
      </c>
      <c r="V385" s="46">
        <f t="shared" si="234"/>
        <v>306</v>
      </c>
      <c r="W385" s="46">
        <f t="shared" si="235"/>
        <v>6</v>
      </c>
      <c r="X385" s="46">
        <f t="shared" si="236"/>
        <v>6</v>
      </c>
      <c r="Y385" s="46">
        <v>1000</v>
      </c>
      <c r="Z385" s="46">
        <f t="shared" si="237"/>
        <v>1</v>
      </c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</row>
    <row r="386" spans="1:69" s="41" customFormat="1">
      <c r="A386" s="46">
        <f t="shared" si="209"/>
        <v>100902</v>
      </c>
      <c r="B386" s="46" t="s">
        <v>319</v>
      </c>
      <c r="C386" s="46" t="s">
        <v>320</v>
      </c>
      <c r="D386" s="46">
        <f t="shared" si="201"/>
        <v>902</v>
      </c>
      <c r="E386" s="46" t="str">
        <f t="shared" si="225"/>
        <v>第90章第2个</v>
      </c>
      <c r="F386" s="46" t="s">
        <v>320</v>
      </c>
      <c r="G386" s="46">
        <v>1</v>
      </c>
      <c r="H386" s="46"/>
      <c r="I386" s="46">
        <v>10</v>
      </c>
      <c r="J386" s="46">
        <v>406</v>
      </c>
      <c r="K386" s="46">
        <f t="shared" si="238"/>
        <v>6</v>
      </c>
      <c r="L386" s="46">
        <f t="shared" si="238"/>
        <v>6</v>
      </c>
      <c r="M386" s="46">
        <v>1000</v>
      </c>
      <c r="N386" s="46">
        <f t="shared" si="229"/>
        <v>1</v>
      </c>
      <c r="O386" s="46">
        <v>10</v>
      </c>
      <c r="P386" s="46">
        <f t="shared" si="230"/>
        <v>506</v>
      </c>
      <c r="Q386" s="46">
        <f t="shared" si="231"/>
        <v>6</v>
      </c>
      <c r="R386" s="46">
        <f t="shared" si="232"/>
        <v>6</v>
      </c>
      <c r="S386" s="46">
        <v>1000</v>
      </c>
      <c r="T386" s="46">
        <f t="shared" si="233"/>
        <v>1</v>
      </c>
      <c r="U386" s="46">
        <v>10</v>
      </c>
      <c r="V386" s="46">
        <f t="shared" si="234"/>
        <v>606</v>
      </c>
      <c r="W386" s="46">
        <f t="shared" si="235"/>
        <v>6</v>
      </c>
      <c r="X386" s="46">
        <f t="shared" si="236"/>
        <v>6</v>
      </c>
      <c r="Y386" s="46">
        <v>1000</v>
      </c>
      <c r="Z386" s="46">
        <f t="shared" si="237"/>
        <v>1</v>
      </c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</row>
    <row r="387" spans="1:69" s="41" customFormat="1">
      <c r="A387" s="46">
        <f t="shared" si="209"/>
        <v>100911</v>
      </c>
      <c r="B387" s="46" t="s">
        <v>319</v>
      </c>
      <c r="C387" s="46" t="s">
        <v>320</v>
      </c>
      <c r="D387" s="46">
        <f t="shared" si="201"/>
        <v>911</v>
      </c>
      <c r="E387" s="46" t="str">
        <f t="shared" si="225"/>
        <v>第91章第1个</v>
      </c>
      <c r="F387" s="46" t="s">
        <v>320</v>
      </c>
      <c r="G387" s="46">
        <v>1</v>
      </c>
      <c r="H387" s="46"/>
      <c r="I387" s="46">
        <v>10</v>
      </c>
      <c r="J387" s="46">
        <v>106</v>
      </c>
      <c r="K387" s="46">
        <f t="shared" si="238"/>
        <v>7</v>
      </c>
      <c r="L387" s="46">
        <f t="shared" si="238"/>
        <v>7</v>
      </c>
      <c r="M387" s="46">
        <v>1000</v>
      </c>
      <c r="N387" s="46">
        <f t="shared" si="229"/>
        <v>1</v>
      </c>
      <c r="O387" s="46">
        <v>10</v>
      </c>
      <c r="P387" s="46">
        <f t="shared" si="230"/>
        <v>206</v>
      </c>
      <c r="Q387" s="46">
        <f t="shared" si="231"/>
        <v>7</v>
      </c>
      <c r="R387" s="46">
        <f t="shared" si="232"/>
        <v>7</v>
      </c>
      <c r="S387" s="46">
        <v>1000</v>
      </c>
      <c r="T387" s="46">
        <f t="shared" si="233"/>
        <v>1</v>
      </c>
      <c r="U387" s="46">
        <v>10</v>
      </c>
      <c r="V387" s="46">
        <f t="shared" si="234"/>
        <v>306</v>
      </c>
      <c r="W387" s="46">
        <f t="shared" si="235"/>
        <v>7</v>
      </c>
      <c r="X387" s="46">
        <f t="shared" si="236"/>
        <v>7</v>
      </c>
      <c r="Y387" s="46">
        <v>1000</v>
      </c>
      <c r="Z387" s="46">
        <f t="shared" si="237"/>
        <v>1</v>
      </c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</row>
    <row r="388" spans="1:69" s="41" customFormat="1">
      <c r="A388" s="46">
        <f t="shared" si="209"/>
        <v>100912</v>
      </c>
      <c r="B388" s="46" t="s">
        <v>319</v>
      </c>
      <c r="C388" s="46" t="s">
        <v>320</v>
      </c>
      <c r="D388" s="46">
        <f t="shared" si="201"/>
        <v>912</v>
      </c>
      <c r="E388" s="46" t="str">
        <f t="shared" si="225"/>
        <v>第91章第2个</v>
      </c>
      <c r="F388" s="46" t="s">
        <v>320</v>
      </c>
      <c r="G388" s="46">
        <v>1</v>
      </c>
      <c r="H388" s="46"/>
      <c r="I388" s="46">
        <v>10</v>
      </c>
      <c r="J388" s="46">
        <v>406</v>
      </c>
      <c r="K388" s="46">
        <f t="shared" si="238"/>
        <v>7</v>
      </c>
      <c r="L388" s="46">
        <f t="shared" si="238"/>
        <v>7</v>
      </c>
      <c r="M388" s="46">
        <v>1000</v>
      </c>
      <c r="N388" s="46">
        <f t="shared" si="229"/>
        <v>1</v>
      </c>
      <c r="O388" s="46">
        <v>10</v>
      </c>
      <c r="P388" s="46">
        <f t="shared" si="230"/>
        <v>506</v>
      </c>
      <c r="Q388" s="46">
        <f t="shared" si="231"/>
        <v>7</v>
      </c>
      <c r="R388" s="46">
        <f t="shared" si="232"/>
        <v>7</v>
      </c>
      <c r="S388" s="46">
        <v>1000</v>
      </c>
      <c r="T388" s="46">
        <f t="shared" si="233"/>
        <v>1</v>
      </c>
      <c r="U388" s="46">
        <v>10</v>
      </c>
      <c r="V388" s="46">
        <f t="shared" si="234"/>
        <v>606</v>
      </c>
      <c r="W388" s="46">
        <f t="shared" si="235"/>
        <v>7</v>
      </c>
      <c r="X388" s="46">
        <f t="shared" si="236"/>
        <v>7</v>
      </c>
      <c r="Y388" s="46">
        <v>1000</v>
      </c>
      <c r="Z388" s="46">
        <f t="shared" si="237"/>
        <v>1</v>
      </c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</row>
    <row r="389" spans="1:69" s="41" customFormat="1">
      <c r="A389" s="46">
        <f t="shared" si="209"/>
        <v>100921</v>
      </c>
      <c r="B389" s="46" t="s">
        <v>319</v>
      </c>
      <c r="C389" s="46" t="s">
        <v>320</v>
      </c>
      <c r="D389" s="46">
        <f t="shared" si="201"/>
        <v>921</v>
      </c>
      <c r="E389" s="46" t="str">
        <f t="shared" si="225"/>
        <v>第92章第1个</v>
      </c>
      <c r="F389" s="46" t="s">
        <v>320</v>
      </c>
      <c r="G389" s="46">
        <v>1</v>
      </c>
      <c r="H389" s="46"/>
      <c r="I389" s="46">
        <v>10</v>
      </c>
      <c r="J389" s="46">
        <v>106</v>
      </c>
      <c r="K389" s="46">
        <f t="shared" si="238"/>
        <v>8</v>
      </c>
      <c r="L389" s="46">
        <f t="shared" si="238"/>
        <v>8</v>
      </c>
      <c r="M389" s="46">
        <v>1000</v>
      </c>
      <c r="N389" s="46">
        <f t="shared" si="229"/>
        <v>1</v>
      </c>
      <c r="O389" s="46">
        <v>10</v>
      </c>
      <c r="P389" s="46">
        <f t="shared" si="230"/>
        <v>206</v>
      </c>
      <c r="Q389" s="46">
        <f t="shared" si="231"/>
        <v>8</v>
      </c>
      <c r="R389" s="46">
        <f t="shared" si="232"/>
        <v>8</v>
      </c>
      <c r="S389" s="46">
        <v>1000</v>
      </c>
      <c r="T389" s="46">
        <f t="shared" si="233"/>
        <v>1</v>
      </c>
      <c r="U389" s="46">
        <v>10</v>
      </c>
      <c r="V389" s="46">
        <f t="shared" si="234"/>
        <v>306</v>
      </c>
      <c r="W389" s="46">
        <f t="shared" si="235"/>
        <v>8</v>
      </c>
      <c r="X389" s="46">
        <f t="shared" si="236"/>
        <v>8</v>
      </c>
      <c r="Y389" s="46">
        <v>1000</v>
      </c>
      <c r="Z389" s="46">
        <f t="shared" si="237"/>
        <v>1</v>
      </c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</row>
    <row r="390" spans="1:69" s="41" customFormat="1">
      <c r="A390" s="46">
        <f t="shared" si="209"/>
        <v>100922</v>
      </c>
      <c r="B390" s="46" t="s">
        <v>319</v>
      </c>
      <c r="C390" s="46" t="s">
        <v>320</v>
      </c>
      <c r="D390" s="46">
        <f t="shared" si="201"/>
        <v>922</v>
      </c>
      <c r="E390" s="46" t="str">
        <f t="shared" si="225"/>
        <v>第92章第2个</v>
      </c>
      <c r="F390" s="46" t="s">
        <v>320</v>
      </c>
      <c r="G390" s="46">
        <v>1</v>
      </c>
      <c r="H390" s="46"/>
      <c r="I390" s="46">
        <v>10</v>
      </c>
      <c r="J390" s="46">
        <v>406</v>
      </c>
      <c r="K390" s="46">
        <f t="shared" si="238"/>
        <v>8</v>
      </c>
      <c r="L390" s="46">
        <f t="shared" si="238"/>
        <v>8</v>
      </c>
      <c r="M390" s="46">
        <v>1000</v>
      </c>
      <c r="N390" s="46">
        <f t="shared" si="229"/>
        <v>1</v>
      </c>
      <c r="O390" s="46">
        <v>10</v>
      </c>
      <c r="P390" s="46">
        <f t="shared" si="230"/>
        <v>506</v>
      </c>
      <c r="Q390" s="46">
        <f t="shared" si="231"/>
        <v>8</v>
      </c>
      <c r="R390" s="46">
        <f t="shared" si="232"/>
        <v>8</v>
      </c>
      <c r="S390" s="46">
        <v>1000</v>
      </c>
      <c r="T390" s="46">
        <f t="shared" si="233"/>
        <v>1</v>
      </c>
      <c r="U390" s="46">
        <v>10</v>
      </c>
      <c r="V390" s="46">
        <f t="shared" si="234"/>
        <v>606</v>
      </c>
      <c r="W390" s="46">
        <f t="shared" si="235"/>
        <v>8</v>
      </c>
      <c r="X390" s="46">
        <f t="shared" si="236"/>
        <v>8</v>
      </c>
      <c r="Y390" s="46">
        <v>1000</v>
      </c>
      <c r="Z390" s="46">
        <f t="shared" si="237"/>
        <v>1</v>
      </c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</row>
    <row r="391" spans="1:69" s="41" customFormat="1">
      <c r="A391" s="46">
        <f t="shared" si="209"/>
        <v>100931</v>
      </c>
      <c r="B391" s="46" t="s">
        <v>319</v>
      </c>
      <c r="C391" s="46" t="s">
        <v>320</v>
      </c>
      <c r="D391" s="46">
        <f t="shared" si="201"/>
        <v>931</v>
      </c>
      <c r="E391" s="46" t="str">
        <f t="shared" si="225"/>
        <v>第93章第1个</v>
      </c>
      <c r="F391" s="46" t="s">
        <v>320</v>
      </c>
      <c r="G391" s="46">
        <v>1</v>
      </c>
      <c r="H391" s="46"/>
      <c r="I391" s="46">
        <v>10</v>
      </c>
      <c r="J391" s="46">
        <v>106</v>
      </c>
      <c r="K391" s="46">
        <f t="shared" si="238"/>
        <v>9</v>
      </c>
      <c r="L391" s="46">
        <f t="shared" si="238"/>
        <v>9</v>
      </c>
      <c r="M391" s="46">
        <v>1000</v>
      </c>
      <c r="N391" s="46">
        <f t="shared" si="229"/>
        <v>1</v>
      </c>
      <c r="O391" s="46">
        <v>10</v>
      </c>
      <c r="P391" s="46">
        <f t="shared" si="230"/>
        <v>206</v>
      </c>
      <c r="Q391" s="46">
        <f t="shared" si="231"/>
        <v>9</v>
      </c>
      <c r="R391" s="46">
        <f t="shared" si="232"/>
        <v>9</v>
      </c>
      <c r="S391" s="46">
        <v>1000</v>
      </c>
      <c r="T391" s="46">
        <f t="shared" si="233"/>
        <v>1</v>
      </c>
      <c r="U391" s="46">
        <v>10</v>
      </c>
      <c r="V391" s="46">
        <f t="shared" si="234"/>
        <v>306</v>
      </c>
      <c r="W391" s="46">
        <f t="shared" si="235"/>
        <v>9</v>
      </c>
      <c r="X391" s="46">
        <f t="shared" si="236"/>
        <v>9</v>
      </c>
      <c r="Y391" s="46">
        <v>1000</v>
      </c>
      <c r="Z391" s="46">
        <f t="shared" si="237"/>
        <v>1</v>
      </c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</row>
    <row r="392" spans="1:69" s="41" customFormat="1">
      <c r="A392" s="46">
        <f t="shared" si="209"/>
        <v>100932</v>
      </c>
      <c r="B392" s="46" t="s">
        <v>319</v>
      </c>
      <c r="C392" s="46" t="s">
        <v>320</v>
      </c>
      <c r="D392" s="46">
        <f t="shared" si="201"/>
        <v>932</v>
      </c>
      <c r="E392" s="46" t="str">
        <f t="shared" si="225"/>
        <v>第93章第2个</v>
      </c>
      <c r="F392" s="46" t="s">
        <v>320</v>
      </c>
      <c r="G392" s="46">
        <v>1</v>
      </c>
      <c r="H392" s="46"/>
      <c r="I392" s="46">
        <v>10</v>
      </c>
      <c r="J392" s="46">
        <v>406</v>
      </c>
      <c r="K392" s="46">
        <f t="shared" si="238"/>
        <v>9</v>
      </c>
      <c r="L392" s="46">
        <f t="shared" si="238"/>
        <v>9</v>
      </c>
      <c r="M392" s="46">
        <v>1000</v>
      </c>
      <c r="N392" s="46">
        <f t="shared" si="229"/>
        <v>1</v>
      </c>
      <c r="O392" s="46">
        <v>10</v>
      </c>
      <c r="P392" s="46">
        <f t="shared" si="230"/>
        <v>506</v>
      </c>
      <c r="Q392" s="46">
        <f t="shared" si="231"/>
        <v>9</v>
      </c>
      <c r="R392" s="46">
        <f t="shared" si="232"/>
        <v>9</v>
      </c>
      <c r="S392" s="46">
        <v>1000</v>
      </c>
      <c r="T392" s="46">
        <f t="shared" si="233"/>
        <v>1</v>
      </c>
      <c r="U392" s="46">
        <v>10</v>
      </c>
      <c r="V392" s="46">
        <f t="shared" si="234"/>
        <v>606</v>
      </c>
      <c r="W392" s="46">
        <f t="shared" si="235"/>
        <v>9</v>
      </c>
      <c r="X392" s="46">
        <f t="shared" si="236"/>
        <v>9</v>
      </c>
      <c r="Y392" s="46">
        <v>1000</v>
      </c>
      <c r="Z392" s="46">
        <f t="shared" si="237"/>
        <v>1</v>
      </c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</row>
    <row r="393" spans="1:69" s="41" customFormat="1">
      <c r="A393" s="46">
        <f t="shared" si="209"/>
        <v>100941</v>
      </c>
      <c r="B393" s="46" t="s">
        <v>319</v>
      </c>
      <c r="C393" s="46" t="s">
        <v>320</v>
      </c>
      <c r="D393" s="46">
        <f t="shared" si="201"/>
        <v>941</v>
      </c>
      <c r="E393" s="46" t="str">
        <f t="shared" si="225"/>
        <v>第94章第1个</v>
      </c>
      <c r="F393" s="46" t="s">
        <v>320</v>
      </c>
      <c r="G393" s="46">
        <v>1</v>
      </c>
      <c r="H393" s="46"/>
      <c r="I393" s="46">
        <v>10</v>
      </c>
      <c r="J393" s="46">
        <v>106</v>
      </c>
      <c r="K393" s="46">
        <v>9</v>
      </c>
      <c r="L393" s="46">
        <v>9</v>
      </c>
      <c r="M393" s="46">
        <v>1000</v>
      </c>
      <c r="N393" s="46">
        <f t="shared" si="229"/>
        <v>1</v>
      </c>
      <c r="O393" s="46">
        <v>10</v>
      </c>
      <c r="P393" s="46">
        <f t="shared" si="230"/>
        <v>206</v>
      </c>
      <c r="Q393" s="46">
        <f t="shared" si="231"/>
        <v>9</v>
      </c>
      <c r="R393" s="46">
        <f t="shared" si="232"/>
        <v>9</v>
      </c>
      <c r="S393" s="46">
        <v>1000</v>
      </c>
      <c r="T393" s="46">
        <f t="shared" si="233"/>
        <v>1</v>
      </c>
      <c r="U393" s="46">
        <v>10</v>
      </c>
      <c r="V393" s="46">
        <f t="shared" si="234"/>
        <v>306</v>
      </c>
      <c r="W393" s="46">
        <f t="shared" si="235"/>
        <v>9</v>
      </c>
      <c r="X393" s="46">
        <f t="shared" si="236"/>
        <v>9</v>
      </c>
      <c r="Y393" s="46">
        <v>1000</v>
      </c>
      <c r="Z393" s="46">
        <f t="shared" si="237"/>
        <v>1</v>
      </c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</row>
    <row r="394" spans="1:69" s="41" customFormat="1">
      <c r="A394" s="46">
        <f t="shared" si="209"/>
        <v>100942</v>
      </c>
      <c r="B394" s="46" t="s">
        <v>319</v>
      </c>
      <c r="C394" s="46" t="s">
        <v>320</v>
      </c>
      <c r="D394" s="46">
        <f t="shared" si="201"/>
        <v>942</v>
      </c>
      <c r="E394" s="46" t="str">
        <f t="shared" si="225"/>
        <v>第94章第2个</v>
      </c>
      <c r="F394" s="46" t="s">
        <v>320</v>
      </c>
      <c r="G394" s="46">
        <v>1</v>
      </c>
      <c r="H394" s="46"/>
      <c r="I394" s="46">
        <v>10</v>
      </c>
      <c r="J394" s="46">
        <v>406</v>
      </c>
      <c r="K394" s="46">
        <v>9</v>
      </c>
      <c r="L394" s="46">
        <v>9</v>
      </c>
      <c r="M394" s="46">
        <v>1000</v>
      </c>
      <c r="N394" s="46">
        <f t="shared" si="229"/>
        <v>1</v>
      </c>
      <c r="O394" s="46">
        <v>10</v>
      </c>
      <c r="P394" s="46">
        <f t="shared" si="230"/>
        <v>506</v>
      </c>
      <c r="Q394" s="46">
        <f t="shared" si="231"/>
        <v>9</v>
      </c>
      <c r="R394" s="46">
        <f t="shared" si="232"/>
        <v>9</v>
      </c>
      <c r="S394" s="46">
        <v>1000</v>
      </c>
      <c r="T394" s="46">
        <f t="shared" si="233"/>
        <v>1</v>
      </c>
      <c r="U394" s="46">
        <v>10</v>
      </c>
      <c r="V394" s="46">
        <f t="shared" si="234"/>
        <v>606</v>
      </c>
      <c r="W394" s="46">
        <f t="shared" si="235"/>
        <v>9</v>
      </c>
      <c r="X394" s="46">
        <f t="shared" si="236"/>
        <v>9</v>
      </c>
      <c r="Y394" s="46">
        <v>1000</v>
      </c>
      <c r="Z394" s="46">
        <f t="shared" si="237"/>
        <v>1</v>
      </c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</row>
    <row r="395" spans="1:69" s="41" customFormat="1">
      <c r="A395" s="46">
        <f t="shared" si="209"/>
        <v>100951</v>
      </c>
      <c r="B395" s="46" t="s">
        <v>319</v>
      </c>
      <c r="C395" s="46" t="s">
        <v>320</v>
      </c>
      <c r="D395" s="46">
        <f t="shared" si="201"/>
        <v>951</v>
      </c>
      <c r="E395" s="46" t="str">
        <f t="shared" si="225"/>
        <v>第95章第1个</v>
      </c>
      <c r="F395" s="46" t="s">
        <v>320</v>
      </c>
      <c r="G395" s="46">
        <v>1</v>
      </c>
      <c r="H395" s="46"/>
      <c r="I395" s="46">
        <v>10</v>
      </c>
      <c r="J395" s="46">
        <v>106</v>
      </c>
      <c r="K395" s="46">
        <f t="shared" ref="K395:L400" si="239">K393+1</f>
        <v>10</v>
      </c>
      <c r="L395" s="46">
        <f t="shared" si="239"/>
        <v>10</v>
      </c>
      <c r="M395" s="46">
        <v>1000</v>
      </c>
      <c r="N395" s="46">
        <f t="shared" si="229"/>
        <v>1</v>
      </c>
      <c r="O395" s="46">
        <v>10</v>
      </c>
      <c r="P395" s="46">
        <f t="shared" si="230"/>
        <v>206</v>
      </c>
      <c r="Q395" s="46">
        <f t="shared" si="231"/>
        <v>10</v>
      </c>
      <c r="R395" s="46">
        <f t="shared" si="232"/>
        <v>10</v>
      </c>
      <c r="S395" s="46">
        <v>1000</v>
      </c>
      <c r="T395" s="46">
        <f t="shared" si="233"/>
        <v>1</v>
      </c>
      <c r="U395" s="46">
        <v>10</v>
      </c>
      <c r="V395" s="46">
        <f t="shared" si="234"/>
        <v>306</v>
      </c>
      <c r="W395" s="46">
        <f t="shared" si="235"/>
        <v>10</v>
      </c>
      <c r="X395" s="46">
        <f t="shared" si="236"/>
        <v>10</v>
      </c>
      <c r="Y395" s="46">
        <v>1000</v>
      </c>
      <c r="Z395" s="46">
        <f t="shared" si="237"/>
        <v>1</v>
      </c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</row>
    <row r="396" spans="1:69" s="41" customFormat="1">
      <c r="A396" s="46">
        <f t="shared" si="209"/>
        <v>100952</v>
      </c>
      <c r="B396" s="46" t="s">
        <v>319</v>
      </c>
      <c r="C396" s="46" t="s">
        <v>320</v>
      </c>
      <c r="D396" s="46">
        <f t="shared" si="201"/>
        <v>952</v>
      </c>
      <c r="E396" s="46" t="str">
        <f t="shared" si="225"/>
        <v>第95章第2个</v>
      </c>
      <c r="F396" s="46" t="s">
        <v>320</v>
      </c>
      <c r="G396" s="46">
        <v>1</v>
      </c>
      <c r="H396" s="46"/>
      <c r="I396" s="46">
        <v>10</v>
      </c>
      <c r="J396" s="46">
        <v>406</v>
      </c>
      <c r="K396" s="46">
        <f t="shared" si="239"/>
        <v>10</v>
      </c>
      <c r="L396" s="46">
        <f t="shared" si="239"/>
        <v>10</v>
      </c>
      <c r="M396" s="46">
        <v>1000</v>
      </c>
      <c r="N396" s="46">
        <f t="shared" si="229"/>
        <v>1</v>
      </c>
      <c r="O396" s="46">
        <v>10</v>
      </c>
      <c r="P396" s="46">
        <f t="shared" si="230"/>
        <v>506</v>
      </c>
      <c r="Q396" s="46">
        <f t="shared" si="231"/>
        <v>10</v>
      </c>
      <c r="R396" s="46">
        <f t="shared" si="232"/>
        <v>10</v>
      </c>
      <c r="S396" s="46">
        <v>1000</v>
      </c>
      <c r="T396" s="46">
        <f t="shared" si="233"/>
        <v>1</v>
      </c>
      <c r="U396" s="46">
        <v>10</v>
      </c>
      <c r="V396" s="46">
        <f t="shared" si="234"/>
        <v>606</v>
      </c>
      <c r="W396" s="46">
        <f t="shared" si="235"/>
        <v>10</v>
      </c>
      <c r="X396" s="46">
        <f t="shared" si="236"/>
        <v>10</v>
      </c>
      <c r="Y396" s="46">
        <v>1000</v>
      </c>
      <c r="Z396" s="46">
        <f t="shared" si="237"/>
        <v>1</v>
      </c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</row>
    <row r="397" spans="1:69" s="41" customFormat="1">
      <c r="A397" s="46">
        <f t="shared" si="209"/>
        <v>100961</v>
      </c>
      <c r="B397" s="46" t="s">
        <v>319</v>
      </c>
      <c r="C397" s="46" t="s">
        <v>320</v>
      </c>
      <c r="D397" s="46">
        <f t="shared" si="201"/>
        <v>961</v>
      </c>
      <c r="E397" s="46" t="str">
        <f t="shared" si="225"/>
        <v>第96章第1个</v>
      </c>
      <c r="F397" s="46" t="s">
        <v>320</v>
      </c>
      <c r="G397" s="46">
        <v>1</v>
      </c>
      <c r="H397" s="46"/>
      <c r="I397" s="46">
        <v>10</v>
      </c>
      <c r="J397" s="46">
        <v>106</v>
      </c>
      <c r="K397" s="46">
        <v>10</v>
      </c>
      <c r="L397" s="46">
        <v>10</v>
      </c>
      <c r="M397" s="46">
        <v>1000</v>
      </c>
      <c r="N397" s="46">
        <f t="shared" si="229"/>
        <v>1</v>
      </c>
      <c r="O397" s="46">
        <v>10</v>
      </c>
      <c r="P397" s="46">
        <f t="shared" si="230"/>
        <v>206</v>
      </c>
      <c r="Q397" s="46">
        <f t="shared" si="231"/>
        <v>10</v>
      </c>
      <c r="R397" s="46">
        <f t="shared" si="232"/>
        <v>10</v>
      </c>
      <c r="S397" s="46">
        <v>1000</v>
      </c>
      <c r="T397" s="46">
        <f t="shared" si="233"/>
        <v>1</v>
      </c>
      <c r="U397" s="46">
        <v>10</v>
      </c>
      <c r="V397" s="46">
        <f t="shared" si="234"/>
        <v>306</v>
      </c>
      <c r="W397" s="46">
        <f t="shared" si="235"/>
        <v>10</v>
      </c>
      <c r="X397" s="46">
        <f t="shared" si="236"/>
        <v>10</v>
      </c>
      <c r="Y397" s="46">
        <v>1000</v>
      </c>
      <c r="Z397" s="46">
        <f t="shared" si="237"/>
        <v>1</v>
      </c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</row>
    <row r="398" spans="1:69" s="41" customFormat="1">
      <c r="A398" s="46">
        <f t="shared" si="209"/>
        <v>100962</v>
      </c>
      <c r="B398" s="46" t="s">
        <v>319</v>
      </c>
      <c r="C398" s="46" t="s">
        <v>320</v>
      </c>
      <c r="D398" s="46">
        <f t="shared" si="201"/>
        <v>962</v>
      </c>
      <c r="E398" s="46" t="str">
        <f t="shared" si="225"/>
        <v>第96章第2个</v>
      </c>
      <c r="F398" s="46" t="s">
        <v>320</v>
      </c>
      <c r="G398" s="46">
        <v>1</v>
      </c>
      <c r="H398" s="46"/>
      <c r="I398" s="46">
        <v>10</v>
      </c>
      <c r="J398" s="46">
        <v>406</v>
      </c>
      <c r="K398" s="46">
        <v>10</v>
      </c>
      <c r="L398" s="46">
        <v>10</v>
      </c>
      <c r="M398" s="46">
        <v>1000</v>
      </c>
      <c r="N398" s="46">
        <f t="shared" si="229"/>
        <v>1</v>
      </c>
      <c r="O398" s="46">
        <v>10</v>
      </c>
      <c r="P398" s="46">
        <f t="shared" si="230"/>
        <v>506</v>
      </c>
      <c r="Q398" s="46">
        <f t="shared" si="231"/>
        <v>10</v>
      </c>
      <c r="R398" s="46">
        <f t="shared" si="232"/>
        <v>10</v>
      </c>
      <c r="S398" s="46">
        <v>1000</v>
      </c>
      <c r="T398" s="46">
        <f t="shared" si="233"/>
        <v>1</v>
      </c>
      <c r="U398" s="46">
        <v>10</v>
      </c>
      <c r="V398" s="46">
        <f t="shared" si="234"/>
        <v>606</v>
      </c>
      <c r="W398" s="46">
        <f t="shared" si="235"/>
        <v>10</v>
      </c>
      <c r="X398" s="46">
        <f t="shared" si="236"/>
        <v>10</v>
      </c>
      <c r="Y398" s="46">
        <v>1000</v>
      </c>
      <c r="Z398" s="46">
        <f t="shared" si="237"/>
        <v>1</v>
      </c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</row>
    <row r="399" spans="1:69" s="41" customFormat="1">
      <c r="A399" s="46">
        <f t="shared" si="209"/>
        <v>100971</v>
      </c>
      <c r="B399" s="46" t="s">
        <v>319</v>
      </c>
      <c r="C399" s="46" t="s">
        <v>320</v>
      </c>
      <c r="D399" s="46">
        <f t="shared" si="201"/>
        <v>971</v>
      </c>
      <c r="E399" s="46" t="str">
        <f t="shared" si="225"/>
        <v>第97章第1个</v>
      </c>
      <c r="F399" s="46" t="s">
        <v>320</v>
      </c>
      <c r="G399" s="46">
        <v>1</v>
      </c>
      <c r="H399" s="46"/>
      <c r="I399" s="46">
        <v>10</v>
      </c>
      <c r="J399" s="46">
        <v>106</v>
      </c>
      <c r="K399" s="46">
        <f t="shared" si="239"/>
        <v>11</v>
      </c>
      <c r="L399" s="46">
        <f t="shared" si="239"/>
        <v>11</v>
      </c>
      <c r="M399" s="46">
        <v>1000</v>
      </c>
      <c r="N399" s="46">
        <f t="shared" si="229"/>
        <v>1</v>
      </c>
      <c r="O399" s="46">
        <v>10</v>
      </c>
      <c r="P399" s="46">
        <f t="shared" si="230"/>
        <v>206</v>
      </c>
      <c r="Q399" s="46">
        <f t="shared" si="231"/>
        <v>11</v>
      </c>
      <c r="R399" s="46">
        <f t="shared" si="232"/>
        <v>11</v>
      </c>
      <c r="S399" s="46">
        <v>1000</v>
      </c>
      <c r="T399" s="46">
        <f t="shared" si="233"/>
        <v>1</v>
      </c>
      <c r="U399" s="46">
        <v>10</v>
      </c>
      <c r="V399" s="46">
        <f t="shared" si="234"/>
        <v>306</v>
      </c>
      <c r="W399" s="46">
        <f t="shared" si="235"/>
        <v>11</v>
      </c>
      <c r="X399" s="46">
        <f t="shared" si="236"/>
        <v>11</v>
      </c>
      <c r="Y399" s="46">
        <v>1000</v>
      </c>
      <c r="Z399" s="46">
        <f t="shared" si="237"/>
        <v>1</v>
      </c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</row>
    <row r="400" spans="1:69" s="41" customFormat="1">
      <c r="A400" s="46">
        <f t="shared" si="209"/>
        <v>100972</v>
      </c>
      <c r="B400" s="46" t="s">
        <v>319</v>
      </c>
      <c r="C400" s="46" t="s">
        <v>320</v>
      </c>
      <c r="D400" s="46">
        <f t="shared" si="201"/>
        <v>972</v>
      </c>
      <c r="E400" s="46" t="str">
        <f t="shared" si="225"/>
        <v>第97章第2个</v>
      </c>
      <c r="F400" s="46" t="s">
        <v>320</v>
      </c>
      <c r="G400" s="46">
        <v>1</v>
      </c>
      <c r="H400" s="46"/>
      <c r="I400" s="46">
        <v>10</v>
      </c>
      <c r="J400" s="46">
        <v>406</v>
      </c>
      <c r="K400" s="46">
        <f t="shared" si="239"/>
        <v>11</v>
      </c>
      <c r="L400" s="46">
        <f t="shared" si="239"/>
        <v>11</v>
      </c>
      <c r="M400" s="46">
        <v>1000</v>
      </c>
      <c r="N400" s="46">
        <f t="shared" si="229"/>
        <v>1</v>
      </c>
      <c r="O400" s="46">
        <v>10</v>
      </c>
      <c r="P400" s="46">
        <f t="shared" si="230"/>
        <v>506</v>
      </c>
      <c r="Q400" s="46">
        <f t="shared" si="231"/>
        <v>11</v>
      </c>
      <c r="R400" s="46">
        <f t="shared" si="232"/>
        <v>11</v>
      </c>
      <c r="S400" s="46">
        <v>1000</v>
      </c>
      <c r="T400" s="46">
        <f t="shared" si="233"/>
        <v>1</v>
      </c>
      <c r="U400" s="46">
        <v>10</v>
      </c>
      <c r="V400" s="46">
        <f t="shared" si="234"/>
        <v>606</v>
      </c>
      <c r="W400" s="46">
        <f t="shared" si="235"/>
        <v>11</v>
      </c>
      <c r="X400" s="46">
        <f t="shared" si="236"/>
        <v>11</v>
      </c>
      <c r="Y400" s="46">
        <v>1000</v>
      </c>
      <c r="Z400" s="46">
        <f t="shared" si="237"/>
        <v>1</v>
      </c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</row>
    <row r="401" spans="1:69" s="41" customFormat="1">
      <c r="A401" s="46">
        <f t="shared" si="209"/>
        <v>100981</v>
      </c>
      <c r="B401" s="46" t="s">
        <v>319</v>
      </c>
      <c r="C401" s="46" t="s">
        <v>320</v>
      </c>
      <c r="D401" s="46">
        <f t="shared" si="201"/>
        <v>981</v>
      </c>
      <c r="E401" s="46" t="str">
        <f t="shared" si="225"/>
        <v>第98章第1个</v>
      </c>
      <c r="F401" s="46" t="s">
        <v>320</v>
      </c>
      <c r="G401" s="46">
        <v>1</v>
      </c>
      <c r="H401" s="46"/>
      <c r="I401" s="46">
        <v>10</v>
      </c>
      <c r="J401" s="46">
        <v>106</v>
      </c>
      <c r="K401" s="46">
        <v>11</v>
      </c>
      <c r="L401" s="46">
        <v>11</v>
      </c>
      <c r="M401" s="46">
        <v>1000</v>
      </c>
      <c r="N401" s="46">
        <f t="shared" si="229"/>
        <v>1</v>
      </c>
      <c r="O401" s="46">
        <v>10</v>
      </c>
      <c r="P401" s="46">
        <f t="shared" si="230"/>
        <v>206</v>
      </c>
      <c r="Q401" s="46">
        <f t="shared" si="231"/>
        <v>11</v>
      </c>
      <c r="R401" s="46">
        <f t="shared" si="232"/>
        <v>11</v>
      </c>
      <c r="S401" s="46">
        <v>1000</v>
      </c>
      <c r="T401" s="46">
        <f t="shared" si="233"/>
        <v>1</v>
      </c>
      <c r="U401" s="46">
        <v>10</v>
      </c>
      <c r="V401" s="46">
        <f t="shared" si="234"/>
        <v>306</v>
      </c>
      <c r="W401" s="46">
        <f t="shared" si="235"/>
        <v>11</v>
      </c>
      <c r="X401" s="46">
        <f t="shared" si="236"/>
        <v>11</v>
      </c>
      <c r="Y401" s="46">
        <v>1000</v>
      </c>
      <c r="Z401" s="46">
        <f t="shared" si="237"/>
        <v>1</v>
      </c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</row>
    <row r="402" spans="1:69" s="41" customFormat="1">
      <c r="A402" s="46">
        <f t="shared" si="209"/>
        <v>100982</v>
      </c>
      <c r="B402" s="46" t="s">
        <v>319</v>
      </c>
      <c r="C402" s="46" t="s">
        <v>320</v>
      </c>
      <c r="D402" s="46">
        <f t="shared" si="201"/>
        <v>982</v>
      </c>
      <c r="E402" s="46" t="str">
        <f t="shared" si="225"/>
        <v>第98章第2个</v>
      </c>
      <c r="F402" s="46" t="s">
        <v>320</v>
      </c>
      <c r="G402" s="46">
        <v>1</v>
      </c>
      <c r="H402" s="46"/>
      <c r="I402" s="46">
        <v>10</v>
      </c>
      <c r="J402" s="46">
        <v>406</v>
      </c>
      <c r="K402" s="46">
        <v>11</v>
      </c>
      <c r="L402" s="46">
        <v>11</v>
      </c>
      <c r="M402" s="46">
        <v>1000</v>
      </c>
      <c r="N402" s="46">
        <f t="shared" si="229"/>
        <v>1</v>
      </c>
      <c r="O402" s="46">
        <v>10</v>
      </c>
      <c r="P402" s="46">
        <f t="shared" si="230"/>
        <v>506</v>
      </c>
      <c r="Q402" s="46">
        <f t="shared" si="231"/>
        <v>11</v>
      </c>
      <c r="R402" s="46">
        <f t="shared" si="232"/>
        <v>11</v>
      </c>
      <c r="S402" s="46">
        <v>1000</v>
      </c>
      <c r="T402" s="46">
        <f t="shared" si="233"/>
        <v>1</v>
      </c>
      <c r="U402" s="46">
        <v>10</v>
      </c>
      <c r="V402" s="46">
        <f t="shared" si="234"/>
        <v>606</v>
      </c>
      <c r="W402" s="46">
        <f t="shared" si="235"/>
        <v>11</v>
      </c>
      <c r="X402" s="46">
        <f t="shared" si="236"/>
        <v>11</v>
      </c>
      <c r="Y402" s="46">
        <v>1000</v>
      </c>
      <c r="Z402" s="46">
        <f t="shared" si="237"/>
        <v>1</v>
      </c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</row>
    <row r="403" spans="1:69" s="41" customFormat="1">
      <c r="A403" s="46">
        <f t="shared" si="209"/>
        <v>100991</v>
      </c>
      <c r="B403" s="46" t="s">
        <v>319</v>
      </c>
      <c r="C403" s="46" t="s">
        <v>320</v>
      </c>
      <c r="D403" s="46">
        <f t="shared" ref="D403:D406" si="240">D401+10</f>
        <v>991</v>
      </c>
      <c r="E403" s="46" t="str">
        <f t="shared" si="225"/>
        <v>第99章第1个</v>
      </c>
      <c r="F403" s="46" t="s">
        <v>320</v>
      </c>
      <c r="G403" s="46">
        <v>1</v>
      </c>
      <c r="H403" s="46"/>
      <c r="I403" s="46">
        <v>10</v>
      </c>
      <c r="J403" s="46">
        <v>106</v>
      </c>
      <c r="K403" s="46">
        <f>K401+1</f>
        <v>12</v>
      </c>
      <c r="L403" s="46">
        <f>L401+1</f>
        <v>12</v>
      </c>
      <c r="M403" s="46">
        <v>1000</v>
      </c>
      <c r="N403" s="46">
        <f t="shared" si="229"/>
        <v>1</v>
      </c>
      <c r="O403" s="46">
        <v>10</v>
      </c>
      <c r="P403" s="46">
        <f t="shared" si="230"/>
        <v>206</v>
      </c>
      <c r="Q403" s="46">
        <f t="shared" si="231"/>
        <v>12</v>
      </c>
      <c r="R403" s="46">
        <f t="shared" si="232"/>
        <v>12</v>
      </c>
      <c r="S403" s="46">
        <v>1000</v>
      </c>
      <c r="T403" s="46">
        <f t="shared" si="233"/>
        <v>1</v>
      </c>
      <c r="U403" s="46">
        <v>10</v>
      </c>
      <c r="V403" s="46">
        <f t="shared" si="234"/>
        <v>306</v>
      </c>
      <c r="W403" s="46">
        <f t="shared" si="235"/>
        <v>12</v>
      </c>
      <c r="X403" s="46">
        <f t="shared" si="236"/>
        <v>12</v>
      </c>
      <c r="Y403" s="46">
        <v>1000</v>
      </c>
      <c r="Z403" s="46">
        <f t="shared" si="237"/>
        <v>1</v>
      </c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</row>
    <row r="404" spans="1:69" s="41" customFormat="1">
      <c r="A404" s="46">
        <f t="shared" si="209"/>
        <v>100992</v>
      </c>
      <c r="B404" s="46" t="s">
        <v>319</v>
      </c>
      <c r="C404" s="46" t="s">
        <v>320</v>
      </c>
      <c r="D404" s="46">
        <f t="shared" si="240"/>
        <v>992</v>
      </c>
      <c r="E404" s="46" t="str">
        <f t="shared" si="225"/>
        <v>第99章第2个</v>
      </c>
      <c r="F404" s="46" t="s">
        <v>320</v>
      </c>
      <c r="G404" s="46">
        <v>1</v>
      </c>
      <c r="H404" s="46"/>
      <c r="I404" s="46">
        <v>10</v>
      </c>
      <c r="J404" s="46">
        <v>406</v>
      </c>
      <c r="K404" s="46">
        <f>K402+1</f>
        <v>12</v>
      </c>
      <c r="L404" s="46">
        <f>L402+1</f>
        <v>12</v>
      </c>
      <c r="M404" s="46">
        <v>1000</v>
      </c>
      <c r="N404" s="46">
        <f t="shared" si="229"/>
        <v>1</v>
      </c>
      <c r="O404" s="46">
        <v>10</v>
      </c>
      <c r="P404" s="46">
        <f t="shared" si="230"/>
        <v>506</v>
      </c>
      <c r="Q404" s="46">
        <f t="shared" si="231"/>
        <v>12</v>
      </c>
      <c r="R404" s="46">
        <f t="shared" si="232"/>
        <v>12</v>
      </c>
      <c r="S404" s="46">
        <v>1000</v>
      </c>
      <c r="T404" s="46">
        <f t="shared" si="233"/>
        <v>1</v>
      </c>
      <c r="U404" s="46">
        <v>10</v>
      </c>
      <c r="V404" s="46">
        <f t="shared" si="234"/>
        <v>606</v>
      </c>
      <c r="W404" s="46">
        <f t="shared" si="235"/>
        <v>12</v>
      </c>
      <c r="X404" s="46">
        <f t="shared" si="236"/>
        <v>12</v>
      </c>
      <c r="Y404" s="46">
        <v>1000</v>
      </c>
      <c r="Z404" s="46">
        <f t="shared" si="237"/>
        <v>1</v>
      </c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</row>
    <row r="405" spans="1:69" s="41" customFormat="1">
      <c r="A405" s="46">
        <f t="shared" ref="A405:A406" si="241">A403+10</f>
        <v>101001</v>
      </c>
      <c r="B405" s="46" t="s">
        <v>319</v>
      </c>
      <c r="C405" s="46" t="s">
        <v>320</v>
      </c>
      <c r="D405" s="46">
        <f t="shared" si="240"/>
        <v>1001</v>
      </c>
      <c r="E405" s="46" t="str">
        <f>"第"&amp;LEFT(D405,3)&amp;"章第"&amp;RIGHT(D405,1)&amp;"个"</f>
        <v>第100章第1个</v>
      </c>
      <c r="F405" s="46" t="s">
        <v>320</v>
      </c>
      <c r="G405" s="46">
        <v>1</v>
      </c>
      <c r="H405" s="46"/>
      <c r="I405" s="46">
        <v>10</v>
      </c>
      <c r="J405" s="46">
        <v>106</v>
      </c>
      <c r="K405" s="46">
        <v>12</v>
      </c>
      <c r="L405" s="46">
        <v>12</v>
      </c>
      <c r="M405" s="46">
        <v>1000</v>
      </c>
      <c r="N405" s="46">
        <f t="shared" si="229"/>
        <v>1</v>
      </c>
      <c r="O405" s="46">
        <v>10</v>
      </c>
      <c r="P405" s="46">
        <f t="shared" si="230"/>
        <v>206</v>
      </c>
      <c r="Q405" s="46">
        <f t="shared" si="231"/>
        <v>12</v>
      </c>
      <c r="R405" s="46">
        <f t="shared" si="232"/>
        <v>12</v>
      </c>
      <c r="S405" s="46">
        <v>1000</v>
      </c>
      <c r="T405" s="46">
        <f t="shared" si="233"/>
        <v>1</v>
      </c>
      <c r="U405" s="46">
        <v>10</v>
      </c>
      <c r="V405" s="46">
        <f t="shared" si="234"/>
        <v>306</v>
      </c>
      <c r="W405" s="46">
        <f t="shared" si="235"/>
        <v>12</v>
      </c>
      <c r="X405" s="46">
        <f t="shared" si="236"/>
        <v>12</v>
      </c>
      <c r="Y405" s="46">
        <v>1000</v>
      </c>
      <c r="Z405" s="46">
        <f t="shared" si="237"/>
        <v>1</v>
      </c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</row>
    <row r="406" spans="1:69" s="41" customFormat="1">
      <c r="A406" s="46">
        <f t="shared" si="241"/>
        <v>101002</v>
      </c>
      <c r="B406" s="46" t="s">
        <v>319</v>
      </c>
      <c r="C406" s="46" t="s">
        <v>320</v>
      </c>
      <c r="D406" s="46">
        <f t="shared" si="240"/>
        <v>1002</v>
      </c>
      <c r="E406" s="46" t="str">
        <f>"第"&amp;LEFT(D406,3)&amp;"章第"&amp;RIGHT(D406,1)&amp;"个"</f>
        <v>第100章第2个</v>
      </c>
      <c r="F406" s="46" t="s">
        <v>320</v>
      </c>
      <c r="G406" s="46">
        <v>1</v>
      </c>
      <c r="H406" s="46"/>
      <c r="I406" s="46">
        <v>10</v>
      </c>
      <c r="J406" s="46">
        <v>406</v>
      </c>
      <c r="K406" s="46">
        <v>12</v>
      </c>
      <c r="L406" s="46">
        <v>12</v>
      </c>
      <c r="M406" s="46">
        <v>1000</v>
      </c>
      <c r="N406" s="46">
        <f t="shared" si="229"/>
        <v>1</v>
      </c>
      <c r="O406" s="46">
        <v>10</v>
      </c>
      <c r="P406" s="46">
        <f t="shared" si="230"/>
        <v>506</v>
      </c>
      <c r="Q406" s="46">
        <f t="shared" si="231"/>
        <v>12</v>
      </c>
      <c r="R406" s="46">
        <f t="shared" si="232"/>
        <v>12</v>
      </c>
      <c r="S406" s="46">
        <v>1000</v>
      </c>
      <c r="T406" s="46">
        <f t="shared" si="233"/>
        <v>1</v>
      </c>
      <c r="U406" s="46">
        <v>10</v>
      </c>
      <c r="V406" s="46">
        <f t="shared" si="234"/>
        <v>606</v>
      </c>
      <c r="W406" s="46">
        <f t="shared" si="235"/>
        <v>12</v>
      </c>
      <c r="X406" s="46">
        <f t="shared" si="236"/>
        <v>12</v>
      </c>
      <c r="Y406" s="46">
        <v>1000</v>
      </c>
      <c r="Z406" s="46">
        <f t="shared" si="237"/>
        <v>1</v>
      </c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</row>
    <row r="407" spans="1:69" s="41" customFormat="1">
      <c r="A407" s="46">
        <v>110001</v>
      </c>
      <c r="B407" s="46" t="s">
        <v>319</v>
      </c>
      <c r="C407" s="46" t="s">
        <v>321</v>
      </c>
      <c r="D407" s="46" t="s">
        <v>322</v>
      </c>
      <c r="E407" s="46" t="s">
        <v>323</v>
      </c>
      <c r="F407" s="46" t="s">
        <v>321</v>
      </c>
      <c r="G407" s="46">
        <v>1</v>
      </c>
      <c r="H407" s="46"/>
      <c r="I407" s="46">
        <v>1</v>
      </c>
      <c r="J407" s="46">
        <v>0</v>
      </c>
      <c r="K407" s="46">
        <f>L407/2</f>
        <v>1000</v>
      </c>
      <c r="L407" s="46">
        <v>2000</v>
      </c>
      <c r="M407" s="46">
        <v>1000</v>
      </c>
      <c r="N407" s="46">
        <f t="shared" si="167"/>
        <v>1</v>
      </c>
      <c r="O407" s="46">
        <v>2</v>
      </c>
      <c r="P407" s="46">
        <v>0</v>
      </c>
      <c r="Q407" s="46">
        <v>30</v>
      </c>
      <c r="R407" s="46">
        <v>30</v>
      </c>
      <c r="S407" s="46">
        <v>1000</v>
      </c>
      <c r="T407" s="46">
        <f t="shared" si="168"/>
        <v>1</v>
      </c>
      <c r="U407" s="46"/>
      <c r="V407" s="46"/>
      <c r="W407" s="46"/>
      <c r="X407" s="46"/>
      <c r="Z407" s="46"/>
      <c r="AA407" s="46">
        <v>8</v>
      </c>
      <c r="AB407" s="46">
        <v>2001</v>
      </c>
      <c r="AC407" s="46">
        <v>1</v>
      </c>
      <c r="AD407" s="46">
        <v>1</v>
      </c>
      <c r="AE407" s="46">
        <v>1000</v>
      </c>
      <c r="AF407" s="46">
        <f t="shared" si="208"/>
        <v>1</v>
      </c>
      <c r="AG407" s="41">
        <v>8</v>
      </c>
      <c r="AH407" s="41">
        <v>2002</v>
      </c>
      <c r="AI407" s="41">
        <v>1</v>
      </c>
      <c r="AJ407" s="41">
        <v>1</v>
      </c>
      <c r="AK407" s="41">
        <v>1000</v>
      </c>
      <c r="AL407" s="46">
        <f>IF(AQ407&gt;=1000,1,0)</f>
        <v>1</v>
      </c>
      <c r="AM407" s="41">
        <v>10</v>
      </c>
      <c r="AN407" s="41">
        <v>301</v>
      </c>
      <c r="AO407" s="41">
        <v>15</v>
      </c>
      <c r="AP407" s="41">
        <v>15</v>
      </c>
      <c r="AQ407" s="41">
        <v>1000</v>
      </c>
      <c r="AR407" s="46">
        <f>IF(AW407&gt;=1000,1,0)</f>
        <v>1</v>
      </c>
      <c r="AS407" s="46">
        <v>10</v>
      </c>
      <c r="AT407" s="46">
        <v>401</v>
      </c>
      <c r="AU407" s="46">
        <v>15</v>
      </c>
      <c r="AV407" s="46">
        <v>15</v>
      </c>
      <c r="AW407" s="46">
        <v>1000</v>
      </c>
      <c r="AX407" s="46">
        <f t="shared" si="197"/>
        <v>1</v>
      </c>
      <c r="AY407" s="46">
        <v>0</v>
      </c>
      <c r="AZ407" s="46">
        <v>0</v>
      </c>
      <c r="BA407" s="46">
        <v>0</v>
      </c>
      <c r="BB407" s="46">
        <v>0</v>
      </c>
      <c r="BC407" s="46">
        <v>0</v>
      </c>
      <c r="BD407" s="46">
        <f t="shared" si="198"/>
        <v>0</v>
      </c>
      <c r="BE407" s="46">
        <v>0</v>
      </c>
      <c r="BF407" s="46">
        <v>0</v>
      </c>
      <c r="BG407" s="46">
        <v>0</v>
      </c>
      <c r="BH407" s="46">
        <v>0</v>
      </c>
      <c r="BI407" s="46">
        <v>0</v>
      </c>
      <c r="BJ407" s="46">
        <f t="shared" si="199"/>
        <v>0</v>
      </c>
      <c r="BK407" s="46">
        <v>0</v>
      </c>
      <c r="BL407" s="46">
        <v>0</v>
      </c>
      <c r="BM407" s="46">
        <v>0</v>
      </c>
      <c r="BN407" s="46">
        <v>0</v>
      </c>
      <c r="BO407" s="46">
        <v>0</v>
      </c>
      <c r="BP407" s="46">
        <f t="shared" si="200"/>
        <v>0</v>
      </c>
      <c r="BQ407" s="46">
        <f t="shared" ref="BQ407:BQ415" si="242">M407+S407+Y409+AE407+AK407+AQ407+AW407+BC407+BI407+BO407</f>
        <v>7000</v>
      </c>
    </row>
    <row r="408" spans="1:69" s="41" customFormat="1">
      <c r="A408" s="46">
        <v>110002</v>
      </c>
      <c r="B408" s="46" t="s">
        <v>319</v>
      </c>
      <c r="C408" s="46" t="s">
        <v>321</v>
      </c>
      <c r="D408" s="46" t="s">
        <v>324</v>
      </c>
      <c r="E408" s="46" t="s">
        <v>325</v>
      </c>
      <c r="F408" s="46" t="s">
        <v>321</v>
      </c>
      <c r="G408" s="46">
        <v>1</v>
      </c>
      <c r="H408" s="46"/>
      <c r="I408" s="46">
        <v>1</v>
      </c>
      <c r="J408" s="46">
        <v>0</v>
      </c>
      <c r="K408" s="46">
        <v>1500</v>
      </c>
      <c r="L408" s="46">
        <v>1500</v>
      </c>
      <c r="M408" s="46">
        <v>1000</v>
      </c>
      <c r="N408" s="46">
        <f t="shared" si="167"/>
        <v>1</v>
      </c>
      <c r="O408" s="46">
        <v>2</v>
      </c>
      <c r="P408" s="46">
        <v>0</v>
      </c>
      <c r="Q408" s="46">
        <v>66</v>
      </c>
      <c r="R408" s="46">
        <v>66</v>
      </c>
      <c r="S408" s="46">
        <v>1000</v>
      </c>
      <c r="T408" s="46">
        <f t="shared" si="168"/>
        <v>1</v>
      </c>
      <c r="U408" s="46"/>
      <c r="V408" s="46"/>
      <c r="W408" s="46"/>
      <c r="X408" s="46"/>
      <c r="Z408" s="46"/>
      <c r="AA408" s="46">
        <v>9</v>
      </c>
      <c r="AB408" s="46">
        <v>704</v>
      </c>
      <c r="AC408" s="46">
        <v>3</v>
      </c>
      <c r="AD408" s="46">
        <v>3</v>
      </c>
      <c r="AE408" s="46">
        <v>1000</v>
      </c>
      <c r="AF408" s="46">
        <f t="shared" si="208"/>
        <v>1</v>
      </c>
      <c r="AG408" s="46">
        <v>0</v>
      </c>
      <c r="AH408" s="46">
        <v>0</v>
      </c>
      <c r="AI408" s="46">
        <v>0</v>
      </c>
      <c r="AJ408" s="46">
        <v>0</v>
      </c>
      <c r="AK408" s="46">
        <v>0</v>
      </c>
      <c r="AL408" s="46">
        <f t="shared" ref="AL408:AL424" si="243">IF(AK408&gt;=1000,1,0)</f>
        <v>0</v>
      </c>
      <c r="AM408" s="46">
        <v>0</v>
      </c>
      <c r="AN408" s="46">
        <v>0</v>
      </c>
      <c r="AO408" s="46">
        <v>0</v>
      </c>
      <c r="AP408" s="46">
        <v>0</v>
      </c>
      <c r="AQ408" s="46">
        <v>0</v>
      </c>
      <c r="AR408" s="46"/>
      <c r="AS408" s="46">
        <v>0</v>
      </c>
      <c r="AT408" s="46">
        <v>0</v>
      </c>
      <c r="AU408" s="46">
        <v>0</v>
      </c>
      <c r="AV408" s="46">
        <v>0</v>
      </c>
      <c r="AW408" s="46">
        <v>0</v>
      </c>
      <c r="AX408" s="46">
        <f t="shared" si="197"/>
        <v>0</v>
      </c>
      <c r="AY408" s="46">
        <v>0</v>
      </c>
      <c r="AZ408" s="46">
        <v>0</v>
      </c>
      <c r="BA408" s="46">
        <v>0</v>
      </c>
      <c r="BB408" s="46">
        <v>0</v>
      </c>
      <c r="BC408" s="46">
        <v>0</v>
      </c>
      <c r="BD408" s="46">
        <f t="shared" si="198"/>
        <v>0</v>
      </c>
      <c r="BE408" s="46">
        <v>0</v>
      </c>
      <c r="BF408" s="46">
        <v>0</v>
      </c>
      <c r="BG408" s="46">
        <v>0</v>
      </c>
      <c r="BH408" s="46">
        <v>0</v>
      </c>
      <c r="BI408" s="46">
        <v>0</v>
      </c>
      <c r="BJ408" s="46">
        <f t="shared" si="199"/>
        <v>0</v>
      </c>
      <c r="BK408" s="46">
        <v>0</v>
      </c>
      <c r="BL408" s="46">
        <v>0</v>
      </c>
      <c r="BM408" s="46">
        <v>0</v>
      </c>
      <c r="BN408" s="46">
        <v>0</v>
      </c>
      <c r="BO408" s="46">
        <v>0</v>
      </c>
      <c r="BP408" s="46">
        <f t="shared" si="200"/>
        <v>0</v>
      </c>
      <c r="BQ408" s="46">
        <f t="shared" si="242"/>
        <v>3000</v>
      </c>
    </row>
    <row r="409" spans="1:69" s="41" customFormat="1">
      <c r="A409" s="46">
        <v>110003</v>
      </c>
      <c r="B409" s="46" t="s">
        <v>319</v>
      </c>
      <c r="C409" s="46" t="s">
        <v>321</v>
      </c>
      <c r="D409" s="46" t="s">
        <v>326</v>
      </c>
      <c r="E409" s="46" t="s">
        <v>327</v>
      </c>
      <c r="F409" s="46" t="s">
        <v>321</v>
      </c>
      <c r="G409" s="46">
        <v>1</v>
      </c>
      <c r="H409" s="46"/>
      <c r="I409" s="46">
        <v>1</v>
      </c>
      <c r="J409" s="46">
        <v>0</v>
      </c>
      <c r="K409" s="46">
        <v>2500</v>
      </c>
      <c r="L409" s="46">
        <v>2500</v>
      </c>
      <c r="M409" s="46">
        <v>1000</v>
      </c>
      <c r="N409" s="46">
        <f t="shared" si="167"/>
        <v>1</v>
      </c>
      <c r="O409" s="46">
        <v>2</v>
      </c>
      <c r="P409" s="46">
        <v>0</v>
      </c>
      <c r="Q409" s="46">
        <v>102</v>
      </c>
      <c r="R409" s="46">
        <v>102</v>
      </c>
      <c r="S409" s="46">
        <v>1000</v>
      </c>
      <c r="T409" s="46">
        <f t="shared" si="168"/>
        <v>1</v>
      </c>
      <c r="U409" s="46">
        <v>9</v>
      </c>
      <c r="V409" s="46">
        <v>301</v>
      </c>
      <c r="W409" s="46">
        <f>X409</f>
        <v>7</v>
      </c>
      <c r="X409" s="46">
        <v>7</v>
      </c>
      <c r="Y409" s="41">
        <v>1000</v>
      </c>
      <c r="Z409" s="46">
        <f>IF(Y409&gt;=1000,1,0)</f>
        <v>1</v>
      </c>
      <c r="AA409" s="46"/>
      <c r="AB409" s="46"/>
      <c r="AC409" s="46"/>
      <c r="AD409" s="46"/>
      <c r="AE409" s="46"/>
      <c r="AF409" s="46"/>
      <c r="AG409" s="46">
        <v>0</v>
      </c>
      <c r="AH409" s="46">
        <v>0</v>
      </c>
      <c r="AI409" s="46">
        <v>0</v>
      </c>
      <c r="AJ409" s="46">
        <v>0</v>
      </c>
      <c r="AK409" s="46">
        <v>0</v>
      </c>
      <c r="AL409" s="46">
        <f t="shared" si="243"/>
        <v>0</v>
      </c>
      <c r="AM409" s="46">
        <v>0</v>
      </c>
      <c r="AN409" s="46">
        <v>0</v>
      </c>
      <c r="AO409" s="46">
        <v>0</v>
      </c>
      <c r="AP409" s="46">
        <v>0</v>
      </c>
      <c r="AQ409" s="46">
        <v>0</v>
      </c>
      <c r="AR409" s="46"/>
      <c r="AS409" s="46">
        <v>0</v>
      </c>
      <c r="AT409" s="46">
        <v>0</v>
      </c>
      <c r="AU409" s="46">
        <v>0</v>
      </c>
      <c r="AV409" s="46">
        <v>0</v>
      </c>
      <c r="AW409" s="46">
        <v>0</v>
      </c>
      <c r="AX409" s="46">
        <f t="shared" si="197"/>
        <v>0</v>
      </c>
      <c r="AY409" s="46">
        <v>0</v>
      </c>
      <c r="AZ409" s="46">
        <v>0</v>
      </c>
      <c r="BA409" s="46">
        <v>0</v>
      </c>
      <c r="BB409" s="46">
        <v>0</v>
      </c>
      <c r="BC409" s="46">
        <v>0</v>
      </c>
      <c r="BD409" s="46">
        <f t="shared" si="198"/>
        <v>0</v>
      </c>
      <c r="BE409" s="46">
        <v>0</v>
      </c>
      <c r="BF409" s="46">
        <v>0</v>
      </c>
      <c r="BG409" s="46">
        <v>0</v>
      </c>
      <c r="BH409" s="46">
        <v>0</v>
      </c>
      <c r="BI409" s="46">
        <v>0</v>
      </c>
      <c r="BJ409" s="46">
        <f t="shared" si="199"/>
        <v>0</v>
      </c>
      <c r="BK409" s="46">
        <v>0</v>
      </c>
      <c r="BL409" s="46">
        <v>0</v>
      </c>
      <c r="BM409" s="46">
        <v>0</v>
      </c>
      <c r="BN409" s="46">
        <v>0</v>
      </c>
      <c r="BO409" s="46">
        <v>0</v>
      </c>
      <c r="BP409" s="46">
        <f t="shared" si="200"/>
        <v>0</v>
      </c>
      <c r="BQ409" s="46">
        <f t="shared" si="242"/>
        <v>2000</v>
      </c>
    </row>
    <row r="410" spans="1:69" s="41" customFormat="1">
      <c r="A410" s="46">
        <v>110004</v>
      </c>
      <c r="B410" s="46" t="s">
        <v>319</v>
      </c>
      <c r="C410" s="46" t="s">
        <v>321</v>
      </c>
      <c r="D410" s="46" t="s">
        <v>322</v>
      </c>
      <c r="E410" s="46" t="s">
        <v>328</v>
      </c>
      <c r="F410" s="46" t="s">
        <v>321</v>
      </c>
      <c r="G410" s="46">
        <v>1</v>
      </c>
      <c r="H410" s="46"/>
      <c r="I410" s="46">
        <v>1</v>
      </c>
      <c r="J410" s="46">
        <v>0</v>
      </c>
      <c r="K410" s="46">
        <v>1000</v>
      </c>
      <c r="L410" s="46">
        <v>1000</v>
      </c>
      <c r="M410" s="46">
        <v>1000</v>
      </c>
      <c r="N410" s="46">
        <f t="shared" si="167"/>
        <v>1</v>
      </c>
      <c r="O410" s="46">
        <v>2</v>
      </c>
      <c r="P410" s="46">
        <v>0</v>
      </c>
      <c r="Q410" s="46">
        <v>30</v>
      </c>
      <c r="R410" s="46">
        <v>30</v>
      </c>
      <c r="S410" s="46">
        <v>1000</v>
      </c>
      <c r="T410" s="46">
        <f t="shared" si="168"/>
        <v>1</v>
      </c>
      <c r="U410" s="46"/>
      <c r="V410" s="46"/>
      <c r="W410" s="46"/>
      <c r="X410" s="46"/>
      <c r="Z410" s="46"/>
      <c r="AA410" s="46"/>
      <c r="AB410" s="46"/>
      <c r="AC410" s="46"/>
      <c r="AD410" s="46"/>
      <c r="AE410" s="46"/>
      <c r="AF410" s="46">
        <f t="shared" si="208"/>
        <v>0</v>
      </c>
      <c r="AG410" s="46">
        <v>0</v>
      </c>
      <c r="AH410" s="46">
        <v>0</v>
      </c>
      <c r="AI410" s="46">
        <v>0</v>
      </c>
      <c r="AJ410" s="46">
        <v>0</v>
      </c>
      <c r="AK410" s="46">
        <v>0</v>
      </c>
      <c r="AL410" s="46">
        <f t="shared" si="243"/>
        <v>0</v>
      </c>
      <c r="AM410" s="46">
        <v>0</v>
      </c>
      <c r="AN410" s="46">
        <v>0</v>
      </c>
      <c r="AO410" s="46">
        <v>0</v>
      </c>
      <c r="AP410" s="46">
        <v>0</v>
      </c>
      <c r="AQ410" s="46">
        <v>0</v>
      </c>
      <c r="AR410" s="46"/>
      <c r="AS410" s="46">
        <v>0</v>
      </c>
      <c r="AT410" s="46">
        <v>0</v>
      </c>
      <c r="AU410" s="46">
        <v>0</v>
      </c>
      <c r="AV410" s="46">
        <v>0</v>
      </c>
      <c r="AW410" s="46">
        <v>0</v>
      </c>
      <c r="AX410" s="46">
        <f t="shared" si="197"/>
        <v>0</v>
      </c>
      <c r="AY410" s="46">
        <v>0</v>
      </c>
      <c r="AZ410" s="46">
        <v>0</v>
      </c>
      <c r="BA410" s="46">
        <v>0</v>
      </c>
      <c r="BB410" s="46">
        <v>0</v>
      </c>
      <c r="BC410" s="46">
        <v>0</v>
      </c>
      <c r="BD410" s="46">
        <f t="shared" si="198"/>
        <v>0</v>
      </c>
      <c r="BE410" s="46">
        <v>0</v>
      </c>
      <c r="BF410" s="46">
        <v>0</v>
      </c>
      <c r="BG410" s="46">
        <v>0</v>
      </c>
      <c r="BH410" s="46">
        <v>0</v>
      </c>
      <c r="BI410" s="46">
        <v>0</v>
      </c>
      <c r="BJ410" s="46">
        <f t="shared" si="199"/>
        <v>0</v>
      </c>
      <c r="BK410" s="46">
        <v>0</v>
      </c>
      <c r="BL410" s="46">
        <v>0</v>
      </c>
      <c r="BM410" s="46">
        <v>0</v>
      </c>
      <c r="BN410" s="46">
        <v>0</v>
      </c>
      <c r="BO410" s="46">
        <v>0</v>
      </c>
      <c r="BP410" s="46">
        <f t="shared" si="200"/>
        <v>0</v>
      </c>
      <c r="BQ410" s="46">
        <f t="shared" si="242"/>
        <v>3000</v>
      </c>
    </row>
    <row r="411" spans="1:69" s="41" customFormat="1">
      <c r="A411" s="46">
        <v>110005</v>
      </c>
      <c r="B411" s="46" t="s">
        <v>319</v>
      </c>
      <c r="C411" s="46" t="s">
        <v>321</v>
      </c>
      <c r="D411" s="46" t="s">
        <v>324</v>
      </c>
      <c r="E411" s="46" t="s">
        <v>329</v>
      </c>
      <c r="F411" s="46" t="s">
        <v>321</v>
      </c>
      <c r="G411" s="46">
        <v>1</v>
      </c>
      <c r="H411" s="46"/>
      <c r="I411" s="46">
        <v>1</v>
      </c>
      <c r="J411" s="46">
        <v>0</v>
      </c>
      <c r="K411" s="46">
        <v>1500</v>
      </c>
      <c r="L411" s="46">
        <v>1500</v>
      </c>
      <c r="M411" s="46">
        <v>1000</v>
      </c>
      <c r="N411" s="46">
        <f t="shared" si="167"/>
        <v>1</v>
      </c>
      <c r="O411" s="46">
        <v>2</v>
      </c>
      <c r="P411" s="46">
        <v>0</v>
      </c>
      <c r="Q411" s="46">
        <v>66</v>
      </c>
      <c r="R411" s="46">
        <v>66</v>
      </c>
      <c r="S411" s="46">
        <v>1000</v>
      </c>
      <c r="T411" s="46">
        <f t="shared" si="168"/>
        <v>1</v>
      </c>
      <c r="U411" s="46"/>
      <c r="V411" s="46"/>
      <c r="W411" s="46"/>
      <c r="X411" s="46"/>
      <c r="Z411" s="46"/>
      <c r="AA411" s="46">
        <v>9</v>
      </c>
      <c r="AB411" s="46">
        <v>704</v>
      </c>
      <c r="AC411" s="46">
        <v>3</v>
      </c>
      <c r="AD411" s="46">
        <v>3</v>
      </c>
      <c r="AE411" s="46">
        <v>1000</v>
      </c>
      <c r="AF411" s="46">
        <f t="shared" si="208"/>
        <v>1</v>
      </c>
      <c r="AG411" s="46">
        <v>0</v>
      </c>
      <c r="AH411" s="46">
        <v>0</v>
      </c>
      <c r="AI411" s="46">
        <v>0</v>
      </c>
      <c r="AJ411" s="46">
        <v>0</v>
      </c>
      <c r="AK411" s="46">
        <v>0</v>
      </c>
      <c r="AL411" s="46">
        <f t="shared" si="243"/>
        <v>0</v>
      </c>
      <c r="AM411" s="46">
        <v>0</v>
      </c>
      <c r="AN411" s="46">
        <v>0</v>
      </c>
      <c r="AO411" s="46">
        <v>0</v>
      </c>
      <c r="AP411" s="46">
        <v>0</v>
      </c>
      <c r="AQ411" s="46">
        <v>0</v>
      </c>
      <c r="AR411" s="46"/>
      <c r="AS411" s="46">
        <v>0</v>
      </c>
      <c r="AT411" s="46">
        <v>0</v>
      </c>
      <c r="AU411" s="46">
        <v>0</v>
      </c>
      <c r="AV411" s="46">
        <v>0</v>
      </c>
      <c r="AW411" s="46">
        <v>0</v>
      </c>
      <c r="AX411" s="46">
        <f t="shared" si="197"/>
        <v>0</v>
      </c>
      <c r="AY411" s="46">
        <v>0</v>
      </c>
      <c r="AZ411" s="46">
        <v>0</v>
      </c>
      <c r="BA411" s="46">
        <v>0</v>
      </c>
      <c r="BB411" s="46">
        <v>0</v>
      </c>
      <c r="BC411" s="46">
        <v>0</v>
      </c>
      <c r="BD411" s="46">
        <f t="shared" si="198"/>
        <v>0</v>
      </c>
      <c r="BE411" s="46">
        <v>0</v>
      </c>
      <c r="BF411" s="46">
        <v>0</v>
      </c>
      <c r="BG411" s="46">
        <v>0</v>
      </c>
      <c r="BH411" s="46">
        <v>0</v>
      </c>
      <c r="BI411" s="46">
        <v>0</v>
      </c>
      <c r="BJ411" s="46">
        <f t="shared" si="199"/>
        <v>0</v>
      </c>
      <c r="BK411" s="46">
        <v>0</v>
      </c>
      <c r="BL411" s="46">
        <v>0</v>
      </c>
      <c r="BM411" s="46">
        <v>0</v>
      </c>
      <c r="BN411" s="46">
        <v>0</v>
      </c>
      <c r="BO411" s="46">
        <v>0</v>
      </c>
      <c r="BP411" s="46">
        <f t="shared" si="200"/>
        <v>0</v>
      </c>
      <c r="BQ411" s="46">
        <f t="shared" si="242"/>
        <v>3000</v>
      </c>
    </row>
    <row r="412" spans="1:69" s="41" customFormat="1">
      <c r="A412" s="46">
        <v>110006</v>
      </c>
      <c r="B412" s="46" t="s">
        <v>319</v>
      </c>
      <c r="C412" s="46" t="s">
        <v>321</v>
      </c>
      <c r="D412" s="46" t="s">
        <v>326</v>
      </c>
      <c r="E412" s="46" t="s">
        <v>330</v>
      </c>
      <c r="F412" s="46" t="s">
        <v>321</v>
      </c>
      <c r="G412" s="46">
        <v>1</v>
      </c>
      <c r="H412" s="46"/>
      <c r="I412" s="46">
        <v>1</v>
      </c>
      <c r="J412" s="46">
        <v>0</v>
      </c>
      <c r="K412" s="46">
        <v>2500</v>
      </c>
      <c r="L412" s="46">
        <v>2500</v>
      </c>
      <c r="M412" s="46">
        <v>1000</v>
      </c>
      <c r="N412" s="46">
        <f t="shared" si="167"/>
        <v>1</v>
      </c>
      <c r="O412" s="46">
        <v>2</v>
      </c>
      <c r="P412" s="46">
        <v>0</v>
      </c>
      <c r="Q412" s="46">
        <v>102</v>
      </c>
      <c r="R412" s="46">
        <v>102</v>
      </c>
      <c r="S412" s="46">
        <v>1000</v>
      </c>
      <c r="T412" s="46">
        <f t="shared" si="168"/>
        <v>1</v>
      </c>
      <c r="U412" s="46">
        <v>9</v>
      </c>
      <c r="V412" s="46">
        <v>301</v>
      </c>
      <c r="W412" s="46">
        <f>X412</f>
        <v>8</v>
      </c>
      <c r="X412" s="46">
        <v>8</v>
      </c>
      <c r="Y412" s="41">
        <v>1000</v>
      </c>
      <c r="Z412" s="46">
        <f>IF(Y412&gt;=1000,1,0)</f>
        <v>1</v>
      </c>
      <c r="AA412" s="46"/>
      <c r="AB412" s="46"/>
      <c r="AC412" s="46"/>
      <c r="AD412" s="46"/>
      <c r="AE412" s="46"/>
      <c r="AF412" s="46"/>
      <c r="AG412" s="46">
        <v>0</v>
      </c>
      <c r="AH412" s="46">
        <v>0</v>
      </c>
      <c r="AI412" s="46">
        <v>0</v>
      </c>
      <c r="AJ412" s="46">
        <v>0</v>
      </c>
      <c r="AK412" s="46">
        <v>0</v>
      </c>
      <c r="AL412" s="46">
        <f t="shared" si="243"/>
        <v>0</v>
      </c>
      <c r="AM412" s="46">
        <v>0</v>
      </c>
      <c r="AN412" s="46">
        <v>0</v>
      </c>
      <c r="AO412" s="46">
        <v>0</v>
      </c>
      <c r="AP412" s="46">
        <v>0</v>
      </c>
      <c r="AQ412" s="46">
        <v>0</v>
      </c>
      <c r="AR412" s="46"/>
      <c r="AS412" s="46">
        <v>0</v>
      </c>
      <c r="AT412" s="46">
        <v>0</v>
      </c>
      <c r="AU412" s="46">
        <v>0</v>
      </c>
      <c r="AV412" s="46">
        <v>0</v>
      </c>
      <c r="AW412" s="46">
        <v>0</v>
      </c>
      <c r="AX412" s="46">
        <f t="shared" si="197"/>
        <v>0</v>
      </c>
      <c r="AY412" s="46">
        <v>0</v>
      </c>
      <c r="AZ412" s="46">
        <v>0</v>
      </c>
      <c r="BA412" s="46">
        <v>0</v>
      </c>
      <c r="BB412" s="46">
        <v>0</v>
      </c>
      <c r="BC412" s="46">
        <v>0</v>
      </c>
      <c r="BD412" s="46">
        <f t="shared" si="198"/>
        <v>0</v>
      </c>
      <c r="BE412" s="46">
        <v>0</v>
      </c>
      <c r="BF412" s="46">
        <v>0</v>
      </c>
      <c r="BG412" s="46">
        <v>0</v>
      </c>
      <c r="BH412" s="46">
        <v>0</v>
      </c>
      <c r="BI412" s="46">
        <v>0</v>
      </c>
      <c r="BJ412" s="46">
        <f t="shared" si="199"/>
        <v>0</v>
      </c>
      <c r="BK412" s="46">
        <v>0</v>
      </c>
      <c r="BL412" s="46">
        <v>0</v>
      </c>
      <c r="BM412" s="46">
        <v>0</v>
      </c>
      <c r="BN412" s="46">
        <v>0</v>
      </c>
      <c r="BO412" s="46">
        <v>0</v>
      </c>
      <c r="BP412" s="46">
        <f t="shared" si="200"/>
        <v>0</v>
      </c>
      <c r="BQ412" s="46">
        <f t="shared" si="242"/>
        <v>2000</v>
      </c>
    </row>
    <row r="413" spans="1:69" s="41" customFormat="1">
      <c r="A413" s="46">
        <v>110007</v>
      </c>
      <c r="B413" s="46" t="s">
        <v>319</v>
      </c>
      <c r="C413" s="46" t="s">
        <v>321</v>
      </c>
      <c r="D413" s="46" t="s">
        <v>322</v>
      </c>
      <c r="E413" s="46" t="s">
        <v>331</v>
      </c>
      <c r="F413" s="46" t="s">
        <v>321</v>
      </c>
      <c r="G413" s="46">
        <v>1</v>
      </c>
      <c r="H413" s="46"/>
      <c r="I413" s="46">
        <v>1</v>
      </c>
      <c r="J413" s="46">
        <v>0</v>
      </c>
      <c r="K413" s="46">
        <v>1500</v>
      </c>
      <c r="L413" s="46">
        <v>1500</v>
      </c>
      <c r="M413" s="46">
        <v>1000</v>
      </c>
      <c r="N413" s="46">
        <f t="shared" si="167"/>
        <v>1</v>
      </c>
      <c r="O413" s="46">
        <v>2</v>
      </c>
      <c r="P413" s="46">
        <v>0</v>
      </c>
      <c r="Q413" s="46">
        <v>30</v>
      </c>
      <c r="R413" s="46">
        <v>30</v>
      </c>
      <c r="S413" s="46">
        <v>1000</v>
      </c>
      <c r="T413" s="46">
        <f t="shared" si="168"/>
        <v>1</v>
      </c>
      <c r="U413" s="46"/>
      <c r="V413" s="46"/>
      <c r="W413" s="46"/>
      <c r="X413" s="46"/>
      <c r="Z413" s="46"/>
      <c r="AA413" s="46"/>
      <c r="AB413" s="46"/>
      <c r="AC413" s="46"/>
      <c r="AD413" s="46"/>
      <c r="AE413" s="46"/>
      <c r="AF413" s="46">
        <f t="shared" si="208"/>
        <v>0</v>
      </c>
      <c r="AG413" s="46">
        <v>0</v>
      </c>
      <c r="AH413" s="46">
        <v>0</v>
      </c>
      <c r="AI413" s="46">
        <v>0</v>
      </c>
      <c r="AJ413" s="46">
        <v>0</v>
      </c>
      <c r="AK413" s="46">
        <v>0</v>
      </c>
      <c r="AL413" s="46">
        <f t="shared" si="243"/>
        <v>0</v>
      </c>
      <c r="AM413" s="46">
        <v>0</v>
      </c>
      <c r="AN413" s="46">
        <v>0</v>
      </c>
      <c r="AO413" s="46">
        <v>0</v>
      </c>
      <c r="AP413" s="46">
        <v>0</v>
      </c>
      <c r="AQ413" s="46">
        <v>0</v>
      </c>
      <c r="AR413" s="46"/>
      <c r="AS413" s="46">
        <v>0</v>
      </c>
      <c r="AT413" s="46">
        <v>0</v>
      </c>
      <c r="AU413" s="46">
        <v>0</v>
      </c>
      <c r="AV413" s="46">
        <v>0</v>
      </c>
      <c r="AW413" s="46">
        <v>0</v>
      </c>
      <c r="AX413" s="46">
        <f t="shared" si="197"/>
        <v>0</v>
      </c>
      <c r="AY413" s="46">
        <v>0</v>
      </c>
      <c r="AZ413" s="46">
        <v>0</v>
      </c>
      <c r="BA413" s="46">
        <v>0</v>
      </c>
      <c r="BB413" s="46">
        <v>0</v>
      </c>
      <c r="BC413" s="46">
        <v>0</v>
      </c>
      <c r="BD413" s="46">
        <f t="shared" si="198"/>
        <v>0</v>
      </c>
      <c r="BE413" s="46">
        <v>0</v>
      </c>
      <c r="BF413" s="46">
        <v>0</v>
      </c>
      <c r="BG413" s="46">
        <v>0</v>
      </c>
      <c r="BH413" s="46">
        <v>0</v>
      </c>
      <c r="BI413" s="46">
        <v>0</v>
      </c>
      <c r="BJ413" s="46">
        <f t="shared" si="199"/>
        <v>0</v>
      </c>
      <c r="BK413" s="46">
        <v>0</v>
      </c>
      <c r="BL413" s="46">
        <v>0</v>
      </c>
      <c r="BM413" s="46">
        <v>0</v>
      </c>
      <c r="BN413" s="46">
        <v>0</v>
      </c>
      <c r="BO413" s="46">
        <v>0</v>
      </c>
      <c r="BP413" s="46">
        <f t="shared" si="200"/>
        <v>0</v>
      </c>
      <c r="BQ413" s="46">
        <f t="shared" si="242"/>
        <v>3000</v>
      </c>
    </row>
    <row r="414" spans="1:69" s="41" customFormat="1">
      <c r="A414" s="46">
        <v>110008</v>
      </c>
      <c r="B414" s="46" t="s">
        <v>319</v>
      </c>
      <c r="C414" s="46" t="s">
        <v>321</v>
      </c>
      <c r="D414" s="46" t="s">
        <v>324</v>
      </c>
      <c r="E414" s="46" t="s">
        <v>332</v>
      </c>
      <c r="F414" s="46" t="s">
        <v>321</v>
      </c>
      <c r="G414" s="46">
        <v>1</v>
      </c>
      <c r="H414" s="46"/>
      <c r="I414" s="46">
        <v>1</v>
      </c>
      <c r="J414" s="46">
        <v>0</v>
      </c>
      <c r="K414" s="46">
        <v>2500</v>
      </c>
      <c r="L414" s="46">
        <v>2500</v>
      </c>
      <c r="M414" s="46">
        <v>1000</v>
      </c>
      <c r="N414" s="46">
        <f t="shared" ref="N414:N424" si="244">IF(M414&gt;=1000,1,0)</f>
        <v>1</v>
      </c>
      <c r="O414" s="46">
        <v>2</v>
      </c>
      <c r="P414" s="46">
        <v>0</v>
      </c>
      <c r="Q414" s="46">
        <v>66</v>
      </c>
      <c r="R414" s="46">
        <v>66</v>
      </c>
      <c r="S414" s="46">
        <v>1000</v>
      </c>
      <c r="T414" s="46">
        <f t="shared" ref="T414:T424" si="245">IF(S414&gt;=1000,1,0)</f>
        <v>1</v>
      </c>
      <c r="U414" s="46"/>
      <c r="V414" s="46"/>
      <c r="W414" s="46"/>
      <c r="X414" s="46"/>
      <c r="Z414" s="46"/>
      <c r="AA414" s="46">
        <v>9</v>
      </c>
      <c r="AB414" s="46">
        <v>704</v>
      </c>
      <c r="AC414" s="46">
        <v>3</v>
      </c>
      <c r="AD414" s="46">
        <v>3</v>
      </c>
      <c r="AE414" s="46">
        <v>1000</v>
      </c>
      <c r="AF414" s="46">
        <f t="shared" si="208"/>
        <v>1</v>
      </c>
      <c r="AG414" s="46">
        <v>0</v>
      </c>
      <c r="AH414" s="46">
        <v>0</v>
      </c>
      <c r="AI414" s="46">
        <v>0</v>
      </c>
      <c r="AJ414" s="46">
        <v>0</v>
      </c>
      <c r="AK414" s="46">
        <v>0</v>
      </c>
      <c r="AL414" s="46">
        <f t="shared" si="243"/>
        <v>0</v>
      </c>
      <c r="AM414" s="46">
        <v>0</v>
      </c>
      <c r="AN414" s="46">
        <v>0</v>
      </c>
      <c r="AO414" s="46">
        <v>0</v>
      </c>
      <c r="AP414" s="46">
        <v>0</v>
      </c>
      <c r="AQ414" s="46">
        <v>0</v>
      </c>
      <c r="AR414" s="46"/>
      <c r="AS414" s="46">
        <v>0</v>
      </c>
      <c r="AT414" s="46">
        <v>0</v>
      </c>
      <c r="AU414" s="46">
        <v>0</v>
      </c>
      <c r="AV414" s="46">
        <v>0</v>
      </c>
      <c r="AW414" s="46">
        <v>0</v>
      </c>
      <c r="AX414" s="46">
        <f t="shared" si="197"/>
        <v>0</v>
      </c>
      <c r="AY414" s="46">
        <v>0</v>
      </c>
      <c r="AZ414" s="46">
        <v>0</v>
      </c>
      <c r="BA414" s="46">
        <v>0</v>
      </c>
      <c r="BB414" s="46">
        <v>0</v>
      </c>
      <c r="BC414" s="46">
        <v>0</v>
      </c>
      <c r="BD414" s="46">
        <f t="shared" si="198"/>
        <v>0</v>
      </c>
      <c r="BE414" s="46">
        <v>0</v>
      </c>
      <c r="BF414" s="46">
        <v>0</v>
      </c>
      <c r="BG414" s="46">
        <v>0</v>
      </c>
      <c r="BH414" s="46">
        <v>0</v>
      </c>
      <c r="BI414" s="46">
        <v>0</v>
      </c>
      <c r="BJ414" s="46">
        <f t="shared" si="199"/>
        <v>0</v>
      </c>
      <c r="BK414" s="46">
        <v>0</v>
      </c>
      <c r="BL414" s="46">
        <v>0</v>
      </c>
      <c r="BM414" s="46">
        <v>0</v>
      </c>
      <c r="BN414" s="46">
        <v>0</v>
      </c>
      <c r="BO414" s="46">
        <v>0</v>
      </c>
      <c r="BP414" s="46">
        <f t="shared" si="200"/>
        <v>0</v>
      </c>
      <c r="BQ414" s="46">
        <f t="shared" si="242"/>
        <v>3000</v>
      </c>
    </row>
    <row r="415" spans="1:69" s="41" customFormat="1">
      <c r="A415" s="46">
        <v>110009</v>
      </c>
      <c r="B415" s="46" t="s">
        <v>319</v>
      </c>
      <c r="C415" s="46" t="s">
        <v>321</v>
      </c>
      <c r="D415" s="46" t="s">
        <v>326</v>
      </c>
      <c r="E415" s="46" t="s">
        <v>333</v>
      </c>
      <c r="F415" s="46" t="s">
        <v>321</v>
      </c>
      <c r="G415" s="46">
        <v>1</v>
      </c>
      <c r="H415" s="46"/>
      <c r="I415" s="46">
        <v>1</v>
      </c>
      <c r="J415" s="46">
        <v>0</v>
      </c>
      <c r="K415" s="46">
        <v>4000</v>
      </c>
      <c r="L415" s="46">
        <v>4000</v>
      </c>
      <c r="M415" s="46">
        <v>1000</v>
      </c>
      <c r="N415" s="46">
        <f t="shared" si="244"/>
        <v>1</v>
      </c>
      <c r="O415" s="46">
        <v>2</v>
      </c>
      <c r="P415" s="46">
        <v>0</v>
      </c>
      <c r="Q415" s="46">
        <v>102</v>
      </c>
      <c r="R415" s="46">
        <v>102</v>
      </c>
      <c r="S415" s="46">
        <v>1000</v>
      </c>
      <c r="T415" s="46">
        <f t="shared" si="245"/>
        <v>1</v>
      </c>
      <c r="U415" s="46">
        <v>9</v>
      </c>
      <c r="V415" s="46">
        <v>301</v>
      </c>
      <c r="W415" s="46">
        <f>X415</f>
        <v>9</v>
      </c>
      <c r="X415" s="46">
        <v>9</v>
      </c>
      <c r="Y415" s="41">
        <v>1000</v>
      </c>
      <c r="Z415" s="46">
        <f>IF(Y415&gt;=1000,1,0)</f>
        <v>1</v>
      </c>
      <c r="AA415" s="46"/>
      <c r="AB415" s="46"/>
      <c r="AC415" s="46"/>
      <c r="AD415" s="46"/>
      <c r="AE415" s="46"/>
      <c r="AF415" s="46"/>
      <c r="AG415" s="46">
        <v>0</v>
      </c>
      <c r="AH415" s="46">
        <v>0</v>
      </c>
      <c r="AI415" s="46">
        <v>0</v>
      </c>
      <c r="AJ415" s="46">
        <v>0</v>
      </c>
      <c r="AK415" s="46">
        <v>0</v>
      </c>
      <c r="AL415" s="46">
        <f t="shared" si="243"/>
        <v>0</v>
      </c>
      <c r="AM415" s="46">
        <v>0</v>
      </c>
      <c r="AN415" s="46">
        <v>0</v>
      </c>
      <c r="AO415" s="46">
        <v>0</v>
      </c>
      <c r="AP415" s="46">
        <v>0</v>
      </c>
      <c r="AQ415" s="46">
        <v>0</v>
      </c>
      <c r="AR415" s="46"/>
      <c r="AS415" s="46">
        <v>0</v>
      </c>
      <c r="AT415" s="46">
        <v>0</v>
      </c>
      <c r="AU415" s="46">
        <v>0</v>
      </c>
      <c r="AV415" s="46">
        <v>0</v>
      </c>
      <c r="AW415" s="46">
        <v>0</v>
      </c>
      <c r="AX415" s="46">
        <f t="shared" si="197"/>
        <v>0</v>
      </c>
      <c r="AY415" s="46">
        <v>0</v>
      </c>
      <c r="AZ415" s="46">
        <v>0</v>
      </c>
      <c r="BA415" s="46">
        <v>0</v>
      </c>
      <c r="BB415" s="46">
        <v>0</v>
      </c>
      <c r="BC415" s="46">
        <v>0</v>
      </c>
      <c r="BD415" s="46">
        <f t="shared" si="198"/>
        <v>0</v>
      </c>
      <c r="BE415" s="46">
        <v>0</v>
      </c>
      <c r="BF415" s="46">
        <v>0</v>
      </c>
      <c r="BG415" s="46">
        <v>0</v>
      </c>
      <c r="BH415" s="46">
        <v>0</v>
      </c>
      <c r="BI415" s="46">
        <v>0</v>
      </c>
      <c r="BJ415" s="46">
        <f t="shared" si="199"/>
        <v>0</v>
      </c>
      <c r="BK415" s="46">
        <v>0</v>
      </c>
      <c r="BL415" s="46">
        <v>0</v>
      </c>
      <c r="BM415" s="46">
        <v>0</v>
      </c>
      <c r="BN415" s="46">
        <v>0</v>
      </c>
      <c r="BO415" s="46">
        <v>0</v>
      </c>
      <c r="BP415" s="46">
        <f t="shared" si="200"/>
        <v>0</v>
      </c>
      <c r="BQ415" s="46">
        <f t="shared" si="242"/>
        <v>2000</v>
      </c>
    </row>
    <row r="416" spans="1:69" s="41" customFormat="1">
      <c r="A416" s="46">
        <v>110010</v>
      </c>
      <c r="B416" s="46" t="s">
        <v>319</v>
      </c>
      <c r="C416" s="46" t="s">
        <v>321</v>
      </c>
      <c r="D416" s="46" t="s">
        <v>322</v>
      </c>
      <c r="E416" s="46" t="s">
        <v>334</v>
      </c>
      <c r="F416" s="46" t="s">
        <v>321</v>
      </c>
      <c r="G416" s="46">
        <v>1</v>
      </c>
      <c r="H416" s="46"/>
      <c r="I416" s="46">
        <v>1</v>
      </c>
      <c r="J416" s="46">
        <v>0</v>
      </c>
      <c r="K416" s="46">
        <v>2000</v>
      </c>
      <c r="L416" s="46">
        <v>2000</v>
      </c>
      <c r="M416" s="46">
        <v>1000</v>
      </c>
      <c r="N416" s="46">
        <f t="shared" si="244"/>
        <v>1</v>
      </c>
      <c r="O416" s="46">
        <v>2</v>
      </c>
      <c r="P416" s="46">
        <v>0</v>
      </c>
      <c r="Q416" s="46">
        <v>33</v>
      </c>
      <c r="R416" s="46">
        <v>33</v>
      </c>
      <c r="S416" s="46">
        <v>1000</v>
      </c>
      <c r="T416" s="46">
        <f t="shared" si="245"/>
        <v>1</v>
      </c>
      <c r="U416" s="46"/>
      <c r="V416" s="46"/>
      <c r="W416" s="46"/>
      <c r="X416" s="46"/>
      <c r="Z416" s="46"/>
      <c r="AA416" s="46"/>
      <c r="AB416" s="46"/>
      <c r="AC416" s="46"/>
      <c r="AD416" s="46"/>
      <c r="AE416" s="46"/>
      <c r="AF416" s="46">
        <f t="shared" si="208"/>
        <v>0</v>
      </c>
      <c r="AG416" s="46"/>
      <c r="AH416" s="46"/>
      <c r="AI416" s="46"/>
      <c r="AJ416" s="46"/>
      <c r="AK416" s="46"/>
      <c r="AL416" s="46">
        <f t="shared" si="243"/>
        <v>0</v>
      </c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>
        <f t="shared" si="197"/>
        <v>0</v>
      </c>
      <c r="AY416" s="46"/>
      <c r="AZ416" s="46"/>
      <c r="BA416" s="46"/>
      <c r="BB416" s="46"/>
      <c r="BC416" s="46"/>
      <c r="BD416" s="46">
        <f t="shared" si="198"/>
        <v>0</v>
      </c>
      <c r="BE416" s="46"/>
      <c r="BF416" s="46"/>
      <c r="BG416" s="46"/>
      <c r="BH416" s="46"/>
      <c r="BI416" s="46"/>
      <c r="BJ416" s="46">
        <f t="shared" si="199"/>
        <v>0</v>
      </c>
      <c r="BK416" s="46"/>
      <c r="BL416" s="46"/>
      <c r="BM416" s="46"/>
      <c r="BN416" s="46"/>
      <c r="BO416" s="46"/>
      <c r="BP416" s="46">
        <f t="shared" si="200"/>
        <v>0</v>
      </c>
      <c r="BQ416" s="46"/>
    </row>
    <row r="417" spans="1:69" s="41" customFormat="1">
      <c r="A417" s="46">
        <v>110011</v>
      </c>
      <c r="B417" s="46" t="s">
        <v>319</v>
      </c>
      <c r="C417" s="46" t="s">
        <v>321</v>
      </c>
      <c r="D417" s="46" t="s">
        <v>324</v>
      </c>
      <c r="E417" s="46" t="s">
        <v>335</v>
      </c>
      <c r="F417" s="46" t="s">
        <v>321</v>
      </c>
      <c r="G417" s="46">
        <v>1</v>
      </c>
      <c r="H417" s="46"/>
      <c r="I417" s="46">
        <v>1</v>
      </c>
      <c r="J417" s="46">
        <v>0</v>
      </c>
      <c r="K417" s="46">
        <v>3000</v>
      </c>
      <c r="L417" s="46">
        <v>3000</v>
      </c>
      <c r="M417" s="46">
        <v>1000</v>
      </c>
      <c r="N417" s="46">
        <f t="shared" si="244"/>
        <v>1</v>
      </c>
      <c r="O417" s="46">
        <v>2</v>
      </c>
      <c r="P417" s="46">
        <v>0</v>
      </c>
      <c r="Q417" s="46">
        <v>69</v>
      </c>
      <c r="R417" s="46">
        <v>69</v>
      </c>
      <c r="S417" s="46">
        <v>1000</v>
      </c>
      <c r="T417" s="46">
        <f t="shared" si="245"/>
        <v>1</v>
      </c>
      <c r="U417" s="46"/>
      <c r="V417" s="46"/>
      <c r="W417" s="46"/>
      <c r="X417" s="46"/>
      <c r="Z417" s="46"/>
      <c r="AA417" s="46">
        <v>9</v>
      </c>
      <c r="AB417" s="46">
        <v>704</v>
      </c>
      <c r="AC417" s="46">
        <v>3</v>
      </c>
      <c r="AD417" s="46">
        <v>3</v>
      </c>
      <c r="AE417" s="46">
        <v>1000</v>
      </c>
      <c r="AF417" s="46">
        <f t="shared" si="208"/>
        <v>1</v>
      </c>
      <c r="AG417" s="46"/>
      <c r="AH417" s="46"/>
      <c r="AI417" s="46"/>
      <c r="AJ417" s="46"/>
      <c r="AK417" s="46"/>
      <c r="AL417" s="46">
        <f t="shared" si="243"/>
        <v>0</v>
      </c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>
        <f t="shared" si="197"/>
        <v>0</v>
      </c>
      <c r="AY417" s="46"/>
      <c r="AZ417" s="46"/>
      <c r="BA417" s="46"/>
      <c r="BB417" s="46"/>
      <c r="BC417" s="46"/>
      <c r="BD417" s="46">
        <f t="shared" si="198"/>
        <v>0</v>
      </c>
      <c r="BE417" s="46"/>
      <c r="BF417" s="46"/>
      <c r="BG417" s="46"/>
      <c r="BH417" s="46"/>
      <c r="BI417" s="46"/>
      <c r="BJ417" s="46">
        <f t="shared" si="199"/>
        <v>0</v>
      </c>
      <c r="BK417" s="46"/>
      <c r="BL417" s="46"/>
      <c r="BM417" s="46"/>
      <c r="BN417" s="46"/>
      <c r="BO417" s="46"/>
      <c r="BP417" s="46">
        <f t="shared" si="200"/>
        <v>0</v>
      </c>
      <c r="BQ417" s="46"/>
    </row>
    <row r="418" spans="1:69" s="41" customFormat="1">
      <c r="A418" s="46">
        <v>110012</v>
      </c>
      <c r="B418" s="46" t="s">
        <v>319</v>
      </c>
      <c r="C418" s="46" t="s">
        <v>321</v>
      </c>
      <c r="D418" s="46" t="s">
        <v>326</v>
      </c>
      <c r="E418" s="46" t="s">
        <v>336</v>
      </c>
      <c r="F418" s="46" t="s">
        <v>321</v>
      </c>
      <c r="G418" s="46">
        <v>1</v>
      </c>
      <c r="H418" s="46"/>
      <c r="I418" s="46">
        <v>1</v>
      </c>
      <c r="J418" s="46">
        <v>0</v>
      </c>
      <c r="K418" s="46">
        <v>4500</v>
      </c>
      <c r="L418" s="46">
        <v>4500</v>
      </c>
      <c r="M418" s="46">
        <v>1000</v>
      </c>
      <c r="N418" s="46">
        <f t="shared" si="244"/>
        <v>1</v>
      </c>
      <c r="O418" s="46">
        <v>2</v>
      </c>
      <c r="P418" s="46">
        <v>0</v>
      </c>
      <c r="Q418" s="46">
        <v>105</v>
      </c>
      <c r="R418" s="46">
        <v>105</v>
      </c>
      <c r="S418" s="46">
        <v>1000</v>
      </c>
      <c r="T418" s="46">
        <f t="shared" si="245"/>
        <v>1</v>
      </c>
      <c r="U418" s="46">
        <v>9</v>
      </c>
      <c r="V418" s="46">
        <v>301</v>
      </c>
      <c r="W418" s="46">
        <f>X418</f>
        <v>10</v>
      </c>
      <c r="X418" s="46">
        <v>10</v>
      </c>
      <c r="Y418" s="41">
        <v>1000</v>
      </c>
      <c r="Z418" s="46">
        <f>IF(Y418&gt;=1000,1,0)</f>
        <v>1</v>
      </c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>
        <f t="shared" si="243"/>
        <v>0</v>
      </c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>
        <f t="shared" si="197"/>
        <v>0</v>
      </c>
      <c r="AY418" s="46"/>
      <c r="AZ418" s="46"/>
      <c r="BA418" s="46"/>
      <c r="BB418" s="46"/>
      <c r="BC418" s="46"/>
      <c r="BD418" s="46">
        <f t="shared" si="198"/>
        <v>0</v>
      </c>
      <c r="BE418" s="46"/>
      <c r="BF418" s="46"/>
      <c r="BG418" s="46"/>
      <c r="BH418" s="46"/>
      <c r="BI418" s="46"/>
      <c r="BJ418" s="46">
        <f t="shared" si="199"/>
        <v>0</v>
      </c>
      <c r="BK418" s="46"/>
      <c r="BL418" s="46"/>
      <c r="BM418" s="46"/>
      <c r="BN418" s="46"/>
      <c r="BO418" s="46"/>
      <c r="BP418" s="46">
        <f t="shared" si="200"/>
        <v>0</v>
      </c>
      <c r="BQ418" s="46"/>
    </row>
    <row r="419" spans="1:69" s="41" customFormat="1">
      <c r="A419" s="46">
        <v>110013</v>
      </c>
      <c r="B419" s="46" t="s">
        <v>319</v>
      </c>
      <c r="C419" s="46" t="s">
        <v>321</v>
      </c>
      <c r="D419" s="46" t="s">
        <v>322</v>
      </c>
      <c r="E419" s="46" t="s">
        <v>337</v>
      </c>
      <c r="F419" s="46" t="s">
        <v>321</v>
      </c>
      <c r="G419" s="46">
        <v>1</v>
      </c>
      <c r="H419" s="46"/>
      <c r="I419" s="46">
        <v>1</v>
      </c>
      <c r="J419" s="46">
        <v>0</v>
      </c>
      <c r="K419" s="46">
        <v>2500</v>
      </c>
      <c r="L419" s="46">
        <v>2500</v>
      </c>
      <c r="M419" s="46">
        <v>1000</v>
      </c>
      <c r="N419" s="46">
        <f t="shared" si="244"/>
        <v>1</v>
      </c>
      <c r="O419" s="46">
        <v>2</v>
      </c>
      <c r="P419" s="46">
        <v>0</v>
      </c>
      <c r="Q419" s="46">
        <v>33</v>
      </c>
      <c r="R419" s="46">
        <v>33</v>
      </c>
      <c r="S419" s="46">
        <v>1000</v>
      </c>
      <c r="T419" s="46">
        <f t="shared" si="245"/>
        <v>1</v>
      </c>
      <c r="U419" s="46"/>
      <c r="V419" s="46"/>
      <c r="W419" s="46"/>
      <c r="X419" s="46"/>
      <c r="Z419" s="46"/>
      <c r="AA419" s="46"/>
      <c r="AB419" s="46"/>
      <c r="AC419" s="46"/>
      <c r="AD419" s="46"/>
      <c r="AE419" s="46"/>
      <c r="AF419" s="46">
        <f t="shared" si="208"/>
        <v>0</v>
      </c>
      <c r="AG419" s="46"/>
      <c r="AH419" s="46"/>
      <c r="AI419" s="46"/>
      <c r="AJ419" s="46"/>
      <c r="AK419" s="46"/>
      <c r="AL419" s="46">
        <f t="shared" si="243"/>
        <v>0</v>
      </c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>
        <f t="shared" si="197"/>
        <v>0</v>
      </c>
      <c r="AY419" s="46"/>
      <c r="AZ419" s="46"/>
      <c r="BA419" s="46"/>
      <c r="BB419" s="46"/>
      <c r="BC419" s="46"/>
      <c r="BD419" s="46">
        <f t="shared" si="198"/>
        <v>0</v>
      </c>
      <c r="BE419" s="46"/>
      <c r="BF419" s="46"/>
      <c r="BG419" s="46"/>
      <c r="BH419" s="46"/>
      <c r="BI419" s="46"/>
      <c r="BJ419" s="46">
        <f t="shared" si="199"/>
        <v>0</v>
      </c>
      <c r="BK419" s="46"/>
      <c r="BL419" s="46"/>
      <c r="BM419" s="46"/>
      <c r="BN419" s="46"/>
      <c r="BO419" s="46"/>
      <c r="BP419" s="46">
        <f t="shared" si="200"/>
        <v>0</v>
      </c>
      <c r="BQ419" s="46"/>
    </row>
    <row r="420" spans="1:69" s="41" customFormat="1">
      <c r="A420" s="46">
        <v>110014</v>
      </c>
      <c r="B420" s="46" t="s">
        <v>319</v>
      </c>
      <c r="C420" s="46" t="s">
        <v>321</v>
      </c>
      <c r="D420" s="46" t="s">
        <v>324</v>
      </c>
      <c r="E420" s="46" t="s">
        <v>338</v>
      </c>
      <c r="F420" s="46" t="s">
        <v>321</v>
      </c>
      <c r="G420" s="46">
        <v>1</v>
      </c>
      <c r="H420" s="46"/>
      <c r="I420" s="46">
        <v>1</v>
      </c>
      <c r="J420" s="46">
        <v>0</v>
      </c>
      <c r="K420" s="46">
        <v>3750</v>
      </c>
      <c r="L420" s="46">
        <v>3750</v>
      </c>
      <c r="M420" s="46">
        <v>1000</v>
      </c>
      <c r="N420" s="46">
        <f t="shared" si="244"/>
        <v>1</v>
      </c>
      <c r="O420" s="46">
        <v>2</v>
      </c>
      <c r="P420" s="46">
        <v>0</v>
      </c>
      <c r="Q420" s="46">
        <v>69</v>
      </c>
      <c r="R420" s="46">
        <v>69</v>
      </c>
      <c r="S420" s="46">
        <v>1000</v>
      </c>
      <c r="T420" s="46">
        <f t="shared" si="245"/>
        <v>1</v>
      </c>
      <c r="U420" s="46"/>
      <c r="V420" s="46"/>
      <c r="W420" s="46"/>
      <c r="X420" s="46"/>
      <c r="Z420" s="46"/>
      <c r="AA420" s="46">
        <v>9</v>
      </c>
      <c r="AB420" s="46">
        <v>704</v>
      </c>
      <c r="AC420" s="46">
        <v>3</v>
      </c>
      <c r="AD420" s="46">
        <v>3</v>
      </c>
      <c r="AE420" s="46">
        <v>1000</v>
      </c>
      <c r="AF420" s="46">
        <f t="shared" si="208"/>
        <v>1</v>
      </c>
      <c r="AG420" s="46"/>
      <c r="AH420" s="46"/>
      <c r="AI420" s="46"/>
      <c r="AJ420" s="46"/>
      <c r="AK420" s="46"/>
      <c r="AL420" s="46">
        <f t="shared" si="243"/>
        <v>0</v>
      </c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>
        <f t="shared" si="197"/>
        <v>0</v>
      </c>
      <c r="AY420" s="46"/>
      <c r="AZ420" s="46"/>
      <c r="BA420" s="46"/>
      <c r="BB420" s="46"/>
      <c r="BC420" s="46"/>
      <c r="BD420" s="46">
        <f t="shared" si="198"/>
        <v>0</v>
      </c>
      <c r="BE420" s="46"/>
      <c r="BF420" s="46"/>
      <c r="BG420" s="46"/>
      <c r="BH420" s="46"/>
      <c r="BI420" s="46"/>
      <c r="BJ420" s="46">
        <f t="shared" si="199"/>
        <v>0</v>
      </c>
      <c r="BK420" s="46"/>
      <c r="BL420" s="46"/>
      <c r="BM420" s="46"/>
      <c r="BN420" s="46"/>
      <c r="BO420" s="46"/>
      <c r="BP420" s="46">
        <f t="shared" si="200"/>
        <v>0</v>
      </c>
      <c r="BQ420" s="46"/>
    </row>
    <row r="421" spans="1:69" s="41" customFormat="1">
      <c r="A421" s="46">
        <v>110015</v>
      </c>
      <c r="B421" s="46" t="s">
        <v>319</v>
      </c>
      <c r="C421" s="46" t="s">
        <v>321</v>
      </c>
      <c r="D421" s="46" t="s">
        <v>326</v>
      </c>
      <c r="E421" s="46" t="s">
        <v>339</v>
      </c>
      <c r="F421" s="46" t="s">
        <v>321</v>
      </c>
      <c r="G421" s="46">
        <v>1</v>
      </c>
      <c r="H421" s="46"/>
      <c r="I421" s="46">
        <v>1</v>
      </c>
      <c r="J421" s="46">
        <v>0</v>
      </c>
      <c r="K421" s="46">
        <v>5000</v>
      </c>
      <c r="L421" s="46">
        <v>5000</v>
      </c>
      <c r="M421" s="46">
        <v>1000</v>
      </c>
      <c r="N421" s="46">
        <f t="shared" si="244"/>
        <v>1</v>
      </c>
      <c r="O421" s="46">
        <v>2</v>
      </c>
      <c r="P421" s="46">
        <v>0</v>
      </c>
      <c r="Q421" s="46">
        <v>105</v>
      </c>
      <c r="R421" s="46">
        <v>105</v>
      </c>
      <c r="S421" s="46">
        <v>1000</v>
      </c>
      <c r="T421" s="46">
        <f t="shared" si="245"/>
        <v>1</v>
      </c>
      <c r="U421" s="46">
        <v>9</v>
      </c>
      <c r="V421" s="46">
        <v>301</v>
      </c>
      <c r="W421" s="46">
        <f>X421</f>
        <v>11</v>
      </c>
      <c r="X421" s="46">
        <v>11</v>
      </c>
      <c r="Y421" s="41">
        <v>1000</v>
      </c>
      <c r="Z421" s="46">
        <f>IF(Y421&gt;=1000,1,0)</f>
        <v>1</v>
      </c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>
        <f t="shared" si="243"/>
        <v>0</v>
      </c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>
        <f t="shared" si="197"/>
        <v>0</v>
      </c>
      <c r="AY421" s="46"/>
      <c r="AZ421" s="46"/>
      <c r="BA421" s="46"/>
      <c r="BB421" s="46"/>
      <c r="BC421" s="46"/>
      <c r="BD421" s="46">
        <f t="shared" si="198"/>
        <v>0</v>
      </c>
      <c r="BE421" s="46"/>
      <c r="BF421" s="46"/>
      <c r="BG421" s="46"/>
      <c r="BH421" s="46"/>
      <c r="BI421" s="46"/>
      <c r="BJ421" s="46">
        <f t="shared" si="199"/>
        <v>0</v>
      </c>
      <c r="BK421" s="46"/>
      <c r="BL421" s="46"/>
      <c r="BM421" s="46"/>
      <c r="BN421" s="46"/>
      <c r="BO421" s="46"/>
      <c r="BP421" s="46">
        <f t="shared" si="200"/>
        <v>0</v>
      </c>
      <c r="BQ421" s="46"/>
    </row>
    <row r="422" spans="1:69" s="41" customFormat="1">
      <c r="A422" s="46">
        <v>110016</v>
      </c>
      <c r="B422" s="46" t="s">
        <v>319</v>
      </c>
      <c r="C422" s="46" t="s">
        <v>321</v>
      </c>
      <c r="D422" s="46" t="s">
        <v>322</v>
      </c>
      <c r="E422" s="46" t="s">
        <v>340</v>
      </c>
      <c r="F422" s="46" t="s">
        <v>321</v>
      </c>
      <c r="G422" s="46">
        <v>1</v>
      </c>
      <c r="H422" s="46"/>
      <c r="I422" s="46">
        <v>1</v>
      </c>
      <c r="J422" s="46">
        <v>0</v>
      </c>
      <c r="K422" s="46">
        <v>3000</v>
      </c>
      <c r="L422" s="46">
        <v>3000</v>
      </c>
      <c r="M422" s="46">
        <v>1000</v>
      </c>
      <c r="N422" s="46">
        <f t="shared" si="244"/>
        <v>1</v>
      </c>
      <c r="O422" s="46">
        <v>2</v>
      </c>
      <c r="P422" s="46">
        <v>0</v>
      </c>
      <c r="Q422" s="46">
        <v>36</v>
      </c>
      <c r="R422" s="46">
        <v>36</v>
      </c>
      <c r="S422" s="46">
        <v>1000</v>
      </c>
      <c r="T422" s="46">
        <f t="shared" si="245"/>
        <v>1</v>
      </c>
      <c r="U422" s="46"/>
      <c r="V422" s="46"/>
      <c r="W422" s="46"/>
      <c r="X422" s="46"/>
      <c r="Z422" s="46"/>
      <c r="AA422" s="46"/>
      <c r="AB422" s="46"/>
      <c r="AC422" s="46"/>
      <c r="AD422" s="46"/>
      <c r="AE422" s="46"/>
      <c r="AF422" s="46">
        <f t="shared" si="208"/>
        <v>0</v>
      </c>
      <c r="AG422" s="46"/>
      <c r="AH422" s="46"/>
      <c r="AI422" s="46"/>
      <c r="AJ422" s="46"/>
      <c r="AK422" s="46"/>
      <c r="AL422" s="46">
        <f t="shared" si="243"/>
        <v>0</v>
      </c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>
        <f t="shared" si="197"/>
        <v>0</v>
      </c>
      <c r="AY422" s="46"/>
      <c r="AZ422" s="46"/>
      <c r="BA422" s="46"/>
      <c r="BB422" s="46"/>
      <c r="BC422" s="46"/>
      <c r="BD422" s="46">
        <f t="shared" si="198"/>
        <v>0</v>
      </c>
      <c r="BE422" s="46"/>
      <c r="BF422" s="46"/>
      <c r="BG422" s="46"/>
      <c r="BH422" s="46"/>
      <c r="BI422" s="46"/>
      <c r="BJ422" s="46">
        <f t="shared" si="199"/>
        <v>0</v>
      </c>
      <c r="BK422" s="46"/>
      <c r="BL422" s="46"/>
      <c r="BM422" s="46"/>
      <c r="BN422" s="46"/>
      <c r="BO422" s="46"/>
      <c r="BP422" s="46">
        <f t="shared" si="200"/>
        <v>0</v>
      </c>
      <c r="BQ422" s="46"/>
    </row>
    <row r="423" spans="1:69" s="41" customFormat="1">
      <c r="A423" s="46">
        <v>110017</v>
      </c>
      <c r="B423" s="46" t="s">
        <v>319</v>
      </c>
      <c r="C423" s="46" t="s">
        <v>321</v>
      </c>
      <c r="D423" s="46" t="s">
        <v>324</v>
      </c>
      <c r="E423" s="46" t="s">
        <v>341</v>
      </c>
      <c r="F423" s="46" t="s">
        <v>321</v>
      </c>
      <c r="G423" s="46">
        <v>1</v>
      </c>
      <c r="H423" s="46"/>
      <c r="I423" s="46">
        <v>1</v>
      </c>
      <c r="J423" s="46">
        <v>0</v>
      </c>
      <c r="K423" s="46">
        <v>4500</v>
      </c>
      <c r="L423" s="46">
        <v>4500</v>
      </c>
      <c r="M423" s="46">
        <v>1000</v>
      </c>
      <c r="N423" s="46">
        <f t="shared" si="244"/>
        <v>1</v>
      </c>
      <c r="O423" s="46">
        <v>2</v>
      </c>
      <c r="P423" s="46">
        <v>0</v>
      </c>
      <c r="Q423" s="46">
        <v>72</v>
      </c>
      <c r="R423" s="46">
        <v>72</v>
      </c>
      <c r="S423" s="46">
        <v>1000</v>
      </c>
      <c r="T423" s="46">
        <f t="shared" si="245"/>
        <v>1</v>
      </c>
      <c r="U423" s="46"/>
      <c r="V423" s="46"/>
      <c r="W423" s="46"/>
      <c r="X423" s="46"/>
      <c r="Z423" s="46"/>
      <c r="AA423" s="46">
        <v>9</v>
      </c>
      <c r="AB423" s="46">
        <v>704</v>
      </c>
      <c r="AC423" s="46">
        <v>3</v>
      </c>
      <c r="AD423" s="46">
        <v>3</v>
      </c>
      <c r="AE423" s="46">
        <v>1000</v>
      </c>
      <c r="AF423" s="46">
        <f t="shared" si="208"/>
        <v>1</v>
      </c>
      <c r="AG423" s="46"/>
      <c r="AH423" s="46"/>
      <c r="AI423" s="46"/>
      <c r="AJ423" s="46"/>
      <c r="AK423" s="46"/>
      <c r="AL423" s="46">
        <f t="shared" si="243"/>
        <v>0</v>
      </c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>
        <f t="shared" si="197"/>
        <v>0</v>
      </c>
      <c r="AY423" s="46"/>
      <c r="AZ423" s="46"/>
      <c r="BA423" s="46"/>
      <c r="BB423" s="46"/>
      <c r="BC423" s="46"/>
      <c r="BD423" s="46">
        <f t="shared" si="198"/>
        <v>0</v>
      </c>
      <c r="BE423" s="46"/>
      <c r="BF423" s="46"/>
      <c r="BG423" s="46"/>
      <c r="BH423" s="46"/>
      <c r="BI423" s="46"/>
      <c r="BJ423" s="46">
        <f t="shared" si="199"/>
        <v>0</v>
      </c>
      <c r="BK423" s="46"/>
      <c r="BL423" s="46"/>
      <c r="BM423" s="46"/>
      <c r="BN423" s="46"/>
      <c r="BO423" s="46"/>
      <c r="BP423" s="46">
        <f t="shared" si="200"/>
        <v>0</v>
      </c>
      <c r="BQ423" s="46"/>
    </row>
    <row r="424" spans="1:69" s="41" customFormat="1">
      <c r="A424" s="46">
        <v>110018</v>
      </c>
      <c r="B424" s="46" t="s">
        <v>319</v>
      </c>
      <c r="C424" s="46" t="s">
        <v>321</v>
      </c>
      <c r="D424" s="46" t="s">
        <v>326</v>
      </c>
      <c r="E424" s="46" t="s">
        <v>342</v>
      </c>
      <c r="F424" s="46" t="s">
        <v>321</v>
      </c>
      <c r="G424" s="46">
        <v>1</v>
      </c>
      <c r="H424" s="46"/>
      <c r="I424" s="46">
        <v>1</v>
      </c>
      <c r="J424" s="46">
        <v>0</v>
      </c>
      <c r="K424" s="46">
        <v>6000</v>
      </c>
      <c r="L424" s="46">
        <v>6000</v>
      </c>
      <c r="M424" s="46">
        <v>1000</v>
      </c>
      <c r="N424" s="46">
        <f t="shared" si="244"/>
        <v>1</v>
      </c>
      <c r="O424" s="46">
        <v>2</v>
      </c>
      <c r="P424" s="46">
        <v>0</v>
      </c>
      <c r="Q424" s="46">
        <v>108</v>
      </c>
      <c r="R424" s="46">
        <v>108</v>
      </c>
      <c r="S424" s="46">
        <v>1000</v>
      </c>
      <c r="T424" s="46">
        <f t="shared" si="245"/>
        <v>1</v>
      </c>
      <c r="U424" s="46">
        <v>9</v>
      </c>
      <c r="V424" s="46">
        <v>301</v>
      </c>
      <c r="W424" s="46">
        <f>X424</f>
        <v>13</v>
      </c>
      <c r="X424" s="46">
        <v>13</v>
      </c>
      <c r="Y424" s="41">
        <v>1000</v>
      </c>
      <c r="Z424" s="46">
        <f>IF(Y424&gt;=1000,1,0)</f>
        <v>1</v>
      </c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>
        <f t="shared" si="243"/>
        <v>0</v>
      </c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>
        <f t="shared" si="197"/>
        <v>0</v>
      </c>
      <c r="AY424" s="46"/>
      <c r="AZ424" s="46"/>
      <c r="BA424" s="46"/>
      <c r="BB424" s="46"/>
      <c r="BC424" s="46"/>
      <c r="BD424" s="46">
        <f t="shared" si="198"/>
        <v>0</v>
      </c>
      <c r="BE424" s="46"/>
      <c r="BF424" s="46"/>
      <c r="BG424" s="46"/>
      <c r="BH424" s="46"/>
      <c r="BI424" s="46"/>
      <c r="BJ424" s="46">
        <f t="shared" si="199"/>
        <v>0</v>
      </c>
      <c r="BK424" s="46"/>
      <c r="BL424" s="46"/>
      <c r="BM424" s="46"/>
      <c r="BN424" s="46"/>
      <c r="BO424" s="46"/>
      <c r="BP424" s="46">
        <f t="shared" si="200"/>
        <v>0</v>
      </c>
      <c r="BQ424" s="46"/>
    </row>
    <row r="425" spans="1:69" s="41" customFormat="1">
      <c r="A425" s="46">
        <v>110019</v>
      </c>
      <c r="B425" s="46" t="s">
        <v>319</v>
      </c>
      <c r="C425" s="46" t="s">
        <v>321</v>
      </c>
      <c r="D425" s="46" t="s">
        <v>322</v>
      </c>
      <c r="E425" s="46" t="s">
        <v>343</v>
      </c>
      <c r="F425" s="46" t="s">
        <v>321</v>
      </c>
      <c r="G425" s="46">
        <v>1</v>
      </c>
      <c r="H425" s="46"/>
      <c r="I425" s="46">
        <v>1</v>
      </c>
      <c r="J425" s="46">
        <v>0</v>
      </c>
      <c r="K425" s="46">
        <v>3500</v>
      </c>
      <c r="L425" s="46">
        <v>3500</v>
      </c>
      <c r="M425" s="46">
        <v>1000</v>
      </c>
      <c r="N425" s="46">
        <f t="shared" ref="N425:N461" si="246">IF(M425&gt;=1000,1,0)</f>
        <v>1</v>
      </c>
      <c r="O425" s="46">
        <v>2</v>
      </c>
      <c r="P425" s="46">
        <v>0</v>
      </c>
      <c r="Q425" s="46">
        <v>36</v>
      </c>
      <c r="R425" s="46">
        <v>36</v>
      </c>
      <c r="S425" s="46">
        <v>1000</v>
      </c>
      <c r="T425" s="46">
        <f t="shared" ref="T425:T461" si="247">IF(S425&gt;=1000,1,0)</f>
        <v>1</v>
      </c>
      <c r="U425" s="46"/>
      <c r="V425" s="46"/>
      <c r="W425" s="46"/>
      <c r="X425" s="46"/>
      <c r="Z425" s="46"/>
      <c r="AA425" s="46"/>
      <c r="AB425" s="46"/>
      <c r="AC425" s="46"/>
      <c r="AD425" s="46"/>
      <c r="AE425" s="46"/>
      <c r="AF425" s="46">
        <f t="shared" si="208"/>
        <v>0</v>
      </c>
      <c r="AG425" s="46"/>
      <c r="AH425" s="46"/>
      <c r="AI425" s="46"/>
      <c r="AJ425" s="46"/>
      <c r="AK425" s="46"/>
      <c r="AL425" s="46">
        <f t="shared" ref="AL425:AL471" si="248">IF(AK425&gt;=1000,1,0)</f>
        <v>0</v>
      </c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>
        <f t="shared" si="197"/>
        <v>0</v>
      </c>
      <c r="AY425" s="46"/>
      <c r="AZ425" s="46"/>
      <c r="BA425" s="46"/>
      <c r="BB425" s="46"/>
      <c r="BC425" s="46"/>
      <c r="BD425" s="46">
        <f t="shared" si="198"/>
        <v>0</v>
      </c>
      <c r="BE425" s="46"/>
      <c r="BF425" s="46"/>
      <c r="BG425" s="46"/>
      <c r="BH425" s="46"/>
      <c r="BI425" s="46"/>
      <c r="BJ425" s="46">
        <f t="shared" si="199"/>
        <v>0</v>
      </c>
      <c r="BK425" s="46"/>
      <c r="BL425" s="46"/>
      <c r="BM425" s="46"/>
      <c r="BN425" s="46"/>
      <c r="BO425" s="46"/>
      <c r="BP425" s="46">
        <f t="shared" si="200"/>
        <v>0</v>
      </c>
      <c r="BQ425" s="46"/>
    </row>
    <row r="426" spans="1:69" s="41" customFormat="1">
      <c r="A426" s="46">
        <v>110020</v>
      </c>
      <c r="B426" s="46" t="s">
        <v>319</v>
      </c>
      <c r="C426" s="46" t="s">
        <v>321</v>
      </c>
      <c r="D426" s="46" t="s">
        <v>324</v>
      </c>
      <c r="E426" s="46" t="s">
        <v>344</v>
      </c>
      <c r="F426" s="46" t="s">
        <v>321</v>
      </c>
      <c r="G426" s="46">
        <v>1</v>
      </c>
      <c r="H426" s="46"/>
      <c r="I426" s="46">
        <v>1</v>
      </c>
      <c r="J426" s="46">
        <v>0</v>
      </c>
      <c r="K426" s="46">
        <v>5250</v>
      </c>
      <c r="L426" s="46">
        <v>5250</v>
      </c>
      <c r="M426" s="46">
        <v>1000</v>
      </c>
      <c r="N426" s="46">
        <f t="shared" si="246"/>
        <v>1</v>
      </c>
      <c r="O426" s="46">
        <v>2</v>
      </c>
      <c r="P426" s="46">
        <v>0</v>
      </c>
      <c r="Q426" s="46">
        <v>72</v>
      </c>
      <c r="R426" s="46">
        <v>72</v>
      </c>
      <c r="S426" s="46">
        <v>1000</v>
      </c>
      <c r="T426" s="46">
        <f t="shared" si="247"/>
        <v>1</v>
      </c>
      <c r="U426" s="46"/>
      <c r="V426" s="46"/>
      <c r="W426" s="46"/>
      <c r="X426" s="46"/>
      <c r="Z426" s="46"/>
      <c r="AA426" s="46">
        <v>9</v>
      </c>
      <c r="AB426" s="46">
        <v>704</v>
      </c>
      <c r="AC426" s="46">
        <v>3</v>
      </c>
      <c r="AD426" s="46">
        <v>3</v>
      </c>
      <c r="AE426" s="46">
        <v>1000</v>
      </c>
      <c r="AF426" s="46">
        <f t="shared" si="208"/>
        <v>1</v>
      </c>
      <c r="AG426" s="46"/>
      <c r="AH426" s="46"/>
      <c r="AI426" s="46"/>
      <c r="AJ426" s="46"/>
      <c r="AK426" s="46"/>
      <c r="AL426" s="46">
        <f t="shared" si="248"/>
        <v>0</v>
      </c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>
        <f t="shared" si="197"/>
        <v>0</v>
      </c>
      <c r="AY426" s="46"/>
      <c r="AZ426" s="46"/>
      <c r="BA426" s="46"/>
      <c r="BB426" s="46"/>
      <c r="BC426" s="46"/>
      <c r="BD426" s="46">
        <f t="shared" si="198"/>
        <v>0</v>
      </c>
      <c r="BE426" s="46"/>
      <c r="BF426" s="46"/>
      <c r="BG426" s="46"/>
      <c r="BH426" s="46"/>
      <c r="BI426" s="46"/>
      <c r="BJ426" s="46">
        <f t="shared" si="199"/>
        <v>0</v>
      </c>
      <c r="BK426" s="46"/>
      <c r="BL426" s="46"/>
      <c r="BM426" s="46"/>
      <c r="BN426" s="46"/>
      <c r="BO426" s="46"/>
      <c r="BP426" s="46">
        <f t="shared" si="200"/>
        <v>0</v>
      </c>
      <c r="BQ426" s="46"/>
    </row>
    <row r="427" spans="1:69" s="41" customFormat="1">
      <c r="A427" s="46">
        <v>110021</v>
      </c>
      <c r="B427" s="46" t="s">
        <v>319</v>
      </c>
      <c r="C427" s="46" t="s">
        <v>321</v>
      </c>
      <c r="D427" s="46" t="s">
        <v>326</v>
      </c>
      <c r="E427" s="46" t="s">
        <v>345</v>
      </c>
      <c r="F427" s="46" t="s">
        <v>321</v>
      </c>
      <c r="G427" s="46">
        <v>1</v>
      </c>
      <c r="H427" s="46"/>
      <c r="I427" s="46">
        <v>1</v>
      </c>
      <c r="J427" s="46">
        <v>0</v>
      </c>
      <c r="K427" s="46">
        <v>6750</v>
      </c>
      <c r="L427" s="46">
        <v>6750</v>
      </c>
      <c r="M427" s="46">
        <v>1000</v>
      </c>
      <c r="N427" s="46">
        <f t="shared" si="246"/>
        <v>1</v>
      </c>
      <c r="O427" s="46">
        <v>2</v>
      </c>
      <c r="P427" s="46">
        <v>0</v>
      </c>
      <c r="Q427" s="46">
        <v>108</v>
      </c>
      <c r="R427" s="46">
        <v>108</v>
      </c>
      <c r="S427" s="46">
        <v>1000</v>
      </c>
      <c r="T427" s="46">
        <f t="shared" si="247"/>
        <v>1</v>
      </c>
      <c r="U427" s="46">
        <v>9</v>
      </c>
      <c r="V427" s="46">
        <v>301</v>
      </c>
      <c r="W427" s="46">
        <f>X427</f>
        <v>15</v>
      </c>
      <c r="X427" s="46">
        <v>15</v>
      </c>
      <c r="Y427" s="41">
        <v>1000</v>
      </c>
      <c r="Z427" s="46">
        <f>IF(Y427&gt;=1000,1,0)</f>
        <v>1</v>
      </c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>
        <f t="shared" si="248"/>
        <v>0</v>
      </c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>
        <f t="shared" si="197"/>
        <v>0</v>
      </c>
      <c r="AY427" s="46"/>
      <c r="AZ427" s="46"/>
      <c r="BA427" s="46"/>
      <c r="BB427" s="46"/>
      <c r="BC427" s="46"/>
      <c r="BD427" s="46">
        <f t="shared" si="198"/>
        <v>0</v>
      </c>
      <c r="BE427" s="46"/>
      <c r="BF427" s="46"/>
      <c r="BG427" s="46"/>
      <c r="BH427" s="46"/>
      <c r="BI427" s="46"/>
      <c r="BJ427" s="46">
        <f t="shared" si="199"/>
        <v>0</v>
      </c>
      <c r="BK427" s="46"/>
      <c r="BL427" s="46"/>
      <c r="BM427" s="46"/>
      <c r="BN427" s="46"/>
      <c r="BO427" s="46"/>
      <c r="BP427" s="46">
        <f t="shared" si="200"/>
        <v>0</v>
      </c>
      <c r="BQ427" s="46"/>
    </row>
    <row r="428" spans="1:69" s="41" customFormat="1">
      <c r="A428" s="46">
        <v>110022</v>
      </c>
      <c r="B428" s="46" t="s">
        <v>319</v>
      </c>
      <c r="C428" s="46" t="s">
        <v>321</v>
      </c>
      <c r="D428" s="46" t="s">
        <v>322</v>
      </c>
      <c r="E428" s="46" t="s">
        <v>346</v>
      </c>
      <c r="F428" s="46" t="s">
        <v>321</v>
      </c>
      <c r="G428" s="46">
        <v>1</v>
      </c>
      <c r="H428" s="46"/>
      <c r="I428" s="46">
        <v>1</v>
      </c>
      <c r="J428" s="46">
        <v>0</v>
      </c>
      <c r="K428" s="46">
        <v>4000</v>
      </c>
      <c r="L428" s="46">
        <v>4000</v>
      </c>
      <c r="M428" s="46">
        <v>1000</v>
      </c>
      <c r="N428" s="46">
        <f t="shared" si="246"/>
        <v>1</v>
      </c>
      <c r="O428" s="46">
        <v>2</v>
      </c>
      <c r="P428" s="46">
        <v>0</v>
      </c>
      <c r="Q428" s="46">
        <v>36</v>
      </c>
      <c r="R428" s="46">
        <v>36</v>
      </c>
      <c r="S428" s="46">
        <v>1000</v>
      </c>
      <c r="T428" s="46">
        <f t="shared" si="247"/>
        <v>1</v>
      </c>
      <c r="U428" s="46"/>
      <c r="V428" s="46"/>
      <c r="W428" s="46"/>
      <c r="X428" s="46"/>
      <c r="Z428" s="46"/>
      <c r="AA428" s="46"/>
      <c r="AB428" s="46"/>
      <c r="AC428" s="46"/>
      <c r="AD428" s="46"/>
      <c r="AE428" s="46"/>
      <c r="AF428" s="46">
        <f t="shared" si="208"/>
        <v>0</v>
      </c>
      <c r="AG428" s="46"/>
      <c r="AH428" s="46"/>
      <c r="AI428" s="46"/>
      <c r="AJ428" s="46"/>
      <c r="AK428" s="46"/>
      <c r="AL428" s="46">
        <f t="shared" si="248"/>
        <v>0</v>
      </c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>
        <f t="shared" si="197"/>
        <v>0</v>
      </c>
      <c r="AY428" s="46"/>
      <c r="AZ428" s="46"/>
      <c r="BA428" s="46"/>
      <c r="BB428" s="46"/>
      <c r="BC428" s="46"/>
      <c r="BD428" s="46">
        <f t="shared" si="198"/>
        <v>0</v>
      </c>
      <c r="BE428" s="46"/>
      <c r="BF428" s="46"/>
      <c r="BG428" s="46"/>
      <c r="BH428" s="46"/>
      <c r="BI428" s="46"/>
      <c r="BJ428" s="46">
        <f t="shared" si="199"/>
        <v>0</v>
      </c>
      <c r="BK428" s="46"/>
      <c r="BL428" s="46"/>
      <c r="BM428" s="46"/>
      <c r="BN428" s="46"/>
      <c r="BO428" s="46"/>
      <c r="BP428" s="46">
        <f t="shared" si="200"/>
        <v>0</v>
      </c>
      <c r="BQ428" s="46"/>
    </row>
    <row r="429" spans="1:69" s="41" customFormat="1">
      <c r="A429" s="46">
        <v>110023</v>
      </c>
      <c r="B429" s="46" t="s">
        <v>319</v>
      </c>
      <c r="C429" s="46" t="s">
        <v>321</v>
      </c>
      <c r="D429" s="46" t="s">
        <v>324</v>
      </c>
      <c r="E429" s="46" t="s">
        <v>347</v>
      </c>
      <c r="F429" s="46" t="s">
        <v>321</v>
      </c>
      <c r="G429" s="46">
        <v>1</v>
      </c>
      <c r="H429" s="46"/>
      <c r="I429" s="46">
        <v>1</v>
      </c>
      <c r="J429" s="46">
        <v>0</v>
      </c>
      <c r="K429" s="46">
        <v>6000</v>
      </c>
      <c r="L429" s="46">
        <v>6000</v>
      </c>
      <c r="M429" s="46">
        <v>1000</v>
      </c>
      <c r="N429" s="46">
        <f t="shared" si="246"/>
        <v>1</v>
      </c>
      <c r="O429" s="46">
        <v>2</v>
      </c>
      <c r="P429" s="46">
        <v>0</v>
      </c>
      <c r="Q429" s="46">
        <v>72</v>
      </c>
      <c r="R429" s="46">
        <v>72</v>
      </c>
      <c r="S429" s="46">
        <v>1000</v>
      </c>
      <c r="T429" s="46">
        <f t="shared" si="247"/>
        <v>1</v>
      </c>
      <c r="U429" s="46"/>
      <c r="V429" s="46"/>
      <c r="W429" s="46"/>
      <c r="X429" s="46"/>
      <c r="Z429" s="46"/>
      <c r="AA429" s="46">
        <v>9</v>
      </c>
      <c r="AB429" s="46">
        <v>704</v>
      </c>
      <c r="AC429" s="46">
        <v>3</v>
      </c>
      <c r="AD429" s="46">
        <v>3</v>
      </c>
      <c r="AE429" s="46">
        <v>1000</v>
      </c>
      <c r="AF429" s="46">
        <f t="shared" si="208"/>
        <v>1</v>
      </c>
      <c r="AG429" s="46"/>
      <c r="AH429" s="46"/>
      <c r="AI429" s="46"/>
      <c r="AJ429" s="46"/>
      <c r="AK429" s="46"/>
      <c r="AL429" s="46">
        <f t="shared" si="248"/>
        <v>0</v>
      </c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>
        <f t="shared" si="197"/>
        <v>0</v>
      </c>
      <c r="AY429" s="46"/>
      <c r="AZ429" s="46"/>
      <c r="BA429" s="46"/>
      <c r="BB429" s="46"/>
      <c r="BC429" s="46"/>
      <c r="BD429" s="46">
        <f t="shared" si="198"/>
        <v>0</v>
      </c>
      <c r="BE429" s="46"/>
      <c r="BF429" s="46"/>
      <c r="BG429" s="46"/>
      <c r="BH429" s="46"/>
      <c r="BI429" s="46"/>
      <c r="BJ429" s="46">
        <f t="shared" si="199"/>
        <v>0</v>
      </c>
      <c r="BK429" s="46"/>
      <c r="BL429" s="46"/>
      <c r="BM429" s="46"/>
      <c r="BN429" s="46"/>
      <c r="BO429" s="46"/>
      <c r="BP429" s="46">
        <f t="shared" si="200"/>
        <v>0</v>
      </c>
      <c r="BQ429" s="46"/>
    </row>
    <row r="430" spans="1:69" s="41" customFormat="1">
      <c r="A430" s="46">
        <v>110024</v>
      </c>
      <c r="B430" s="46" t="s">
        <v>319</v>
      </c>
      <c r="C430" s="46" t="s">
        <v>321</v>
      </c>
      <c r="D430" s="46" t="s">
        <v>326</v>
      </c>
      <c r="E430" s="46" t="s">
        <v>348</v>
      </c>
      <c r="F430" s="46" t="s">
        <v>321</v>
      </c>
      <c r="G430" s="46">
        <v>1</v>
      </c>
      <c r="H430" s="46"/>
      <c r="I430" s="46">
        <v>1</v>
      </c>
      <c r="J430" s="46">
        <v>0</v>
      </c>
      <c r="K430" s="46">
        <v>8000</v>
      </c>
      <c r="L430" s="46">
        <v>8000</v>
      </c>
      <c r="M430" s="46">
        <v>1000</v>
      </c>
      <c r="N430" s="46">
        <f t="shared" si="246"/>
        <v>1</v>
      </c>
      <c r="O430" s="46">
        <v>2</v>
      </c>
      <c r="P430" s="46">
        <v>0</v>
      </c>
      <c r="Q430" s="46">
        <v>108</v>
      </c>
      <c r="R430" s="46">
        <v>108</v>
      </c>
      <c r="S430" s="46">
        <v>1000</v>
      </c>
      <c r="T430" s="46">
        <f t="shared" si="247"/>
        <v>1</v>
      </c>
      <c r="U430" s="46">
        <v>9</v>
      </c>
      <c r="V430" s="46">
        <v>301</v>
      </c>
      <c r="W430" s="46">
        <f>X430</f>
        <v>17</v>
      </c>
      <c r="X430" s="46">
        <v>17</v>
      </c>
      <c r="Y430" s="41">
        <v>1000</v>
      </c>
      <c r="Z430" s="46">
        <f>IF(Y430&gt;=1000,1,0)</f>
        <v>1</v>
      </c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>
        <f t="shared" si="248"/>
        <v>0</v>
      </c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>
        <f t="shared" si="197"/>
        <v>0</v>
      </c>
      <c r="AY430" s="46"/>
      <c r="AZ430" s="46"/>
      <c r="BA430" s="46"/>
      <c r="BB430" s="46"/>
      <c r="BC430" s="46"/>
      <c r="BD430" s="46">
        <f t="shared" si="198"/>
        <v>0</v>
      </c>
      <c r="BE430" s="46"/>
      <c r="BF430" s="46"/>
      <c r="BG430" s="46"/>
      <c r="BH430" s="46"/>
      <c r="BI430" s="46"/>
      <c r="BJ430" s="46">
        <f t="shared" si="199"/>
        <v>0</v>
      </c>
      <c r="BK430" s="46"/>
      <c r="BL430" s="46"/>
      <c r="BM430" s="46"/>
      <c r="BN430" s="46"/>
      <c r="BO430" s="46"/>
      <c r="BP430" s="46">
        <f t="shared" si="200"/>
        <v>0</v>
      </c>
      <c r="BQ430" s="46"/>
    </row>
    <row r="431" spans="1:69" s="41" customFormat="1">
      <c r="A431" s="46">
        <v>110025</v>
      </c>
      <c r="B431" s="46" t="s">
        <v>319</v>
      </c>
      <c r="C431" s="46" t="s">
        <v>321</v>
      </c>
      <c r="D431" s="46" t="s">
        <v>322</v>
      </c>
      <c r="E431" s="46" t="s">
        <v>349</v>
      </c>
      <c r="F431" s="46" t="s">
        <v>321</v>
      </c>
      <c r="G431" s="46">
        <v>1</v>
      </c>
      <c r="H431" s="46"/>
      <c r="I431" s="46">
        <v>1</v>
      </c>
      <c r="J431" s="46">
        <v>0</v>
      </c>
      <c r="K431" s="46">
        <v>4500</v>
      </c>
      <c r="L431" s="46">
        <v>4500</v>
      </c>
      <c r="M431" s="46">
        <v>1000</v>
      </c>
      <c r="N431" s="46">
        <f t="shared" si="246"/>
        <v>1</v>
      </c>
      <c r="O431" s="46">
        <v>2</v>
      </c>
      <c r="P431" s="46">
        <v>0</v>
      </c>
      <c r="Q431" s="46">
        <v>39</v>
      </c>
      <c r="R431" s="46">
        <v>39</v>
      </c>
      <c r="S431" s="46">
        <v>1000</v>
      </c>
      <c r="T431" s="46">
        <f t="shared" si="247"/>
        <v>1</v>
      </c>
      <c r="U431" s="46"/>
      <c r="V431" s="46"/>
      <c r="W431" s="46"/>
      <c r="X431" s="46"/>
      <c r="Z431" s="46"/>
      <c r="AA431" s="46"/>
      <c r="AB431" s="46"/>
      <c r="AC431" s="46"/>
      <c r="AD431" s="46"/>
      <c r="AE431" s="46"/>
      <c r="AF431" s="46">
        <f t="shared" si="208"/>
        <v>0</v>
      </c>
      <c r="AG431" s="46"/>
      <c r="AH431" s="46"/>
      <c r="AI431" s="46"/>
      <c r="AJ431" s="46"/>
      <c r="AK431" s="46"/>
      <c r="AL431" s="46">
        <f t="shared" si="248"/>
        <v>0</v>
      </c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>
        <f t="shared" si="197"/>
        <v>0</v>
      </c>
      <c r="AY431" s="46"/>
      <c r="AZ431" s="46"/>
      <c r="BA431" s="46"/>
      <c r="BB431" s="46"/>
      <c r="BC431" s="46"/>
      <c r="BD431" s="46">
        <f t="shared" si="198"/>
        <v>0</v>
      </c>
      <c r="BE431" s="46"/>
      <c r="BF431" s="46"/>
      <c r="BG431" s="46"/>
      <c r="BH431" s="46"/>
      <c r="BI431" s="46"/>
      <c r="BJ431" s="46">
        <f t="shared" si="199"/>
        <v>0</v>
      </c>
      <c r="BK431" s="46"/>
      <c r="BL431" s="46"/>
      <c r="BM431" s="46"/>
      <c r="BN431" s="46"/>
      <c r="BO431" s="46"/>
      <c r="BP431" s="46">
        <f t="shared" si="200"/>
        <v>0</v>
      </c>
      <c r="BQ431" s="46"/>
    </row>
    <row r="432" spans="1:69" s="41" customFormat="1">
      <c r="A432" s="46">
        <v>110026</v>
      </c>
      <c r="B432" s="46" t="s">
        <v>319</v>
      </c>
      <c r="C432" s="46" t="s">
        <v>321</v>
      </c>
      <c r="D432" s="46" t="s">
        <v>324</v>
      </c>
      <c r="E432" s="46" t="s">
        <v>350</v>
      </c>
      <c r="F432" s="46" t="s">
        <v>321</v>
      </c>
      <c r="G432" s="46">
        <v>1</v>
      </c>
      <c r="H432" s="46"/>
      <c r="I432" s="46">
        <v>1</v>
      </c>
      <c r="J432" s="46">
        <v>0</v>
      </c>
      <c r="K432" s="46">
        <v>6750</v>
      </c>
      <c r="L432" s="46">
        <v>6750</v>
      </c>
      <c r="M432" s="46">
        <v>1000</v>
      </c>
      <c r="N432" s="46">
        <f t="shared" si="246"/>
        <v>1</v>
      </c>
      <c r="O432" s="46">
        <v>2</v>
      </c>
      <c r="P432" s="46">
        <v>0</v>
      </c>
      <c r="Q432" s="46">
        <v>75</v>
      </c>
      <c r="R432" s="46">
        <v>75</v>
      </c>
      <c r="S432" s="46">
        <v>1000</v>
      </c>
      <c r="T432" s="46">
        <f t="shared" si="247"/>
        <v>1</v>
      </c>
      <c r="U432" s="46"/>
      <c r="V432" s="46"/>
      <c r="W432" s="46"/>
      <c r="X432" s="46"/>
      <c r="Z432" s="46"/>
      <c r="AA432" s="46">
        <v>9</v>
      </c>
      <c r="AB432" s="46">
        <v>704</v>
      </c>
      <c r="AC432" s="46">
        <v>3</v>
      </c>
      <c r="AD432" s="46">
        <v>3</v>
      </c>
      <c r="AE432" s="46">
        <v>1000</v>
      </c>
      <c r="AF432" s="46">
        <f t="shared" si="208"/>
        <v>1</v>
      </c>
      <c r="AG432" s="46"/>
      <c r="AH432" s="46"/>
      <c r="AI432" s="46"/>
      <c r="AJ432" s="46"/>
      <c r="AK432" s="46"/>
      <c r="AL432" s="46">
        <f t="shared" si="248"/>
        <v>0</v>
      </c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>
        <f t="shared" si="197"/>
        <v>0</v>
      </c>
      <c r="AY432" s="46"/>
      <c r="AZ432" s="46"/>
      <c r="BA432" s="46"/>
      <c r="BB432" s="46"/>
      <c r="BC432" s="46"/>
      <c r="BD432" s="46">
        <f t="shared" si="198"/>
        <v>0</v>
      </c>
      <c r="BE432" s="46"/>
      <c r="BF432" s="46"/>
      <c r="BG432" s="46"/>
      <c r="BH432" s="46"/>
      <c r="BI432" s="46"/>
      <c r="BJ432" s="46">
        <f t="shared" si="199"/>
        <v>0</v>
      </c>
      <c r="BK432" s="46"/>
      <c r="BL432" s="46"/>
      <c r="BM432" s="46"/>
      <c r="BN432" s="46"/>
      <c r="BO432" s="46"/>
      <c r="BP432" s="46">
        <f t="shared" si="200"/>
        <v>0</v>
      </c>
      <c r="BQ432" s="46"/>
    </row>
    <row r="433" spans="1:69" s="41" customFormat="1">
      <c r="A433" s="46">
        <v>110027</v>
      </c>
      <c r="B433" s="46" t="s">
        <v>319</v>
      </c>
      <c r="C433" s="46" t="s">
        <v>321</v>
      </c>
      <c r="D433" s="46" t="s">
        <v>326</v>
      </c>
      <c r="E433" s="46" t="s">
        <v>351</v>
      </c>
      <c r="F433" s="46" t="s">
        <v>321</v>
      </c>
      <c r="G433" s="46">
        <v>1</v>
      </c>
      <c r="H433" s="46"/>
      <c r="I433" s="46">
        <v>1</v>
      </c>
      <c r="J433" s="46">
        <v>0</v>
      </c>
      <c r="K433" s="46">
        <v>9000</v>
      </c>
      <c r="L433" s="46">
        <v>9000</v>
      </c>
      <c r="M433" s="46">
        <v>1000</v>
      </c>
      <c r="N433" s="46">
        <f t="shared" si="246"/>
        <v>1</v>
      </c>
      <c r="O433" s="46">
        <v>2</v>
      </c>
      <c r="P433" s="46">
        <v>0</v>
      </c>
      <c r="Q433" s="46">
        <v>111</v>
      </c>
      <c r="R433" s="46">
        <v>111</v>
      </c>
      <c r="S433" s="46">
        <v>1000</v>
      </c>
      <c r="T433" s="46">
        <f t="shared" si="247"/>
        <v>1</v>
      </c>
      <c r="U433" s="46">
        <v>9</v>
      </c>
      <c r="V433" s="46">
        <v>301</v>
      </c>
      <c r="W433" s="46">
        <f>X433</f>
        <v>19</v>
      </c>
      <c r="X433" s="46">
        <v>19</v>
      </c>
      <c r="Y433" s="41">
        <v>1000</v>
      </c>
      <c r="Z433" s="46">
        <f>IF(Y433&gt;=1000,1,0)</f>
        <v>1</v>
      </c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>
        <f t="shared" si="248"/>
        <v>0</v>
      </c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>
        <f t="shared" si="197"/>
        <v>0</v>
      </c>
      <c r="AY433" s="46"/>
      <c r="AZ433" s="46"/>
      <c r="BA433" s="46"/>
      <c r="BB433" s="46"/>
      <c r="BC433" s="46"/>
      <c r="BD433" s="46">
        <f t="shared" si="198"/>
        <v>0</v>
      </c>
      <c r="BE433" s="46"/>
      <c r="BF433" s="46"/>
      <c r="BG433" s="46"/>
      <c r="BH433" s="46"/>
      <c r="BI433" s="46"/>
      <c r="BJ433" s="46">
        <f t="shared" si="199"/>
        <v>0</v>
      </c>
      <c r="BK433" s="46"/>
      <c r="BL433" s="46"/>
      <c r="BM433" s="46"/>
      <c r="BN433" s="46"/>
      <c r="BO433" s="46"/>
      <c r="BP433" s="46">
        <f t="shared" si="200"/>
        <v>0</v>
      </c>
      <c r="BQ433" s="46"/>
    </row>
    <row r="434" spans="1:69" s="41" customFormat="1">
      <c r="A434" s="46">
        <v>110028</v>
      </c>
      <c r="B434" s="46" t="s">
        <v>319</v>
      </c>
      <c r="C434" s="46" t="s">
        <v>321</v>
      </c>
      <c r="D434" s="46" t="s">
        <v>322</v>
      </c>
      <c r="E434" s="46" t="s">
        <v>352</v>
      </c>
      <c r="F434" s="46" t="s">
        <v>321</v>
      </c>
      <c r="G434" s="46">
        <v>1</v>
      </c>
      <c r="H434" s="46"/>
      <c r="I434" s="46">
        <v>1</v>
      </c>
      <c r="J434" s="46">
        <v>0</v>
      </c>
      <c r="K434" s="46">
        <v>5000</v>
      </c>
      <c r="L434" s="46">
        <v>5000</v>
      </c>
      <c r="M434" s="46">
        <v>1000</v>
      </c>
      <c r="N434" s="46">
        <f t="shared" si="246"/>
        <v>1</v>
      </c>
      <c r="O434" s="46">
        <v>2</v>
      </c>
      <c r="P434" s="46">
        <v>0</v>
      </c>
      <c r="Q434" s="46">
        <v>39</v>
      </c>
      <c r="R434" s="46">
        <v>39</v>
      </c>
      <c r="S434" s="46">
        <v>1000</v>
      </c>
      <c r="T434" s="46">
        <f t="shared" si="247"/>
        <v>1</v>
      </c>
      <c r="U434" s="46"/>
      <c r="V434" s="46"/>
      <c r="W434" s="46"/>
      <c r="X434" s="46"/>
      <c r="Z434" s="46"/>
      <c r="AA434" s="46"/>
      <c r="AB434" s="46"/>
      <c r="AC434" s="46"/>
      <c r="AD434" s="46"/>
      <c r="AE434" s="46"/>
      <c r="AF434" s="46">
        <f t="shared" si="208"/>
        <v>0</v>
      </c>
      <c r="AG434" s="46"/>
      <c r="AH434" s="46"/>
      <c r="AI434" s="46"/>
      <c r="AJ434" s="46"/>
      <c r="AK434" s="46"/>
      <c r="AL434" s="46">
        <f t="shared" si="248"/>
        <v>0</v>
      </c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>
        <f t="shared" si="197"/>
        <v>0</v>
      </c>
      <c r="AY434" s="46"/>
      <c r="AZ434" s="46"/>
      <c r="BA434" s="46"/>
      <c r="BB434" s="46"/>
      <c r="BC434" s="46"/>
      <c r="BD434" s="46">
        <f t="shared" si="198"/>
        <v>0</v>
      </c>
      <c r="BE434" s="46"/>
      <c r="BF434" s="46"/>
      <c r="BG434" s="46"/>
      <c r="BH434" s="46"/>
      <c r="BI434" s="46"/>
      <c r="BJ434" s="46">
        <f t="shared" si="199"/>
        <v>0</v>
      </c>
      <c r="BK434" s="46"/>
      <c r="BL434" s="46"/>
      <c r="BM434" s="46"/>
      <c r="BN434" s="46"/>
      <c r="BO434" s="46"/>
      <c r="BP434" s="46">
        <f t="shared" si="200"/>
        <v>0</v>
      </c>
      <c r="BQ434" s="46"/>
    </row>
    <row r="435" spans="1:69" s="41" customFormat="1">
      <c r="A435" s="46">
        <v>110029</v>
      </c>
      <c r="B435" s="46" t="s">
        <v>319</v>
      </c>
      <c r="C435" s="46" t="s">
        <v>321</v>
      </c>
      <c r="D435" s="46" t="s">
        <v>324</v>
      </c>
      <c r="E435" s="46" t="s">
        <v>353</v>
      </c>
      <c r="F435" s="46" t="s">
        <v>321</v>
      </c>
      <c r="G435" s="46">
        <v>1</v>
      </c>
      <c r="H435" s="46"/>
      <c r="I435" s="46">
        <v>1</v>
      </c>
      <c r="J435" s="46">
        <v>0</v>
      </c>
      <c r="K435" s="46">
        <v>7500</v>
      </c>
      <c r="L435" s="46">
        <v>7500</v>
      </c>
      <c r="M435" s="46">
        <v>1000</v>
      </c>
      <c r="N435" s="46">
        <f t="shared" si="246"/>
        <v>1</v>
      </c>
      <c r="O435" s="46">
        <v>2</v>
      </c>
      <c r="P435" s="46">
        <v>0</v>
      </c>
      <c r="Q435" s="46">
        <v>75</v>
      </c>
      <c r="R435" s="46">
        <v>75</v>
      </c>
      <c r="S435" s="46">
        <v>1000</v>
      </c>
      <c r="T435" s="46">
        <f t="shared" si="247"/>
        <v>1</v>
      </c>
      <c r="U435" s="46"/>
      <c r="V435" s="46"/>
      <c r="W435" s="46"/>
      <c r="X435" s="46"/>
      <c r="Z435" s="46"/>
      <c r="AA435" s="46">
        <v>9</v>
      </c>
      <c r="AB435" s="46">
        <v>704</v>
      </c>
      <c r="AC435" s="46">
        <v>3</v>
      </c>
      <c r="AD435" s="46">
        <v>3</v>
      </c>
      <c r="AE435" s="46">
        <v>1000</v>
      </c>
      <c r="AF435" s="46">
        <f t="shared" si="208"/>
        <v>1</v>
      </c>
      <c r="AG435" s="46"/>
      <c r="AH435" s="46"/>
      <c r="AI435" s="46"/>
      <c r="AJ435" s="46"/>
      <c r="AK435" s="46"/>
      <c r="AL435" s="46">
        <f t="shared" si="248"/>
        <v>0</v>
      </c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>
        <f t="shared" si="197"/>
        <v>0</v>
      </c>
      <c r="AY435" s="46"/>
      <c r="AZ435" s="46"/>
      <c r="BA435" s="46"/>
      <c r="BB435" s="46"/>
      <c r="BC435" s="46"/>
      <c r="BD435" s="46">
        <f t="shared" si="198"/>
        <v>0</v>
      </c>
      <c r="BE435" s="46"/>
      <c r="BF435" s="46"/>
      <c r="BG435" s="46"/>
      <c r="BH435" s="46"/>
      <c r="BI435" s="46"/>
      <c r="BJ435" s="46">
        <f t="shared" si="199"/>
        <v>0</v>
      </c>
      <c r="BK435" s="46"/>
      <c r="BL435" s="46"/>
      <c r="BM435" s="46"/>
      <c r="BN435" s="46"/>
      <c r="BO435" s="46"/>
      <c r="BP435" s="46">
        <f t="shared" si="200"/>
        <v>0</v>
      </c>
      <c r="BQ435" s="46"/>
    </row>
    <row r="436" spans="1:69" s="41" customFormat="1">
      <c r="A436" s="46">
        <v>110030</v>
      </c>
      <c r="B436" s="46" t="s">
        <v>319</v>
      </c>
      <c r="C436" s="46" t="s">
        <v>321</v>
      </c>
      <c r="D436" s="46" t="s">
        <v>326</v>
      </c>
      <c r="E436" s="46" t="s">
        <v>354</v>
      </c>
      <c r="F436" s="46" t="s">
        <v>321</v>
      </c>
      <c r="G436" s="46">
        <v>1</v>
      </c>
      <c r="H436" s="46"/>
      <c r="I436" s="46">
        <v>1</v>
      </c>
      <c r="J436" s="46">
        <v>0</v>
      </c>
      <c r="K436" s="46">
        <v>10000</v>
      </c>
      <c r="L436" s="46">
        <v>10000</v>
      </c>
      <c r="M436" s="46">
        <v>1000</v>
      </c>
      <c r="N436" s="46">
        <f t="shared" si="246"/>
        <v>1</v>
      </c>
      <c r="O436" s="46">
        <v>2</v>
      </c>
      <c r="P436" s="46">
        <v>0</v>
      </c>
      <c r="Q436" s="46">
        <v>111</v>
      </c>
      <c r="R436" s="46">
        <v>111</v>
      </c>
      <c r="S436" s="46">
        <v>1000</v>
      </c>
      <c r="T436" s="46">
        <f t="shared" si="247"/>
        <v>1</v>
      </c>
      <c r="U436" s="46">
        <v>9</v>
      </c>
      <c r="V436" s="46">
        <v>301</v>
      </c>
      <c r="W436" s="46">
        <f>X436</f>
        <v>21</v>
      </c>
      <c r="X436" s="46">
        <v>21</v>
      </c>
      <c r="Y436" s="41">
        <v>1000</v>
      </c>
      <c r="Z436" s="46">
        <f>IF(Y436&gt;=1000,1,0)</f>
        <v>1</v>
      </c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>
        <f t="shared" si="248"/>
        <v>0</v>
      </c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>
        <f t="shared" si="197"/>
        <v>0</v>
      </c>
      <c r="AY436" s="46"/>
      <c r="AZ436" s="46"/>
      <c r="BA436" s="46"/>
      <c r="BB436" s="46"/>
      <c r="BC436" s="46"/>
      <c r="BD436" s="46">
        <f t="shared" si="198"/>
        <v>0</v>
      </c>
      <c r="BE436" s="46"/>
      <c r="BF436" s="46"/>
      <c r="BG436" s="46"/>
      <c r="BH436" s="46"/>
      <c r="BI436" s="46"/>
      <c r="BJ436" s="46">
        <f t="shared" si="199"/>
        <v>0</v>
      </c>
      <c r="BK436" s="46"/>
      <c r="BL436" s="46"/>
      <c r="BM436" s="46"/>
      <c r="BN436" s="46"/>
      <c r="BO436" s="46"/>
      <c r="BP436" s="46">
        <f t="shared" si="200"/>
        <v>0</v>
      </c>
      <c r="BQ436" s="46"/>
    </row>
    <row r="437" spans="1:69" s="41" customFormat="1">
      <c r="A437" s="46">
        <v>110031</v>
      </c>
      <c r="B437" s="46" t="s">
        <v>319</v>
      </c>
      <c r="C437" s="46" t="s">
        <v>321</v>
      </c>
      <c r="D437" s="46" t="s">
        <v>322</v>
      </c>
      <c r="E437" s="46" t="s">
        <v>355</v>
      </c>
      <c r="F437" s="46" t="s">
        <v>321</v>
      </c>
      <c r="G437" s="46">
        <v>1</v>
      </c>
      <c r="H437" s="46"/>
      <c r="I437" s="46">
        <v>1</v>
      </c>
      <c r="J437" s="46">
        <v>0</v>
      </c>
      <c r="K437" s="46">
        <v>5000</v>
      </c>
      <c r="L437" s="46">
        <v>5000</v>
      </c>
      <c r="M437" s="46">
        <v>1000</v>
      </c>
      <c r="N437" s="46">
        <f t="shared" si="246"/>
        <v>1</v>
      </c>
      <c r="O437" s="46">
        <v>2</v>
      </c>
      <c r="P437" s="46">
        <v>0</v>
      </c>
      <c r="Q437" s="46">
        <v>42</v>
      </c>
      <c r="R437" s="46">
        <v>42</v>
      </c>
      <c r="S437" s="46">
        <v>1000</v>
      </c>
      <c r="T437" s="46">
        <f t="shared" si="247"/>
        <v>1</v>
      </c>
      <c r="U437" s="46"/>
      <c r="V437" s="46"/>
      <c r="W437" s="46"/>
      <c r="X437" s="46"/>
      <c r="Z437" s="46"/>
      <c r="AA437" s="46"/>
      <c r="AB437" s="46"/>
      <c r="AC437" s="46"/>
      <c r="AD437" s="46"/>
      <c r="AE437" s="46"/>
      <c r="AF437" s="46">
        <f t="shared" si="208"/>
        <v>0</v>
      </c>
      <c r="AG437" s="46"/>
      <c r="AH437" s="46"/>
      <c r="AI437" s="46"/>
      <c r="AJ437" s="46"/>
      <c r="AK437" s="46"/>
      <c r="AL437" s="46">
        <f t="shared" si="248"/>
        <v>0</v>
      </c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>
        <f t="shared" si="197"/>
        <v>0</v>
      </c>
      <c r="AY437" s="46"/>
      <c r="AZ437" s="46"/>
      <c r="BA437" s="46"/>
      <c r="BB437" s="46"/>
      <c r="BC437" s="46"/>
      <c r="BD437" s="46">
        <f t="shared" si="198"/>
        <v>0</v>
      </c>
      <c r="BE437" s="46"/>
      <c r="BF437" s="46"/>
      <c r="BG437" s="46"/>
      <c r="BH437" s="46"/>
      <c r="BI437" s="46"/>
      <c r="BJ437" s="46">
        <f t="shared" si="199"/>
        <v>0</v>
      </c>
      <c r="BK437" s="46"/>
      <c r="BL437" s="46"/>
      <c r="BM437" s="46"/>
      <c r="BN437" s="46"/>
      <c r="BO437" s="46"/>
      <c r="BP437" s="46">
        <f t="shared" si="200"/>
        <v>0</v>
      </c>
      <c r="BQ437" s="46"/>
    </row>
    <row r="438" spans="1:69" s="41" customFormat="1">
      <c r="A438" s="46">
        <v>110032</v>
      </c>
      <c r="B438" s="46" t="s">
        <v>319</v>
      </c>
      <c r="C438" s="46" t="s">
        <v>321</v>
      </c>
      <c r="D438" s="46" t="s">
        <v>324</v>
      </c>
      <c r="E438" s="46" t="s">
        <v>356</v>
      </c>
      <c r="F438" s="46" t="s">
        <v>321</v>
      </c>
      <c r="G438" s="46">
        <v>1</v>
      </c>
      <c r="H438" s="46"/>
      <c r="I438" s="46">
        <v>1</v>
      </c>
      <c r="J438" s="46">
        <v>0</v>
      </c>
      <c r="K438" s="46">
        <v>7500</v>
      </c>
      <c r="L438" s="46">
        <v>7500</v>
      </c>
      <c r="M438" s="46">
        <v>1000</v>
      </c>
      <c r="N438" s="46">
        <f t="shared" si="246"/>
        <v>1</v>
      </c>
      <c r="O438" s="46">
        <v>2</v>
      </c>
      <c r="P438" s="46">
        <v>0</v>
      </c>
      <c r="Q438" s="46">
        <v>78</v>
      </c>
      <c r="R438" s="46">
        <v>78</v>
      </c>
      <c r="S438" s="46">
        <v>1000</v>
      </c>
      <c r="T438" s="46">
        <f t="shared" si="247"/>
        <v>1</v>
      </c>
      <c r="U438" s="46"/>
      <c r="V438" s="46"/>
      <c r="W438" s="46"/>
      <c r="X438" s="46"/>
      <c r="Z438" s="46"/>
      <c r="AA438" s="46">
        <v>9</v>
      </c>
      <c r="AB438" s="46">
        <v>704</v>
      </c>
      <c r="AC438" s="46">
        <v>3</v>
      </c>
      <c r="AD438" s="46">
        <v>3</v>
      </c>
      <c r="AE438" s="46">
        <v>1000</v>
      </c>
      <c r="AF438" s="46">
        <f t="shared" ref="AF438:AF501" si="249">IF(AE438&gt;=1000,1,0)</f>
        <v>1</v>
      </c>
      <c r="AG438" s="46"/>
      <c r="AH438" s="46"/>
      <c r="AI438" s="46"/>
      <c r="AJ438" s="46"/>
      <c r="AK438" s="46"/>
      <c r="AL438" s="46">
        <f t="shared" si="248"/>
        <v>0</v>
      </c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>
        <f t="shared" si="197"/>
        <v>0</v>
      </c>
      <c r="AY438" s="46"/>
      <c r="AZ438" s="46"/>
      <c r="BA438" s="46"/>
      <c r="BB438" s="46"/>
      <c r="BC438" s="46"/>
      <c r="BD438" s="46">
        <f t="shared" si="198"/>
        <v>0</v>
      </c>
      <c r="BE438" s="46"/>
      <c r="BF438" s="46"/>
      <c r="BG438" s="46"/>
      <c r="BH438" s="46"/>
      <c r="BI438" s="46"/>
      <c r="BJ438" s="46">
        <f t="shared" si="199"/>
        <v>0</v>
      </c>
      <c r="BK438" s="46"/>
      <c r="BL438" s="46"/>
      <c r="BM438" s="46"/>
      <c r="BN438" s="46"/>
      <c r="BO438" s="46"/>
      <c r="BP438" s="46">
        <f t="shared" si="200"/>
        <v>0</v>
      </c>
      <c r="BQ438" s="46"/>
    </row>
    <row r="439" spans="1:69" s="41" customFormat="1">
      <c r="A439" s="46">
        <v>110033</v>
      </c>
      <c r="B439" s="46" t="s">
        <v>319</v>
      </c>
      <c r="C439" s="46" t="s">
        <v>321</v>
      </c>
      <c r="D439" s="46" t="s">
        <v>326</v>
      </c>
      <c r="E439" s="46" t="s">
        <v>357</v>
      </c>
      <c r="F439" s="46" t="s">
        <v>321</v>
      </c>
      <c r="G439" s="46">
        <v>1</v>
      </c>
      <c r="H439" s="46"/>
      <c r="I439" s="46">
        <v>1</v>
      </c>
      <c r="J439" s="46">
        <v>0</v>
      </c>
      <c r="K439" s="46">
        <v>10000</v>
      </c>
      <c r="L439" s="46">
        <v>10000</v>
      </c>
      <c r="M439" s="46">
        <v>1000</v>
      </c>
      <c r="N439" s="46">
        <f t="shared" si="246"/>
        <v>1</v>
      </c>
      <c r="O439" s="46">
        <v>2</v>
      </c>
      <c r="P439" s="46">
        <v>0</v>
      </c>
      <c r="Q439" s="46">
        <v>114</v>
      </c>
      <c r="R439" s="46">
        <v>114</v>
      </c>
      <c r="S439" s="46">
        <v>1000</v>
      </c>
      <c r="T439" s="46">
        <f t="shared" si="247"/>
        <v>1</v>
      </c>
      <c r="U439" s="46">
        <v>9</v>
      </c>
      <c r="V439" s="46">
        <v>301</v>
      </c>
      <c r="W439" s="46">
        <f>X439</f>
        <v>23</v>
      </c>
      <c r="X439" s="46">
        <v>23</v>
      </c>
      <c r="Y439" s="41">
        <v>1000</v>
      </c>
      <c r="Z439" s="46">
        <f>IF(Y439&gt;=1000,1,0)</f>
        <v>1</v>
      </c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>
        <f t="shared" si="248"/>
        <v>0</v>
      </c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>
        <f t="shared" si="197"/>
        <v>0</v>
      </c>
      <c r="AY439" s="46"/>
      <c r="AZ439" s="46"/>
      <c r="BA439" s="46"/>
      <c r="BB439" s="46"/>
      <c r="BC439" s="46"/>
      <c r="BD439" s="46">
        <f t="shared" si="198"/>
        <v>0</v>
      </c>
      <c r="BE439" s="46"/>
      <c r="BF439" s="46"/>
      <c r="BG439" s="46"/>
      <c r="BH439" s="46"/>
      <c r="BI439" s="46"/>
      <c r="BJ439" s="46">
        <f t="shared" si="199"/>
        <v>0</v>
      </c>
      <c r="BK439" s="46"/>
      <c r="BL439" s="46"/>
      <c r="BM439" s="46"/>
      <c r="BN439" s="46"/>
      <c r="BO439" s="46"/>
      <c r="BP439" s="46">
        <f t="shared" si="200"/>
        <v>0</v>
      </c>
      <c r="BQ439" s="46"/>
    </row>
    <row r="440" spans="1:69" s="41" customFormat="1">
      <c r="A440" s="46">
        <v>110034</v>
      </c>
      <c r="B440" s="46" t="s">
        <v>319</v>
      </c>
      <c r="C440" s="46" t="s">
        <v>321</v>
      </c>
      <c r="D440" s="46" t="s">
        <v>322</v>
      </c>
      <c r="E440" s="46" t="s">
        <v>358</v>
      </c>
      <c r="F440" s="46" t="s">
        <v>321</v>
      </c>
      <c r="G440" s="46">
        <v>1</v>
      </c>
      <c r="H440" s="46"/>
      <c r="I440" s="46">
        <v>1</v>
      </c>
      <c r="J440" s="46">
        <v>0</v>
      </c>
      <c r="K440" s="46">
        <v>6000</v>
      </c>
      <c r="L440" s="46">
        <v>6000</v>
      </c>
      <c r="M440" s="46">
        <v>1000</v>
      </c>
      <c r="N440" s="46">
        <f t="shared" si="246"/>
        <v>1</v>
      </c>
      <c r="O440" s="46">
        <v>2</v>
      </c>
      <c r="P440" s="46">
        <v>0</v>
      </c>
      <c r="Q440" s="46">
        <v>42</v>
      </c>
      <c r="R440" s="46">
        <v>42</v>
      </c>
      <c r="S440" s="46">
        <v>1000</v>
      </c>
      <c r="T440" s="46">
        <f t="shared" si="247"/>
        <v>1</v>
      </c>
      <c r="U440" s="46"/>
      <c r="V440" s="46"/>
      <c r="W440" s="46"/>
      <c r="X440" s="46"/>
      <c r="Z440" s="46"/>
      <c r="AA440" s="46"/>
      <c r="AB440" s="46"/>
      <c r="AC440" s="46"/>
      <c r="AD440" s="46"/>
      <c r="AE440" s="46"/>
      <c r="AF440" s="46">
        <f t="shared" si="249"/>
        <v>0</v>
      </c>
      <c r="AG440" s="46"/>
      <c r="AH440" s="46"/>
      <c r="AI440" s="46"/>
      <c r="AJ440" s="46"/>
      <c r="AK440" s="46"/>
      <c r="AL440" s="46">
        <f t="shared" si="248"/>
        <v>0</v>
      </c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>
        <f t="shared" si="197"/>
        <v>0</v>
      </c>
      <c r="AY440" s="46"/>
      <c r="AZ440" s="46"/>
      <c r="BA440" s="46"/>
      <c r="BB440" s="46"/>
      <c r="BC440" s="46"/>
      <c r="BD440" s="46">
        <f t="shared" si="198"/>
        <v>0</v>
      </c>
      <c r="BE440" s="46"/>
      <c r="BF440" s="46"/>
      <c r="BG440" s="46"/>
      <c r="BH440" s="46"/>
      <c r="BI440" s="46"/>
      <c r="BJ440" s="46">
        <f t="shared" si="199"/>
        <v>0</v>
      </c>
      <c r="BK440" s="46"/>
      <c r="BL440" s="46"/>
      <c r="BM440" s="46"/>
      <c r="BN440" s="46"/>
      <c r="BO440" s="46"/>
      <c r="BP440" s="46">
        <f t="shared" si="200"/>
        <v>0</v>
      </c>
      <c r="BQ440" s="46"/>
    </row>
    <row r="441" spans="1:69" s="41" customFormat="1">
      <c r="A441" s="46">
        <v>110035</v>
      </c>
      <c r="B441" s="46" t="s">
        <v>319</v>
      </c>
      <c r="C441" s="46" t="s">
        <v>321</v>
      </c>
      <c r="D441" s="46" t="s">
        <v>324</v>
      </c>
      <c r="E441" s="46" t="s">
        <v>359</v>
      </c>
      <c r="F441" s="46" t="s">
        <v>321</v>
      </c>
      <c r="G441" s="46">
        <v>1</v>
      </c>
      <c r="H441" s="46"/>
      <c r="I441" s="46">
        <v>1</v>
      </c>
      <c r="J441" s="46">
        <v>0</v>
      </c>
      <c r="K441" s="46">
        <v>9000</v>
      </c>
      <c r="L441" s="46">
        <v>9000</v>
      </c>
      <c r="M441" s="46">
        <v>1000</v>
      </c>
      <c r="N441" s="46">
        <f t="shared" si="246"/>
        <v>1</v>
      </c>
      <c r="O441" s="46">
        <v>2</v>
      </c>
      <c r="P441" s="46">
        <v>0</v>
      </c>
      <c r="Q441" s="46">
        <v>78</v>
      </c>
      <c r="R441" s="46">
        <v>78</v>
      </c>
      <c r="S441" s="46">
        <v>1000</v>
      </c>
      <c r="T441" s="46">
        <f t="shared" si="247"/>
        <v>1</v>
      </c>
      <c r="U441" s="46"/>
      <c r="V441" s="46"/>
      <c r="W441" s="46"/>
      <c r="X441" s="46"/>
      <c r="Z441" s="46"/>
      <c r="AA441" s="46">
        <v>9</v>
      </c>
      <c r="AB441" s="46">
        <v>704</v>
      </c>
      <c r="AC441" s="46">
        <v>3</v>
      </c>
      <c r="AD441" s="46">
        <v>3</v>
      </c>
      <c r="AE441" s="46">
        <v>1000</v>
      </c>
      <c r="AF441" s="46">
        <f t="shared" si="249"/>
        <v>1</v>
      </c>
      <c r="AG441" s="46"/>
      <c r="AH441" s="46"/>
      <c r="AI441" s="46"/>
      <c r="AJ441" s="46"/>
      <c r="AK441" s="46"/>
      <c r="AL441" s="46">
        <f t="shared" si="248"/>
        <v>0</v>
      </c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>
        <f t="shared" si="197"/>
        <v>0</v>
      </c>
      <c r="AY441" s="46"/>
      <c r="AZ441" s="46"/>
      <c r="BA441" s="46"/>
      <c r="BB441" s="46"/>
      <c r="BC441" s="46"/>
      <c r="BD441" s="46">
        <f t="shared" si="198"/>
        <v>0</v>
      </c>
      <c r="BE441" s="46"/>
      <c r="BF441" s="46"/>
      <c r="BG441" s="46"/>
      <c r="BH441" s="46"/>
      <c r="BI441" s="46"/>
      <c r="BJ441" s="46">
        <f t="shared" si="199"/>
        <v>0</v>
      </c>
      <c r="BK441" s="46"/>
      <c r="BL441" s="46"/>
      <c r="BM441" s="46"/>
      <c r="BN441" s="46"/>
      <c r="BO441" s="46"/>
      <c r="BP441" s="46">
        <f t="shared" si="200"/>
        <v>0</v>
      </c>
      <c r="BQ441" s="46"/>
    </row>
    <row r="442" spans="1:69" s="41" customFormat="1">
      <c r="A442" s="46">
        <v>110036</v>
      </c>
      <c r="B442" s="46" t="s">
        <v>319</v>
      </c>
      <c r="C442" s="46" t="s">
        <v>321</v>
      </c>
      <c r="D442" s="46" t="s">
        <v>326</v>
      </c>
      <c r="E442" s="46" t="s">
        <v>360</v>
      </c>
      <c r="F442" s="46" t="s">
        <v>321</v>
      </c>
      <c r="G442" s="46">
        <v>1</v>
      </c>
      <c r="H442" s="46"/>
      <c r="I442" s="46">
        <v>1</v>
      </c>
      <c r="J442" s="46">
        <v>0</v>
      </c>
      <c r="K442" s="46">
        <v>13500</v>
      </c>
      <c r="L442" s="46">
        <v>13500</v>
      </c>
      <c r="M442" s="46">
        <v>1000</v>
      </c>
      <c r="N442" s="46">
        <f t="shared" si="246"/>
        <v>1</v>
      </c>
      <c r="O442" s="46">
        <v>2</v>
      </c>
      <c r="P442" s="46">
        <v>0</v>
      </c>
      <c r="Q442" s="46">
        <v>114</v>
      </c>
      <c r="R442" s="46">
        <v>114</v>
      </c>
      <c r="S442" s="46">
        <v>1000</v>
      </c>
      <c r="T442" s="46">
        <f t="shared" si="247"/>
        <v>1</v>
      </c>
      <c r="U442" s="46">
        <v>9</v>
      </c>
      <c r="V442" s="46">
        <v>301</v>
      </c>
      <c r="W442" s="46">
        <f>X442</f>
        <v>25</v>
      </c>
      <c r="X442" s="46">
        <v>25</v>
      </c>
      <c r="Y442" s="41">
        <v>1000</v>
      </c>
      <c r="Z442" s="46">
        <f>IF(Y442&gt;=1000,1,0)</f>
        <v>1</v>
      </c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>
        <f t="shared" si="248"/>
        <v>0</v>
      </c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>
        <f t="shared" si="197"/>
        <v>0</v>
      </c>
      <c r="AY442" s="46"/>
      <c r="AZ442" s="46"/>
      <c r="BA442" s="46"/>
      <c r="BB442" s="46"/>
      <c r="BC442" s="46"/>
      <c r="BD442" s="46">
        <f t="shared" si="198"/>
        <v>0</v>
      </c>
      <c r="BE442" s="46"/>
      <c r="BF442" s="46"/>
      <c r="BG442" s="46"/>
      <c r="BH442" s="46"/>
      <c r="BI442" s="46"/>
      <c r="BJ442" s="46">
        <f t="shared" si="199"/>
        <v>0</v>
      </c>
      <c r="BK442" s="46"/>
      <c r="BL442" s="46"/>
      <c r="BM442" s="46"/>
      <c r="BN442" s="46"/>
      <c r="BO442" s="46"/>
      <c r="BP442" s="46">
        <f t="shared" si="200"/>
        <v>0</v>
      </c>
      <c r="BQ442" s="46"/>
    </row>
    <row r="443" spans="1:69" s="41" customFormat="1">
      <c r="A443" s="46">
        <v>110037</v>
      </c>
      <c r="B443" s="46" t="s">
        <v>319</v>
      </c>
      <c r="C443" s="46" t="s">
        <v>321</v>
      </c>
      <c r="D443" s="46" t="s">
        <v>322</v>
      </c>
      <c r="E443" s="46" t="s">
        <v>361</v>
      </c>
      <c r="F443" s="46" t="s">
        <v>321</v>
      </c>
      <c r="G443" s="46">
        <v>1</v>
      </c>
      <c r="H443" s="46"/>
      <c r="I443" s="46">
        <v>1</v>
      </c>
      <c r="J443" s="46">
        <v>0</v>
      </c>
      <c r="K443" s="46">
        <v>7500</v>
      </c>
      <c r="L443" s="46">
        <v>7500</v>
      </c>
      <c r="M443" s="46">
        <v>1000</v>
      </c>
      <c r="N443" s="46">
        <f t="shared" si="246"/>
        <v>1</v>
      </c>
      <c r="O443" s="46">
        <v>2</v>
      </c>
      <c r="P443" s="46">
        <v>0</v>
      </c>
      <c r="Q443" s="46">
        <v>42</v>
      </c>
      <c r="R443" s="46">
        <v>42</v>
      </c>
      <c r="S443" s="46">
        <v>1000</v>
      </c>
      <c r="T443" s="46">
        <f t="shared" si="247"/>
        <v>1</v>
      </c>
      <c r="U443" s="46"/>
      <c r="V443" s="46"/>
      <c r="W443" s="46"/>
      <c r="X443" s="46"/>
      <c r="Z443" s="46"/>
      <c r="AA443" s="46"/>
      <c r="AB443" s="46"/>
      <c r="AC443" s="46"/>
      <c r="AD443" s="46"/>
      <c r="AE443" s="46"/>
      <c r="AF443" s="46">
        <f t="shared" si="249"/>
        <v>0</v>
      </c>
      <c r="AG443" s="46"/>
      <c r="AH443" s="46"/>
      <c r="AI443" s="46"/>
      <c r="AJ443" s="46"/>
      <c r="AK443" s="46"/>
      <c r="AL443" s="46">
        <f t="shared" si="248"/>
        <v>0</v>
      </c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>
        <f t="shared" si="197"/>
        <v>0</v>
      </c>
      <c r="AY443" s="46"/>
      <c r="AZ443" s="46"/>
      <c r="BA443" s="46"/>
      <c r="BB443" s="46"/>
      <c r="BC443" s="46"/>
      <c r="BD443" s="46">
        <f t="shared" si="198"/>
        <v>0</v>
      </c>
      <c r="BE443" s="46"/>
      <c r="BF443" s="46"/>
      <c r="BG443" s="46"/>
      <c r="BH443" s="46"/>
      <c r="BI443" s="46"/>
      <c r="BJ443" s="46">
        <f t="shared" si="199"/>
        <v>0</v>
      </c>
      <c r="BK443" s="46"/>
      <c r="BL443" s="46"/>
      <c r="BM443" s="46"/>
      <c r="BN443" s="46"/>
      <c r="BO443" s="46"/>
      <c r="BP443" s="46">
        <f t="shared" si="200"/>
        <v>0</v>
      </c>
      <c r="BQ443" s="46"/>
    </row>
    <row r="444" spans="1:69" s="41" customFormat="1">
      <c r="A444" s="46">
        <v>110038</v>
      </c>
      <c r="B444" s="46" t="s">
        <v>319</v>
      </c>
      <c r="C444" s="46" t="s">
        <v>321</v>
      </c>
      <c r="D444" s="46" t="s">
        <v>324</v>
      </c>
      <c r="E444" s="46" t="s">
        <v>362</v>
      </c>
      <c r="F444" s="46" t="s">
        <v>321</v>
      </c>
      <c r="G444" s="46">
        <v>1</v>
      </c>
      <c r="H444" s="46"/>
      <c r="I444" s="46">
        <v>1</v>
      </c>
      <c r="J444" s="46">
        <v>0</v>
      </c>
      <c r="K444" s="46">
        <v>11250</v>
      </c>
      <c r="L444" s="46">
        <v>11250</v>
      </c>
      <c r="M444" s="46">
        <v>1000</v>
      </c>
      <c r="N444" s="46">
        <f t="shared" si="246"/>
        <v>1</v>
      </c>
      <c r="O444" s="46">
        <v>2</v>
      </c>
      <c r="P444" s="46">
        <v>0</v>
      </c>
      <c r="Q444" s="46">
        <v>78</v>
      </c>
      <c r="R444" s="46">
        <v>78</v>
      </c>
      <c r="S444" s="46">
        <v>1000</v>
      </c>
      <c r="T444" s="46">
        <f t="shared" si="247"/>
        <v>1</v>
      </c>
      <c r="U444" s="46"/>
      <c r="V444" s="46"/>
      <c r="W444" s="46"/>
      <c r="X444" s="46"/>
      <c r="Z444" s="46"/>
      <c r="AA444" s="46">
        <v>9</v>
      </c>
      <c r="AB444" s="46">
        <v>704</v>
      </c>
      <c r="AC444" s="46">
        <v>3</v>
      </c>
      <c r="AD444" s="46">
        <v>3</v>
      </c>
      <c r="AE444" s="46">
        <v>1000</v>
      </c>
      <c r="AF444" s="46">
        <f t="shared" si="249"/>
        <v>1</v>
      </c>
      <c r="AG444" s="46"/>
      <c r="AH444" s="46"/>
      <c r="AI444" s="46"/>
      <c r="AJ444" s="46"/>
      <c r="AK444" s="46"/>
      <c r="AL444" s="46">
        <f t="shared" si="248"/>
        <v>0</v>
      </c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>
        <f t="shared" si="197"/>
        <v>0</v>
      </c>
      <c r="AY444" s="46"/>
      <c r="AZ444" s="46"/>
      <c r="BA444" s="46"/>
      <c r="BB444" s="46"/>
      <c r="BC444" s="46"/>
      <c r="BD444" s="46">
        <f t="shared" si="198"/>
        <v>0</v>
      </c>
      <c r="BE444" s="46"/>
      <c r="BF444" s="46"/>
      <c r="BG444" s="46"/>
      <c r="BH444" s="46"/>
      <c r="BI444" s="46"/>
      <c r="BJ444" s="46">
        <f t="shared" si="199"/>
        <v>0</v>
      </c>
      <c r="BK444" s="46"/>
      <c r="BL444" s="46"/>
      <c r="BM444" s="46"/>
      <c r="BN444" s="46"/>
      <c r="BO444" s="46"/>
      <c r="BP444" s="46">
        <f t="shared" si="200"/>
        <v>0</v>
      </c>
      <c r="BQ444" s="46"/>
    </row>
    <row r="445" spans="1:69" s="41" customFormat="1">
      <c r="A445" s="46">
        <v>110039</v>
      </c>
      <c r="B445" s="46" t="s">
        <v>319</v>
      </c>
      <c r="C445" s="46" t="s">
        <v>321</v>
      </c>
      <c r="D445" s="46" t="s">
        <v>326</v>
      </c>
      <c r="E445" s="46" t="s">
        <v>363</v>
      </c>
      <c r="F445" s="46" t="s">
        <v>321</v>
      </c>
      <c r="G445" s="46">
        <v>1</v>
      </c>
      <c r="H445" s="46"/>
      <c r="I445" s="46">
        <v>1</v>
      </c>
      <c r="J445" s="46">
        <v>0</v>
      </c>
      <c r="K445" s="46">
        <v>18750</v>
      </c>
      <c r="L445" s="46">
        <v>18750</v>
      </c>
      <c r="M445" s="46">
        <v>1000</v>
      </c>
      <c r="N445" s="46">
        <f t="shared" si="246"/>
        <v>1</v>
      </c>
      <c r="O445" s="46">
        <v>2</v>
      </c>
      <c r="P445" s="46">
        <v>0</v>
      </c>
      <c r="Q445" s="46">
        <v>114</v>
      </c>
      <c r="R445" s="46">
        <v>114</v>
      </c>
      <c r="S445" s="46">
        <v>1000</v>
      </c>
      <c r="T445" s="46">
        <f t="shared" si="247"/>
        <v>1</v>
      </c>
      <c r="U445" s="46">
        <v>9</v>
      </c>
      <c r="V445" s="46">
        <v>301</v>
      </c>
      <c r="W445" s="46">
        <f>X445</f>
        <v>27</v>
      </c>
      <c r="X445" s="46">
        <v>27</v>
      </c>
      <c r="Y445" s="41">
        <v>1000</v>
      </c>
      <c r="Z445" s="46">
        <f>IF(Y445&gt;=1000,1,0)</f>
        <v>1</v>
      </c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>
        <f t="shared" si="248"/>
        <v>0</v>
      </c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>
        <f t="shared" si="197"/>
        <v>0</v>
      </c>
      <c r="AY445" s="46"/>
      <c r="AZ445" s="46"/>
      <c r="BA445" s="46"/>
      <c r="BB445" s="46"/>
      <c r="BC445" s="46"/>
      <c r="BD445" s="46">
        <f t="shared" si="198"/>
        <v>0</v>
      </c>
      <c r="BE445" s="46"/>
      <c r="BF445" s="46"/>
      <c r="BG445" s="46"/>
      <c r="BH445" s="46"/>
      <c r="BI445" s="46"/>
      <c r="BJ445" s="46">
        <f t="shared" si="199"/>
        <v>0</v>
      </c>
      <c r="BK445" s="46"/>
      <c r="BL445" s="46"/>
      <c r="BM445" s="46"/>
      <c r="BN445" s="46"/>
      <c r="BO445" s="46"/>
      <c r="BP445" s="46">
        <f t="shared" si="200"/>
        <v>0</v>
      </c>
      <c r="BQ445" s="46"/>
    </row>
    <row r="446" spans="1:69" s="41" customFormat="1">
      <c r="A446" s="46">
        <v>110040</v>
      </c>
      <c r="B446" s="46" t="s">
        <v>319</v>
      </c>
      <c r="C446" s="46" t="s">
        <v>321</v>
      </c>
      <c r="D446" s="46" t="s">
        <v>322</v>
      </c>
      <c r="E446" s="46" t="s">
        <v>364</v>
      </c>
      <c r="F446" s="46" t="s">
        <v>321</v>
      </c>
      <c r="G446" s="46">
        <v>1</v>
      </c>
      <c r="H446" s="46"/>
      <c r="I446" s="46">
        <v>1</v>
      </c>
      <c r="J446" s="46">
        <v>0</v>
      </c>
      <c r="K446" s="46">
        <v>9000</v>
      </c>
      <c r="L446" s="46">
        <v>9000</v>
      </c>
      <c r="M446" s="46">
        <v>1000</v>
      </c>
      <c r="N446" s="46">
        <f t="shared" si="246"/>
        <v>1</v>
      </c>
      <c r="O446" s="46">
        <v>2</v>
      </c>
      <c r="P446" s="46">
        <v>0</v>
      </c>
      <c r="Q446" s="46">
        <v>45</v>
      </c>
      <c r="R446" s="46">
        <v>45</v>
      </c>
      <c r="S446" s="46">
        <v>1000</v>
      </c>
      <c r="T446" s="46">
        <f t="shared" si="247"/>
        <v>1</v>
      </c>
      <c r="U446" s="46"/>
      <c r="V446" s="46"/>
      <c r="W446" s="46"/>
      <c r="X446" s="46"/>
      <c r="Z446" s="46"/>
      <c r="AA446" s="46"/>
      <c r="AB446" s="46"/>
      <c r="AC446" s="46"/>
      <c r="AD446" s="46"/>
      <c r="AE446" s="46"/>
      <c r="AF446" s="46">
        <f t="shared" si="249"/>
        <v>0</v>
      </c>
      <c r="AG446" s="46"/>
      <c r="AH446" s="46"/>
      <c r="AI446" s="46"/>
      <c r="AJ446" s="46"/>
      <c r="AK446" s="46"/>
      <c r="AL446" s="46">
        <f t="shared" si="248"/>
        <v>0</v>
      </c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>
        <f t="shared" si="197"/>
        <v>0</v>
      </c>
      <c r="AY446" s="46"/>
      <c r="AZ446" s="46"/>
      <c r="BA446" s="46"/>
      <c r="BB446" s="46"/>
      <c r="BC446" s="46"/>
      <c r="BD446" s="46">
        <f t="shared" si="198"/>
        <v>0</v>
      </c>
      <c r="BE446" s="46"/>
      <c r="BF446" s="46"/>
      <c r="BG446" s="46"/>
      <c r="BH446" s="46"/>
      <c r="BI446" s="46"/>
      <c r="BJ446" s="46">
        <f t="shared" si="199"/>
        <v>0</v>
      </c>
      <c r="BK446" s="46"/>
      <c r="BL446" s="46"/>
      <c r="BM446" s="46"/>
      <c r="BN446" s="46"/>
      <c r="BO446" s="46"/>
      <c r="BP446" s="46">
        <f t="shared" si="200"/>
        <v>0</v>
      </c>
      <c r="BQ446" s="46"/>
    </row>
    <row r="447" spans="1:69" s="41" customFormat="1">
      <c r="A447" s="46">
        <v>110041</v>
      </c>
      <c r="B447" s="46" t="s">
        <v>319</v>
      </c>
      <c r="C447" s="46" t="s">
        <v>321</v>
      </c>
      <c r="D447" s="46" t="s">
        <v>324</v>
      </c>
      <c r="E447" s="46" t="s">
        <v>365</v>
      </c>
      <c r="F447" s="46" t="s">
        <v>321</v>
      </c>
      <c r="G447" s="46">
        <v>1</v>
      </c>
      <c r="H447" s="46"/>
      <c r="I447" s="46">
        <v>1</v>
      </c>
      <c r="J447" s="46">
        <v>0</v>
      </c>
      <c r="K447" s="46">
        <v>13500</v>
      </c>
      <c r="L447" s="46">
        <v>13500</v>
      </c>
      <c r="M447" s="46">
        <v>1000</v>
      </c>
      <c r="N447" s="46">
        <f t="shared" si="246"/>
        <v>1</v>
      </c>
      <c r="O447" s="46">
        <v>2</v>
      </c>
      <c r="P447" s="46">
        <v>0</v>
      </c>
      <c r="Q447" s="46">
        <v>81</v>
      </c>
      <c r="R447" s="46">
        <v>81</v>
      </c>
      <c r="S447" s="46">
        <v>1000</v>
      </c>
      <c r="T447" s="46">
        <f t="shared" si="247"/>
        <v>1</v>
      </c>
      <c r="U447" s="46"/>
      <c r="V447" s="46"/>
      <c r="W447" s="46"/>
      <c r="X447" s="46"/>
      <c r="Z447" s="46"/>
      <c r="AA447" s="46">
        <v>9</v>
      </c>
      <c r="AB447" s="46">
        <v>704</v>
      </c>
      <c r="AC447" s="46">
        <v>3</v>
      </c>
      <c r="AD447" s="46">
        <v>3</v>
      </c>
      <c r="AE447" s="46">
        <v>1000</v>
      </c>
      <c r="AF447" s="46">
        <f t="shared" si="249"/>
        <v>1</v>
      </c>
      <c r="AG447" s="46"/>
      <c r="AH447" s="46"/>
      <c r="AI447" s="46"/>
      <c r="AJ447" s="46"/>
      <c r="AK447" s="46"/>
      <c r="AL447" s="46">
        <f t="shared" si="248"/>
        <v>0</v>
      </c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>
        <f t="shared" si="197"/>
        <v>0</v>
      </c>
      <c r="AY447" s="46"/>
      <c r="AZ447" s="46"/>
      <c r="BA447" s="46"/>
      <c r="BB447" s="46"/>
      <c r="BC447" s="46"/>
      <c r="BD447" s="46">
        <f t="shared" si="198"/>
        <v>0</v>
      </c>
      <c r="BE447" s="46"/>
      <c r="BF447" s="46"/>
      <c r="BG447" s="46"/>
      <c r="BH447" s="46"/>
      <c r="BI447" s="46"/>
      <c r="BJ447" s="46">
        <f t="shared" si="199"/>
        <v>0</v>
      </c>
      <c r="BK447" s="46"/>
      <c r="BL447" s="46"/>
      <c r="BM447" s="46"/>
      <c r="BN447" s="46"/>
      <c r="BO447" s="46"/>
      <c r="BP447" s="46">
        <f t="shared" si="200"/>
        <v>0</v>
      </c>
      <c r="BQ447" s="46"/>
    </row>
    <row r="448" spans="1:69" s="41" customFormat="1">
      <c r="A448" s="46">
        <v>110042</v>
      </c>
      <c r="B448" s="46" t="s">
        <v>319</v>
      </c>
      <c r="C448" s="46" t="s">
        <v>321</v>
      </c>
      <c r="D448" s="46" t="s">
        <v>326</v>
      </c>
      <c r="E448" s="46" t="s">
        <v>366</v>
      </c>
      <c r="F448" s="46" t="s">
        <v>321</v>
      </c>
      <c r="G448" s="46">
        <v>1</v>
      </c>
      <c r="H448" s="46"/>
      <c r="I448" s="46">
        <v>1</v>
      </c>
      <c r="J448" s="46">
        <v>0</v>
      </c>
      <c r="K448" s="46">
        <v>20250</v>
      </c>
      <c r="L448" s="46">
        <v>20250</v>
      </c>
      <c r="M448" s="46">
        <v>1000</v>
      </c>
      <c r="N448" s="46">
        <f t="shared" si="246"/>
        <v>1</v>
      </c>
      <c r="O448" s="46">
        <v>2</v>
      </c>
      <c r="P448" s="46">
        <v>0</v>
      </c>
      <c r="Q448" s="46">
        <v>117</v>
      </c>
      <c r="R448" s="46">
        <v>117</v>
      </c>
      <c r="S448" s="46">
        <v>1000</v>
      </c>
      <c r="T448" s="46">
        <f t="shared" si="247"/>
        <v>1</v>
      </c>
      <c r="U448" s="46">
        <v>9</v>
      </c>
      <c r="V448" s="46">
        <v>301</v>
      </c>
      <c r="W448" s="46">
        <f>X448</f>
        <v>29</v>
      </c>
      <c r="X448" s="46">
        <v>29</v>
      </c>
      <c r="Y448" s="41">
        <v>1000</v>
      </c>
      <c r="Z448" s="46">
        <f>IF(Y448&gt;=1000,1,0)</f>
        <v>1</v>
      </c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>
        <f t="shared" si="248"/>
        <v>0</v>
      </c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>
        <f t="shared" si="197"/>
        <v>0</v>
      </c>
      <c r="AY448" s="46"/>
      <c r="AZ448" s="46"/>
      <c r="BA448" s="46"/>
      <c r="BB448" s="46"/>
      <c r="BC448" s="46"/>
      <c r="BD448" s="46">
        <f t="shared" si="198"/>
        <v>0</v>
      </c>
      <c r="BE448" s="46"/>
      <c r="BF448" s="46"/>
      <c r="BG448" s="46"/>
      <c r="BH448" s="46"/>
      <c r="BI448" s="46"/>
      <c r="BJ448" s="46">
        <f t="shared" si="199"/>
        <v>0</v>
      </c>
      <c r="BK448" s="46"/>
      <c r="BL448" s="46"/>
      <c r="BM448" s="46"/>
      <c r="BN448" s="46"/>
      <c r="BO448" s="46"/>
      <c r="BP448" s="46">
        <f t="shared" si="200"/>
        <v>0</v>
      </c>
      <c r="BQ448" s="46"/>
    </row>
    <row r="449" spans="1:69" s="41" customFormat="1">
      <c r="A449" s="46">
        <v>110043</v>
      </c>
      <c r="B449" s="46" t="s">
        <v>319</v>
      </c>
      <c r="C449" s="46" t="s">
        <v>321</v>
      </c>
      <c r="D449" s="46" t="s">
        <v>322</v>
      </c>
      <c r="E449" s="46" t="s">
        <v>367</v>
      </c>
      <c r="F449" s="46" t="s">
        <v>321</v>
      </c>
      <c r="G449" s="46">
        <v>1</v>
      </c>
      <c r="H449" s="46"/>
      <c r="I449" s="46">
        <v>1</v>
      </c>
      <c r="J449" s="46">
        <v>0</v>
      </c>
      <c r="K449" s="46">
        <v>10500</v>
      </c>
      <c r="L449" s="46">
        <v>10500</v>
      </c>
      <c r="M449" s="46">
        <v>1000</v>
      </c>
      <c r="N449" s="46">
        <f t="shared" si="246"/>
        <v>1</v>
      </c>
      <c r="O449" s="46">
        <v>2</v>
      </c>
      <c r="P449" s="46">
        <v>0</v>
      </c>
      <c r="Q449" s="46">
        <v>45</v>
      </c>
      <c r="R449" s="46">
        <v>45</v>
      </c>
      <c r="S449" s="46">
        <v>1000</v>
      </c>
      <c r="T449" s="46">
        <f t="shared" si="247"/>
        <v>1</v>
      </c>
      <c r="U449" s="46"/>
      <c r="V449" s="46"/>
      <c r="W449" s="46"/>
      <c r="X449" s="46"/>
      <c r="Z449" s="46"/>
      <c r="AA449" s="46"/>
      <c r="AB449" s="46"/>
      <c r="AC449" s="46"/>
      <c r="AD449" s="46"/>
      <c r="AE449" s="46"/>
      <c r="AF449" s="46">
        <f t="shared" si="249"/>
        <v>0</v>
      </c>
      <c r="AG449" s="46"/>
      <c r="AH449" s="46"/>
      <c r="AI449" s="46"/>
      <c r="AJ449" s="46"/>
      <c r="AK449" s="46"/>
      <c r="AL449" s="46">
        <f t="shared" si="248"/>
        <v>0</v>
      </c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>
        <f t="shared" si="197"/>
        <v>0</v>
      </c>
      <c r="AY449" s="46"/>
      <c r="AZ449" s="46"/>
      <c r="BA449" s="46"/>
      <c r="BB449" s="46"/>
      <c r="BC449" s="46"/>
      <c r="BD449" s="46">
        <f t="shared" si="198"/>
        <v>0</v>
      </c>
      <c r="BE449" s="46"/>
      <c r="BF449" s="46"/>
      <c r="BG449" s="46"/>
      <c r="BH449" s="46"/>
      <c r="BI449" s="46"/>
      <c r="BJ449" s="46">
        <f t="shared" si="199"/>
        <v>0</v>
      </c>
      <c r="BK449" s="46"/>
      <c r="BL449" s="46"/>
      <c r="BM449" s="46"/>
      <c r="BN449" s="46"/>
      <c r="BO449" s="46"/>
      <c r="BP449" s="46">
        <f t="shared" si="200"/>
        <v>0</v>
      </c>
      <c r="BQ449" s="46"/>
    </row>
    <row r="450" spans="1:69" s="41" customFormat="1">
      <c r="A450" s="46">
        <v>110044</v>
      </c>
      <c r="B450" s="46" t="s">
        <v>319</v>
      </c>
      <c r="C450" s="46" t="s">
        <v>321</v>
      </c>
      <c r="D450" s="46" t="s">
        <v>324</v>
      </c>
      <c r="E450" s="46" t="s">
        <v>368</v>
      </c>
      <c r="F450" s="46" t="s">
        <v>321</v>
      </c>
      <c r="G450" s="46">
        <v>1</v>
      </c>
      <c r="H450" s="46"/>
      <c r="I450" s="46">
        <v>1</v>
      </c>
      <c r="J450" s="46">
        <v>0</v>
      </c>
      <c r="K450" s="46">
        <v>15750</v>
      </c>
      <c r="L450" s="46">
        <v>15750</v>
      </c>
      <c r="M450" s="46">
        <v>1000</v>
      </c>
      <c r="N450" s="46">
        <f t="shared" si="246"/>
        <v>1</v>
      </c>
      <c r="O450" s="46">
        <v>2</v>
      </c>
      <c r="P450" s="46">
        <v>0</v>
      </c>
      <c r="Q450" s="46">
        <v>81</v>
      </c>
      <c r="R450" s="46">
        <v>81</v>
      </c>
      <c r="S450" s="46">
        <v>1000</v>
      </c>
      <c r="T450" s="46">
        <f t="shared" si="247"/>
        <v>1</v>
      </c>
      <c r="U450" s="46"/>
      <c r="V450" s="46"/>
      <c r="W450" s="46"/>
      <c r="X450" s="46"/>
      <c r="Z450" s="46"/>
      <c r="AA450" s="46">
        <v>9</v>
      </c>
      <c r="AB450" s="46">
        <v>704</v>
      </c>
      <c r="AC450" s="46">
        <v>3</v>
      </c>
      <c r="AD450" s="46">
        <v>3</v>
      </c>
      <c r="AE450" s="46">
        <v>1000</v>
      </c>
      <c r="AF450" s="46">
        <f t="shared" si="249"/>
        <v>1</v>
      </c>
      <c r="AG450" s="46"/>
      <c r="AH450" s="46"/>
      <c r="AI450" s="46"/>
      <c r="AJ450" s="46"/>
      <c r="AK450" s="46"/>
      <c r="AL450" s="46">
        <f t="shared" si="248"/>
        <v>0</v>
      </c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>
        <f t="shared" ref="AX450:AX513" si="250">IF(AW450&gt;=1000,1,0)</f>
        <v>0</v>
      </c>
      <c r="AY450" s="46"/>
      <c r="AZ450" s="46"/>
      <c r="BA450" s="46"/>
      <c r="BB450" s="46"/>
      <c r="BC450" s="46"/>
      <c r="BD450" s="46">
        <f t="shared" ref="BD450:BD513" si="251">IF(BC450&gt;=1000,1,0)</f>
        <v>0</v>
      </c>
      <c r="BE450" s="46"/>
      <c r="BF450" s="46"/>
      <c r="BG450" s="46"/>
      <c r="BH450" s="46"/>
      <c r="BI450" s="46"/>
      <c r="BJ450" s="46">
        <f t="shared" si="199"/>
        <v>0</v>
      </c>
      <c r="BK450" s="46"/>
      <c r="BL450" s="46"/>
      <c r="BM450" s="46"/>
      <c r="BN450" s="46"/>
      <c r="BO450" s="46"/>
      <c r="BP450" s="46">
        <f t="shared" si="200"/>
        <v>0</v>
      </c>
      <c r="BQ450" s="46"/>
    </row>
    <row r="451" spans="1:69" s="41" customFormat="1">
      <c r="A451" s="46">
        <v>110045</v>
      </c>
      <c r="B451" s="46" t="s">
        <v>319</v>
      </c>
      <c r="C451" s="46" t="s">
        <v>321</v>
      </c>
      <c r="D451" s="46" t="s">
        <v>326</v>
      </c>
      <c r="E451" s="46" t="s">
        <v>369</v>
      </c>
      <c r="F451" s="46" t="s">
        <v>321</v>
      </c>
      <c r="G451" s="46">
        <v>1</v>
      </c>
      <c r="H451" s="46"/>
      <c r="I451" s="46">
        <v>1</v>
      </c>
      <c r="J451" s="46">
        <v>0</v>
      </c>
      <c r="K451" s="46">
        <v>23625</v>
      </c>
      <c r="L451" s="46">
        <v>23625</v>
      </c>
      <c r="M451" s="46">
        <v>1000</v>
      </c>
      <c r="N451" s="46">
        <f t="shared" si="246"/>
        <v>1</v>
      </c>
      <c r="O451" s="46">
        <v>2</v>
      </c>
      <c r="P451" s="46">
        <v>0</v>
      </c>
      <c r="Q451" s="46">
        <v>117</v>
      </c>
      <c r="R451" s="46">
        <v>117</v>
      </c>
      <c r="S451" s="46">
        <v>1000</v>
      </c>
      <c r="T451" s="46">
        <f t="shared" si="247"/>
        <v>1</v>
      </c>
      <c r="U451" s="46">
        <v>9</v>
      </c>
      <c r="V451" s="46">
        <v>301</v>
      </c>
      <c r="W451" s="46">
        <f>X451</f>
        <v>31</v>
      </c>
      <c r="X451" s="46">
        <v>31</v>
      </c>
      <c r="Y451" s="41">
        <v>1000</v>
      </c>
      <c r="Z451" s="46">
        <f>IF(Y451&gt;=1000,1,0)</f>
        <v>1</v>
      </c>
      <c r="AA451" s="46">
        <v>9</v>
      </c>
      <c r="AB451" s="46">
        <v>401</v>
      </c>
      <c r="AC451" s="46">
        <f>W451</f>
        <v>31</v>
      </c>
      <c r="AD451" s="46">
        <f>X451</f>
        <v>31</v>
      </c>
      <c r="AE451" s="46">
        <v>1000</v>
      </c>
      <c r="AF451" s="46">
        <f t="shared" si="249"/>
        <v>1</v>
      </c>
      <c r="AG451" s="46"/>
      <c r="AH451" s="46"/>
      <c r="AI451" s="46"/>
      <c r="AJ451" s="46"/>
      <c r="AK451" s="46"/>
      <c r="AL451" s="46">
        <f t="shared" si="248"/>
        <v>0</v>
      </c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>
        <f t="shared" si="250"/>
        <v>0</v>
      </c>
      <c r="AY451" s="46"/>
      <c r="AZ451" s="46"/>
      <c r="BA451" s="46"/>
      <c r="BB451" s="46"/>
      <c r="BC451" s="46"/>
      <c r="BD451" s="46">
        <f t="shared" si="251"/>
        <v>0</v>
      </c>
      <c r="BE451" s="46"/>
      <c r="BF451" s="46"/>
      <c r="BG451" s="46"/>
      <c r="BH451" s="46"/>
      <c r="BI451" s="46"/>
      <c r="BJ451" s="46">
        <f t="shared" ref="BJ451:BJ514" si="252">IF(BI451&gt;=1000,1,0)</f>
        <v>0</v>
      </c>
      <c r="BK451" s="46"/>
      <c r="BL451" s="46"/>
      <c r="BM451" s="46"/>
      <c r="BN451" s="46"/>
      <c r="BO451" s="46"/>
      <c r="BP451" s="46">
        <f t="shared" ref="BP451:BP514" si="253">IF(BO451&gt;=1000,1,0)</f>
        <v>0</v>
      </c>
      <c r="BQ451" s="46"/>
    </row>
    <row r="452" spans="1:69" s="41" customFormat="1">
      <c r="A452" s="46">
        <v>110046</v>
      </c>
      <c r="B452" s="46" t="s">
        <v>319</v>
      </c>
      <c r="C452" s="46" t="s">
        <v>321</v>
      </c>
      <c r="D452" s="46" t="s">
        <v>322</v>
      </c>
      <c r="E452" s="46" t="s">
        <v>370</v>
      </c>
      <c r="F452" s="46" t="s">
        <v>321</v>
      </c>
      <c r="G452" s="46">
        <v>1</v>
      </c>
      <c r="H452" s="46"/>
      <c r="I452" s="46">
        <v>1</v>
      </c>
      <c r="J452" s="46">
        <v>0</v>
      </c>
      <c r="K452" s="46">
        <v>12500</v>
      </c>
      <c r="L452" s="46">
        <v>12500</v>
      </c>
      <c r="M452" s="46">
        <v>1000</v>
      </c>
      <c r="N452" s="46">
        <f t="shared" si="246"/>
        <v>1</v>
      </c>
      <c r="O452" s="46">
        <v>2</v>
      </c>
      <c r="P452" s="46">
        <v>0</v>
      </c>
      <c r="Q452" s="46">
        <v>48</v>
      </c>
      <c r="R452" s="46">
        <v>48</v>
      </c>
      <c r="S452" s="46">
        <v>1000</v>
      </c>
      <c r="T452" s="46">
        <f t="shared" si="247"/>
        <v>1</v>
      </c>
      <c r="U452" s="46"/>
      <c r="V452" s="46"/>
      <c r="W452" s="46"/>
      <c r="X452" s="46"/>
      <c r="Z452" s="46"/>
      <c r="AA452" s="46"/>
      <c r="AB452" s="46"/>
      <c r="AC452" s="46"/>
      <c r="AD452" s="46"/>
      <c r="AE452" s="46"/>
      <c r="AF452" s="46">
        <f t="shared" si="249"/>
        <v>0</v>
      </c>
      <c r="AG452" s="46"/>
      <c r="AH452" s="46"/>
      <c r="AI452" s="46"/>
      <c r="AJ452" s="46"/>
      <c r="AK452" s="46"/>
      <c r="AL452" s="46">
        <f t="shared" si="248"/>
        <v>0</v>
      </c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>
        <f t="shared" si="250"/>
        <v>0</v>
      </c>
      <c r="AY452" s="46"/>
      <c r="AZ452" s="46"/>
      <c r="BA452" s="46"/>
      <c r="BB452" s="46"/>
      <c r="BC452" s="46"/>
      <c r="BD452" s="46">
        <f t="shared" si="251"/>
        <v>0</v>
      </c>
      <c r="BE452" s="46"/>
      <c r="BF452" s="46"/>
      <c r="BG452" s="46"/>
      <c r="BH452" s="46"/>
      <c r="BI452" s="46"/>
      <c r="BJ452" s="46">
        <f t="shared" si="252"/>
        <v>0</v>
      </c>
      <c r="BK452" s="46"/>
      <c r="BL452" s="46"/>
      <c r="BM452" s="46"/>
      <c r="BN452" s="46"/>
      <c r="BO452" s="46"/>
      <c r="BP452" s="46">
        <f t="shared" si="253"/>
        <v>0</v>
      </c>
      <c r="BQ452" s="46"/>
    </row>
    <row r="453" spans="1:69" s="41" customFormat="1">
      <c r="A453" s="46">
        <v>110047</v>
      </c>
      <c r="B453" s="46" t="s">
        <v>319</v>
      </c>
      <c r="C453" s="46" t="s">
        <v>321</v>
      </c>
      <c r="D453" s="46" t="s">
        <v>324</v>
      </c>
      <c r="E453" s="46" t="s">
        <v>371</v>
      </c>
      <c r="F453" s="46" t="s">
        <v>321</v>
      </c>
      <c r="G453" s="46">
        <v>1</v>
      </c>
      <c r="H453" s="46"/>
      <c r="I453" s="46">
        <v>1</v>
      </c>
      <c r="J453" s="46">
        <v>0</v>
      </c>
      <c r="K453" s="46">
        <v>18750</v>
      </c>
      <c r="L453" s="46">
        <v>18750</v>
      </c>
      <c r="M453" s="46">
        <v>1000</v>
      </c>
      <c r="N453" s="46">
        <f t="shared" si="246"/>
        <v>1</v>
      </c>
      <c r="O453" s="46">
        <v>2</v>
      </c>
      <c r="P453" s="46">
        <v>0</v>
      </c>
      <c r="Q453" s="46">
        <v>84</v>
      </c>
      <c r="R453" s="46">
        <v>84</v>
      </c>
      <c r="S453" s="46">
        <v>1000</v>
      </c>
      <c r="T453" s="46">
        <f t="shared" si="247"/>
        <v>1</v>
      </c>
      <c r="U453" s="46"/>
      <c r="V453" s="46"/>
      <c r="W453" s="46"/>
      <c r="X453" s="46"/>
      <c r="Z453" s="46"/>
      <c r="AA453" s="46">
        <v>9</v>
      </c>
      <c r="AB453" s="46">
        <v>704</v>
      </c>
      <c r="AC453" s="46">
        <v>3</v>
      </c>
      <c r="AD453" s="46">
        <v>3</v>
      </c>
      <c r="AE453" s="46">
        <v>1000</v>
      </c>
      <c r="AF453" s="46">
        <f t="shared" si="249"/>
        <v>1</v>
      </c>
      <c r="AG453" s="46"/>
      <c r="AH453" s="46"/>
      <c r="AI453" s="46"/>
      <c r="AJ453" s="46"/>
      <c r="AK453" s="46"/>
      <c r="AL453" s="46">
        <f t="shared" si="248"/>
        <v>0</v>
      </c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>
        <f t="shared" si="250"/>
        <v>0</v>
      </c>
      <c r="AY453" s="46"/>
      <c r="AZ453" s="46"/>
      <c r="BA453" s="46"/>
      <c r="BB453" s="46"/>
      <c r="BC453" s="46"/>
      <c r="BD453" s="46">
        <f t="shared" si="251"/>
        <v>0</v>
      </c>
      <c r="BE453" s="46"/>
      <c r="BF453" s="46"/>
      <c r="BG453" s="46"/>
      <c r="BH453" s="46"/>
      <c r="BI453" s="46"/>
      <c r="BJ453" s="46">
        <f t="shared" si="252"/>
        <v>0</v>
      </c>
      <c r="BK453" s="46"/>
      <c r="BL453" s="46"/>
      <c r="BM453" s="46"/>
      <c r="BN453" s="46"/>
      <c r="BO453" s="46"/>
      <c r="BP453" s="46">
        <f t="shared" si="253"/>
        <v>0</v>
      </c>
      <c r="BQ453" s="46"/>
    </row>
    <row r="454" spans="1:69" s="41" customFormat="1">
      <c r="A454" s="46">
        <v>110048</v>
      </c>
      <c r="B454" s="46" t="s">
        <v>319</v>
      </c>
      <c r="C454" s="46" t="s">
        <v>321</v>
      </c>
      <c r="D454" s="46" t="s">
        <v>326</v>
      </c>
      <c r="E454" s="46" t="s">
        <v>372</v>
      </c>
      <c r="F454" s="46" t="s">
        <v>321</v>
      </c>
      <c r="G454" s="46">
        <v>1</v>
      </c>
      <c r="H454" s="46"/>
      <c r="I454" s="46">
        <v>1</v>
      </c>
      <c r="J454" s="46">
        <v>0</v>
      </c>
      <c r="K454" s="46">
        <v>28125</v>
      </c>
      <c r="L454" s="46">
        <v>28125</v>
      </c>
      <c r="M454" s="46">
        <v>1000</v>
      </c>
      <c r="N454" s="46">
        <f t="shared" si="246"/>
        <v>1</v>
      </c>
      <c r="O454" s="46">
        <v>2</v>
      </c>
      <c r="P454" s="46">
        <v>0</v>
      </c>
      <c r="Q454" s="46">
        <v>120</v>
      </c>
      <c r="R454" s="46">
        <v>120</v>
      </c>
      <c r="S454" s="46">
        <v>1000</v>
      </c>
      <c r="T454" s="46">
        <f t="shared" si="247"/>
        <v>1</v>
      </c>
      <c r="U454" s="46">
        <v>9</v>
      </c>
      <c r="V454" s="46">
        <v>301</v>
      </c>
      <c r="W454" s="46">
        <f>X454</f>
        <v>34</v>
      </c>
      <c r="X454" s="46">
        <v>34</v>
      </c>
      <c r="Y454" s="41">
        <v>1000</v>
      </c>
      <c r="Z454" s="46">
        <f>IF(Y454&gt;=1000,1,0)</f>
        <v>1</v>
      </c>
      <c r="AA454" s="46">
        <v>9</v>
      </c>
      <c r="AB454" s="46">
        <v>401</v>
      </c>
      <c r="AC454" s="46">
        <f>W454</f>
        <v>34</v>
      </c>
      <c r="AD454" s="46">
        <f>X454</f>
        <v>34</v>
      </c>
      <c r="AE454" s="46">
        <v>1000</v>
      </c>
      <c r="AF454" s="46">
        <f t="shared" si="249"/>
        <v>1</v>
      </c>
      <c r="AG454" s="46"/>
      <c r="AH454" s="46"/>
      <c r="AI454" s="46"/>
      <c r="AJ454" s="46"/>
      <c r="AK454" s="46"/>
      <c r="AL454" s="46">
        <f t="shared" si="248"/>
        <v>0</v>
      </c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>
        <f t="shared" si="250"/>
        <v>0</v>
      </c>
      <c r="AY454" s="46"/>
      <c r="AZ454" s="46"/>
      <c r="BA454" s="46"/>
      <c r="BB454" s="46"/>
      <c r="BC454" s="46"/>
      <c r="BD454" s="46">
        <f t="shared" si="251"/>
        <v>0</v>
      </c>
      <c r="BE454" s="46"/>
      <c r="BF454" s="46"/>
      <c r="BG454" s="46"/>
      <c r="BH454" s="46"/>
      <c r="BI454" s="46"/>
      <c r="BJ454" s="46">
        <f t="shared" si="252"/>
        <v>0</v>
      </c>
      <c r="BK454" s="46"/>
      <c r="BL454" s="46"/>
      <c r="BM454" s="46"/>
      <c r="BN454" s="46"/>
      <c r="BO454" s="46"/>
      <c r="BP454" s="46">
        <f t="shared" si="253"/>
        <v>0</v>
      </c>
      <c r="BQ454" s="46"/>
    </row>
    <row r="455" spans="1:69" s="41" customFormat="1">
      <c r="A455" s="46">
        <v>110049</v>
      </c>
      <c r="B455" s="46" t="s">
        <v>319</v>
      </c>
      <c r="C455" s="46" t="s">
        <v>321</v>
      </c>
      <c r="D455" s="46" t="s">
        <v>322</v>
      </c>
      <c r="E455" s="46" t="s">
        <v>373</v>
      </c>
      <c r="F455" s="46" t="s">
        <v>321</v>
      </c>
      <c r="G455" s="46">
        <v>1</v>
      </c>
      <c r="H455" s="46"/>
      <c r="I455" s="46">
        <v>1</v>
      </c>
      <c r="J455" s="46">
        <v>0</v>
      </c>
      <c r="K455" s="46">
        <v>15000</v>
      </c>
      <c r="L455" s="46">
        <v>15000</v>
      </c>
      <c r="M455" s="46">
        <v>1000</v>
      </c>
      <c r="N455" s="46">
        <f t="shared" si="246"/>
        <v>1</v>
      </c>
      <c r="O455" s="46">
        <v>2</v>
      </c>
      <c r="P455" s="46">
        <v>0</v>
      </c>
      <c r="Q455" s="46">
        <v>48</v>
      </c>
      <c r="R455" s="46">
        <v>48</v>
      </c>
      <c r="S455" s="46">
        <v>1000</v>
      </c>
      <c r="T455" s="46">
        <f t="shared" si="247"/>
        <v>1</v>
      </c>
      <c r="U455" s="46"/>
      <c r="V455" s="46"/>
      <c r="W455" s="46"/>
      <c r="X455" s="46"/>
      <c r="Z455" s="46"/>
      <c r="AA455" s="46"/>
      <c r="AB455" s="46"/>
      <c r="AC455" s="46"/>
      <c r="AD455" s="46"/>
      <c r="AE455" s="46"/>
      <c r="AF455" s="46">
        <f t="shared" si="249"/>
        <v>0</v>
      </c>
      <c r="AG455" s="46"/>
      <c r="AH455" s="46"/>
      <c r="AI455" s="46"/>
      <c r="AJ455" s="46"/>
      <c r="AK455" s="46"/>
      <c r="AL455" s="46">
        <f t="shared" si="248"/>
        <v>0</v>
      </c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>
        <f t="shared" si="250"/>
        <v>0</v>
      </c>
      <c r="AY455" s="46"/>
      <c r="AZ455" s="46"/>
      <c r="BA455" s="46"/>
      <c r="BB455" s="46"/>
      <c r="BC455" s="46"/>
      <c r="BD455" s="46">
        <f t="shared" si="251"/>
        <v>0</v>
      </c>
      <c r="BE455" s="46"/>
      <c r="BF455" s="46"/>
      <c r="BG455" s="46"/>
      <c r="BH455" s="46"/>
      <c r="BI455" s="46"/>
      <c r="BJ455" s="46">
        <f t="shared" si="252"/>
        <v>0</v>
      </c>
      <c r="BK455" s="46"/>
      <c r="BL455" s="46"/>
      <c r="BM455" s="46"/>
      <c r="BN455" s="46"/>
      <c r="BO455" s="46"/>
      <c r="BP455" s="46">
        <f t="shared" si="253"/>
        <v>0</v>
      </c>
      <c r="BQ455" s="46"/>
    </row>
    <row r="456" spans="1:69" s="41" customFormat="1">
      <c r="A456" s="46">
        <v>110050</v>
      </c>
      <c r="B456" s="46" t="s">
        <v>319</v>
      </c>
      <c r="C456" s="46" t="s">
        <v>321</v>
      </c>
      <c r="D456" s="46" t="s">
        <v>324</v>
      </c>
      <c r="E456" s="46" t="s">
        <v>374</v>
      </c>
      <c r="F456" s="46" t="s">
        <v>321</v>
      </c>
      <c r="G456" s="46">
        <v>1</v>
      </c>
      <c r="H456" s="46"/>
      <c r="I456" s="46">
        <v>1</v>
      </c>
      <c r="J456" s="46">
        <v>0</v>
      </c>
      <c r="K456" s="46">
        <v>22500</v>
      </c>
      <c r="L456" s="46">
        <v>22500</v>
      </c>
      <c r="M456" s="46">
        <v>1000</v>
      </c>
      <c r="N456" s="46">
        <f t="shared" si="246"/>
        <v>1</v>
      </c>
      <c r="O456" s="46">
        <v>2</v>
      </c>
      <c r="P456" s="46">
        <v>0</v>
      </c>
      <c r="Q456" s="46">
        <v>84</v>
      </c>
      <c r="R456" s="46">
        <v>84</v>
      </c>
      <c r="S456" s="46">
        <v>1000</v>
      </c>
      <c r="T456" s="46">
        <f t="shared" si="247"/>
        <v>1</v>
      </c>
      <c r="U456" s="46"/>
      <c r="V456" s="46"/>
      <c r="W456" s="46"/>
      <c r="X456" s="46"/>
      <c r="Z456" s="46"/>
      <c r="AA456" s="46">
        <v>9</v>
      </c>
      <c r="AB456" s="46">
        <v>704</v>
      </c>
      <c r="AC456" s="46">
        <v>3</v>
      </c>
      <c r="AD456" s="46">
        <v>3</v>
      </c>
      <c r="AE456" s="46">
        <v>1000</v>
      </c>
      <c r="AF456" s="46">
        <f t="shared" si="249"/>
        <v>1</v>
      </c>
      <c r="AG456" s="46"/>
      <c r="AH456" s="46"/>
      <c r="AI456" s="46"/>
      <c r="AJ456" s="46"/>
      <c r="AK456" s="46"/>
      <c r="AL456" s="46">
        <f t="shared" si="248"/>
        <v>0</v>
      </c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>
        <f t="shared" si="250"/>
        <v>0</v>
      </c>
      <c r="AY456" s="46"/>
      <c r="AZ456" s="46"/>
      <c r="BA456" s="46"/>
      <c r="BB456" s="46"/>
      <c r="BC456" s="46"/>
      <c r="BD456" s="46">
        <f t="shared" si="251"/>
        <v>0</v>
      </c>
      <c r="BE456" s="46"/>
      <c r="BF456" s="46"/>
      <c r="BG456" s="46"/>
      <c r="BH456" s="46"/>
      <c r="BI456" s="46"/>
      <c r="BJ456" s="46">
        <f t="shared" si="252"/>
        <v>0</v>
      </c>
      <c r="BK456" s="46"/>
      <c r="BL456" s="46"/>
      <c r="BM456" s="46"/>
      <c r="BN456" s="46"/>
      <c r="BO456" s="46"/>
      <c r="BP456" s="46">
        <f t="shared" si="253"/>
        <v>0</v>
      </c>
      <c r="BQ456" s="46"/>
    </row>
    <row r="457" spans="1:69" s="41" customFormat="1">
      <c r="A457" s="46">
        <v>110051</v>
      </c>
      <c r="B457" s="46" t="s">
        <v>319</v>
      </c>
      <c r="C457" s="46" t="s">
        <v>321</v>
      </c>
      <c r="D457" s="46" t="s">
        <v>326</v>
      </c>
      <c r="E457" s="46" t="s">
        <v>375</v>
      </c>
      <c r="F457" s="46" t="s">
        <v>321</v>
      </c>
      <c r="G457" s="46">
        <v>1</v>
      </c>
      <c r="H457" s="46"/>
      <c r="I457" s="46">
        <v>1</v>
      </c>
      <c r="J457" s="46">
        <v>0</v>
      </c>
      <c r="K457" s="46">
        <v>33750</v>
      </c>
      <c r="L457" s="46">
        <v>33750</v>
      </c>
      <c r="M457" s="46">
        <v>1000</v>
      </c>
      <c r="N457" s="46">
        <f t="shared" si="246"/>
        <v>1</v>
      </c>
      <c r="O457" s="46">
        <v>2</v>
      </c>
      <c r="P457" s="46">
        <v>0</v>
      </c>
      <c r="Q457" s="46">
        <v>120</v>
      </c>
      <c r="R457" s="46">
        <v>120</v>
      </c>
      <c r="S457" s="46">
        <v>1000</v>
      </c>
      <c r="T457" s="46">
        <f t="shared" si="247"/>
        <v>1</v>
      </c>
      <c r="U457" s="46">
        <v>9</v>
      </c>
      <c r="V457" s="46">
        <v>301</v>
      </c>
      <c r="W457" s="46">
        <f>X457</f>
        <v>37</v>
      </c>
      <c r="X457" s="46">
        <v>37</v>
      </c>
      <c r="Y457" s="41">
        <v>1000</v>
      </c>
      <c r="Z457" s="46">
        <f>IF(Y457&gt;=1000,1,0)</f>
        <v>1</v>
      </c>
      <c r="AA457" s="46">
        <v>9</v>
      </c>
      <c r="AB457" s="46">
        <v>401</v>
      </c>
      <c r="AC457" s="46">
        <f>W457</f>
        <v>37</v>
      </c>
      <c r="AD457" s="46">
        <f>X457</f>
        <v>37</v>
      </c>
      <c r="AE457" s="46">
        <v>1000</v>
      </c>
      <c r="AF457" s="46">
        <f t="shared" si="249"/>
        <v>1</v>
      </c>
      <c r="AG457" s="46"/>
      <c r="AH457" s="46"/>
      <c r="AI457" s="46"/>
      <c r="AJ457" s="46"/>
      <c r="AK457" s="46"/>
      <c r="AL457" s="46">
        <f t="shared" si="248"/>
        <v>0</v>
      </c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>
        <f t="shared" si="250"/>
        <v>0</v>
      </c>
      <c r="AY457" s="46"/>
      <c r="AZ457" s="46"/>
      <c r="BA457" s="46"/>
      <c r="BB457" s="46"/>
      <c r="BC457" s="46"/>
      <c r="BD457" s="46">
        <f t="shared" si="251"/>
        <v>0</v>
      </c>
      <c r="BE457" s="46"/>
      <c r="BF457" s="46"/>
      <c r="BG457" s="46"/>
      <c r="BH457" s="46"/>
      <c r="BI457" s="46"/>
      <c r="BJ457" s="46">
        <f t="shared" si="252"/>
        <v>0</v>
      </c>
      <c r="BK457" s="46"/>
      <c r="BL457" s="46"/>
      <c r="BM457" s="46"/>
      <c r="BN457" s="46"/>
      <c r="BO457" s="46"/>
      <c r="BP457" s="46">
        <f t="shared" si="253"/>
        <v>0</v>
      </c>
      <c r="BQ457" s="46"/>
    </row>
    <row r="458" spans="1:69" s="41" customFormat="1">
      <c r="A458" s="46">
        <v>110052</v>
      </c>
      <c r="B458" s="46" t="s">
        <v>319</v>
      </c>
      <c r="C458" s="46" t="s">
        <v>321</v>
      </c>
      <c r="D458" s="46" t="s">
        <v>322</v>
      </c>
      <c r="E458" s="46" t="s">
        <v>376</v>
      </c>
      <c r="F458" s="46" t="s">
        <v>321</v>
      </c>
      <c r="G458" s="46">
        <v>1</v>
      </c>
      <c r="H458" s="46"/>
      <c r="I458" s="46">
        <v>1</v>
      </c>
      <c r="J458" s="46">
        <v>0</v>
      </c>
      <c r="K458" s="46">
        <v>17500</v>
      </c>
      <c r="L458" s="46">
        <v>17500</v>
      </c>
      <c r="M458" s="46">
        <v>1000</v>
      </c>
      <c r="N458" s="46">
        <f t="shared" si="246"/>
        <v>1</v>
      </c>
      <c r="O458" s="46">
        <v>2</v>
      </c>
      <c r="P458" s="46">
        <v>0</v>
      </c>
      <c r="Q458" s="46">
        <v>48</v>
      </c>
      <c r="R458" s="46">
        <v>48</v>
      </c>
      <c r="S458" s="46">
        <v>1000</v>
      </c>
      <c r="T458" s="46">
        <f t="shared" si="247"/>
        <v>1</v>
      </c>
      <c r="U458" s="46"/>
      <c r="V458" s="46"/>
      <c r="W458" s="46"/>
      <c r="X458" s="46"/>
      <c r="Z458" s="46"/>
      <c r="AA458" s="46"/>
      <c r="AB458" s="46"/>
      <c r="AC458" s="46"/>
      <c r="AD458" s="46"/>
      <c r="AE458" s="46"/>
      <c r="AF458" s="46">
        <f t="shared" si="249"/>
        <v>0</v>
      </c>
      <c r="AG458" s="46"/>
      <c r="AH458" s="46"/>
      <c r="AI458" s="46"/>
      <c r="AJ458" s="46"/>
      <c r="AK458" s="46"/>
      <c r="AL458" s="46">
        <f t="shared" si="248"/>
        <v>0</v>
      </c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>
        <f t="shared" si="250"/>
        <v>0</v>
      </c>
      <c r="AY458" s="46"/>
      <c r="AZ458" s="46"/>
      <c r="BA458" s="46"/>
      <c r="BB458" s="46"/>
      <c r="BC458" s="46"/>
      <c r="BD458" s="46">
        <f t="shared" si="251"/>
        <v>0</v>
      </c>
      <c r="BE458" s="46"/>
      <c r="BF458" s="46"/>
      <c r="BG458" s="46"/>
      <c r="BH458" s="46"/>
      <c r="BI458" s="46"/>
      <c r="BJ458" s="46">
        <f t="shared" si="252"/>
        <v>0</v>
      </c>
      <c r="BK458" s="46"/>
      <c r="BL458" s="46"/>
      <c r="BM458" s="46"/>
      <c r="BN458" s="46"/>
      <c r="BO458" s="46"/>
      <c r="BP458" s="46">
        <f t="shared" si="253"/>
        <v>0</v>
      </c>
      <c r="BQ458" s="46"/>
    </row>
    <row r="459" spans="1:69" s="41" customFormat="1">
      <c r="A459" s="46">
        <v>110053</v>
      </c>
      <c r="B459" s="46" t="s">
        <v>319</v>
      </c>
      <c r="C459" s="46" t="s">
        <v>321</v>
      </c>
      <c r="D459" s="46" t="s">
        <v>324</v>
      </c>
      <c r="E459" s="46" t="s">
        <v>377</v>
      </c>
      <c r="F459" s="46" t="s">
        <v>321</v>
      </c>
      <c r="G459" s="46">
        <v>1</v>
      </c>
      <c r="H459" s="46"/>
      <c r="I459" s="46">
        <v>1</v>
      </c>
      <c r="J459" s="46">
        <v>0</v>
      </c>
      <c r="K459" s="46">
        <v>26250</v>
      </c>
      <c r="L459" s="46">
        <v>26250</v>
      </c>
      <c r="M459" s="46">
        <v>1000</v>
      </c>
      <c r="N459" s="46">
        <f t="shared" si="246"/>
        <v>1</v>
      </c>
      <c r="O459" s="46">
        <v>2</v>
      </c>
      <c r="P459" s="46">
        <v>0</v>
      </c>
      <c r="Q459" s="46">
        <v>84</v>
      </c>
      <c r="R459" s="46">
        <v>84</v>
      </c>
      <c r="S459" s="46">
        <v>1000</v>
      </c>
      <c r="T459" s="46">
        <f t="shared" si="247"/>
        <v>1</v>
      </c>
      <c r="U459" s="46"/>
      <c r="V459" s="46"/>
      <c r="W459" s="46"/>
      <c r="X459" s="46"/>
      <c r="Z459" s="46"/>
      <c r="AA459" s="46">
        <v>9</v>
      </c>
      <c r="AB459" s="46">
        <v>704</v>
      </c>
      <c r="AC459" s="46">
        <v>3</v>
      </c>
      <c r="AD459" s="46">
        <v>3</v>
      </c>
      <c r="AE459" s="46">
        <v>1000</v>
      </c>
      <c r="AF459" s="46">
        <f t="shared" si="249"/>
        <v>1</v>
      </c>
      <c r="AG459" s="46"/>
      <c r="AH459" s="46"/>
      <c r="AI459" s="46"/>
      <c r="AJ459" s="46"/>
      <c r="AK459" s="46"/>
      <c r="AL459" s="46">
        <f t="shared" si="248"/>
        <v>0</v>
      </c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>
        <f t="shared" si="250"/>
        <v>0</v>
      </c>
      <c r="AY459" s="46"/>
      <c r="AZ459" s="46"/>
      <c r="BA459" s="46"/>
      <c r="BB459" s="46"/>
      <c r="BC459" s="46"/>
      <c r="BD459" s="46">
        <f t="shared" si="251"/>
        <v>0</v>
      </c>
      <c r="BE459" s="46"/>
      <c r="BF459" s="46"/>
      <c r="BG459" s="46"/>
      <c r="BH459" s="46"/>
      <c r="BI459" s="46"/>
      <c r="BJ459" s="46">
        <f t="shared" si="252"/>
        <v>0</v>
      </c>
      <c r="BK459" s="46"/>
      <c r="BL459" s="46"/>
      <c r="BM459" s="46"/>
      <c r="BN459" s="46"/>
      <c r="BO459" s="46"/>
      <c r="BP459" s="46">
        <f t="shared" si="253"/>
        <v>0</v>
      </c>
      <c r="BQ459" s="46"/>
    </row>
    <row r="460" spans="1:69" s="41" customFormat="1">
      <c r="A460" s="46">
        <v>110054</v>
      </c>
      <c r="B460" s="46" t="s">
        <v>319</v>
      </c>
      <c r="C460" s="46" t="s">
        <v>321</v>
      </c>
      <c r="D460" s="46" t="s">
        <v>326</v>
      </c>
      <c r="E460" s="46" t="s">
        <v>378</v>
      </c>
      <c r="F460" s="46" t="s">
        <v>321</v>
      </c>
      <c r="G460" s="46">
        <v>1</v>
      </c>
      <c r="H460" s="46"/>
      <c r="I460" s="46">
        <v>1</v>
      </c>
      <c r="J460" s="46">
        <v>0</v>
      </c>
      <c r="K460" s="46">
        <v>39375</v>
      </c>
      <c r="L460" s="46">
        <v>39375</v>
      </c>
      <c r="M460" s="46">
        <v>1000</v>
      </c>
      <c r="N460" s="46">
        <f t="shared" si="246"/>
        <v>1</v>
      </c>
      <c r="O460" s="46">
        <v>2</v>
      </c>
      <c r="P460" s="46">
        <v>0</v>
      </c>
      <c r="Q460" s="46">
        <v>120</v>
      </c>
      <c r="R460" s="46">
        <v>120</v>
      </c>
      <c r="S460" s="46">
        <v>1000</v>
      </c>
      <c r="T460" s="46">
        <f t="shared" si="247"/>
        <v>1</v>
      </c>
      <c r="U460" s="46">
        <v>9</v>
      </c>
      <c r="V460" s="46">
        <v>301</v>
      </c>
      <c r="W460" s="46">
        <f>X460</f>
        <v>40</v>
      </c>
      <c r="X460" s="46">
        <v>40</v>
      </c>
      <c r="Y460" s="41">
        <v>1000</v>
      </c>
      <c r="Z460" s="46">
        <f>IF(Y460&gt;=1000,1,0)</f>
        <v>1</v>
      </c>
      <c r="AA460" s="46">
        <v>9</v>
      </c>
      <c r="AB460" s="46">
        <v>401</v>
      </c>
      <c r="AC460" s="46">
        <f>W460</f>
        <v>40</v>
      </c>
      <c r="AD460" s="46">
        <f>X460</f>
        <v>40</v>
      </c>
      <c r="AE460" s="46">
        <v>1000</v>
      </c>
      <c r="AF460" s="46">
        <f t="shared" si="249"/>
        <v>1</v>
      </c>
      <c r="AG460" s="46"/>
      <c r="AH460" s="46"/>
      <c r="AI460" s="46"/>
      <c r="AJ460" s="46"/>
      <c r="AK460" s="46"/>
      <c r="AL460" s="46">
        <f t="shared" si="248"/>
        <v>0</v>
      </c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>
        <f t="shared" si="250"/>
        <v>0</v>
      </c>
      <c r="AY460" s="46"/>
      <c r="AZ460" s="46"/>
      <c r="BA460" s="46"/>
      <c r="BB460" s="46"/>
      <c r="BC460" s="46"/>
      <c r="BD460" s="46">
        <f t="shared" si="251"/>
        <v>0</v>
      </c>
      <c r="BE460" s="46"/>
      <c r="BF460" s="46"/>
      <c r="BG460" s="46"/>
      <c r="BH460" s="46"/>
      <c r="BI460" s="46"/>
      <c r="BJ460" s="46">
        <f t="shared" si="252"/>
        <v>0</v>
      </c>
      <c r="BK460" s="46"/>
      <c r="BL460" s="46"/>
      <c r="BM460" s="46"/>
      <c r="BN460" s="46"/>
      <c r="BO460" s="46"/>
      <c r="BP460" s="46">
        <f t="shared" si="253"/>
        <v>0</v>
      </c>
      <c r="BQ460" s="46"/>
    </row>
    <row r="461" spans="1:69" s="41" customFormat="1">
      <c r="A461" s="46">
        <v>110055</v>
      </c>
      <c r="B461" s="46" t="s">
        <v>319</v>
      </c>
      <c r="C461" s="46" t="s">
        <v>321</v>
      </c>
      <c r="D461" s="46" t="s">
        <v>322</v>
      </c>
      <c r="E461" s="46" t="s">
        <v>379</v>
      </c>
      <c r="F461" s="46" t="s">
        <v>321</v>
      </c>
      <c r="G461" s="46">
        <v>1</v>
      </c>
      <c r="H461" s="46"/>
      <c r="I461" s="46">
        <v>1</v>
      </c>
      <c r="J461" s="46">
        <v>0</v>
      </c>
      <c r="K461" s="46">
        <v>20000</v>
      </c>
      <c r="L461" s="46">
        <v>20000</v>
      </c>
      <c r="M461" s="46">
        <v>1000</v>
      </c>
      <c r="N461" s="46">
        <f t="shared" si="246"/>
        <v>1</v>
      </c>
      <c r="O461" s="46">
        <v>2</v>
      </c>
      <c r="P461" s="46">
        <v>0</v>
      </c>
      <c r="Q461" s="46">
        <v>51</v>
      </c>
      <c r="R461" s="46">
        <v>51</v>
      </c>
      <c r="S461" s="46">
        <v>1000</v>
      </c>
      <c r="T461" s="46">
        <f t="shared" si="247"/>
        <v>1</v>
      </c>
      <c r="U461" s="46"/>
      <c r="V461" s="46"/>
      <c r="W461" s="46"/>
      <c r="X461" s="46"/>
      <c r="Z461" s="46"/>
      <c r="AA461" s="46"/>
      <c r="AB461" s="46"/>
      <c r="AC461" s="46"/>
      <c r="AD461" s="46"/>
      <c r="AE461" s="46"/>
      <c r="AF461" s="46">
        <f t="shared" si="249"/>
        <v>0</v>
      </c>
      <c r="AG461" s="46"/>
      <c r="AH461" s="46"/>
      <c r="AI461" s="46"/>
      <c r="AJ461" s="46"/>
      <c r="AK461" s="46"/>
      <c r="AL461" s="46">
        <f t="shared" si="248"/>
        <v>0</v>
      </c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>
        <f t="shared" si="250"/>
        <v>0</v>
      </c>
      <c r="AY461" s="46"/>
      <c r="AZ461" s="46"/>
      <c r="BA461" s="46"/>
      <c r="BB461" s="46"/>
      <c r="BC461" s="46"/>
      <c r="BD461" s="46">
        <f t="shared" si="251"/>
        <v>0</v>
      </c>
      <c r="BE461" s="46"/>
      <c r="BF461" s="46"/>
      <c r="BG461" s="46"/>
      <c r="BH461" s="46"/>
      <c r="BI461" s="46"/>
      <c r="BJ461" s="46">
        <f t="shared" si="252"/>
        <v>0</v>
      </c>
      <c r="BK461" s="46"/>
      <c r="BL461" s="46"/>
      <c r="BM461" s="46"/>
      <c r="BN461" s="46"/>
      <c r="BO461" s="46"/>
      <c r="BP461" s="46">
        <f t="shared" si="253"/>
        <v>0</v>
      </c>
      <c r="BQ461" s="46"/>
    </row>
    <row r="462" spans="1:69" s="41" customFormat="1">
      <c r="A462" s="46">
        <v>110056</v>
      </c>
      <c r="B462" s="46" t="s">
        <v>319</v>
      </c>
      <c r="C462" s="46" t="s">
        <v>321</v>
      </c>
      <c r="D462" s="46" t="s">
        <v>324</v>
      </c>
      <c r="E462" s="46" t="s">
        <v>380</v>
      </c>
      <c r="F462" s="46" t="s">
        <v>321</v>
      </c>
      <c r="G462" s="46">
        <v>1</v>
      </c>
      <c r="H462" s="46"/>
      <c r="I462" s="46">
        <v>1</v>
      </c>
      <c r="J462" s="46">
        <v>0</v>
      </c>
      <c r="K462" s="46">
        <v>30000</v>
      </c>
      <c r="L462" s="46">
        <v>30000</v>
      </c>
      <c r="M462" s="46">
        <v>1000</v>
      </c>
      <c r="N462" s="46">
        <f t="shared" ref="N462:N525" si="254">IF(M462&gt;=1000,1,0)</f>
        <v>1</v>
      </c>
      <c r="O462" s="46">
        <v>2</v>
      </c>
      <c r="P462" s="46">
        <v>0</v>
      </c>
      <c r="Q462" s="46">
        <v>87</v>
      </c>
      <c r="R462" s="46">
        <v>87</v>
      </c>
      <c r="S462" s="46">
        <v>1000</v>
      </c>
      <c r="T462" s="46">
        <f t="shared" ref="T462:T525" si="255">IF(S462&gt;=1000,1,0)</f>
        <v>1</v>
      </c>
      <c r="U462" s="46"/>
      <c r="V462" s="46"/>
      <c r="W462" s="46"/>
      <c r="X462" s="46"/>
      <c r="Z462" s="46"/>
      <c r="AA462" s="46">
        <v>9</v>
      </c>
      <c r="AB462" s="46">
        <v>704</v>
      </c>
      <c r="AC462" s="46">
        <v>3</v>
      </c>
      <c r="AD462" s="46">
        <v>3</v>
      </c>
      <c r="AE462" s="46">
        <v>1000</v>
      </c>
      <c r="AF462" s="46">
        <f t="shared" si="249"/>
        <v>1</v>
      </c>
      <c r="AG462" s="46"/>
      <c r="AH462" s="46"/>
      <c r="AI462" s="46"/>
      <c r="AJ462" s="46"/>
      <c r="AK462" s="46"/>
      <c r="AL462" s="46">
        <f t="shared" si="248"/>
        <v>0</v>
      </c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>
        <f t="shared" si="250"/>
        <v>0</v>
      </c>
      <c r="AY462" s="46"/>
      <c r="AZ462" s="46"/>
      <c r="BA462" s="46"/>
      <c r="BB462" s="46"/>
      <c r="BC462" s="46"/>
      <c r="BD462" s="46">
        <f t="shared" si="251"/>
        <v>0</v>
      </c>
      <c r="BE462" s="46"/>
      <c r="BF462" s="46"/>
      <c r="BG462" s="46"/>
      <c r="BH462" s="46"/>
      <c r="BI462" s="46"/>
      <c r="BJ462" s="46">
        <f t="shared" si="252"/>
        <v>0</v>
      </c>
      <c r="BK462" s="46"/>
      <c r="BL462" s="46"/>
      <c r="BM462" s="46"/>
      <c r="BN462" s="46"/>
      <c r="BO462" s="46"/>
      <c r="BP462" s="46">
        <f t="shared" si="253"/>
        <v>0</v>
      </c>
      <c r="BQ462" s="46"/>
    </row>
    <row r="463" spans="1:69" s="41" customFormat="1">
      <c r="A463" s="46">
        <v>110057</v>
      </c>
      <c r="B463" s="46" t="s">
        <v>319</v>
      </c>
      <c r="C463" s="46" t="s">
        <v>321</v>
      </c>
      <c r="D463" s="46" t="s">
        <v>326</v>
      </c>
      <c r="E463" s="46" t="s">
        <v>381</v>
      </c>
      <c r="F463" s="46" t="s">
        <v>321</v>
      </c>
      <c r="G463" s="46">
        <v>1</v>
      </c>
      <c r="H463" s="46"/>
      <c r="I463" s="46">
        <v>1</v>
      </c>
      <c r="J463" s="46">
        <v>0</v>
      </c>
      <c r="K463" s="46">
        <v>45000</v>
      </c>
      <c r="L463" s="46">
        <v>45000</v>
      </c>
      <c r="M463" s="46">
        <v>1000</v>
      </c>
      <c r="N463" s="46">
        <f t="shared" si="254"/>
        <v>1</v>
      </c>
      <c r="O463" s="46">
        <v>2</v>
      </c>
      <c r="P463" s="46">
        <v>0</v>
      </c>
      <c r="Q463" s="46">
        <v>123</v>
      </c>
      <c r="R463" s="46">
        <v>123</v>
      </c>
      <c r="S463" s="46">
        <v>1000</v>
      </c>
      <c r="T463" s="46">
        <f t="shared" si="255"/>
        <v>1</v>
      </c>
      <c r="U463" s="46">
        <v>9</v>
      </c>
      <c r="V463" s="46">
        <v>301</v>
      </c>
      <c r="W463" s="46">
        <f>X463</f>
        <v>43</v>
      </c>
      <c r="X463" s="46">
        <v>43</v>
      </c>
      <c r="Y463" s="41">
        <v>1000</v>
      </c>
      <c r="Z463" s="46">
        <f>IF(Y463&gt;=1000,1,0)</f>
        <v>1</v>
      </c>
      <c r="AA463" s="46">
        <v>9</v>
      </c>
      <c r="AB463" s="46">
        <v>401</v>
      </c>
      <c r="AC463" s="46">
        <f>W463</f>
        <v>43</v>
      </c>
      <c r="AD463" s="46">
        <f>X463</f>
        <v>43</v>
      </c>
      <c r="AE463" s="46">
        <v>1000</v>
      </c>
      <c r="AF463" s="46">
        <f t="shared" si="249"/>
        <v>1</v>
      </c>
      <c r="AG463" s="46"/>
      <c r="AH463" s="46"/>
      <c r="AI463" s="46"/>
      <c r="AJ463" s="46"/>
      <c r="AK463" s="46"/>
      <c r="AL463" s="46">
        <f t="shared" si="248"/>
        <v>0</v>
      </c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>
        <f t="shared" si="250"/>
        <v>0</v>
      </c>
      <c r="AY463" s="46"/>
      <c r="AZ463" s="46"/>
      <c r="BA463" s="46"/>
      <c r="BB463" s="46"/>
      <c r="BC463" s="46"/>
      <c r="BD463" s="46">
        <f t="shared" si="251"/>
        <v>0</v>
      </c>
      <c r="BE463" s="46"/>
      <c r="BF463" s="46"/>
      <c r="BG463" s="46"/>
      <c r="BH463" s="46"/>
      <c r="BI463" s="46"/>
      <c r="BJ463" s="46">
        <f t="shared" si="252"/>
        <v>0</v>
      </c>
      <c r="BK463" s="46"/>
      <c r="BL463" s="46"/>
      <c r="BM463" s="46"/>
      <c r="BN463" s="46"/>
      <c r="BO463" s="46"/>
      <c r="BP463" s="46">
        <f t="shared" si="253"/>
        <v>0</v>
      </c>
      <c r="BQ463" s="46"/>
    </row>
    <row r="464" spans="1:69" s="41" customFormat="1">
      <c r="A464" s="46">
        <v>110058</v>
      </c>
      <c r="B464" s="46" t="s">
        <v>319</v>
      </c>
      <c r="C464" s="46" t="s">
        <v>321</v>
      </c>
      <c r="D464" s="46" t="s">
        <v>322</v>
      </c>
      <c r="E464" s="46" t="s">
        <v>382</v>
      </c>
      <c r="F464" s="46" t="s">
        <v>321</v>
      </c>
      <c r="G464" s="46">
        <v>1</v>
      </c>
      <c r="H464" s="46"/>
      <c r="I464" s="46">
        <v>1</v>
      </c>
      <c r="J464" s="46">
        <v>0</v>
      </c>
      <c r="K464" s="46">
        <v>22500</v>
      </c>
      <c r="L464" s="46">
        <v>22500</v>
      </c>
      <c r="M464" s="46">
        <v>1000</v>
      </c>
      <c r="N464" s="46">
        <f t="shared" si="254"/>
        <v>1</v>
      </c>
      <c r="O464" s="46">
        <v>2</v>
      </c>
      <c r="P464" s="46">
        <v>0</v>
      </c>
      <c r="Q464" s="46">
        <v>51</v>
      </c>
      <c r="R464" s="46">
        <v>51</v>
      </c>
      <c r="S464" s="46">
        <v>1000</v>
      </c>
      <c r="T464" s="46">
        <f t="shared" si="255"/>
        <v>1</v>
      </c>
      <c r="U464" s="46"/>
      <c r="V464" s="46"/>
      <c r="W464" s="46"/>
      <c r="X464" s="46"/>
      <c r="Z464" s="46"/>
      <c r="AA464" s="46"/>
      <c r="AB464" s="46"/>
      <c r="AC464" s="46"/>
      <c r="AD464" s="46"/>
      <c r="AE464" s="46"/>
      <c r="AF464" s="46">
        <f t="shared" si="249"/>
        <v>0</v>
      </c>
      <c r="AG464" s="46"/>
      <c r="AH464" s="46"/>
      <c r="AI464" s="46"/>
      <c r="AJ464" s="46"/>
      <c r="AK464" s="46"/>
      <c r="AL464" s="46">
        <f t="shared" si="248"/>
        <v>0</v>
      </c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>
        <f t="shared" si="250"/>
        <v>0</v>
      </c>
      <c r="AY464" s="46"/>
      <c r="AZ464" s="46"/>
      <c r="BA464" s="46"/>
      <c r="BB464" s="46"/>
      <c r="BC464" s="46"/>
      <c r="BD464" s="46">
        <f t="shared" si="251"/>
        <v>0</v>
      </c>
      <c r="BE464" s="46"/>
      <c r="BF464" s="46"/>
      <c r="BG464" s="46"/>
      <c r="BH464" s="46"/>
      <c r="BI464" s="46"/>
      <c r="BJ464" s="46">
        <f t="shared" si="252"/>
        <v>0</v>
      </c>
      <c r="BK464" s="46"/>
      <c r="BL464" s="46"/>
      <c r="BM464" s="46"/>
      <c r="BN464" s="46"/>
      <c r="BO464" s="46"/>
      <c r="BP464" s="46">
        <f t="shared" si="253"/>
        <v>0</v>
      </c>
      <c r="BQ464" s="46"/>
    </row>
    <row r="465" spans="1:69" s="41" customFormat="1">
      <c r="A465" s="46">
        <v>110059</v>
      </c>
      <c r="B465" s="46" t="s">
        <v>319</v>
      </c>
      <c r="C465" s="46" t="s">
        <v>321</v>
      </c>
      <c r="D465" s="46" t="s">
        <v>324</v>
      </c>
      <c r="E465" s="46" t="s">
        <v>383</v>
      </c>
      <c r="F465" s="46" t="s">
        <v>321</v>
      </c>
      <c r="G465" s="46">
        <v>1</v>
      </c>
      <c r="H465" s="46"/>
      <c r="I465" s="46">
        <v>1</v>
      </c>
      <c r="J465" s="46">
        <v>0</v>
      </c>
      <c r="K465" s="46">
        <v>33750</v>
      </c>
      <c r="L465" s="46">
        <v>33750</v>
      </c>
      <c r="M465" s="46">
        <v>1000</v>
      </c>
      <c r="N465" s="46">
        <f t="shared" si="254"/>
        <v>1</v>
      </c>
      <c r="O465" s="46">
        <v>2</v>
      </c>
      <c r="P465" s="46">
        <v>0</v>
      </c>
      <c r="Q465" s="46">
        <v>87</v>
      </c>
      <c r="R465" s="46">
        <v>87</v>
      </c>
      <c r="S465" s="46">
        <v>1000</v>
      </c>
      <c r="T465" s="46">
        <f t="shared" si="255"/>
        <v>1</v>
      </c>
      <c r="U465" s="46"/>
      <c r="V465" s="46"/>
      <c r="W465" s="46"/>
      <c r="X465" s="46"/>
      <c r="Z465" s="46"/>
      <c r="AA465" s="46">
        <v>9</v>
      </c>
      <c r="AB465" s="46">
        <v>704</v>
      </c>
      <c r="AC465" s="46">
        <v>3</v>
      </c>
      <c r="AD465" s="46">
        <v>3</v>
      </c>
      <c r="AE465" s="46">
        <v>1000</v>
      </c>
      <c r="AF465" s="46">
        <f t="shared" si="249"/>
        <v>1</v>
      </c>
      <c r="AG465" s="46"/>
      <c r="AH465" s="46"/>
      <c r="AI465" s="46"/>
      <c r="AJ465" s="46"/>
      <c r="AK465" s="46"/>
      <c r="AL465" s="46">
        <f t="shared" si="248"/>
        <v>0</v>
      </c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>
        <f t="shared" si="250"/>
        <v>0</v>
      </c>
      <c r="AY465" s="46"/>
      <c r="AZ465" s="46"/>
      <c r="BA465" s="46"/>
      <c r="BB465" s="46"/>
      <c r="BC465" s="46"/>
      <c r="BD465" s="46">
        <f t="shared" si="251"/>
        <v>0</v>
      </c>
      <c r="BE465" s="46"/>
      <c r="BF465" s="46"/>
      <c r="BG465" s="46"/>
      <c r="BH465" s="46"/>
      <c r="BI465" s="46"/>
      <c r="BJ465" s="46">
        <f t="shared" si="252"/>
        <v>0</v>
      </c>
      <c r="BK465" s="46"/>
      <c r="BL465" s="46"/>
      <c r="BM465" s="46"/>
      <c r="BN465" s="46"/>
      <c r="BO465" s="46"/>
      <c r="BP465" s="46">
        <f t="shared" si="253"/>
        <v>0</v>
      </c>
      <c r="BQ465" s="46"/>
    </row>
    <row r="466" spans="1:69" s="41" customFormat="1">
      <c r="A466" s="46">
        <v>110060</v>
      </c>
      <c r="B466" s="46" t="s">
        <v>319</v>
      </c>
      <c r="C466" s="46" t="s">
        <v>321</v>
      </c>
      <c r="D466" s="46" t="s">
        <v>326</v>
      </c>
      <c r="E466" s="46" t="s">
        <v>384</v>
      </c>
      <c r="F466" s="46" t="s">
        <v>321</v>
      </c>
      <c r="G466" s="46">
        <v>1</v>
      </c>
      <c r="H466" s="46"/>
      <c r="I466" s="46">
        <v>1</v>
      </c>
      <c r="J466" s="46">
        <v>0</v>
      </c>
      <c r="K466" s="46">
        <v>50625</v>
      </c>
      <c r="L466" s="46">
        <v>50625</v>
      </c>
      <c r="M466" s="46">
        <v>1000</v>
      </c>
      <c r="N466" s="46">
        <f t="shared" si="254"/>
        <v>1</v>
      </c>
      <c r="O466" s="46">
        <v>2</v>
      </c>
      <c r="P466" s="46">
        <v>0</v>
      </c>
      <c r="Q466" s="46">
        <v>123</v>
      </c>
      <c r="R466" s="46">
        <v>123</v>
      </c>
      <c r="S466" s="46">
        <v>1000</v>
      </c>
      <c r="T466" s="46">
        <f t="shared" si="255"/>
        <v>1</v>
      </c>
      <c r="U466" s="46">
        <v>9</v>
      </c>
      <c r="V466" s="46">
        <v>301</v>
      </c>
      <c r="W466" s="46">
        <f>X466</f>
        <v>46</v>
      </c>
      <c r="X466" s="46">
        <v>46</v>
      </c>
      <c r="Y466" s="41">
        <v>1000</v>
      </c>
      <c r="Z466" s="46">
        <f>IF(Y466&gt;=1000,1,0)</f>
        <v>1</v>
      </c>
      <c r="AA466" s="46">
        <v>9</v>
      </c>
      <c r="AB466" s="46">
        <v>401</v>
      </c>
      <c r="AC466" s="46">
        <f>W466</f>
        <v>46</v>
      </c>
      <c r="AD466" s="46">
        <f>X466</f>
        <v>46</v>
      </c>
      <c r="AE466" s="46">
        <v>1000</v>
      </c>
      <c r="AF466" s="46">
        <f t="shared" si="249"/>
        <v>1</v>
      </c>
      <c r="AG466" s="46"/>
      <c r="AH466" s="46"/>
      <c r="AI466" s="46"/>
      <c r="AJ466" s="46"/>
      <c r="AK466" s="46"/>
      <c r="AL466" s="46">
        <f t="shared" si="248"/>
        <v>0</v>
      </c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>
        <f t="shared" si="250"/>
        <v>0</v>
      </c>
      <c r="AY466" s="46"/>
      <c r="AZ466" s="46"/>
      <c r="BA466" s="46"/>
      <c r="BB466" s="46"/>
      <c r="BC466" s="46"/>
      <c r="BD466" s="46">
        <f t="shared" si="251"/>
        <v>0</v>
      </c>
      <c r="BE466" s="46"/>
      <c r="BF466" s="46"/>
      <c r="BG466" s="46"/>
      <c r="BH466" s="46"/>
      <c r="BI466" s="46"/>
      <c r="BJ466" s="46">
        <f t="shared" si="252"/>
        <v>0</v>
      </c>
      <c r="BK466" s="46"/>
      <c r="BL466" s="46"/>
      <c r="BM466" s="46"/>
      <c r="BN466" s="46"/>
      <c r="BO466" s="46"/>
      <c r="BP466" s="46">
        <f t="shared" si="253"/>
        <v>0</v>
      </c>
      <c r="BQ466" s="46"/>
    </row>
    <row r="467" spans="1:69" s="41" customFormat="1">
      <c r="A467" s="46">
        <v>110061</v>
      </c>
      <c r="B467" s="46" t="s">
        <v>319</v>
      </c>
      <c r="C467" s="46" t="s">
        <v>321</v>
      </c>
      <c r="D467" s="46" t="s">
        <v>322</v>
      </c>
      <c r="E467" s="46" t="s">
        <v>385</v>
      </c>
      <c r="F467" s="46" t="s">
        <v>321</v>
      </c>
      <c r="G467" s="46">
        <v>1</v>
      </c>
      <c r="H467" s="46"/>
      <c r="I467" s="46">
        <v>1</v>
      </c>
      <c r="J467" s="46">
        <v>0</v>
      </c>
      <c r="K467" s="46">
        <v>25000</v>
      </c>
      <c r="L467" s="46">
        <v>25000</v>
      </c>
      <c r="M467" s="46">
        <v>1000</v>
      </c>
      <c r="N467" s="46">
        <f t="shared" si="254"/>
        <v>1</v>
      </c>
      <c r="O467" s="46">
        <v>2</v>
      </c>
      <c r="P467" s="46">
        <v>0</v>
      </c>
      <c r="Q467" s="46">
        <v>54</v>
      </c>
      <c r="R467" s="46">
        <v>54</v>
      </c>
      <c r="S467" s="46">
        <v>1000</v>
      </c>
      <c r="T467" s="46">
        <f t="shared" si="255"/>
        <v>1</v>
      </c>
      <c r="U467" s="46"/>
      <c r="V467" s="46"/>
      <c r="W467" s="46"/>
      <c r="X467" s="46"/>
      <c r="Z467" s="46"/>
      <c r="AA467" s="46"/>
      <c r="AB467" s="46"/>
      <c r="AC467" s="46"/>
      <c r="AD467" s="46"/>
      <c r="AE467" s="46"/>
      <c r="AF467" s="46">
        <f t="shared" si="249"/>
        <v>0</v>
      </c>
      <c r="AG467" s="46"/>
      <c r="AH467" s="46"/>
      <c r="AI467" s="46"/>
      <c r="AJ467" s="46"/>
      <c r="AK467" s="46"/>
      <c r="AL467" s="46">
        <f t="shared" si="248"/>
        <v>0</v>
      </c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>
        <f t="shared" si="250"/>
        <v>0</v>
      </c>
      <c r="AY467" s="46"/>
      <c r="AZ467" s="46"/>
      <c r="BA467" s="46"/>
      <c r="BB467" s="46"/>
      <c r="BC467" s="46"/>
      <c r="BD467" s="46">
        <f t="shared" si="251"/>
        <v>0</v>
      </c>
      <c r="BE467" s="46"/>
      <c r="BF467" s="46"/>
      <c r="BG467" s="46"/>
      <c r="BH467" s="46"/>
      <c r="BI467" s="46"/>
      <c r="BJ467" s="46">
        <f t="shared" si="252"/>
        <v>0</v>
      </c>
      <c r="BK467" s="46"/>
      <c r="BL467" s="46"/>
      <c r="BM467" s="46"/>
      <c r="BN467" s="46"/>
      <c r="BO467" s="46"/>
      <c r="BP467" s="46">
        <f t="shared" si="253"/>
        <v>0</v>
      </c>
      <c r="BQ467" s="46"/>
    </row>
    <row r="468" spans="1:69" s="41" customFormat="1">
      <c r="A468" s="46">
        <v>110062</v>
      </c>
      <c r="B468" s="46" t="s">
        <v>319</v>
      </c>
      <c r="C468" s="46" t="s">
        <v>321</v>
      </c>
      <c r="D468" s="46" t="s">
        <v>324</v>
      </c>
      <c r="E468" s="46" t="s">
        <v>386</v>
      </c>
      <c r="F468" s="46" t="s">
        <v>321</v>
      </c>
      <c r="G468" s="46">
        <v>1</v>
      </c>
      <c r="H468" s="46"/>
      <c r="I468" s="46">
        <v>1</v>
      </c>
      <c r="J468" s="46">
        <v>0</v>
      </c>
      <c r="K468" s="46">
        <v>37500</v>
      </c>
      <c r="L468" s="46">
        <v>37500</v>
      </c>
      <c r="M468" s="46">
        <v>1000</v>
      </c>
      <c r="N468" s="46">
        <f t="shared" si="254"/>
        <v>1</v>
      </c>
      <c r="O468" s="46">
        <v>2</v>
      </c>
      <c r="P468" s="46">
        <v>0</v>
      </c>
      <c r="Q468" s="46">
        <v>90</v>
      </c>
      <c r="R468" s="46">
        <v>90</v>
      </c>
      <c r="S468" s="46">
        <v>1000</v>
      </c>
      <c r="T468" s="46">
        <f t="shared" si="255"/>
        <v>1</v>
      </c>
      <c r="U468" s="46"/>
      <c r="V468" s="46"/>
      <c r="W468" s="46"/>
      <c r="X468" s="46"/>
      <c r="Z468" s="46"/>
      <c r="AA468" s="46">
        <v>9</v>
      </c>
      <c r="AB468" s="46">
        <v>704</v>
      </c>
      <c r="AC468" s="46">
        <v>4</v>
      </c>
      <c r="AD468" s="46">
        <v>4</v>
      </c>
      <c r="AE468" s="46">
        <v>1000</v>
      </c>
      <c r="AF468" s="46">
        <f t="shared" si="249"/>
        <v>1</v>
      </c>
      <c r="AG468" s="46"/>
      <c r="AH468" s="46"/>
      <c r="AI468" s="46"/>
      <c r="AJ468" s="46"/>
      <c r="AK468" s="46"/>
      <c r="AL468" s="46">
        <f t="shared" si="248"/>
        <v>0</v>
      </c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>
        <f t="shared" si="250"/>
        <v>0</v>
      </c>
      <c r="AY468" s="46"/>
      <c r="AZ468" s="46"/>
      <c r="BA468" s="46"/>
      <c r="BB468" s="46"/>
      <c r="BC468" s="46"/>
      <c r="BD468" s="46">
        <f t="shared" si="251"/>
        <v>0</v>
      </c>
      <c r="BE468" s="46"/>
      <c r="BF468" s="46"/>
      <c r="BG468" s="46"/>
      <c r="BH468" s="46"/>
      <c r="BI468" s="46"/>
      <c r="BJ468" s="46">
        <f t="shared" si="252"/>
        <v>0</v>
      </c>
      <c r="BK468" s="46"/>
      <c r="BL468" s="46"/>
      <c r="BM468" s="46"/>
      <c r="BN468" s="46"/>
      <c r="BO468" s="46"/>
      <c r="BP468" s="46">
        <f t="shared" si="253"/>
        <v>0</v>
      </c>
      <c r="BQ468" s="46"/>
    </row>
    <row r="469" spans="1:69" s="41" customFormat="1">
      <c r="A469" s="46">
        <v>110063</v>
      </c>
      <c r="B469" s="46" t="s">
        <v>319</v>
      </c>
      <c r="C469" s="46" t="s">
        <v>321</v>
      </c>
      <c r="D469" s="46" t="s">
        <v>326</v>
      </c>
      <c r="E469" s="46" t="s">
        <v>387</v>
      </c>
      <c r="F469" s="46" t="s">
        <v>321</v>
      </c>
      <c r="G469" s="46">
        <v>1</v>
      </c>
      <c r="H469" s="46"/>
      <c r="I469" s="46">
        <v>1</v>
      </c>
      <c r="J469" s="46">
        <v>0</v>
      </c>
      <c r="K469" s="46">
        <v>56250</v>
      </c>
      <c r="L469" s="46">
        <v>56250</v>
      </c>
      <c r="M469" s="46">
        <v>1000</v>
      </c>
      <c r="N469" s="46">
        <f t="shared" si="254"/>
        <v>1</v>
      </c>
      <c r="O469" s="46">
        <v>2</v>
      </c>
      <c r="P469" s="46">
        <v>0</v>
      </c>
      <c r="Q469" s="46">
        <v>126</v>
      </c>
      <c r="R469" s="46">
        <v>126</v>
      </c>
      <c r="S469" s="46">
        <v>1000</v>
      </c>
      <c r="T469" s="46">
        <f t="shared" si="255"/>
        <v>1</v>
      </c>
      <c r="U469" s="46">
        <v>9</v>
      </c>
      <c r="V469" s="46">
        <v>301</v>
      </c>
      <c r="W469" s="46">
        <f>X469</f>
        <v>49</v>
      </c>
      <c r="X469" s="46">
        <v>49</v>
      </c>
      <c r="Y469" s="41">
        <v>1000</v>
      </c>
      <c r="Z469" s="46">
        <f>IF(Y469&gt;=1000,1,0)</f>
        <v>1</v>
      </c>
      <c r="AA469" s="46">
        <v>9</v>
      </c>
      <c r="AB469" s="46">
        <v>401</v>
      </c>
      <c r="AC469" s="46">
        <f>W469</f>
        <v>49</v>
      </c>
      <c r="AD469" s="46">
        <f>X469</f>
        <v>49</v>
      </c>
      <c r="AE469" s="46">
        <v>1000</v>
      </c>
      <c r="AF469" s="46">
        <f t="shared" si="249"/>
        <v>1</v>
      </c>
      <c r="AG469" s="46"/>
      <c r="AH469" s="46"/>
      <c r="AI469" s="46"/>
      <c r="AJ469" s="46"/>
      <c r="AK469" s="46"/>
      <c r="AL469" s="46">
        <f t="shared" si="248"/>
        <v>0</v>
      </c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>
        <f t="shared" si="250"/>
        <v>0</v>
      </c>
      <c r="AY469" s="46"/>
      <c r="AZ469" s="46"/>
      <c r="BA469" s="46"/>
      <c r="BB469" s="46"/>
      <c r="BC469" s="46"/>
      <c r="BD469" s="46">
        <f t="shared" si="251"/>
        <v>0</v>
      </c>
      <c r="BE469" s="46"/>
      <c r="BF469" s="46"/>
      <c r="BG469" s="46"/>
      <c r="BH469" s="46"/>
      <c r="BI469" s="46"/>
      <c r="BJ469" s="46">
        <f t="shared" si="252"/>
        <v>0</v>
      </c>
      <c r="BK469" s="46"/>
      <c r="BL469" s="46"/>
      <c r="BM469" s="46"/>
      <c r="BN469" s="46"/>
      <c r="BO469" s="46"/>
      <c r="BP469" s="46">
        <f t="shared" si="253"/>
        <v>0</v>
      </c>
      <c r="BQ469" s="46"/>
    </row>
    <row r="470" spans="1:69" s="41" customFormat="1">
      <c r="A470" s="46">
        <v>110064</v>
      </c>
      <c r="B470" s="46" t="s">
        <v>319</v>
      </c>
      <c r="C470" s="46" t="s">
        <v>321</v>
      </c>
      <c r="D470" s="46" t="s">
        <v>322</v>
      </c>
      <c r="E470" s="46" t="s">
        <v>388</v>
      </c>
      <c r="F470" s="46" t="s">
        <v>321</v>
      </c>
      <c r="G470" s="46">
        <v>1</v>
      </c>
      <c r="H470" s="46"/>
      <c r="I470" s="46">
        <v>1</v>
      </c>
      <c r="J470" s="46">
        <v>0</v>
      </c>
      <c r="K470" s="46">
        <v>27500</v>
      </c>
      <c r="L470" s="46">
        <v>27500</v>
      </c>
      <c r="M470" s="46">
        <v>1000</v>
      </c>
      <c r="N470" s="46">
        <f t="shared" si="254"/>
        <v>1</v>
      </c>
      <c r="O470" s="46">
        <v>2</v>
      </c>
      <c r="P470" s="46">
        <v>0</v>
      </c>
      <c r="Q470" s="46">
        <v>54</v>
      </c>
      <c r="R470" s="46">
        <v>54</v>
      </c>
      <c r="S470" s="46">
        <v>1000</v>
      </c>
      <c r="T470" s="46">
        <f t="shared" si="255"/>
        <v>1</v>
      </c>
      <c r="U470" s="46"/>
      <c r="V470" s="46"/>
      <c r="W470" s="46"/>
      <c r="X470" s="46"/>
      <c r="Z470" s="46"/>
      <c r="AA470" s="46"/>
      <c r="AB470" s="46"/>
      <c r="AC470" s="46"/>
      <c r="AD470" s="46"/>
      <c r="AE470" s="46"/>
      <c r="AF470" s="46">
        <f t="shared" si="249"/>
        <v>0</v>
      </c>
      <c r="AG470" s="46"/>
      <c r="AH470" s="46"/>
      <c r="AI470" s="46"/>
      <c r="AJ470" s="46"/>
      <c r="AK470" s="46"/>
      <c r="AL470" s="46">
        <f t="shared" si="248"/>
        <v>0</v>
      </c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>
        <f t="shared" si="250"/>
        <v>0</v>
      </c>
      <c r="AY470" s="46"/>
      <c r="AZ470" s="46"/>
      <c r="BA470" s="46"/>
      <c r="BB470" s="46"/>
      <c r="BC470" s="46"/>
      <c r="BD470" s="46">
        <f t="shared" si="251"/>
        <v>0</v>
      </c>
      <c r="BE470" s="46"/>
      <c r="BF470" s="46"/>
      <c r="BG470" s="46"/>
      <c r="BH470" s="46"/>
      <c r="BI470" s="46"/>
      <c r="BJ470" s="46">
        <f t="shared" si="252"/>
        <v>0</v>
      </c>
      <c r="BK470" s="46"/>
      <c r="BL470" s="46"/>
      <c r="BM470" s="46"/>
      <c r="BN470" s="46"/>
      <c r="BO470" s="46"/>
      <c r="BP470" s="46">
        <f t="shared" si="253"/>
        <v>0</v>
      </c>
      <c r="BQ470" s="46"/>
    </row>
    <row r="471" spans="1:69" s="41" customFormat="1">
      <c r="A471" s="46">
        <v>110065</v>
      </c>
      <c r="B471" s="46" t="s">
        <v>319</v>
      </c>
      <c r="C471" s="46" t="s">
        <v>321</v>
      </c>
      <c r="D471" s="46" t="s">
        <v>324</v>
      </c>
      <c r="E471" s="46" t="s">
        <v>389</v>
      </c>
      <c r="F471" s="46" t="s">
        <v>321</v>
      </c>
      <c r="G471" s="46">
        <v>1</v>
      </c>
      <c r="H471" s="46"/>
      <c r="I471" s="46">
        <v>1</v>
      </c>
      <c r="J471" s="46">
        <v>0</v>
      </c>
      <c r="K471" s="46">
        <v>41250</v>
      </c>
      <c r="L471" s="46">
        <v>41250</v>
      </c>
      <c r="M471" s="46">
        <v>1000</v>
      </c>
      <c r="N471" s="46">
        <f t="shared" si="254"/>
        <v>1</v>
      </c>
      <c r="O471" s="46">
        <v>2</v>
      </c>
      <c r="P471" s="46">
        <v>0</v>
      </c>
      <c r="Q471" s="46">
        <v>90</v>
      </c>
      <c r="R471" s="46">
        <v>90</v>
      </c>
      <c r="S471" s="46">
        <v>1000</v>
      </c>
      <c r="T471" s="46">
        <f t="shared" si="255"/>
        <v>1</v>
      </c>
      <c r="U471" s="46"/>
      <c r="V471" s="46"/>
      <c r="W471" s="46"/>
      <c r="X471" s="46"/>
      <c r="Z471" s="46"/>
      <c r="AA471" s="46">
        <v>9</v>
      </c>
      <c r="AB471" s="46">
        <v>704</v>
      </c>
      <c r="AC471" s="46">
        <v>4</v>
      </c>
      <c r="AD471" s="46">
        <v>4</v>
      </c>
      <c r="AE471" s="46">
        <v>1000</v>
      </c>
      <c r="AF471" s="46">
        <f t="shared" si="249"/>
        <v>1</v>
      </c>
      <c r="AG471" s="46"/>
      <c r="AH471" s="46"/>
      <c r="AI471" s="46"/>
      <c r="AJ471" s="46"/>
      <c r="AK471" s="46"/>
      <c r="AL471" s="46">
        <f t="shared" si="248"/>
        <v>0</v>
      </c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>
        <f t="shared" si="250"/>
        <v>0</v>
      </c>
      <c r="AY471" s="46"/>
      <c r="AZ471" s="46"/>
      <c r="BA471" s="46"/>
      <c r="BB471" s="46"/>
      <c r="BC471" s="46"/>
      <c r="BD471" s="46">
        <f t="shared" si="251"/>
        <v>0</v>
      </c>
      <c r="BE471" s="46"/>
      <c r="BF471" s="46"/>
      <c r="BG471" s="46"/>
      <c r="BH471" s="46"/>
      <c r="BI471" s="46"/>
      <c r="BJ471" s="46">
        <f t="shared" si="252"/>
        <v>0</v>
      </c>
      <c r="BK471" s="46"/>
      <c r="BL471" s="46"/>
      <c r="BM471" s="46"/>
      <c r="BN471" s="46"/>
      <c r="BO471" s="46"/>
      <c r="BP471" s="46">
        <f t="shared" si="253"/>
        <v>0</v>
      </c>
      <c r="BQ471" s="46"/>
    </row>
    <row r="472" spans="1:69" s="41" customFormat="1">
      <c r="A472" s="46">
        <v>110066</v>
      </c>
      <c r="B472" s="46" t="s">
        <v>319</v>
      </c>
      <c r="C472" s="46" t="s">
        <v>321</v>
      </c>
      <c r="D472" s="46" t="s">
        <v>326</v>
      </c>
      <c r="E472" s="46" t="s">
        <v>390</v>
      </c>
      <c r="F472" s="46" t="s">
        <v>321</v>
      </c>
      <c r="G472" s="46">
        <v>1</v>
      </c>
      <c r="H472" s="46"/>
      <c r="I472" s="46">
        <v>1</v>
      </c>
      <c r="J472" s="46">
        <v>0</v>
      </c>
      <c r="K472" s="46">
        <v>61875</v>
      </c>
      <c r="L472" s="46">
        <v>61875</v>
      </c>
      <c r="M472" s="46">
        <v>1000</v>
      </c>
      <c r="N472" s="46">
        <f t="shared" si="254"/>
        <v>1</v>
      </c>
      <c r="O472" s="46">
        <v>2</v>
      </c>
      <c r="P472" s="46">
        <v>0</v>
      </c>
      <c r="Q472" s="46">
        <v>126</v>
      </c>
      <c r="R472" s="46">
        <v>126</v>
      </c>
      <c r="S472" s="46">
        <v>1000</v>
      </c>
      <c r="T472" s="46">
        <f t="shared" si="255"/>
        <v>1</v>
      </c>
      <c r="U472" s="46">
        <v>9</v>
      </c>
      <c r="V472" s="46">
        <v>301</v>
      </c>
      <c r="W472" s="46">
        <f>X472</f>
        <v>52</v>
      </c>
      <c r="X472" s="46">
        <v>52</v>
      </c>
      <c r="Y472" s="41">
        <v>1000</v>
      </c>
      <c r="Z472" s="46">
        <f>IF(Y472&gt;=1000,1,0)</f>
        <v>1</v>
      </c>
      <c r="AA472" s="46">
        <v>9</v>
      </c>
      <c r="AB472" s="46">
        <v>401</v>
      </c>
      <c r="AC472" s="46">
        <f>W472</f>
        <v>52</v>
      </c>
      <c r="AD472" s="46">
        <f>X472</f>
        <v>52</v>
      </c>
      <c r="AE472" s="46">
        <v>1000</v>
      </c>
      <c r="AF472" s="46">
        <f t="shared" si="249"/>
        <v>1</v>
      </c>
      <c r="AG472" s="46"/>
      <c r="AH472" s="46"/>
      <c r="AI472" s="46"/>
      <c r="AJ472" s="46"/>
      <c r="AK472" s="46"/>
      <c r="AL472" s="46">
        <f t="shared" ref="AL472:AL535" si="256">IF(AK472&gt;=1000,1,0)</f>
        <v>0</v>
      </c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>
        <f t="shared" si="250"/>
        <v>0</v>
      </c>
      <c r="AY472" s="46"/>
      <c r="AZ472" s="46"/>
      <c r="BA472" s="46"/>
      <c r="BB472" s="46"/>
      <c r="BC472" s="46"/>
      <c r="BD472" s="46">
        <f t="shared" si="251"/>
        <v>0</v>
      </c>
      <c r="BE472" s="46"/>
      <c r="BF472" s="46"/>
      <c r="BG472" s="46"/>
      <c r="BH472" s="46"/>
      <c r="BI472" s="46"/>
      <c r="BJ472" s="46">
        <f t="shared" si="252"/>
        <v>0</v>
      </c>
      <c r="BK472" s="46"/>
      <c r="BL472" s="46"/>
      <c r="BM472" s="46"/>
      <c r="BN472" s="46"/>
      <c r="BO472" s="46"/>
      <c r="BP472" s="46">
        <f t="shared" si="253"/>
        <v>0</v>
      </c>
      <c r="BQ472" s="46"/>
    </row>
    <row r="473" spans="1:69" s="41" customFormat="1">
      <c r="A473" s="46">
        <v>110067</v>
      </c>
      <c r="B473" s="46" t="s">
        <v>319</v>
      </c>
      <c r="C473" s="46" t="s">
        <v>321</v>
      </c>
      <c r="D473" s="46" t="s">
        <v>322</v>
      </c>
      <c r="E473" s="46" t="s">
        <v>391</v>
      </c>
      <c r="F473" s="46" t="s">
        <v>321</v>
      </c>
      <c r="G473" s="46">
        <v>1</v>
      </c>
      <c r="H473" s="46"/>
      <c r="I473" s="46">
        <v>1</v>
      </c>
      <c r="J473" s="46">
        <v>0</v>
      </c>
      <c r="K473" s="46">
        <v>30000</v>
      </c>
      <c r="L473" s="46">
        <v>30000</v>
      </c>
      <c r="M473" s="46">
        <v>1000</v>
      </c>
      <c r="N473" s="46">
        <f t="shared" si="254"/>
        <v>1</v>
      </c>
      <c r="O473" s="46">
        <v>2</v>
      </c>
      <c r="P473" s="46">
        <v>0</v>
      </c>
      <c r="Q473" s="46">
        <v>54</v>
      </c>
      <c r="R473" s="46">
        <v>54</v>
      </c>
      <c r="S473" s="46">
        <v>1000</v>
      </c>
      <c r="T473" s="46">
        <f t="shared" si="255"/>
        <v>1</v>
      </c>
      <c r="U473" s="46"/>
      <c r="V473" s="46"/>
      <c r="W473" s="46"/>
      <c r="X473" s="46"/>
      <c r="Z473" s="46"/>
      <c r="AA473" s="46"/>
      <c r="AB473" s="46"/>
      <c r="AC473" s="46"/>
      <c r="AD473" s="46"/>
      <c r="AE473" s="46"/>
      <c r="AF473" s="46">
        <f t="shared" si="249"/>
        <v>0</v>
      </c>
      <c r="AG473" s="46"/>
      <c r="AH473" s="46"/>
      <c r="AI473" s="46"/>
      <c r="AJ473" s="46"/>
      <c r="AK473" s="46"/>
      <c r="AL473" s="46">
        <f t="shared" si="256"/>
        <v>0</v>
      </c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>
        <f t="shared" si="250"/>
        <v>0</v>
      </c>
      <c r="AY473" s="46"/>
      <c r="AZ473" s="46"/>
      <c r="BA473" s="46"/>
      <c r="BB473" s="46"/>
      <c r="BC473" s="46"/>
      <c r="BD473" s="46">
        <f t="shared" si="251"/>
        <v>0</v>
      </c>
      <c r="BE473" s="46"/>
      <c r="BF473" s="46"/>
      <c r="BG473" s="46"/>
      <c r="BH473" s="46"/>
      <c r="BI473" s="46"/>
      <c r="BJ473" s="46">
        <f t="shared" si="252"/>
        <v>0</v>
      </c>
      <c r="BK473" s="46"/>
      <c r="BL473" s="46"/>
      <c r="BM473" s="46"/>
      <c r="BN473" s="46"/>
      <c r="BO473" s="46"/>
      <c r="BP473" s="46">
        <f t="shared" si="253"/>
        <v>0</v>
      </c>
      <c r="BQ473" s="46"/>
    </row>
    <row r="474" spans="1:69" s="41" customFormat="1">
      <c r="A474" s="46">
        <v>110068</v>
      </c>
      <c r="B474" s="46" t="s">
        <v>319</v>
      </c>
      <c r="C474" s="46" t="s">
        <v>321</v>
      </c>
      <c r="D474" s="46" t="s">
        <v>324</v>
      </c>
      <c r="E474" s="46" t="s">
        <v>392</v>
      </c>
      <c r="F474" s="46" t="s">
        <v>321</v>
      </c>
      <c r="G474" s="46">
        <v>1</v>
      </c>
      <c r="H474" s="46"/>
      <c r="I474" s="46">
        <v>1</v>
      </c>
      <c r="J474" s="46">
        <v>0</v>
      </c>
      <c r="K474" s="46">
        <v>45000</v>
      </c>
      <c r="L474" s="46">
        <v>45000</v>
      </c>
      <c r="M474" s="46">
        <v>1000</v>
      </c>
      <c r="N474" s="46">
        <f t="shared" si="254"/>
        <v>1</v>
      </c>
      <c r="O474" s="46">
        <v>2</v>
      </c>
      <c r="P474" s="46">
        <v>0</v>
      </c>
      <c r="Q474" s="46">
        <v>90</v>
      </c>
      <c r="R474" s="46">
        <v>90</v>
      </c>
      <c r="S474" s="46">
        <v>1000</v>
      </c>
      <c r="T474" s="46">
        <f t="shared" si="255"/>
        <v>1</v>
      </c>
      <c r="U474" s="46"/>
      <c r="V474" s="46"/>
      <c r="W474" s="46"/>
      <c r="X474" s="46"/>
      <c r="Z474" s="46"/>
      <c r="AA474" s="46">
        <v>9</v>
      </c>
      <c r="AB474" s="46">
        <v>704</v>
      </c>
      <c r="AC474" s="46">
        <v>4</v>
      </c>
      <c r="AD474" s="46">
        <v>4</v>
      </c>
      <c r="AE474" s="46">
        <v>1000</v>
      </c>
      <c r="AF474" s="46">
        <f t="shared" si="249"/>
        <v>1</v>
      </c>
      <c r="AG474" s="46"/>
      <c r="AH474" s="46"/>
      <c r="AI474" s="46"/>
      <c r="AJ474" s="46"/>
      <c r="AK474" s="46"/>
      <c r="AL474" s="46">
        <f t="shared" si="256"/>
        <v>0</v>
      </c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>
        <f t="shared" si="250"/>
        <v>0</v>
      </c>
      <c r="AY474" s="46"/>
      <c r="AZ474" s="46"/>
      <c r="BA474" s="46"/>
      <c r="BB474" s="46"/>
      <c r="BC474" s="46"/>
      <c r="BD474" s="46">
        <f t="shared" si="251"/>
        <v>0</v>
      </c>
      <c r="BE474" s="46"/>
      <c r="BF474" s="46"/>
      <c r="BG474" s="46"/>
      <c r="BH474" s="46"/>
      <c r="BI474" s="46"/>
      <c r="BJ474" s="46">
        <f t="shared" si="252"/>
        <v>0</v>
      </c>
      <c r="BK474" s="46"/>
      <c r="BL474" s="46"/>
      <c r="BM474" s="46"/>
      <c r="BN474" s="46"/>
      <c r="BO474" s="46"/>
      <c r="BP474" s="46">
        <f t="shared" si="253"/>
        <v>0</v>
      </c>
      <c r="BQ474" s="46"/>
    </row>
    <row r="475" spans="1:69" s="41" customFormat="1">
      <c r="A475" s="46">
        <v>110069</v>
      </c>
      <c r="B475" s="46" t="s">
        <v>319</v>
      </c>
      <c r="C475" s="46" t="s">
        <v>321</v>
      </c>
      <c r="D475" s="46" t="s">
        <v>326</v>
      </c>
      <c r="E475" s="46" t="s">
        <v>393</v>
      </c>
      <c r="F475" s="46" t="s">
        <v>321</v>
      </c>
      <c r="G475" s="46">
        <v>1</v>
      </c>
      <c r="H475" s="46"/>
      <c r="I475" s="46">
        <v>1</v>
      </c>
      <c r="J475" s="46">
        <v>0</v>
      </c>
      <c r="K475" s="46">
        <v>67500</v>
      </c>
      <c r="L475" s="46">
        <v>67500</v>
      </c>
      <c r="M475" s="46">
        <v>1000</v>
      </c>
      <c r="N475" s="46">
        <f t="shared" si="254"/>
        <v>1</v>
      </c>
      <c r="O475" s="46">
        <v>2</v>
      </c>
      <c r="P475" s="46">
        <v>0</v>
      </c>
      <c r="Q475" s="46">
        <v>126</v>
      </c>
      <c r="R475" s="46">
        <v>126</v>
      </c>
      <c r="S475" s="46">
        <v>1000</v>
      </c>
      <c r="T475" s="46">
        <f t="shared" si="255"/>
        <v>1</v>
      </c>
      <c r="U475" s="46">
        <v>9</v>
      </c>
      <c r="V475" s="46">
        <v>301</v>
      </c>
      <c r="W475" s="46">
        <f>X475</f>
        <v>55</v>
      </c>
      <c r="X475" s="46">
        <v>55</v>
      </c>
      <c r="Y475" s="41">
        <v>1000</v>
      </c>
      <c r="Z475" s="46">
        <f>IF(Y475&gt;=1000,1,0)</f>
        <v>1</v>
      </c>
      <c r="AA475" s="46">
        <v>9</v>
      </c>
      <c r="AB475" s="46">
        <v>401</v>
      </c>
      <c r="AC475" s="46">
        <f>W475</f>
        <v>55</v>
      </c>
      <c r="AD475" s="46">
        <f>X475</f>
        <v>55</v>
      </c>
      <c r="AE475" s="46">
        <v>1000</v>
      </c>
      <c r="AF475" s="46">
        <f t="shared" si="249"/>
        <v>1</v>
      </c>
      <c r="AG475" s="46"/>
      <c r="AH475" s="46"/>
      <c r="AI475" s="46"/>
      <c r="AJ475" s="46"/>
      <c r="AK475" s="46"/>
      <c r="AL475" s="46">
        <f t="shared" si="256"/>
        <v>0</v>
      </c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>
        <f t="shared" si="250"/>
        <v>0</v>
      </c>
      <c r="AY475" s="46"/>
      <c r="AZ475" s="46"/>
      <c r="BA475" s="46"/>
      <c r="BB475" s="46"/>
      <c r="BC475" s="46"/>
      <c r="BD475" s="46">
        <f t="shared" si="251"/>
        <v>0</v>
      </c>
      <c r="BE475" s="46"/>
      <c r="BF475" s="46"/>
      <c r="BG475" s="46"/>
      <c r="BH475" s="46"/>
      <c r="BI475" s="46"/>
      <c r="BJ475" s="46">
        <f t="shared" si="252"/>
        <v>0</v>
      </c>
      <c r="BK475" s="46"/>
      <c r="BL475" s="46"/>
      <c r="BM475" s="46"/>
      <c r="BN475" s="46"/>
      <c r="BO475" s="46"/>
      <c r="BP475" s="46">
        <f t="shared" si="253"/>
        <v>0</v>
      </c>
      <c r="BQ475" s="46"/>
    </row>
    <row r="476" spans="1:69" s="41" customFormat="1">
      <c r="A476" s="46">
        <v>110070</v>
      </c>
      <c r="B476" s="46" t="s">
        <v>319</v>
      </c>
      <c r="C476" s="46" t="s">
        <v>321</v>
      </c>
      <c r="D476" s="46" t="s">
        <v>322</v>
      </c>
      <c r="E476" s="46" t="s">
        <v>394</v>
      </c>
      <c r="F476" s="46" t="s">
        <v>321</v>
      </c>
      <c r="G476" s="46">
        <v>1</v>
      </c>
      <c r="H476" s="46"/>
      <c r="I476" s="46">
        <v>1</v>
      </c>
      <c r="J476" s="46">
        <v>0</v>
      </c>
      <c r="K476" s="46">
        <v>32500</v>
      </c>
      <c r="L476" s="46">
        <v>32500</v>
      </c>
      <c r="M476" s="46">
        <v>1000</v>
      </c>
      <c r="N476" s="46">
        <f t="shared" si="254"/>
        <v>1</v>
      </c>
      <c r="O476" s="46">
        <v>2</v>
      </c>
      <c r="P476" s="46">
        <v>0</v>
      </c>
      <c r="Q476" s="46">
        <v>57</v>
      </c>
      <c r="R476" s="46">
        <v>57</v>
      </c>
      <c r="S476" s="46">
        <v>1000</v>
      </c>
      <c r="T476" s="46">
        <f t="shared" si="255"/>
        <v>1</v>
      </c>
      <c r="U476" s="46"/>
      <c r="V476" s="46"/>
      <c r="W476" s="46"/>
      <c r="X476" s="46"/>
      <c r="Z476" s="46"/>
      <c r="AA476" s="46"/>
      <c r="AB476" s="46"/>
      <c r="AC476" s="46"/>
      <c r="AD476" s="46"/>
      <c r="AE476" s="46"/>
      <c r="AF476" s="46">
        <f t="shared" si="249"/>
        <v>0</v>
      </c>
      <c r="AG476" s="46"/>
      <c r="AH476" s="46"/>
      <c r="AI476" s="46"/>
      <c r="AJ476" s="46"/>
      <c r="AK476" s="46"/>
      <c r="AL476" s="46">
        <f t="shared" si="256"/>
        <v>0</v>
      </c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>
        <f t="shared" si="250"/>
        <v>0</v>
      </c>
      <c r="AY476" s="46"/>
      <c r="AZ476" s="46"/>
      <c r="BA476" s="46"/>
      <c r="BB476" s="46"/>
      <c r="BC476" s="46"/>
      <c r="BD476" s="46">
        <f t="shared" si="251"/>
        <v>0</v>
      </c>
      <c r="BE476" s="46"/>
      <c r="BF476" s="46"/>
      <c r="BG476" s="46"/>
      <c r="BH476" s="46"/>
      <c r="BI476" s="46"/>
      <c r="BJ476" s="46">
        <f t="shared" si="252"/>
        <v>0</v>
      </c>
      <c r="BK476" s="46"/>
      <c r="BL476" s="46"/>
      <c r="BM476" s="46"/>
      <c r="BN476" s="46"/>
      <c r="BO476" s="46"/>
      <c r="BP476" s="46">
        <f t="shared" si="253"/>
        <v>0</v>
      </c>
      <c r="BQ476" s="46"/>
    </row>
    <row r="477" spans="1:69" s="41" customFormat="1">
      <c r="A477" s="46">
        <v>110071</v>
      </c>
      <c r="B477" s="46" t="s">
        <v>319</v>
      </c>
      <c r="C477" s="46" t="s">
        <v>321</v>
      </c>
      <c r="D477" s="46" t="s">
        <v>324</v>
      </c>
      <c r="E477" s="46" t="s">
        <v>395</v>
      </c>
      <c r="F477" s="46" t="s">
        <v>321</v>
      </c>
      <c r="G477" s="46">
        <v>1</v>
      </c>
      <c r="H477" s="46"/>
      <c r="I477" s="46">
        <v>1</v>
      </c>
      <c r="J477" s="46">
        <v>0</v>
      </c>
      <c r="K477" s="46">
        <v>48750</v>
      </c>
      <c r="L477" s="46">
        <v>48750</v>
      </c>
      <c r="M477" s="46">
        <v>1000</v>
      </c>
      <c r="N477" s="46">
        <f t="shared" si="254"/>
        <v>1</v>
      </c>
      <c r="O477" s="46">
        <v>2</v>
      </c>
      <c r="P477" s="46">
        <v>0</v>
      </c>
      <c r="Q477" s="46">
        <v>93</v>
      </c>
      <c r="R477" s="46">
        <v>93</v>
      </c>
      <c r="S477" s="46">
        <v>1000</v>
      </c>
      <c r="T477" s="46">
        <f t="shared" si="255"/>
        <v>1</v>
      </c>
      <c r="U477" s="46"/>
      <c r="V477" s="46"/>
      <c r="W477" s="46"/>
      <c r="X477" s="46"/>
      <c r="Z477" s="46"/>
      <c r="AA477" s="46">
        <v>9</v>
      </c>
      <c r="AB477" s="46">
        <v>704</v>
      </c>
      <c r="AC477" s="46">
        <v>4</v>
      </c>
      <c r="AD477" s="46">
        <v>4</v>
      </c>
      <c r="AE477" s="46">
        <v>1000</v>
      </c>
      <c r="AF477" s="46">
        <f t="shared" si="249"/>
        <v>1</v>
      </c>
      <c r="AG477" s="46"/>
      <c r="AH477" s="46"/>
      <c r="AI477" s="46"/>
      <c r="AJ477" s="46"/>
      <c r="AK477" s="46"/>
      <c r="AL477" s="46">
        <f t="shared" si="256"/>
        <v>0</v>
      </c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>
        <f t="shared" si="250"/>
        <v>0</v>
      </c>
      <c r="AY477" s="46"/>
      <c r="AZ477" s="46"/>
      <c r="BA477" s="46"/>
      <c r="BB477" s="46"/>
      <c r="BC477" s="46"/>
      <c r="BD477" s="46">
        <f t="shared" si="251"/>
        <v>0</v>
      </c>
      <c r="BE477" s="46"/>
      <c r="BF477" s="46"/>
      <c r="BG477" s="46"/>
      <c r="BH477" s="46"/>
      <c r="BI477" s="46"/>
      <c r="BJ477" s="46">
        <f t="shared" si="252"/>
        <v>0</v>
      </c>
      <c r="BK477" s="46"/>
      <c r="BL477" s="46"/>
      <c r="BM477" s="46"/>
      <c r="BN477" s="46"/>
      <c r="BO477" s="46"/>
      <c r="BP477" s="46">
        <f t="shared" si="253"/>
        <v>0</v>
      </c>
      <c r="BQ477" s="46"/>
    </row>
    <row r="478" spans="1:69" s="41" customFormat="1">
      <c r="A478" s="46">
        <v>110072</v>
      </c>
      <c r="B478" s="46" t="s">
        <v>319</v>
      </c>
      <c r="C478" s="46" t="s">
        <v>321</v>
      </c>
      <c r="D478" s="46" t="s">
        <v>326</v>
      </c>
      <c r="E478" s="46" t="s">
        <v>396</v>
      </c>
      <c r="F478" s="46" t="s">
        <v>321</v>
      </c>
      <c r="G478" s="46">
        <v>1</v>
      </c>
      <c r="H478" s="46"/>
      <c r="I478" s="46">
        <v>1</v>
      </c>
      <c r="J478" s="46">
        <v>0</v>
      </c>
      <c r="K478" s="46">
        <v>73125</v>
      </c>
      <c r="L478" s="46">
        <v>73125</v>
      </c>
      <c r="M478" s="46">
        <v>1000</v>
      </c>
      <c r="N478" s="46">
        <f t="shared" si="254"/>
        <v>1</v>
      </c>
      <c r="O478" s="46">
        <v>2</v>
      </c>
      <c r="P478" s="46">
        <v>0</v>
      </c>
      <c r="Q478" s="46">
        <v>129</v>
      </c>
      <c r="R478" s="46">
        <v>129</v>
      </c>
      <c r="S478" s="46">
        <v>1000</v>
      </c>
      <c r="T478" s="46">
        <f t="shared" si="255"/>
        <v>1</v>
      </c>
      <c r="U478" s="46">
        <v>9</v>
      </c>
      <c r="V478" s="46">
        <v>301</v>
      </c>
      <c r="W478" s="46">
        <f>X478</f>
        <v>58</v>
      </c>
      <c r="X478" s="46">
        <v>58</v>
      </c>
      <c r="Y478" s="41">
        <v>1000</v>
      </c>
      <c r="Z478" s="46">
        <f>IF(Y478&gt;=1000,1,0)</f>
        <v>1</v>
      </c>
      <c r="AA478" s="46">
        <v>9</v>
      </c>
      <c r="AB478" s="46">
        <v>401</v>
      </c>
      <c r="AC478" s="46">
        <f>W478</f>
        <v>58</v>
      </c>
      <c r="AD478" s="46">
        <f>X478</f>
        <v>58</v>
      </c>
      <c r="AE478" s="46">
        <v>1000</v>
      </c>
      <c r="AF478" s="46">
        <f t="shared" si="249"/>
        <v>1</v>
      </c>
      <c r="AG478" s="46"/>
      <c r="AH478" s="46"/>
      <c r="AI478" s="46"/>
      <c r="AJ478" s="46"/>
      <c r="AK478" s="46"/>
      <c r="AL478" s="46">
        <f t="shared" si="256"/>
        <v>0</v>
      </c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>
        <f t="shared" si="250"/>
        <v>0</v>
      </c>
      <c r="AY478" s="46"/>
      <c r="AZ478" s="46"/>
      <c r="BA478" s="46"/>
      <c r="BB478" s="46"/>
      <c r="BC478" s="46"/>
      <c r="BD478" s="46">
        <f t="shared" si="251"/>
        <v>0</v>
      </c>
      <c r="BE478" s="46"/>
      <c r="BF478" s="46"/>
      <c r="BG478" s="46"/>
      <c r="BH478" s="46"/>
      <c r="BI478" s="46"/>
      <c r="BJ478" s="46">
        <f t="shared" si="252"/>
        <v>0</v>
      </c>
      <c r="BK478" s="46"/>
      <c r="BL478" s="46"/>
      <c r="BM478" s="46"/>
      <c r="BN478" s="46"/>
      <c r="BO478" s="46"/>
      <c r="BP478" s="46">
        <f t="shared" si="253"/>
        <v>0</v>
      </c>
      <c r="BQ478" s="46"/>
    </row>
    <row r="479" spans="1:69" s="41" customFormat="1">
      <c r="A479" s="46">
        <v>110073</v>
      </c>
      <c r="B479" s="46" t="s">
        <v>319</v>
      </c>
      <c r="C479" s="46" t="s">
        <v>321</v>
      </c>
      <c r="D479" s="46" t="s">
        <v>322</v>
      </c>
      <c r="E479" s="46" t="s">
        <v>397</v>
      </c>
      <c r="F479" s="46" t="s">
        <v>321</v>
      </c>
      <c r="G479" s="46">
        <v>1</v>
      </c>
      <c r="H479" s="46"/>
      <c r="I479" s="46">
        <v>1</v>
      </c>
      <c r="J479" s="46">
        <v>0</v>
      </c>
      <c r="K479" s="46">
        <v>35000</v>
      </c>
      <c r="L479" s="46">
        <v>35000</v>
      </c>
      <c r="M479" s="46">
        <v>1000</v>
      </c>
      <c r="N479" s="46">
        <f t="shared" si="254"/>
        <v>1</v>
      </c>
      <c r="O479" s="46">
        <v>2</v>
      </c>
      <c r="P479" s="46">
        <v>0</v>
      </c>
      <c r="Q479" s="46">
        <v>57</v>
      </c>
      <c r="R479" s="46">
        <v>57</v>
      </c>
      <c r="S479" s="46">
        <v>1000</v>
      </c>
      <c r="T479" s="46">
        <f t="shared" si="255"/>
        <v>1</v>
      </c>
      <c r="U479" s="46"/>
      <c r="V479" s="46"/>
      <c r="W479" s="46"/>
      <c r="X479" s="46"/>
      <c r="Z479" s="46"/>
      <c r="AA479" s="46"/>
      <c r="AB479" s="46"/>
      <c r="AC479" s="46"/>
      <c r="AD479" s="46"/>
      <c r="AE479" s="46"/>
      <c r="AF479" s="46">
        <f t="shared" si="249"/>
        <v>0</v>
      </c>
      <c r="AG479" s="46"/>
      <c r="AH479" s="46"/>
      <c r="AI479" s="46"/>
      <c r="AJ479" s="46"/>
      <c r="AK479" s="46"/>
      <c r="AL479" s="46">
        <f t="shared" si="256"/>
        <v>0</v>
      </c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>
        <f t="shared" si="250"/>
        <v>0</v>
      </c>
      <c r="AY479" s="46"/>
      <c r="AZ479" s="46"/>
      <c r="BA479" s="46"/>
      <c r="BB479" s="46"/>
      <c r="BC479" s="46"/>
      <c r="BD479" s="46">
        <f t="shared" si="251"/>
        <v>0</v>
      </c>
      <c r="BE479" s="46"/>
      <c r="BF479" s="46"/>
      <c r="BG479" s="46"/>
      <c r="BH479" s="46"/>
      <c r="BI479" s="46"/>
      <c r="BJ479" s="46">
        <f t="shared" si="252"/>
        <v>0</v>
      </c>
      <c r="BK479" s="46"/>
      <c r="BL479" s="46"/>
      <c r="BM479" s="46"/>
      <c r="BN479" s="46"/>
      <c r="BO479" s="46"/>
      <c r="BP479" s="46">
        <f t="shared" si="253"/>
        <v>0</v>
      </c>
      <c r="BQ479" s="46"/>
    </row>
    <row r="480" spans="1:69" s="41" customFormat="1">
      <c r="A480" s="46">
        <v>110074</v>
      </c>
      <c r="B480" s="46" t="s">
        <v>319</v>
      </c>
      <c r="C480" s="46" t="s">
        <v>321</v>
      </c>
      <c r="D480" s="46" t="s">
        <v>324</v>
      </c>
      <c r="E480" s="46" t="s">
        <v>398</v>
      </c>
      <c r="F480" s="46" t="s">
        <v>321</v>
      </c>
      <c r="G480" s="46">
        <v>1</v>
      </c>
      <c r="H480" s="46"/>
      <c r="I480" s="46">
        <v>1</v>
      </c>
      <c r="J480" s="46">
        <v>0</v>
      </c>
      <c r="K480" s="46">
        <v>52500</v>
      </c>
      <c r="L480" s="46">
        <v>52500</v>
      </c>
      <c r="M480" s="46">
        <v>1000</v>
      </c>
      <c r="N480" s="46">
        <f t="shared" si="254"/>
        <v>1</v>
      </c>
      <c r="O480" s="46">
        <v>2</v>
      </c>
      <c r="P480" s="46">
        <v>0</v>
      </c>
      <c r="Q480" s="46">
        <v>93</v>
      </c>
      <c r="R480" s="46">
        <v>93</v>
      </c>
      <c r="S480" s="46">
        <v>1000</v>
      </c>
      <c r="T480" s="46">
        <f t="shared" si="255"/>
        <v>1</v>
      </c>
      <c r="U480" s="46"/>
      <c r="V480" s="46"/>
      <c r="W480" s="46"/>
      <c r="X480" s="46"/>
      <c r="Z480" s="46"/>
      <c r="AA480" s="46">
        <v>9</v>
      </c>
      <c r="AB480" s="46">
        <v>704</v>
      </c>
      <c r="AC480" s="46">
        <v>4</v>
      </c>
      <c r="AD480" s="46">
        <v>4</v>
      </c>
      <c r="AE480" s="46">
        <v>1000</v>
      </c>
      <c r="AF480" s="46">
        <f t="shared" si="249"/>
        <v>1</v>
      </c>
      <c r="AG480" s="46"/>
      <c r="AH480" s="46"/>
      <c r="AI480" s="46"/>
      <c r="AJ480" s="46"/>
      <c r="AK480" s="46"/>
      <c r="AL480" s="46">
        <f t="shared" si="256"/>
        <v>0</v>
      </c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>
        <f t="shared" si="250"/>
        <v>0</v>
      </c>
      <c r="AY480" s="46"/>
      <c r="AZ480" s="46"/>
      <c r="BA480" s="46"/>
      <c r="BB480" s="46"/>
      <c r="BC480" s="46"/>
      <c r="BD480" s="46">
        <f t="shared" si="251"/>
        <v>0</v>
      </c>
      <c r="BE480" s="46"/>
      <c r="BF480" s="46"/>
      <c r="BG480" s="46"/>
      <c r="BH480" s="46"/>
      <c r="BI480" s="46"/>
      <c r="BJ480" s="46">
        <f t="shared" si="252"/>
        <v>0</v>
      </c>
      <c r="BK480" s="46"/>
      <c r="BL480" s="46"/>
      <c r="BM480" s="46"/>
      <c r="BN480" s="46"/>
      <c r="BO480" s="46"/>
      <c r="BP480" s="46">
        <f t="shared" si="253"/>
        <v>0</v>
      </c>
      <c r="BQ480" s="46"/>
    </row>
    <row r="481" spans="1:69" s="41" customFormat="1">
      <c r="A481" s="46">
        <v>110075</v>
      </c>
      <c r="B481" s="46" t="s">
        <v>319</v>
      </c>
      <c r="C481" s="46" t="s">
        <v>321</v>
      </c>
      <c r="D481" s="46" t="s">
        <v>326</v>
      </c>
      <c r="E481" s="46" t="s">
        <v>399</v>
      </c>
      <c r="F481" s="46" t="s">
        <v>321</v>
      </c>
      <c r="G481" s="46">
        <v>1</v>
      </c>
      <c r="H481" s="46"/>
      <c r="I481" s="46">
        <v>1</v>
      </c>
      <c r="J481" s="46">
        <v>0</v>
      </c>
      <c r="K481" s="46">
        <v>78750</v>
      </c>
      <c r="L481" s="46">
        <v>78750</v>
      </c>
      <c r="M481" s="46">
        <v>1000</v>
      </c>
      <c r="N481" s="46">
        <f t="shared" si="254"/>
        <v>1</v>
      </c>
      <c r="O481" s="46">
        <v>2</v>
      </c>
      <c r="P481" s="46">
        <v>0</v>
      </c>
      <c r="Q481" s="46">
        <v>129</v>
      </c>
      <c r="R481" s="46">
        <v>129</v>
      </c>
      <c r="S481" s="46">
        <v>1000</v>
      </c>
      <c r="T481" s="46">
        <f t="shared" si="255"/>
        <v>1</v>
      </c>
      <c r="U481" s="46">
        <v>9</v>
      </c>
      <c r="V481" s="46">
        <v>301</v>
      </c>
      <c r="W481" s="46">
        <f>X481</f>
        <v>61</v>
      </c>
      <c r="X481" s="46">
        <v>61</v>
      </c>
      <c r="Y481" s="41">
        <v>1000</v>
      </c>
      <c r="Z481" s="46">
        <f>IF(Y481&gt;=1000,1,0)</f>
        <v>1</v>
      </c>
      <c r="AA481" s="46">
        <v>9</v>
      </c>
      <c r="AB481" s="46">
        <v>401</v>
      </c>
      <c r="AC481" s="46">
        <f>W481</f>
        <v>61</v>
      </c>
      <c r="AD481" s="46">
        <f>X481</f>
        <v>61</v>
      </c>
      <c r="AE481" s="46">
        <v>1000</v>
      </c>
      <c r="AF481" s="46">
        <f t="shared" si="249"/>
        <v>1</v>
      </c>
      <c r="AG481" s="46"/>
      <c r="AH481" s="46"/>
      <c r="AI481" s="46"/>
      <c r="AJ481" s="46"/>
      <c r="AK481" s="46"/>
      <c r="AL481" s="46">
        <f t="shared" si="256"/>
        <v>0</v>
      </c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>
        <f t="shared" si="250"/>
        <v>0</v>
      </c>
      <c r="AY481" s="46"/>
      <c r="AZ481" s="46"/>
      <c r="BA481" s="46"/>
      <c r="BB481" s="46"/>
      <c r="BC481" s="46"/>
      <c r="BD481" s="46">
        <f t="shared" si="251"/>
        <v>0</v>
      </c>
      <c r="BE481" s="46"/>
      <c r="BF481" s="46"/>
      <c r="BG481" s="46"/>
      <c r="BH481" s="46"/>
      <c r="BI481" s="46"/>
      <c r="BJ481" s="46">
        <f t="shared" si="252"/>
        <v>0</v>
      </c>
      <c r="BK481" s="46"/>
      <c r="BL481" s="46"/>
      <c r="BM481" s="46"/>
      <c r="BN481" s="46"/>
      <c r="BO481" s="46"/>
      <c r="BP481" s="46">
        <f t="shared" si="253"/>
        <v>0</v>
      </c>
      <c r="BQ481" s="46"/>
    </row>
    <row r="482" spans="1:69" s="41" customFormat="1">
      <c r="A482" s="46">
        <v>110076</v>
      </c>
      <c r="B482" s="46" t="s">
        <v>319</v>
      </c>
      <c r="C482" s="46" t="s">
        <v>321</v>
      </c>
      <c r="D482" s="46" t="s">
        <v>322</v>
      </c>
      <c r="E482" s="46" t="s">
        <v>400</v>
      </c>
      <c r="F482" s="46" t="s">
        <v>321</v>
      </c>
      <c r="G482" s="46">
        <v>1</v>
      </c>
      <c r="H482" s="46"/>
      <c r="I482" s="46">
        <v>1</v>
      </c>
      <c r="J482" s="46">
        <v>0</v>
      </c>
      <c r="K482" s="46">
        <v>37500</v>
      </c>
      <c r="L482" s="46">
        <v>37500</v>
      </c>
      <c r="M482" s="46">
        <v>1000</v>
      </c>
      <c r="N482" s="46">
        <f t="shared" si="254"/>
        <v>1</v>
      </c>
      <c r="O482" s="46">
        <v>2</v>
      </c>
      <c r="P482" s="46">
        <v>0</v>
      </c>
      <c r="Q482" s="46">
        <v>60</v>
      </c>
      <c r="R482" s="46">
        <v>60</v>
      </c>
      <c r="S482" s="46">
        <v>1000</v>
      </c>
      <c r="T482" s="46">
        <f t="shared" si="255"/>
        <v>1</v>
      </c>
      <c r="U482" s="46"/>
      <c r="V482" s="46"/>
      <c r="W482" s="46"/>
      <c r="X482" s="46"/>
      <c r="Z482" s="46"/>
      <c r="AA482" s="46"/>
      <c r="AB482" s="46"/>
      <c r="AC482" s="46"/>
      <c r="AD482" s="46"/>
      <c r="AE482" s="46"/>
      <c r="AF482" s="46">
        <f t="shared" si="249"/>
        <v>0</v>
      </c>
      <c r="AG482" s="46"/>
      <c r="AH482" s="46"/>
      <c r="AI482" s="46"/>
      <c r="AJ482" s="46"/>
      <c r="AK482" s="46"/>
      <c r="AL482" s="46">
        <f t="shared" si="256"/>
        <v>0</v>
      </c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>
        <f t="shared" si="250"/>
        <v>0</v>
      </c>
      <c r="AY482" s="46"/>
      <c r="AZ482" s="46"/>
      <c r="BA482" s="46"/>
      <c r="BB482" s="46"/>
      <c r="BC482" s="46"/>
      <c r="BD482" s="46">
        <f t="shared" si="251"/>
        <v>0</v>
      </c>
      <c r="BE482" s="46"/>
      <c r="BF482" s="46"/>
      <c r="BG482" s="46"/>
      <c r="BH482" s="46"/>
      <c r="BI482" s="46"/>
      <c r="BJ482" s="46">
        <f t="shared" si="252"/>
        <v>0</v>
      </c>
      <c r="BK482" s="46"/>
      <c r="BL482" s="46"/>
      <c r="BM482" s="46"/>
      <c r="BN482" s="46"/>
      <c r="BO482" s="46"/>
      <c r="BP482" s="46">
        <f t="shared" si="253"/>
        <v>0</v>
      </c>
      <c r="BQ482" s="46"/>
    </row>
    <row r="483" spans="1:69" s="41" customFormat="1">
      <c r="A483" s="46">
        <v>110077</v>
      </c>
      <c r="B483" s="46" t="s">
        <v>319</v>
      </c>
      <c r="C483" s="46" t="s">
        <v>321</v>
      </c>
      <c r="D483" s="46" t="s">
        <v>324</v>
      </c>
      <c r="E483" s="46" t="s">
        <v>401</v>
      </c>
      <c r="F483" s="46" t="s">
        <v>321</v>
      </c>
      <c r="G483" s="46">
        <v>1</v>
      </c>
      <c r="H483" s="46"/>
      <c r="I483" s="46">
        <v>1</v>
      </c>
      <c r="J483" s="46">
        <v>0</v>
      </c>
      <c r="K483" s="46">
        <v>62500</v>
      </c>
      <c r="L483" s="46">
        <v>62500</v>
      </c>
      <c r="M483" s="46">
        <v>1000</v>
      </c>
      <c r="N483" s="46">
        <f t="shared" si="254"/>
        <v>1</v>
      </c>
      <c r="O483" s="46">
        <v>2</v>
      </c>
      <c r="P483" s="46">
        <v>0</v>
      </c>
      <c r="Q483" s="46">
        <v>96</v>
      </c>
      <c r="R483" s="46">
        <v>96</v>
      </c>
      <c r="S483" s="46">
        <v>1000</v>
      </c>
      <c r="T483" s="46">
        <f t="shared" si="255"/>
        <v>1</v>
      </c>
      <c r="U483" s="46"/>
      <c r="V483" s="46"/>
      <c r="W483" s="46"/>
      <c r="X483" s="46"/>
      <c r="Z483" s="46"/>
      <c r="AA483" s="46">
        <v>9</v>
      </c>
      <c r="AB483" s="46">
        <v>704</v>
      </c>
      <c r="AC483" s="46">
        <v>4</v>
      </c>
      <c r="AD483" s="46">
        <v>4</v>
      </c>
      <c r="AE483" s="46">
        <v>1000</v>
      </c>
      <c r="AF483" s="46">
        <f t="shared" si="249"/>
        <v>1</v>
      </c>
      <c r="AG483" s="46"/>
      <c r="AH483" s="46"/>
      <c r="AI483" s="46"/>
      <c r="AJ483" s="46"/>
      <c r="AK483" s="46"/>
      <c r="AL483" s="46">
        <f t="shared" si="256"/>
        <v>0</v>
      </c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>
        <f t="shared" si="250"/>
        <v>0</v>
      </c>
      <c r="AY483" s="46"/>
      <c r="AZ483" s="46"/>
      <c r="BA483" s="46"/>
      <c r="BB483" s="46"/>
      <c r="BC483" s="46"/>
      <c r="BD483" s="46">
        <f t="shared" si="251"/>
        <v>0</v>
      </c>
      <c r="BE483" s="46"/>
      <c r="BF483" s="46"/>
      <c r="BG483" s="46"/>
      <c r="BH483" s="46"/>
      <c r="BI483" s="46"/>
      <c r="BJ483" s="46">
        <f t="shared" si="252"/>
        <v>0</v>
      </c>
      <c r="BK483" s="46"/>
      <c r="BL483" s="46"/>
      <c r="BM483" s="46"/>
      <c r="BN483" s="46"/>
      <c r="BO483" s="46"/>
      <c r="BP483" s="46">
        <f t="shared" si="253"/>
        <v>0</v>
      </c>
      <c r="BQ483" s="46"/>
    </row>
    <row r="484" spans="1:69" s="41" customFormat="1">
      <c r="A484" s="46">
        <v>110078</v>
      </c>
      <c r="B484" s="46" t="s">
        <v>319</v>
      </c>
      <c r="C484" s="46" t="s">
        <v>321</v>
      </c>
      <c r="D484" s="46" t="s">
        <v>326</v>
      </c>
      <c r="E484" s="46" t="s">
        <v>402</v>
      </c>
      <c r="F484" s="46" t="s">
        <v>321</v>
      </c>
      <c r="G484" s="46">
        <v>1</v>
      </c>
      <c r="H484" s="46"/>
      <c r="I484" s="46">
        <v>1</v>
      </c>
      <c r="J484" s="46">
        <v>0</v>
      </c>
      <c r="K484" s="46">
        <v>87500</v>
      </c>
      <c r="L484" s="46">
        <v>87500</v>
      </c>
      <c r="M484" s="46">
        <v>1000</v>
      </c>
      <c r="N484" s="46">
        <f t="shared" si="254"/>
        <v>1</v>
      </c>
      <c r="O484" s="46">
        <v>2</v>
      </c>
      <c r="P484" s="46">
        <v>0</v>
      </c>
      <c r="Q484" s="46">
        <v>132</v>
      </c>
      <c r="R484" s="46">
        <v>132</v>
      </c>
      <c r="S484" s="46">
        <v>1000</v>
      </c>
      <c r="T484" s="46">
        <f t="shared" si="255"/>
        <v>1</v>
      </c>
      <c r="U484" s="46">
        <v>9</v>
      </c>
      <c r="V484" s="46">
        <v>301</v>
      </c>
      <c r="W484" s="46">
        <f>X484</f>
        <v>64</v>
      </c>
      <c r="X484" s="46">
        <v>64</v>
      </c>
      <c r="Y484" s="41">
        <v>1000</v>
      </c>
      <c r="Z484" s="46">
        <f>IF(Y484&gt;=1000,1,0)</f>
        <v>1</v>
      </c>
      <c r="AA484" s="46">
        <v>9</v>
      </c>
      <c r="AB484" s="46">
        <v>401</v>
      </c>
      <c r="AC484" s="46">
        <f>W484</f>
        <v>64</v>
      </c>
      <c r="AD484" s="46">
        <f>X484</f>
        <v>64</v>
      </c>
      <c r="AE484" s="46">
        <v>1000</v>
      </c>
      <c r="AF484" s="46">
        <f t="shared" si="249"/>
        <v>1</v>
      </c>
      <c r="AG484" s="46"/>
      <c r="AH484" s="46"/>
      <c r="AI484" s="46"/>
      <c r="AJ484" s="46"/>
      <c r="AK484" s="46"/>
      <c r="AL484" s="46">
        <f t="shared" si="256"/>
        <v>0</v>
      </c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>
        <f t="shared" si="250"/>
        <v>0</v>
      </c>
      <c r="AY484" s="46"/>
      <c r="AZ484" s="46"/>
      <c r="BA484" s="46"/>
      <c r="BB484" s="46"/>
      <c r="BC484" s="46"/>
      <c r="BD484" s="46">
        <f t="shared" si="251"/>
        <v>0</v>
      </c>
      <c r="BE484" s="46"/>
      <c r="BF484" s="46"/>
      <c r="BG484" s="46"/>
      <c r="BH484" s="46"/>
      <c r="BI484" s="46"/>
      <c r="BJ484" s="46">
        <f t="shared" si="252"/>
        <v>0</v>
      </c>
      <c r="BK484" s="46"/>
      <c r="BL484" s="46"/>
      <c r="BM484" s="46"/>
      <c r="BN484" s="46"/>
      <c r="BO484" s="46"/>
      <c r="BP484" s="46">
        <f t="shared" si="253"/>
        <v>0</v>
      </c>
      <c r="BQ484" s="46"/>
    </row>
    <row r="485" spans="1:69" s="41" customFormat="1">
      <c r="A485" s="46">
        <v>110079</v>
      </c>
      <c r="B485" s="46" t="s">
        <v>319</v>
      </c>
      <c r="C485" s="46" t="s">
        <v>321</v>
      </c>
      <c r="D485" s="46" t="s">
        <v>322</v>
      </c>
      <c r="E485" s="46" t="s">
        <v>403</v>
      </c>
      <c r="F485" s="46" t="s">
        <v>321</v>
      </c>
      <c r="G485" s="46">
        <v>1</v>
      </c>
      <c r="H485" s="46"/>
      <c r="I485" s="46">
        <v>1</v>
      </c>
      <c r="J485" s="46">
        <v>0</v>
      </c>
      <c r="K485" s="46">
        <v>40000</v>
      </c>
      <c r="L485" s="46">
        <v>40000</v>
      </c>
      <c r="M485" s="46">
        <v>1000</v>
      </c>
      <c r="N485" s="46">
        <f t="shared" si="254"/>
        <v>1</v>
      </c>
      <c r="O485" s="46">
        <v>2</v>
      </c>
      <c r="P485" s="46">
        <v>0</v>
      </c>
      <c r="Q485" s="46">
        <v>60</v>
      </c>
      <c r="R485" s="46">
        <v>60</v>
      </c>
      <c r="S485" s="46">
        <v>1000</v>
      </c>
      <c r="T485" s="46">
        <f t="shared" si="255"/>
        <v>1</v>
      </c>
      <c r="U485" s="46"/>
      <c r="V485" s="46"/>
      <c r="W485" s="46"/>
      <c r="X485" s="46"/>
      <c r="Z485" s="46"/>
      <c r="AA485" s="46"/>
      <c r="AB485" s="46"/>
      <c r="AC485" s="46"/>
      <c r="AD485" s="46"/>
      <c r="AE485" s="46"/>
      <c r="AF485" s="46">
        <f t="shared" si="249"/>
        <v>0</v>
      </c>
      <c r="AG485" s="46"/>
      <c r="AH485" s="46"/>
      <c r="AI485" s="46"/>
      <c r="AJ485" s="46"/>
      <c r="AK485" s="46"/>
      <c r="AL485" s="46">
        <f t="shared" si="256"/>
        <v>0</v>
      </c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>
        <f t="shared" si="250"/>
        <v>0</v>
      </c>
      <c r="AY485" s="46"/>
      <c r="AZ485" s="46"/>
      <c r="BA485" s="46"/>
      <c r="BB485" s="46"/>
      <c r="BC485" s="46"/>
      <c r="BD485" s="46">
        <f t="shared" si="251"/>
        <v>0</v>
      </c>
      <c r="BE485" s="46"/>
      <c r="BF485" s="46"/>
      <c r="BG485" s="46"/>
      <c r="BH485" s="46"/>
      <c r="BI485" s="46"/>
      <c r="BJ485" s="46">
        <f t="shared" si="252"/>
        <v>0</v>
      </c>
      <c r="BK485" s="46"/>
      <c r="BL485" s="46"/>
      <c r="BM485" s="46"/>
      <c r="BN485" s="46"/>
      <c r="BO485" s="46"/>
      <c r="BP485" s="46">
        <f t="shared" si="253"/>
        <v>0</v>
      </c>
      <c r="BQ485" s="46"/>
    </row>
    <row r="486" spans="1:69" s="41" customFormat="1">
      <c r="A486" s="46">
        <v>110080</v>
      </c>
      <c r="B486" s="46" t="s">
        <v>319</v>
      </c>
      <c r="C486" s="46" t="s">
        <v>321</v>
      </c>
      <c r="D486" s="46" t="s">
        <v>324</v>
      </c>
      <c r="E486" s="46" t="s">
        <v>404</v>
      </c>
      <c r="F486" s="46" t="s">
        <v>321</v>
      </c>
      <c r="G486" s="46">
        <v>1</v>
      </c>
      <c r="H486" s="46"/>
      <c r="I486" s="46">
        <v>1</v>
      </c>
      <c r="J486" s="46">
        <v>0</v>
      </c>
      <c r="K486" s="46">
        <v>65000</v>
      </c>
      <c r="L486" s="46">
        <v>65000</v>
      </c>
      <c r="M486" s="46">
        <v>1000</v>
      </c>
      <c r="N486" s="46">
        <f t="shared" si="254"/>
        <v>1</v>
      </c>
      <c r="O486" s="46">
        <v>2</v>
      </c>
      <c r="P486" s="46">
        <v>0</v>
      </c>
      <c r="Q486" s="46">
        <v>96</v>
      </c>
      <c r="R486" s="46">
        <v>96</v>
      </c>
      <c r="S486" s="46">
        <v>1000</v>
      </c>
      <c r="T486" s="46">
        <f t="shared" si="255"/>
        <v>1</v>
      </c>
      <c r="U486" s="46"/>
      <c r="V486" s="46"/>
      <c r="W486" s="46"/>
      <c r="X486" s="46"/>
      <c r="Z486" s="46"/>
      <c r="AA486" s="46">
        <v>9</v>
      </c>
      <c r="AB486" s="46">
        <v>704</v>
      </c>
      <c r="AC486" s="46">
        <v>4</v>
      </c>
      <c r="AD486" s="46">
        <v>4</v>
      </c>
      <c r="AE486" s="46">
        <v>1000</v>
      </c>
      <c r="AF486" s="46">
        <f t="shared" si="249"/>
        <v>1</v>
      </c>
      <c r="AG486" s="46"/>
      <c r="AH486" s="46"/>
      <c r="AI486" s="46"/>
      <c r="AJ486" s="46"/>
      <c r="AK486" s="46"/>
      <c r="AL486" s="46">
        <f t="shared" si="256"/>
        <v>0</v>
      </c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>
        <f t="shared" si="250"/>
        <v>0</v>
      </c>
      <c r="AY486" s="46"/>
      <c r="AZ486" s="46"/>
      <c r="BA486" s="46"/>
      <c r="BB486" s="46"/>
      <c r="BC486" s="46"/>
      <c r="BD486" s="46">
        <f t="shared" si="251"/>
        <v>0</v>
      </c>
      <c r="BE486" s="46"/>
      <c r="BF486" s="46"/>
      <c r="BG486" s="46"/>
      <c r="BH486" s="46"/>
      <c r="BI486" s="46"/>
      <c r="BJ486" s="46">
        <f t="shared" si="252"/>
        <v>0</v>
      </c>
      <c r="BK486" s="46"/>
      <c r="BL486" s="46"/>
      <c r="BM486" s="46"/>
      <c r="BN486" s="46"/>
      <c r="BO486" s="46"/>
      <c r="BP486" s="46">
        <f t="shared" si="253"/>
        <v>0</v>
      </c>
      <c r="BQ486" s="46"/>
    </row>
    <row r="487" spans="1:69" s="41" customFormat="1">
      <c r="A487" s="46">
        <v>110081</v>
      </c>
      <c r="B487" s="46" t="s">
        <v>319</v>
      </c>
      <c r="C487" s="46" t="s">
        <v>321</v>
      </c>
      <c r="D487" s="46" t="s">
        <v>326</v>
      </c>
      <c r="E487" s="46" t="s">
        <v>405</v>
      </c>
      <c r="F487" s="46" t="s">
        <v>321</v>
      </c>
      <c r="G487" s="46">
        <v>1</v>
      </c>
      <c r="H487" s="46"/>
      <c r="I487" s="46">
        <v>1</v>
      </c>
      <c r="J487" s="46">
        <v>0</v>
      </c>
      <c r="K487" s="46">
        <v>90000</v>
      </c>
      <c r="L487" s="46">
        <v>90000</v>
      </c>
      <c r="M487" s="46">
        <v>1000</v>
      </c>
      <c r="N487" s="46">
        <f t="shared" si="254"/>
        <v>1</v>
      </c>
      <c r="O487" s="46">
        <v>2</v>
      </c>
      <c r="P487" s="46">
        <v>0</v>
      </c>
      <c r="Q487" s="46">
        <v>132</v>
      </c>
      <c r="R487" s="46">
        <v>132</v>
      </c>
      <c r="S487" s="46">
        <v>1000</v>
      </c>
      <c r="T487" s="46">
        <f t="shared" si="255"/>
        <v>1</v>
      </c>
      <c r="U487" s="46">
        <v>9</v>
      </c>
      <c r="V487" s="46">
        <v>301</v>
      </c>
      <c r="W487" s="46">
        <f>X487</f>
        <v>67</v>
      </c>
      <c r="X487" s="46">
        <v>67</v>
      </c>
      <c r="Y487" s="41">
        <v>1000</v>
      </c>
      <c r="Z487" s="46">
        <f>IF(Y487&gt;=1000,1,0)</f>
        <v>1</v>
      </c>
      <c r="AA487" s="46">
        <v>9</v>
      </c>
      <c r="AB487" s="46">
        <v>401</v>
      </c>
      <c r="AC487" s="46">
        <f>W487</f>
        <v>67</v>
      </c>
      <c r="AD487" s="46">
        <f>X487</f>
        <v>67</v>
      </c>
      <c r="AE487" s="46">
        <v>1000</v>
      </c>
      <c r="AF487" s="46">
        <f t="shared" si="249"/>
        <v>1</v>
      </c>
      <c r="AG487" s="46"/>
      <c r="AH487" s="46"/>
      <c r="AI487" s="46"/>
      <c r="AJ487" s="46"/>
      <c r="AK487" s="46"/>
      <c r="AL487" s="46">
        <f t="shared" si="256"/>
        <v>0</v>
      </c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>
        <f t="shared" si="250"/>
        <v>0</v>
      </c>
      <c r="AY487" s="46"/>
      <c r="AZ487" s="46"/>
      <c r="BA487" s="46"/>
      <c r="BB487" s="46"/>
      <c r="BC487" s="46"/>
      <c r="BD487" s="46">
        <f t="shared" si="251"/>
        <v>0</v>
      </c>
      <c r="BE487" s="46"/>
      <c r="BF487" s="46"/>
      <c r="BG487" s="46"/>
      <c r="BH487" s="46"/>
      <c r="BI487" s="46"/>
      <c r="BJ487" s="46">
        <f t="shared" si="252"/>
        <v>0</v>
      </c>
      <c r="BK487" s="46"/>
      <c r="BL487" s="46"/>
      <c r="BM487" s="46"/>
      <c r="BN487" s="46"/>
      <c r="BO487" s="46"/>
      <c r="BP487" s="46">
        <f t="shared" si="253"/>
        <v>0</v>
      </c>
      <c r="BQ487" s="46"/>
    </row>
    <row r="488" spans="1:69" s="41" customFormat="1">
      <c r="A488" s="46">
        <v>110082</v>
      </c>
      <c r="B488" s="46" t="s">
        <v>319</v>
      </c>
      <c r="C488" s="46" t="s">
        <v>321</v>
      </c>
      <c r="D488" s="46" t="s">
        <v>322</v>
      </c>
      <c r="E488" s="46" t="s">
        <v>406</v>
      </c>
      <c r="F488" s="46" t="s">
        <v>321</v>
      </c>
      <c r="G488" s="46">
        <v>1</v>
      </c>
      <c r="H488" s="46"/>
      <c r="I488" s="46">
        <v>1</v>
      </c>
      <c r="J488" s="46">
        <v>0</v>
      </c>
      <c r="K488" s="46">
        <v>42500</v>
      </c>
      <c r="L488" s="46">
        <v>42500</v>
      </c>
      <c r="M488" s="46">
        <v>1000</v>
      </c>
      <c r="N488" s="46">
        <f t="shared" si="254"/>
        <v>1</v>
      </c>
      <c r="O488" s="46">
        <v>2</v>
      </c>
      <c r="P488" s="46">
        <v>0</v>
      </c>
      <c r="Q488" s="46">
        <v>60</v>
      </c>
      <c r="R488" s="46">
        <v>60</v>
      </c>
      <c r="S488" s="46">
        <v>1000</v>
      </c>
      <c r="T488" s="46">
        <f t="shared" si="255"/>
        <v>1</v>
      </c>
      <c r="U488" s="46"/>
      <c r="V488" s="46"/>
      <c r="W488" s="46"/>
      <c r="X488" s="46"/>
      <c r="Z488" s="46"/>
      <c r="AA488" s="46"/>
      <c r="AB488" s="46"/>
      <c r="AC488" s="46"/>
      <c r="AD488" s="46"/>
      <c r="AE488" s="46"/>
      <c r="AF488" s="46">
        <f t="shared" si="249"/>
        <v>0</v>
      </c>
      <c r="AG488" s="46"/>
      <c r="AH488" s="46"/>
      <c r="AI488" s="46"/>
      <c r="AJ488" s="46"/>
      <c r="AK488" s="46"/>
      <c r="AL488" s="46">
        <f t="shared" si="256"/>
        <v>0</v>
      </c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>
        <f t="shared" si="250"/>
        <v>0</v>
      </c>
      <c r="AY488" s="46"/>
      <c r="AZ488" s="46"/>
      <c r="BA488" s="46"/>
      <c r="BB488" s="46"/>
      <c r="BC488" s="46"/>
      <c r="BD488" s="46">
        <f t="shared" si="251"/>
        <v>0</v>
      </c>
      <c r="BE488" s="46"/>
      <c r="BF488" s="46"/>
      <c r="BG488" s="46"/>
      <c r="BH488" s="46"/>
      <c r="BI488" s="46"/>
      <c r="BJ488" s="46">
        <f t="shared" si="252"/>
        <v>0</v>
      </c>
      <c r="BK488" s="46"/>
      <c r="BL488" s="46"/>
      <c r="BM488" s="46"/>
      <c r="BN488" s="46"/>
      <c r="BO488" s="46"/>
      <c r="BP488" s="46">
        <f t="shared" si="253"/>
        <v>0</v>
      </c>
      <c r="BQ488" s="46"/>
    </row>
    <row r="489" spans="1:69" s="41" customFormat="1">
      <c r="A489" s="46">
        <v>110083</v>
      </c>
      <c r="B489" s="46" t="s">
        <v>319</v>
      </c>
      <c r="C489" s="46" t="s">
        <v>321</v>
      </c>
      <c r="D489" s="46" t="s">
        <v>324</v>
      </c>
      <c r="E489" s="46" t="s">
        <v>407</v>
      </c>
      <c r="F489" s="46" t="s">
        <v>321</v>
      </c>
      <c r="G489" s="46">
        <v>1</v>
      </c>
      <c r="H489" s="46"/>
      <c r="I489" s="46">
        <v>1</v>
      </c>
      <c r="J489" s="46">
        <v>0</v>
      </c>
      <c r="K489" s="46">
        <v>67500</v>
      </c>
      <c r="L489" s="46">
        <v>67500</v>
      </c>
      <c r="M489" s="46">
        <v>1000</v>
      </c>
      <c r="N489" s="46">
        <f t="shared" si="254"/>
        <v>1</v>
      </c>
      <c r="O489" s="46">
        <v>2</v>
      </c>
      <c r="P489" s="46">
        <v>0</v>
      </c>
      <c r="Q489" s="46">
        <v>96</v>
      </c>
      <c r="R489" s="46">
        <v>96</v>
      </c>
      <c r="S489" s="46">
        <v>1000</v>
      </c>
      <c r="T489" s="46">
        <f t="shared" si="255"/>
        <v>1</v>
      </c>
      <c r="U489" s="46"/>
      <c r="V489" s="46"/>
      <c r="W489" s="46"/>
      <c r="X489" s="46"/>
      <c r="Z489" s="46"/>
      <c r="AA489" s="46">
        <v>9</v>
      </c>
      <c r="AB489" s="46">
        <v>704</v>
      </c>
      <c r="AC489" s="46">
        <v>4</v>
      </c>
      <c r="AD489" s="46">
        <v>4</v>
      </c>
      <c r="AE489" s="46">
        <v>1000</v>
      </c>
      <c r="AF489" s="46">
        <f t="shared" si="249"/>
        <v>1</v>
      </c>
      <c r="AG489" s="46"/>
      <c r="AH489" s="46"/>
      <c r="AI489" s="46"/>
      <c r="AJ489" s="46"/>
      <c r="AK489" s="46"/>
      <c r="AL489" s="46">
        <f t="shared" si="256"/>
        <v>0</v>
      </c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>
        <f t="shared" si="250"/>
        <v>0</v>
      </c>
      <c r="AY489" s="46"/>
      <c r="AZ489" s="46"/>
      <c r="BA489" s="46"/>
      <c r="BB489" s="46"/>
      <c r="BC489" s="46"/>
      <c r="BD489" s="46">
        <f t="shared" si="251"/>
        <v>0</v>
      </c>
      <c r="BE489" s="46"/>
      <c r="BF489" s="46"/>
      <c r="BG489" s="46"/>
      <c r="BH489" s="46"/>
      <c r="BI489" s="46"/>
      <c r="BJ489" s="46">
        <f t="shared" si="252"/>
        <v>0</v>
      </c>
      <c r="BK489" s="46"/>
      <c r="BL489" s="46"/>
      <c r="BM489" s="46"/>
      <c r="BN489" s="46"/>
      <c r="BO489" s="46"/>
      <c r="BP489" s="46">
        <f t="shared" si="253"/>
        <v>0</v>
      </c>
      <c r="BQ489" s="46"/>
    </row>
    <row r="490" spans="1:69" s="41" customFormat="1">
      <c r="A490" s="46">
        <v>110084</v>
      </c>
      <c r="B490" s="46" t="s">
        <v>319</v>
      </c>
      <c r="C490" s="46" t="s">
        <v>321</v>
      </c>
      <c r="D490" s="46" t="s">
        <v>326</v>
      </c>
      <c r="E490" s="46" t="s">
        <v>408</v>
      </c>
      <c r="F490" s="46" t="s">
        <v>321</v>
      </c>
      <c r="G490" s="46">
        <v>1</v>
      </c>
      <c r="H490" s="46"/>
      <c r="I490" s="46">
        <v>1</v>
      </c>
      <c r="J490" s="46">
        <v>0</v>
      </c>
      <c r="K490" s="46">
        <v>92500</v>
      </c>
      <c r="L490" s="46">
        <v>92500</v>
      </c>
      <c r="M490" s="46">
        <v>1000</v>
      </c>
      <c r="N490" s="46">
        <f t="shared" si="254"/>
        <v>1</v>
      </c>
      <c r="O490" s="46">
        <v>2</v>
      </c>
      <c r="P490" s="46">
        <v>0</v>
      </c>
      <c r="Q490" s="46">
        <v>132</v>
      </c>
      <c r="R490" s="46">
        <v>132</v>
      </c>
      <c r="S490" s="46">
        <v>1000</v>
      </c>
      <c r="T490" s="46">
        <f t="shared" si="255"/>
        <v>1</v>
      </c>
      <c r="U490" s="46">
        <v>9</v>
      </c>
      <c r="V490" s="46">
        <v>301</v>
      </c>
      <c r="W490" s="46">
        <f>X490</f>
        <v>70</v>
      </c>
      <c r="X490" s="46">
        <v>70</v>
      </c>
      <c r="Y490" s="41">
        <v>1000</v>
      </c>
      <c r="Z490" s="46">
        <f>IF(Y490&gt;=1000,1,0)</f>
        <v>1</v>
      </c>
      <c r="AA490" s="46">
        <v>9</v>
      </c>
      <c r="AB490" s="46">
        <v>401</v>
      </c>
      <c r="AC490" s="46">
        <f>W490</f>
        <v>70</v>
      </c>
      <c r="AD490" s="46">
        <f>X490</f>
        <v>70</v>
      </c>
      <c r="AE490" s="46">
        <v>1000</v>
      </c>
      <c r="AF490" s="46">
        <f t="shared" si="249"/>
        <v>1</v>
      </c>
      <c r="AG490" s="46"/>
      <c r="AH490" s="46"/>
      <c r="AI490" s="46"/>
      <c r="AJ490" s="46"/>
      <c r="AK490" s="46"/>
      <c r="AL490" s="46">
        <f t="shared" si="256"/>
        <v>0</v>
      </c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>
        <f t="shared" si="250"/>
        <v>0</v>
      </c>
      <c r="AY490" s="46"/>
      <c r="AZ490" s="46"/>
      <c r="BA490" s="46"/>
      <c r="BB490" s="46"/>
      <c r="BC490" s="46"/>
      <c r="BD490" s="46">
        <f t="shared" si="251"/>
        <v>0</v>
      </c>
      <c r="BE490" s="46"/>
      <c r="BF490" s="46"/>
      <c r="BG490" s="46"/>
      <c r="BH490" s="46"/>
      <c r="BI490" s="46"/>
      <c r="BJ490" s="46">
        <f t="shared" si="252"/>
        <v>0</v>
      </c>
      <c r="BK490" s="46"/>
      <c r="BL490" s="46"/>
      <c r="BM490" s="46"/>
      <c r="BN490" s="46"/>
      <c r="BO490" s="46"/>
      <c r="BP490" s="46">
        <f t="shared" si="253"/>
        <v>0</v>
      </c>
      <c r="BQ490" s="46"/>
    </row>
    <row r="491" spans="1:69" s="41" customFormat="1">
      <c r="A491" s="46">
        <v>110085</v>
      </c>
      <c r="B491" s="46" t="s">
        <v>319</v>
      </c>
      <c r="C491" s="46" t="s">
        <v>321</v>
      </c>
      <c r="D491" s="46" t="s">
        <v>322</v>
      </c>
      <c r="E491" s="46" t="s">
        <v>409</v>
      </c>
      <c r="F491" s="46" t="s">
        <v>321</v>
      </c>
      <c r="G491" s="46">
        <v>1</v>
      </c>
      <c r="H491" s="46"/>
      <c r="I491" s="46">
        <v>1</v>
      </c>
      <c r="J491" s="46">
        <v>0</v>
      </c>
      <c r="K491" s="46">
        <v>45000</v>
      </c>
      <c r="L491" s="46">
        <v>45000</v>
      </c>
      <c r="M491" s="46">
        <v>1000</v>
      </c>
      <c r="N491" s="46">
        <f t="shared" si="254"/>
        <v>1</v>
      </c>
      <c r="O491" s="46">
        <v>2</v>
      </c>
      <c r="P491" s="46">
        <v>0</v>
      </c>
      <c r="Q491" s="46">
        <v>63</v>
      </c>
      <c r="R491" s="46">
        <v>63</v>
      </c>
      <c r="S491" s="46">
        <v>1000</v>
      </c>
      <c r="T491" s="46">
        <f t="shared" si="255"/>
        <v>1</v>
      </c>
      <c r="U491" s="46"/>
      <c r="V491" s="46"/>
      <c r="W491" s="46"/>
      <c r="X491" s="46"/>
      <c r="Z491" s="46"/>
      <c r="AA491" s="46"/>
      <c r="AB491" s="46"/>
      <c r="AC491" s="46"/>
      <c r="AD491" s="46"/>
      <c r="AE491" s="46"/>
      <c r="AF491" s="46">
        <f t="shared" si="249"/>
        <v>0</v>
      </c>
      <c r="AG491" s="46"/>
      <c r="AH491" s="46"/>
      <c r="AI491" s="46"/>
      <c r="AJ491" s="46"/>
      <c r="AK491" s="46"/>
      <c r="AL491" s="46">
        <f t="shared" si="256"/>
        <v>0</v>
      </c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>
        <f t="shared" si="250"/>
        <v>0</v>
      </c>
      <c r="AY491" s="46"/>
      <c r="AZ491" s="46"/>
      <c r="BA491" s="46"/>
      <c r="BB491" s="46"/>
      <c r="BC491" s="46"/>
      <c r="BD491" s="46">
        <f t="shared" si="251"/>
        <v>0</v>
      </c>
      <c r="BE491" s="46"/>
      <c r="BF491" s="46"/>
      <c r="BG491" s="46"/>
      <c r="BH491" s="46"/>
      <c r="BI491" s="46"/>
      <c r="BJ491" s="46">
        <f t="shared" si="252"/>
        <v>0</v>
      </c>
      <c r="BK491" s="46"/>
      <c r="BL491" s="46"/>
      <c r="BM491" s="46"/>
      <c r="BN491" s="46"/>
      <c r="BO491" s="46"/>
      <c r="BP491" s="46">
        <f t="shared" si="253"/>
        <v>0</v>
      </c>
      <c r="BQ491" s="46"/>
    </row>
    <row r="492" spans="1:69" s="41" customFormat="1">
      <c r="A492" s="46">
        <v>110086</v>
      </c>
      <c r="B492" s="46" t="s">
        <v>319</v>
      </c>
      <c r="C492" s="46" t="s">
        <v>321</v>
      </c>
      <c r="D492" s="46" t="s">
        <v>324</v>
      </c>
      <c r="E492" s="46" t="s">
        <v>410</v>
      </c>
      <c r="F492" s="46" t="s">
        <v>321</v>
      </c>
      <c r="G492" s="46">
        <v>1</v>
      </c>
      <c r="H492" s="46"/>
      <c r="I492" s="46">
        <v>1</v>
      </c>
      <c r="J492" s="46">
        <v>0</v>
      </c>
      <c r="K492" s="46">
        <v>70000</v>
      </c>
      <c r="L492" s="46">
        <v>70000</v>
      </c>
      <c r="M492" s="46">
        <v>1000</v>
      </c>
      <c r="N492" s="46">
        <f t="shared" si="254"/>
        <v>1</v>
      </c>
      <c r="O492" s="46">
        <v>2</v>
      </c>
      <c r="P492" s="46">
        <v>0</v>
      </c>
      <c r="Q492" s="46">
        <v>99</v>
      </c>
      <c r="R492" s="46">
        <v>99</v>
      </c>
      <c r="S492" s="46">
        <v>1000</v>
      </c>
      <c r="T492" s="46">
        <f t="shared" si="255"/>
        <v>1</v>
      </c>
      <c r="U492" s="46"/>
      <c r="V492" s="46"/>
      <c r="W492" s="46"/>
      <c r="X492" s="46"/>
      <c r="Z492" s="46"/>
      <c r="AA492" s="46">
        <v>9</v>
      </c>
      <c r="AB492" s="46">
        <v>704</v>
      </c>
      <c r="AC492" s="46">
        <v>4</v>
      </c>
      <c r="AD492" s="46">
        <v>4</v>
      </c>
      <c r="AE492" s="46">
        <v>1000</v>
      </c>
      <c r="AF492" s="46">
        <f t="shared" si="249"/>
        <v>1</v>
      </c>
      <c r="AG492" s="46"/>
      <c r="AH492" s="46"/>
      <c r="AI492" s="46"/>
      <c r="AJ492" s="46"/>
      <c r="AK492" s="46"/>
      <c r="AL492" s="46">
        <f t="shared" si="256"/>
        <v>0</v>
      </c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>
        <f t="shared" si="250"/>
        <v>0</v>
      </c>
      <c r="AY492" s="46"/>
      <c r="AZ492" s="46"/>
      <c r="BA492" s="46"/>
      <c r="BB492" s="46"/>
      <c r="BC492" s="46"/>
      <c r="BD492" s="46">
        <f t="shared" si="251"/>
        <v>0</v>
      </c>
      <c r="BE492" s="46"/>
      <c r="BF492" s="46"/>
      <c r="BG492" s="46"/>
      <c r="BH492" s="46"/>
      <c r="BI492" s="46"/>
      <c r="BJ492" s="46">
        <f t="shared" si="252"/>
        <v>0</v>
      </c>
      <c r="BK492" s="46"/>
      <c r="BL492" s="46"/>
      <c r="BM492" s="46"/>
      <c r="BN492" s="46"/>
      <c r="BO492" s="46"/>
      <c r="BP492" s="46">
        <f t="shared" si="253"/>
        <v>0</v>
      </c>
      <c r="BQ492" s="46"/>
    </row>
    <row r="493" spans="1:69" s="41" customFormat="1">
      <c r="A493" s="46">
        <v>110087</v>
      </c>
      <c r="B493" s="46" t="s">
        <v>319</v>
      </c>
      <c r="C493" s="46" t="s">
        <v>321</v>
      </c>
      <c r="D493" s="46" t="s">
        <v>326</v>
      </c>
      <c r="E493" s="46" t="s">
        <v>411</v>
      </c>
      <c r="F493" s="46" t="s">
        <v>321</v>
      </c>
      <c r="G493" s="46">
        <v>1</v>
      </c>
      <c r="H493" s="46"/>
      <c r="I493" s="46">
        <v>1</v>
      </c>
      <c r="J493" s="46">
        <v>0</v>
      </c>
      <c r="K493" s="46">
        <v>95000</v>
      </c>
      <c r="L493" s="46">
        <v>95000</v>
      </c>
      <c r="M493" s="46">
        <v>1000</v>
      </c>
      <c r="N493" s="46">
        <f t="shared" si="254"/>
        <v>1</v>
      </c>
      <c r="O493" s="46">
        <v>2</v>
      </c>
      <c r="P493" s="46">
        <v>0</v>
      </c>
      <c r="Q493" s="46">
        <v>135</v>
      </c>
      <c r="R493" s="46">
        <v>135</v>
      </c>
      <c r="S493" s="46">
        <v>1000</v>
      </c>
      <c r="T493" s="46">
        <f t="shared" si="255"/>
        <v>1</v>
      </c>
      <c r="U493" s="46">
        <v>9</v>
      </c>
      <c r="V493" s="46">
        <v>301</v>
      </c>
      <c r="W493" s="46">
        <f>X493</f>
        <v>73</v>
      </c>
      <c r="X493" s="46">
        <v>73</v>
      </c>
      <c r="Y493" s="41">
        <v>1000</v>
      </c>
      <c r="Z493" s="46">
        <f>IF(Y493&gt;=1000,1,0)</f>
        <v>1</v>
      </c>
      <c r="AA493" s="46">
        <v>9</v>
      </c>
      <c r="AB493" s="46">
        <v>401</v>
      </c>
      <c r="AC493" s="46">
        <f>W493</f>
        <v>73</v>
      </c>
      <c r="AD493" s="46">
        <f>X493</f>
        <v>73</v>
      </c>
      <c r="AE493" s="46">
        <v>1000</v>
      </c>
      <c r="AF493" s="46">
        <f t="shared" si="249"/>
        <v>1</v>
      </c>
      <c r="AG493" s="46"/>
      <c r="AH493" s="46"/>
      <c r="AI493" s="46"/>
      <c r="AJ493" s="46"/>
      <c r="AK493" s="46"/>
      <c r="AL493" s="46">
        <f t="shared" si="256"/>
        <v>0</v>
      </c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>
        <f t="shared" si="250"/>
        <v>0</v>
      </c>
      <c r="AY493" s="46"/>
      <c r="AZ493" s="46"/>
      <c r="BA493" s="46"/>
      <c r="BB493" s="46"/>
      <c r="BC493" s="46"/>
      <c r="BD493" s="46">
        <f t="shared" si="251"/>
        <v>0</v>
      </c>
      <c r="BE493" s="46"/>
      <c r="BF493" s="46"/>
      <c r="BG493" s="46"/>
      <c r="BH493" s="46"/>
      <c r="BI493" s="46"/>
      <c r="BJ493" s="46">
        <f t="shared" si="252"/>
        <v>0</v>
      </c>
      <c r="BK493" s="46"/>
      <c r="BL493" s="46"/>
      <c r="BM493" s="46"/>
      <c r="BN493" s="46"/>
      <c r="BO493" s="46"/>
      <c r="BP493" s="46">
        <f t="shared" si="253"/>
        <v>0</v>
      </c>
      <c r="BQ493" s="46"/>
    </row>
    <row r="494" spans="1:69" s="41" customFormat="1">
      <c r="A494" s="46">
        <v>110088</v>
      </c>
      <c r="B494" s="46" t="s">
        <v>319</v>
      </c>
      <c r="C494" s="46" t="s">
        <v>321</v>
      </c>
      <c r="D494" s="46" t="s">
        <v>322</v>
      </c>
      <c r="E494" s="46" t="s">
        <v>412</v>
      </c>
      <c r="F494" s="46" t="s">
        <v>321</v>
      </c>
      <c r="G494" s="46">
        <v>1</v>
      </c>
      <c r="H494" s="46"/>
      <c r="I494" s="46">
        <v>1</v>
      </c>
      <c r="J494" s="46">
        <v>0</v>
      </c>
      <c r="K494" s="46">
        <v>47500</v>
      </c>
      <c r="L494" s="46">
        <v>47500</v>
      </c>
      <c r="M494" s="46">
        <v>1000</v>
      </c>
      <c r="N494" s="46">
        <f t="shared" si="254"/>
        <v>1</v>
      </c>
      <c r="O494" s="46">
        <v>2</v>
      </c>
      <c r="P494" s="46">
        <v>0</v>
      </c>
      <c r="Q494" s="46">
        <v>63</v>
      </c>
      <c r="R494" s="46">
        <v>63</v>
      </c>
      <c r="S494" s="46">
        <v>1000</v>
      </c>
      <c r="T494" s="46">
        <f t="shared" si="255"/>
        <v>1</v>
      </c>
      <c r="U494" s="46"/>
      <c r="V494" s="46"/>
      <c r="W494" s="46"/>
      <c r="X494" s="46"/>
      <c r="Z494" s="46"/>
      <c r="AA494" s="46"/>
      <c r="AB494" s="46"/>
      <c r="AC494" s="46"/>
      <c r="AD494" s="46"/>
      <c r="AE494" s="46"/>
      <c r="AF494" s="46">
        <f t="shared" si="249"/>
        <v>0</v>
      </c>
      <c r="AG494" s="46"/>
      <c r="AH494" s="46"/>
      <c r="AI494" s="46"/>
      <c r="AJ494" s="46"/>
      <c r="AK494" s="46"/>
      <c r="AL494" s="46">
        <f t="shared" si="256"/>
        <v>0</v>
      </c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>
        <f t="shared" si="250"/>
        <v>0</v>
      </c>
      <c r="AY494" s="46"/>
      <c r="AZ494" s="46"/>
      <c r="BA494" s="46"/>
      <c r="BB494" s="46"/>
      <c r="BC494" s="46"/>
      <c r="BD494" s="46">
        <f t="shared" si="251"/>
        <v>0</v>
      </c>
      <c r="BE494" s="46"/>
      <c r="BF494" s="46"/>
      <c r="BG494" s="46"/>
      <c r="BH494" s="46"/>
      <c r="BI494" s="46"/>
      <c r="BJ494" s="46">
        <f t="shared" si="252"/>
        <v>0</v>
      </c>
      <c r="BK494" s="46"/>
      <c r="BL494" s="46"/>
      <c r="BM494" s="46"/>
      <c r="BN494" s="46"/>
      <c r="BO494" s="46"/>
      <c r="BP494" s="46">
        <f t="shared" si="253"/>
        <v>0</v>
      </c>
      <c r="BQ494" s="46"/>
    </row>
    <row r="495" spans="1:69" s="41" customFormat="1">
      <c r="A495" s="46">
        <v>110089</v>
      </c>
      <c r="B495" s="46" t="s">
        <v>319</v>
      </c>
      <c r="C495" s="46" t="s">
        <v>321</v>
      </c>
      <c r="D495" s="46" t="s">
        <v>324</v>
      </c>
      <c r="E495" s="46" t="s">
        <v>413</v>
      </c>
      <c r="F495" s="46" t="s">
        <v>321</v>
      </c>
      <c r="G495" s="46">
        <v>1</v>
      </c>
      <c r="H495" s="46"/>
      <c r="I495" s="46">
        <v>1</v>
      </c>
      <c r="J495" s="46">
        <v>0</v>
      </c>
      <c r="K495" s="46">
        <v>72500</v>
      </c>
      <c r="L495" s="46">
        <v>72500</v>
      </c>
      <c r="M495" s="46">
        <v>1000</v>
      </c>
      <c r="N495" s="46">
        <f t="shared" si="254"/>
        <v>1</v>
      </c>
      <c r="O495" s="46">
        <v>2</v>
      </c>
      <c r="P495" s="46">
        <v>0</v>
      </c>
      <c r="Q495" s="46">
        <v>99</v>
      </c>
      <c r="R495" s="46">
        <v>99</v>
      </c>
      <c r="S495" s="46">
        <v>1000</v>
      </c>
      <c r="T495" s="46">
        <f t="shared" si="255"/>
        <v>1</v>
      </c>
      <c r="U495" s="46"/>
      <c r="V495" s="46"/>
      <c r="W495" s="46"/>
      <c r="X495" s="46"/>
      <c r="Z495" s="46"/>
      <c r="AA495" s="46">
        <v>9</v>
      </c>
      <c r="AB495" s="46">
        <v>704</v>
      </c>
      <c r="AC495" s="46">
        <v>4</v>
      </c>
      <c r="AD495" s="46">
        <v>4</v>
      </c>
      <c r="AE495" s="46">
        <v>1000</v>
      </c>
      <c r="AF495" s="46">
        <f t="shared" si="249"/>
        <v>1</v>
      </c>
      <c r="AG495" s="46"/>
      <c r="AH495" s="46"/>
      <c r="AI495" s="46"/>
      <c r="AJ495" s="46"/>
      <c r="AK495" s="46"/>
      <c r="AL495" s="46">
        <f t="shared" si="256"/>
        <v>0</v>
      </c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>
        <f t="shared" si="250"/>
        <v>0</v>
      </c>
      <c r="AY495" s="46"/>
      <c r="AZ495" s="46"/>
      <c r="BA495" s="46"/>
      <c r="BB495" s="46"/>
      <c r="BC495" s="46"/>
      <c r="BD495" s="46">
        <f t="shared" si="251"/>
        <v>0</v>
      </c>
      <c r="BE495" s="46"/>
      <c r="BF495" s="46"/>
      <c r="BG495" s="46"/>
      <c r="BH495" s="46"/>
      <c r="BI495" s="46"/>
      <c r="BJ495" s="46">
        <f t="shared" si="252"/>
        <v>0</v>
      </c>
      <c r="BK495" s="46"/>
      <c r="BL495" s="46"/>
      <c r="BM495" s="46"/>
      <c r="BN495" s="46"/>
      <c r="BO495" s="46"/>
      <c r="BP495" s="46">
        <f t="shared" si="253"/>
        <v>0</v>
      </c>
      <c r="BQ495" s="46"/>
    </row>
    <row r="496" spans="1:69" s="41" customFormat="1">
      <c r="A496" s="46">
        <v>110090</v>
      </c>
      <c r="B496" s="46" t="s">
        <v>319</v>
      </c>
      <c r="C496" s="46" t="s">
        <v>321</v>
      </c>
      <c r="D496" s="46" t="s">
        <v>326</v>
      </c>
      <c r="E496" s="46" t="s">
        <v>414</v>
      </c>
      <c r="F496" s="46" t="s">
        <v>321</v>
      </c>
      <c r="G496" s="46">
        <v>1</v>
      </c>
      <c r="H496" s="46"/>
      <c r="I496" s="46">
        <v>1</v>
      </c>
      <c r="J496" s="46">
        <v>0</v>
      </c>
      <c r="K496" s="46">
        <v>97500</v>
      </c>
      <c r="L496" s="46">
        <v>97500</v>
      </c>
      <c r="M496" s="46">
        <v>1000</v>
      </c>
      <c r="N496" s="46">
        <f t="shared" si="254"/>
        <v>1</v>
      </c>
      <c r="O496" s="46">
        <v>2</v>
      </c>
      <c r="P496" s="46">
        <v>0</v>
      </c>
      <c r="Q496" s="46">
        <v>135</v>
      </c>
      <c r="R496" s="46">
        <v>135</v>
      </c>
      <c r="S496" s="46">
        <v>1000</v>
      </c>
      <c r="T496" s="46">
        <f t="shared" si="255"/>
        <v>1</v>
      </c>
      <c r="U496" s="46">
        <v>9</v>
      </c>
      <c r="V496" s="46">
        <v>301</v>
      </c>
      <c r="W496" s="46">
        <f>X496</f>
        <v>76</v>
      </c>
      <c r="X496" s="46">
        <v>76</v>
      </c>
      <c r="Y496" s="41">
        <v>1000</v>
      </c>
      <c r="Z496" s="46">
        <f>IF(Y496&gt;=1000,1,0)</f>
        <v>1</v>
      </c>
      <c r="AA496" s="46">
        <v>9</v>
      </c>
      <c r="AB496" s="46">
        <v>401</v>
      </c>
      <c r="AC496" s="46">
        <f>W496</f>
        <v>76</v>
      </c>
      <c r="AD496" s="46">
        <f>X496</f>
        <v>76</v>
      </c>
      <c r="AE496" s="46">
        <v>1000</v>
      </c>
      <c r="AF496" s="46">
        <f t="shared" si="249"/>
        <v>1</v>
      </c>
      <c r="AG496" s="46"/>
      <c r="AH496" s="46"/>
      <c r="AI496" s="46"/>
      <c r="AJ496" s="46"/>
      <c r="AK496" s="46"/>
      <c r="AL496" s="46">
        <f t="shared" si="256"/>
        <v>0</v>
      </c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>
        <f t="shared" si="250"/>
        <v>0</v>
      </c>
      <c r="AY496" s="46"/>
      <c r="AZ496" s="46"/>
      <c r="BA496" s="46"/>
      <c r="BB496" s="46"/>
      <c r="BC496" s="46"/>
      <c r="BD496" s="46">
        <f t="shared" si="251"/>
        <v>0</v>
      </c>
      <c r="BE496" s="46"/>
      <c r="BF496" s="46"/>
      <c r="BG496" s="46"/>
      <c r="BH496" s="46"/>
      <c r="BI496" s="46"/>
      <c r="BJ496" s="46">
        <f t="shared" si="252"/>
        <v>0</v>
      </c>
      <c r="BK496" s="46"/>
      <c r="BL496" s="46"/>
      <c r="BM496" s="46"/>
      <c r="BN496" s="46"/>
      <c r="BO496" s="46"/>
      <c r="BP496" s="46">
        <f t="shared" si="253"/>
        <v>0</v>
      </c>
      <c r="BQ496" s="46"/>
    </row>
    <row r="497" spans="1:69" s="41" customFormat="1">
      <c r="A497" s="46">
        <v>110091</v>
      </c>
      <c r="B497" s="46" t="s">
        <v>319</v>
      </c>
      <c r="C497" s="46" t="s">
        <v>321</v>
      </c>
      <c r="D497" s="46" t="s">
        <v>322</v>
      </c>
      <c r="E497" s="46" t="s">
        <v>415</v>
      </c>
      <c r="F497" s="46" t="s">
        <v>321</v>
      </c>
      <c r="G497" s="46">
        <v>1</v>
      </c>
      <c r="H497" s="46"/>
      <c r="I497" s="46">
        <v>1</v>
      </c>
      <c r="J497" s="46">
        <v>0</v>
      </c>
      <c r="K497" s="46">
        <v>50000</v>
      </c>
      <c r="L497" s="46">
        <v>50000</v>
      </c>
      <c r="M497" s="46">
        <v>1000</v>
      </c>
      <c r="N497" s="46">
        <f t="shared" si="254"/>
        <v>1</v>
      </c>
      <c r="O497" s="46">
        <v>2</v>
      </c>
      <c r="P497" s="46">
        <v>0</v>
      </c>
      <c r="Q497" s="46">
        <v>66</v>
      </c>
      <c r="R497" s="46">
        <v>66</v>
      </c>
      <c r="S497" s="46">
        <v>1000</v>
      </c>
      <c r="T497" s="46">
        <f t="shared" si="255"/>
        <v>1</v>
      </c>
      <c r="U497" s="46"/>
      <c r="V497" s="46"/>
      <c r="W497" s="46"/>
      <c r="X497" s="46"/>
      <c r="Z497" s="46"/>
      <c r="AA497" s="46"/>
      <c r="AB497" s="46"/>
      <c r="AC497" s="46"/>
      <c r="AD497" s="46"/>
      <c r="AE497" s="46"/>
      <c r="AF497" s="46">
        <f t="shared" si="249"/>
        <v>0</v>
      </c>
      <c r="AG497" s="46"/>
      <c r="AH497" s="46"/>
      <c r="AI497" s="46"/>
      <c r="AJ497" s="46"/>
      <c r="AK497" s="46"/>
      <c r="AL497" s="46">
        <f t="shared" si="256"/>
        <v>0</v>
      </c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>
        <f t="shared" si="250"/>
        <v>0</v>
      </c>
      <c r="AY497" s="46"/>
      <c r="AZ497" s="46"/>
      <c r="BA497" s="46"/>
      <c r="BB497" s="46"/>
      <c r="BC497" s="46"/>
      <c r="BD497" s="46">
        <f t="shared" si="251"/>
        <v>0</v>
      </c>
      <c r="BE497" s="46"/>
      <c r="BF497" s="46"/>
      <c r="BG497" s="46"/>
      <c r="BH497" s="46"/>
      <c r="BI497" s="46"/>
      <c r="BJ497" s="46">
        <f t="shared" si="252"/>
        <v>0</v>
      </c>
      <c r="BK497" s="46"/>
      <c r="BL497" s="46"/>
      <c r="BM497" s="46"/>
      <c r="BN497" s="46"/>
      <c r="BO497" s="46"/>
      <c r="BP497" s="46">
        <f t="shared" si="253"/>
        <v>0</v>
      </c>
      <c r="BQ497" s="46"/>
    </row>
    <row r="498" spans="1:69" s="41" customFormat="1">
      <c r="A498" s="46">
        <v>110092</v>
      </c>
      <c r="B498" s="46" t="s">
        <v>319</v>
      </c>
      <c r="C498" s="46" t="s">
        <v>321</v>
      </c>
      <c r="D498" s="46" t="s">
        <v>324</v>
      </c>
      <c r="E498" s="46" t="s">
        <v>416</v>
      </c>
      <c r="F498" s="46" t="s">
        <v>321</v>
      </c>
      <c r="G498" s="46">
        <v>1</v>
      </c>
      <c r="H498" s="46"/>
      <c r="I498" s="46">
        <v>1</v>
      </c>
      <c r="J498" s="46">
        <v>0</v>
      </c>
      <c r="K498" s="46">
        <v>75000</v>
      </c>
      <c r="L498" s="46">
        <v>75000</v>
      </c>
      <c r="M498" s="46">
        <v>1000</v>
      </c>
      <c r="N498" s="46">
        <f t="shared" si="254"/>
        <v>1</v>
      </c>
      <c r="O498" s="46">
        <v>2</v>
      </c>
      <c r="P498" s="46">
        <v>0</v>
      </c>
      <c r="Q498" s="46">
        <v>102</v>
      </c>
      <c r="R498" s="46">
        <v>102</v>
      </c>
      <c r="S498" s="46">
        <v>1000</v>
      </c>
      <c r="T498" s="46">
        <f t="shared" si="255"/>
        <v>1</v>
      </c>
      <c r="U498" s="46"/>
      <c r="V498" s="46"/>
      <c r="W498" s="46"/>
      <c r="X498" s="46"/>
      <c r="Z498" s="46"/>
      <c r="AA498" s="46">
        <v>9</v>
      </c>
      <c r="AB498" s="46">
        <v>704</v>
      </c>
      <c r="AC498" s="46">
        <v>4</v>
      </c>
      <c r="AD498" s="46">
        <v>4</v>
      </c>
      <c r="AE498" s="46">
        <v>1000</v>
      </c>
      <c r="AF498" s="46">
        <f t="shared" si="249"/>
        <v>1</v>
      </c>
      <c r="AG498" s="46"/>
      <c r="AH498" s="46"/>
      <c r="AI498" s="46"/>
      <c r="AJ498" s="46"/>
      <c r="AK498" s="46"/>
      <c r="AL498" s="46">
        <f t="shared" si="256"/>
        <v>0</v>
      </c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>
        <f t="shared" si="250"/>
        <v>0</v>
      </c>
      <c r="AY498" s="46"/>
      <c r="AZ498" s="46"/>
      <c r="BA498" s="46"/>
      <c r="BB498" s="46"/>
      <c r="BC498" s="46"/>
      <c r="BD498" s="46">
        <f t="shared" si="251"/>
        <v>0</v>
      </c>
      <c r="BE498" s="46"/>
      <c r="BF498" s="46"/>
      <c r="BG498" s="46"/>
      <c r="BH498" s="46"/>
      <c r="BI498" s="46"/>
      <c r="BJ498" s="46">
        <f t="shared" si="252"/>
        <v>0</v>
      </c>
      <c r="BK498" s="46"/>
      <c r="BL498" s="46"/>
      <c r="BM498" s="46"/>
      <c r="BN498" s="46"/>
      <c r="BO498" s="46"/>
      <c r="BP498" s="46">
        <f t="shared" si="253"/>
        <v>0</v>
      </c>
      <c r="BQ498" s="46"/>
    </row>
    <row r="499" spans="1:69" s="41" customFormat="1">
      <c r="A499" s="46">
        <v>110093</v>
      </c>
      <c r="B499" s="46" t="s">
        <v>319</v>
      </c>
      <c r="C499" s="46" t="s">
        <v>321</v>
      </c>
      <c r="D499" s="46" t="s">
        <v>326</v>
      </c>
      <c r="E499" s="46" t="s">
        <v>417</v>
      </c>
      <c r="F499" s="46" t="s">
        <v>321</v>
      </c>
      <c r="G499" s="46">
        <v>1</v>
      </c>
      <c r="H499" s="46"/>
      <c r="I499" s="46">
        <v>1</v>
      </c>
      <c r="J499" s="46">
        <v>0</v>
      </c>
      <c r="K499" s="46">
        <v>100000</v>
      </c>
      <c r="L499" s="46">
        <v>100000</v>
      </c>
      <c r="M499" s="46">
        <v>1000</v>
      </c>
      <c r="N499" s="46">
        <f t="shared" si="254"/>
        <v>1</v>
      </c>
      <c r="O499" s="46">
        <v>2</v>
      </c>
      <c r="P499" s="46">
        <v>0</v>
      </c>
      <c r="Q499" s="46">
        <v>138</v>
      </c>
      <c r="R499" s="46">
        <v>138</v>
      </c>
      <c r="S499" s="46">
        <v>1000</v>
      </c>
      <c r="T499" s="46">
        <f t="shared" si="255"/>
        <v>1</v>
      </c>
      <c r="U499" s="46">
        <v>9</v>
      </c>
      <c r="V499" s="46">
        <v>301</v>
      </c>
      <c r="W499" s="46">
        <f>X499</f>
        <v>80</v>
      </c>
      <c r="X499" s="46">
        <v>80</v>
      </c>
      <c r="Y499" s="41">
        <v>1000</v>
      </c>
      <c r="Z499" s="46">
        <f>IF(Y499&gt;=1000,1,0)</f>
        <v>1</v>
      </c>
      <c r="AA499" s="46">
        <v>9</v>
      </c>
      <c r="AB499" s="46">
        <v>401</v>
      </c>
      <c r="AC499" s="46">
        <f>W499</f>
        <v>80</v>
      </c>
      <c r="AD499" s="46">
        <f>X499</f>
        <v>80</v>
      </c>
      <c r="AE499" s="46">
        <v>1000</v>
      </c>
      <c r="AF499" s="46">
        <f t="shared" si="249"/>
        <v>1</v>
      </c>
      <c r="AG499" s="46"/>
      <c r="AH499" s="46"/>
      <c r="AI499" s="46"/>
      <c r="AJ499" s="46"/>
      <c r="AK499" s="46"/>
      <c r="AL499" s="46">
        <f t="shared" si="256"/>
        <v>0</v>
      </c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>
        <f t="shared" si="250"/>
        <v>0</v>
      </c>
      <c r="AY499" s="46"/>
      <c r="AZ499" s="46"/>
      <c r="BA499" s="46"/>
      <c r="BB499" s="46"/>
      <c r="BC499" s="46"/>
      <c r="BD499" s="46">
        <f t="shared" si="251"/>
        <v>0</v>
      </c>
      <c r="BE499" s="46"/>
      <c r="BF499" s="46"/>
      <c r="BG499" s="46"/>
      <c r="BH499" s="46"/>
      <c r="BI499" s="46"/>
      <c r="BJ499" s="46">
        <f t="shared" si="252"/>
        <v>0</v>
      </c>
      <c r="BK499" s="46"/>
      <c r="BL499" s="46"/>
      <c r="BM499" s="46"/>
      <c r="BN499" s="46"/>
      <c r="BO499" s="46"/>
      <c r="BP499" s="46">
        <f t="shared" si="253"/>
        <v>0</v>
      </c>
      <c r="BQ499" s="46"/>
    </row>
    <row r="500" spans="1:69" s="41" customFormat="1">
      <c r="A500" s="46">
        <v>110094</v>
      </c>
      <c r="B500" s="46" t="s">
        <v>319</v>
      </c>
      <c r="C500" s="46" t="s">
        <v>321</v>
      </c>
      <c r="D500" s="46" t="s">
        <v>322</v>
      </c>
      <c r="E500" s="46" t="s">
        <v>418</v>
      </c>
      <c r="F500" s="46" t="s">
        <v>321</v>
      </c>
      <c r="G500" s="46">
        <v>1</v>
      </c>
      <c r="H500" s="46"/>
      <c r="I500" s="46">
        <v>1</v>
      </c>
      <c r="J500" s="46">
        <v>0</v>
      </c>
      <c r="K500" s="46">
        <v>52500</v>
      </c>
      <c r="L500" s="46">
        <v>52500</v>
      </c>
      <c r="M500" s="46">
        <v>1000</v>
      </c>
      <c r="N500" s="46">
        <f t="shared" si="254"/>
        <v>1</v>
      </c>
      <c r="O500" s="46">
        <v>2</v>
      </c>
      <c r="P500" s="46">
        <v>0</v>
      </c>
      <c r="Q500" s="46">
        <v>66</v>
      </c>
      <c r="R500" s="46">
        <v>66</v>
      </c>
      <c r="S500" s="46">
        <v>1000</v>
      </c>
      <c r="T500" s="46">
        <f t="shared" si="255"/>
        <v>1</v>
      </c>
      <c r="U500" s="46"/>
      <c r="V500" s="46"/>
      <c r="W500" s="46"/>
      <c r="X500" s="46"/>
      <c r="Z500" s="46"/>
      <c r="AA500" s="46"/>
      <c r="AB500" s="46"/>
      <c r="AC500" s="46"/>
      <c r="AD500" s="46"/>
      <c r="AE500" s="46"/>
      <c r="AF500" s="46">
        <f t="shared" si="249"/>
        <v>0</v>
      </c>
      <c r="AG500" s="46"/>
      <c r="AH500" s="46"/>
      <c r="AI500" s="46"/>
      <c r="AJ500" s="46"/>
      <c r="AK500" s="46"/>
      <c r="AL500" s="46">
        <f t="shared" si="256"/>
        <v>0</v>
      </c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>
        <f t="shared" si="250"/>
        <v>0</v>
      </c>
      <c r="AY500" s="46"/>
      <c r="AZ500" s="46"/>
      <c r="BA500" s="46"/>
      <c r="BB500" s="46"/>
      <c r="BC500" s="46"/>
      <c r="BD500" s="46">
        <f t="shared" si="251"/>
        <v>0</v>
      </c>
      <c r="BE500" s="46"/>
      <c r="BF500" s="46"/>
      <c r="BG500" s="46"/>
      <c r="BH500" s="46"/>
      <c r="BI500" s="46"/>
      <c r="BJ500" s="46">
        <f t="shared" si="252"/>
        <v>0</v>
      </c>
      <c r="BK500" s="46"/>
      <c r="BL500" s="46"/>
      <c r="BM500" s="46"/>
      <c r="BN500" s="46"/>
      <c r="BO500" s="46"/>
      <c r="BP500" s="46">
        <f t="shared" si="253"/>
        <v>0</v>
      </c>
      <c r="BQ500" s="46"/>
    </row>
    <row r="501" spans="1:69" s="41" customFormat="1">
      <c r="A501" s="46">
        <v>110095</v>
      </c>
      <c r="B501" s="46" t="s">
        <v>319</v>
      </c>
      <c r="C501" s="46" t="s">
        <v>321</v>
      </c>
      <c r="D501" s="46" t="s">
        <v>324</v>
      </c>
      <c r="E501" s="46" t="s">
        <v>419</v>
      </c>
      <c r="F501" s="46" t="s">
        <v>321</v>
      </c>
      <c r="G501" s="46">
        <v>1</v>
      </c>
      <c r="H501" s="46"/>
      <c r="I501" s="46">
        <v>1</v>
      </c>
      <c r="J501" s="46">
        <v>0</v>
      </c>
      <c r="K501" s="46">
        <v>77500</v>
      </c>
      <c r="L501" s="46">
        <v>77500</v>
      </c>
      <c r="M501" s="46">
        <v>1000</v>
      </c>
      <c r="N501" s="46">
        <f t="shared" si="254"/>
        <v>1</v>
      </c>
      <c r="O501" s="46">
        <v>2</v>
      </c>
      <c r="P501" s="46">
        <v>0</v>
      </c>
      <c r="Q501" s="46">
        <v>102</v>
      </c>
      <c r="R501" s="46">
        <v>102</v>
      </c>
      <c r="S501" s="46">
        <v>1000</v>
      </c>
      <c r="T501" s="46">
        <f t="shared" si="255"/>
        <v>1</v>
      </c>
      <c r="U501" s="46"/>
      <c r="V501" s="46"/>
      <c r="W501" s="46"/>
      <c r="X501" s="46"/>
      <c r="Z501" s="46"/>
      <c r="AA501" s="46">
        <v>9</v>
      </c>
      <c r="AB501" s="46">
        <v>704</v>
      </c>
      <c r="AC501" s="46">
        <v>4</v>
      </c>
      <c r="AD501" s="46">
        <v>4</v>
      </c>
      <c r="AE501" s="46">
        <v>1000</v>
      </c>
      <c r="AF501" s="46">
        <f t="shared" si="249"/>
        <v>1</v>
      </c>
      <c r="AG501" s="46"/>
      <c r="AH501" s="46"/>
      <c r="AI501" s="46"/>
      <c r="AJ501" s="46"/>
      <c r="AK501" s="46"/>
      <c r="AL501" s="46">
        <f t="shared" si="256"/>
        <v>0</v>
      </c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>
        <f t="shared" si="250"/>
        <v>0</v>
      </c>
      <c r="AY501" s="46"/>
      <c r="AZ501" s="46"/>
      <c r="BA501" s="46"/>
      <c r="BB501" s="46"/>
      <c r="BC501" s="46"/>
      <c r="BD501" s="46">
        <f t="shared" si="251"/>
        <v>0</v>
      </c>
      <c r="BE501" s="46"/>
      <c r="BF501" s="46"/>
      <c r="BG501" s="46"/>
      <c r="BH501" s="46"/>
      <c r="BI501" s="46"/>
      <c r="BJ501" s="46">
        <f t="shared" si="252"/>
        <v>0</v>
      </c>
      <c r="BK501" s="46"/>
      <c r="BL501" s="46"/>
      <c r="BM501" s="46"/>
      <c r="BN501" s="46"/>
      <c r="BO501" s="46"/>
      <c r="BP501" s="46">
        <f t="shared" si="253"/>
        <v>0</v>
      </c>
      <c r="BQ501" s="46"/>
    </row>
    <row r="502" spans="1:69" s="41" customFormat="1">
      <c r="A502" s="46">
        <v>110096</v>
      </c>
      <c r="B502" s="46" t="s">
        <v>319</v>
      </c>
      <c r="C502" s="46" t="s">
        <v>321</v>
      </c>
      <c r="D502" s="46" t="s">
        <v>326</v>
      </c>
      <c r="E502" s="46" t="s">
        <v>420</v>
      </c>
      <c r="F502" s="46" t="s">
        <v>321</v>
      </c>
      <c r="G502" s="46">
        <v>1</v>
      </c>
      <c r="H502" s="46"/>
      <c r="I502" s="46">
        <v>1</v>
      </c>
      <c r="J502" s="46">
        <v>0</v>
      </c>
      <c r="K502" s="46">
        <v>102500</v>
      </c>
      <c r="L502" s="46">
        <v>102500</v>
      </c>
      <c r="M502" s="46">
        <v>1000</v>
      </c>
      <c r="N502" s="46">
        <f t="shared" si="254"/>
        <v>1</v>
      </c>
      <c r="O502" s="46">
        <v>2</v>
      </c>
      <c r="P502" s="46">
        <v>0</v>
      </c>
      <c r="Q502" s="46">
        <v>138</v>
      </c>
      <c r="R502" s="46">
        <v>138</v>
      </c>
      <c r="S502" s="46">
        <v>1000</v>
      </c>
      <c r="T502" s="46">
        <f t="shared" si="255"/>
        <v>1</v>
      </c>
      <c r="U502" s="46">
        <v>9</v>
      </c>
      <c r="V502" s="46">
        <v>301</v>
      </c>
      <c r="W502" s="46">
        <f>X502</f>
        <v>84</v>
      </c>
      <c r="X502" s="46">
        <v>84</v>
      </c>
      <c r="Y502" s="41">
        <v>1000</v>
      </c>
      <c r="Z502" s="46">
        <f>IF(Y502&gt;=1000,1,0)</f>
        <v>1</v>
      </c>
      <c r="AA502" s="46">
        <v>9</v>
      </c>
      <c r="AB502" s="46">
        <v>401</v>
      </c>
      <c r="AC502" s="46">
        <f>W502</f>
        <v>84</v>
      </c>
      <c r="AD502" s="46">
        <f>X502</f>
        <v>84</v>
      </c>
      <c r="AE502" s="46">
        <v>1000</v>
      </c>
      <c r="AF502" s="46">
        <f t="shared" ref="AF502:AF565" si="257">IF(AE502&gt;=1000,1,0)</f>
        <v>1</v>
      </c>
      <c r="AG502" s="46"/>
      <c r="AH502" s="46"/>
      <c r="AI502" s="46"/>
      <c r="AJ502" s="46"/>
      <c r="AK502" s="46"/>
      <c r="AL502" s="46">
        <f t="shared" si="256"/>
        <v>0</v>
      </c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>
        <f t="shared" si="250"/>
        <v>0</v>
      </c>
      <c r="AY502" s="46"/>
      <c r="AZ502" s="46"/>
      <c r="BA502" s="46"/>
      <c r="BB502" s="46"/>
      <c r="BC502" s="46"/>
      <c r="BD502" s="46">
        <f t="shared" si="251"/>
        <v>0</v>
      </c>
      <c r="BE502" s="46"/>
      <c r="BF502" s="46"/>
      <c r="BG502" s="46"/>
      <c r="BH502" s="46"/>
      <c r="BI502" s="46"/>
      <c r="BJ502" s="46">
        <f t="shared" si="252"/>
        <v>0</v>
      </c>
      <c r="BK502" s="46"/>
      <c r="BL502" s="46"/>
      <c r="BM502" s="46"/>
      <c r="BN502" s="46"/>
      <c r="BO502" s="46"/>
      <c r="BP502" s="46">
        <f t="shared" si="253"/>
        <v>0</v>
      </c>
      <c r="BQ502" s="46"/>
    </row>
    <row r="503" spans="1:69" s="41" customFormat="1">
      <c r="A503" s="46">
        <v>110097</v>
      </c>
      <c r="B503" s="46" t="s">
        <v>319</v>
      </c>
      <c r="C503" s="46" t="s">
        <v>321</v>
      </c>
      <c r="D503" s="46" t="s">
        <v>322</v>
      </c>
      <c r="E503" s="46" t="s">
        <v>421</v>
      </c>
      <c r="F503" s="46" t="s">
        <v>321</v>
      </c>
      <c r="G503" s="46">
        <v>1</v>
      </c>
      <c r="H503" s="46"/>
      <c r="I503" s="46">
        <v>1</v>
      </c>
      <c r="J503" s="46">
        <v>0</v>
      </c>
      <c r="K503" s="46">
        <v>55000</v>
      </c>
      <c r="L503" s="46">
        <v>55000</v>
      </c>
      <c r="M503" s="46">
        <v>1000</v>
      </c>
      <c r="N503" s="46">
        <f t="shared" si="254"/>
        <v>1</v>
      </c>
      <c r="O503" s="46">
        <v>2</v>
      </c>
      <c r="P503" s="46">
        <v>0</v>
      </c>
      <c r="Q503" s="46">
        <v>66</v>
      </c>
      <c r="R503" s="46">
        <v>66</v>
      </c>
      <c r="S503" s="46">
        <v>1000</v>
      </c>
      <c r="T503" s="46">
        <f t="shared" si="255"/>
        <v>1</v>
      </c>
      <c r="U503" s="46"/>
      <c r="V503" s="46"/>
      <c r="W503" s="46"/>
      <c r="X503" s="46"/>
      <c r="Z503" s="46"/>
      <c r="AA503" s="46"/>
      <c r="AB503" s="46"/>
      <c r="AC503" s="46"/>
      <c r="AD503" s="46"/>
      <c r="AE503" s="46"/>
      <c r="AF503" s="46">
        <f t="shared" si="257"/>
        <v>0</v>
      </c>
      <c r="AG503" s="46"/>
      <c r="AH503" s="46"/>
      <c r="AI503" s="46"/>
      <c r="AJ503" s="46"/>
      <c r="AK503" s="46"/>
      <c r="AL503" s="46">
        <f t="shared" si="256"/>
        <v>0</v>
      </c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>
        <f t="shared" si="250"/>
        <v>0</v>
      </c>
      <c r="AY503" s="46"/>
      <c r="AZ503" s="46"/>
      <c r="BA503" s="46"/>
      <c r="BB503" s="46"/>
      <c r="BC503" s="46"/>
      <c r="BD503" s="46">
        <f t="shared" si="251"/>
        <v>0</v>
      </c>
      <c r="BE503" s="46"/>
      <c r="BF503" s="46"/>
      <c r="BG503" s="46"/>
      <c r="BH503" s="46"/>
      <c r="BI503" s="46"/>
      <c r="BJ503" s="46">
        <f t="shared" si="252"/>
        <v>0</v>
      </c>
      <c r="BK503" s="46"/>
      <c r="BL503" s="46"/>
      <c r="BM503" s="46"/>
      <c r="BN503" s="46"/>
      <c r="BO503" s="46"/>
      <c r="BP503" s="46">
        <f t="shared" si="253"/>
        <v>0</v>
      </c>
      <c r="BQ503" s="46"/>
    </row>
    <row r="504" spans="1:69" s="41" customFormat="1">
      <c r="A504" s="46">
        <v>110098</v>
      </c>
      <c r="B504" s="46" t="s">
        <v>319</v>
      </c>
      <c r="C504" s="46" t="s">
        <v>321</v>
      </c>
      <c r="D504" s="46" t="s">
        <v>324</v>
      </c>
      <c r="E504" s="46" t="s">
        <v>422</v>
      </c>
      <c r="F504" s="46" t="s">
        <v>321</v>
      </c>
      <c r="G504" s="46">
        <v>1</v>
      </c>
      <c r="H504" s="46"/>
      <c r="I504" s="46">
        <v>1</v>
      </c>
      <c r="J504" s="46">
        <v>0</v>
      </c>
      <c r="K504" s="46">
        <v>80000</v>
      </c>
      <c r="L504" s="46">
        <v>80000</v>
      </c>
      <c r="M504" s="46">
        <v>1000</v>
      </c>
      <c r="N504" s="46">
        <f t="shared" si="254"/>
        <v>1</v>
      </c>
      <c r="O504" s="46">
        <v>2</v>
      </c>
      <c r="P504" s="46">
        <v>0</v>
      </c>
      <c r="Q504" s="46">
        <v>102</v>
      </c>
      <c r="R504" s="46">
        <v>102</v>
      </c>
      <c r="S504" s="46">
        <v>1000</v>
      </c>
      <c r="T504" s="46">
        <f t="shared" si="255"/>
        <v>1</v>
      </c>
      <c r="U504" s="46"/>
      <c r="V504" s="46"/>
      <c r="W504" s="46"/>
      <c r="X504" s="46"/>
      <c r="Z504" s="46"/>
      <c r="AA504" s="46">
        <v>9</v>
      </c>
      <c r="AB504" s="46">
        <v>704</v>
      </c>
      <c r="AC504" s="46">
        <v>4</v>
      </c>
      <c r="AD504" s="46">
        <v>4</v>
      </c>
      <c r="AE504" s="46">
        <v>1000</v>
      </c>
      <c r="AF504" s="46">
        <f t="shared" si="257"/>
        <v>1</v>
      </c>
      <c r="AG504" s="46"/>
      <c r="AH504" s="46"/>
      <c r="AI504" s="46"/>
      <c r="AJ504" s="46"/>
      <c r="AK504" s="46"/>
      <c r="AL504" s="46">
        <f t="shared" si="256"/>
        <v>0</v>
      </c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>
        <f t="shared" si="250"/>
        <v>0</v>
      </c>
      <c r="AY504" s="46"/>
      <c r="AZ504" s="46"/>
      <c r="BA504" s="46"/>
      <c r="BB504" s="46"/>
      <c r="BC504" s="46"/>
      <c r="BD504" s="46">
        <f t="shared" si="251"/>
        <v>0</v>
      </c>
      <c r="BE504" s="46"/>
      <c r="BF504" s="46"/>
      <c r="BG504" s="46"/>
      <c r="BH504" s="46"/>
      <c r="BI504" s="46"/>
      <c r="BJ504" s="46">
        <f t="shared" si="252"/>
        <v>0</v>
      </c>
      <c r="BK504" s="46"/>
      <c r="BL504" s="46"/>
      <c r="BM504" s="46"/>
      <c r="BN504" s="46"/>
      <c r="BO504" s="46"/>
      <c r="BP504" s="46">
        <f t="shared" si="253"/>
        <v>0</v>
      </c>
      <c r="BQ504" s="46"/>
    </row>
    <row r="505" spans="1:69" s="41" customFormat="1">
      <c r="A505" s="46">
        <v>110099</v>
      </c>
      <c r="B505" s="46" t="s">
        <v>319</v>
      </c>
      <c r="C505" s="46" t="s">
        <v>321</v>
      </c>
      <c r="D505" s="46" t="s">
        <v>326</v>
      </c>
      <c r="E505" s="46" t="s">
        <v>423</v>
      </c>
      <c r="F505" s="46" t="s">
        <v>321</v>
      </c>
      <c r="G505" s="46">
        <v>1</v>
      </c>
      <c r="H505" s="46"/>
      <c r="I505" s="46">
        <v>1</v>
      </c>
      <c r="J505" s="46">
        <v>0</v>
      </c>
      <c r="K505" s="46">
        <v>105000</v>
      </c>
      <c r="L505" s="46">
        <v>105000</v>
      </c>
      <c r="M505" s="46">
        <v>1000</v>
      </c>
      <c r="N505" s="46">
        <f t="shared" si="254"/>
        <v>1</v>
      </c>
      <c r="O505" s="46">
        <v>2</v>
      </c>
      <c r="P505" s="46">
        <v>0</v>
      </c>
      <c r="Q505" s="46">
        <v>138</v>
      </c>
      <c r="R505" s="46">
        <v>138</v>
      </c>
      <c r="S505" s="46">
        <v>1000</v>
      </c>
      <c r="T505" s="46">
        <f t="shared" si="255"/>
        <v>1</v>
      </c>
      <c r="U505" s="46">
        <v>9</v>
      </c>
      <c r="V505" s="46">
        <v>301</v>
      </c>
      <c r="W505" s="46">
        <f>X505</f>
        <v>88</v>
      </c>
      <c r="X505" s="46">
        <v>88</v>
      </c>
      <c r="Y505" s="41">
        <v>1000</v>
      </c>
      <c r="Z505" s="46">
        <f>IF(Y505&gt;=1000,1,0)</f>
        <v>1</v>
      </c>
      <c r="AA505" s="46">
        <v>9</v>
      </c>
      <c r="AB505" s="46">
        <v>401</v>
      </c>
      <c r="AC505" s="46">
        <f>W505</f>
        <v>88</v>
      </c>
      <c r="AD505" s="46">
        <f>X505</f>
        <v>88</v>
      </c>
      <c r="AE505" s="46">
        <v>1000</v>
      </c>
      <c r="AF505" s="46">
        <f t="shared" si="257"/>
        <v>1</v>
      </c>
      <c r="AG505" s="46"/>
      <c r="AH505" s="46"/>
      <c r="AI505" s="46"/>
      <c r="AJ505" s="46"/>
      <c r="AK505" s="46"/>
      <c r="AL505" s="46">
        <f t="shared" si="256"/>
        <v>0</v>
      </c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>
        <f t="shared" si="250"/>
        <v>0</v>
      </c>
      <c r="AY505" s="46"/>
      <c r="AZ505" s="46"/>
      <c r="BA505" s="46"/>
      <c r="BB505" s="46"/>
      <c r="BC505" s="46"/>
      <c r="BD505" s="46">
        <f t="shared" si="251"/>
        <v>0</v>
      </c>
      <c r="BE505" s="46"/>
      <c r="BF505" s="46"/>
      <c r="BG505" s="46"/>
      <c r="BH505" s="46"/>
      <c r="BI505" s="46"/>
      <c r="BJ505" s="46">
        <f t="shared" si="252"/>
        <v>0</v>
      </c>
      <c r="BK505" s="46"/>
      <c r="BL505" s="46"/>
      <c r="BM505" s="46"/>
      <c r="BN505" s="46"/>
      <c r="BO505" s="46"/>
      <c r="BP505" s="46">
        <f t="shared" si="253"/>
        <v>0</v>
      </c>
      <c r="BQ505" s="46"/>
    </row>
    <row r="506" spans="1:69" s="41" customFormat="1">
      <c r="A506" s="46">
        <v>110100</v>
      </c>
      <c r="B506" s="46" t="s">
        <v>319</v>
      </c>
      <c r="C506" s="46" t="s">
        <v>321</v>
      </c>
      <c r="D506" s="46" t="s">
        <v>322</v>
      </c>
      <c r="E506" s="46" t="s">
        <v>424</v>
      </c>
      <c r="F506" s="46" t="s">
        <v>321</v>
      </c>
      <c r="G506" s="46">
        <v>1</v>
      </c>
      <c r="H506" s="46"/>
      <c r="I506" s="46">
        <v>1</v>
      </c>
      <c r="J506" s="46">
        <v>0</v>
      </c>
      <c r="K506" s="46">
        <v>57500</v>
      </c>
      <c r="L506" s="46">
        <v>57500</v>
      </c>
      <c r="M506" s="46">
        <v>1000</v>
      </c>
      <c r="N506" s="46">
        <f t="shared" si="254"/>
        <v>1</v>
      </c>
      <c r="O506" s="46">
        <v>2</v>
      </c>
      <c r="P506" s="46">
        <v>0</v>
      </c>
      <c r="Q506" s="46">
        <v>69</v>
      </c>
      <c r="R506" s="46">
        <v>69</v>
      </c>
      <c r="S506" s="46">
        <v>1000</v>
      </c>
      <c r="T506" s="46">
        <f t="shared" si="255"/>
        <v>1</v>
      </c>
      <c r="U506" s="46"/>
      <c r="V506" s="46"/>
      <c r="W506" s="46"/>
      <c r="X506" s="46"/>
      <c r="Z506" s="46"/>
      <c r="AA506" s="46"/>
      <c r="AB506" s="46"/>
      <c r="AC506" s="46"/>
      <c r="AD506" s="46"/>
      <c r="AE506" s="46"/>
      <c r="AF506" s="46">
        <f t="shared" si="257"/>
        <v>0</v>
      </c>
      <c r="AG506" s="46"/>
      <c r="AH506" s="46"/>
      <c r="AI506" s="46"/>
      <c r="AJ506" s="46"/>
      <c r="AK506" s="46"/>
      <c r="AL506" s="46">
        <f t="shared" si="256"/>
        <v>0</v>
      </c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>
        <f t="shared" si="250"/>
        <v>0</v>
      </c>
      <c r="AY506" s="46"/>
      <c r="AZ506" s="46"/>
      <c r="BA506" s="46"/>
      <c r="BB506" s="46"/>
      <c r="BC506" s="46"/>
      <c r="BD506" s="46">
        <f t="shared" si="251"/>
        <v>0</v>
      </c>
      <c r="BE506" s="46"/>
      <c r="BF506" s="46"/>
      <c r="BG506" s="46"/>
      <c r="BH506" s="46"/>
      <c r="BI506" s="46"/>
      <c r="BJ506" s="46">
        <f t="shared" si="252"/>
        <v>0</v>
      </c>
      <c r="BK506" s="46"/>
      <c r="BL506" s="46"/>
      <c r="BM506" s="46"/>
      <c r="BN506" s="46"/>
      <c r="BO506" s="46"/>
      <c r="BP506" s="46">
        <f t="shared" si="253"/>
        <v>0</v>
      </c>
      <c r="BQ506" s="46"/>
    </row>
    <row r="507" spans="1:69" s="41" customFormat="1">
      <c r="A507" s="46">
        <v>110101</v>
      </c>
      <c r="B507" s="46" t="s">
        <v>319</v>
      </c>
      <c r="C507" s="46" t="s">
        <v>321</v>
      </c>
      <c r="D507" s="46" t="s">
        <v>324</v>
      </c>
      <c r="E507" s="46" t="s">
        <v>425</v>
      </c>
      <c r="F507" s="46" t="s">
        <v>321</v>
      </c>
      <c r="G507" s="46">
        <v>1</v>
      </c>
      <c r="H507" s="46"/>
      <c r="I507" s="46">
        <v>1</v>
      </c>
      <c r="J507" s="46">
        <v>0</v>
      </c>
      <c r="K507" s="46">
        <v>82500</v>
      </c>
      <c r="L507" s="46">
        <v>82500</v>
      </c>
      <c r="M507" s="46">
        <v>1000</v>
      </c>
      <c r="N507" s="46">
        <f t="shared" si="254"/>
        <v>1</v>
      </c>
      <c r="O507" s="46">
        <v>2</v>
      </c>
      <c r="P507" s="46">
        <v>0</v>
      </c>
      <c r="Q507" s="46">
        <v>105</v>
      </c>
      <c r="R507" s="46">
        <v>105</v>
      </c>
      <c r="S507" s="46">
        <v>1000</v>
      </c>
      <c r="T507" s="46">
        <f t="shared" si="255"/>
        <v>1</v>
      </c>
      <c r="U507" s="46"/>
      <c r="V507" s="46"/>
      <c r="W507" s="46"/>
      <c r="X507" s="46"/>
      <c r="Z507" s="46"/>
      <c r="AA507" s="46">
        <v>9</v>
      </c>
      <c r="AB507" s="46">
        <v>704</v>
      </c>
      <c r="AC507" s="46">
        <v>4</v>
      </c>
      <c r="AD507" s="46">
        <v>4</v>
      </c>
      <c r="AE507" s="46">
        <v>1000</v>
      </c>
      <c r="AF507" s="46">
        <f t="shared" si="257"/>
        <v>1</v>
      </c>
      <c r="AG507" s="46"/>
      <c r="AH507" s="46"/>
      <c r="AI507" s="46"/>
      <c r="AJ507" s="46"/>
      <c r="AK507" s="46"/>
      <c r="AL507" s="46">
        <f t="shared" si="256"/>
        <v>0</v>
      </c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>
        <f t="shared" si="250"/>
        <v>0</v>
      </c>
      <c r="AY507" s="46"/>
      <c r="AZ507" s="46"/>
      <c r="BA507" s="46"/>
      <c r="BB507" s="46"/>
      <c r="BC507" s="46"/>
      <c r="BD507" s="46">
        <f t="shared" si="251"/>
        <v>0</v>
      </c>
      <c r="BE507" s="46"/>
      <c r="BF507" s="46"/>
      <c r="BG507" s="46"/>
      <c r="BH507" s="46"/>
      <c r="BI507" s="46"/>
      <c r="BJ507" s="46">
        <f t="shared" si="252"/>
        <v>0</v>
      </c>
      <c r="BK507" s="46"/>
      <c r="BL507" s="46"/>
      <c r="BM507" s="46"/>
      <c r="BN507" s="46"/>
      <c r="BO507" s="46"/>
      <c r="BP507" s="46">
        <f t="shared" si="253"/>
        <v>0</v>
      </c>
      <c r="BQ507" s="46"/>
    </row>
    <row r="508" spans="1:69" s="41" customFormat="1">
      <c r="A508" s="46">
        <v>110102</v>
      </c>
      <c r="B508" s="46" t="s">
        <v>319</v>
      </c>
      <c r="C508" s="46" t="s">
        <v>321</v>
      </c>
      <c r="D508" s="46" t="s">
        <v>326</v>
      </c>
      <c r="E508" s="46" t="s">
        <v>426</v>
      </c>
      <c r="F508" s="46" t="s">
        <v>321</v>
      </c>
      <c r="G508" s="46">
        <v>1</v>
      </c>
      <c r="H508" s="46"/>
      <c r="I508" s="46">
        <v>1</v>
      </c>
      <c r="J508" s="46">
        <v>0</v>
      </c>
      <c r="K508" s="46">
        <v>107500</v>
      </c>
      <c r="L508" s="46">
        <v>107500</v>
      </c>
      <c r="M508" s="46">
        <v>1000</v>
      </c>
      <c r="N508" s="46">
        <f t="shared" si="254"/>
        <v>1</v>
      </c>
      <c r="O508" s="46">
        <v>2</v>
      </c>
      <c r="P508" s="46">
        <v>0</v>
      </c>
      <c r="Q508" s="46">
        <v>141</v>
      </c>
      <c r="R508" s="46">
        <v>141</v>
      </c>
      <c r="S508" s="46">
        <v>1000</v>
      </c>
      <c r="T508" s="46">
        <f t="shared" si="255"/>
        <v>1</v>
      </c>
      <c r="U508" s="46">
        <v>9</v>
      </c>
      <c r="V508" s="46">
        <v>301</v>
      </c>
      <c r="W508" s="46">
        <f>X508</f>
        <v>92</v>
      </c>
      <c r="X508" s="46">
        <v>92</v>
      </c>
      <c r="Y508" s="41">
        <v>1000</v>
      </c>
      <c r="Z508" s="46">
        <f>IF(Y508&gt;=1000,1,0)</f>
        <v>1</v>
      </c>
      <c r="AA508" s="46">
        <v>9</v>
      </c>
      <c r="AB508" s="46">
        <v>401</v>
      </c>
      <c r="AC508" s="46">
        <f>W508</f>
        <v>92</v>
      </c>
      <c r="AD508" s="46">
        <f>X508</f>
        <v>92</v>
      </c>
      <c r="AE508" s="46">
        <v>1000</v>
      </c>
      <c r="AF508" s="46">
        <f t="shared" si="257"/>
        <v>1</v>
      </c>
      <c r="AG508" s="46"/>
      <c r="AH508" s="46"/>
      <c r="AI508" s="46"/>
      <c r="AJ508" s="46"/>
      <c r="AK508" s="46"/>
      <c r="AL508" s="46">
        <f t="shared" si="256"/>
        <v>0</v>
      </c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>
        <f t="shared" si="250"/>
        <v>0</v>
      </c>
      <c r="AY508" s="46"/>
      <c r="AZ508" s="46"/>
      <c r="BA508" s="46"/>
      <c r="BB508" s="46"/>
      <c r="BC508" s="46"/>
      <c r="BD508" s="46">
        <f t="shared" si="251"/>
        <v>0</v>
      </c>
      <c r="BE508" s="46"/>
      <c r="BF508" s="46"/>
      <c r="BG508" s="46"/>
      <c r="BH508" s="46"/>
      <c r="BI508" s="46"/>
      <c r="BJ508" s="46">
        <f t="shared" si="252"/>
        <v>0</v>
      </c>
      <c r="BK508" s="46"/>
      <c r="BL508" s="46"/>
      <c r="BM508" s="46"/>
      <c r="BN508" s="46"/>
      <c r="BO508" s="46"/>
      <c r="BP508" s="46">
        <f t="shared" si="253"/>
        <v>0</v>
      </c>
      <c r="BQ508" s="46"/>
    </row>
    <row r="509" spans="1:69" s="41" customFormat="1">
      <c r="A509" s="46">
        <v>110103</v>
      </c>
      <c r="B509" s="46" t="s">
        <v>319</v>
      </c>
      <c r="C509" s="46" t="s">
        <v>321</v>
      </c>
      <c r="D509" s="46" t="s">
        <v>322</v>
      </c>
      <c r="E509" s="46" t="s">
        <v>427</v>
      </c>
      <c r="F509" s="46" t="s">
        <v>321</v>
      </c>
      <c r="G509" s="46">
        <v>1</v>
      </c>
      <c r="H509" s="46"/>
      <c r="I509" s="46">
        <v>1</v>
      </c>
      <c r="J509" s="46">
        <v>0</v>
      </c>
      <c r="K509" s="46">
        <v>60000</v>
      </c>
      <c r="L509" s="46">
        <v>60000</v>
      </c>
      <c r="M509" s="46">
        <v>1000</v>
      </c>
      <c r="N509" s="46">
        <f t="shared" si="254"/>
        <v>1</v>
      </c>
      <c r="O509" s="46">
        <v>2</v>
      </c>
      <c r="P509" s="46">
        <v>0</v>
      </c>
      <c r="Q509" s="46">
        <v>69</v>
      </c>
      <c r="R509" s="46">
        <v>69</v>
      </c>
      <c r="S509" s="46">
        <v>1000</v>
      </c>
      <c r="T509" s="46">
        <f t="shared" si="255"/>
        <v>1</v>
      </c>
      <c r="U509" s="46"/>
      <c r="V509" s="46"/>
      <c r="W509" s="46"/>
      <c r="X509" s="46"/>
      <c r="Z509" s="46"/>
      <c r="AA509" s="46"/>
      <c r="AB509" s="46"/>
      <c r="AC509" s="46"/>
      <c r="AD509" s="46"/>
      <c r="AE509" s="46"/>
      <c r="AF509" s="46">
        <f t="shared" si="257"/>
        <v>0</v>
      </c>
      <c r="AG509" s="46"/>
      <c r="AH509" s="46"/>
      <c r="AI509" s="46"/>
      <c r="AJ509" s="46"/>
      <c r="AK509" s="46"/>
      <c r="AL509" s="46">
        <f t="shared" si="256"/>
        <v>0</v>
      </c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>
        <f t="shared" si="250"/>
        <v>0</v>
      </c>
      <c r="AY509" s="46"/>
      <c r="AZ509" s="46"/>
      <c r="BA509" s="46"/>
      <c r="BB509" s="46"/>
      <c r="BC509" s="46"/>
      <c r="BD509" s="46">
        <f t="shared" si="251"/>
        <v>0</v>
      </c>
      <c r="BE509" s="46"/>
      <c r="BF509" s="46"/>
      <c r="BG509" s="46"/>
      <c r="BH509" s="46"/>
      <c r="BI509" s="46"/>
      <c r="BJ509" s="46">
        <f t="shared" si="252"/>
        <v>0</v>
      </c>
      <c r="BK509" s="46"/>
      <c r="BL509" s="46"/>
      <c r="BM509" s="46"/>
      <c r="BN509" s="46"/>
      <c r="BO509" s="46"/>
      <c r="BP509" s="46">
        <f t="shared" si="253"/>
        <v>0</v>
      </c>
      <c r="BQ509" s="46"/>
    </row>
    <row r="510" spans="1:69" s="41" customFormat="1">
      <c r="A510" s="46">
        <v>110104</v>
      </c>
      <c r="B510" s="46" t="s">
        <v>319</v>
      </c>
      <c r="C510" s="46" t="s">
        <v>321</v>
      </c>
      <c r="D510" s="46" t="s">
        <v>324</v>
      </c>
      <c r="E510" s="46" t="s">
        <v>428</v>
      </c>
      <c r="F510" s="46" t="s">
        <v>321</v>
      </c>
      <c r="G510" s="46">
        <v>1</v>
      </c>
      <c r="H510" s="46"/>
      <c r="I510" s="46">
        <v>1</v>
      </c>
      <c r="J510" s="46">
        <v>0</v>
      </c>
      <c r="K510" s="46">
        <v>85000</v>
      </c>
      <c r="L510" s="46">
        <v>85000</v>
      </c>
      <c r="M510" s="46">
        <v>1000</v>
      </c>
      <c r="N510" s="46">
        <f t="shared" si="254"/>
        <v>1</v>
      </c>
      <c r="O510" s="46">
        <v>2</v>
      </c>
      <c r="P510" s="46">
        <v>0</v>
      </c>
      <c r="Q510" s="46">
        <v>105</v>
      </c>
      <c r="R510" s="46">
        <v>105</v>
      </c>
      <c r="S510" s="46">
        <v>1000</v>
      </c>
      <c r="T510" s="46">
        <f t="shared" si="255"/>
        <v>1</v>
      </c>
      <c r="U510" s="46"/>
      <c r="V510" s="46"/>
      <c r="W510" s="46"/>
      <c r="X510" s="46"/>
      <c r="Z510" s="46"/>
      <c r="AA510" s="46">
        <v>9</v>
      </c>
      <c r="AB510" s="46">
        <v>704</v>
      </c>
      <c r="AC510" s="46">
        <v>4</v>
      </c>
      <c r="AD510" s="46">
        <v>4</v>
      </c>
      <c r="AE510" s="46">
        <v>1000</v>
      </c>
      <c r="AF510" s="46">
        <f t="shared" si="257"/>
        <v>1</v>
      </c>
      <c r="AG510" s="46"/>
      <c r="AH510" s="46"/>
      <c r="AI510" s="46"/>
      <c r="AJ510" s="46"/>
      <c r="AK510" s="46"/>
      <c r="AL510" s="46">
        <f t="shared" si="256"/>
        <v>0</v>
      </c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>
        <f t="shared" si="250"/>
        <v>0</v>
      </c>
      <c r="AY510" s="46"/>
      <c r="AZ510" s="46"/>
      <c r="BA510" s="46"/>
      <c r="BB510" s="46"/>
      <c r="BC510" s="46"/>
      <c r="BD510" s="46">
        <f t="shared" si="251"/>
        <v>0</v>
      </c>
      <c r="BE510" s="46"/>
      <c r="BF510" s="46"/>
      <c r="BG510" s="46"/>
      <c r="BH510" s="46"/>
      <c r="BI510" s="46"/>
      <c r="BJ510" s="46">
        <f t="shared" si="252"/>
        <v>0</v>
      </c>
      <c r="BK510" s="46"/>
      <c r="BL510" s="46"/>
      <c r="BM510" s="46"/>
      <c r="BN510" s="46"/>
      <c r="BO510" s="46"/>
      <c r="BP510" s="46">
        <f t="shared" si="253"/>
        <v>0</v>
      </c>
      <c r="BQ510" s="46"/>
    </row>
    <row r="511" spans="1:69" s="41" customFormat="1">
      <c r="A511" s="46">
        <v>110105</v>
      </c>
      <c r="B511" s="46" t="s">
        <v>319</v>
      </c>
      <c r="C511" s="46" t="s">
        <v>321</v>
      </c>
      <c r="D511" s="46" t="s">
        <v>326</v>
      </c>
      <c r="E511" s="46" t="s">
        <v>429</v>
      </c>
      <c r="F511" s="46" t="s">
        <v>321</v>
      </c>
      <c r="G511" s="46">
        <v>1</v>
      </c>
      <c r="H511" s="46"/>
      <c r="I511" s="46">
        <v>1</v>
      </c>
      <c r="J511" s="46">
        <v>0</v>
      </c>
      <c r="K511" s="46">
        <v>110000</v>
      </c>
      <c r="L511" s="46">
        <v>110000</v>
      </c>
      <c r="M511" s="46">
        <v>1000</v>
      </c>
      <c r="N511" s="46">
        <f t="shared" si="254"/>
        <v>1</v>
      </c>
      <c r="O511" s="46">
        <v>2</v>
      </c>
      <c r="P511" s="46">
        <v>0</v>
      </c>
      <c r="Q511" s="46">
        <v>141</v>
      </c>
      <c r="R511" s="46">
        <v>141</v>
      </c>
      <c r="S511" s="46">
        <v>1000</v>
      </c>
      <c r="T511" s="46">
        <f t="shared" si="255"/>
        <v>1</v>
      </c>
      <c r="U511" s="46">
        <v>9</v>
      </c>
      <c r="V511" s="46">
        <v>301</v>
      </c>
      <c r="W511" s="46">
        <f>X511</f>
        <v>96</v>
      </c>
      <c r="X511" s="46">
        <v>96</v>
      </c>
      <c r="Y511" s="41">
        <v>1000</v>
      </c>
      <c r="Z511" s="46">
        <f>IF(Y511&gt;=1000,1,0)</f>
        <v>1</v>
      </c>
      <c r="AA511" s="46">
        <v>9</v>
      </c>
      <c r="AB511" s="46">
        <v>401</v>
      </c>
      <c r="AC511" s="46">
        <f>W511</f>
        <v>96</v>
      </c>
      <c r="AD511" s="46">
        <f>X511</f>
        <v>96</v>
      </c>
      <c r="AE511" s="46">
        <v>1000</v>
      </c>
      <c r="AF511" s="46">
        <f t="shared" si="257"/>
        <v>1</v>
      </c>
      <c r="AG511" s="46"/>
      <c r="AH511" s="46"/>
      <c r="AI511" s="46"/>
      <c r="AJ511" s="46"/>
      <c r="AK511" s="46"/>
      <c r="AL511" s="46">
        <f t="shared" si="256"/>
        <v>0</v>
      </c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>
        <f t="shared" si="250"/>
        <v>0</v>
      </c>
      <c r="AY511" s="46"/>
      <c r="AZ511" s="46"/>
      <c r="BA511" s="46"/>
      <c r="BB511" s="46"/>
      <c r="BC511" s="46"/>
      <c r="BD511" s="46">
        <f t="shared" si="251"/>
        <v>0</v>
      </c>
      <c r="BE511" s="46"/>
      <c r="BF511" s="46"/>
      <c r="BG511" s="46"/>
      <c r="BH511" s="46"/>
      <c r="BI511" s="46"/>
      <c r="BJ511" s="46">
        <f t="shared" si="252"/>
        <v>0</v>
      </c>
      <c r="BK511" s="46"/>
      <c r="BL511" s="46"/>
      <c r="BM511" s="46"/>
      <c r="BN511" s="46"/>
      <c r="BO511" s="46"/>
      <c r="BP511" s="46">
        <f t="shared" si="253"/>
        <v>0</v>
      </c>
      <c r="BQ511" s="46"/>
    </row>
    <row r="512" spans="1:69" s="41" customFormat="1">
      <c r="A512" s="46">
        <v>110106</v>
      </c>
      <c r="B512" s="46" t="s">
        <v>319</v>
      </c>
      <c r="C512" s="46" t="s">
        <v>321</v>
      </c>
      <c r="D512" s="46" t="s">
        <v>322</v>
      </c>
      <c r="E512" s="46" t="s">
        <v>430</v>
      </c>
      <c r="F512" s="46" t="s">
        <v>321</v>
      </c>
      <c r="G512" s="46">
        <v>1</v>
      </c>
      <c r="H512" s="46"/>
      <c r="I512" s="46">
        <v>1</v>
      </c>
      <c r="J512" s="46">
        <v>0</v>
      </c>
      <c r="K512" s="46">
        <v>62500</v>
      </c>
      <c r="L512" s="46">
        <v>62500</v>
      </c>
      <c r="M512" s="46">
        <v>1000</v>
      </c>
      <c r="N512" s="46">
        <f t="shared" si="254"/>
        <v>1</v>
      </c>
      <c r="O512" s="46">
        <v>2</v>
      </c>
      <c r="P512" s="46">
        <v>0</v>
      </c>
      <c r="Q512" s="46">
        <v>72</v>
      </c>
      <c r="R512" s="46">
        <v>72</v>
      </c>
      <c r="S512" s="46">
        <v>1000</v>
      </c>
      <c r="T512" s="46">
        <f t="shared" si="255"/>
        <v>1</v>
      </c>
      <c r="U512" s="46"/>
      <c r="V512" s="46"/>
      <c r="W512" s="46"/>
      <c r="X512" s="46"/>
      <c r="Z512" s="46"/>
      <c r="AA512" s="46"/>
      <c r="AB512" s="46"/>
      <c r="AC512" s="46"/>
      <c r="AD512" s="46"/>
      <c r="AE512" s="46"/>
      <c r="AF512" s="46">
        <f t="shared" si="257"/>
        <v>0</v>
      </c>
      <c r="AG512" s="46"/>
      <c r="AH512" s="46"/>
      <c r="AI512" s="46"/>
      <c r="AJ512" s="46"/>
      <c r="AK512" s="46"/>
      <c r="AL512" s="46">
        <f t="shared" si="256"/>
        <v>0</v>
      </c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>
        <f t="shared" si="250"/>
        <v>0</v>
      </c>
      <c r="AY512" s="46"/>
      <c r="AZ512" s="46"/>
      <c r="BA512" s="46"/>
      <c r="BB512" s="46"/>
      <c r="BC512" s="46"/>
      <c r="BD512" s="46">
        <f t="shared" si="251"/>
        <v>0</v>
      </c>
      <c r="BE512" s="46"/>
      <c r="BF512" s="46"/>
      <c r="BG512" s="46"/>
      <c r="BH512" s="46"/>
      <c r="BI512" s="46"/>
      <c r="BJ512" s="46">
        <f t="shared" si="252"/>
        <v>0</v>
      </c>
      <c r="BK512" s="46"/>
      <c r="BL512" s="46"/>
      <c r="BM512" s="46"/>
      <c r="BN512" s="46"/>
      <c r="BO512" s="46"/>
      <c r="BP512" s="46">
        <f t="shared" si="253"/>
        <v>0</v>
      </c>
      <c r="BQ512" s="46"/>
    </row>
    <row r="513" spans="1:69" s="41" customFormat="1">
      <c r="A513" s="46">
        <v>110107</v>
      </c>
      <c r="B513" s="46" t="s">
        <v>319</v>
      </c>
      <c r="C513" s="46" t="s">
        <v>321</v>
      </c>
      <c r="D513" s="46" t="s">
        <v>324</v>
      </c>
      <c r="E513" s="46" t="s">
        <v>431</v>
      </c>
      <c r="F513" s="46" t="s">
        <v>321</v>
      </c>
      <c r="G513" s="46">
        <v>1</v>
      </c>
      <c r="H513" s="46"/>
      <c r="I513" s="46">
        <v>1</v>
      </c>
      <c r="J513" s="46">
        <v>0</v>
      </c>
      <c r="K513" s="46">
        <v>87500</v>
      </c>
      <c r="L513" s="46">
        <v>87500</v>
      </c>
      <c r="M513" s="46">
        <v>1000</v>
      </c>
      <c r="N513" s="46">
        <f t="shared" si="254"/>
        <v>1</v>
      </c>
      <c r="O513" s="46">
        <v>2</v>
      </c>
      <c r="P513" s="46">
        <v>0</v>
      </c>
      <c r="Q513" s="46">
        <v>108</v>
      </c>
      <c r="R513" s="46">
        <v>108</v>
      </c>
      <c r="S513" s="46">
        <v>1000</v>
      </c>
      <c r="T513" s="46">
        <f t="shared" si="255"/>
        <v>1</v>
      </c>
      <c r="U513" s="46"/>
      <c r="V513" s="46"/>
      <c r="W513" s="46"/>
      <c r="X513" s="46"/>
      <c r="Z513" s="46"/>
      <c r="AA513" s="46">
        <v>9</v>
      </c>
      <c r="AB513" s="46">
        <v>704</v>
      </c>
      <c r="AC513" s="46">
        <v>4</v>
      </c>
      <c r="AD513" s="46">
        <v>4</v>
      </c>
      <c r="AE513" s="46">
        <v>1000</v>
      </c>
      <c r="AF513" s="46">
        <f t="shared" si="257"/>
        <v>1</v>
      </c>
      <c r="AG513" s="46"/>
      <c r="AH513" s="46"/>
      <c r="AI513" s="46"/>
      <c r="AJ513" s="46"/>
      <c r="AK513" s="46"/>
      <c r="AL513" s="46">
        <f t="shared" si="256"/>
        <v>0</v>
      </c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>
        <f t="shared" si="250"/>
        <v>0</v>
      </c>
      <c r="AY513" s="46"/>
      <c r="AZ513" s="46"/>
      <c r="BA513" s="46"/>
      <c r="BB513" s="46"/>
      <c r="BC513" s="46"/>
      <c r="BD513" s="46">
        <f t="shared" si="251"/>
        <v>0</v>
      </c>
      <c r="BE513" s="46"/>
      <c r="BF513" s="46"/>
      <c r="BG513" s="46"/>
      <c r="BH513" s="46"/>
      <c r="BI513" s="46"/>
      <c r="BJ513" s="46">
        <f t="shared" si="252"/>
        <v>0</v>
      </c>
      <c r="BK513" s="46"/>
      <c r="BL513" s="46"/>
      <c r="BM513" s="46"/>
      <c r="BN513" s="46"/>
      <c r="BO513" s="46"/>
      <c r="BP513" s="46">
        <f t="shared" si="253"/>
        <v>0</v>
      </c>
      <c r="BQ513" s="46"/>
    </row>
    <row r="514" spans="1:69" s="41" customFormat="1">
      <c r="A514" s="46">
        <v>110108</v>
      </c>
      <c r="B514" s="46" t="s">
        <v>319</v>
      </c>
      <c r="C514" s="46" t="s">
        <v>321</v>
      </c>
      <c r="D514" s="46" t="s">
        <v>326</v>
      </c>
      <c r="E514" s="46" t="s">
        <v>432</v>
      </c>
      <c r="F514" s="46" t="s">
        <v>321</v>
      </c>
      <c r="G514" s="46">
        <v>1</v>
      </c>
      <c r="H514" s="46"/>
      <c r="I514" s="46">
        <v>1</v>
      </c>
      <c r="J514" s="46">
        <v>0</v>
      </c>
      <c r="K514" s="46">
        <v>112500</v>
      </c>
      <c r="L514" s="46">
        <v>112500</v>
      </c>
      <c r="M514" s="46">
        <v>1000</v>
      </c>
      <c r="N514" s="46">
        <f t="shared" si="254"/>
        <v>1</v>
      </c>
      <c r="O514" s="46">
        <v>2</v>
      </c>
      <c r="P514" s="46">
        <v>0</v>
      </c>
      <c r="Q514" s="46">
        <v>144</v>
      </c>
      <c r="R514" s="46">
        <v>144</v>
      </c>
      <c r="S514" s="46">
        <v>1000</v>
      </c>
      <c r="T514" s="46">
        <f t="shared" si="255"/>
        <v>1</v>
      </c>
      <c r="U514" s="46">
        <v>9</v>
      </c>
      <c r="V514" s="46">
        <v>301</v>
      </c>
      <c r="W514" s="46">
        <f>X514</f>
        <v>100</v>
      </c>
      <c r="X514" s="46">
        <v>100</v>
      </c>
      <c r="Y514" s="41">
        <v>1000</v>
      </c>
      <c r="Z514" s="46">
        <f>IF(Y514&gt;=1000,1,0)</f>
        <v>1</v>
      </c>
      <c r="AA514" s="46">
        <v>9</v>
      </c>
      <c r="AB514" s="46">
        <v>401</v>
      </c>
      <c r="AC514" s="46">
        <f>W514</f>
        <v>100</v>
      </c>
      <c r="AD514" s="46">
        <f>X514</f>
        <v>100</v>
      </c>
      <c r="AE514" s="46">
        <v>1000</v>
      </c>
      <c r="AF514" s="46">
        <f t="shared" si="257"/>
        <v>1</v>
      </c>
      <c r="AG514" s="46"/>
      <c r="AH514" s="46"/>
      <c r="AI514" s="46"/>
      <c r="AJ514" s="46"/>
      <c r="AK514" s="46"/>
      <c r="AL514" s="46">
        <f t="shared" si="256"/>
        <v>0</v>
      </c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>
        <f t="shared" ref="AX514:AX541" si="258">IF(AW514&gt;=1000,1,0)</f>
        <v>0</v>
      </c>
      <c r="AY514" s="46"/>
      <c r="AZ514" s="46"/>
      <c r="BA514" s="46"/>
      <c r="BB514" s="46"/>
      <c r="BC514" s="46"/>
      <c r="BD514" s="46">
        <f t="shared" ref="BD514:BD541" si="259">IF(BC514&gt;=1000,1,0)</f>
        <v>0</v>
      </c>
      <c r="BE514" s="46"/>
      <c r="BF514" s="46"/>
      <c r="BG514" s="46"/>
      <c r="BH514" s="46"/>
      <c r="BI514" s="46"/>
      <c r="BJ514" s="46">
        <f t="shared" si="252"/>
        <v>0</v>
      </c>
      <c r="BK514" s="46"/>
      <c r="BL514" s="46"/>
      <c r="BM514" s="46"/>
      <c r="BN514" s="46"/>
      <c r="BO514" s="46"/>
      <c r="BP514" s="46">
        <f t="shared" si="253"/>
        <v>0</v>
      </c>
      <c r="BQ514" s="46"/>
    </row>
    <row r="515" spans="1:69" s="41" customFormat="1">
      <c r="A515" s="46">
        <v>110109</v>
      </c>
      <c r="B515" s="46" t="s">
        <v>319</v>
      </c>
      <c r="C515" s="46" t="s">
        <v>321</v>
      </c>
      <c r="D515" s="46" t="s">
        <v>322</v>
      </c>
      <c r="E515" s="46" t="s">
        <v>433</v>
      </c>
      <c r="F515" s="46" t="s">
        <v>321</v>
      </c>
      <c r="G515" s="46">
        <v>1</v>
      </c>
      <c r="H515" s="46"/>
      <c r="I515" s="46">
        <v>1</v>
      </c>
      <c r="J515" s="46">
        <v>0</v>
      </c>
      <c r="K515" s="46">
        <v>65000</v>
      </c>
      <c r="L515" s="46">
        <v>65000</v>
      </c>
      <c r="M515" s="46">
        <v>1000</v>
      </c>
      <c r="N515" s="46">
        <f t="shared" si="254"/>
        <v>1</v>
      </c>
      <c r="O515" s="46">
        <v>2</v>
      </c>
      <c r="P515" s="46">
        <v>0</v>
      </c>
      <c r="Q515" s="46">
        <v>72</v>
      </c>
      <c r="R515" s="46">
        <v>72</v>
      </c>
      <c r="S515" s="46">
        <v>1000</v>
      </c>
      <c r="T515" s="46">
        <f t="shared" si="255"/>
        <v>1</v>
      </c>
      <c r="U515" s="46"/>
      <c r="V515" s="46"/>
      <c r="W515" s="46"/>
      <c r="X515" s="46"/>
      <c r="Z515" s="46"/>
      <c r="AA515" s="46"/>
      <c r="AB515" s="46"/>
      <c r="AC515" s="46"/>
      <c r="AD515" s="46"/>
      <c r="AE515" s="46"/>
      <c r="AF515" s="46">
        <f t="shared" si="257"/>
        <v>0</v>
      </c>
      <c r="AG515" s="46"/>
      <c r="AH515" s="46"/>
      <c r="AI515" s="46"/>
      <c r="AJ515" s="46"/>
      <c r="AK515" s="46"/>
      <c r="AL515" s="46">
        <f t="shared" si="256"/>
        <v>0</v>
      </c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>
        <f t="shared" si="258"/>
        <v>0</v>
      </c>
      <c r="AY515" s="46"/>
      <c r="AZ515" s="46"/>
      <c r="BA515" s="46"/>
      <c r="BB515" s="46"/>
      <c r="BC515" s="46"/>
      <c r="BD515" s="46">
        <f t="shared" si="259"/>
        <v>0</v>
      </c>
      <c r="BE515" s="46"/>
      <c r="BF515" s="46"/>
      <c r="BG515" s="46"/>
      <c r="BH515" s="46"/>
      <c r="BI515" s="46"/>
      <c r="BJ515" s="46">
        <f t="shared" ref="BJ515:BJ541" si="260">IF(BI515&gt;=1000,1,0)</f>
        <v>0</v>
      </c>
      <c r="BK515" s="46"/>
      <c r="BL515" s="46"/>
      <c r="BM515" s="46"/>
      <c r="BN515" s="46"/>
      <c r="BO515" s="46"/>
      <c r="BP515" s="46">
        <f t="shared" ref="BP515:BP541" si="261">IF(BO515&gt;=1000,1,0)</f>
        <v>0</v>
      </c>
      <c r="BQ515" s="46"/>
    </row>
    <row r="516" spans="1:69" s="41" customFormat="1">
      <c r="A516" s="46">
        <v>110110</v>
      </c>
      <c r="B516" s="46" t="s">
        <v>319</v>
      </c>
      <c r="C516" s="46" t="s">
        <v>321</v>
      </c>
      <c r="D516" s="46" t="s">
        <v>324</v>
      </c>
      <c r="E516" s="46" t="s">
        <v>434</v>
      </c>
      <c r="F516" s="46" t="s">
        <v>321</v>
      </c>
      <c r="G516" s="46">
        <v>1</v>
      </c>
      <c r="H516" s="46"/>
      <c r="I516" s="46">
        <v>1</v>
      </c>
      <c r="J516" s="46">
        <v>0</v>
      </c>
      <c r="K516" s="46">
        <v>90000</v>
      </c>
      <c r="L516" s="46">
        <v>90000</v>
      </c>
      <c r="M516" s="46">
        <v>1000</v>
      </c>
      <c r="N516" s="46">
        <f t="shared" si="254"/>
        <v>1</v>
      </c>
      <c r="O516" s="46">
        <v>2</v>
      </c>
      <c r="P516" s="46">
        <v>0</v>
      </c>
      <c r="Q516" s="46">
        <v>108</v>
      </c>
      <c r="R516" s="46">
        <v>108</v>
      </c>
      <c r="S516" s="46">
        <v>1000</v>
      </c>
      <c r="T516" s="46">
        <f t="shared" si="255"/>
        <v>1</v>
      </c>
      <c r="U516" s="46"/>
      <c r="V516" s="46"/>
      <c r="W516" s="46"/>
      <c r="X516" s="46"/>
      <c r="Z516" s="46"/>
      <c r="AA516" s="46">
        <v>9</v>
      </c>
      <c r="AB516" s="46">
        <v>704</v>
      </c>
      <c r="AC516" s="46">
        <v>4</v>
      </c>
      <c r="AD516" s="46">
        <v>4</v>
      </c>
      <c r="AE516" s="46">
        <v>1000</v>
      </c>
      <c r="AF516" s="46">
        <f t="shared" si="257"/>
        <v>1</v>
      </c>
      <c r="AG516" s="46"/>
      <c r="AH516" s="46"/>
      <c r="AI516" s="46"/>
      <c r="AJ516" s="46"/>
      <c r="AK516" s="46"/>
      <c r="AL516" s="46">
        <f t="shared" si="256"/>
        <v>0</v>
      </c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>
        <f t="shared" si="258"/>
        <v>0</v>
      </c>
      <c r="AY516" s="46"/>
      <c r="AZ516" s="46"/>
      <c r="BA516" s="46"/>
      <c r="BB516" s="46"/>
      <c r="BC516" s="46"/>
      <c r="BD516" s="46">
        <f t="shared" si="259"/>
        <v>0</v>
      </c>
      <c r="BE516" s="46"/>
      <c r="BF516" s="46"/>
      <c r="BG516" s="46"/>
      <c r="BH516" s="46"/>
      <c r="BI516" s="46"/>
      <c r="BJ516" s="46">
        <f t="shared" si="260"/>
        <v>0</v>
      </c>
      <c r="BK516" s="46"/>
      <c r="BL516" s="46"/>
      <c r="BM516" s="46"/>
      <c r="BN516" s="46"/>
      <c r="BO516" s="46"/>
      <c r="BP516" s="46">
        <f t="shared" si="261"/>
        <v>0</v>
      </c>
      <c r="BQ516" s="46"/>
    </row>
    <row r="517" spans="1:69" s="41" customFormat="1">
      <c r="A517" s="46">
        <v>110111</v>
      </c>
      <c r="B517" s="46" t="s">
        <v>319</v>
      </c>
      <c r="C517" s="46" t="s">
        <v>321</v>
      </c>
      <c r="D517" s="46" t="s">
        <v>326</v>
      </c>
      <c r="E517" s="46" t="s">
        <v>435</v>
      </c>
      <c r="F517" s="46" t="s">
        <v>321</v>
      </c>
      <c r="G517" s="46">
        <v>1</v>
      </c>
      <c r="H517" s="46"/>
      <c r="I517" s="46">
        <v>1</v>
      </c>
      <c r="J517" s="46">
        <v>0</v>
      </c>
      <c r="K517" s="46">
        <v>115000</v>
      </c>
      <c r="L517" s="46">
        <v>115000</v>
      </c>
      <c r="M517" s="46">
        <v>1000</v>
      </c>
      <c r="N517" s="46">
        <f t="shared" si="254"/>
        <v>1</v>
      </c>
      <c r="O517" s="46">
        <v>2</v>
      </c>
      <c r="P517" s="46">
        <v>0</v>
      </c>
      <c r="Q517" s="46">
        <v>144</v>
      </c>
      <c r="R517" s="46">
        <v>144</v>
      </c>
      <c r="S517" s="46">
        <v>1000</v>
      </c>
      <c r="T517" s="46">
        <f t="shared" si="255"/>
        <v>1</v>
      </c>
      <c r="U517" s="46">
        <v>9</v>
      </c>
      <c r="V517" s="46">
        <v>301</v>
      </c>
      <c r="W517" s="46">
        <f>X517</f>
        <v>104</v>
      </c>
      <c r="X517" s="46">
        <v>104</v>
      </c>
      <c r="Y517" s="41">
        <v>1000</v>
      </c>
      <c r="Z517" s="46">
        <f>IF(Y517&gt;=1000,1,0)</f>
        <v>1</v>
      </c>
      <c r="AA517" s="46">
        <v>9</v>
      </c>
      <c r="AB517" s="46">
        <v>401</v>
      </c>
      <c r="AC517" s="46">
        <f>W517</f>
        <v>104</v>
      </c>
      <c r="AD517" s="46">
        <f>X517</f>
        <v>104</v>
      </c>
      <c r="AE517" s="46">
        <v>1000</v>
      </c>
      <c r="AF517" s="46">
        <f t="shared" si="257"/>
        <v>1</v>
      </c>
      <c r="AG517" s="46"/>
      <c r="AH517" s="46"/>
      <c r="AI517" s="46"/>
      <c r="AJ517" s="46"/>
      <c r="AK517" s="46"/>
      <c r="AL517" s="46">
        <f t="shared" si="256"/>
        <v>0</v>
      </c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>
        <f t="shared" si="258"/>
        <v>0</v>
      </c>
      <c r="AY517" s="46"/>
      <c r="AZ517" s="46"/>
      <c r="BA517" s="46"/>
      <c r="BB517" s="46"/>
      <c r="BC517" s="46"/>
      <c r="BD517" s="46">
        <f t="shared" si="259"/>
        <v>0</v>
      </c>
      <c r="BE517" s="46"/>
      <c r="BF517" s="46"/>
      <c r="BG517" s="46"/>
      <c r="BH517" s="46"/>
      <c r="BI517" s="46"/>
      <c r="BJ517" s="46">
        <f t="shared" si="260"/>
        <v>0</v>
      </c>
      <c r="BK517" s="46"/>
      <c r="BL517" s="46"/>
      <c r="BM517" s="46"/>
      <c r="BN517" s="46"/>
      <c r="BO517" s="46"/>
      <c r="BP517" s="46">
        <f t="shared" si="261"/>
        <v>0</v>
      </c>
      <c r="BQ517" s="46"/>
    </row>
    <row r="518" spans="1:69" s="41" customFormat="1">
      <c r="A518" s="46">
        <v>110112</v>
      </c>
      <c r="B518" s="46" t="s">
        <v>319</v>
      </c>
      <c r="C518" s="46" t="s">
        <v>321</v>
      </c>
      <c r="D518" s="46" t="s">
        <v>322</v>
      </c>
      <c r="E518" s="46" t="s">
        <v>436</v>
      </c>
      <c r="F518" s="46" t="s">
        <v>321</v>
      </c>
      <c r="G518" s="46">
        <v>1</v>
      </c>
      <c r="H518" s="46"/>
      <c r="I518" s="46">
        <v>1</v>
      </c>
      <c r="J518" s="46">
        <v>0</v>
      </c>
      <c r="K518" s="46">
        <v>67500</v>
      </c>
      <c r="L518" s="46">
        <v>67500</v>
      </c>
      <c r="M518" s="46">
        <v>1000</v>
      </c>
      <c r="N518" s="46">
        <f t="shared" si="254"/>
        <v>1</v>
      </c>
      <c r="O518" s="46">
        <v>2</v>
      </c>
      <c r="P518" s="46">
        <v>0</v>
      </c>
      <c r="Q518" s="46">
        <v>72</v>
      </c>
      <c r="R518" s="46">
        <v>72</v>
      </c>
      <c r="S518" s="46">
        <v>1000</v>
      </c>
      <c r="T518" s="46">
        <f t="shared" si="255"/>
        <v>1</v>
      </c>
      <c r="U518" s="46"/>
      <c r="V518" s="46"/>
      <c r="W518" s="46"/>
      <c r="X518" s="46"/>
      <c r="Z518" s="46"/>
      <c r="AA518" s="46"/>
      <c r="AB518" s="46"/>
      <c r="AC518" s="46"/>
      <c r="AD518" s="46"/>
      <c r="AE518" s="46"/>
      <c r="AF518" s="46">
        <f t="shared" si="257"/>
        <v>0</v>
      </c>
      <c r="AG518" s="46"/>
      <c r="AH518" s="46"/>
      <c r="AI518" s="46"/>
      <c r="AJ518" s="46"/>
      <c r="AK518" s="46"/>
      <c r="AL518" s="46">
        <f t="shared" si="256"/>
        <v>0</v>
      </c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>
        <f t="shared" si="258"/>
        <v>0</v>
      </c>
      <c r="AY518" s="46"/>
      <c r="AZ518" s="46"/>
      <c r="BA518" s="46"/>
      <c r="BB518" s="46"/>
      <c r="BC518" s="46"/>
      <c r="BD518" s="46">
        <f t="shared" si="259"/>
        <v>0</v>
      </c>
      <c r="BE518" s="46"/>
      <c r="BF518" s="46"/>
      <c r="BG518" s="46"/>
      <c r="BH518" s="46"/>
      <c r="BI518" s="46"/>
      <c r="BJ518" s="46">
        <f t="shared" si="260"/>
        <v>0</v>
      </c>
      <c r="BK518" s="46"/>
      <c r="BL518" s="46"/>
      <c r="BM518" s="46"/>
      <c r="BN518" s="46"/>
      <c r="BO518" s="46"/>
      <c r="BP518" s="46">
        <f t="shared" si="261"/>
        <v>0</v>
      </c>
      <c r="BQ518" s="46"/>
    </row>
    <row r="519" spans="1:69" s="41" customFormat="1">
      <c r="A519" s="46">
        <v>110113</v>
      </c>
      <c r="B519" s="46" t="s">
        <v>319</v>
      </c>
      <c r="C519" s="46" t="s">
        <v>321</v>
      </c>
      <c r="D519" s="46" t="s">
        <v>324</v>
      </c>
      <c r="E519" s="46" t="s">
        <v>437</v>
      </c>
      <c r="F519" s="46" t="s">
        <v>321</v>
      </c>
      <c r="G519" s="46">
        <v>1</v>
      </c>
      <c r="H519" s="46"/>
      <c r="I519" s="46">
        <v>1</v>
      </c>
      <c r="J519" s="46">
        <v>0</v>
      </c>
      <c r="K519" s="46">
        <v>92500</v>
      </c>
      <c r="L519" s="46">
        <v>92500</v>
      </c>
      <c r="M519" s="46">
        <v>1000</v>
      </c>
      <c r="N519" s="46">
        <f t="shared" si="254"/>
        <v>1</v>
      </c>
      <c r="O519" s="46">
        <v>2</v>
      </c>
      <c r="P519" s="46">
        <v>0</v>
      </c>
      <c r="Q519" s="46">
        <v>108</v>
      </c>
      <c r="R519" s="46">
        <v>108</v>
      </c>
      <c r="S519" s="46">
        <v>1000</v>
      </c>
      <c r="T519" s="46">
        <f t="shared" si="255"/>
        <v>1</v>
      </c>
      <c r="U519" s="46"/>
      <c r="V519" s="46"/>
      <c r="W519" s="46"/>
      <c r="X519" s="46"/>
      <c r="Z519" s="46"/>
      <c r="AA519" s="46">
        <v>9</v>
      </c>
      <c r="AB519" s="46">
        <v>704</v>
      </c>
      <c r="AC519" s="46">
        <v>4</v>
      </c>
      <c r="AD519" s="46">
        <v>4</v>
      </c>
      <c r="AE519" s="46">
        <v>1000</v>
      </c>
      <c r="AF519" s="46">
        <f t="shared" si="257"/>
        <v>1</v>
      </c>
      <c r="AG519" s="46"/>
      <c r="AH519" s="46"/>
      <c r="AI519" s="46"/>
      <c r="AJ519" s="46"/>
      <c r="AK519" s="46"/>
      <c r="AL519" s="46">
        <f t="shared" si="256"/>
        <v>0</v>
      </c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>
        <f t="shared" si="258"/>
        <v>0</v>
      </c>
      <c r="AY519" s="46"/>
      <c r="AZ519" s="46"/>
      <c r="BA519" s="46"/>
      <c r="BB519" s="46"/>
      <c r="BC519" s="46"/>
      <c r="BD519" s="46">
        <f t="shared" si="259"/>
        <v>0</v>
      </c>
      <c r="BE519" s="46"/>
      <c r="BF519" s="46"/>
      <c r="BG519" s="46"/>
      <c r="BH519" s="46"/>
      <c r="BI519" s="46"/>
      <c r="BJ519" s="46">
        <f t="shared" si="260"/>
        <v>0</v>
      </c>
      <c r="BK519" s="46"/>
      <c r="BL519" s="46"/>
      <c r="BM519" s="46"/>
      <c r="BN519" s="46"/>
      <c r="BO519" s="46"/>
      <c r="BP519" s="46">
        <f t="shared" si="261"/>
        <v>0</v>
      </c>
      <c r="BQ519" s="46"/>
    </row>
    <row r="520" spans="1:69" s="41" customFormat="1">
      <c r="A520" s="46">
        <v>110114</v>
      </c>
      <c r="B520" s="46" t="s">
        <v>319</v>
      </c>
      <c r="C520" s="46" t="s">
        <v>321</v>
      </c>
      <c r="D520" s="46" t="s">
        <v>326</v>
      </c>
      <c r="E520" s="46" t="s">
        <v>438</v>
      </c>
      <c r="F520" s="46" t="s">
        <v>321</v>
      </c>
      <c r="G520" s="46">
        <v>1</v>
      </c>
      <c r="H520" s="46"/>
      <c r="I520" s="46">
        <v>1</v>
      </c>
      <c r="J520" s="46">
        <v>0</v>
      </c>
      <c r="K520" s="46">
        <v>117500</v>
      </c>
      <c r="L520" s="46">
        <v>117500</v>
      </c>
      <c r="M520" s="46">
        <v>1000</v>
      </c>
      <c r="N520" s="46">
        <f t="shared" si="254"/>
        <v>1</v>
      </c>
      <c r="O520" s="46">
        <v>2</v>
      </c>
      <c r="P520" s="46">
        <v>0</v>
      </c>
      <c r="Q520" s="46">
        <v>144</v>
      </c>
      <c r="R520" s="46">
        <v>144</v>
      </c>
      <c r="S520" s="46">
        <v>1000</v>
      </c>
      <c r="T520" s="46">
        <f t="shared" si="255"/>
        <v>1</v>
      </c>
      <c r="U520" s="46">
        <v>9</v>
      </c>
      <c r="V520" s="46">
        <v>301</v>
      </c>
      <c r="W520" s="46">
        <f>X520</f>
        <v>108</v>
      </c>
      <c r="X520" s="46">
        <v>108</v>
      </c>
      <c r="Y520" s="41">
        <v>1000</v>
      </c>
      <c r="Z520" s="46">
        <f>IF(Y520&gt;=1000,1,0)</f>
        <v>1</v>
      </c>
      <c r="AA520" s="46">
        <v>9</v>
      </c>
      <c r="AB520" s="46">
        <v>401</v>
      </c>
      <c r="AC520" s="46">
        <f>W520</f>
        <v>108</v>
      </c>
      <c r="AD520" s="46">
        <f>X520</f>
        <v>108</v>
      </c>
      <c r="AE520" s="46">
        <v>1000</v>
      </c>
      <c r="AF520" s="46">
        <f t="shared" si="257"/>
        <v>1</v>
      </c>
      <c r="AG520" s="46"/>
      <c r="AH520" s="46"/>
      <c r="AI520" s="46"/>
      <c r="AJ520" s="46"/>
      <c r="AK520" s="46"/>
      <c r="AL520" s="46">
        <f t="shared" si="256"/>
        <v>0</v>
      </c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>
        <f t="shared" si="258"/>
        <v>0</v>
      </c>
      <c r="AY520" s="46"/>
      <c r="AZ520" s="46"/>
      <c r="BA520" s="46"/>
      <c r="BB520" s="46"/>
      <c r="BC520" s="46"/>
      <c r="BD520" s="46">
        <f t="shared" si="259"/>
        <v>0</v>
      </c>
      <c r="BE520" s="46"/>
      <c r="BF520" s="46"/>
      <c r="BG520" s="46"/>
      <c r="BH520" s="46"/>
      <c r="BI520" s="46"/>
      <c r="BJ520" s="46">
        <f t="shared" si="260"/>
        <v>0</v>
      </c>
      <c r="BK520" s="46"/>
      <c r="BL520" s="46"/>
      <c r="BM520" s="46"/>
      <c r="BN520" s="46"/>
      <c r="BO520" s="46"/>
      <c r="BP520" s="46">
        <f t="shared" si="261"/>
        <v>0</v>
      </c>
      <c r="BQ520" s="46"/>
    </row>
    <row r="521" spans="1:69" s="41" customFormat="1">
      <c r="A521" s="46">
        <v>110115</v>
      </c>
      <c r="B521" s="46" t="s">
        <v>319</v>
      </c>
      <c r="C521" s="46" t="s">
        <v>321</v>
      </c>
      <c r="D521" s="46" t="s">
        <v>322</v>
      </c>
      <c r="E521" s="46" t="s">
        <v>439</v>
      </c>
      <c r="F521" s="46" t="s">
        <v>321</v>
      </c>
      <c r="G521" s="46">
        <v>1</v>
      </c>
      <c r="H521" s="46"/>
      <c r="I521" s="46">
        <v>1</v>
      </c>
      <c r="J521" s="46">
        <v>0</v>
      </c>
      <c r="K521" s="46">
        <v>70000</v>
      </c>
      <c r="L521" s="46">
        <v>70000</v>
      </c>
      <c r="M521" s="46">
        <v>1000</v>
      </c>
      <c r="N521" s="46">
        <f t="shared" si="254"/>
        <v>1</v>
      </c>
      <c r="O521" s="46">
        <v>2</v>
      </c>
      <c r="P521" s="46">
        <v>0</v>
      </c>
      <c r="Q521" s="46">
        <v>75</v>
      </c>
      <c r="R521" s="46">
        <v>75</v>
      </c>
      <c r="S521" s="46">
        <v>1000</v>
      </c>
      <c r="T521" s="46">
        <f t="shared" si="255"/>
        <v>1</v>
      </c>
      <c r="U521" s="46"/>
      <c r="V521" s="46"/>
      <c r="W521" s="46"/>
      <c r="X521" s="46"/>
      <c r="Z521" s="46"/>
      <c r="AA521" s="46"/>
      <c r="AB521" s="46"/>
      <c r="AC521" s="46"/>
      <c r="AD521" s="46"/>
      <c r="AE521" s="46"/>
      <c r="AF521" s="46">
        <f t="shared" si="257"/>
        <v>0</v>
      </c>
      <c r="AG521" s="46"/>
      <c r="AH521" s="46"/>
      <c r="AI521" s="46"/>
      <c r="AJ521" s="46"/>
      <c r="AK521" s="46"/>
      <c r="AL521" s="46">
        <f t="shared" si="256"/>
        <v>0</v>
      </c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>
        <f t="shared" si="258"/>
        <v>0</v>
      </c>
      <c r="AY521" s="46"/>
      <c r="AZ521" s="46"/>
      <c r="BA521" s="46"/>
      <c r="BB521" s="46"/>
      <c r="BC521" s="46"/>
      <c r="BD521" s="46">
        <f t="shared" si="259"/>
        <v>0</v>
      </c>
      <c r="BE521" s="46"/>
      <c r="BF521" s="46"/>
      <c r="BG521" s="46"/>
      <c r="BH521" s="46"/>
      <c r="BI521" s="46"/>
      <c r="BJ521" s="46">
        <f t="shared" si="260"/>
        <v>0</v>
      </c>
      <c r="BK521" s="46"/>
      <c r="BL521" s="46"/>
      <c r="BM521" s="46"/>
      <c r="BN521" s="46"/>
      <c r="BO521" s="46"/>
      <c r="BP521" s="46">
        <f t="shared" si="261"/>
        <v>0</v>
      </c>
      <c r="BQ521" s="46"/>
    </row>
    <row r="522" spans="1:69" s="41" customFormat="1">
      <c r="A522" s="46">
        <v>110116</v>
      </c>
      <c r="B522" s="46" t="s">
        <v>319</v>
      </c>
      <c r="C522" s="46" t="s">
        <v>321</v>
      </c>
      <c r="D522" s="46" t="s">
        <v>324</v>
      </c>
      <c r="E522" s="46" t="s">
        <v>440</v>
      </c>
      <c r="F522" s="46" t="s">
        <v>321</v>
      </c>
      <c r="G522" s="46">
        <v>1</v>
      </c>
      <c r="H522" s="46"/>
      <c r="I522" s="46">
        <v>1</v>
      </c>
      <c r="J522" s="46">
        <v>0</v>
      </c>
      <c r="K522" s="46">
        <v>95000</v>
      </c>
      <c r="L522" s="46">
        <v>95000</v>
      </c>
      <c r="M522" s="46">
        <v>1000</v>
      </c>
      <c r="N522" s="46">
        <f t="shared" si="254"/>
        <v>1</v>
      </c>
      <c r="O522" s="46">
        <v>2</v>
      </c>
      <c r="P522" s="46">
        <v>0</v>
      </c>
      <c r="Q522" s="46">
        <v>111</v>
      </c>
      <c r="R522" s="46">
        <v>111</v>
      </c>
      <c r="S522" s="46">
        <v>1000</v>
      </c>
      <c r="T522" s="46">
        <f t="shared" si="255"/>
        <v>1</v>
      </c>
      <c r="U522" s="46"/>
      <c r="V522" s="46"/>
      <c r="W522" s="46"/>
      <c r="X522" s="46"/>
      <c r="Z522" s="46"/>
      <c r="AA522" s="46">
        <v>9</v>
      </c>
      <c r="AB522" s="46">
        <v>704</v>
      </c>
      <c r="AC522" s="46">
        <v>4</v>
      </c>
      <c r="AD522" s="46">
        <v>4</v>
      </c>
      <c r="AE522" s="46">
        <v>1000</v>
      </c>
      <c r="AF522" s="46">
        <f t="shared" si="257"/>
        <v>1</v>
      </c>
      <c r="AG522" s="46"/>
      <c r="AH522" s="46"/>
      <c r="AI522" s="46"/>
      <c r="AJ522" s="46"/>
      <c r="AK522" s="46"/>
      <c r="AL522" s="46">
        <f t="shared" si="256"/>
        <v>0</v>
      </c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>
        <f t="shared" si="258"/>
        <v>0</v>
      </c>
      <c r="AY522" s="46"/>
      <c r="AZ522" s="46"/>
      <c r="BA522" s="46"/>
      <c r="BB522" s="46"/>
      <c r="BC522" s="46"/>
      <c r="BD522" s="46">
        <f t="shared" si="259"/>
        <v>0</v>
      </c>
      <c r="BE522" s="46"/>
      <c r="BF522" s="46"/>
      <c r="BG522" s="46"/>
      <c r="BH522" s="46"/>
      <c r="BI522" s="46"/>
      <c r="BJ522" s="46">
        <f t="shared" si="260"/>
        <v>0</v>
      </c>
      <c r="BK522" s="46"/>
      <c r="BL522" s="46"/>
      <c r="BM522" s="46"/>
      <c r="BN522" s="46"/>
      <c r="BO522" s="46"/>
      <c r="BP522" s="46">
        <f t="shared" si="261"/>
        <v>0</v>
      </c>
      <c r="BQ522" s="46"/>
    </row>
    <row r="523" spans="1:69" s="41" customFormat="1">
      <c r="A523" s="46">
        <v>110117</v>
      </c>
      <c r="B523" s="46" t="s">
        <v>319</v>
      </c>
      <c r="C523" s="46" t="s">
        <v>321</v>
      </c>
      <c r="D523" s="46" t="s">
        <v>326</v>
      </c>
      <c r="E523" s="46" t="s">
        <v>441</v>
      </c>
      <c r="F523" s="46" t="s">
        <v>321</v>
      </c>
      <c r="G523" s="46">
        <v>1</v>
      </c>
      <c r="H523" s="46"/>
      <c r="I523" s="46">
        <v>1</v>
      </c>
      <c r="J523" s="46">
        <v>0</v>
      </c>
      <c r="K523" s="46">
        <v>120000</v>
      </c>
      <c r="L523" s="46">
        <v>120000</v>
      </c>
      <c r="M523" s="46">
        <v>1000</v>
      </c>
      <c r="N523" s="46">
        <f t="shared" si="254"/>
        <v>1</v>
      </c>
      <c r="O523" s="46">
        <v>2</v>
      </c>
      <c r="P523" s="46">
        <v>0</v>
      </c>
      <c r="Q523" s="46">
        <v>147</v>
      </c>
      <c r="R523" s="46">
        <v>147</v>
      </c>
      <c r="S523" s="46">
        <v>1000</v>
      </c>
      <c r="T523" s="46">
        <f t="shared" si="255"/>
        <v>1</v>
      </c>
      <c r="U523" s="46">
        <v>9</v>
      </c>
      <c r="V523" s="46">
        <v>301</v>
      </c>
      <c r="W523" s="46">
        <f>X523</f>
        <v>112</v>
      </c>
      <c r="X523" s="46">
        <v>112</v>
      </c>
      <c r="Y523" s="41">
        <v>1000</v>
      </c>
      <c r="Z523" s="46">
        <f>IF(Y523&gt;=1000,1,0)</f>
        <v>1</v>
      </c>
      <c r="AA523" s="46">
        <v>9</v>
      </c>
      <c r="AB523" s="46">
        <v>401</v>
      </c>
      <c r="AC523" s="46">
        <f>W523</f>
        <v>112</v>
      </c>
      <c r="AD523" s="46">
        <f>X523</f>
        <v>112</v>
      </c>
      <c r="AE523" s="46">
        <v>1000</v>
      </c>
      <c r="AF523" s="46">
        <f t="shared" si="257"/>
        <v>1</v>
      </c>
      <c r="AG523" s="46"/>
      <c r="AH523" s="46"/>
      <c r="AI523" s="46"/>
      <c r="AJ523" s="46"/>
      <c r="AK523" s="46"/>
      <c r="AL523" s="46">
        <f t="shared" si="256"/>
        <v>0</v>
      </c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>
        <f t="shared" si="258"/>
        <v>0</v>
      </c>
      <c r="AY523" s="46"/>
      <c r="AZ523" s="46"/>
      <c r="BA523" s="46"/>
      <c r="BB523" s="46"/>
      <c r="BC523" s="46"/>
      <c r="BD523" s="46">
        <f t="shared" si="259"/>
        <v>0</v>
      </c>
      <c r="BE523" s="46"/>
      <c r="BF523" s="46"/>
      <c r="BG523" s="46"/>
      <c r="BH523" s="46"/>
      <c r="BI523" s="46"/>
      <c r="BJ523" s="46">
        <f t="shared" si="260"/>
        <v>0</v>
      </c>
      <c r="BK523" s="46"/>
      <c r="BL523" s="46"/>
      <c r="BM523" s="46"/>
      <c r="BN523" s="46"/>
      <c r="BO523" s="46"/>
      <c r="BP523" s="46">
        <f t="shared" si="261"/>
        <v>0</v>
      </c>
      <c r="BQ523" s="46"/>
    </row>
    <row r="524" spans="1:69" s="41" customFormat="1">
      <c r="A524" s="46">
        <v>110118</v>
      </c>
      <c r="B524" s="46" t="s">
        <v>319</v>
      </c>
      <c r="C524" s="46" t="s">
        <v>321</v>
      </c>
      <c r="D524" s="46" t="s">
        <v>322</v>
      </c>
      <c r="E524" s="46" t="s">
        <v>442</v>
      </c>
      <c r="F524" s="46" t="s">
        <v>321</v>
      </c>
      <c r="G524" s="46">
        <v>1</v>
      </c>
      <c r="H524" s="46"/>
      <c r="I524" s="46">
        <v>1</v>
      </c>
      <c r="J524" s="46">
        <v>0</v>
      </c>
      <c r="K524" s="46">
        <v>72500</v>
      </c>
      <c r="L524" s="46">
        <v>72500</v>
      </c>
      <c r="M524" s="46">
        <v>1000</v>
      </c>
      <c r="N524" s="46">
        <f t="shared" si="254"/>
        <v>1</v>
      </c>
      <c r="O524" s="46">
        <v>2</v>
      </c>
      <c r="P524" s="46">
        <v>0</v>
      </c>
      <c r="Q524" s="46">
        <v>75</v>
      </c>
      <c r="R524" s="46">
        <v>75</v>
      </c>
      <c r="S524" s="46">
        <v>1000</v>
      </c>
      <c r="T524" s="46">
        <f t="shared" si="255"/>
        <v>1</v>
      </c>
      <c r="U524" s="46"/>
      <c r="V524" s="46"/>
      <c r="W524" s="46"/>
      <c r="X524" s="46"/>
      <c r="Z524" s="46"/>
      <c r="AA524" s="46"/>
      <c r="AB524" s="46"/>
      <c r="AC524" s="46"/>
      <c r="AD524" s="46"/>
      <c r="AE524" s="46"/>
      <c r="AF524" s="46">
        <f t="shared" si="257"/>
        <v>0</v>
      </c>
      <c r="AG524" s="46"/>
      <c r="AH524" s="46"/>
      <c r="AI524" s="46"/>
      <c r="AJ524" s="46"/>
      <c r="AK524" s="46"/>
      <c r="AL524" s="46">
        <f t="shared" si="256"/>
        <v>0</v>
      </c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>
        <f t="shared" si="258"/>
        <v>0</v>
      </c>
      <c r="AY524" s="46"/>
      <c r="AZ524" s="46"/>
      <c r="BA524" s="46"/>
      <c r="BB524" s="46"/>
      <c r="BC524" s="46"/>
      <c r="BD524" s="46">
        <f t="shared" si="259"/>
        <v>0</v>
      </c>
      <c r="BE524" s="46"/>
      <c r="BF524" s="46"/>
      <c r="BG524" s="46"/>
      <c r="BH524" s="46"/>
      <c r="BI524" s="46"/>
      <c r="BJ524" s="46">
        <f t="shared" si="260"/>
        <v>0</v>
      </c>
      <c r="BK524" s="46"/>
      <c r="BL524" s="46"/>
      <c r="BM524" s="46"/>
      <c r="BN524" s="46"/>
      <c r="BO524" s="46"/>
      <c r="BP524" s="46">
        <f t="shared" si="261"/>
        <v>0</v>
      </c>
      <c r="BQ524" s="46"/>
    </row>
    <row r="525" spans="1:69" s="41" customFormat="1">
      <c r="A525" s="46">
        <v>110119</v>
      </c>
      <c r="B525" s="46" t="s">
        <v>319</v>
      </c>
      <c r="C525" s="46" t="s">
        <v>321</v>
      </c>
      <c r="D525" s="46" t="s">
        <v>324</v>
      </c>
      <c r="E525" s="46" t="s">
        <v>443</v>
      </c>
      <c r="F525" s="46" t="s">
        <v>321</v>
      </c>
      <c r="G525" s="46">
        <v>1</v>
      </c>
      <c r="H525" s="46"/>
      <c r="I525" s="46">
        <v>1</v>
      </c>
      <c r="J525" s="46">
        <v>0</v>
      </c>
      <c r="K525" s="46">
        <v>97500</v>
      </c>
      <c r="L525" s="46">
        <v>97500</v>
      </c>
      <c r="M525" s="46">
        <v>1000</v>
      </c>
      <c r="N525" s="46">
        <f t="shared" si="254"/>
        <v>1</v>
      </c>
      <c r="O525" s="46">
        <v>2</v>
      </c>
      <c r="P525" s="46">
        <v>0</v>
      </c>
      <c r="Q525" s="46">
        <v>111</v>
      </c>
      <c r="R525" s="46">
        <v>111</v>
      </c>
      <c r="S525" s="46">
        <v>1000</v>
      </c>
      <c r="T525" s="46">
        <f t="shared" si="255"/>
        <v>1</v>
      </c>
      <c r="U525" s="46"/>
      <c r="V525" s="46"/>
      <c r="W525" s="46"/>
      <c r="X525" s="46"/>
      <c r="Z525" s="46"/>
      <c r="AA525" s="46">
        <v>9</v>
      </c>
      <c r="AB525" s="46">
        <v>704</v>
      </c>
      <c r="AC525" s="46">
        <v>4</v>
      </c>
      <c r="AD525" s="46">
        <v>4</v>
      </c>
      <c r="AE525" s="46">
        <v>1000</v>
      </c>
      <c r="AF525" s="46">
        <f t="shared" si="257"/>
        <v>1</v>
      </c>
      <c r="AG525" s="46"/>
      <c r="AH525" s="46"/>
      <c r="AI525" s="46"/>
      <c r="AJ525" s="46"/>
      <c r="AK525" s="46"/>
      <c r="AL525" s="46">
        <f t="shared" si="256"/>
        <v>0</v>
      </c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>
        <f t="shared" si="258"/>
        <v>0</v>
      </c>
      <c r="AY525" s="46"/>
      <c r="AZ525" s="46"/>
      <c r="BA525" s="46"/>
      <c r="BB525" s="46"/>
      <c r="BC525" s="46"/>
      <c r="BD525" s="46">
        <f t="shared" si="259"/>
        <v>0</v>
      </c>
      <c r="BE525" s="46"/>
      <c r="BF525" s="46"/>
      <c r="BG525" s="46"/>
      <c r="BH525" s="46"/>
      <c r="BI525" s="46"/>
      <c r="BJ525" s="46">
        <f t="shared" si="260"/>
        <v>0</v>
      </c>
      <c r="BK525" s="46"/>
      <c r="BL525" s="46"/>
      <c r="BM525" s="46"/>
      <c r="BN525" s="46"/>
      <c r="BO525" s="46"/>
      <c r="BP525" s="46">
        <f t="shared" si="261"/>
        <v>0</v>
      </c>
      <c r="BQ525" s="46"/>
    </row>
    <row r="526" spans="1:69" s="41" customFormat="1">
      <c r="A526" s="46">
        <v>110120</v>
      </c>
      <c r="B526" s="46" t="s">
        <v>319</v>
      </c>
      <c r="C526" s="46" t="s">
        <v>321</v>
      </c>
      <c r="D526" s="46" t="s">
        <v>326</v>
      </c>
      <c r="E526" s="46" t="s">
        <v>444</v>
      </c>
      <c r="F526" s="46" t="s">
        <v>321</v>
      </c>
      <c r="G526" s="46">
        <v>1</v>
      </c>
      <c r="H526" s="46"/>
      <c r="I526" s="46">
        <v>1</v>
      </c>
      <c r="J526" s="46">
        <v>0</v>
      </c>
      <c r="K526" s="46">
        <v>122500</v>
      </c>
      <c r="L526" s="46">
        <v>122500</v>
      </c>
      <c r="M526" s="46">
        <v>1000</v>
      </c>
      <c r="N526" s="46">
        <f t="shared" ref="N526:N589" si="262">IF(M526&gt;=1000,1,0)</f>
        <v>1</v>
      </c>
      <c r="O526" s="46">
        <v>2</v>
      </c>
      <c r="P526" s="46">
        <v>0</v>
      </c>
      <c r="Q526" s="46">
        <v>147</v>
      </c>
      <c r="R526" s="46">
        <v>147</v>
      </c>
      <c r="S526" s="46">
        <v>1000</v>
      </c>
      <c r="T526" s="46">
        <f t="shared" ref="T526:T589" si="263">IF(S526&gt;=1000,1,0)</f>
        <v>1</v>
      </c>
      <c r="U526" s="46">
        <v>9</v>
      </c>
      <c r="V526" s="46">
        <v>301</v>
      </c>
      <c r="W526" s="46">
        <f>X526</f>
        <v>116</v>
      </c>
      <c r="X526" s="46">
        <v>116</v>
      </c>
      <c r="Y526" s="41">
        <v>1000</v>
      </c>
      <c r="Z526" s="46">
        <f>IF(Y526&gt;=1000,1,0)</f>
        <v>1</v>
      </c>
      <c r="AA526" s="46">
        <v>9</v>
      </c>
      <c r="AB526" s="46">
        <v>401</v>
      </c>
      <c r="AC526" s="46">
        <f>W526</f>
        <v>116</v>
      </c>
      <c r="AD526" s="46">
        <f>X526</f>
        <v>116</v>
      </c>
      <c r="AE526" s="46">
        <v>1000</v>
      </c>
      <c r="AF526" s="46">
        <f t="shared" si="257"/>
        <v>1</v>
      </c>
      <c r="AG526" s="46"/>
      <c r="AH526" s="46"/>
      <c r="AI526" s="46"/>
      <c r="AJ526" s="46"/>
      <c r="AK526" s="46"/>
      <c r="AL526" s="46">
        <f t="shared" si="256"/>
        <v>0</v>
      </c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>
        <f t="shared" si="258"/>
        <v>0</v>
      </c>
      <c r="AY526" s="46"/>
      <c r="AZ526" s="46"/>
      <c r="BA526" s="46"/>
      <c r="BB526" s="46"/>
      <c r="BC526" s="46"/>
      <c r="BD526" s="46">
        <f t="shared" si="259"/>
        <v>0</v>
      </c>
      <c r="BE526" s="46"/>
      <c r="BF526" s="46"/>
      <c r="BG526" s="46"/>
      <c r="BH526" s="46"/>
      <c r="BI526" s="46"/>
      <c r="BJ526" s="46">
        <f t="shared" si="260"/>
        <v>0</v>
      </c>
      <c r="BK526" s="46"/>
      <c r="BL526" s="46"/>
      <c r="BM526" s="46"/>
      <c r="BN526" s="46"/>
      <c r="BO526" s="46"/>
      <c r="BP526" s="46">
        <f t="shared" si="261"/>
        <v>0</v>
      </c>
      <c r="BQ526" s="46"/>
    </row>
    <row r="527" spans="1:69" s="41" customFormat="1">
      <c r="A527" s="46">
        <v>110121</v>
      </c>
      <c r="B527" s="46" t="s">
        <v>319</v>
      </c>
      <c r="C527" s="46" t="s">
        <v>321</v>
      </c>
      <c r="D527" s="46" t="s">
        <v>322</v>
      </c>
      <c r="E527" s="46" t="s">
        <v>445</v>
      </c>
      <c r="F527" s="46" t="s">
        <v>321</v>
      </c>
      <c r="G527" s="46">
        <v>1</v>
      </c>
      <c r="H527" s="46"/>
      <c r="I527" s="46">
        <v>1</v>
      </c>
      <c r="J527" s="46">
        <v>0</v>
      </c>
      <c r="K527" s="46">
        <v>75000</v>
      </c>
      <c r="L527" s="46">
        <v>75000</v>
      </c>
      <c r="M527" s="46">
        <v>1000</v>
      </c>
      <c r="N527" s="46">
        <f t="shared" si="262"/>
        <v>1</v>
      </c>
      <c r="O527" s="46">
        <v>2</v>
      </c>
      <c r="P527" s="46">
        <v>0</v>
      </c>
      <c r="Q527" s="46">
        <v>78</v>
      </c>
      <c r="R527" s="46">
        <v>78</v>
      </c>
      <c r="S527" s="46">
        <v>1000</v>
      </c>
      <c r="T527" s="46">
        <f t="shared" si="263"/>
        <v>1</v>
      </c>
      <c r="U527" s="46"/>
      <c r="V527" s="46"/>
      <c r="W527" s="46"/>
      <c r="X527" s="46"/>
      <c r="Z527" s="46"/>
      <c r="AA527" s="46"/>
      <c r="AB527" s="46"/>
      <c r="AC527" s="46"/>
      <c r="AD527" s="46"/>
      <c r="AE527" s="46"/>
      <c r="AF527" s="46">
        <f t="shared" si="257"/>
        <v>0</v>
      </c>
      <c r="AG527" s="46"/>
      <c r="AH527" s="46"/>
      <c r="AI527" s="46"/>
      <c r="AJ527" s="46"/>
      <c r="AK527" s="46"/>
      <c r="AL527" s="46">
        <f t="shared" si="256"/>
        <v>0</v>
      </c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>
        <f t="shared" si="258"/>
        <v>0</v>
      </c>
      <c r="AY527" s="46"/>
      <c r="AZ527" s="46"/>
      <c r="BA527" s="46"/>
      <c r="BB527" s="46"/>
      <c r="BC527" s="46"/>
      <c r="BD527" s="46">
        <f t="shared" si="259"/>
        <v>0</v>
      </c>
      <c r="BE527" s="46"/>
      <c r="BF527" s="46"/>
      <c r="BG527" s="46"/>
      <c r="BH527" s="46"/>
      <c r="BI527" s="46"/>
      <c r="BJ527" s="46">
        <f t="shared" si="260"/>
        <v>0</v>
      </c>
      <c r="BK527" s="46"/>
      <c r="BL527" s="46"/>
      <c r="BM527" s="46"/>
      <c r="BN527" s="46"/>
      <c r="BO527" s="46"/>
      <c r="BP527" s="46">
        <f t="shared" si="261"/>
        <v>0</v>
      </c>
      <c r="BQ527" s="46"/>
    </row>
    <row r="528" spans="1:69" s="41" customFormat="1">
      <c r="A528" s="46">
        <v>110122</v>
      </c>
      <c r="B528" s="46" t="s">
        <v>319</v>
      </c>
      <c r="C528" s="46" t="s">
        <v>321</v>
      </c>
      <c r="D528" s="46" t="s">
        <v>324</v>
      </c>
      <c r="E528" s="46" t="s">
        <v>446</v>
      </c>
      <c r="F528" s="46" t="s">
        <v>321</v>
      </c>
      <c r="G528" s="46">
        <v>1</v>
      </c>
      <c r="H528" s="46"/>
      <c r="I528" s="46">
        <v>1</v>
      </c>
      <c r="J528" s="46">
        <v>0</v>
      </c>
      <c r="K528" s="46">
        <v>100000</v>
      </c>
      <c r="L528" s="46">
        <v>100000</v>
      </c>
      <c r="M528" s="46">
        <v>1000</v>
      </c>
      <c r="N528" s="46">
        <f t="shared" si="262"/>
        <v>1</v>
      </c>
      <c r="O528" s="46">
        <v>2</v>
      </c>
      <c r="P528" s="46">
        <v>0</v>
      </c>
      <c r="Q528" s="46">
        <v>114</v>
      </c>
      <c r="R528" s="46">
        <v>114</v>
      </c>
      <c r="S528" s="46">
        <v>1000</v>
      </c>
      <c r="T528" s="46">
        <f t="shared" si="263"/>
        <v>1</v>
      </c>
      <c r="U528" s="46"/>
      <c r="V528" s="46"/>
      <c r="W528" s="46"/>
      <c r="X528" s="46"/>
      <c r="Z528" s="46"/>
      <c r="AA528" s="46">
        <v>9</v>
      </c>
      <c r="AB528" s="46">
        <v>704</v>
      </c>
      <c r="AC528" s="46">
        <v>5</v>
      </c>
      <c r="AD528" s="46">
        <v>5</v>
      </c>
      <c r="AE528" s="46">
        <v>1000</v>
      </c>
      <c r="AF528" s="46">
        <f t="shared" si="257"/>
        <v>1</v>
      </c>
      <c r="AG528" s="46"/>
      <c r="AH528" s="46"/>
      <c r="AI528" s="46"/>
      <c r="AJ528" s="46"/>
      <c r="AK528" s="46"/>
      <c r="AL528" s="46">
        <f t="shared" si="256"/>
        <v>0</v>
      </c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>
        <f t="shared" si="258"/>
        <v>0</v>
      </c>
      <c r="AY528" s="46"/>
      <c r="AZ528" s="46"/>
      <c r="BA528" s="46"/>
      <c r="BB528" s="46"/>
      <c r="BC528" s="46"/>
      <c r="BD528" s="46">
        <f t="shared" si="259"/>
        <v>0</v>
      </c>
      <c r="BE528" s="46"/>
      <c r="BF528" s="46"/>
      <c r="BG528" s="46"/>
      <c r="BH528" s="46"/>
      <c r="BI528" s="46"/>
      <c r="BJ528" s="46">
        <f t="shared" si="260"/>
        <v>0</v>
      </c>
      <c r="BK528" s="46"/>
      <c r="BL528" s="46"/>
      <c r="BM528" s="46"/>
      <c r="BN528" s="46"/>
      <c r="BO528" s="46"/>
      <c r="BP528" s="46">
        <f t="shared" si="261"/>
        <v>0</v>
      </c>
      <c r="BQ528" s="46"/>
    </row>
    <row r="529" spans="1:69" s="41" customFormat="1">
      <c r="A529" s="46">
        <v>110123</v>
      </c>
      <c r="B529" s="46" t="s">
        <v>319</v>
      </c>
      <c r="C529" s="46" t="s">
        <v>321</v>
      </c>
      <c r="D529" s="46" t="s">
        <v>326</v>
      </c>
      <c r="E529" s="46" t="s">
        <v>447</v>
      </c>
      <c r="F529" s="46" t="s">
        <v>321</v>
      </c>
      <c r="G529" s="46">
        <v>1</v>
      </c>
      <c r="H529" s="46"/>
      <c r="I529" s="46">
        <v>1</v>
      </c>
      <c r="J529" s="46">
        <v>0</v>
      </c>
      <c r="K529" s="46">
        <v>125000</v>
      </c>
      <c r="L529" s="46">
        <v>125000</v>
      </c>
      <c r="M529" s="46">
        <v>1000</v>
      </c>
      <c r="N529" s="46">
        <f t="shared" si="262"/>
        <v>1</v>
      </c>
      <c r="O529" s="46">
        <v>2</v>
      </c>
      <c r="P529" s="46">
        <v>0</v>
      </c>
      <c r="Q529" s="46">
        <v>150</v>
      </c>
      <c r="R529" s="46">
        <v>150</v>
      </c>
      <c r="S529" s="46">
        <v>1000</v>
      </c>
      <c r="T529" s="46">
        <f t="shared" si="263"/>
        <v>1</v>
      </c>
      <c r="U529" s="46">
        <v>9</v>
      </c>
      <c r="V529" s="46">
        <v>301</v>
      </c>
      <c r="W529" s="46">
        <f>X529</f>
        <v>120</v>
      </c>
      <c r="X529" s="46">
        <v>120</v>
      </c>
      <c r="Y529" s="41">
        <v>1000</v>
      </c>
      <c r="Z529" s="46">
        <f>IF(Y529&gt;=1000,1,0)</f>
        <v>1</v>
      </c>
      <c r="AA529" s="46">
        <v>9</v>
      </c>
      <c r="AB529" s="46">
        <v>401</v>
      </c>
      <c r="AC529" s="46">
        <f>W529</f>
        <v>120</v>
      </c>
      <c r="AD529" s="46">
        <f>X529</f>
        <v>120</v>
      </c>
      <c r="AE529" s="46">
        <v>1000</v>
      </c>
      <c r="AF529" s="46">
        <f t="shared" si="257"/>
        <v>1</v>
      </c>
      <c r="AG529" s="46"/>
      <c r="AH529" s="46"/>
      <c r="AI529" s="46"/>
      <c r="AJ529" s="46"/>
      <c r="AK529" s="46"/>
      <c r="AL529" s="46">
        <f t="shared" si="256"/>
        <v>0</v>
      </c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>
        <f t="shared" si="258"/>
        <v>0</v>
      </c>
      <c r="AY529" s="46"/>
      <c r="AZ529" s="46"/>
      <c r="BA529" s="46"/>
      <c r="BB529" s="46"/>
      <c r="BC529" s="46"/>
      <c r="BD529" s="46">
        <f t="shared" si="259"/>
        <v>0</v>
      </c>
      <c r="BE529" s="46"/>
      <c r="BF529" s="46"/>
      <c r="BG529" s="46"/>
      <c r="BH529" s="46"/>
      <c r="BI529" s="46"/>
      <c r="BJ529" s="46">
        <f t="shared" si="260"/>
        <v>0</v>
      </c>
      <c r="BK529" s="46"/>
      <c r="BL529" s="46"/>
      <c r="BM529" s="46"/>
      <c r="BN529" s="46"/>
      <c r="BO529" s="46"/>
      <c r="BP529" s="46">
        <f t="shared" si="261"/>
        <v>0</v>
      </c>
      <c r="BQ529" s="46"/>
    </row>
    <row r="530" spans="1:69" s="41" customFormat="1">
      <c r="A530" s="46">
        <v>110124</v>
      </c>
      <c r="B530" s="46" t="s">
        <v>319</v>
      </c>
      <c r="C530" s="46" t="s">
        <v>321</v>
      </c>
      <c r="D530" s="46" t="s">
        <v>322</v>
      </c>
      <c r="E530" s="46" t="s">
        <v>448</v>
      </c>
      <c r="F530" s="46" t="s">
        <v>321</v>
      </c>
      <c r="G530" s="46">
        <v>1</v>
      </c>
      <c r="H530" s="46"/>
      <c r="I530" s="46">
        <v>1</v>
      </c>
      <c r="J530" s="46">
        <v>0</v>
      </c>
      <c r="K530" s="46">
        <v>77500</v>
      </c>
      <c r="L530" s="46">
        <v>77500</v>
      </c>
      <c r="M530" s="46">
        <v>1000</v>
      </c>
      <c r="N530" s="46">
        <f t="shared" si="262"/>
        <v>1</v>
      </c>
      <c r="O530" s="46">
        <v>2</v>
      </c>
      <c r="P530" s="46">
        <v>0</v>
      </c>
      <c r="Q530" s="46">
        <v>78</v>
      </c>
      <c r="R530" s="46">
        <v>78</v>
      </c>
      <c r="S530" s="46">
        <v>1000</v>
      </c>
      <c r="T530" s="46">
        <f t="shared" si="263"/>
        <v>1</v>
      </c>
      <c r="U530" s="46"/>
      <c r="V530" s="46"/>
      <c r="W530" s="46"/>
      <c r="X530" s="46"/>
      <c r="Z530" s="46"/>
      <c r="AA530" s="46"/>
      <c r="AB530" s="46"/>
      <c r="AC530" s="46"/>
      <c r="AD530" s="46"/>
      <c r="AE530" s="46"/>
      <c r="AF530" s="46">
        <f t="shared" si="257"/>
        <v>0</v>
      </c>
      <c r="AG530" s="46"/>
      <c r="AH530" s="46"/>
      <c r="AI530" s="46"/>
      <c r="AJ530" s="46"/>
      <c r="AK530" s="46"/>
      <c r="AL530" s="46">
        <f t="shared" si="256"/>
        <v>0</v>
      </c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>
        <f t="shared" si="258"/>
        <v>0</v>
      </c>
      <c r="AY530" s="46"/>
      <c r="AZ530" s="46"/>
      <c r="BA530" s="46"/>
      <c r="BB530" s="46"/>
      <c r="BC530" s="46"/>
      <c r="BD530" s="46">
        <f t="shared" si="259"/>
        <v>0</v>
      </c>
      <c r="BE530" s="46"/>
      <c r="BF530" s="46"/>
      <c r="BG530" s="46"/>
      <c r="BH530" s="46"/>
      <c r="BI530" s="46"/>
      <c r="BJ530" s="46">
        <f t="shared" si="260"/>
        <v>0</v>
      </c>
      <c r="BK530" s="46"/>
      <c r="BL530" s="46"/>
      <c r="BM530" s="46"/>
      <c r="BN530" s="46"/>
      <c r="BO530" s="46"/>
      <c r="BP530" s="46">
        <f t="shared" si="261"/>
        <v>0</v>
      </c>
      <c r="BQ530" s="46"/>
    </row>
    <row r="531" spans="1:69" s="41" customFormat="1">
      <c r="A531" s="46">
        <v>110125</v>
      </c>
      <c r="B531" s="46" t="s">
        <v>319</v>
      </c>
      <c r="C531" s="46" t="s">
        <v>321</v>
      </c>
      <c r="D531" s="46" t="s">
        <v>324</v>
      </c>
      <c r="E531" s="46" t="s">
        <v>449</v>
      </c>
      <c r="F531" s="46" t="s">
        <v>321</v>
      </c>
      <c r="G531" s="46">
        <v>1</v>
      </c>
      <c r="H531" s="46"/>
      <c r="I531" s="46">
        <v>1</v>
      </c>
      <c r="J531" s="46">
        <v>0</v>
      </c>
      <c r="K531" s="46">
        <v>102500</v>
      </c>
      <c r="L531" s="46">
        <v>102500</v>
      </c>
      <c r="M531" s="46">
        <v>1000</v>
      </c>
      <c r="N531" s="46">
        <f t="shared" si="262"/>
        <v>1</v>
      </c>
      <c r="O531" s="46">
        <v>2</v>
      </c>
      <c r="P531" s="46">
        <v>0</v>
      </c>
      <c r="Q531" s="46">
        <v>114</v>
      </c>
      <c r="R531" s="46">
        <v>114</v>
      </c>
      <c r="S531" s="46">
        <v>1000</v>
      </c>
      <c r="T531" s="46">
        <f t="shared" si="263"/>
        <v>1</v>
      </c>
      <c r="U531" s="46"/>
      <c r="V531" s="46"/>
      <c r="W531" s="46"/>
      <c r="X531" s="46"/>
      <c r="Z531" s="46"/>
      <c r="AA531" s="46">
        <v>9</v>
      </c>
      <c r="AB531" s="46">
        <v>704</v>
      </c>
      <c r="AC531" s="46">
        <v>5</v>
      </c>
      <c r="AD531" s="46">
        <v>5</v>
      </c>
      <c r="AE531" s="46">
        <v>1000</v>
      </c>
      <c r="AF531" s="46">
        <f t="shared" si="257"/>
        <v>1</v>
      </c>
      <c r="AG531" s="46"/>
      <c r="AH531" s="46"/>
      <c r="AI531" s="46"/>
      <c r="AJ531" s="46"/>
      <c r="AK531" s="46"/>
      <c r="AL531" s="46">
        <f t="shared" si="256"/>
        <v>0</v>
      </c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>
        <f t="shared" si="258"/>
        <v>0</v>
      </c>
      <c r="AY531" s="46"/>
      <c r="AZ531" s="46"/>
      <c r="BA531" s="46"/>
      <c r="BB531" s="46"/>
      <c r="BC531" s="46"/>
      <c r="BD531" s="46">
        <f t="shared" si="259"/>
        <v>0</v>
      </c>
      <c r="BE531" s="46"/>
      <c r="BF531" s="46"/>
      <c r="BG531" s="46"/>
      <c r="BH531" s="46"/>
      <c r="BI531" s="46"/>
      <c r="BJ531" s="46">
        <f t="shared" si="260"/>
        <v>0</v>
      </c>
      <c r="BK531" s="46"/>
      <c r="BL531" s="46"/>
      <c r="BM531" s="46"/>
      <c r="BN531" s="46"/>
      <c r="BO531" s="46"/>
      <c r="BP531" s="46">
        <f t="shared" si="261"/>
        <v>0</v>
      </c>
      <c r="BQ531" s="46"/>
    </row>
    <row r="532" spans="1:69" s="41" customFormat="1">
      <c r="A532" s="46">
        <v>110126</v>
      </c>
      <c r="B532" s="46" t="s">
        <v>319</v>
      </c>
      <c r="C532" s="46" t="s">
        <v>321</v>
      </c>
      <c r="D532" s="46" t="s">
        <v>326</v>
      </c>
      <c r="E532" s="46" t="s">
        <v>450</v>
      </c>
      <c r="F532" s="46" t="s">
        <v>321</v>
      </c>
      <c r="G532" s="46">
        <v>1</v>
      </c>
      <c r="H532" s="46"/>
      <c r="I532" s="46">
        <v>1</v>
      </c>
      <c r="J532" s="46">
        <v>0</v>
      </c>
      <c r="K532" s="46">
        <v>127500</v>
      </c>
      <c r="L532" s="46">
        <v>127500</v>
      </c>
      <c r="M532" s="46">
        <v>1000</v>
      </c>
      <c r="N532" s="46">
        <f t="shared" si="262"/>
        <v>1</v>
      </c>
      <c r="O532" s="46">
        <v>2</v>
      </c>
      <c r="P532" s="46">
        <v>0</v>
      </c>
      <c r="Q532" s="46">
        <v>150</v>
      </c>
      <c r="R532" s="46">
        <v>150</v>
      </c>
      <c r="S532" s="46">
        <v>1000</v>
      </c>
      <c r="T532" s="46">
        <f t="shared" si="263"/>
        <v>1</v>
      </c>
      <c r="U532" s="46">
        <v>9</v>
      </c>
      <c r="V532" s="46">
        <v>301</v>
      </c>
      <c r="W532" s="46">
        <f>X532</f>
        <v>124</v>
      </c>
      <c r="X532" s="46">
        <v>124</v>
      </c>
      <c r="Y532" s="41">
        <v>1000</v>
      </c>
      <c r="Z532" s="46">
        <f>IF(Y532&gt;=1000,1,0)</f>
        <v>1</v>
      </c>
      <c r="AA532" s="46">
        <v>9</v>
      </c>
      <c r="AB532" s="46">
        <v>401</v>
      </c>
      <c r="AC532" s="46">
        <f>W532</f>
        <v>124</v>
      </c>
      <c r="AD532" s="46">
        <f>X532</f>
        <v>124</v>
      </c>
      <c r="AE532" s="46">
        <v>1000</v>
      </c>
      <c r="AF532" s="46">
        <f t="shared" si="257"/>
        <v>1</v>
      </c>
      <c r="AG532" s="46"/>
      <c r="AH532" s="46"/>
      <c r="AI532" s="46"/>
      <c r="AJ532" s="46"/>
      <c r="AK532" s="46"/>
      <c r="AL532" s="46">
        <f t="shared" si="256"/>
        <v>0</v>
      </c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>
        <f t="shared" si="258"/>
        <v>0</v>
      </c>
      <c r="AY532" s="46"/>
      <c r="AZ532" s="46"/>
      <c r="BA532" s="46"/>
      <c r="BB532" s="46"/>
      <c r="BC532" s="46"/>
      <c r="BD532" s="46">
        <f t="shared" si="259"/>
        <v>0</v>
      </c>
      <c r="BE532" s="46"/>
      <c r="BF532" s="46"/>
      <c r="BG532" s="46"/>
      <c r="BH532" s="46"/>
      <c r="BI532" s="46"/>
      <c r="BJ532" s="46">
        <f t="shared" si="260"/>
        <v>0</v>
      </c>
      <c r="BK532" s="46"/>
      <c r="BL532" s="46"/>
      <c r="BM532" s="46"/>
      <c r="BN532" s="46"/>
      <c r="BO532" s="46"/>
      <c r="BP532" s="46">
        <f t="shared" si="261"/>
        <v>0</v>
      </c>
      <c r="BQ532" s="46"/>
    </row>
    <row r="533" spans="1:69" s="41" customFormat="1">
      <c r="A533" s="46">
        <v>110127</v>
      </c>
      <c r="B533" s="46" t="s">
        <v>319</v>
      </c>
      <c r="C533" s="46" t="s">
        <v>321</v>
      </c>
      <c r="D533" s="46" t="s">
        <v>322</v>
      </c>
      <c r="E533" s="46" t="s">
        <v>451</v>
      </c>
      <c r="F533" s="46" t="s">
        <v>321</v>
      </c>
      <c r="G533" s="46">
        <v>1</v>
      </c>
      <c r="H533" s="46"/>
      <c r="I533" s="46">
        <v>1</v>
      </c>
      <c r="J533" s="46">
        <v>0</v>
      </c>
      <c r="K533" s="46">
        <v>80000</v>
      </c>
      <c r="L533" s="46">
        <v>80000</v>
      </c>
      <c r="M533" s="46">
        <v>1000</v>
      </c>
      <c r="N533" s="46">
        <f t="shared" si="262"/>
        <v>1</v>
      </c>
      <c r="O533" s="46">
        <v>2</v>
      </c>
      <c r="P533" s="46">
        <v>0</v>
      </c>
      <c r="Q533" s="46">
        <v>78</v>
      </c>
      <c r="R533" s="46">
        <v>78</v>
      </c>
      <c r="S533" s="46">
        <v>1000</v>
      </c>
      <c r="T533" s="46">
        <f t="shared" si="263"/>
        <v>1</v>
      </c>
      <c r="U533" s="46"/>
      <c r="V533" s="46"/>
      <c r="W533" s="46"/>
      <c r="X533" s="46"/>
      <c r="Z533" s="46"/>
      <c r="AA533" s="46"/>
      <c r="AB533" s="46"/>
      <c r="AC533" s="46"/>
      <c r="AD533" s="46"/>
      <c r="AE533" s="46"/>
      <c r="AF533" s="46">
        <f t="shared" si="257"/>
        <v>0</v>
      </c>
      <c r="AG533" s="46"/>
      <c r="AH533" s="46"/>
      <c r="AI533" s="46"/>
      <c r="AJ533" s="46"/>
      <c r="AK533" s="46"/>
      <c r="AL533" s="46">
        <f t="shared" si="256"/>
        <v>0</v>
      </c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>
        <f t="shared" si="258"/>
        <v>0</v>
      </c>
      <c r="AY533" s="46"/>
      <c r="AZ533" s="46"/>
      <c r="BA533" s="46"/>
      <c r="BB533" s="46"/>
      <c r="BC533" s="46"/>
      <c r="BD533" s="46">
        <f t="shared" si="259"/>
        <v>0</v>
      </c>
      <c r="BE533" s="46"/>
      <c r="BF533" s="46"/>
      <c r="BG533" s="46"/>
      <c r="BH533" s="46"/>
      <c r="BI533" s="46"/>
      <c r="BJ533" s="46">
        <f t="shared" si="260"/>
        <v>0</v>
      </c>
      <c r="BK533" s="46"/>
      <c r="BL533" s="46"/>
      <c r="BM533" s="46"/>
      <c r="BN533" s="46"/>
      <c r="BO533" s="46"/>
      <c r="BP533" s="46">
        <f t="shared" si="261"/>
        <v>0</v>
      </c>
      <c r="BQ533" s="46"/>
    </row>
    <row r="534" spans="1:69" s="41" customFormat="1">
      <c r="A534" s="46">
        <v>110128</v>
      </c>
      <c r="B534" s="46" t="s">
        <v>319</v>
      </c>
      <c r="C534" s="46" t="s">
        <v>321</v>
      </c>
      <c r="D534" s="46" t="s">
        <v>324</v>
      </c>
      <c r="E534" s="46" t="s">
        <v>452</v>
      </c>
      <c r="F534" s="46" t="s">
        <v>321</v>
      </c>
      <c r="G534" s="46">
        <v>1</v>
      </c>
      <c r="H534" s="46"/>
      <c r="I534" s="46">
        <v>1</v>
      </c>
      <c r="J534" s="46">
        <v>0</v>
      </c>
      <c r="K534" s="46">
        <v>105000</v>
      </c>
      <c r="L534" s="46">
        <v>105000</v>
      </c>
      <c r="M534" s="46">
        <v>1000</v>
      </c>
      <c r="N534" s="46">
        <f t="shared" si="262"/>
        <v>1</v>
      </c>
      <c r="O534" s="46">
        <v>2</v>
      </c>
      <c r="P534" s="46">
        <v>0</v>
      </c>
      <c r="Q534" s="46">
        <v>114</v>
      </c>
      <c r="R534" s="46">
        <v>114</v>
      </c>
      <c r="S534" s="46">
        <v>1000</v>
      </c>
      <c r="T534" s="46">
        <f t="shared" si="263"/>
        <v>1</v>
      </c>
      <c r="U534" s="46"/>
      <c r="V534" s="46"/>
      <c r="W534" s="46"/>
      <c r="X534" s="46"/>
      <c r="Z534" s="46"/>
      <c r="AA534" s="46">
        <v>9</v>
      </c>
      <c r="AB534" s="46">
        <v>704</v>
      </c>
      <c r="AC534" s="46">
        <v>5</v>
      </c>
      <c r="AD534" s="46">
        <v>5</v>
      </c>
      <c r="AE534" s="46">
        <v>1000</v>
      </c>
      <c r="AF534" s="46">
        <f t="shared" si="257"/>
        <v>1</v>
      </c>
      <c r="AG534" s="46"/>
      <c r="AH534" s="46"/>
      <c r="AI534" s="46"/>
      <c r="AJ534" s="46"/>
      <c r="AK534" s="46"/>
      <c r="AL534" s="46">
        <f t="shared" si="256"/>
        <v>0</v>
      </c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>
        <f t="shared" si="258"/>
        <v>0</v>
      </c>
      <c r="AY534" s="46"/>
      <c r="AZ534" s="46"/>
      <c r="BA534" s="46"/>
      <c r="BB534" s="46"/>
      <c r="BC534" s="46"/>
      <c r="BD534" s="46">
        <f t="shared" si="259"/>
        <v>0</v>
      </c>
      <c r="BE534" s="46"/>
      <c r="BF534" s="46"/>
      <c r="BG534" s="46"/>
      <c r="BH534" s="46"/>
      <c r="BI534" s="46"/>
      <c r="BJ534" s="46">
        <f t="shared" si="260"/>
        <v>0</v>
      </c>
      <c r="BK534" s="46"/>
      <c r="BL534" s="46"/>
      <c r="BM534" s="46"/>
      <c r="BN534" s="46"/>
      <c r="BO534" s="46"/>
      <c r="BP534" s="46">
        <f t="shared" si="261"/>
        <v>0</v>
      </c>
      <c r="BQ534" s="46"/>
    </row>
    <row r="535" spans="1:69" s="41" customFormat="1">
      <c r="A535" s="46">
        <v>110129</v>
      </c>
      <c r="B535" s="46" t="s">
        <v>319</v>
      </c>
      <c r="C535" s="46" t="s">
        <v>321</v>
      </c>
      <c r="D535" s="46" t="s">
        <v>326</v>
      </c>
      <c r="E535" s="46" t="s">
        <v>453</v>
      </c>
      <c r="F535" s="46" t="s">
        <v>321</v>
      </c>
      <c r="G535" s="46">
        <v>1</v>
      </c>
      <c r="H535" s="46"/>
      <c r="I535" s="46">
        <v>1</v>
      </c>
      <c r="J535" s="46">
        <v>0</v>
      </c>
      <c r="K535" s="46">
        <v>130000</v>
      </c>
      <c r="L535" s="46">
        <v>130000</v>
      </c>
      <c r="M535" s="46">
        <v>1000</v>
      </c>
      <c r="N535" s="46">
        <f t="shared" si="262"/>
        <v>1</v>
      </c>
      <c r="O535" s="46">
        <v>2</v>
      </c>
      <c r="P535" s="46">
        <v>0</v>
      </c>
      <c r="Q535" s="46">
        <v>150</v>
      </c>
      <c r="R535" s="46">
        <v>150</v>
      </c>
      <c r="S535" s="46">
        <v>1000</v>
      </c>
      <c r="T535" s="46">
        <f t="shared" si="263"/>
        <v>1</v>
      </c>
      <c r="U535" s="46">
        <v>9</v>
      </c>
      <c r="V535" s="46">
        <v>301</v>
      </c>
      <c r="W535" s="46">
        <f>X535</f>
        <v>128</v>
      </c>
      <c r="X535" s="46">
        <v>128</v>
      </c>
      <c r="Y535" s="41">
        <v>1000</v>
      </c>
      <c r="Z535" s="46">
        <f>IF(Y535&gt;=1000,1,0)</f>
        <v>1</v>
      </c>
      <c r="AA535" s="46">
        <v>9</v>
      </c>
      <c r="AB535" s="46">
        <v>401</v>
      </c>
      <c r="AC535" s="46">
        <f>W535</f>
        <v>128</v>
      </c>
      <c r="AD535" s="46">
        <f>X535</f>
        <v>128</v>
      </c>
      <c r="AE535" s="46">
        <v>1000</v>
      </c>
      <c r="AF535" s="46">
        <f t="shared" si="257"/>
        <v>1</v>
      </c>
      <c r="AG535" s="46"/>
      <c r="AH535" s="46"/>
      <c r="AI535" s="46"/>
      <c r="AJ535" s="46"/>
      <c r="AK535" s="46"/>
      <c r="AL535" s="46">
        <f t="shared" si="256"/>
        <v>0</v>
      </c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>
        <f t="shared" si="258"/>
        <v>0</v>
      </c>
      <c r="AY535" s="46"/>
      <c r="AZ535" s="46"/>
      <c r="BA535" s="46"/>
      <c r="BB535" s="46"/>
      <c r="BC535" s="46"/>
      <c r="BD535" s="46">
        <f t="shared" si="259"/>
        <v>0</v>
      </c>
      <c r="BE535" s="46"/>
      <c r="BF535" s="46"/>
      <c r="BG535" s="46"/>
      <c r="BH535" s="46"/>
      <c r="BI535" s="46"/>
      <c r="BJ535" s="46">
        <f t="shared" si="260"/>
        <v>0</v>
      </c>
      <c r="BK535" s="46"/>
      <c r="BL535" s="46"/>
      <c r="BM535" s="46"/>
      <c r="BN535" s="46"/>
      <c r="BO535" s="46"/>
      <c r="BP535" s="46">
        <f t="shared" si="261"/>
        <v>0</v>
      </c>
      <c r="BQ535" s="46"/>
    </row>
    <row r="536" spans="1:69" s="41" customFormat="1">
      <c r="A536" s="46">
        <v>110130</v>
      </c>
      <c r="B536" s="46" t="s">
        <v>319</v>
      </c>
      <c r="C536" s="46" t="s">
        <v>321</v>
      </c>
      <c r="D536" s="46" t="s">
        <v>322</v>
      </c>
      <c r="E536" s="46" t="s">
        <v>454</v>
      </c>
      <c r="F536" s="46" t="s">
        <v>321</v>
      </c>
      <c r="G536" s="46">
        <v>1</v>
      </c>
      <c r="H536" s="46"/>
      <c r="I536" s="46">
        <v>1</v>
      </c>
      <c r="J536" s="46">
        <v>0</v>
      </c>
      <c r="K536" s="46">
        <v>82500</v>
      </c>
      <c r="L536" s="46">
        <v>82500</v>
      </c>
      <c r="M536" s="46">
        <v>1000</v>
      </c>
      <c r="N536" s="46">
        <f t="shared" si="262"/>
        <v>1</v>
      </c>
      <c r="O536" s="46">
        <v>2</v>
      </c>
      <c r="P536" s="46">
        <v>0</v>
      </c>
      <c r="Q536" s="46">
        <v>81</v>
      </c>
      <c r="R536" s="46">
        <v>81</v>
      </c>
      <c r="S536" s="46">
        <v>1000</v>
      </c>
      <c r="T536" s="46">
        <f t="shared" si="263"/>
        <v>1</v>
      </c>
      <c r="U536" s="46"/>
      <c r="V536" s="46"/>
      <c r="W536" s="46"/>
      <c r="X536" s="46"/>
      <c r="Z536" s="46"/>
      <c r="AA536" s="46"/>
      <c r="AB536" s="46"/>
      <c r="AC536" s="46"/>
      <c r="AD536" s="46"/>
      <c r="AE536" s="46"/>
      <c r="AF536" s="46">
        <f t="shared" si="257"/>
        <v>0</v>
      </c>
      <c r="AG536" s="46"/>
      <c r="AH536" s="46"/>
      <c r="AI536" s="46"/>
      <c r="AJ536" s="46"/>
      <c r="AK536" s="46"/>
      <c r="AL536" s="46">
        <f t="shared" ref="AL536:AL541" si="264">IF(AK536&gt;=1000,1,0)</f>
        <v>0</v>
      </c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>
        <f t="shared" si="258"/>
        <v>0</v>
      </c>
      <c r="AY536" s="46"/>
      <c r="AZ536" s="46"/>
      <c r="BA536" s="46"/>
      <c r="BB536" s="46"/>
      <c r="BC536" s="46"/>
      <c r="BD536" s="46">
        <f t="shared" si="259"/>
        <v>0</v>
      </c>
      <c r="BE536" s="46"/>
      <c r="BF536" s="46"/>
      <c r="BG536" s="46"/>
      <c r="BH536" s="46"/>
      <c r="BI536" s="46"/>
      <c r="BJ536" s="46">
        <f t="shared" si="260"/>
        <v>0</v>
      </c>
      <c r="BK536" s="46"/>
      <c r="BL536" s="46"/>
      <c r="BM536" s="46"/>
      <c r="BN536" s="46"/>
      <c r="BO536" s="46"/>
      <c r="BP536" s="46">
        <f t="shared" si="261"/>
        <v>0</v>
      </c>
      <c r="BQ536" s="46"/>
    </row>
    <row r="537" spans="1:69" s="41" customFormat="1">
      <c r="A537" s="46">
        <v>110131</v>
      </c>
      <c r="B537" s="46" t="s">
        <v>319</v>
      </c>
      <c r="C537" s="46" t="s">
        <v>321</v>
      </c>
      <c r="D537" s="46" t="s">
        <v>324</v>
      </c>
      <c r="E537" s="46" t="s">
        <v>455</v>
      </c>
      <c r="F537" s="46" t="s">
        <v>321</v>
      </c>
      <c r="G537" s="46">
        <v>1</v>
      </c>
      <c r="H537" s="46"/>
      <c r="I537" s="46">
        <v>1</v>
      </c>
      <c r="J537" s="46">
        <v>0</v>
      </c>
      <c r="K537" s="46">
        <v>107500</v>
      </c>
      <c r="L537" s="46">
        <v>107500</v>
      </c>
      <c r="M537" s="46">
        <v>1000</v>
      </c>
      <c r="N537" s="46">
        <f t="shared" si="262"/>
        <v>1</v>
      </c>
      <c r="O537" s="46">
        <v>2</v>
      </c>
      <c r="P537" s="46">
        <v>0</v>
      </c>
      <c r="Q537" s="46">
        <v>117</v>
      </c>
      <c r="R537" s="46">
        <v>117</v>
      </c>
      <c r="S537" s="46">
        <v>1000</v>
      </c>
      <c r="T537" s="46">
        <f t="shared" si="263"/>
        <v>1</v>
      </c>
      <c r="U537" s="46"/>
      <c r="V537" s="46"/>
      <c r="W537" s="46"/>
      <c r="X537" s="46"/>
      <c r="Z537" s="46"/>
      <c r="AA537" s="46">
        <v>9</v>
      </c>
      <c r="AB537" s="46">
        <v>704</v>
      </c>
      <c r="AC537" s="46">
        <v>5</v>
      </c>
      <c r="AD537" s="46">
        <v>5</v>
      </c>
      <c r="AE537" s="46">
        <v>1000</v>
      </c>
      <c r="AF537" s="46">
        <f t="shared" si="257"/>
        <v>1</v>
      </c>
      <c r="AG537" s="46"/>
      <c r="AH537" s="46"/>
      <c r="AI537" s="46"/>
      <c r="AJ537" s="46"/>
      <c r="AK537" s="46"/>
      <c r="AL537" s="46">
        <f t="shared" si="264"/>
        <v>0</v>
      </c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>
        <f t="shared" si="258"/>
        <v>0</v>
      </c>
      <c r="AY537" s="46"/>
      <c r="AZ537" s="46"/>
      <c r="BA537" s="46"/>
      <c r="BB537" s="46"/>
      <c r="BC537" s="46"/>
      <c r="BD537" s="46">
        <f t="shared" si="259"/>
        <v>0</v>
      </c>
      <c r="BE537" s="46"/>
      <c r="BF537" s="46"/>
      <c r="BG537" s="46"/>
      <c r="BH537" s="46"/>
      <c r="BI537" s="46"/>
      <c r="BJ537" s="46">
        <f t="shared" si="260"/>
        <v>0</v>
      </c>
      <c r="BK537" s="46"/>
      <c r="BL537" s="46"/>
      <c r="BM537" s="46"/>
      <c r="BN537" s="46"/>
      <c r="BO537" s="46"/>
      <c r="BP537" s="46">
        <f t="shared" si="261"/>
        <v>0</v>
      </c>
      <c r="BQ537" s="46"/>
    </row>
    <row r="538" spans="1:69" s="41" customFormat="1">
      <c r="A538" s="46">
        <v>110132</v>
      </c>
      <c r="B538" s="46" t="s">
        <v>319</v>
      </c>
      <c r="C538" s="46" t="s">
        <v>321</v>
      </c>
      <c r="D538" s="46" t="s">
        <v>326</v>
      </c>
      <c r="E538" s="46" t="s">
        <v>456</v>
      </c>
      <c r="F538" s="46" t="s">
        <v>321</v>
      </c>
      <c r="G538" s="46">
        <v>1</v>
      </c>
      <c r="H538" s="46"/>
      <c r="I538" s="46">
        <v>1</v>
      </c>
      <c r="J538" s="46">
        <v>0</v>
      </c>
      <c r="K538" s="46">
        <v>132500</v>
      </c>
      <c r="L538" s="46">
        <v>132500</v>
      </c>
      <c r="M538" s="46">
        <v>1000</v>
      </c>
      <c r="N538" s="46">
        <f t="shared" si="262"/>
        <v>1</v>
      </c>
      <c r="O538" s="46">
        <v>2</v>
      </c>
      <c r="P538" s="46">
        <v>0</v>
      </c>
      <c r="Q538" s="46">
        <v>153</v>
      </c>
      <c r="R538" s="46">
        <v>153</v>
      </c>
      <c r="S538" s="46">
        <v>1000</v>
      </c>
      <c r="T538" s="46">
        <f t="shared" si="263"/>
        <v>1</v>
      </c>
      <c r="U538" s="46">
        <v>9</v>
      </c>
      <c r="V538" s="46">
        <v>301</v>
      </c>
      <c r="W538" s="46">
        <f>X538</f>
        <v>132</v>
      </c>
      <c r="X538" s="46">
        <v>132</v>
      </c>
      <c r="Y538" s="41">
        <v>1000</v>
      </c>
      <c r="Z538" s="46">
        <f>IF(Y538&gt;=1000,1,0)</f>
        <v>1</v>
      </c>
      <c r="AA538" s="46">
        <v>9</v>
      </c>
      <c r="AB538" s="46">
        <v>401</v>
      </c>
      <c r="AC538" s="46">
        <f>W538</f>
        <v>132</v>
      </c>
      <c r="AD538" s="46">
        <f>X538</f>
        <v>132</v>
      </c>
      <c r="AE538" s="46">
        <v>1000</v>
      </c>
      <c r="AF538" s="46">
        <f t="shared" si="257"/>
        <v>1</v>
      </c>
      <c r="AG538" s="46"/>
      <c r="AH538" s="46"/>
      <c r="AI538" s="46"/>
      <c r="AJ538" s="46"/>
      <c r="AK538" s="46"/>
      <c r="AL538" s="46">
        <f t="shared" si="264"/>
        <v>0</v>
      </c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>
        <f t="shared" si="258"/>
        <v>0</v>
      </c>
      <c r="AY538" s="46"/>
      <c r="AZ538" s="46"/>
      <c r="BA538" s="46"/>
      <c r="BB538" s="46"/>
      <c r="BC538" s="46"/>
      <c r="BD538" s="46">
        <f t="shared" si="259"/>
        <v>0</v>
      </c>
      <c r="BE538" s="46"/>
      <c r="BF538" s="46"/>
      <c r="BG538" s="46"/>
      <c r="BH538" s="46"/>
      <c r="BI538" s="46"/>
      <c r="BJ538" s="46">
        <f t="shared" si="260"/>
        <v>0</v>
      </c>
      <c r="BK538" s="46"/>
      <c r="BL538" s="46"/>
      <c r="BM538" s="46"/>
      <c r="BN538" s="46"/>
      <c r="BO538" s="46"/>
      <c r="BP538" s="46">
        <f t="shared" si="261"/>
        <v>0</v>
      </c>
      <c r="BQ538" s="46"/>
    </row>
    <row r="539" spans="1:69" s="41" customFormat="1">
      <c r="A539" s="46">
        <v>110133</v>
      </c>
      <c r="B539" s="46" t="s">
        <v>319</v>
      </c>
      <c r="C539" s="46" t="s">
        <v>321</v>
      </c>
      <c r="D539" s="46" t="s">
        <v>322</v>
      </c>
      <c r="E539" s="46" t="s">
        <v>457</v>
      </c>
      <c r="F539" s="46" t="s">
        <v>321</v>
      </c>
      <c r="G539" s="46">
        <v>1</v>
      </c>
      <c r="H539" s="46"/>
      <c r="I539" s="46">
        <v>1</v>
      </c>
      <c r="J539" s="46">
        <v>0</v>
      </c>
      <c r="K539" s="46">
        <v>85000</v>
      </c>
      <c r="L539" s="46">
        <v>85000</v>
      </c>
      <c r="M539" s="46">
        <v>1000</v>
      </c>
      <c r="N539" s="46">
        <f t="shared" si="262"/>
        <v>1</v>
      </c>
      <c r="O539" s="46">
        <v>2</v>
      </c>
      <c r="P539" s="46">
        <v>0</v>
      </c>
      <c r="Q539" s="46">
        <v>81</v>
      </c>
      <c r="R539" s="46">
        <v>81</v>
      </c>
      <c r="S539" s="46">
        <v>1000</v>
      </c>
      <c r="T539" s="46">
        <f t="shared" si="263"/>
        <v>1</v>
      </c>
      <c r="U539" s="46"/>
      <c r="V539" s="46"/>
      <c r="W539" s="46"/>
      <c r="X539" s="46"/>
      <c r="Z539" s="46"/>
      <c r="AA539" s="46"/>
      <c r="AB539" s="46"/>
      <c r="AC539" s="46"/>
      <c r="AD539" s="46"/>
      <c r="AE539" s="46"/>
      <c r="AF539" s="46">
        <f t="shared" si="257"/>
        <v>0</v>
      </c>
      <c r="AG539" s="46"/>
      <c r="AH539" s="46"/>
      <c r="AI539" s="46"/>
      <c r="AJ539" s="46"/>
      <c r="AK539" s="46"/>
      <c r="AL539" s="46">
        <f t="shared" si="264"/>
        <v>0</v>
      </c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>
        <f t="shared" si="258"/>
        <v>0</v>
      </c>
      <c r="AY539" s="46"/>
      <c r="AZ539" s="46"/>
      <c r="BA539" s="46"/>
      <c r="BB539" s="46"/>
      <c r="BC539" s="46"/>
      <c r="BD539" s="46">
        <f t="shared" si="259"/>
        <v>0</v>
      </c>
      <c r="BE539" s="46"/>
      <c r="BF539" s="46"/>
      <c r="BG539" s="46"/>
      <c r="BH539" s="46"/>
      <c r="BI539" s="46"/>
      <c r="BJ539" s="46">
        <f t="shared" si="260"/>
        <v>0</v>
      </c>
      <c r="BK539" s="46"/>
      <c r="BL539" s="46"/>
      <c r="BM539" s="46"/>
      <c r="BN539" s="46"/>
      <c r="BO539" s="46"/>
      <c r="BP539" s="46">
        <f t="shared" si="261"/>
        <v>0</v>
      </c>
      <c r="BQ539" s="46"/>
    </row>
    <row r="540" spans="1:69" s="41" customFormat="1">
      <c r="A540" s="46">
        <v>110134</v>
      </c>
      <c r="B540" s="46" t="s">
        <v>319</v>
      </c>
      <c r="C540" s="46" t="s">
        <v>321</v>
      </c>
      <c r="D540" s="46" t="s">
        <v>324</v>
      </c>
      <c r="E540" s="46" t="s">
        <v>458</v>
      </c>
      <c r="F540" s="46" t="s">
        <v>321</v>
      </c>
      <c r="G540" s="46">
        <v>1</v>
      </c>
      <c r="H540" s="46"/>
      <c r="I540" s="46">
        <v>1</v>
      </c>
      <c r="J540" s="46">
        <v>0</v>
      </c>
      <c r="K540" s="46">
        <v>110000</v>
      </c>
      <c r="L540" s="46">
        <v>110000</v>
      </c>
      <c r="M540" s="46">
        <v>1000</v>
      </c>
      <c r="N540" s="46">
        <f t="shared" si="262"/>
        <v>1</v>
      </c>
      <c r="O540" s="46">
        <v>2</v>
      </c>
      <c r="P540" s="46">
        <v>0</v>
      </c>
      <c r="Q540" s="46">
        <v>117</v>
      </c>
      <c r="R540" s="46">
        <v>117</v>
      </c>
      <c r="S540" s="46">
        <v>1000</v>
      </c>
      <c r="T540" s="46">
        <f t="shared" si="263"/>
        <v>1</v>
      </c>
      <c r="U540" s="46"/>
      <c r="V540" s="46"/>
      <c r="W540" s="46"/>
      <c r="X540" s="46"/>
      <c r="Z540" s="46"/>
      <c r="AA540" s="46">
        <v>9</v>
      </c>
      <c r="AB540" s="46">
        <v>704</v>
      </c>
      <c r="AC540" s="46">
        <v>5</v>
      </c>
      <c r="AD540" s="46">
        <v>5</v>
      </c>
      <c r="AE540" s="46">
        <v>1000</v>
      </c>
      <c r="AF540" s="46">
        <f t="shared" si="257"/>
        <v>1</v>
      </c>
      <c r="AG540" s="46"/>
      <c r="AH540" s="46"/>
      <c r="AI540" s="46"/>
      <c r="AJ540" s="46"/>
      <c r="AK540" s="46"/>
      <c r="AL540" s="46">
        <f t="shared" si="264"/>
        <v>0</v>
      </c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>
        <f t="shared" si="258"/>
        <v>0</v>
      </c>
      <c r="AY540" s="46"/>
      <c r="AZ540" s="46"/>
      <c r="BA540" s="46"/>
      <c r="BB540" s="46"/>
      <c r="BC540" s="46"/>
      <c r="BD540" s="46">
        <f t="shared" si="259"/>
        <v>0</v>
      </c>
      <c r="BE540" s="46"/>
      <c r="BF540" s="46"/>
      <c r="BG540" s="46"/>
      <c r="BH540" s="46"/>
      <c r="BI540" s="46"/>
      <c r="BJ540" s="46">
        <f t="shared" si="260"/>
        <v>0</v>
      </c>
      <c r="BK540" s="46"/>
      <c r="BL540" s="46"/>
      <c r="BM540" s="46"/>
      <c r="BN540" s="46"/>
      <c r="BO540" s="46"/>
      <c r="BP540" s="46">
        <f t="shared" si="261"/>
        <v>0</v>
      </c>
      <c r="BQ540" s="46"/>
    </row>
    <row r="541" spans="1:69" s="41" customFormat="1">
      <c r="A541" s="46">
        <v>110135</v>
      </c>
      <c r="B541" s="46" t="s">
        <v>319</v>
      </c>
      <c r="C541" s="46" t="s">
        <v>321</v>
      </c>
      <c r="D541" s="46" t="s">
        <v>326</v>
      </c>
      <c r="E541" s="46" t="s">
        <v>459</v>
      </c>
      <c r="F541" s="46" t="s">
        <v>321</v>
      </c>
      <c r="G541" s="46">
        <v>1</v>
      </c>
      <c r="H541" s="46"/>
      <c r="I541" s="46">
        <v>1</v>
      </c>
      <c r="J541" s="46">
        <v>0</v>
      </c>
      <c r="K541" s="46">
        <v>135000</v>
      </c>
      <c r="L541" s="46">
        <v>135000</v>
      </c>
      <c r="M541" s="46">
        <v>1000</v>
      </c>
      <c r="N541" s="46">
        <f t="shared" si="262"/>
        <v>1</v>
      </c>
      <c r="O541" s="46">
        <v>2</v>
      </c>
      <c r="P541" s="46">
        <v>0</v>
      </c>
      <c r="Q541" s="46">
        <v>153</v>
      </c>
      <c r="R541" s="46">
        <v>153</v>
      </c>
      <c r="S541" s="46">
        <v>1000</v>
      </c>
      <c r="T541" s="46">
        <f t="shared" si="263"/>
        <v>1</v>
      </c>
      <c r="U541" s="46">
        <v>9</v>
      </c>
      <c r="V541" s="46">
        <v>301</v>
      </c>
      <c r="W541" s="46">
        <f>X541</f>
        <v>136</v>
      </c>
      <c r="X541" s="46">
        <v>136</v>
      </c>
      <c r="Y541" s="41">
        <v>1000</v>
      </c>
      <c r="Z541" s="46">
        <f>IF(Y541&gt;=1000,1,0)</f>
        <v>1</v>
      </c>
      <c r="AA541" s="46">
        <v>9</v>
      </c>
      <c r="AB541" s="46">
        <v>401</v>
      </c>
      <c r="AC541" s="46">
        <f>W541</f>
        <v>136</v>
      </c>
      <c r="AD541" s="46">
        <f>X541</f>
        <v>136</v>
      </c>
      <c r="AE541" s="46">
        <v>1000</v>
      </c>
      <c r="AF541" s="46">
        <f t="shared" si="257"/>
        <v>1</v>
      </c>
      <c r="AG541" s="46"/>
      <c r="AH541" s="46"/>
      <c r="AI541" s="46"/>
      <c r="AJ541" s="46"/>
      <c r="AK541" s="46"/>
      <c r="AL541" s="46">
        <f t="shared" si="264"/>
        <v>0</v>
      </c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>
        <f t="shared" si="258"/>
        <v>0</v>
      </c>
      <c r="AY541" s="46"/>
      <c r="AZ541" s="46"/>
      <c r="BA541" s="46"/>
      <c r="BB541" s="46"/>
      <c r="BC541" s="46"/>
      <c r="BD541" s="46">
        <f t="shared" si="259"/>
        <v>0</v>
      </c>
      <c r="BE541" s="46"/>
      <c r="BF541" s="46"/>
      <c r="BG541" s="46"/>
      <c r="BH541" s="46"/>
      <c r="BI541" s="46"/>
      <c r="BJ541" s="46">
        <f t="shared" si="260"/>
        <v>0</v>
      </c>
      <c r="BK541" s="46"/>
      <c r="BL541" s="46"/>
      <c r="BM541" s="46"/>
      <c r="BN541" s="46"/>
      <c r="BO541" s="46"/>
      <c r="BP541" s="46">
        <f t="shared" si="261"/>
        <v>0</v>
      </c>
      <c r="BQ541" s="46"/>
    </row>
    <row r="542" spans="1:69" s="41" customFormat="1">
      <c r="A542" s="46">
        <v>110136</v>
      </c>
      <c r="B542" s="46" t="s">
        <v>319</v>
      </c>
      <c r="C542" s="46" t="s">
        <v>321</v>
      </c>
      <c r="D542" s="46" t="s">
        <v>322</v>
      </c>
      <c r="E542" s="46" t="s">
        <v>460</v>
      </c>
      <c r="F542" s="46" t="s">
        <v>321</v>
      </c>
      <c r="G542" s="46">
        <v>1</v>
      </c>
      <c r="H542" s="46"/>
      <c r="I542" s="46">
        <v>1</v>
      </c>
      <c r="J542" s="46">
        <v>0</v>
      </c>
      <c r="K542" s="46">
        <v>90000</v>
      </c>
      <c r="L542" s="46">
        <v>90000</v>
      </c>
      <c r="M542" s="46">
        <v>1000</v>
      </c>
      <c r="N542" s="46">
        <f t="shared" si="262"/>
        <v>1</v>
      </c>
      <c r="O542" s="46">
        <v>2</v>
      </c>
      <c r="P542" s="46">
        <v>0</v>
      </c>
      <c r="Q542" s="46">
        <v>81</v>
      </c>
      <c r="R542" s="46">
        <v>81</v>
      </c>
      <c r="S542" s="46">
        <v>1000</v>
      </c>
      <c r="T542" s="46">
        <f t="shared" si="263"/>
        <v>1</v>
      </c>
      <c r="U542" s="46"/>
      <c r="V542" s="46"/>
      <c r="W542" s="46"/>
      <c r="X542" s="46"/>
      <c r="Z542" s="46"/>
      <c r="AA542" s="46"/>
      <c r="AB542" s="46"/>
      <c r="AC542" s="46"/>
      <c r="AD542" s="46"/>
      <c r="AE542" s="46"/>
      <c r="AF542" s="46">
        <f t="shared" si="257"/>
        <v>0</v>
      </c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</row>
    <row r="543" spans="1:69" s="41" customFormat="1">
      <c r="A543" s="46">
        <v>110137</v>
      </c>
      <c r="B543" s="46" t="s">
        <v>319</v>
      </c>
      <c r="C543" s="46" t="s">
        <v>321</v>
      </c>
      <c r="D543" s="46" t="s">
        <v>324</v>
      </c>
      <c r="E543" s="46" t="s">
        <v>461</v>
      </c>
      <c r="F543" s="46" t="s">
        <v>321</v>
      </c>
      <c r="G543" s="46">
        <v>1</v>
      </c>
      <c r="H543" s="46"/>
      <c r="I543" s="46">
        <v>1</v>
      </c>
      <c r="J543" s="46">
        <v>0</v>
      </c>
      <c r="K543" s="46">
        <v>115000</v>
      </c>
      <c r="L543" s="46">
        <v>115000</v>
      </c>
      <c r="M543" s="46">
        <v>1000</v>
      </c>
      <c r="N543" s="46">
        <f t="shared" si="262"/>
        <v>1</v>
      </c>
      <c r="O543" s="46">
        <v>2</v>
      </c>
      <c r="P543" s="46">
        <v>0</v>
      </c>
      <c r="Q543" s="46">
        <v>117</v>
      </c>
      <c r="R543" s="46">
        <v>117</v>
      </c>
      <c r="S543" s="46">
        <v>1000</v>
      </c>
      <c r="T543" s="46">
        <f t="shared" si="263"/>
        <v>1</v>
      </c>
      <c r="U543" s="46"/>
      <c r="V543" s="46"/>
      <c r="W543" s="46"/>
      <c r="X543" s="46"/>
      <c r="Z543" s="46"/>
      <c r="AA543" s="46">
        <v>9</v>
      </c>
      <c r="AB543" s="46">
        <v>704</v>
      </c>
      <c r="AC543" s="46">
        <v>5</v>
      </c>
      <c r="AD543" s="46">
        <v>5</v>
      </c>
      <c r="AE543" s="46">
        <v>1000</v>
      </c>
      <c r="AF543" s="46">
        <f t="shared" si="257"/>
        <v>1</v>
      </c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</row>
    <row r="544" spans="1:69" s="41" customFormat="1">
      <c r="A544" s="46">
        <v>110138</v>
      </c>
      <c r="B544" s="46" t="s">
        <v>319</v>
      </c>
      <c r="C544" s="46" t="s">
        <v>321</v>
      </c>
      <c r="D544" s="46" t="s">
        <v>326</v>
      </c>
      <c r="E544" s="46" t="s">
        <v>462</v>
      </c>
      <c r="F544" s="46" t="s">
        <v>321</v>
      </c>
      <c r="G544" s="46">
        <v>1</v>
      </c>
      <c r="H544" s="46"/>
      <c r="I544" s="46">
        <v>1</v>
      </c>
      <c r="J544" s="46">
        <v>0</v>
      </c>
      <c r="K544" s="46">
        <v>140000</v>
      </c>
      <c r="L544" s="46">
        <v>140000</v>
      </c>
      <c r="M544" s="46">
        <v>1000</v>
      </c>
      <c r="N544" s="46">
        <f t="shared" si="262"/>
        <v>1</v>
      </c>
      <c r="O544" s="46">
        <v>2</v>
      </c>
      <c r="P544" s="46">
        <v>0</v>
      </c>
      <c r="Q544" s="46">
        <v>153</v>
      </c>
      <c r="R544" s="46">
        <v>153</v>
      </c>
      <c r="S544" s="46">
        <v>1000</v>
      </c>
      <c r="T544" s="46">
        <f t="shared" si="263"/>
        <v>1</v>
      </c>
      <c r="U544" s="46">
        <v>9</v>
      </c>
      <c r="V544" s="46">
        <v>301</v>
      </c>
      <c r="W544" s="46">
        <v>140</v>
      </c>
      <c r="X544" s="46">
        <f>W544</f>
        <v>140</v>
      </c>
      <c r="Y544" s="41">
        <v>1000</v>
      </c>
      <c r="Z544" s="46">
        <f>IF(Y544&gt;=1000,1,0)</f>
        <v>1</v>
      </c>
      <c r="AA544" s="46">
        <v>9</v>
      </c>
      <c r="AB544" s="46">
        <v>401</v>
      </c>
      <c r="AC544" s="46">
        <f>W544</f>
        <v>140</v>
      </c>
      <c r="AD544" s="46">
        <f>AC544</f>
        <v>140</v>
      </c>
      <c r="AE544" s="46">
        <v>1000</v>
      </c>
      <c r="AF544" s="46">
        <f t="shared" si="257"/>
        <v>1</v>
      </c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</row>
    <row r="545" spans="1:69" s="41" customFormat="1">
      <c r="A545" s="46">
        <v>110139</v>
      </c>
      <c r="B545" s="46" t="s">
        <v>319</v>
      </c>
      <c r="C545" s="46" t="s">
        <v>321</v>
      </c>
      <c r="D545" s="46" t="s">
        <v>322</v>
      </c>
      <c r="E545" s="46" t="s">
        <v>463</v>
      </c>
      <c r="F545" s="46" t="s">
        <v>321</v>
      </c>
      <c r="G545" s="46">
        <v>1</v>
      </c>
      <c r="H545" s="46"/>
      <c r="I545" s="46">
        <v>1</v>
      </c>
      <c r="J545" s="46">
        <v>0</v>
      </c>
      <c r="K545" s="46">
        <v>95000</v>
      </c>
      <c r="L545" s="46">
        <v>95000</v>
      </c>
      <c r="M545" s="46">
        <v>1000</v>
      </c>
      <c r="N545" s="46">
        <f t="shared" si="262"/>
        <v>1</v>
      </c>
      <c r="O545" s="46">
        <v>2</v>
      </c>
      <c r="P545" s="46">
        <v>0</v>
      </c>
      <c r="Q545" s="46">
        <v>84</v>
      </c>
      <c r="R545" s="46">
        <v>84</v>
      </c>
      <c r="S545" s="46">
        <v>1000</v>
      </c>
      <c r="T545" s="46">
        <f t="shared" si="263"/>
        <v>1</v>
      </c>
      <c r="U545" s="46"/>
      <c r="V545" s="46"/>
      <c r="W545" s="46"/>
      <c r="X545" s="46"/>
      <c r="Z545" s="46"/>
      <c r="AA545" s="46"/>
      <c r="AB545" s="46"/>
      <c r="AC545" s="46"/>
      <c r="AD545" s="46"/>
      <c r="AE545" s="46"/>
      <c r="AF545" s="46">
        <f t="shared" si="257"/>
        <v>0</v>
      </c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</row>
    <row r="546" spans="1:69" s="41" customFormat="1">
      <c r="A546" s="46">
        <v>110140</v>
      </c>
      <c r="B546" s="46" t="s">
        <v>319</v>
      </c>
      <c r="C546" s="46" t="s">
        <v>321</v>
      </c>
      <c r="D546" s="46" t="s">
        <v>324</v>
      </c>
      <c r="E546" s="46" t="s">
        <v>464</v>
      </c>
      <c r="F546" s="46" t="s">
        <v>321</v>
      </c>
      <c r="G546" s="46">
        <v>1</v>
      </c>
      <c r="H546" s="46"/>
      <c r="I546" s="46">
        <v>1</v>
      </c>
      <c r="J546" s="46">
        <v>0</v>
      </c>
      <c r="K546" s="46">
        <v>120000</v>
      </c>
      <c r="L546" s="46">
        <v>120000</v>
      </c>
      <c r="M546" s="46">
        <v>1000</v>
      </c>
      <c r="N546" s="46">
        <f t="shared" si="262"/>
        <v>1</v>
      </c>
      <c r="O546" s="46">
        <v>2</v>
      </c>
      <c r="P546" s="46">
        <v>0</v>
      </c>
      <c r="Q546" s="46">
        <v>120</v>
      </c>
      <c r="R546" s="46">
        <v>120</v>
      </c>
      <c r="S546" s="46">
        <v>1000</v>
      </c>
      <c r="T546" s="46">
        <f t="shared" si="263"/>
        <v>1</v>
      </c>
      <c r="U546" s="46"/>
      <c r="V546" s="46"/>
      <c r="W546" s="46"/>
      <c r="X546" s="46"/>
      <c r="Z546" s="46"/>
      <c r="AA546" s="46">
        <v>9</v>
      </c>
      <c r="AB546" s="46">
        <v>704</v>
      </c>
      <c r="AC546" s="46">
        <v>5</v>
      </c>
      <c r="AD546" s="46">
        <v>5</v>
      </c>
      <c r="AE546" s="46">
        <v>1000</v>
      </c>
      <c r="AF546" s="46">
        <f t="shared" si="257"/>
        <v>1</v>
      </c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</row>
    <row r="547" spans="1:69" s="41" customFormat="1">
      <c r="A547" s="46">
        <v>110141</v>
      </c>
      <c r="B547" s="46" t="s">
        <v>319</v>
      </c>
      <c r="C547" s="46" t="s">
        <v>321</v>
      </c>
      <c r="D547" s="46" t="s">
        <v>326</v>
      </c>
      <c r="E547" s="46" t="s">
        <v>465</v>
      </c>
      <c r="F547" s="46" t="s">
        <v>321</v>
      </c>
      <c r="G547" s="46">
        <v>1</v>
      </c>
      <c r="H547" s="46"/>
      <c r="I547" s="46">
        <v>1</v>
      </c>
      <c r="J547" s="46">
        <v>0</v>
      </c>
      <c r="K547" s="46">
        <v>145000</v>
      </c>
      <c r="L547" s="46">
        <v>145000</v>
      </c>
      <c r="M547" s="46">
        <v>1000</v>
      </c>
      <c r="N547" s="46">
        <f t="shared" si="262"/>
        <v>1</v>
      </c>
      <c r="O547" s="46">
        <v>2</v>
      </c>
      <c r="P547" s="46">
        <v>0</v>
      </c>
      <c r="Q547" s="46">
        <v>156</v>
      </c>
      <c r="R547" s="46">
        <v>156</v>
      </c>
      <c r="S547" s="46">
        <v>1000</v>
      </c>
      <c r="T547" s="46">
        <f t="shared" si="263"/>
        <v>1</v>
      </c>
      <c r="U547" s="46">
        <v>9</v>
      </c>
      <c r="V547" s="46">
        <v>301</v>
      </c>
      <c r="W547" s="46">
        <v>145</v>
      </c>
      <c r="X547" s="46">
        <f>W547</f>
        <v>145</v>
      </c>
      <c r="Y547" s="41">
        <v>1000</v>
      </c>
      <c r="Z547" s="46">
        <f>IF(Y547&gt;=1000,1,0)</f>
        <v>1</v>
      </c>
      <c r="AA547" s="46">
        <v>9</v>
      </c>
      <c r="AB547" s="46">
        <v>401</v>
      </c>
      <c r="AC547" s="46">
        <f>W547</f>
        <v>145</v>
      </c>
      <c r="AD547" s="46">
        <f>AC547</f>
        <v>145</v>
      </c>
      <c r="AE547" s="46">
        <v>1000</v>
      </c>
      <c r="AF547" s="46">
        <f t="shared" si="257"/>
        <v>1</v>
      </c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</row>
    <row r="548" spans="1:69" s="41" customFormat="1">
      <c r="A548" s="46">
        <v>110142</v>
      </c>
      <c r="B548" s="46" t="s">
        <v>319</v>
      </c>
      <c r="C548" s="46" t="s">
        <v>321</v>
      </c>
      <c r="D548" s="46" t="s">
        <v>322</v>
      </c>
      <c r="E548" s="46" t="s">
        <v>466</v>
      </c>
      <c r="F548" s="46" t="s">
        <v>321</v>
      </c>
      <c r="G548" s="46">
        <v>1</v>
      </c>
      <c r="H548" s="46"/>
      <c r="I548" s="46">
        <v>1</v>
      </c>
      <c r="J548" s="46">
        <v>0</v>
      </c>
      <c r="K548" s="46">
        <v>100000</v>
      </c>
      <c r="L548" s="46">
        <v>100000</v>
      </c>
      <c r="M548" s="46">
        <v>1000</v>
      </c>
      <c r="N548" s="46">
        <f t="shared" si="262"/>
        <v>1</v>
      </c>
      <c r="O548" s="46">
        <v>2</v>
      </c>
      <c r="P548" s="46">
        <v>0</v>
      </c>
      <c r="Q548" s="46">
        <v>84</v>
      </c>
      <c r="R548" s="46">
        <v>84</v>
      </c>
      <c r="S548" s="46">
        <v>1000</v>
      </c>
      <c r="T548" s="46">
        <f t="shared" si="263"/>
        <v>1</v>
      </c>
      <c r="U548" s="46"/>
      <c r="V548" s="46"/>
      <c r="W548" s="46"/>
      <c r="X548" s="46"/>
      <c r="Z548" s="46"/>
      <c r="AA548" s="46"/>
      <c r="AB548" s="46"/>
      <c r="AC548" s="46"/>
      <c r="AD548" s="46"/>
      <c r="AE548" s="46"/>
      <c r="AF548" s="46">
        <f t="shared" si="257"/>
        <v>0</v>
      </c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</row>
    <row r="549" spans="1:69" s="41" customFormat="1">
      <c r="A549" s="46">
        <v>110143</v>
      </c>
      <c r="B549" s="46" t="s">
        <v>319</v>
      </c>
      <c r="C549" s="46" t="s">
        <v>321</v>
      </c>
      <c r="D549" s="46" t="s">
        <v>324</v>
      </c>
      <c r="E549" s="46" t="s">
        <v>467</v>
      </c>
      <c r="F549" s="46" t="s">
        <v>321</v>
      </c>
      <c r="G549" s="46">
        <v>1</v>
      </c>
      <c r="H549" s="46"/>
      <c r="I549" s="46">
        <v>1</v>
      </c>
      <c r="J549" s="46">
        <v>0</v>
      </c>
      <c r="K549" s="46">
        <v>125000</v>
      </c>
      <c r="L549" s="46">
        <v>125000</v>
      </c>
      <c r="M549" s="46">
        <v>1000</v>
      </c>
      <c r="N549" s="46">
        <f t="shared" si="262"/>
        <v>1</v>
      </c>
      <c r="O549" s="46">
        <v>2</v>
      </c>
      <c r="P549" s="46">
        <v>0</v>
      </c>
      <c r="Q549" s="46">
        <v>120</v>
      </c>
      <c r="R549" s="46">
        <v>120</v>
      </c>
      <c r="S549" s="46">
        <v>1000</v>
      </c>
      <c r="T549" s="46">
        <f t="shared" si="263"/>
        <v>1</v>
      </c>
      <c r="U549" s="46"/>
      <c r="V549" s="46"/>
      <c r="W549" s="46"/>
      <c r="X549" s="46"/>
      <c r="Z549" s="46"/>
      <c r="AA549" s="46">
        <v>9</v>
      </c>
      <c r="AB549" s="46">
        <v>704</v>
      </c>
      <c r="AC549" s="46">
        <v>5</v>
      </c>
      <c r="AD549" s="46">
        <v>5</v>
      </c>
      <c r="AE549" s="46">
        <v>1000</v>
      </c>
      <c r="AF549" s="46">
        <f t="shared" si="257"/>
        <v>1</v>
      </c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</row>
    <row r="550" spans="1:69" s="41" customFormat="1">
      <c r="A550" s="46">
        <v>110144</v>
      </c>
      <c r="B550" s="46" t="s">
        <v>319</v>
      </c>
      <c r="C550" s="46" t="s">
        <v>321</v>
      </c>
      <c r="D550" s="46" t="s">
        <v>326</v>
      </c>
      <c r="E550" s="46" t="s">
        <v>468</v>
      </c>
      <c r="F550" s="46" t="s">
        <v>321</v>
      </c>
      <c r="G550" s="46">
        <v>1</v>
      </c>
      <c r="H550" s="46"/>
      <c r="I550" s="46">
        <v>1</v>
      </c>
      <c r="J550" s="46">
        <v>0</v>
      </c>
      <c r="K550" s="46">
        <v>150000</v>
      </c>
      <c r="L550" s="46">
        <v>150000</v>
      </c>
      <c r="M550" s="46">
        <v>1000</v>
      </c>
      <c r="N550" s="46">
        <f t="shared" si="262"/>
        <v>1</v>
      </c>
      <c r="O550" s="46">
        <v>2</v>
      </c>
      <c r="P550" s="46">
        <v>0</v>
      </c>
      <c r="Q550" s="46">
        <v>156</v>
      </c>
      <c r="R550" s="46">
        <v>156</v>
      </c>
      <c r="S550" s="46">
        <v>1000</v>
      </c>
      <c r="T550" s="46">
        <f t="shared" si="263"/>
        <v>1</v>
      </c>
      <c r="U550" s="46">
        <v>9</v>
      </c>
      <c r="V550" s="46">
        <v>301</v>
      </c>
      <c r="W550" s="46">
        <v>150</v>
      </c>
      <c r="X550" s="46">
        <f>W550</f>
        <v>150</v>
      </c>
      <c r="Y550" s="41">
        <v>1000</v>
      </c>
      <c r="Z550" s="46">
        <f>IF(Y550&gt;=1000,1,0)</f>
        <v>1</v>
      </c>
      <c r="AA550" s="46">
        <v>9</v>
      </c>
      <c r="AB550" s="46">
        <v>401</v>
      </c>
      <c r="AC550" s="46">
        <f>W550</f>
        <v>150</v>
      </c>
      <c r="AD550" s="46">
        <f>AC550</f>
        <v>150</v>
      </c>
      <c r="AE550" s="46">
        <v>1000</v>
      </c>
      <c r="AF550" s="46">
        <f t="shared" si="257"/>
        <v>1</v>
      </c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</row>
    <row r="551" spans="1:69" s="41" customFormat="1">
      <c r="A551" s="46">
        <v>110145</v>
      </c>
      <c r="B551" s="46" t="s">
        <v>319</v>
      </c>
      <c r="C551" s="46" t="s">
        <v>321</v>
      </c>
      <c r="D551" s="46" t="s">
        <v>322</v>
      </c>
      <c r="E551" s="46" t="s">
        <v>469</v>
      </c>
      <c r="F551" s="46" t="s">
        <v>321</v>
      </c>
      <c r="G551" s="46">
        <v>1</v>
      </c>
      <c r="H551" s="46"/>
      <c r="I551" s="46">
        <v>1</v>
      </c>
      <c r="J551" s="46">
        <v>0</v>
      </c>
      <c r="K551" s="46">
        <v>105000</v>
      </c>
      <c r="L551" s="46">
        <v>105000</v>
      </c>
      <c r="M551" s="46">
        <v>1000</v>
      </c>
      <c r="N551" s="46">
        <f t="shared" si="262"/>
        <v>1</v>
      </c>
      <c r="O551" s="46">
        <v>2</v>
      </c>
      <c r="P551" s="46">
        <v>0</v>
      </c>
      <c r="Q551" s="46">
        <v>84</v>
      </c>
      <c r="R551" s="46">
        <v>84</v>
      </c>
      <c r="S551" s="46">
        <v>1000</v>
      </c>
      <c r="T551" s="46">
        <f t="shared" si="263"/>
        <v>1</v>
      </c>
      <c r="U551" s="46"/>
      <c r="V551" s="46"/>
      <c r="W551" s="46"/>
      <c r="X551" s="46"/>
      <c r="Z551" s="46"/>
      <c r="AA551" s="46"/>
      <c r="AB551" s="46"/>
      <c r="AC551" s="46"/>
      <c r="AD551" s="46"/>
      <c r="AE551" s="46"/>
      <c r="AF551" s="46">
        <f t="shared" si="257"/>
        <v>0</v>
      </c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</row>
    <row r="552" spans="1:69" s="41" customFormat="1">
      <c r="A552" s="46">
        <v>110146</v>
      </c>
      <c r="B552" s="46" t="s">
        <v>319</v>
      </c>
      <c r="C552" s="46" t="s">
        <v>321</v>
      </c>
      <c r="D552" s="46" t="s">
        <v>324</v>
      </c>
      <c r="E552" s="46" t="s">
        <v>470</v>
      </c>
      <c r="F552" s="46" t="s">
        <v>321</v>
      </c>
      <c r="G552" s="46">
        <v>1</v>
      </c>
      <c r="H552" s="46"/>
      <c r="I552" s="46">
        <v>1</v>
      </c>
      <c r="J552" s="46">
        <v>0</v>
      </c>
      <c r="K552" s="46">
        <v>130000</v>
      </c>
      <c r="L552" s="46">
        <v>130000</v>
      </c>
      <c r="M552" s="46">
        <v>1000</v>
      </c>
      <c r="N552" s="46">
        <f t="shared" si="262"/>
        <v>1</v>
      </c>
      <c r="O552" s="46">
        <v>2</v>
      </c>
      <c r="P552" s="46">
        <v>0</v>
      </c>
      <c r="Q552" s="46">
        <v>120</v>
      </c>
      <c r="R552" s="46">
        <v>120</v>
      </c>
      <c r="S552" s="46">
        <v>1000</v>
      </c>
      <c r="T552" s="46">
        <f t="shared" si="263"/>
        <v>1</v>
      </c>
      <c r="U552" s="46"/>
      <c r="V552" s="46"/>
      <c r="W552" s="46"/>
      <c r="X552" s="46"/>
      <c r="Z552" s="46"/>
      <c r="AA552" s="46">
        <v>9</v>
      </c>
      <c r="AB552" s="46">
        <v>704</v>
      </c>
      <c r="AC552" s="46">
        <v>5</v>
      </c>
      <c r="AD552" s="46">
        <v>5</v>
      </c>
      <c r="AE552" s="46">
        <v>1000</v>
      </c>
      <c r="AF552" s="46">
        <f t="shared" si="257"/>
        <v>1</v>
      </c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</row>
    <row r="553" spans="1:69" s="41" customFormat="1">
      <c r="A553" s="46">
        <v>110147</v>
      </c>
      <c r="B553" s="46" t="s">
        <v>319</v>
      </c>
      <c r="C553" s="46" t="s">
        <v>321</v>
      </c>
      <c r="D553" s="46" t="s">
        <v>326</v>
      </c>
      <c r="E553" s="46" t="s">
        <v>471</v>
      </c>
      <c r="F553" s="46" t="s">
        <v>321</v>
      </c>
      <c r="G553" s="46">
        <v>1</v>
      </c>
      <c r="H553" s="46"/>
      <c r="I553" s="46">
        <v>1</v>
      </c>
      <c r="J553" s="46">
        <v>0</v>
      </c>
      <c r="K553" s="46">
        <v>155000</v>
      </c>
      <c r="L553" s="46">
        <v>155000</v>
      </c>
      <c r="M553" s="46">
        <v>1000</v>
      </c>
      <c r="N553" s="46">
        <f t="shared" si="262"/>
        <v>1</v>
      </c>
      <c r="O553" s="46">
        <v>2</v>
      </c>
      <c r="P553" s="46">
        <v>0</v>
      </c>
      <c r="Q553" s="46">
        <v>156</v>
      </c>
      <c r="R553" s="46">
        <v>156</v>
      </c>
      <c r="S553" s="46">
        <v>1000</v>
      </c>
      <c r="T553" s="46">
        <f t="shared" si="263"/>
        <v>1</v>
      </c>
      <c r="U553" s="46">
        <v>9</v>
      </c>
      <c r="V553" s="46">
        <v>301</v>
      </c>
      <c r="W553" s="46">
        <v>155</v>
      </c>
      <c r="X553" s="46">
        <f>W553</f>
        <v>155</v>
      </c>
      <c r="Y553" s="41">
        <v>1000</v>
      </c>
      <c r="Z553" s="46">
        <f>IF(Y553&gt;=1000,1,0)</f>
        <v>1</v>
      </c>
      <c r="AA553" s="46">
        <v>9</v>
      </c>
      <c r="AB553" s="46">
        <v>401</v>
      </c>
      <c r="AC553" s="46">
        <f>W553</f>
        <v>155</v>
      </c>
      <c r="AD553" s="46">
        <f>AC553</f>
        <v>155</v>
      </c>
      <c r="AE553" s="46">
        <v>1000</v>
      </c>
      <c r="AF553" s="46">
        <f t="shared" si="257"/>
        <v>1</v>
      </c>
      <c r="AG553" s="46"/>
      <c r="AH553" s="46"/>
      <c r="AI553" s="46"/>
      <c r="AJ553" s="46"/>
      <c r="AK553" s="46"/>
      <c r="AL553" s="46"/>
      <c r="AM553" s="46"/>
      <c r="AN553" s="46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</row>
    <row r="554" spans="1:69" s="41" customFormat="1">
      <c r="A554" s="46">
        <v>110148</v>
      </c>
      <c r="B554" s="46" t="s">
        <v>319</v>
      </c>
      <c r="C554" s="46" t="s">
        <v>321</v>
      </c>
      <c r="D554" s="46" t="s">
        <v>322</v>
      </c>
      <c r="E554" s="46" t="s">
        <v>472</v>
      </c>
      <c r="F554" s="46" t="s">
        <v>321</v>
      </c>
      <c r="G554" s="46">
        <v>1</v>
      </c>
      <c r="H554" s="46"/>
      <c r="I554" s="46">
        <v>1</v>
      </c>
      <c r="J554" s="46">
        <v>0</v>
      </c>
      <c r="K554" s="46">
        <v>110000</v>
      </c>
      <c r="L554" s="46">
        <v>110000</v>
      </c>
      <c r="M554" s="46">
        <v>1000</v>
      </c>
      <c r="N554" s="46">
        <f t="shared" si="262"/>
        <v>1</v>
      </c>
      <c r="O554" s="46">
        <v>2</v>
      </c>
      <c r="P554" s="46">
        <v>0</v>
      </c>
      <c r="Q554" s="46">
        <v>87</v>
      </c>
      <c r="R554" s="46">
        <v>87</v>
      </c>
      <c r="S554" s="46">
        <v>1000</v>
      </c>
      <c r="T554" s="46">
        <f t="shared" si="263"/>
        <v>1</v>
      </c>
      <c r="U554" s="46"/>
      <c r="V554" s="46"/>
      <c r="W554" s="46"/>
      <c r="X554" s="46"/>
      <c r="Z554" s="46"/>
      <c r="AA554" s="46"/>
      <c r="AB554" s="46"/>
      <c r="AC554" s="46"/>
      <c r="AD554" s="46"/>
      <c r="AE554" s="46"/>
      <c r="AF554" s="46">
        <f t="shared" si="257"/>
        <v>0</v>
      </c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</row>
    <row r="555" spans="1:69" s="41" customFormat="1">
      <c r="A555" s="46">
        <v>110149</v>
      </c>
      <c r="B555" s="46" t="s">
        <v>319</v>
      </c>
      <c r="C555" s="46" t="s">
        <v>321</v>
      </c>
      <c r="D555" s="46" t="s">
        <v>324</v>
      </c>
      <c r="E555" s="46" t="s">
        <v>473</v>
      </c>
      <c r="F555" s="46" t="s">
        <v>321</v>
      </c>
      <c r="G555" s="46">
        <v>1</v>
      </c>
      <c r="H555" s="46"/>
      <c r="I555" s="46">
        <v>1</v>
      </c>
      <c r="J555" s="46">
        <v>0</v>
      </c>
      <c r="K555" s="46">
        <v>135000</v>
      </c>
      <c r="L555" s="46">
        <v>135000</v>
      </c>
      <c r="M555" s="46">
        <v>1000</v>
      </c>
      <c r="N555" s="46">
        <f t="shared" si="262"/>
        <v>1</v>
      </c>
      <c r="O555" s="46">
        <v>2</v>
      </c>
      <c r="P555" s="46">
        <v>0</v>
      </c>
      <c r="Q555" s="46">
        <v>124</v>
      </c>
      <c r="R555" s="46">
        <v>124</v>
      </c>
      <c r="S555" s="46">
        <v>1000</v>
      </c>
      <c r="T555" s="46">
        <f t="shared" si="263"/>
        <v>1</v>
      </c>
      <c r="U555" s="46"/>
      <c r="V555" s="46"/>
      <c r="W555" s="46"/>
      <c r="X555" s="46"/>
      <c r="Z555" s="46"/>
      <c r="AA555" s="46">
        <v>9</v>
      </c>
      <c r="AB555" s="46">
        <v>704</v>
      </c>
      <c r="AC555" s="46">
        <v>5</v>
      </c>
      <c r="AD555" s="46">
        <v>5</v>
      </c>
      <c r="AE555" s="46">
        <v>1000</v>
      </c>
      <c r="AF555" s="46">
        <f t="shared" si="257"/>
        <v>1</v>
      </c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</row>
    <row r="556" spans="1:69" s="41" customFormat="1">
      <c r="A556" s="46">
        <v>110150</v>
      </c>
      <c r="B556" s="46" t="s">
        <v>319</v>
      </c>
      <c r="C556" s="46" t="s">
        <v>321</v>
      </c>
      <c r="D556" s="46" t="s">
        <v>326</v>
      </c>
      <c r="E556" s="46" t="s">
        <v>474</v>
      </c>
      <c r="F556" s="46" t="s">
        <v>321</v>
      </c>
      <c r="G556" s="46">
        <v>1</v>
      </c>
      <c r="H556" s="46"/>
      <c r="I556" s="46">
        <v>1</v>
      </c>
      <c r="J556" s="46">
        <v>0</v>
      </c>
      <c r="K556" s="46">
        <v>160000</v>
      </c>
      <c r="L556" s="46">
        <v>160000</v>
      </c>
      <c r="M556" s="46">
        <v>1000</v>
      </c>
      <c r="N556" s="46">
        <f t="shared" si="262"/>
        <v>1</v>
      </c>
      <c r="O556" s="46">
        <v>2</v>
      </c>
      <c r="P556" s="46">
        <v>0</v>
      </c>
      <c r="Q556" s="46">
        <v>159</v>
      </c>
      <c r="R556" s="46">
        <v>159</v>
      </c>
      <c r="S556" s="46">
        <v>1000</v>
      </c>
      <c r="T556" s="46">
        <f t="shared" si="263"/>
        <v>1</v>
      </c>
      <c r="U556" s="46">
        <v>9</v>
      </c>
      <c r="V556" s="46">
        <v>301</v>
      </c>
      <c r="W556" s="46">
        <v>160</v>
      </c>
      <c r="X556" s="46">
        <f>W556</f>
        <v>160</v>
      </c>
      <c r="Y556" s="41">
        <v>1000</v>
      </c>
      <c r="Z556" s="46">
        <f>IF(Y556&gt;=1000,1,0)</f>
        <v>1</v>
      </c>
      <c r="AA556" s="46">
        <v>9</v>
      </c>
      <c r="AB556" s="46">
        <v>401</v>
      </c>
      <c r="AC556" s="46">
        <f>W556</f>
        <v>160</v>
      </c>
      <c r="AD556" s="46">
        <f>AC556</f>
        <v>160</v>
      </c>
      <c r="AE556" s="46">
        <v>1000</v>
      </c>
      <c r="AF556" s="46">
        <f t="shared" si="257"/>
        <v>1</v>
      </c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</row>
    <row r="557" spans="1:69" s="41" customFormat="1">
      <c r="A557" s="46">
        <v>110151</v>
      </c>
      <c r="B557" s="46" t="s">
        <v>319</v>
      </c>
      <c r="C557" s="46" t="s">
        <v>321</v>
      </c>
      <c r="D557" s="46" t="s">
        <v>322</v>
      </c>
      <c r="E557" s="46" t="s">
        <v>475</v>
      </c>
      <c r="F557" s="46" t="s">
        <v>321</v>
      </c>
      <c r="G557" s="46">
        <v>1</v>
      </c>
      <c r="H557" s="46"/>
      <c r="I557" s="46">
        <v>1</v>
      </c>
      <c r="J557" s="46">
        <v>0</v>
      </c>
      <c r="K557" s="46">
        <v>115000</v>
      </c>
      <c r="L557" s="46">
        <v>115000</v>
      </c>
      <c r="M557" s="46">
        <v>1000</v>
      </c>
      <c r="N557" s="46">
        <f t="shared" si="262"/>
        <v>1</v>
      </c>
      <c r="O557" s="46">
        <v>2</v>
      </c>
      <c r="P557" s="46">
        <v>0</v>
      </c>
      <c r="Q557" s="46">
        <v>87</v>
      </c>
      <c r="R557" s="46">
        <v>87</v>
      </c>
      <c r="S557" s="46">
        <v>1000</v>
      </c>
      <c r="T557" s="46">
        <f t="shared" si="263"/>
        <v>1</v>
      </c>
      <c r="U557" s="46"/>
      <c r="V557" s="46"/>
      <c r="W557" s="46"/>
      <c r="X557" s="46"/>
      <c r="Z557" s="46"/>
      <c r="AA557" s="46"/>
      <c r="AB557" s="46"/>
      <c r="AC557" s="46"/>
      <c r="AD557" s="46"/>
      <c r="AE557" s="46"/>
      <c r="AF557" s="46">
        <f t="shared" si="257"/>
        <v>0</v>
      </c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</row>
    <row r="558" spans="1:69" s="41" customFormat="1">
      <c r="A558" s="46">
        <v>110152</v>
      </c>
      <c r="B558" s="46" t="s">
        <v>319</v>
      </c>
      <c r="C558" s="46" t="s">
        <v>321</v>
      </c>
      <c r="D558" s="46" t="s">
        <v>324</v>
      </c>
      <c r="E558" s="46" t="s">
        <v>476</v>
      </c>
      <c r="F558" s="46" t="s">
        <v>321</v>
      </c>
      <c r="G558" s="46">
        <v>1</v>
      </c>
      <c r="H558" s="46"/>
      <c r="I558" s="46">
        <v>1</v>
      </c>
      <c r="J558" s="46">
        <v>0</v>
      </c>
      <c r="K558" s="46">
        <v>140000</v>
      </c>
      <c r="L558" s="46">
        <v>140000</v>
      </c>
      <c r="M558" s="46">
        <v>1000</v>
      </c>
      <c r="N558" s="46">
        <f t="shared" si="262"/>
        <v>1</v>
      </c>
      <c r="O558" s="46">
        <v>2</v>
      </c>
      <c r="P558" s="46">
        <v>0</v>
      </c>
      <c r="Q558" s="46">
        <v>124</v>
      </c>
      <c r="R558" s="46">
        <v>124</v>
      </c>
      <c r="S558" s="46">
        <v>1000</v>
      </c>
      <c r="T558" s="46">
        <f t="shared" si="263"/>
        <v>1</v>
      </c>
      <c r="U558" s="46"/>
      <c r="V558" s="46"/>
      <c r="W558" s="46"/>
      <c r="X558" s="46"/>
      <c r="Z558" s="46"/>
      <c r="AA558" s="46">
        <v>9</v>
      </c>
      <c r="AB558" s="46">
        <v>704</v>
      </c>
      <c r="AC558" s="46">
        <v>5</v>
      </c>
      <c r="AD558" s="46">
        <v>5</v>
      </c>
      <c r="AE558" s="46">
        <v>1000</v>
      </c>
      <c r="AF558" s="46">
        <f t="shared" si="257"/>
        <v>1</v>
      </c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</row>
    <row r="559" spans="1:69" s="41" customFormat="1">
      <c r="A559" s="46">
        <v>110153</v>
      </c>
      <c r="B559" s="46" t="s">
        <v>319</v>
      </c>
      <c r="C559" s="46" t="s">
        <v>321</v>
      </c>
      <c r="D559" s="46" t="s">
        <v>326</v>
      </c>
      <c r="E559" s="46" t="s">
        <v>477</v>
      </c>
      <c r="F559" s="46" t="s">
        <v>321</v>
      </c>
      <c r="G559" s="46">
        <v>1</v>
      </c>
      <c r="H559" s="46"/>
      <c r="I559" s="46">
        <v>1</v>
      </c>
      <c r="J559" s="46">
        <v>0</v>
      </c>
      <c r="K559" s="46">
        <v>165000</v>
      </c>
      <c r="L559" s="46">
        <v>165000</v>
      </c>
      <c r="M559" s="46">
        <v>1000</v>
      </c>
      <c r="N559" s="46">
        <f t="shared" si="262"/>
        <v>1</v>
      </c>
      <c r="O559" s="46">
        <v>2</v>
      </c>
      <c r="P559" s="46">
        <v>0</v>
      </c>
      <c r="Q559" s="46">
        <v>159</v>
      </c>
      <c r="R559" s="46">
        <v>159</v>
      </c>
      <c r="S559" s="46">
        <v>1000</v>
      </c>
      <c r="T559" s="46">
        <f t="shared" si="263"/>
        <v>1</v>
      </c>
      <c r="U559" s="46">
        <v>9</v>
      </c>
      <c r="V559" s="46">
        <v>301</v>
      </c>
      <c r="W559" s="46">
        <v>166</v>
      </c>
      <c r="X559" s="46">
        <f>W559</f>
        <v>166</v>
      </c>
      <c r="Y559" s="41">
        <v>1000</v>
      </c>
      <c r="Z559" s="46">
        <f>IF(Y559&gt;=1000,1,0)</f>
        <v>1</v>
      </c>
      <c r="AA559" s="46">
        <v>9</v>
      </c>
      <c r="AB559" s="46">
        <v>401</v>
      </c>
      <c r="AC559" s="46">
        <f>W559</f>
        <v>166</v>
      </c>
      <c r="AD559" s="46">
        <f>AC559</f>
        <v>166</v>
      </c>
      <c r="AE559" s="46">
        <v>1000</v>
      </c>
      <c r="AF559" s="46">
        <f t="shared" si="257"/>
        <v>1</v>
      </c>
      <c r="AG559" s="46"/>
      <c r="AH559" s="46"/>
      <c r="AI559" s="46"/>
      <c r="AJ559" s="46"/>
      <c r="AK559" s="46"/>
      <c r="AL559" s="46"/>
      <c r="AM559" s="46"/>
      <c r="AN559" s="46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</row>
    <row r="560" spans="1:69" s="41" customFormat="1">
      <c r="A560" s="46">
        <v>110154</v>
      </c>
      <c r="B560" s="46" t="s">
        <v>319</v>
      </c>
      <c r="C560" s="46" t="s">
        <v>321</v>
      </c>
      <c r="D560" s="46" t="s">
        <v>322</v>
      </c>
      <c r="E560" s="46" t="s">
        <v>478</v>
      </c>
      <c r="F560" s="46" t="s">
        <v>321</v>
      </c>
      <c r="G560" s="46">
        <v>1</v>
      </c>
      <c r="H560" s="46"/>
      <c r="I560" s="46">
        <v>1</v>
      </c>
      <c r="J560" s="46">
        <v>0</v>
      </c>
      <c r="K560" s="46">
        <v>120000</v>
      </c>
      <c r="L560" s="46">
        <v>120000</v>
      </c>
      <c r="M560" s="46">
        <v>1000</v>
      </c>
      <c r="N560" s="46">
        <f t="shared" si="262"/>
        <v>1</v>
      </c>
      <c r="O560" s="46">
        <v>2</v>
      </c>
      <c r="P560" s="46">
        <v>0</v>
      </c>
      <c r="Q560" s="46">
        <v>87</v>
      </c>
      <c r="R560" s="46">
        <v>87</v>
      </c>
      <c r="S560" s="46">
        <v>1000</v>
      </c>
      <c r="T560" s="46">
        <f t="shared" si="263"/>
        <v>1</v>
      </c>
      <c r="U560" s="46"/>
      <c r="V560" s="46"/>
      <c r="W560" s="46"/>
      <c r="X560" s="46"/>
      <c r="Z560" s="46"/>
      <c r="AA560" s="46"/>
      <c r="AB560" s="46"/>
      <c r="AC560" s="46"/>
      <c r="AD560" s="46"/>
      <c r="AE560" s="46"/>
      <c r="AF560" s="46">
        <f t="shared" si="257"/>
        <v>0</v>
      </c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</row>
    <row r="561" spans="1:69" s="41" customFormat="1">
      <c r="A561" s="46">
        <v>110155</v>
      </c>
      <c r="B561" s="46" t="s">
        <v>319</v>
      </c>
      <c r="C561" s="46" t="s">
        <v>321</v>
      </c>
      <c r="D561" s="46" t="s">
        <v>324</v>
      </c>
      <c r="E561" s="46" t="s">
        <v>479</v>
      </c>
      <c r="F561" s="46" t="s">
        <v>321</v>
      </c>
      <c r="G561" s="46">
        <v>1</v>
      </c>
      <c r="H561" s="46"/>
      <c r="I561" s="46">
        <v>1</v>
      </c>
      <c r="J561" s="46">
        <v>0</v>
      </c>
      <c r="K561" s="46">
        <v>145000</v>
      </c>
      <c r="L561" s="46">
        <v>145000</v>
      </c>
      <c r="M561" s="46">
        <v>1000</v>
      </c>
      <c r="N561" s="46">
        <f t="shared" si="262"/>
        <v>1</v>
      </c>
      <c r="O561" s="46">
        <v>2</v>
      </c>
      <c r="P561" s="46">
        <v>0</v>
      </c>
      <c r="Q561" s="46">
        <v>124</v>
      </c>
      <c r="R561" s="46">
        <v>124</v>
      </c>
      <c r="S561" s="46">
        <v>1000</v>
      </c>
      <c r="T561" s="46">
        <f t="shared" si="263"/>
        <v>1</v>
      </c>
      <c r="U561" s="46"/>
      <c r="V561" s="46"/>
      <c r="W561" s="46"/>
      <c r="X561" s="46"/>
      <c r="Z561" s="46"/>
      <c r="AA561" s="46">
        <v>9</v>
      </c>
      <c r="AB561" s="46">
        <v>704</v>
      </c>
      <c r="AC561" s="46">
        <v>5</v>
      </c>
      <c r="AD561" s="46">
        <v>5</v>
      </c>
      <c r="AE561" s="46">
        <v>1000</v>
      </c>
      <c r="AF561" s="46">
        <f t="shared" si="257"/>
        <v>1</v>
      </c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</row>
    <row r="562" spans="1:69" s="41" customFormat="1">
      <c r="A562" s="46">
        <v>110156</v>
      </c>
      <c r="B562" s="46" t="s">
        <v>319</v>
      </c>
      <c r="C562" s="46" t="s">
        <v>321</v>
      </c>
      <c r="D562" s="46" t="s">
        <v>326</v>
      </c>
      <c r="E562" s="46" t="s">
        <v>480</v>
      </c>
      <c r="F562" s="46" t="s">
        <v>321</v>
      </c>
      <c r="G562" s="46">
        <v>1</v>
      </c>
      <c r="H562" s="46"/>
      <c r="I562" s="46">
        <v>1</v>
      </c>
      <c r="J562" s="46">
        <v>0</v>
      </c>
      <c r="K562" s="46">
        <v>170000</v>
      </c>
      <c r="L562" s="46">
        <v>170000</v>
      </c>
      <c r="M562" s="46">
        <v>1000</v>
      </c>
      <c r="N562" s="46">
        <f t="shared" si="262"/>
        <v>1</v>
      </c>
      <c r="O562" s="46">
        <v>2</v>
      </c>
      <c r="P562" s="46">
        <v>0</v>
      </c>
      <c r="Q562" s="46">
        <v>159</v>
      </c>
      <c r="R562" s="46">
        <v>159</v>
      </c>
      <c r="S562" s="46">
        <v>1000</v>
      </c>
      <c r="T562" s="46">
        <f t="shared" si="263"/>
        <v>1</v>
      </c>
      <c r="U562" s="46">
        <v>9</v>
      </c>
      <c r="V562" s="46">
        <v>301</v>
      </c>
      <c r="W562" s="46">
        <v>172</v>
      </c>
      <c r="X562" s="46">
        <f>W562</f>
        <v>172</v>
      </c>
      <c r="Y562" s="41">
        <v>1000</v>
      </c>
      <c r="Z562" s="46">
        <f>IF(Y562&gt;=1000,1,0)</f>
        <v>1</v>
      </c>
      <c r="AA562" s="46">
        <v>9</v>
      </c>
      <c r="AB562" s="46">
        <v>401</v>
      </c>
      <c r="AC562" s="46">
        <f>W562</f>
        <v>172</v>
      </c>
      <c r="AD562" s="46">
        <f>AC562</f>
        <v>172</v>
      </c>
      <c r="AE562" s="46">
        <v>1000</v>
      </c>
      <c r="AF562" s="46">
        <f t="shared" si="257"/>
        <v>1</v>
      </c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</row>
    <row r="563" spans="1:69" s="41" customFormat="1">
      <c r="A563" s="46">
        <v>110157</v>
      </c>
      <c r="B563" s="46" t="s">
        <v>319</v>
      </c>
      <c r="C563" s="46" t="s">
        <v>321</v>
      </c>
      <c r="D563" s="46" t="s">
        <v>322</v>
      </c>
      <c r="E563" s="46" t="s">
        <v>481</v>
      </c>
      <c r="F563" s="46" t="s">
        <v>321</v>
      </c>
      <c r="G563" s="46">
        <v>1</v>
      </c>
      <c r="H563" s="46"/>
      <c r="I563" s="46">
        <v>1</v>
      </c>
      <c r="J563" s="46">
        <v>0</v>
      </c>
      <c r="K563" s="46">
        <v>125000</v>
      </c>
      <c r="L563" s="46">
        <v>125000</v>
      </c>
      <c r="M563" s="46">
        <v>1000</v>
      </c>
      <c r="N563" s="46">
        <f t="shared" si="262"/>
        <v>1</v>
      </c>
      <c r="O563" s="46">
        <v>2</v>
      </c>
      <c r="P563" s="46">
        <v>0</v>
      </c>
      <c r="Q563" s="46">
        <v>90</v>
      </c>
      <c r="R563" s="46">
        <v>90</v>
      </c>
      <c r="S563" s="46">
        <v>1000</v>
      </c>
      <c r="T563" s="46">
        <f t="shared" si="263"/>
        <v>1</v>
      </c>
      <c r="U563" s="46"/>
      <c r="V563" s="46"/>
      <c r="W563" s="46"/>
      <c r="X563" s="46"/>
      <c r="Z563" s="46"/>
      <c r="AA563" s="46"/>
      <c r="AB563" s="46"/>
      <c r="AC563" s="46"/>
      <c r="AD563" s="46"/>
      <c r="AE563" s="46"/>
      <c r="AF563" s="46">
        <f t="shared" si="257"/>
        <v>0</v>
      </c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</row>
    <row r="564" spans="1:69" s="41" customFormat="1">
      <c r="A564" s="46">
        <v>110158</v>
      </c>
      <c r="B564" s="46" t="s">
        <v>319</v>
      </c>
      <c r="C564" s="46" t="s">
        <v>321</v>
      </c>
      <c r="D564" s="46" t="s">
        <v>324</v>
      </c>
      <c r="E564" s="46" t="s">
        <v>482</v>
      </c>
      <c r="F564" s="46" t="s">
        <v>321</v>
      </c>
      <c r="G564" s="46">
        <v>1</v>
      </c>
      <c r="H564" s="46"/>
      <c r="I564" s="46">
        <v>1</v>
      </c>
      <c r="J564" s="46">
        <v>0</v>
      </c>
      <c r="K564" s="46">
        <v>150000</v>
      </c>
      <c r="L564" s="46">
        <v>150000</v>
      </c>
      <c r="M564" s="46">
        <v>1000</v>
      </c>
      <c r="N564" s="46">
        <f t="shared" si="262"/>
        <v>1</v>
      </c>
      <c r="O564" s="46">
        <v>2</v>
      </c>
      <c r="P564" s="46">
        <v>0</v>
      </c>
      <c r="Q564" s="46">
        <v>128</v>
      </c>
      <c r="R564" s="46">
        <v>128</v>
      </c>
      <c r="S564" s="46">
        <v>1000</v>
      </c>
      <c r="T564" s="46">
        <f t="shared" si="263"/>
        <v>1</v>
      </c>
      <c r="U564" s="46"/>
      <c r="V564" s="46"/>
      <c r="W564" s="46"/>
      <c r="X564" s="46"/>
      <c r="Z564" s="46"/>
      <c r="AA564" s="46">
        <v>9</v>
      </c>
      <c r="AB564" s="46">
        <v>704</v>
      </c>
      <c r="AC564" s="46">
        <v>5</v>
      </c>
      <c r="AD564" s="46">
        <v>5</v>
      </c>
      <c r="AE564" s="46">
        <v>1000</v>
      </c>
      <c r="AF564" s="46">
        <f t="shared" si="257"/>
        <v>1</v>
      </c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</row>
    <row r="565" spans="1:69" s="41" customFormat="1">
      <c r="A565" s="46">
        <v>110159</v>
      </c>
      <c r="B565" s="46" t="s">
        <v>319</v>
      </c>
      <c r="C565" s="46" t="s">
        <v>321</v>
      </c>
      <c r="D565" s="46" t="s">
        <v>326</v>
      </c>
      <c r="E565" s="46" t="s">
        <v>483</v>
      </c>
      <c r="F565" s="46" t="s">
        <v>321</v>
      </c>
      <c r="G565" s="46">
        <v>1</v>
      </c>
      <c r="H565" s="46"/>
      <c r="I565" s="46">
        <v>1</v>
      </c>
      <c r="J565" s="46">
        <v>0</v>
      </c>
      <c r="K565" s="46">
        <v>175000</v>
      </c>
      <c r="L565" s="46">
        <v>175000</v>
      </c>
      <c r="M565" s="46">
        <v>1000</v>
      </c>
      <c r="N565" s="46">
        <f t="shared" si="262"/>
        <v>1</v>
      </c>
      <c r="O565" s="46">
        <v>2</v>
      </c>
      <c r="P565" s="46">
        <v>0</v>
      </c>
      <c r="Q565" s="46">
        <v>162</v>
      </c>
      <c r="R565" s="46">
        <v>162</v>
      </c>
      <c r="S565" s="46">
        <v>1000</v>
      </c>
      <c r="T565" s="46">
        <f t="shared" si="263"/>
        <v>1</v>
      </c>
      <c r="U565" s="46">
        <v>9</v>
      </c>
      <c r="V565" s="46">
        <v>301</v>
      </c>
      <c r="W565" s="46">
        <v>178</v>
      </c>
      <c r="X565" s="46">
        <f>W565</f>
        <v>178</v>
      </c>
      <c r="Y565" s="41">
        <v>1000</v>
      </c>
      <c r="Z565" s="46">
        <f>IF(Y565&gt;=1000,1,0)</f>
        <v>1</v>
      </c>
      <c r="AA565" s="46">
        <v>9</v>
      </c>
      <c r="AB565" s="46">
        <v>401</v>
      </c>
      <c r="AC565" s="46">
        <f>W565</f>
        <v>178</v>
      </c>
      <c r="AD565" s="46">
        <f>AC565</f>
        <v>178</v>
      </c>
      <c r="AE565" s="46">
        <v>1000</v>
      </c>
      <c r="AF565" s="46">
        <f t="shared" si="257"/>
        <v>1</v>
      </c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</row>
    <row r="566" spans="1:69" s="41" customFormat="1">
      <c r="A566" s="46">
        <v>110160</v>
      </c>
      <c r="B566" s="46" t="s">
        <v>319</v>
      </c>
      <c r="C566" s="46" t="s">
        <v>321</v>
      </c>
      <c r="D566" s="46" t="s">
        <v>322</v>
      </c>
      <c r="E566" s="46" t="s">
        <v>484</v>
      </c>
      <c r="F566" s="46" t="s">
        <v>321</v>
      </c>
      <c r="G566" s="46">
        <v>1</v>
      </c>
      <c r="H566" s="46"/>
      <c r="I566" s="46">
        <v>1</v>
      </c>
      <c r="J566" s="46">
        <v>0</v>
      </c>
      <c r="K566" s="46">
        <v>130000</v>
      </c>
      <c r="L566" s="46">
        <v>130000</v>
      </c>
      <c r="M566" s="46">
        <v>1000</v>
      </c>
      <c r="N566" s="46">
        <f t="shared" si="262"/>
        <v>1</v>
      </c>
      <c r="O566" s="46">
        <v>2</v>
      </c>
      <c r="P566" s="46">
        <v>0</v>
      </c>
      <c r="Q566" s="46">
        <v>90</v>
      </c>
      <c r="R566" s="46">
        <v>90</v>
      </c>
      <c r="S566" s="46">
        <v>1000</v>
      </c>
      <c r="T566" s="46">
        <f t="shared" si="263"/>
        <v>1</v>
      </c>
      <c r="U566" s="46"/>
      <c r="V566" s="46"/>
      <c r="W566" s="46"/>
      <c r="X566" s="46"/>
      <c r="Z566" s="46"/>
      <c r="AA566" s="46"/>
      <c r="AB566" s="46"/>
      <c r="AC566" s="46"/>
      <c r="AD566" s="46"/>
      <c r="AE566" s="46"/>
      <c r="AF566" s="46">
        <f t="shared" ref="AF566:AF629" si="265">IF(AE566&gt;=1000,1,0)</f>
        <v>0</v>
      </c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</row>
    <row r="567" spans="1:69" s="41" customFormat="1">
      <c r="A567" s="46">
        <v>110161</v>
      </c>
      <c r="B567" s="46" t="s">
        <v>319</v>
      </c>
      <c r="C567" s="46" t="s">
        <v>321</v>
      </c>
      <c r="D567" s="46" t="s">
        <v>324</v>
      </c>
      <c r="E567" s="46" t="s">
        <v>485</v>
      </c>
      <c r="F567" s="46" t="s">
        <v>321</v>
      </c>
      <c r="G567" s="46">
        <v>1</v>
      </c>
      <c r="H567" s="46"/>
      <c r="I567" s="46">
        <v>1</v>
      </c>
      <c r="J567" s="46">
        <v>0</v>
      </c>
      <c r="K567" s="46">
        <v>155000</v>
      </c>
      <c r="L567" s="46">
        <v>155000</v>
      </c>
      <c r="M567" s="46">
        <v>1000</v>
      </c>
      <c r="N567" s="46">
        <f t="shared" si="262"/>
        <v>1</v>
      </c>
      <c r="O567" s="46">
        <v>2</v>
      </c>
      <c r="P567" s="46">
        <v>0</v>
      </c>
      <c r="Q567" s="46">
        <v>128</v>
      </c>
      <c r="R567" s="46">
        <v>128</v>
      </c>
      <c r="S567" s="46">
        <v>1000</v>
      </c>
      <c r="T567" s="46">
        <f t="shared" si="263"/>
        <v>1</v>
      </c>
      <c r="U567" s="46"/>
      <c r="V567" s="46"/>
      <c r="W567" s="46"/>
      <c r="X567" s="46"/>
      <c r="Z567" s="46"/>
      <c r="AA567" s="46">
        <v>9</v>
      </c>
      <c r="AB567" s="46">
        <v>704</v>
      </c>
      <c r="AC567" s="46">
        <v>5</v>
      </c>
      <c r="AD567" s="46">
        <v>5</v>
      </c>
      <c r="AE567" s="46">
        <v>1000</v>
      </c>
      <c r="AF567" s="46">
        <f t="shared" si="265"/>
        <v>1</v>
      </c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</row>
    <row r="568" spans="1:69" s="41" customFormat="1">
      <c r="A568" s="46">
        <v>110162</v>
      </c>
      <c r="B568" s="46" t="s">
        <v>319</v>
      </c>
      <c r="C568" s="46" t="s">
        <v>321</v>
      </c>
      <c r="D568" s="46" t="s">
        <v>326</v>
      </c>
      <c r="E568" s="46" t="s">
        <v>486</v>
      </c>
      <c r="F568" s="46" t="s">
        <v>321</v>
      </c>
      <c r="G568" s="46">
        <v>1</v>
      </c>
      <c r="H568" s="46"/>
      <c r="I568" s="46">
        <v>1</v>
      </c>
      <c r="J568" s="46">
        <v>0</v>
      </c>
      <c r="K568" s="46">
        <v>180000</v>
      </c>
      <c r="L568" s="46">
        <v>180000</v>
      </c>
      <c r="M568" s="46">
        <v>1000</v>
      </c>
      <c r="N568" s="46">
        <f t="shared" si="262"/>
        <v>1</v>
      </c>
      <c r="O568" s="46">
        <v>2</v>
      </c>
      <c r="P568" s="46">
        <v>0</v>
      </c>
      <c r="Q568" s="46">
        <v>162</v>
      </c>
      <c r="R568" s="46">
        <v>162</v>
      </c>
      <c r="S568" s="46">
        <v>1000</v>
      </c>
      <c r="T568" s="46">
        <f t="shared" si="263"/>
        <v>1</v>
      </c>
      <c r="U568" s="46">
        <v>9</v>
      </c>
      <c r="V568" s="46">
        <v>301</v>
      </c>
      <c r="W568" s="46">
        <v>185</v>
      </c>
      <c r="X568" s="46">
        <f>W568</f>
        <v>185</v>
      </c>
      <c r="Y568" s="41">
        <v>1000</v>
      </c>
      <c r="Z568" s="46">
        <f>IF(Y568&gt;=1000,1,0)</f>
        <v>1</v>
      </c>
      <c r="AA568" s="46">
        <v>9</v>
      </c>
      <c r="AB568" s="46">
        <v>401</v>
      </c>
      <c r="AC568" s="46">
        <f>W568</f>
        <v>185</v>
      </c>
      <c r="AD568" s="46">
        <f>AC568</f>
        <v>185</v>
      </c>
      <c r="AE568" s="46">
        <v>1000</v>
      </c>
      <c r="AF568" s="46">
        <f t="shared" si="265"/>
        <v>1</v>
      </c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</row>
    <row r="569" spans="1:69" s="41" customFormat="1">
      <c r="A569" s="46">
        <v>110163</v>
      </c>
      <c r="B569" s="46" t="s">
        <v>319</v>
      </c>
      <c r="C569" s="46" t="s">
        <v>321</v>
      </c>
      <c r="D569" s="46" t="s">
        <v>322</v>
      </c>
      <c r="E569" s="46" t="s">
        <v>487</v>
      </c>
      <c r="F569" s="46" t="s">
        <v>321</v>
      </c>
      <c r="G569" s="46">
        <v>1</v>
      </c>
      <c r="H569" s="46"/>
      <c r="I569" s="46">
        <v>1</v>
      </c>
      <c r="J569" s="46">
        <v>0</v>
      </c>
      <c r="K569" s="46">
        <v>135000</v>
      </c>
      <c r="L569" s="46">
        <v>135000</v>
      </c>
      <c r="M569" s="46">
        <v>1000</v>
      </c>
      <c r="N569" s="46">
        <f t="shared" si="262"/>
        <v>1</v>
      </c>
      <c r="O569" s="46">
        <v>2</v>
      </c>
      <c r="P569" s="46">
        <v>0</v>
      </c>
      <c r="Q569" s="46">
        <v>90</v>
      </c>
      <c r="R569" s="46">
        <v>90</v>
      </c>
      <c r="S569" s="46">
        <v>1000</v>
      </c>
      <c r="T569" s="46">
        <f t="shared" si="263"/>
        <v>1</v>
      </c>
      <c r="U569" s="46"/>
      <c r="V569" s="46"/>
      <c r="W569" s="46"/>
      <c r="X569" s="46"/>
      <c r="Z569" s="46"/>
      <c r="AA569" s="46"/>
      <c r="AB569" s="46"/>
      <c r="AC569" s="46"/>
      <c r="AD569" s="46"/>
      <c r="AE569" s="46"/>
      <c r="AF569" s="46">
        <f t="shared" si="265"/>
        <v>0</v>
      </c>
      <c r="AG569" s="46"/>
      <c r="AH569" s="46"/>
      <c r="AI569" s="46"/>
      <c r="AJ569" s="46"/>
      <c r="AK569" s="46"/>
      <c r="AL569" s="46"/>
      <c r="AM569" s="46"/>
      <c r="AN569" s="46"/>
      <c r="AO569" s="46"/>
      <c r="AP569" s="46"/>
      <c r="AQ569" s="46"/>
      <c r="AR569" s="46"/>
      <c r="AS569" s="46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</row>
    <row r="570" spans="1:69" s="41" customFormat="1">
      <c r="A570" s="46">
        <v>110164</v>
      </c>
      <c r="B570" s="46" t="s">
        <v>319</v>
      </c>
      <c r="C570" s="46" t="s">
        <v>321</v>
      </c>
      <c r="D570" s="46" t="s">
        <v>324</v>
      </c>
      <c r="E570" s="46" t="s">
        <v>488</v>
      </c>
      <c r="F570" s="46" t="s">
        <v>321</v>
      </c>
      <c r="G570" s="46">
        <v>1</v>
      </c>
      <c r="H570" s="46"/>
      <c r="I570" s="46">
        <v>1</v>
      </c>
      <c r="J570" s="46">
        <v>0</v>
      </c>
      <c r="K570" s="46">
        <v>160000</v>
      </c>
      <c r="L570" s="46">
        <v>160000</v>
      </c>
      <c r="M570" s="46">
        <v>1000</v>
      </c>
      <c r="N570" s="46">
        <f t="shared" si="262"/>
        <v>1</v>
      </c>
      <c r="O570" s="46">
        <v>2</v>
      </c>
      <c r="P570" s="46">
        <v>0</v>
      </c>
      <c r="Q570" s="46">
        <v>128</v>
      </c>
      <c r="R570" s="46">
        <v>128</v>
      </c>
      <c r="S570" s="46">
        <v>1000</v>
      </c>
      <c r="T570" s="46">
        <f t="shared" si="263"/>
        <v>1</v>
      </c>
      <c r="U570" s="46"/>
      <c r="V570" s="46"/>
      <c r="W570" s="46"/>
      <c r="X570" s="46"/>
      <c r="Z570" s="46"/>
      <c r="AA570" s="46">
        <v>9</v>
      </c>
      <c r="AB570" s="46">
        <v>704</v>
      </c>
      <c r="AC570" s="46">
        <v>5</v>
      </c>
      <c r="AD570" s="46">
        <v>5</v>
      </c>
      <c r="AE570" s="46">
        <v>1000</v>
      </c>
      <c r="AF570" s="46">
        <f t="shared" si="265"/>
        <v>1</v>
      </c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</row>
    <row r="571" spans="1:69" s="41" customFormat="1">
      <c r="A571" s="46">
        <v>110165</v>
      </c>
      <c r="B571" s="46" t="s">
        <v>319</v>
      </c>
      <c r="C571" s="46" t="s">
        <v>321</v>
      </c>
      <c r="D571" s="46" t="s">
        <v>326</v>
      </c>
      <c r="E571" s="46" t="s">
        <v>489</v>
      </c>
      <c r="F571" s="46" t="s">
        <v>321</v>
      </c>
      <c r="G571" s="46">
        <v>1</v>
      </c>
      <c r="H571" s="46"/>
      <c r="I571" s="46">
        <v>1</v>
      </c>
      <c r="J571" s="46">
        <v>0</v>
      </c>
      <c r="K571" s="46">
        <v>185000</v>
      </c>
      <c r="L571" s="46">
        <v>185000</v>
      </c>
      <c r="M571" s="46">
        <v>1000</v>
      </c>
      <c r="N571" s="46">
        <f t="shared" si="262"/>
        <v>1</v>
      </c>
      <c r="O571" s="46">
        <v>2</v>
      </c>
      <c r="P571" s="46">
        <v>0</v>
      </c>
      <c r="Q571" s="46">
        <v>162</v>
      </c>
      <c r="R571" s="46">
        <v>162</v>
      </c>
      <c r="S571" s="46">
        <v>1000</v>
      </c>
      <c r="T571" s="46">
        <f t="shared" si="263"/>
        <v>1</v>
      </c>
      <c r="U571" s="46">
        <v>9</v>
      </c>
      <c r="V571" s="46">
        <v>301</v>
      </c>
      <c r="W571" s="46">
        <v>192</v>
      </c>
      <c r="X571" s="46">
        <f>W571</f>
        <v>192</v>
      </c>
      <c r="Y571" s="41">
        <v>1000</v>
      </c>
      <c r="Z571" s="46">
        <f>IF(Y571&gt;=1000,1,0)</f>
        <v>1</v>
      </c>
      <c r="AA571" s="46">
        <v>9</v>
      </c>
      <c r="AB571" s="46">
        <v>401</v>
      </c>
      <c r="AC571" s="46">
        <f>W571</f>
        <v>192</v>
      </c>
      <c r="AD571" s="46">
        <f>AC571</f>
        <v>192</v>
      </c>
      <c r="AE571" s="46">
        <v>1000</v>
      </c>
      <c r="AF571" s="46">
        <f t="shared" si="265"/>
        <v>1</v>
      </c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</row>
    <row r="572" spans="1:69" s="41" customFormat="1">
      <c r="A572" s="46">
        <v>110166</v>
      </c>
      <c r="B572" s="46" t="s">
        <v>319</v>
      </c>
      <c r="C572" s="46" t="s">
        <v>321</v>
      </c>
      <c r="D572" s="46" t="s">
        <v>322</v>
      </c>
      <c r="E572" s="46" t="s">
        <v>490</v>
      </c>
      <c r="F572" s="46" t="s">
        <v>321</v>
      </c>
      <c r="G572" s="46">
        <v>1</v>
      </c>
      <c r="H572" s="46"/>
      <c r="I572" s="46">
        <v>1</v>
      </c>
      <c r="J572" s="46">
        <v>0</v>
      </c>
      <c r="K572" s="46">
        <v>140000</v>
      </c>
      <c r="L572" s="46">
        <v>140000</v>
      </c>
      <c r="M572" s="46">
        <v>1000</v>
      </c>
      <c r="N572" s="46">
        <f t="shared" si="262"/>
        <v>1</v>
      </c>
      <c r="O572" s="46">
        <v>2</v>
      </c>
      <c r="P572" s="46">
        <v>0</v>
      </c>
      <c r="Q572" s="46">
        <v>94</v>
      </c>
      <c r="R572" s="46">
        <v>94</v>
      </c>
      <c r="S572" s="46">
        <v>1000</v>
      </c>
      <c r="T572" s="46">
        <f t="shared" si="263"/>
        <v>1</v>
      </c>
      <c r="U572" s="46"/>
      <c r="V572" s="46"/>
      <c r="W572" s="46"/>
      <c r="X572" s="46"/>
      <c r="Z572" s="46"/>
      <c r="AA572" s="46"/>
      <c r="AB572" s="46"/>
      <c r="AC572" s="46"/>
      <c r="AD572" s="46"/>
      <c r="AE572" s="46"/>
      <c r="AF572" s="46">
        <f t="shared" si="265"/>
        <v>0</v>
      </c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</row>
    <row r="573" spans="1:69" s="41" customFormat="1">
      <c r="A573" s="46">
        <v>110167</v>
      </c>
      <c r="B573" s="46" t="s">
        <v>319</v>
      </c>
      <c r="C573" s="46" t="s">
        <v>321</v>
      </c>
      <c r="D573" s="46" t="s">
        <v>324</v>
      </c>
      <c r="E573" s="46" t="s">
        <v>491</v>
      </c>
      <c r="F573" s="46" t="s">
        <v>321</v>
      </c>
      <c r="G573" s="46">
        <v>1</v>
      </c>
      <c r="H573" s="46"/>
      <c r="I573" s="46">
        <v>1</v>
      </c>
      <c r="J573" s="46">
        <v>0</v>
      </c>
      <c r="K573" s="46">
        <v>165000</v>
      </c>
      <c r="L573" s="46">
        <v>165000</v>
      </c>
      <c r="M573" s="46">
        <v>1000</v>
      </c>
      <c r="N573" s="46">
        <f t="shared" si="262"/>
        <v>1</v>
      </c>
      <c r="O573" s="46">
        <v>2</v>
      </c>
      <c r="P573" s="46">
        <v>0</v>
      </c>
      <c r="Q573" s="46">
        <v>132</v>
      </c>
      <c r="R573" s="46">
        <v>132</v>
      </c>
      <c r="S573" s="46">
        <v>1000</v>
      </c>
      <c r="T573" s="46">
        <f t="shared" si="263"/>
        <v>1</v>
      </c>
      <c r="U573" s="46"/>
      <c r="V573" s="46"/>
      <c r="W573" s="46"/>
      <c r="X573" s="46"/>
      <c r="Z573" s="46"/>
      <c r="AA573" s="46">
        <v>9</v>
      </c>
      <c r="AB573" s="46">
        <v>704</v>
      </c>
      <c r="AC573" s="46">
        <v>5</v>
      </c>
      <c r="AD573" s="46">
        <v>5</v>
      </c>
      <c r="AE573" s="46">
        <v>1000</v>
      </c>
      <c r="AF573" s="46">
        <f t="shared" si="265"/>
        <v>1</v>
      </c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</row>
    <row r="574" spans="1:69" s="41" customFormat="1">
      <c r="A574" s="46">
        <v>110168</v>
      </c>
      <c r="B574" s="46" t="s">
        <v>319</v>
      </c>
      <c r="C574" s="46" t="s">
        <v>321</v>
      </c>
      <c r="D574" s="46" t="s">
        <v>326</v>
      </c>
      <c r="E574" s="46" t="s">
        <v>492</v>
      </c>
      <c r="F574" s="46" t="s">
        <v>321</v>
      </c>
      <c r="G574" s="46">
        <v>1</v>
      </c>
      <c r="H574" s="46"/>
      <c r="I574" s="46">
        <v>1</v>
      </c>
      <c r="J574" s="46">
        <v>0</v>
      </c>
      <c r="K574" s="46">
        <v>190000</v>
      </c>
      <c r="L574" s="46">
        <v>190000</v>
      </c>
      <c r="M574" s="46">
        <v>1000</v>
      </c>
      <c r="N574" s="46">
        <f t="shared" si="262"/>
        <v>1</v>
      </c>
      <c r="O574" s="46">
        <v>2</v>
      </c>
      <c r="P574" s="46">
        <v>0</v>
      </c>
      <c r="Q574" s="46">
        <v>166</v>
      </c>
      <c r="R574" s="46">
        <v>166</v>
      </c>
      <c r="S574" s="46">
        <v>1000</v>
      </c>
      <c r="T574" s="46">
        <f t="shared" si="263"/>
        <v>1</v>
      </c>
      <c r="U574" s="46">
        <v>9</v>
      </c>
      <c r="V574" s="46">
        <v>301</v>
      </c>
      <c r="W574" s="46">
        <v>200</v>
      </c>
      <c r="X574" s="46">
        <f>W574</f>
        <v>200</v>
      </c>
      <c r="Y574" s="41">
        <v>1000</v>
      </c>
      <c r="Z574" s="46">
        <f>IF(Y574&gt;=1000,1,0)</f>
        <v>1</v>
      </c>
      <c r="AA574" s="46">
        <v>9</v>
      </c>
      <c r="AB574" s="46">
        <v>401</v>
      </c>
      <c r="AC574" s="46">
        <f>W574</f>
        <v>200</v>
      </c>
      <c r="AD574" s="46">
        <f>AC574</f>
        <v>200</v>
      </c>
      <c r="AE574" s="46">
        <v>1000</v>
      </c>
      <c r="AF574" s="46">
        <f t="shared" si="265"/>
        <v>1</v>
      </c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</row>
    <row r="575" spans="1:69" s="41" customFormat="1">
      <c r="A575" s="46">
        <v>110169</v>
      </c>
      <c r="B575" s="46" t="s">
        <v>319</v>
      </c>
      <c r="C575" s="46" t="s">
        <v>321</v>
      </c>
      <c r="D575" s="46" t="s">
        <v>322</v>
      </c>
      <c r="E575" s="46" t="s">
        <v>493</v>
      </c>
      <c r="F575" s="46" t="s">
        <v>321</v>
      </c>
      <c r="G575" s="46">
        <v>1</v>
      </c>
      <c r="H575" s="46"/>
      <c r="I575" s="46">
        <v>1</v>
      </c>
      <c r="J575" s="46">
        <v>0</v>
      </c>
      <c r="K575" s="46">
        <v>145000</v>
      </c>
      <c r="L575" s="46">
        <v>145000</v>
      </c>
      <c r="M575" s="46">
        <v>1000</v>
      </c>
      <c r="N575" s="46">
        <f t="shared" si="262"/>
        <v>1</v>
      </c>
      <c r="O575" s="46">
        <v>2</v>
      </c>
      <c r="P575" s="46">
        <v>0</v>
      </c>
      <c r="Q575" s="46">
        <v>94</v>
      </c>
      <c r="R575" s="46">
        <v>94</v>
      </c>
      <c r="S575" s="46">
        <v>1000</v>
      </c>
      <c r="T575" s="46">
        <f t="shared" si="263"/>
        <v>1</v>
      </c>
      <c r="U575" s="46"/>
      <c r="V575" s="46"/>
      <c r="W575" s="46"/>
      <c r="X575" s="46"/>
      <c r="Z575" s="46"/>
      <c r="AA575" s="46"/>
      <c r="AB575" s="46"/>
      <c r="AC575" s="46"/>
      <c r="AD575" s="46"/>
      <c r="AE575" s="46"/>
      <c r="AF575" s="46">
        <f t="shared" si="265"/>
        <v>0</v>
      </c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</row>
    <row r="576" spans="1:69" s="41" customFormat="1">
      <c r="A576" s="46">
        <v>110170</v>
      </c>
      <c r="B576" s="46" t="s">
        <v>319</v>
      </c>
      <c r="C576" s="46" t="s">
        <v>321</v>
      </c>
      <c r="D576" s="46" t="s">
        <v>324</v>
      </c>
      <c r="E576" s="46" t="s">
        <v>494</v>
      </c>
      <c r="F576" s="46" t="s">
        <v>321</v>
      </c>
      <c r="G576" s="46">
        <v>1</v>
      </c>
      <c r="H576" s="46"/>
      <c r="I576" s="46">
        <v>1</v>
      </c>
      <c r="J576" s="46">
        <v>0</v>
      </c>
      <c r="K576" s="46">
        <v>170000</v>
      </c>
      <c r="L576" s="46">
        <v>170000</v>
      </c>
      <c r="M576" s="46">
        <v>1000</v>
      </c>
      <c r="N576" s="46">
        <f t="shared" si="262"/>
        <v>1</v>
      </c>
      <c r="O576" s="46">
        <v>2</v>
      </c>
      <c r="P576" s="46">
        <v>0</v>
      </c>
      <c r="Q576" s="46">
        <v>132</v>
      </c>
      <c r="R576" s="46">
        <v>132</v>
      </c>
      <c r="S576" s="46">
        <v>1000</v>
      </c>
      <c r="T576" s="46">
        <f t="shared" si="263"/>
        <v>1</v>
      </c>
      <c r="U576" s="46"/>
      <c r="V576" s="46"/>
      <c r="W576" s="46"/>
      <c r="X576" s="46"/>
      <c r="Z576" s="46"/>
      <c r="AA576" s="46">
        <v>9</v>
      </c>
      <c r="AB576" s="46">
        <v>704</v>
      </c>
      <c r="AC576" s="46">
        <v>5</v>
      </c>
      <c r="AD576" s="46">
        <v>5</v>
      </c>
      <c r="AE576" s="46">
        <v>1000</v>
      </c>
      <c r="AF576" s="46">
        <f t="shared" si="265"/>
        <v>1</v>
      </c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</row>
    <row r="577" spans="1:69" s="41" customFormat="1">
      <c r="A577" s="46">
        <v>110171</v>
      </c>
      <c r="B577" s="46" t="s">
        <v>319</v>
      </c>
      <c r="C577" s="46" t="s">
        <v>321</v>
      </c>
      <c r="D577" s="46" t="s">
        <v>326</v>
      </c>
      <c r="E577" s="46" t="s">
        <v>495</v>
      </c>
      <c r="F577" s="46" t="s">
        <v>321</v>
      </c>
      <c r="G577" s="46">
        <v>1</v>
      </c>
      <c r="H577" s="46"/>
      <c r="I577" s="46">
        <v>1</v>
      </c>
      <c r="J577" s="46">
        <v>0</v>
      </c>
      <c r="K577" s="46">
        <v>195000</v>
      </c>
      <c r="L577" s="46">
        <v>195000</v>
      </c>
      <c r="M577" s="46">
        <v>1000</v>
      </c>
      <c r="N577" s="46">
        <f t="shared" si="262"/>
        <v>1</v>
      </c>
      <c r="O577" s="46">
        <v>2</v>
      </c>
      <c r="P577" s="46">
        <v>0</v>
      </c>
      <c r="Q577" s="46">
        <v>166</v>
      </c>
      <c r="R577" s="46">
        <v>166</v>
      </c>
      <c r="S577" s="46">
        <v>1000</v>
      </c>
      <c r="T577" s="46">
        <f t="shared" si="263"/>
        <v>1</v>
      </c>
      <c r="U577" s="46">
        <v>9</v>
      </c>
      <c r="V577" s="46">
        <v>301</v>
      </c>
      <c r="W577" s="46">
        <v>208</v>
      </c>
      <c r="X577" s="46">
        <f>W577</f>
        <v>208</v>
      </c>
      <c r="Y577" s="41">
        <v>1000</v>
      </c>
      <c r="Z577" s="46">
        <f>IF(Y577&gt;=1000,1,0)</f>
        <v>1</v>
      </c>
      <c r="AA577" s="46">
        <v>9</v>
      </c>
      <c r="AB577" s="46">
        <v>401</v>
      </c>
      <c r="AC577" s="46">
        <f>W577</f>
        <v>208</v>
      </c>
      <c r="AD577" s="46">
        <f>AC577</f>
        <v>208</v>
      </c>
      <c r="AE577" s="46">
        <v>1000</v>
      </c>
      <c r="AF577" s="46">
        <f t="shared" si="265"/>
        <v>1</v>
      </c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</row>
    <row r="578" spans="1:69" s="41" customFormat="1">
      <c r="A578" s="46">
        <v>110172</v>
      </c>
      <c r="B578" s="46" t="s">
        <v>319</v>
      </c>
      <c r="C578" s="46" t="s">
        <v>321</v>
      </c>
      <c r="D578" s="46" t="s">
        <v>322</v>
      </c>
      <c r="E578" s="46" t="s">
        <v>496</v>
      </c>
      <c r="F578" s="46" t="s">
        <v>321</v>
      </c>
      <c r="G578" s="46">
        <v>1</v>
      </c>
      <c r="H578" s="46"/>
      <c r="I578" s="46">
        <v>1</v>
      </c>
      <c r="J578" s="46">
        <v>0</v>
      </c>
      <c r="K578" s="46">
        <v>150000</v>
      </c>
      <c r="L578" s="46">
        <v>150000</v>
      </c>
      <c r="M578" s="46">
        <v>1000</v>
      </c>
      <c r="N578" s="46">
        <f t="shared" si="262"/>
        <v>1</v>
      </c>
      <c r="O578" s="46">
        <v>2</v>
      </c>
      <c r="P578" s="46">
        <v>0</v>
      </c>
      <c r="Q578" s="46">
        <v>94</v>
      </c>
      <c r="R578" s="46">
        <v>94</v>
      </c>
      <c r="S578" s="46">
        <v>1000</v>
      </c>
      <c r="T578" s="46">
        <f t="shared" si="263"/>
        <v>1</v>
      </c>
      <c r="U578" s="46"/>
      <c r="V578" s="46"/>
      <c r="W578" s="46"/>
      <c r="X578" s="46"/>
      <c r="Z578" s="46"/>
      <c r="AA578" s="46"/>
      <c r="AB578" s="46"/>
      <c r="AC578" s="46"/>
      <c r="AD578" s="46"/>
      <c r="AE578" s="46"/>
      <c r="AF578" s="46">
        <f t="shared" si="265"/>
        <v>0</v>
      </c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</row>
    <row r="579" spans="1:69" s="41" customFormat="1">
      <c r="A579" s="46">
        <v>110173</v>
      </c>
      <c r="B579" s="46" t="s">
        <v>319</v>
      </c>
      <c r="C579" s="46" t="s">
        <v>321</v>
      </c>
      <c r="D579" s="46" t="s">
        <v>324</v>
      </c>
      <c r="E579" s="46" t="s">
        <v>497</v>
      </c>
      <c r="F579" s="46" t="s">
        <v>321</v>
      </c>
      <c r="G579" s="46">
        <v>1</v>
      </c>
      <c r="H579" s="46"/>
      <c r="I579" s="46">
        <v>1</v>
      </c>
      <c r="J579" s="46">
        <v>0</v>
      </c>
      <c r="K579" s="46">
        <v>175000</v>
      </c>
      <c r="L579" s="46">
        <v>175000</v>
      </c>
      <c r="M579" s="46">
        <v>1000</v>
      </c>
      <c r="N579" s="46">
        <f t="shared" si="262"/>
        <v>1</v>
      </c>
      <c r="O579" s="46">
        <v>2</v>
      </c>
      <c r="P579" s="46">
        <v>0</v>
      </c>
      <c r="Q579" s="46">
        <v>132</v>
      </c>
      <c r="R579" s="46">
        <v>132</v>
      </c>
      <c r="S579" s="46">
        <v>1000</v>
      </c>
      <c r="T579" s="46">
        <f t="shared" si="263"/>
        <v>1</v>
      </c>
      <c r="U579" s="46"/>
      <c r="V579" s="46"/>
      <c r="W579" s="46"/>
      <c r="X579" s="46"/>
      <c r="Z579" s="46"/>
      <c r="AA579" s="46">
        <v>9</v>
      </c>
      <c r="AB579" s="46">
        <v>704</v>
      </c>
      <c r="AC579" s="46">
        <v>5</v>
      </c>
      <c r="AD579" s="46">
        <v>5</v>
      </c>
      <c r="AE579" s="46">
        <v>1000</v>
      </c>
      <c r="AF579" s="46">
        <f t="shared" si="265"/>
        <v>1</v>
      </c>
      <c r="AG579" s="46"/>
      <c r="AH579" s="46"/>
      <c r="AI579" s="46"/>
      <c r="AJ579" s="46"/>
      <c r="AK579" s="46"/>
      <c r="AL579" s="46"/>
      <c r="AM579" s="46"/>
      <c r="AN579" s="46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</row>
    <row r="580" spans="1:69" s="41" customFormat="1">
      <c r="A580" s="46">
        <v>110174</v>
      </c>
      <c r="B580" s="46" t="s">
        <v>319</v>
      </c>
      <c r="C580" s="46" t="s">
        <v>321</v>
      </c>
      <c r="D580" s="46" t="s">
        <v>326</v>
      </c>
      <c r="E580" s="46" t="s">
        <v>498</v>
      </c>
      <c r="F580" s="46" t="s">
        <v>321</v>
      </c>
      <c r="G580" s="46">
        <v>1</v>
      </c>
      <c r="H580" s="46"/>
      <c r="I580" s="46">
        <v>1</v>
      </c>
      <c r="J580" s="46">
        <v>0</v>
      </c>
      <c r="K580" s="46">
        <v>200000</v>
      </c>
      <c r="L580" s="46">
        <v>200000</v>
      </c>
      <c r="M580" s="46">
        <v>1000</v>
      </c>
      <c r="N580" s="46">
        <f t="shared" si="262"/>
        <v>1</v>
      </c>
      <c r="O580" s="46">
        <v>2</v>
      </c>
      <c r="P580" s="46">
        <v>0</v>
      </c>
      <c r="Q580" s="46">
        <v>166</v>
      </c>
      <c r="R580" s="46">
        <v>166</v>
      </c>
      <c r="S580" s="46">
        <v>1000</v>
      </c>
      <c r="T580" s="46">
        <f t="shared" si="263"/>
        <v>1</v>
      </c>
      <c r="U580" s="46">
        <v>9</v>
      </c>
      <c r="V580" s="46">
        <v>301</v>
      </c>
      <c r="W580" s="46">
        <v>216</v>
      </c>
      <c r="X580" s="46">
        <f>W580</f>
        <v>216</v>
      </c>
      <c r="Y580" s="41">
        <v>1000</v>
      </c>
      <c r="Z580" s="46">
        <f>IF(Y580&gt;=1000,1,0)</f>
        <v>1</v>
      </c>
      <c r="AA580" s="46">
        <v>9</v>
      </c>
      <c r="AB580" s="46">
        <v>401</v>
      </c>
      <c r="AC580" s="46">
        <f>W580</f>
        <v>216</v>
      </c>
      <c r="AD580" s="46">
        <f>AC580</f>
        <v>216</v>
      </c>
      <c r="AE580" s="46">
        <v>1000</v>
      </c>
      <c r="AF580" s="46">
        <f t="shared" si="265"/>
        <v>1</v>
      </c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</row>
    <row r="581" spans="1:69" s="41" customFormat="1">
      <c r="A581" s="46">
        <v>110175</v>
      </c>
      <c r="B581" s="46" t="s">
        <v>319</v>
      </c>
      <c r="C581" s="46" t="s">
        <v>321</v>
      </c>
      <c r="D581" s="46" t="s">
        <v>322</v>
      </c>
      <c r="E581" s="46" t="s">
        <v>499</v>
      </c>
      <c r="F581" s="46" t="s">
        <v>321</v>
      </c>
      <c r="G581" s="46">
        <v>1</v>
      </c>
      <c r="H581" s="46"/>
      <c r="I581" s="46">
        <v>1</v>
      </c>
      <c r="J581" s="46">
        <v>0</v>
      </c>
      <c r="K581" s="46">
        <v>155000</v>
      </c>
      <c r="L581" s="46">
        <v>155000</v>
      </c>
      <c r="M581" s="46">
        <v>1000</v>
      </c>
      <c r="N581" s="46">
        <f t="shared" si="262"/>
        <v>1</v>
      </c>
      <c r="O581" s="46">
        <v>2</v>
      </c>
      <c r="P581" s="46">
        <v>0</v>
      </c>
      <c r="Q581" s="46">
        <v>98</v>
      </c>
      <c r="R581" s="46">
        <v>98</v>
      </c>
      <c r="S581" s="46">
        <v>1000</v>
      </c>
      <c r="T581" s="46">
        <f t="shared" si="263"/>
        <v>1</v>
      </c>
      <c r="U581" s="46"/>
      <c r="V581" s="46"/>
      <c r="W581" s="46"/>
      <c r="X581" s="46"/>
      <c r="Z581" s="46"/>
      <c r="AA581" s="46"/>
      <c r="AB581" s="46"/>
      <c r="AC581" s="46"/>
      <c r="AD581" s="46"/>
      <c r="AE581" s="46"/>
      <c r="AF581" s="46">
        <f t="shared" si="265"/>
        <v>0</v>
      </c>
      <c r="AG581" s="46"/>
      <c r="AH581" s="46"/>
      <c r="AI581" s="46"/>
      <c r="AJ581" s="46"/>
      <c r="AK581" s="46"/>
      <c r="AL581" s="46"/>
      <c r="AM581" s="46"/>
      <c r="AN581" s="46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</row>
    <row r="582" spans="1:69" s="41" customFormat="1">
      <c r="A582" s="46">
        <v>110176</v>
      </c>
      <c r="B582" s="46" t="s">
        <v>319</v>
      </c>
      <c r="C582" s="46" t="s">
        <v>321</v>
      </c>
      <c r="D582" s="46" t="s">
        <v>324</v>
      </c>
      <c r="E582" s="46" t="s">
        <v>500</v>
      </c>
      <c r="F582" s="46" t="s">
        <v>321</v>
      </c>
      <c r="G582" s="46">
        <v>1</v>
      </c>
      <c r="H582" s="46"/>
      <c r="I582" s="46">
        <v>1</v>
      </c>
      <c r="J582" s="46">
        <v>0</v>
      </c>
      <c r="K582" s="46">
        <v>180000</v>
      </c>
      <c r="L582" s="46">
        <v>180000</v>
      </c>
      <c r="M582" s="46">
        <v>1000</v>
      </c>
      <c r="N582" s="46">
        <f t="shared" si="262"/>
        <v>1</v>
      </c>
      <c r="O582" s="46">
        <v>2</v>
      </c>
      <c r="P582" s="46">
        <v>0</v>
      </c>
      <c r="Q582" s="46">
        <v>136</v>
      </c>
      <c r="R582" s="46">
        <v>136</v>
      </c>
      <c r="S582" s="46">
        <v>1000</v>
      </c>
      <c r="T582" s="46">
        <f t="shared" si="263"/>
        <v>1</v>
      </c>
      <c r="U582" s="46"/>
      <c r="V582" s="46"/>
      <c r="W582" s="46"/>
      <c r="X582" s="46"/>
      <c r="Z582" s="46"/>
      <c r="AA582" s="46">
        <v>9</v>
      </c>
      <c r="AB582" s="46">
        <v>704</v>
      </c>
      <c r="AC582" s="46">
        <v>5</v>
      </c>
      <c r="AD582" s="46">
        <v>5</v>
      </c>
      <c r="AE582" s="46">
        <v>1000</v>
      </c>
      <c r="AF582" s="46">
        <f t="shared" si="265"/>
        <v>1</v>
      </c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</row>
    <row r="583" spans="1:69" s="41" customFormat="1">
      <c r="A583" s="46">
        <v>110177</v>
      </c>
      <c r="B583" s="46" t="s">
        <v>319</v>
      </c>
      <c r="C583" s="46" t="s">
        <v>321</v>
      </c>
      <c r="D583" s="46" t="s">
        <v>326</v>
      </c>
      <c r="E583" s="46" t="s">
        <v>501</v>
      </c>
      <c r="F583" s="46" t="s">
        <v>321</v>
      </c>
      <c r="G583" s="46">
        <v>1</v>
      </c>
      <c r="H583" s="46"/>
      <c r="I583" s="46">
        <v>1</v>
      </c>
      <c r="J583" s="46">
        <v>0</v>
      </c>
      <c r="K583" s="46">
        <v>205000</v>
      </c>
      <c r="L583" s="46">
        <v>205000</v>
      </c>
      <c r="M583" s="46">
        <v>1000</v>
      </c>
      <c r="N583" s="46">
        <f t="shared" si="262"/>
        <v>1</v>
      </c>
      <c r="O583" s="46">
        <v>2</v>
      </c>
      <c r="P583" s="46">
        <v>0</v>
      </c>
      <c r="Q583" s="46">
        <v>170</v>
      </c>
      <c r="R583" s="46">
        <v>170</v>
      </c>
      <c r="S583" s="46">
        <v>1000</v>
      </c>
      <c r="T583" s="46">
        <f t="shared" si="263"/>
        <v>1</v>
      </c>
      <c r="U583" s="46">
        <v>9</v>
      </c>
      <c r="V583" s="46">
        <v>301</v>
      </c>
      <c r="W583" s="46">
        <v>225</v>
      </c>
      <c r="X583" s="46">
        <f>W583</f>
        <v>225</v>
      </c>
      <c r="Y583" s="41">
        <v>1000</v>
      </c>
      <c r="Z583" s="46">
        <f>IF(Y583&gt;=1000,1,0)</f>
        <v>1</v>
      </c>
      <c r="AA583" s="46">
        <v>9</v>
      </c>
      <c r="AB583" s="46">
        <v>401</v>
      </c>
      <c r="AC583" s="46">
        <f>W583</f>
        <v>225</v>
      </c>
      <c r="AD583" s="46">
        <f>AC583</f>
        <v>225</v>
      </c>
      <c r="AE583" s="46">
        <v>1000</v>
      </c>
      <c r="AF583" s="46">
        <f t="shared" si="265"/>
        <v>1</v>
      </c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</row>
    <row r="584" spans="1:69" s="41" customFormat="1">
      <c r="A584" s="46">
        <v>110178</v>
      </c>
      <c r="B584" s="46" t="s">
        <v>319</v>
      </c>
      <c r="C584" s="46" t="s">
        <v>321</v>
      </c>
      <c r="D584" s="46" t="s">
        <v>322</v>
      </c>
      <c r="E584" s="46" t="s">
        <v>502</v>
      </c>
      <c r="F584" s="46" t="s">
        <v>321</v>
      </c>
      <c r="G584" s="46">
        <v>1</v>
      </c>
      <c r="H584" s="46"/>
      <c r="I584" s="46">
        <v>1</v>
      </c>
      <c r="J584" s="46">
        <v>0</v>
      </c>
      <c r="K584" s="46">
        <v>160000</v>
      </c>
      <c r="L584" s="46">
        <v>160000</v>
      </c>
      <c r="M584" s="46">
        <v>1000</v>
      </c>
      <c r="N584" s="46">
        <f t="shared" si="262"/>
        <v>1</v>
      </c>
      <c r="O584" s="46">
        <v>2</v>
      </c>
      <c r="P584" s="46">
        <v>0</v>
      </c>
      <c r="Q584" s="46">
        <v>98</v>
      </c>
      <c r="R584" s="46">
        <v>98</v>
      </c>
      <c r="S584" s="46">
        <v>1000</v>
      </c>
      <c r="T584" s="46">
        <f t="shared" si="263"/>
        <v>1</v>
      </c>
      <c r="U584" s="46"/>
      <c r="V584" s="46"/>
      <c r="W584" s="46"/>
      <c r="X584" s="46"/>
      <c r="Z584" s="46"/>
      <c r="AA584" s="46"/>
      <c r="AB584" s="46"/>
      <c r="AC584" s="46"/>
      <c r="AD584" s="46"/>
      <c r="AE584" s="46"/>
      <c r="AF584" s="46">
        <f t="shared" si="265"/>
        <v>0</v>
      </c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</row>
    <row r="585" spans="1:69" s="41" customFormat="1">
      <c r="A585" s="46">
        <v>110179</v>
      </c>
      <c r="B585" s="46" t="s">
        <v>319</v>
      </c>
      <c r="C585" s="46" t="s">
        <v>321</v>
      </c>
      <c r="D585" s="46" t="s">
        <v>324</v>
      </c>
      <c r="E585" s="46" t="s">
        <v>503</v>
      </c>
      <c r="F585" s="46" t="s">
        <v>321</v>
      </c>
      <c r="G585" s="46">
        <v>1</v>
      </c>
      <c r="H585" s="46"/>
      <c r="I585" s="46">
        <v>1</v>
      </c>
      <c r="J585" s="46">
        <v>0</v>
      </c>
      <c r="K585" s="46">
        <v>185000</v>
      </c>
      <c r="L585" s="46">
        <v>185000</v>
      </c>
      <c r="M585" s="46">
        <v>1000</v>
      </c>
      <c r="N585" s="46">
        <f t="shared" si="262"/>
        <v>1</v>
      </c>
      <c r="O585" s="46">
        <v>2</v>
      </c>
      <c r="P585" s="46">
        <v>0</v>
      </c>
      <c r="Q585" s="46">
        <v>136</v>
      </c>
      <c r="R585" s="46">
        <v>136</v>
      </c>
      <c r="S585" s="46">
        <v>1000</v>
      </c>
      <c r="T585" s="46">
        <f t="shared" si="263"/>
        <v>1</v>
      </c>
      <c r="U585" s="46"/>
      <c r="V585" s="46"/>
      <c r="W585" s="46"/>
      <c r="X585" s="46"/>
      <c r="Z585" s="46"/>
      <c r="AA585" s="46">
        <v>9</v>
      </c>
      <c r="AB585" s="46">
        <v>704</v>
      </c>
      <c r="AC585" s="46">
        <v>5</v>
      </c>
      <c r="AD585" s="46">
        <v>5</v>
      </c>
      <c r="AE585" s="46">
        <v>1000</v>
      </c>
      <c r="AF585" s="46">
        <f t="shared" si="265"/>
        <v>1</v>
      </c>
      <c r="AG585" s="46"/>
      <c r="AH585" s="46"/>
      <c r="AI585" s="46"/>
      <c r="AJ585" s="46"/>
      <c r="AK585" s="46"/>
      <c r="AL585" s="46"/>
      <c r="AM585" s="46"/>
      <c r="AN585" s="46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</row>
    <row r="586" spans="1:69" s="41" customFormat="1">
      <c r="A586" s="46">
        <v>110180</v>
      </c>
      <c r="B586" s="46" t="s">
        <v>319</v>
      </c>
      <c r="C586" s="46" t="s">
        <v>321</v>
      </c>
      <c r="D586" s="46" t="s">
        <v>326</v>
      </c>
      <c r="E586" s="46" t="s">
        <v>504</v>
      </c>
      <c r="F586" s="46" t="s">
        <v>321</v>
      </c>
      <c r="G586" s="46">
        <v>1</v>
      </c>
      <c r="H586" s="46"/>
      <c r="I586" s="46">
        <v>1</v>
      </c>
      <c r="J586" s="46">
        <v>0</v>
      </c>
      <c r="K586" s="46">
        <v>210000</v>
      </c>
      <c r="L586" s="46">
        <v>210000</v>
      </c>
      <c r="M586" s="46">
        <v>1000</v>
      </c>
      <c r="N586" s="46">
        <f t="shared" si="262"/>
        <v>1</v>
      </c>
      <c r="O586" s="46">
        <v>2</v>
      </c>
      <c r="P586" s="46">
        <v>0</v>
      </c>
      <c r="Q586" s="46">
        <v>170</v>
      </c>
      <c r="R586" s="46">
        <v>170</v>
      </c>
      <c r="S586" s="46">
        <v>1000</v>
      </c>
      <c r="T586" s="46">
        <f t="shared" si="263"/>
        <v>1</v>
      </c>
      <c r="U586" s="46">
        <v>9</v>
      </c>
      <c r="V586" s="46">
        <v>301</v>
      </c>
      <c r="W586" s="46">
        <v>235</v>
      </c>
      <c r="X586" s="46">
        <f>W586</f>
        <v>235</v>
      </c>
      <c r="Y586" s="41">
        <v>1000</v>
      </c>
      <c r="Z586" s="46">
        <f>IF(Y586&gt;=1000,1,0)</f>
        <v>1</v>
      </c>
      <c r="AA586" s="46">
        <v>9</v>
      </c>
      <c r="AB586" s="46">
        <v>401</v>
      </c>
      <c r="AC586" s="46">
        <f>W586</f>
        <v>235</v>
      </c>
      <c r="AD586" s="46">
        <f>AC586</f>
        <v>235</v>
      </c>
      <c r="AE586" s="46">
        <v>1000</v>
      </c>
      <c r="AF586" s="46">
        <f t="shared" si="265"/>
        <v>1</v>
      </c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</row>
    <row r="587" spans="1:69" s="41" customFormat="1">
      <c r="A587" s="46">
        <v>110181</v>
      </c>
      <c r="B587" s="46" t="s">
        <v>319</v>
      </c>
      <c r="C587" s="46" t="s">
        <v>321</v>
      </c>
      <c r="D587" s="46" t="s">
        <v>322</v>
      </c>
      <c r="E587" s="46" t="s">
        <v>505</v>
      </c>
      <c r="F587" s="46" t="s">
        <v>321</v>
      </c>
      <c r="G587" s="46">
        <v>1</v>
      </c>
      <c r="H587" s="46"/>
      <c r="I587" s="46">
        <v>1</v>
      </c>
      <c r="J587" s="46">
        <v>0</v>
      </c>
      <c r="K587" s="46">
        <v>165000</v>
      </c>
      <c r="L587" s="46">
        <v>165000</v>
      </c>
      <c r="M587" s="46">
        <v>1000</v>
      </c>
      <c r="N587" s="46">
        <f t="shared" si="262"/>
        <v>1</v>
      </c>
      <c r="O587" s="46">
        <v>2</v>
      </c>
      <c r="P587" s="46">
        <v>0</v>
      </c>
      <c r="Q587" s="46">
        <v>98</v>
      </c>
      <c r="R587" s="46">
        <v>98</v>
      </c>
      <c r="S587" s="46">
        <v>1000</v>
      </c>
      <c r="T587" s="46">
        <f t="shared" si="263"/>
        <v>1</v>
      </c>
      <c r="U587" s="46"/>
      <c r="V587" s="46"/>
      <c r="W587" s="46"/>
      <c r="X587" s="46"/>
      <c r="Z587" s="46"/>
      <c r="AA587" s="46"/>
      <c r="AB587" s="46"/>
      <c r="AC587" s="46"/>
      <c r="AD587" s="46"/>
      <c r="AE587" s="46"/>
      <c r="AF587" s="46">
        <f t="shared" si="265"/>
        <v>0</v>
      </c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</row>
    <row r="588" spans="1:69" s="41" customFormat="1">
      <c r="A588" s="46">
        <v>110182</v>
      </c>
      <c r="B588" s="46" t="s">
        <v>319</v>
      </c>
      <c r="C588" s="46" t="s">
        <v>321</v>
      </c>
      <c r="D588" s="46" t="s">
        <v>324</v>
      </c>
      <c r="E588" s="46" t="s">
        <v>506</v>
      </c>
      <c r="F588" s="46" t="s">
        <v>321</v>
      </c>
      <c r="G588" s="46">
        <v>1</v>
      </c>
      <c r="H588" s="46"/>
      <c r="I588" s="46">
        <v>1</v>
      </c>
      <c r="J588" s="46">
        <v>0</v>
      </c>
      <c r="K588" s="46">
        <v>190000</v>
      </c>
      <c r="L588" s="46">
        <v>190000</v>
      </c>
      <c r="M588" s="46">
        <v>1000</v>
      </c>
      <c r="N588" s="46">
        <f t="shared" si="262"/>
        <v>1</v>
      </c>
      <c r="O588" s="46">
        <v>2</v>
      </c>
      <c r="P588" s="46">
        <v>0</v>
      </c>
      <c r="Q588" s="46">
        <v>136</v>
      </c>
      <c r="R588" s="46">
        <v>136</v>
      </c>
      <c r="S588" s="46">
        <v>1000</v>
      </c>
      <c r="T588" s="46">
        <f t="shared" si="263"/>
        <v>1</v>
      </c>
      <c r="U588" s="46"/>
      <c r="V588" s="46"/>
      <c r="W588" s="46"/>
      <c r="X588" s="46"/>
      <c r="Z588" s="46"/>
      <c r="AA588" s="46">
        <v>9</v>
      </c>
      <c r="AB588" s="46">
        <v>704</v>
      </c>
      <c r="AC588" s="46">
        <v>5</v>
      </c>
      <c r="AD588" s="46">
        <v>5</v>
      </c>
      <c r="AE588" s="46">
        <v>1000</v>
      </c>
      <c r="AF588" s="46">
        <f t="shared" si="265"/>
        <v>1</v>
      </c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</row>
    <row r="589" spans="1:69" s="41" customFormat="1">
      <c r="A589" s="46">
        <v>110183</v>
      </c>
      <c r="B589" s="46" t="s">
        <v>319</v>
      </c>
      <c r="C589" s="46" t="s">
        <v>321</v>
      </c>
      <c r="D589" s="46" t="s">
        <v>326</v>
      </c>
      <c r="E589" s="46" t="s">
        <v>507</v>
      </c>
      <c r="F589" s="46" t="s">
        <v>321</v>
      </c>
      <c r="G589" s="46">
        <v>1</v>
      </c>
      <c r="H589" s="46"/>
      <c r="I589" s="46">
        <v>1</v>
      </c>
      <c r="J589" s="46">
        <v>0</v>
      </c>
      <c r="K589" s="46">
        <v>215000</v>
      </c>
      <c r="L589" s="46">
        <v>215000</v>
      </c>
      <c r="M589" s="46">
        <v>1000</v>
      </c>
      <c r="N589" s="46">
        <f t="shared" si="262"/>
        <v>1</v>
      </c>
      <c r="O589" s="46">
        <v>2</v>
      </c>
      <c r="P589" s="46">
        <v>0</v>
      </c>
      <c r="Q589" s="46">
        <v>170</v>
      </c>
      <c r="R589" s="46">
        <v>170</v>
      </c>
      <c r="S589" s="46">
        <v>1000</v>
      </c>
      <c r="T589" s="46">
        <f t="shared" si="263"/>
        <v>1</v>
      </c>
      <c r="U589" s="46">
        <v>9</v>
      </c>
      <c r="V589" s="46">
        <v>301</v>
      </c>
      <c r="W589" s="46">
        <v>245</v>
      </c>
      <c r="X589" s="46">
        <f>W589</f>
        <v>245</v>
      </c>
      <c r="Y589" s="41">
        <v>1000</v>
      </c>
      <c r="Z589" s="46">
        <f>IF(Y589&gt;=1000,1,0)</f>
        <v>1</v>
      </c>
      <c r="AA589" s="46">
        <v>9</v>
      </c>
      <c r="AB589" s="46">
        <v>401</v>
      </c>
      <c r="AC589" s="46">
        <f>W589</f>
        <v>245</v>
      </c>
      <c r="AD589" s="46">
        <f>AC589</f>
        <v>245</v>
      </c>
      <c r="AE589" s="46">
        <v>1000</v>
      </c>
      <c r="AF589" s="46">
        <f t="shared" si="265"/>
        <v>1</v>
      </c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</row>
    <row r="590" spans="1:69" s="41" customFormat="1">
      <c r="A590" s="46">
        <v>110184</v>
      </c>
      <c r="B590" s="46" t="s">
        <v>319</v>
      </c>
      <c r="C590" s="46" t="s">
        <v>321</v>
      </c>
      <c r="D590" s="46" t="s">
        <v>322</v>
      </c>
      <c r="E590" s="46" t="s">
        <v>508</v>
      </c>
      <c r="F590" s="46" t="s">
        <v>321</v>
      </c>
      <c r="G590" s="46">
        <v>1</v>
      </c>
      <c r="H590" s="46"/>
      <c r="I590" s="46">
        <v>1</v>
      </c>
      <c r="J590" s="46">
        <v>0</v>
      </c>
      <c r="K590" s="46">
        <v>170000</v>
      </c>
      <c r="L590" s="46">
        <v>170000</v>
      </c>
      <c r="M590" s="46">
        <v>1000</v>
      </c>
      <c r="N590" s="46">
        <f t="shared" ref="N590:N733" si="266">IF(M590&gt;=1000,1,0)</f>
        <v>1</v>
      </c>
      <c r="O590" s="46">
        <v>2</v>
      </c>
      <c r="P590" s="46">
        <v>0</v>
      </c>
      <c r="Q590" s="46">
        <v>102</v>
      </c>
      <c r="R590" s="46">
        <v>102</v>
      </c>
      <c r="S590" s="46">
        <v>1000</v>
      </c>
      <c r="T590" s="46">
        <f t="shared" ref="T590:T733" si="267">IF(S590&gt;=1000,1,0)</f>
        <v>1</v>
      </c>
      <c r="U590" s="46"/>
      <c r="V590" s="46"/>
      <c r="W590" s="46"/>
      <c r="X590" s="46"/>
      <c r="Z590" s="46"/>
      <c r="AA590" s="46"/>
      <c r="AB590" s="46"/>
      <c r="AC590" s="46"/>
      <c r="AD590" s="46"/>
      <c r="AE590" s="46"/>
      <c r="AF590" s="46">
        <f t="shared" si="265"/>
        <v>0</v>
      </c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</row>
    <row r="591" spans="1:69" s="41" customFormat="1">
      <c r="A591" s="46">
        <v>110185</v>
      </c>
      <c r="B591" s="46" t="s">
        <v>319</v>
      </c>
      <c r="C591" s="46" t="s">
        <v>321</v>
      </c>
      <c r="D591" s="46" t="s">
        <v>324</v>
      </c>
      <c r="E591" s="46" t="s">
        <v>509</v>
      </c>
      <c r="F591" s="46" t="s">
        <v>321</v>
      </c>
      <c r="G591" s="46">
        <v>1</v>
      </c>
      <c r="H591" s="46"/>
      <c r="I591" s="46">
        <v>1</v>
      </c>
      <c r="J591" s="46">
        <v>0</v>
      </c>
      <c r="K591" s="46">
        <v>195000</v>
      </c>
      <c r="L591" s="46">
        <v>195000</v>
      </c>
      <c r="M591" s="46">
        <v>1000</v>
      </c>
      <c r="N591" s="46">
        <f t="shared" si="266"/>
        <v>1</v>
      </c>
      <c r="O591" s="46">
        <v>2</v>
      </c>
      <c r="P591" s="46">
        <v>0</v>
      </c>
      <c r="Q591" s="46">
        <v>140</v>
      </c>
      <c r="R591" s="46">
        <v>140</v>
      </c>
      <c r="S591" s="46">
        <v>1000</v>
      </c>
      <c r="T591" s="46">
        <f t="shared" si="267"/>
        <v>1</v>
      </c>
      <c r="U591" s="46"/>
      <c r="V591" s="46"/>
      <c r="W591" s="46"/>
      <c r="X591" s="46"/>
      <c r="Z591" s="46"/>
      <c r="AA591" s="46">
        <v>9</v>
      </c>
      <c r="AB591" s="46">
        <v>704</v>
      </c>
      <c r="AC591" s="46">
        <v>5</v>
      </c>
      <c r="AD591" s="46">
        <v>5</v>
      </c>
      <c r="AE591" s="46">
        <v>1000</v>
      </c>
      <c r="AF591" s="46">
        <f t="shared" si="265"/>
        <v>1</v>
      </c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</row>
    <row r="592" spans="1:69" s="41" customFormat="1">
      <c r="A592" s="46">
        <v>110186</v>
      </c>
      <c r="B592" s="46" t="s">
        <v>319</v>
      </c>
      <c r="C592" s="46" t="s">
        <v>321</v>
      </c>
      <c r="D592" s="46" t="s">
        <v>326</v>
      </c>
      <c r="E592" s="46" t="s">
        <v>510</v>
      </c>
      <c r="F592" s="46" t="s">
        <v>321</v>
      </c>
      <c r="G592" s="46">
        <v>1</v>
      </c>
      <c r="H592" s="46"/>
      <c r="I592" s="46">
        <v>1</v>
      </c>
      <c r="J592" s="46">
        <v>0</v>
      </c>
      <c r="K592" s="46">
        <v>220000</v>
      </c>
      <c r="L592" s="46">
        <v>220000</v>
      </c>
      <c r="M592" s="46">
        <v>1000</v>
      </c>
      <c r="N592" s="46">
        <f t="shared" si="266"/>
        <v>1</v>
      </c>
      <c r="O592" s="46">
        <v>2</v>
      </c>
      <c r="P592" s="46">
        <v>0</v>
      </c>
      <c r="Q592" s="46">
        <v>174</v>
      </c>
      <c r="R592" s="46">
        <v>174</v>
      </c>
      <c r="S592" s="46">
        <v>1000</v>
      </c>
      <c r="T592" s="46">
        <f t="shared" si="267"/>
        <v>1</v>
      </c>
      <c r="U592" s="46">
        <v>9</v>
      </c>
      <c r="V592" s="46">
        <v>301</v>
      </c>
      <c r="W592" s="46">
        <v>255</v>
      </c>
      <c r="X592" s="46">
        <f>W592</f>
        <v>255</v>
      </c>
      <c r="Y592" s="41">
        <v>1000</v>
      </c>
      <c r="Z592" s="46">
        <f>IF(Y592&gt;=1000,1,0)</f>
        <v>1</v>
      </c>
      <c r="AA592" s="46">
        <v>9</v>
      </c>
      <c r="AB592" s="46">
        <v>401</v>
      </c>
      <c r="AC592" s="46">
        <f>W592</f>
        <v>255</v>
      </c>
      <c r="AD592" s="46">
        <f>AC592</f>
        <v>255</v>
      </c>
      <c r="AE592" s="46">
        <v>1000</v>
      </c>
      <c r="AF592" s="46">
        <f t="shared" si="265"/>
        <v>1</v>
      </c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</row>
    <row r="593" spans="1:69" s="41" customFormat="1">
      <c r="A593" s="46">
        <v>110187</v>
      </c>
      <c r="B593" s="46" t="s">
        <v>319</v>
      </c>
      <c r="C593" s="46" t="s">
        <v>321</v>
      </c>
      <c r="D593" s="46" t="s">
        <v>322</v>
      </c>
      <c r="E593" s="46" t="s">
        <v>511</v>
      </c>
      <c r="F593" s="46" t="s">
        <v>321</v>
      </c>
      <c r="G593" s="46">
        <v>1</v>
      </c>
      <c r="H593" s="46"/>
      <c r="I593" s="46">
        <v>1</v>
      </c>
      <c r="J593" s="46">
        <v>0</v>
      </c>
      <c r="K593" s="46">
        <v>175000</v>
      </c>
      <c r="L593" s="46">
        <v>175000</v>
      </c>
      <c r="M593" s="46">
        <v>1000</v>
      </c>
      <c r="N593" s="46">
        <f t="shared" si="266"/>
        <v>1</v>
      </c>
      <c r="O593" s="46">
        <v>2</v>
      </c>
      <c r="P593" s="46">
        <v>0</v>
      </c>
      <c r="Q593" s="46">
        <v>102</v>
      </c>
      <c r="R593" s="46">
        <v>102</v>
      </c>
      <c r="S593" s="46">
        <v>1000</v>
      </c>
      <c r="T593" s="46">
        <f t="shared" si="267"/>
        <v>1</v>
      </c>
      <c r="U593" s="46"/>
      <c r="V593" s="46"/>
      <c r="W593" s="46"/>
      <c r="X593" s="46"/>
      <c r="Z593" s="46"/>
      <c r="AA593" s="46"/>
      <c r="AB593" s="46"/>
      <c r="AC593" s="46"/>
      <c r="AD593" s="46"/>
      <c r="AE593" s="46"/>
      <c r="AF593" s="46">
        <f t="shared" si="265"/>
        <v>0</v>
      </c>
      <c r="AG593" s="46"/>
      <c r="AH593" s="46"/>
      <c r="AI593" s="46"/>
      <c r="AJ593" s="46"/>
      <c r="AK593" s="46"/>
      <c r="AL593" s="46"/>
      <c r="AM593" s="46"/>
      <c r="AN593" s="46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  <c r="AY593" s="46"/>
      <c r="AZ593" s="46"/>
      <c r="BA593" s="46"/>
      <c r="BB593" s="46"/>
      <c r="BC593" s="46"/>
      <c r="BD593" s="46"/>
      <c r="BE593" s="46"/>
      <c r="BF593" s="46"/>
      <c r="BG593" s="46"/>
      <c r="BH593" s="46"/>
      <c r="BI593" s="46"/>
      <c r="BJ593" s="46"/>
      <c r="BK593" s="46"/>
      <c r="BL593" s="46"/>
      <c r="BM593" s="46"/>
      <c r="BN593" s="46"/>
      <c r="BO593" s="46"/>
      <c r="BP593" s="46"/>
      <c r="BQ593" s="46"/>
    </row>
    <row r="594" spans="1:69" s="41" customFormat="1">
      <c r="A594" s="46">
        <v>110188</v>
      </c>
      <c r="B594" s="46" t="s">
        <v>319</v>
      </c>
      <c r="C594" s="46" t="s">
        <v>321</v>
      </c>
      <c r="D594" s="46" t="s">
        <v>324</v>
      </c>
      <c r="E594" s="46" t="s">
        <v>512</v>
      </c>
      <c r="F594" s="46" t="s">
        <v>321</v>
      </c>
      <c r="G594" s="46">
        <v>1</v>
      </c>
      <c r="H594" s="46"/>
      <c r="I594" s="46">
        <v>1</v>
      </c>
      <c r="J594" s="46">
        <v>0</v>
      </c>
      <c r="K594" s="46">
        <v>200000</v>
      </c>
      <c r="L594" s="46">
        <v>200000</v>
      </c>
      <c r="M594" s="46">
        <v>1000</v>
      </c>
      <c r="N594" s="46">
        <f t="shared" si="266"/>
        <v>1</v>
      </c>
      <c r="O594" s="46">
        <v>2</v>
      </c>
      <c r="P594" s="46">
        <v>0</v>
      </c>
      <c r="Q594" s="46">
        <v>140</v>
      </c>
      <c r="R594" s="46">
        <v>140</v>
      </c>
      <c r="S594" s="46">
        <v>1000</v>
      </c>
      <c r="T594" s="46">
        <f t="shared" si="267"/>
        <v>1</v>
      </c>
      <c r="U594" s="46"/>
      <c r="V594" s="46"/>
      <c r="W594" s="46"/>
      <c r="X594" s="46"/>
      <c r="Z594" s="46"/>
      <c r="AA594" s="46">
        <v>9</v>
      </c>
      <c r="AB594" s="46">
        <v>704</v>
      </c>
      <c r="AC594" s="46">
        <v>5</v>
      </c>
      <c r="AD594" s="46">
        <v>5</v>
      </c>
      <c r="AE594" s="46">
        <v>1000</v>
      </c>
      <c r="AF594" s="46">
        <f t="shared" si="265"/>
        <v>1</v>
      </c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  <c r="BB594" s="46"/>
      <c r="BC594" s="46"/>
      <c r="BD594" s="46"/>
      <c r="BE594" s="46"/>
      <c r="BF594" s="46"/>
      <c r="BG594" s="46"/>
      <c r="BH594" s="46"/>
      <c r="BI594" s="46"/>
      <c r="BJ594" s="46"/>
      <c r="BK594" s="46"/>
      <c r="BL594" s="46"/>
      <c r="BM594" s="46"/>
      <c r="BN594" s="46"/>
      <c r="BO594" s="46"/>
      <c r="BP594" s="46"/>
      <c r="BQ594" s="46"/>
    </row>
    <row r="595" spans="1:69" s="41" customFormat="1">
      <c r="A595" s="46">
        <v>110189</v>
      </c>
      <c r="B595" s="46" t="s">
        <v>319</v>
      </c>
      <c r="C595" s="46" t="s">
        <v>321</v>
      </c>
      <c r="D595" s="46" t="s">
        <v>326</v>
      </c>
      <c r="E595" s="46" t="s">
        <v>513</v>
      </c>
      <c r="F595" s="46" t="s">
        <v>321</v>
      </c>
      <c r="G595" s="46">
        <v>1</v>
      </c>
      <c r="H595" s="46"/>
      <c r="I595" s="46">
        <v>1</v>
      </c>
      <c r="J595" s="46">
        <v>0</v>
      </c>
      <c r="K595" s="46">
        <v>225000</v>
      </c>
      <c r="L595" s="46">
        <v>225000</v>
      </c>
      <c r="M595" s="46">
        <v>1000</v>
      </c>
      <c r="N595" s="46">
        <f t="shared" si="266"/>
        <v>1</v>
      </c>
      <c r="O595" s="46">
        <v>2</v>
      </c>
      <c r="P595" s="46">
        <v>0</v>
      </c>
      <c r="Q595" s="46">
        <v>174</v>
      </c>
      <c r="R595" s="46">
        <v>174</v>
      </c>
      <c r="S595" s="46">
        <v>1000</v>
      </c>
      <c r="T595" s="46">
        <f t="shared" si="267"/>
        <v>1</v>
      </c>
      <c r="U595" s="46">
        <v>9</v>
      </c>
      <c r="V595" s="46">
        <v>301</v>
      </c>
      <c r="W595" s="46">
        <v>265</v>
      </c>
      <c r="X595" s="46">
        <f>W595</f>
        <v>265</v>
      </c>
      <c r="Y595" s="41">
        <v>1000</v>
      </c>
      <c r="Z595" s="46">
        <f>IF(Y595&gt;=1000,1,0)</f>
        <v>1</v>
      </c>
      <c r="AA595" s="46">
        <v>9</v>
      </c>
      <c r="AB595" s="46">
        <v>401</v>
      </c>
      <c r="AC595" s="46">
        <f>W595</f>
        <v>265</v>
      </c>
      <c r="AD595" s="46">
        <f>AC595</f>
        <v>265</v>
      </c>
      <c r="AE595" s="46">
        <v>1000</v>
      </c>
      <c r="AF595" s="46">
        <f t="shared" si="265"/>
        <v>1</v>
      </c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  <c r="AY595" s="46"/>
      <c r="AZ595" s="46"/>
      <c r="BA595" s="46"/>
      <c r="BB595" s="46"/>
      <c r="BC595" s="46"/>
      <c r="BD595" s="46"/>
      <c r="BE595" s="46"/>
      <c r="BF595" s="46"/>
      <c r="BG595" s="46"/>
      <c r="BH595" s="46"/>
      <c r="BI595" s="46"/>
      <c r="BJ595" s="46"/>
      <c r="BK595" s="46"/>
      <c r="BL595" s="46"/>
      <c r="BM595" s="46"/>
      <c r="BN595" s="46"/>
      <c r="BO595" s="46"/>
      <c r="BP595" s="46"/>
      <c r="BQ595" s="46"/>
    </row>
    <row r="596" spans="1:69" s="41" customFormat="1">
      <c r="A596" s="46">
        <v>110190</v>
      </c>
      <c r="B596" s="46" t="s">
        <v>319</v>
      </c>
      <c r="C596" s="46" t="s">
        <v>321</v>
      </c>
      <c r="D596" s="46" t="s">
        <v>322</v>
      </c>
      <c r="E596" s="46" t="s">
        <v>514</v>
      </c>
      <c r="F596" s="46" t="s">
        <v>321</v>
      </c>
      <c r="G596" s="46">
        <v>1</v>
      </c>
      <c r="H596" s="46"/>
      <c r="I596" s="46">
        <v>1</v>
      </c>
      <c r="J596" s="46">
        <v>0</v>
      </c>
      <c r="K596" s="46">
        <v>180000</v>
      </c>
      <c r="L596" s="46">
        <v>180000</v>
      </c>
      <c r="M596" s="46">
        <v>1000</v>
      </c>
      <c r="N596" s="46">
        <f t="shared" si="266"/>
        <v>1</v>
      </c>
      <c r="O596" s="46">
        <v>2</v>
      </c>
      <c r="P596" s="46">
        <v>0</v>
      </c>
      <c r="Q596" s="46">
        <v>102</v>
      </c>
      <c r="R596" s="46">
        <v>102</v>
      </c>
      <c r="S596" s="46">
        <v>1000</v>
      </c>
      <c r="T596" s="46">
        <f t="shared" si="267"/>
        <v>1</v>
      </c>
      <c r="U596" s="46"/>
      <c r="V596" s="46"/>
      <c r="W596" s="46"/>
      <c r="X596" s="46"/>
      <c r="Z596" s="46"/>
      <c r="AA596" s="46"/>
      <c r="AB596" s="46"/>
      <c r="AC596" s="46"/>
      <c r="AD596" s="46"/>
      <c r="AE596" s="46"/>
      <c r="AF596" s="46">
        <f t="shared" si="265"/>
        <v>0</v>
      </c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  <c r="BB596" s="46"/>
      <c r="BC596" s="46"/>
      <c r="BD596" s="46"/>
      <c r="BE596" s="46"/>
      <c r="BF596" s="46"/>
      <c r="BG596" s="46"/>
      <c r="BH596" s="46"/>
      <c r="BI596" s="46"/>
      <c r="BJ596" s="46"/>
      <c r="BK596" s="46"/>
      <c r="BL596" s="46"/>
      <c r="BM596" s="46"/>
      <c r="BN596" s="46"/>
      <c r="BO596" s="46"/>
      <c r="BP596" s="46"/>
      <c r="BQ596" s="46"/>
    </row>
    <row r="597" spans="1:69" s="41" customFormat="1">
      <c r="A597" s="46">
        <v>110191</v>
      </c>
      <c r="B597" s="46" t="s">
        <v>319</v>
      </c>
      <c r="C597" s="46" t="s">
        <v>321</v>
      </c>
      <c r="D597" s="46" t="s">
        <v>324</v>
      </c>
      <c r="E597" s="46" t="s">
        <v>515</v>
      </c>
      <c r="F597" s="46" t="s">
        <v>321</v>
      </c>
      <c r="G597" s="46">
        <v>1</v>
      </c>
      <c r="H597" s="46"/>
      <c r="I597" s="46">
        <v>1</v>
      </c>
      <c r="J597" s="46">
        <v>0</v>
      </c>
      <c r="K597" s="46">
        <v>205000</v>
      </c>
      <c r="L597" s="46">
        <v>205000</v>
      </c>
      <c r="M597" s="46">
        <v>1000</v>
      </c>
      <c r="N597" s="46">
        <f t="shared" si="266"/>
        <v>1</v>
      </c>
      <c r="O597" s="46">
        <v>2</v>
      </c>
      <c r="P597" s="46">
        <v>0</v>
      </c>
      <c r="Q597" s="46">
        <v>140</v>
      </c>
      <c r="R597" s="46">
        <v>140</v>
      </c>
      <c r="S597" s="46">
        <v>1000</v>
      </c>
      <c r="T597" s="46">
        <f t="shared" si="267"/>
        <v>1</v>
      </c>
      <c r="U597" s="46"/>
      <c r="V597" s="46"/>
      <c r="W597" s="46"/>
      <c r="X597" s="46"/>
      <c r="Z597" s="46"/>
      <c r="AA597" s="46">
        <v>9</v>
      </c>
      <c r="AB597" s="46">
        <v>704</v>
      </c>
      <c r="AC597" s="46">
        <v>5</v>
      </c>
      <c r="AD597" s="46">
        <v>5</v>
      </c>
      <c r="AE597" s="46">
        <v>1000</v>
      </c>
      <c r="AF597" s="46">
        <f t="shared" si="265"/>
        <v>1</v>
      </c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  <c r="AY597" s="46"/>
      <c r="AZ597" s="46"/>
      <c r="BA597" s="46"/>
      <c r="BB597" s="46"/>
      <c r="BC597" s="46"/>
      <c r="BD597" s="46"/>
      <c r="BE597" s="46"/>
      <c r="BF597" s="46"/>
      <c r="BG597" s="46"/>
      <c r="BH597" s="46"/>
      <c r="BI597" s="46"/>
      <c r="BJ597" s="46"/>
      <c r="BK597" s="46"/>
      <c r="BL597" s="46"/>
      <c r="BM597" s="46"/>
      <c r="BN597" s="46"/>
      <c r="BO597" s="46"/>
      <c r="BP597" s="46"/>
      <c r="BQ597" s="46"/>
    </row>
    <row r="598" spans="1:69" s="41" customFormat="1">
      <c r="A598" s="46">
        <v>110192</v>
      </c>
      <c r="B598" s="46" t="s">
        <v>319</v>
      </c>
      <c r="C598" s="46" t="s">
        <v>321</v>
      </c>
      <c r="D598" s="46" t="s">
        <v>326</v>
      </c>
      <c r="E598" s="46" t="s">
        <v>516</v>
      </c>
      <c r="F598" s="46" t="s">
        <v>321</v>
      </c>
      <c r="G598" s="46">
        <v>1</v>
      </c>
      <c r="H598" s="46"/>
      <c r="I598" s="46">
        <v>1</v>
      </c>
      <c r="J598" s="46">
        <v>0</v>
      </c>
      <c r="K598" s="46">
        <v>230000</v>
      </c>
      <c r="L598" s="46">
        <v>230000</v>
      </c>
      <c r="M598" s="46">
        <v>1000</v>
      </c>
      <c r="N598" s="46">
        <f t="shared" si="266"/>
        <v>1</v>
      </c>
      <c r="O598" s="46">
        <v>2</v>
      </c>
      <c r="P598" s="46">
        <v>0</v>
      </c>
      <c r="Q598" s="46">
        <v>174</v>
      </c>
      <c r="R598" s="46">
        <v>174</v>
      </c>
      <c r="S598" s="46">
        <v>1000</v>
      </c>
      <c r="T598" s="46">
        <f t="shared" si="267"/>
        <v>1</v>
      </c>
      <c r="U598" s="46">
        <v>9</v>
      </c>
      <c r="V598" s="46">
        <v>301</v>
      </c>
      <c r="W598" s="46">
        <v>275</v>
      </c>
      <c r="X598" s="46">
        <f>W598</f>
        <v>275</v>
      </c>
      <c r="Y598" s="41">
        <v>1000</v>
      </c>
      <c r="Z598" s="46">
        <f>IF(Y598&gt;=1000,1,0)</f>
        <v>1</v>
      </c>
      <c r="AA598" s="46">
        <v>9</v>
      </c>
      <c r="AB598" s="46">
        <v>401</v>
      </c>
      <c r="AC598" s="46">
        <f>W598</f>
        <v>275</v>
      </c>
      <c r="AD598" s="46">
        <f>AC598</f>
        <v>275</v>
      </c>
      <c r="AE598" s="46">
        <v>1000</v>
      </c>
      <c r="AF598" s="46">
        <f t="shared" si="265"/>
        <v>1</v>
      </c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  <c r="BB598" s="46"/>
      <c r="BC598" s="46"/>
      <c r="BD598" s="46"/>
      <c r="BE598" s="46"/>
      <c r="BF598" s="46"/>
      <c r="BG598" s="46"/>
      <c r="BH598" s="46"/>
      <c r="BI598" s="46"/>
      <c r="BJ598" s="46"/>
      <c r="BK598" s="46"/>
      <c r="BL598" s="46"/>
      <c r="BM598" s="46"/>
      <c r="BN598" s="46"/>
      <c r="BO598" s="46"/>
      <c r="BP598" s="46"/>
      <c r="BQ598" s="46"/>
    </row>
    <row r="599" spans="1:69" s="41" customFormat="1">
      <c r="A599" s="46">
        <v>110193</v>
      </c>
      <c r="B599" s="46" t="s">
        <v>319</v>
      </c>
      <c r="C599" s="46" t="s">
        <v>321</v>
      </c>
      <c r="D599" s="46" t="s">
        <v>322</v>
      </c>
      <c r="E599" s="46" t="s">
        <v>517</v>
      </c>
      <c r="F599" s="46" t="s">
        <v>321</v>
      </c>
      <c r="G599" s="46">
        <v>1</v>
      </c>
      <c r="H599" s="46"/>
      <c r="I599" s="46">
        <v>1</v>
      </c>
      <c r="J599" s="46">
        <v>0</v>
      </c>
      <c r="K599" s="46">
        <v>185000</v>
      </c>
      <c r="L599" s="46">
        <v>185000</v>
      </c>
      <c r="M599" s="46">
        <v>1000</v>
      </c>
      <c r="N599" s="46">
        <f t="shared" si="266"/>
        <v>1</v>
      </c>
      <c r="O599" s="46">
        <v>2</v>
      </c>
      <c r="P599" s="46">
        <v>0</v>
      </c>
      <c r="Q599" s="46">
        <v>106</v>
      </c>
      <c r="R599" s="46">
        <v>106</v>
      </c>
      <c r="S599" s="46">
        <v>1000</v>
      </c>
      <c r="T599" s="46">
        <f t="shared" si="267"/>
        <v>1</v>
      </c>
      <c r="U599" s="46"/>
      <c r="V599" s="46"/>
      <c r="W599" s="46"/>
      <c r="X599" s="46"/>
      <c r="Z599" s="46"/>
      <c r="AA599" s="46"/>
      <c r="AB599" s="46"/>
      <c r="AC599" s="46"/>
      <c r="AD599" s="46"/>
      <c r="AE599" s="46"/>
      <c r="AF599" s="46">
        <f t="shared" si="265"/>
        <v>0</v>
      </c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  <c r="AY599" s="46"/>
      <c r="AZ599" s="46"/>
      <c r="BA599" s="46"/>
      <c r="BB599" s="46"/>
      <c r="BC599" s="46"/>
      <c r="BD599" s="46"/>
      <c r="BE599" s="46"/>
      <c r="BF599" s="46"/>
      <c r="BG599" s="46"/>
      <c r="BH599" s="46"/>
      <c r="BI599" s="46"/>
      <c r="BJ599" s="46"/>
      <c r="BK599" s="46"/>
      <c r="BL599" s="46"/>
      <c r="BM599" s="46"/>
      <c r="BN599" s="46"/>
      <c r="BO599" s="46"/>
      <c r="BP599" s="46"/>
      <c r="BQ599" s="46"/>
    </row>
    <row r="600" spans="1:69" s="41" customFormat="1">
      <c r="A600" s="46">
        <v>110194</v>
      </c>
      <c r="B600" s="46" t="s">
        <v>319</v>
      </c>
      <c r="C600" s="46" t="s">
        <v>321</v>
      </c>
      <c r="D600" s="46" t="s">
        <v>324</v>
      </c>
      <c r="E600" s="46" t="s">
        <v>518</v>
      </c>
      <c r="F600" s="46" t="s">
        <v>321</v>
      </c>
      <c r="G600" s="46">
        <v>1</v>
      </c>
      <c r="H600" s="46"/>
      <c r="I600" s="46">
        <v>1</v>
      </c>
      <c r="J600" s="46">
        <v>0</v>
      </c>
      <c r="K600" s="46">
        <v>210000</v>
      </c>
      <c r="L600" s="46">
        <v>210000</v>
      </c>
      <c r="M600" s="46">
        <v>1000</v>
      </c>
      <c r="N600" s="46">
        <f t="shared" si="266"/>
        <v>1</v>
      </c>
      <c r="O600" s="46">
        <v>2</v>
      </c>
      <c r="P600" s="46">
        <v>0</v>
      </c>
      <c r="Q600" s="46">
        <v>145</v>
      </c>
      <c r="R600" s="46">
        <v>145</v>
      </c>
      <c r="S600" s="46">
        <v>1000</v>
      </c>
      <c r="T600" s="46">
        <f t="shared" si="267"/>
        <v>1</v>
      </c>
      <c r="U600" s="46"/>
      <c r="V600" s="46"/>
      <c r="W600" s="46"/>
      <c r="X600" s="46"/>
      <c r="Z600" s="46"/>
      <c r="AA600" s="46">
        <v>9</v>
      </c>
      <c r="AB600" s="46">
        <v>704</v>
      </c>
      <c r="AC600" s="46">
        <v>5</v>
      </c>
      <c r="AD600" s="46">
        <v>5</v>
      </c>
      <c r="AE600" s="46">
        <v>1000</v>
      </c>
      <c r="AF600" s="46">
        <f t="shared" si="265"/>
        <v>1</v>
      </c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6"/>
      <c r="BI600" s="46"/>
      <c r="BJ600" s="46"/>
      <c r="BK600" s="46"/>
      <c r="BL600" s="46"/>
      <c r="BM600" s="46"/>
      <c r="BN600" s="46"/>
      <c r="BO600" s="46"/>
      <c r="BP600" s="46"/>
      <c r="BQ600" s="46"/>
    </row>
    <row r="601" spans="1:69" s="41" customFormat="1">
      <c r="A601" s="46">
        <v>110195</v>
      </c>
      <c r="B601" s="46" t="s">
        <v>319</v>
      </c>
      <c r="C601" s="46" t="s">
        <v>321</v>
      </c>
      <c r="D601" s="46" t="s">
        <v>326</v>
      </c>
      <c r="E601" s="46" t="s">
        <v>519</v>
      </c>
      <c r="F601" s="46" t="s">
        <v>321</v>
      </c>
      <c r="G601" s="46">
        <v>1</v>
      </c>
      <c r="H601" s="46"/>
      <c r="I601" s="46">
        <v>1</v>
      </c>
      <c r="J601" s="46">
        <v>0</v>
      </c>
      <c r="K601" s="46">
        <v>235000</v>
      </c>
      <c r="L601" s="46">
        <v>235000</v>
      </c>
      <c r="M601" s="46">
        <v>1000</v>
      </c>
      <c r="N601" s="46">
        <f t="shared" si="266"/>
        <v>1</v>
      </c>
      <c r="O601" s="46">
        <v>2</v>
      </c>
      <c r="P601" s="46">
        <v>0</v>
      </c>
      <c r="Q601" s="46">
        <v>178</v>
      </c>
      <c r="R601" s="46">
        <v>178</v>
      </c>
      <c r="S601" s="46">
        <v>1000</v>
      </c>
      <c r="T601" s="46">
        <f t="shared" si="267"/>
        <v>1</v>
      </c>
      <c r="U601" s="46">
        <v>9</v>
      </c>
      <c r="V601" s="46">
        <v>301</v>
      </c>
      <c r="W601" s="46">
        <v>285</v>
      </c>
      <c r="X601" s="46">
        <f>W601</f>
        <v>285</v>
      </c>
      <c r="Y601" s="41">
        <v>1000</v>
      </c>
      <c r="Z601" s="46">
        <f>IF(Y601&gt;=1000,1,0)</f>
        <v>1</v>
      </c>
      <c r="AA601" s="46">
        <v>9</v>
      </c>
      <c r="AB601" s="46">
        <v>401</v>
      </c>
      <c r="AC601" s="46">
        <f>W601</f>
        <v>285</v>
      </c>
      <c r="AD601" s="46">
        <f>AC601</f>
        <v>285</v>
      </c>
      <c r="AE601" s="46">
        <v>1000</v>
      </c>
      <c r="AF601" s="46">
        <f t="shared" si="265"/>
        <v>1</v>
      </c>
      <c r="AG601" s="46"/>
      <c r="AH601" s="46"/>
      <c r="AI601" s="46"/>
      <c r="AJ601" s="46"/>
      <c r="AK601" s="46"/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6"/>
      <c r="BI601" s="46"/>
      <c r="BJ601" s="46"/>
      <c r="BK601" s="46"/>
      <c r="BL601" s="46"/>
      <c r="BM601" s="46"/>
      <c r="BN601" s="46"/>
      <c r="BO601" s="46"/>
      <c r="BP601" s="46"/>
      <c r="BQ601" s="46"/>
    </row>
    <row r="602" spans="1:69" s="41" customFormat="1">
      <c r="A602" s="46">
        <v>110196</v>
      </c>
      <c r="B602" s="46" t="s">
        <v>319</v>
      </c>
      <c r="C602" s="46" t="s">
        <v>321</v>
      </c>
      <c r="D602" s="46" t="s">
        <v>322</v>
      </c>
      <c r="E602" s="46" t="s">
        <v>520</v>
      </c>
      <c r="F602" s="46" t="s">
        <v>321</v>
      </c>
      <c r="G602" s="46">
        <v>1</v>
      </c>
      <c r="H602" s="46"/>
      <c r="I602" s="46">
        <v>1</v>
      </c>
      <c r="J602" s="46">
        <v>0</v>
      </c>
      <c r="K602" s="46">
        <v>190000</v>
      </c>
      <c r="L602" s="46">
        <v>190000</v>
      </c>
      <c r="M602" s="46">
        <v>1000</v>
      </c>
      <c r="N602" s="46">
        <f t="shared" si="266"/>
        <v>1</v>
      </c>
      <c r="O602" s="46">
        <v>2</v>
      </c>
      <c r="P602" s="46">
        <v>0</v>
      </c>
      <c r="Q602" s="46">
        <v>106</v>
      </c>
      <c r="R602" s="46">
        <v>106</v>
      </c>
      <c r="S602" s="46">
        <v>1000</v>
      </c>
      <c r="T602" s="46">
        <f t="shared" si="267"/>
        <v>1</v>
      </c>
      <c r="U602" s="46"/>
      <c r="V602" s="46"/>
      <c r="W602" s="46"/>
      <c r="X602" s="46"/>
      <c r="Z602" s="46"/>
      <c r="AA602" s="46"/>
      <c r="AB602" s="46"/>
      <c r="AC602" s="46"/>
      <c r="AD602" s="46"/>
      <c r="AE602" s="46"/>
      <c r="AF602" s="46">
        <f t="shared" si="265"/>
        <v>0</v>
      </c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  <c r="BP602" s="46"/>
      <c r="BQ602" s="46"/>
    </row>
    <row r="603" spans="1:69" s="41" customFormat="1">
      <c r="A603" s="46">
        <v>110197</v>
      </c>
      <c r="B603" s="46" t="s">
        <v>319</v>
      </c>
      <c r="C603" s="46" t="s">
        <v>321</v>
      </c>
      <c r="D603" s="46" t="s">
        <v>324</v>
      </c>
      <c r="E603" s="46" t="s">
        <v>521</v>
      </c>
      <c r="F603" s="46" t="s">
        <v>321</v>
      </c>
      <c r="G603" s="46">
        <v>1</v>
      </c>
      <c r="H603" s="46"/>
      <c r="I603" s="46">
        <v>1</v>
      </c>
      <c r="J603" s="46">
        <v>0</v>
      </c>
      <c r="K603" s="46">
        <v>215000</v>
      </c>
      <c r="L603" s="46">
        <v>215000</v>
      </c>
      <c r="M603" s="46">
        <v>1000</v>
      </c>
      <c r="N603" s="46">
        <f t="shared" si="266"/>
        <v>1</v>
      </c>
      <c r="O603" s="46">
        <v>2</v>
      </c>
      <c r="P603" s="46">
        <v>0</v>
      </c>
      <c r="Q603" s="46">
        <v>145</v>
      </c>
      <c r="R603" s="46">
        <v>145</v>
      </c>
      <c r="S603" s="46">
        <v>1000</v>
      </c>
      <c r="T603" s="46">
        <f t="shared" si="267"/>
        <v>1</v>
      </c>
      <c r="U603" s="46"/>
      <c r="V603" s="46"/>
      <c r="W603" s="46"/>
      <c r="X603" s="46"/>
      <c r="Z603" s="46"/>
      <c r="AA603" s="46">
        <v>9</v>
      </c>
      <c r="AB603" s="46">
        <v>704</v>
      </c>
      <c r="AC603" s="46">
        <v>5</v>
      </c>
      <c r="AD603" s="46">
        <v>5</v>
      </c>
      <c r="AE603" s="46">
        <v>1000</v>
      </c>
      <c r="AF603" s="46">
        <f t="shared" si="265"/>
        <v>1</v>
      </c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  <c r="AY603" s="46"/>
      <c r="AZ603" s="46"/>
      <c r="BA603" s="46"/>
      <c r="BB603" s="46"/>
      <c r="BC603" s="46"/>
      <c r="BD603" s="46"/>
      <c r="BE603" s="46"/>
      <c r="BF603" s="46"/>
      <c r="BG603" s="46"/>
      <c r="BH603" s="46"/>
      <c r="BI603" s="46"/>
      <c r="BJ603" s="46"/>
      <c r="BK603" s="46"/>
      <c r="BL603" s="46"/>
      <c r="BM603" s="46"/>
      <c r="BN603" s="46"/>
      <c r="BO603" s="46"/>
      <c r="BP603" s="46"/>
      <c r="BQ603" s="46"/>
    </row>
    <row r="604" spans="1:69" s="41" customFormat="1">
      <c r="A604" s="46">
        <v>110198</v>
      </c>
      <c r="B604" s="46" t="s">
        <v>319</v>
      </c>
      <c r="C604" s="46" t="s">
        <v>321</v>
      </c>
      <c r="D604" s="46" t="s">
        <v>326</v>
      </c>
      <c r="E604" s="46" t="s">
        <v>522</v>
      </c>
      <c r="F604" s="46" t="s">
        <v>321</v>
      </c>
      <c r="G604" s="46">
        <v>1</v>
      </c>
      <c r="H604" s="46"/>
      <c r="I604" s="46">
        <v>1</v>
      </c>
      <c r="J604" s="46">
        <v>0</v>
      </c>
      <c r="K604" s="46">
        <v>240000</v>
      </c>
      <c r="L604" s="46">
        <v>240000</v>
      </c>
      <c r="M604" s="46">
        <v>1000</v>
      </c>
      <c r="N604" s="46">
        <f t="shared" si="266"/>
        <v>1</v>
      </c>
      <c r="O604" s="46">
        <v>2</v>
      </c>
      <c r="P604" s="46">
        <v>0</v>
      </c>
      <c r="Q604" s="46">
        <v>178</v>
      </c>
      <c r="R604" s="46">
        <v>178</v>
      </c>
      <c r="S604" s="46">
        <v>1000</v>
      </c>
      <c r="T604" s="46">
        <f t="shared" si="267"/>
        <v>1</v>
      </c>
      <c r="U604" s="46">
        <v>9</v>
      </c>
      <c r="V604" s="46">
        <v>301</v>
      </c>
      <c r="W604" s="46">
        <v>300</v>
      </c>
      <c r="X604" s="46">
        <f>W604</f>
        <v>300</v>
      </c>
      <c r="Y604" s="41">
        <v>1000</v>
      </c>
      <c r="Z604" s="46">
        <f>IF(Y604&gt;=1000,1,0)</f>
        <v>1</v>
      </c>
      <c r="AA604" s="46">
        <v>9</v>
      </c>
      <c r="AB604" s="46">
        <v>401</v>
      </c>
      <c r="AC604" s="46">
        <f>W604</f>
        <v>300</v>
      </c>
      <c r="AD604" s="46">
        <f>AC604</f>
        <v>300</v>
      </c>
      <c r="AE604" s="46">
        <v>1000</v>
      </c>
      <c r="AF604" s="46">
        <f t="shared" si="265"/>
        <v>1</v>
      </c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  <c r="BB604" s="46"/>
      <c r="BC604" s="46"/>
      <c r="BD604" s="46"/>
      <c r="BE604" s="46"/>
      <c r="BF604" s="46"/>
      <c r="BG604" s="46"/>
      <c r="BH604" s="46"/>
      <c r="BI604" s="46"/>
      <c r="BJ604" s="46"/>
      <c r="BK604" s="46"/>
      <c r="BL604" s="46"/>
      <c r="BM604" s="46"/>
      <c r="BN604" s="46"/>
      <c r="BO604" s="46"/>
      <c r="BP604" s="46"/>
      <c r="BQ604" s="46"/>
    </row>
    <row r="605" spans="1:69" s="41" customFormat="1">
      <c r="A605" s="46">
        <v>110199</v>
      </c>
      <c r="B605" s="46" t="s">
        <v>319</v>
      </c>
      <c r="C605" s="46" t="s">
        <v>321</v>
      </c>
      <c r="D605" s="46" t="s">
        <v>322</v>
      </c>
      <c r="E605" s="46" t="s">
        <v>523</v>
      </c>
      <c r="F605" s="46" t="s">
        <v>321</v>
      </c>
      <c r="G605" s="46">
        <v>1</v>
      </c>
      <c r="H605" s="46"/>
      <c r="I605" s="46">
        <v>1</v>
      </c>
      <c r="J605" s="46">
        <v>0</v>
      </c>
      <c r="K605" s="46">
        <v>195000</v>
      </c>
      <c r="L605" s="46">
        <v>195000</v>
      </c>
      <c r="M605" s="46">
        <v>1000</v>
      </c>
      <c r="N605" s="46">
        <f t="shared" si="266"/>
        <v>1</v>
      </c>
      <c r="O605" s="46">
        <v>2</v>
      </c>
      <c r="P605" s="46">
        <v>0</v>
      </c>
      <c r="Q605" s="46">
        <v>106</v>
      </c>
      <c r="R605" s="46">
        <v>106</v>
      </c>
      <c r="S605" s="46">
        <v>1000</v>
      </c>
      <c r="T605" s="46">
        <f t="shared" si="267"/>
        <v>1</v>
      </c>
      <c r="U605" s="46"/>
      <c r="V605" s="46"/>
      <c r="W605" s="46"/>
      <c r="X605" s="46"/>
      <c r="Z605" s="46"/>
      <c r="AA605" s="46"/>
      <c r="AB605" s="46"/>
      <c r="AC605" s="46"/>
      <c r="AD605" s="46"/>
      <c r="AE605" s="46"/>
      <c r="AF605" s="46">
        <f t="shared" si="265"/>
        <v>0</v>
      </c>
      <c r="AG605" s="46"/>
      <c r="AH605" s="46"/>
      <c r="AI605" s="46"/>
      <c r="AJ605" s="46"/>
      <c r="AK605" s="46"/>
      <c r="AL605" s="46"/>
      <c r="AM605" s="46"/>
      <c r="AN605" s="46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  <c r="AY605" s="46"/>
      <c r="AZ605" s="46"/>
      <c r="BA605" s="46"/>
      <c r="BB605" s="46"/>
      <c r="BC605" s="46"/>
      <c r="BD605" s="46"/>
      <c r="BE605" s="46"/>
      <c r="BF605" s="46"/>
      <c r="BG605" s="46"/>
      <c r="BH605" s="46"/>
      <c r="BI605" s="46"/>
      <c r="BJ605" s="46"/>
      <c r="BK605" s="46"/>
      <c r="BL605" s="46"/>
      <c r="BM605" s="46"/>
      <c r="BN605" s="46"/>
      <c r="BO605" s="46"/>
      <c r="BP605" s="46"/>
      <c r="BQ605" s="46"/>
    </row>
    <row r="606" spans="1:69" s="41" customFormat="1">
      <c r="A606" s="46">
        <v>110200</v>
      </c>
      <c r="B606" s="46" t="s">
        <v>319</v>
      </c>
      <c r="C606" s="46" t="s">
        <v>321</v>
      </c>
      <c r="D606" s="46" t="s">
        <v>324</v>
      </c>
      <c r="E606" s="46" t="s">
        <v>524</v>
      </c>
      <c r="F606" s="46" t="s">
        <v>321</v>
      </c>
      <c r="G606" s="46">
        <v>1</v>
      </c>
      <c r="H606" s="46"/>
      <c r="I606" s="46">
        <v>1</v>
      </c>
      <c r="J606" s="46">
        <v>0</v>
      </c>
      <c r="K606" s="46">
        <v>220000</v>
      </c>
      <c r="L606" s="46">
        <v>220000</v>
      </c>
      <c r="M606" s="46">
        <v>1000</v>
      </c>
      <c r="N606" s="46">
        <f t="shared" si="266"/>
        <v>1</v>
      </c>
      <c r="O606" s="46">
        <v>2</v>
      </c>
      <c r="P606" s="46">
        <v>0</v>
      </c>
      <c r="Q606" s="46">
        <v>145</v>
      </c>
      <c r="R606" s="46">
        <v>145</v>
      </c>
      <c r="S606" s="46">
        <v>1000</v>
      </c>
      <c r="T606" s="46">
        <f t="shared" si="267"/>
        <v>1</v>
      </c>
      <c r="U606" s="46"/>
      <c r="V606" s="46"/>
      <c r="W606" s="46"/>
      <c r="X606" s="46"/>
      <c r="Z606" s="46"/>
      <c r="AA606" s="46">
        <v>9</v>
      </c>
      <c r="AB606" s="46">
        <v>704</v>
      </c>
      <c r="AC606" s="46">
        <v>5</v>
      </c>
      <c r="AD606" s="46">
        <v>5</v>
      </c>
      <c r="AE606" s="46">
        <v>1000</v>
      </c>
      <c r="AF606" s="46">
        <f t="shared" si="265"/>
        <v>1</v>
      </c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  <c r="BB606" s="46"/>
      <c r="BC606" s="46"/>
      <c r="BD606" s="46"/>
      <c r="BE606" s="46"/>
      <c r="BF606" s="46"/>
      <c r="BG606" s="46"/>
      <c r="BH606" s="46"/>
      <c r="BI606" s="46"/>
      <c r="BJ606" s="46"/>
      <c r="BK606" s="46"/>
      <c r="BL606" s="46"/>
      <c r="BM606" s="46"/>
      <c r="BN606" s="46"/>
      <c r="BO606" s="46"/>
      <c r="BP606" s="46"/>
      <c r="BQ606" s="46"/>
    </row>
    <row r="607" spans="1:69" s="41" customFormat="1">
      <c r="A607" s="46">
        <v>110201</v>
      </c>
      <c r="B607" s="46" t="s">
        <v>319</v>
      </c>
      <c r="C607" s="46" t="s">
        <v>321</v>
      </c>
      <c r="D607" s="46" t="s">
        <v>326</v>
      </c>
      <c r="E607" s="46" t="s">
        <v>525</v>
      </c>
      <c r="F607" s="46" t="s">
        <v>321</v>
      </c>
      <c r="G607" s="46">
        <v>1</v>
      </c>
      <c r="H607" s="46"/>
      <c r="I607" s="46">
        <v>1</v>
      </c>
      <c r="J607" s="46">
        <v>0</v>
      </c>
      <c r="K607" s="46">
        <v>245000</v>
      </c>
      <c r="L607" s="46">
        <v>245000</v>
      </c>
      <c r="M607" s="46">
        <v>1000</v>
      </c>
      <c r="N607" s="46">
        <f t="shared" si="266"/>
        <v>1</v>
      </c>
      <c r="O607" s="46">
        <v>2</v>
      </c>
      <c r="P607" s="46">
        <v>0</v>
      </c>
      <c r="Q607" s="46">
        <v>178</v>
      </c>
      <c r="R607" s="46">
        <v>178</v>
      </c>
      <c r="S607" s="46">
        <v>1000</v>
      </c>
      <c r="T607" s="46">
        <f t="shared" si="267"/>
        <v>1</v>
      </c>
      <c r="U607" s="46">
        <v>9</v>
      </c>
      <c r="V607" s="46">
        <v>301</v>
      </c>
      <c r="W607" s="46">
        <v>315</v>
      </c>
      <c r="X607" s="46">
        <f>W607</f>
        <v>315</v>
      </c>
      <c r="Y607" s="41">
        <v>1000</v>
      </c>
      <c r="Z607" s="46">
        <f>IF(Y607&gt;=1000,1,0)</f>
        <v>1</v>
      </c>
      <c r="AA607" s="46">
        <v>9</v>
      </c>
      <c r="AB607" s="46">
        <v>401</v>
      </c>
      <c r="AC607" s="46">
        <f>W607</f>
        <v>315</v>
      </c>
      <c r="AD607" s="46">
        <f>AC607</f>
        <v>315</v>
      </c>
      <c r="AE607" s="46">
        <v>1000</v>
      </c>
      <c r="AF607" s="46">
        <f t="shared" si="265"/>
        <v>1</v>
      </c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  <c r="AY607" s="46"/>
      <c r="AZ607" s="46"/>
      <c r="BA607" s="46"/>
      <c r="BB607" s="46"/>
      <c r="BC607" s="46"/>
      <c r="BD607" s="46"/>
      <c r="BE607" s="46"/>
      <c r="BF607" s="46"/>
      <c r="BG607" s="46"/>
      <c r="BH607" s="46"/>
      <c r="BI607" s="46"/>
      <c r="BJ607" s="46"/>
      <c r="BK607" s="46"/>
      <c r="BL607" s="46"/>
      <c r="BM607" s="46"/>
      <c r="BN607" s="46"/>
      <c r="BO607" s="46"/>
      <c r="BP607" s="46"/>
      <c r="BQ607" s="46"/>
    </row>
    <row r="608" spans="1:69" s="41" customFormat="1">
      <c r="A608" s="46">
        <v>110202</v>
      </c>
      <c r="B608" s="46" t="s">
        <v>319</v>
      </c>
      <c r="C608" s="46" t="s">
        <v>321</v>
      </c>
      <c r="D608" s="46" t="s">
        <v>322</v>
      </c>
      <c r="E608" s="46" t="s">
        <v>526</v>
      </c>
      <c r="F608" s="46" t="s">
        <v>321</v>
      </c>
      <c r="G608" s="46">
        <v>1</v>
      </c>
      <c r="H608" s="46"/>
      <c r="I608" s="46">
        <v>1</v>
      </c>
      <c r="J608" s="46">
        <v>0</v>
      </c>
      <c r="K608" s="46">
        <v>200000</v>
      </c>
      <c r="L608" s="46">
        <v>200000</v>
      </c>
      <c r="M608" s="46">
        <v>1000</v>
      </c>
      <c r="N608" s="46">
        <f t="shared" si="266"/>
        <v>1</v>
      </c>
      <c r="O608" s="46">
        <v>2</v>
      </c>
      <c r="P608" s="46">
        <v>0</v>
      </c>
      <c r="Q608" s="46">
        <v>110</v>
      </c>
      <c r="R608" s="46">
        <v>110</v>
      </c>
      <c r="S608" s="46">
        <v>1000</v>
      </c>
      <c r="T608" s="46">
        <f t="shared" si="267"/>
        <v>1</v>
      </c>
      <c r="U608" s="46"/>
      <c r="V608" s="46"/>
      <c r="W608" s="46"/>
      <c r="X608" s="46"/>
      <c r="Z608" s="46"/>
      <c r="AA608" s="46"/>
      <c r="AB608" s="46"/>
      <c r="AC608" s="46"/>
      <c r="AD608" s="46"/>
      <c r="AE608" s="46"/>
      <c r="AF608" s="46">
        <f t="shared" si="265"/>
        <v>0</v>
      </c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  <c r="BB608" s="46"/>
      <c r="BC608" s="46"/>
      <c r="BD608" s="46"/>
      <c r="BE608" s="46"/>
      <c r="BF608" s="46"/>
      <c r="BG608" s="46"/>
      <c r="BH608" s="46"/>
      <c r="BI608" s="46"/>
      <c r="BJ608" s="46"/>
      <c r="BK608" s="46"/>
      <c r="BL608" s="46"/>
      <c r="BM608" s="46"/>
      <c r="BN608" s="46"/>
      <c r="BO608" s="46"/>
      <c r="BP608" s="46"/>
      <c r="BQ608" s="46"/>
    </row>
    <row r="609" spans="1:69" s="41" customFormat="1">
      <c r="A609" s="46">
        <v>110203</v>
      </c>
      <c r="B609" s="46" t="s">
        <v>319</v>
      </c>
      <c r="C609" s="46" t="s">
        <v>321</v>
      </c>
      <c r="D609" s="46" t="s">
        <v>324</v>
      </c>
      <c r="E609" s="46" t="s">
        <v>527</v>
      </c>
      <c r="F609" s="46" t="s">
        <v>321</v>
      </c>
      <c r="G609" s="46">
        <v>1</v>
      </c>
      <c r="H609" s="46"/>
      <c r="I609" s="46">
        <v>1</v>
      </c>
      <c r="J609" s="46">
        <v>0</v>
      </c>
      <c r="K609" s="46">
        <v>225000</v>
      </c>
      <c r="L609" s="46">
        <v>225000</v>
      </c>
      <c r="M609" s="46">
        <v>1000</v>
      </c>
      <c r="N609" s="46">
        <f t="shared" si="266"/>
        <v>1</v>
      </c>
      <c r="O609" s="46">
        <v>2</v>
      </c>
      <c r="P609" s="46">
        <v>0</v>
      </c>
      <c r="Q609" s="46">
        <v>150</v>
      </c>
      <c r="R609" s="46">
        <v>150</v>
      </c>
      <c r="S609" s="46">
        <v>1000</v>
      </c>
      <c r="T609" s="46">
        <f t="shared" si="267"/>
        <v>1</v>
      </c>
      <c r="U609" s="46"/>
      <c r="V609" s="46"/>
      <c r="W609" s="46"/>
      <c r="X609" s="46"/>
      <c r="Z609" s="46"/>
      <c r="AA609" s="46">
        <v>9</v>
      </c>
      <c r="AB609" s="46">
        <v>704</v>
      </c>
      <c r="AC609" s="46">
        <v>5</v>
      </c>
      <c r="AD609" s="46">
        <v>5</v>
      </c>
      <c r="AE609" s="46">
        <v>1000</v>
      </c>
      <c r="AF609" s="46">
        <f t="shared" si="265"/>
        <v>1</v>
      </c>
      <c r="AG609" s="46"/>
      <c r="AH609" s="46"/>
      <c r="AI609" s="46"/>
      <c r="AJ609" s="46"/>
      <c r="AK609" s="46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6"/>
      <c r="BI609" s="46"/>
      <c r="BJ609" s="46"/>
      <c r="BK609" s="46"/>
      <c r="BL609" s="46"/>
      <c r="BM609" s="46"/>
      <c r="BN609" s="46"/>
      <c r="BO609" s="46"/>
      <c r="BP609" s="46"/>
      <c r="BQ609" s="46"/>
    </row>
    <row r="610" spans="1:69" s="41" customFormat="1">
      <c r="A610" s="46">
        <v>110204</v>
      </c>
      <c r="B610" s="46" t="s">
        <v>319</v>
      </c>
      <c r="C610" s="46" t="s">
        <v>321</v>
      </c>
      <c r="D610" s="46" t="s">
        <v>326</v>
      </c>
      <c r="E610" s="46" t="s">
        <v>528</v>
      </c>
      <c r="F610" s="46" t="s">
        <v>321</v>
      </c>
      <c r="G610" s="46">
        <v>1</v>
      </c>
      <c r="H610" s="46"/>
      <c r="I610" s="46">
        <v>1</v>
      </c>
      <c r="J610" s="46">
        <v>0</v>
      </c>
      <c r="K610" s="46">
        <v>250000</v>
      </c>
      <c r="L610" s="46">
        <v>250000</v>
      </c>
      <c r="M610" s="46">
        <v>1000</v>
      </c>
      <c r="N610" s="46">
        <f t="shared" si="266"/>
        <v>1</v>
      </c>
      <c r="O610" s="46">
        <v>2</v>
      </c>
      <c r="P610" s="46">
        <v>0</v>
      </c>
      <c r="Q610" s="46">
        <v>183</v>
      </c>
      <c r="R610" s="46">
        <v>183</v>
      </c>
      <c r="S610" s="46">
        <v>1000</v>
      </c>
      <c r="T610" s="46">
        <f t="shared" si="267"/>
        <v>1</v>
      </c>
      <c r="U610" s="46">
        <v>9</v>
      </c>
      <c r="V610" s="46">
        <v>301</v>
      </c>
      <c r="W610" s="46">
        <v>330</v>
      </c>
      <c r="X610" s="46">
        <f>W610</f>
        <v>330</v>
      </c>
      <c r="Y610" s="41">
        <v>1000</v>
      </c>
      <c r="Z610" s="46">
        <f>IF(Y610&gt;=1000,1,0)</f>
        <v>1</v>
      </c>
      <c r="AA610" s="46">
        <v>9</v>
      </c>
      <c r="AB610" s="46">
        <v>401</v>
      </c>
      <c r="AC610" s="46">
        <f>W610</f>
        <v>330</v>
      </c>
      <c r="AD610" s="46">
        <f>AC610</f>
        <v>330</v>
      </c>
      <c r="AE610" s="46">
        <v>1000</v>
      </c>
      <c r="AF610" s="46">
        <f t="shared" si="265"/>
        <v>1</v>
      </c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/>
      <c r="BF610" s="46"/>
      <c r="BG610" s="46"/>
      <c r="BH610" s="46"/>
      <c r="BI610" s="46"/>
      <c r="BJ610" s="46"/>
      <c r="BK610" s="46"/>
      <c r="BL610" s="46"/>
      <c r="BM610" s="46"/>
      <c r="BN610" s="46"/>
      <c r="BO610" s="46"/>
      <c r="BP610" s="46"/>
      <c r="BQ610" s="46"/>
    </row>
    <row r="611" spans="1:69" s="41" customFormat="1">
      <c r="A611" s="46">
        <v>110205</v>
      </c>
      <c r="B611" s="46" t="s">
        <v>319</v>
      </c>
      <c r="C611" s="46" t="s">
        <v>321</v>
      </c>
      <c r="D611" s="46" t="s">
        <v>322</v>
      </c>
      <c r="E611" s="46" t="s">
        <v>529</v>
      </c>
      <c r="F611" s="46" t="s">
        <v>321</v>
      </c>
      <c r="G611" s="46">
        <v>1</v>
      </c>
      <c r="H611" s="46"/>
      <c r="I611" s="46">
        <v>1</v>
      </c>
      <c r="J611" s="46">
        <v>0</v>
      </c>
      <c r="K611" s="46">
        <v>205000</v>
      </c>
      <c r="L611" s="46">
        <v>205000</v>
      </c>
      <c r="M611" s="46">
        <v>1000</v>
      </c>
      <c r="N611" s="46">
        <f t="shared" si="266"/>
        <v>1</v>
      </c>
      <c r="O611" s="46">
        <v>2</v>
      </c>
      <c r="P611" s="46">
        <v>0</v>
      </c>
      <c r="Q611" s="46">
        <v>110</v>
      </c>
      <c r="R611" s="46">
        <v>110</v>
      </c>
      <c r="S611" s="46">
        <v>1000</v>
      </c>
      <c r="T611" s="46">
        <f t="shared" si="267"/>
        <v>1</v>
      </c>
      <c r="U611" s="46"/>
      <c r="V611" s="46"/>
      <c r="W611" s="46"/>
      <c r="X611" s="46"/>
      <c r="Z611" s="46"/>
      <c r="AA611" s="46"/>
      <c r="AB611" s="46"/>
      <c r="AC611" s="46"/>
      <c r="AD611" s="46"/>
      <c r="AE611" s="46"/>
      <c r="AF611" s="46">
        <f t="shared" si="265"/>
        <v>0</v>
      </c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6"/>
      <c r="BD611" s="46"/>
      <c r="BE611" s="46"/>
      <c r="BF611" s="46"/>
      <c r="BG611" s="46"/>
      <c r="BH611" s="46"/>
      <c r="BI611" s="46"/>
      <c r="BJ611" s="46"/>
      <c r="BK611" s="46"/>
      <c r="BL611" s="46"/>
      <c r="BM611" s="46"/>
      <c r="BN611" s="46"/>
      <c r="BO611" s="46"/>
      <c r="BP611" s="46"/>
      <c r="BQ611" s="46"/>
    </row>
    <row r="612" spans="1:69" s="41" customFormat="1">
      <c r="A612" s="46">
        <v>110206</v>
      </c>
      <c r="B612" s="46" t="s">
        <v>319</v>
      </c>
      <c r="C612" s="46" t="s">
        <v>321</v>
      </c>
      <c r="D612" s="46" t="s">
        <v>324</v>
      </c>
      <c r="E612" s="46" t="s">
        <v>530</v>
      </c>
      <c r="F612" s="46" t="s">
        <v>321</v>
      </c>
      <c r="G612" s="46">
        <v>1</v>
      </c>
      <c r="H612" s="46"/>
      <c r="I612" s="46">
        <v>1</v>
      </c>
      <c r="J612" s="46">
        <v>0</v>
      </c>
      <c r="K612" s="46">
        <v>230000</v>
      </c>
      <c r="L612" s="46">
        <v>230000</v>
      </c>
      <c r="M612" s="46">
        <v>1000</v>
      </c>
      <c r="N612" s="46">
        <f t="shared" si="266"/>
        <v>1</v>
      </c>
      <c r="O612" s="46">
        <v>2</v>
      </c>
      <c r="P612" s="46">
        <v>0</v>
      </c>
      <c r="Q612" s="46">
        <v>150</v>
      </c>
      <c r="R612" s="46">
        <v>150</v>
      </c>
      <c r="S612" s="46">
        <v>1000</v>
      </c>
      <c r="T612" s="46">
        <f t="shared" si="267"/>
        <v>1</v>
      </c>
      <c r="U612" s="46"/>
      <c r="V612" s="46"/>
      <c r="W612" s="46"/>
      <c r="X612" s="46"/>
      <c r="Z612" s="46"/>
      <c r="AA612" s="46">
        <v>9</v>
      </c>
      <c r="AB612" s="46">
        <v>704</v>
      </c>
      <c r="AC612" s="46">
        <v>5</v>
      </c>
      <c r="AD612" s="46">
        <v>5</v>
      </c>
      <c r="AE612" s="46">
        <v>1000</v>
      </c>
      <c r="AF612" s="46">
        <f t="shared" si="265"/>
        <v>1</v>
      </c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  <c r="BB612" s="46"/>
      <c r="BC612" s="46"/>
      <c r="BD612" s="46"/>
      <c r="BE612" s="46"/>
      <c r="BF612" s="46"/>
      <c r="BG612" s="46"/>
      <c r="BH612" s="46"/>
      <c r="BI612" s="46"/>
      <c r="BJ612" s="46"/>
      <c r="BK612" s="46"/>
      <c r="BL612" s="46"/>
      <c r="BM612" s="46"/>
      <c r="BN612" s="46"/>
      <c r="BO612" s="46"/>
      <c r="BP612" s="46"/>
      <c r="BQ612" s="46"/>
    </row>
    <row r="613" spans="1:69" s="41" customFormat="1">
      <c r="A613" s="46">
        <v>110207</v>
      </c>
      <c r="B613" s="46" t="s">
        <v>319</v>
      </c>
      <c r="C613" s="46" t="s">
        <v>321</v>
      </c>
      <c r="D613" s="46" t="s">
        <v>326</v>
      </c>
      <c r="E613" s="46" t="s">
        <v>531</v>
      </c>
      <c r="F613" s="46" t="s">
        <v>321</v>
      </c>
      <c r="G613" s="46">
        <v>1</v>
      </c>
      <c r="H613" s="46"/>
      <c r="I613" s="46">
        <v>1</v>
      </c>
      <c r="J613" s="46">
        <v>0</v>
      </c>
      <c r="K613" s="46">
        <v>255000</v>
      </c>
      <c r="L613" s="46">
        <v>255000</v>
      </c>
      <c r="M613" s="46">
        <v>1000</v>
      </c>
      <c r="N613" s="46">
        <f t="shared" si="266"/>
        <v>1</v>
      </c>
      <c r="O613" s="46">
        <v>2</v>
      </c>
      <c r="P613" s="46">
        <v>0</v>
      </c>
      <c r="Q613" s="46">
        <v>183</v>
      </c>
      <c r="R613" s="46">
        <v>183</v>
      </c>
      <c r="S613" s="46">
        <v>1000</v>
      </c>
      <c r="T613" s="46">
        <f t="shared" si="267"/>
        <v>1</v>
      </c>
      <c r="U613" s="46">
        <v>9</v>
      </c>
      <c r="V613" s="46">
        <v>301</v>
      </c>
      <c r="W613" s="46">
        <v>345</v>
      </c>
      <c r="X613" s="46">
        <f>W613</f>
        <v>345</v>
      </c>
      <c r="Y613" s="41">
        <v>1000</v>
      </c>
      <c r="Z613" s="46">
        <f>IF(Y613&gt;=1000,1,0)</f>
        <v>1</v>
      </c>
      <c r="AA613" s="46">
        <v>9</v>
      </c>
      <c r="AB613" s="46">
        <v>401</v>
      </c>
      <c r="AC613" s="46">
        <f>W613</f>
        <v>345</v>
      </c>
      <c r="AD613" s="46">
        <f>AC613</f>
        <v>345</v>
      </c>
      <c r="AE613" s="46">
        <v>1000</v>
      </c>
      <c r="AF613" s="46">
        <f t="shared" si="265"/>
        <v>1</v>
      </c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/>
      <c r="BF613" s="46"/>
      <c r="BG613" s="46"/>
      <c r="BH613" s="46"/>
      <c r="BI613" s="46"/>
      <c r="BJ613" s="46"/>
      <c r="BK613" s="46"/>
      <c r="BL613" s="46"/>
      <c r="BM613" s="46"/>
      <c r="BN613" s="46"/>
      <c r="BO613" s="46"/>
      <c r="BP613" s="46"/>
      <c r="BQ613" s="46"/>
    </row>
    <row r="614" spans="1:69" s="41" customFormat="1">
      <c r="A614" s="46">
        <v>110208</v>
      </c>
      <c r="B614" s="46" t="s">
        <v>319</v>
      </c>
      <c r="C614" s="46" t="s">
        <v>321</v>
      </c>
      <c r="D614" s="46" t="s">
        <v>322</v>
      </c>
      <c r="E614" s="46" t="s">
        <v>532</v>
      </c>
      <c r="F614" s="46" t="s">
        <v>321</v>
      </c>
      <c r="G614" s="46">
        <v>1</v>
      </c>
      <c r="H614" s="46"/>
      <c r="I614" s="46">
        <v>1</v>
      </c>
      <c r="J614" s="46">
        <v>0</v>
      </c>
      <c r="K614" s="46">
        <v>210000</v>
      </c>
      <c r="L614" s="46">
        <v>210000</v>
      </c>
      <c r="M614" s="46">
        <v>1000</v>
      </c>
      <c r="N614" s="46">
        <f t="shared" si="266"/>
        <v>1</v>
      </c>
      <c r="O614" s="46">
        <v>2</v>
      </c>
      <c r="P614" s="46">
        <v>0</v>
      </c>
      <c r="Q614" s="46">
        <v>110</v>
      </c>
      <c r="R614" s="46">
        <v>110</v>
      </c>
      <c r="S614" s="46">
        <v>1000</v>
      </c>
      <c r="T614" s="46">
        <f t="shared" si="267"/>
        <v>1</v>
      </c>
      <c r="U614" s="46"/>
      <c r="V614" s="46"/>
      <c r="W614" s="46"/>
      <c r="X614" s="46"/>
      <c r="Z614" s="46"/>
      <c r="AA614" s="46"/>
      <c r="AB614" s="46"/>
      <c r="AC614" s="46"/>
      <c r="AD614" s="46"/>
      <c r="AE614" s="46"/>
      <c r="AF614" s="46">
        <f t="shared" si="265"/>
        <v>0</v>
      </c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  <c r="BB614" s="46"/>
      <c r="BC614" s="46"/>
      <c r="BD614" s="46"/>
      <c r="BE614" s="46"/>
      <c r="BF614" s="46"/>
      <c r="BG614" s="46"/>
      <c r="BH614" s="46"/>
      <c r="BI614" s="46"/>
      <c r="BJ614" s="46"/>
      <c r="BK614" s="46"/>
      <c r="BL614" s="46"/>
      <c r="BM614" s="46"/>
      <c r="BN614" s="46"/>
      <c r="BO614" s="46"/>
      <c r="BP614" s="46"/>
      <c r="BQ614" s="46"/>
    </row>
    <row r="615" spans="1:69" s="41" customFormat="1">
      <c r="A615" s="46">
        <v>110209</v>
      </c>
      <c r="B615" s="46" t="s">
        <v>319</v>
      </c>
      <c r="C615" s="46" t="s">
        <v>321</v>
      </c>
      <c r="D615" s="46" t="s">
        <v>324</v>
      </c>
      <c r="E615" s="46" t="s">
        <v>533</v>
      </c>
      <c r="F615" s="46" t="s">
        <v>321</v>
      </c>
      <c r="G615" s="46">
        <v>1</v>
      </c>
      <c r="H615" s="46"/>
      <c r="I615" s="46">
        <v>1</v>
      </c>
      <c r="J615" s="46">
        <v>0</v>
      </c>
      <c r="K615" s="46">
        <v>235000</v>
      </c>
      <c r="L615" s="46">
        <v>235000</v>
      </c>
      <c r="M615" s="46">
        <v>1000</v>
      </c>
      <c r="N615" s="46">
        <f t="shared" si="266"/>
        <v>1</v>
      </c>
      <c r="O615" s="46">
        <v>2</v>
      </c>
      <c r="P615" s="46">
        <v>0</v>
      </c>
      <c r="Q615" s="46">
        <v>150</v>
      </c>
      <c r="R615" s="46">
        <v>150</v>
      </c>
      <c r="S615" s="46">
        <v>1000</v>
      </c>
      <c r="T615" s="46">
        <f t="shared" si="267"/>
        <v>1</v>
      </c>
      <c r="U615" s="46"/>
      <c r="V615" s="46"/>
      <c r="W615" s="46"/>
      <c r="X615" s="46"/>
      <c r="Z615" s="46"/>
      <c r="AA615" s="46">
        <v>9</v>
      </c>
      <c r="AB615" s="46">
        <v>704</v>
      </c>
      <c r="AC615" s="46">
        <v>5</v>
      </c>
      <c r="AD615" s="46">
        <v>5</v>
      </c>
      <c r="AE615" s="46">
        <v>1000</v>
      </c>
      <c r="AF615" s="46">
        <f t="shared" si="265"/>
        <v>1</v>
      </c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6"/>
      <c r="BI615" s="46"/>
      <c r="BJ615" s="46"/>
      <c r="BK615" s="46"/>
      <c r="BL615" s="46"/>
      <c r="BM615" s="46"/>
      <c r="BN615" s="46"/>
      <c r="BO615" s="46"/>
      <c r="BP615" s="46"/>
      <c r="BQ615" s="46"/>
    </row>
    <row r="616" spans="1:69" s="41" customFormat="1">
      <c r="A616" s="46">
        <v>110210</v>
      </c>
      <c r="B616" s="46" t="s">
        <v>319</v>
      </c>
      <c r="C616" s="46" t="s">
        <v>321</v>
      </c>
      <c r="D616" s="46" t="s">
        <v>326</v>
      </c>
      <c r="E616" s="46" t="s">
        <v>534</v>
      </c>
      <c r="F616" s="46" t="s">
        <v>321</v>
      </c>
      <c r="G616" s="46">
        <v>1</v>
      </c>
      <c r="H616" s="46"/>
      <c r="I616" s="46">
        <v>1</v>
      </c>
      <c r="J616" s="46">
        <v>0</v>
      </c>
      <c r="K616" s="46">
        <v>260000</v>
      </c>
      <c r="L616" s="46">
        <v>260000</v>
      </c>
      <c r="M616" s="46">
        <v>1000</v>
      </c>
      <c r="N616" s="46">
        <f t="shared" si="266"/>
        <v>1</v>
      </c>
      <c r="O616" s="46">
        <v>2</v>
      </c>
      <c r="P616" s="46">
        <v>0</v>
      </c>
      <c r="Q616" s="46">
        <v>183</v>
      </c>
      <c r="R616" s="46">
        <v>183</v>
      </c>
      <c r="S616" s="46">
        <v>1000</v>
      </c>
      <c r="T616" s="46">
        <f t="shared" si="267"/>
        <v>1</v>
      </c>
      <c r="U616" s="46">
        <v>9</v>
      </c>
      <c r="V616" s="46">
        <v>301</v>
      </c>
      <c r="W616" s="46">
        <v>360</v>
      </c>
      <c r="X616" s="46">
        <f>W616</f>
        <v>360</v>
      </c>
      <c r="Y616" s="41">
        <v>1000</v>
      </c>
      <c r="Z616" s="46">
        <f>IF(Y616&gt;=1000,1,0)</f>
        <v>1</v>
      </c>
      <c r="AA616" s="46">
        <v>9</v>
      </c>
      <c r="AB616" s="46">
        <v>401</v>
      </c>
      <c r="AC616" s="46">
        <f>W616</f>
        <v>360</v>
      </c>
      <c r="AD616" s="46">
        <f>AC616</f>
        <v>360</v>
      </c>
      <c r="AE616" s="46">
        <v>1000</v>
      </c>
      <c r="AF616" s="46">
        <f t="shared" si="265"/>
        <v>1</v>
      </c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/>
      <c r="BF616" s="46"/>
      <c r="BG616" s="46"/>
      <c r="BH616" s="46"/>
      <c r="BI616" s="46"/>
      <c r="BJ616" s="46"/>
      <c r="BK616" s="46"/>
      <c r="BL616" s="46"/>
      <c r="BM616" s="46"/>
      <c r="BN616" s="46"/>
      <c r="BO616" s="46"/>
      <c r="BP616" s="46"/>
      <c r="BQ616" s="46"/>
    </row>
    <row r="617" spans="1:69" s="41" customFormat="1">
      <c r="A617" s="46">
        <v>110211</v>
      </c>
      <c r="B617" s="46" t="s">
        <v>319</v>
      </c>
      <c r="C617" s="46" t="s">
        <v>321</v>
      </c>
      <c r="D617" s="46" t="s">
        <v>322</v>
      </c>
      <c r="E617" s="46" t="s">
        <v>535</v>
      </c>
      <c r="F617" s="46" t="s">
        <v>321</v>
      </c>
      <c r="G617" s="46">
        <v>1</v>
      </c>
      <c r="H617" s="46"/>
      <c r="I617" s="46">
        <v>1</v>
      </c>
      <c r="J617" s="46">
        <v>0</v>
      </c>
      <c r="K617" s="46">
        <v>215000</v>
      </c>
      <c r="L617" s="46">
        <v>215000</v>
      </c>
      <c r="M617" s="46">
        <v>1000</v>
      </c>
      <c r="N617" s="46">
        <f t="shared" si="266"/>
        <v>1</v>
      </c>
      <c r="O617" s="46">
        <v>2</v>
      </c>
      <c r="P617" s="46">
        <v>0</v>
      </c>
      <c r="Q617" s="46">
        <v>115</v>
      </c>
      <c r="R617" s="46">
        <v>115</v>
      </c>
      <c r="S617" s="46">
        <v>1000</v>
      </c>
      <c r="T617" s="46">
        <f t="shared" si="267"/>
        <v>1</v>
      </c>
      <c r="U617" s="46"/>
      <c r="V617" s="46"/>
      <c r="W617" s="46"/>
      <c r="X617" s="46"/>
      <c r="Z617" s="46"/>
      <c r="AA617" s="46"/>
      <c r="AB617" s="46"/>
      <c r="AC617" s="46"/>
      <c r="AD617" s="46"/>
      <c r="AE617" s="46"/>
      <c r="AF617" s="46">
        <f t="shared" si="265"/>
        <v>0</v>
      </c>
      <c r="AG617" s="46"/>
      <c r="AH617" s="46"/>
      <c r="AI617" s="46"/>
      <c r="AJ617" s="46"/>
      <c r="AK617" s="46"/>
      <c r="AL617" s="46"/>
      <c r="AM617" s="46"/>
      <c r="AN617" s="46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  <c r="AY617" s="46"/>
      <c r="AZ617" s="46"/>
      <c r="BA617" s="46"/>
      <c r="BB617" s="46"/>
      <c r="BC617" s="46"/>
      <c r="BD617" s="46"/>
      <c r="BE617" s="46"/>
      <c r="BF617" s="46"/>
      <c r="BG617" s="46"/>
      <c r="BH617" s="46"/>
      <c r="BI617" s="46"/>
      <c r="BJ617" s="46"/>
      <c r="BK617" s="46"/>
      <c r="BL617" s="46"/>
      <c r="BM617" s="46"/>
      <c r="BN617" s="46"/>
      <c r="BO617" s="46"/>
      <c r="BP617" s="46"/>
      <c r="BQ617" s="46"/>
    </row>
    <row r="618" spans="1:69" s="41" customFormat="1">
      <c r="A618" s="46">
        <v>110212</v>
      </c>
      <c r="B618" s="46" t="s">
        <v>319</v>
      </c>
      <c r="C618" s="46" t="s">
        <v>321</v>
      </c>
      <c r="D618" s="46" t="s">
        <v>324</v>
      </c>
      <c r="E618" s="46" t="s">
        <v>536</v>
      </c>
      <c r="F618" s="46" t="s">
        <v>321</v>
      </c>
      <c r="G618" s="46">
        <v>1</v>
      </c>
      <c r="H618" s="46"/>
      <c r="I618" s="46">
        <v>1</v>
      </c>
      <c r="J618" s="46">
        <v>0</v>
      </c>
      <c r="K618" s="46">
        <v>240000</v>
      </c>
      <c r="L618" s="46">
        <v>240000</v>
      </c>
      <c r="M618" s="46">
        <v>1000</v>
      </c>
      <c r="N618" s="46">
        <f t="shared" si="266"/>
        <v>1</v>
      </c>
      <c r="O618" s="46">
        <v>2</v>
      </c>
      <c r="P618" s="46">
        <v>0</v>
      </c>
      <c r="Q618" s="46">
        <v>155</v>
      </c>
      <c r="R618" s="46">
        <v>155</v>
      </c>
      <c r="S618" s="46">
        <v>1000</v>
      </c>
      <c r="T618" s="46">
        <f t="shared" si="267"/>
        <v>1</v>
      </c>
      <c r="U618" s="46"/>
      <c r="V618" s="46"/>
      <c r="W618" s="46"/>
      <c r="X618" s="46"/>
      <c r="Z618" s="46"/>
      <c r="AA618" s="46">
        <v>9</v>
      </c>
      <c r="AB618" s="46">
        <v>704</v>
      </c>
      <c r="AC618" s="46">
        <v>5</v>
      </c>
      <c r="AD618" s="46">
        <v>5</v>
      </c>
      <c r="AE618" s="46">
        <v>1000</v>
      </c>
      <c r="AF618" s="46">
        <f t="shared" si="265"/>
        <v>1</v>
      </c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  <c r="BP618" s="46"/>
      <c r="BQ618" s="46"/>
    </row>
    <row r="619" spans="1:69" s="41" customFormat="1">
      <c r="A619" s="46">
        <v>110213</v>
      </c>
      <c r="B619" s="46" t="s">
        <v>319</v>
      </c>
      <c r="C619" s="46" t="s">
        <v>321</v>
      </c>
      <c r="D619" s="46" t="s">
        <v>326</v>
      </c>
      <c r="E619" s="46" t="s">
        <v>537</v>
      </c>
      <c r="F619" s="46" t="s">
        <v>321</v>
      </c>
      <c r="G619" s="46">
        <v>1</v>
      </c>
      <c r="H619" s="46"/>
      <c r="I619" s="46">
        <v>1</v>
      </c>
      <c r="J619" s="46">
        <v>0</v>
      </c>
      <c r="K619" s="46">
        <v>265000</v>
      </c>
      <c r="L619" s="46">
        <v>265000</v>
      </c>
      <c r="M619" s="46">
        <v>1000</v>
      </c>
      <c r="N619" s="46">
        <f t="shared" si="266"/>
        <v>1</v>
      </c>
      <c r="O619" s="46">
        <v>2</v>
      </c>
      <c r="P619" s="46">
        <v>0</v>
      </c>
      <c r="Q619" s="46">
        <v>188</v>
      </c>
      <c r="R619" s="46">
        <v>188</v>
      </c>
      <c r="S619" s="46">
        <v>1000</v>
      </c>
      <c r="T619" s="46">
        <f t="shared" si="267"/>
        <v>1</v>
      </c>
      <c r="U619" s="46">
        <v>9</v>
      </c>
      <c r="V619" s="46">
        <v>301</v>
      </c>
      <c r="W619" s="46">
        <v>375</v>
      </c>
      <c r="X619" s="46">
        <f>W619</f>
        <v>375</v>
      </c>
      <c r="Y619" s="41">
        <v>1000</v>
      </c>
      <c r="Z619" s="46">
        <f>IF(Y619&gt;=1000,1,0)</f>
        <v>1</v>
      </c>
      <c r="AA619" s="46">
        <v>9</v>
      </c>
      <c r="AB619" s="46">
        <v>401</v>
      </c>
      <c r="AC619" s="46">
        <f>W619</f>
        <v>375</v>
      </c>
      <c r="AD619" s="46">
        <f>AC619</f>
        <v>375</v>
      </c>
      <c r="AE619" s="46">
        <v>1000</v>
      </c>
      <c r="AF619" s="46">
        <f t="shared" si="265"/>
        <v>1</v>
      </c>
      <c r="AG619" s="46"/>
      <c r="AH619" s="46"/>
      <c r="AI619" s="46"/>
      <c r="AJ619" s="46"/>
      <c r="AK619" s="46"/>
      <c r="AL619" s="46"/>
      <c r="AM619" s="46"/>
      <c r="AN619" s="46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  <c r="AY619" s="46"/>
      <c r="AZ619" s="46"/>
      <c r="BA619" s="46"/>
      <c r="BB619" s="46"/>
      <c r="BC619" s="46"/>
      <c r="BD619" s="46"/>
      <c r="BE619" s="46"/>
      <c r="BF619" s="46"/>
      <c r="BG619" s="46"/>
      <c r="BH619" s="46"/>
      <c r="BI619" s="46"/>
      <c r="BJ619" s="46"/>
      <c r="BK619" s="46"/>
      <c r="BL619" s="46"/>
      <c r="BM619" s="46"/>
      <c r="BN619" s="46"/>
      <c r="BO619" s="46"/>
      <c r="BP619" s="46"/>
      <c r="BQ619" s="46"/>
    </row>
    <row r="620" spans="1:69" s="41" customFormat="1">
      <c r="A620" s="46">
        <v>110214</v>
      </c>
      <c r="B620" s="46" t="s">
        <v>319</v>
      </c>
      <c r="C620" s="46" t="s">
        <v>321</v>
      </c>
      <c r="D620" s="46" t="s">
        <v>322</v>
      </c>
      <c r="E620" s="46" t="s">
        <v>538</v>
      </c>
      <c r="F620" s="46" t="s">
        <v>321</v>
      </c>
      <c r="G620" s="46">
        <v>1</v>
      </c>
      <c r="H620" s="46"/>
      <c r="I620" s="46">
        <v>1</v>
      </c>
      <c r="J620" s="46">
        <v>0</v>
      </c>
      <c r="K620" s="46">
        <v>220000</v>
      </c>
      <c r="L620" s="46">
        <v>220000</v>
      </c>
      <c r="M620" s="46">
        <v>1000</v>
      </c>
      <c r="N620" s="46">
        <f t="shared" si="266"/>
        <v>1</v>
      </c>
      <c r="O620" s="46">
        <v>2</v>
      </c>
      <c r="P620" s="46">
        <v>0</v>
      </c>
      <c r="Q620" s="46">
        <v>115</v>
      </c>
      <c r="R620" s="46">
        <v>115</v>
      </c>
      <c r="S620" s="46">
        <v>1000</v>
      </c>
      <c r="T620" s="46">
        <f t="shared" si="267"/>
        <v>1</v>
      </c>
      <c r="U620" s="46"/>
      <c r="V620" s="46"/>
      <c r="W620" s="46"/>
      <c r="X620" s="46"/>
      <c r="Z620" s="46"/>
      <c r="AA620" s="46"/>
      <c r="AB620" s="46"/>
      <c r="AC620" s="46"/>
      <c r="AD620" s="46"/>
      <c r="AE620" s="46"/>
      <c r="AF620" s="46">
        <f t="shared" si="265"/>
        <v>0</v>
      </c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  <c r="BB620" s="46"/>
      <c r="BC620" s="46"/>
      <c r="BD620" s="46"/>
      <c r="BE620" s="46"/>
      <c r="BF620" s="46"/>
      <c r="BG620" s="46"/>
      <c r="BH620" s="46"/>
      <c r="BI620" s="46"/>
      <c r="BJ620" s="46"/>
      <c r="BK620" s="46"/>
      <c r="BL620" s="46"/>
      <c r="BM620" s="46"/>
      <c r="BN620" s="46"/>
      <c r="BO620" s="46"/>
      <c r="BP620" s="46"/>
      <c r="BQ620" s="46"/>
    </row>
    <row r="621" spans="1:69" s="41" customFormat="1">
      <c r="A621" s="46">
        <v>110215</v>
      </c>
      <c r="B621" s="46" t="s">
        <v>319</v>
      </c>
      <c r="C621" s="46" t="s">
        <v>321</v>
      </c>
      <c r="D621" s="46" t="s">
        <v>324</v>
      </c>
      <c r="E621" s="46" t="s">
        <v>539</v>
      </c>
      <c r="F621" s="46" t="s">
        <v>321</v>
      </c>
      <c r="G621" s="46">
        <v>1</v>
      </c>
      <c r="H621" s="46"/>
      <c r="I621" s="46">
        <v>1</v>
      </c>
      <c r="J621" s="46">
        <v>0</v>
      </c>
      <c r="K621" s="46">
        <v>245000</v>
      </c>
      <c r="L621" s="46">
        <v>245000</v>
      </c>
      <c r="M621" s="46">
        <v>1000</v>
      </c>
      <c r="N621" s="46">
        <f t="shared" si="266"/>
        <v>1</v>
      </c>
      <c r="O621" s="46">
        <v>2</v>
      </c>
      <c r="P621" s="46">
        <v>0</v>
      </c>
      <c r="Q621" s="46">
        <v>155</v>
      </c>
      <c r="R621" s="46">
        <v>155</v>
      </c>
      <c r="S621" s="46">
        <v>1000</v>
      </c>
      <c r="T621" s="46">
        <f t="shared" si="267"/>
        <v>1</v>
      </c>
      <c r="U621" s="46"/>
      <c r="V621" s="46"/>
      <c r="W621" s="46"/>
      <c r="X621" s="46"/>
      <c r="Z621" s="46"/>
      <c r="AA621" s="46">
        <v>9</v>
      </c>
      <c r="AB621" s="46">
        <v>704</v>
      </c>
      <c r="AC621" s="46">
        <v>5</v>
      </c>
      <c r="AD621" s="46">
        <v>5</v>
      </c>
      <c r="AE621" s="46">
        <v>1000</v>
      </c>
      <c r="AF621" s="46">
        <f t="shared" si="265"/>
        <v>1</v>
      </c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  <c r="BP621" s="46"/>
      <c r="BQ621" s="46"/>
    </row>
    <row r="622" spans="1:69" s="41" customFormat="1">
      <c r="A622" s="46">
        <v>110216</v>
      </c>
      <c r="B622" s="46" t="s">
        <v>319</v>
      </c>
      <c r="C622" s="46" t="s">
        <v>321</v>
      </c>
      <c r="D622" s="46" t="s">
        <v>326</v>
      </c>
      <c r="E622" s="46" t="s">
        <v>540</v>
      </c>
      <c r="F622" s="46" t="s">
        <v>321</v>
      </c>
      <c r="G622" s="46">
        <v>1</v>
      </c>
      <c r="H622" s="46"/>
      <c r="I622" s="46">
        <v>1</v>
      </c>
      <c r="J622" s="46">
        <v>0</v>
      </c>
      <c r="K622" s="46">
        <v>270000</v>
      </c>
      <c r="L622" s="46">
        <v>270000</v>
      </c>
      <c r="M622" s="46">
        <v>1000</v>
      </c>
      <c r="N622" s="46">
        <f t="shared" si="266"/>
        <v>1</v>
      </c>
      <c r="O622" s="46">
        <v>2</v>
      </c>
      <c r="P622" s="46">
        <v>0</v>
      </c>
      <c r="Q622" s="46">
        <v>188</v>
      </c>
      <c r="R622" s="46">
        <v>188</v>
      </c>
      <c r="S622" s="46">
        <v>1000</v>
      </c>
      <c r="T622" s="46">
        <f t="shared" si="267"/>
        <v>1</v>
      </c>
      <c r="U622" s="46">
        <v>9</v>
      </c>
      <c r="V622" s="46">
        <v>301</v>
      </c>
      <c r="W622" s="46">
        <v>390</v>
      </c>
      <c r="X622" s="46">
        <f>W622</f>
        <v>390</v>
      </c>
      <c r="Y622" s="41">
        <v>1000</v>
      </c>
      <c r="Z622" s="46">
        <f>IF(Y622&gt;=1000,1,0)</f>
        <v>1</v>
      </c>
      <c r="AA622" s="46">
        <v>9</v>
      </c>
      <c r="AB622" s="46">
        <v>401</v>
      </c>
      <c r="AC622" s="46">
        <f>W622</f>
        <v>390</v>
      </c>
      <c r="AD622" s="46">
        <f>AC622</f>
        <v>390</v>
      </c>
      <c r="AE622" s="46">
        <v>1000</v>
      </c>
      <c r="AF622" s="46">
        <f t="shared" si="265"/>
        <v>1</v>
      </c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6"/>
      <c r="BI622" s="46"/>
      <c r="BJ622" s="46"/>
      <c r="BK622" s="46"/>
      <c r="BL622" s="46"/>
      <c r="BM622" s="46"/>
      <c r="BN622" s="46"/>
      <c r="BO622" s="46"/>
      <c r="BP622" s="46"/>
      <c r="BQ622" s="46"/>
    </row>
    <row r="623" spans="1:69" s="41" customFormat="1">
      <c r="A623" s="46">
        <v>110217</v>
      </c>
      <c r="B623" s="46" t="s">
        <v>319</v>
      </c>
      <c r="C623" s="46" t="s">
        <v>321</v>
      </c>
      <c r="D623" s="46" t="s">
        <v>322</v>
      </c>
      <c r="E623" s="46" t="s">
        <v>541</v>
      </c>
      <c r="F623" s="46" t="s">
        <v>321</v>
      </c>
      <c r="G623" s="46">
        <v>1</v>
      </c>
      <c r="H623" s="46"/>
      <c r="I623" s="46">
        <v>1</v>
      </c>
      <c r="J623" s="46">
        <v>0</v>
      </c>
      <c r="K623" s="46">
        <v>225000</v>
      </c>
      <c r="L623" s="46">
        <v>225000</v>
      </c>
      <c r="M623" s="46">
        <v>1000</v>
      </c>
      <c r="N623" s="46">
        <f t="shared" si="266"/>
        <v>1</v>
      </c>
      <c r="O623" s="46">
        <v>2</v>
      </c>
      <c r="P623" s="46">
        <v>0</v>
      </c>
      <c r="Q623" s="46">
        <v>115</v>
      </c>
      <c r="R623" s="46">
        <v>115</v>
      </c>
      <c r="S623" s="46">
        <v>1000</v>
      </c>
      <c r="T623" s="46">
        <f t="shared" si="267"/>
        <v>1</v>
      </c>
      <c r="U623" s="46"/>
      <c r="V623" s="46"/>
      <c r="W623" s="46"/>
      <c r="X623" s="46"/>
      <c r="Z623" s="46"/>
      <c r="AA623" s="46"/>
      <c r="AB623" s="46"/>
      <c r="AC623" s="46"/>
      <c r="AD623" s="46"/>
      <c r="AE623" s="46"/>
      <c r="AF623" s="46">
        <f t="shared" si="265"/>
        <v>0</v>
      </c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6"/>
      <c r="BI623" s="46"/>
      <c r="BJ623" s="46"/>
      <c r="BK623" s="46"/>
      <c r="BL623" s="46"/>
      <c r="BM623" s="46"/>
      <c r="BN623" s="46"/>
      <c r="BO623" s="46"/>
      <c r="BP623" s="46"/>
      <c r="BQ623" s="46"/>
    </row>
    <row r="624" spans="1:69" s="41" customFormat="1">
      <c r="A624" s="46">
        <v>110218</v>
      </c>
      <c r="B624" s="46" t="s">
        <v>319</v>
      </c>
      <c r="C624" s="46" t="s">
        <v>321</v>
      </c>
      <c r="D624" s="46" t="s">
        <v>324</v>
      </c>
      <c r="E624" s="46" t="s">
        <v>542</v>
      </c>
      <c r="F624" s="46" t="s">
        <v>321</v>
      </c>
      <c r="G624" s="46">
        <v>1</v>
      </c>
      <c r="H624" s="46"/>
      <c r="I624" s="46">
        <v>1</v>
      </c>
      <c r="J624" s="46">
        <v>0</v>
      </c>
      <c r="K624" s="46">
        <v>250000</v>
      </c>
      <c r="L624" s="46">
        <v>250000</v>
      </c>
      <c r="M624" s="46">
        <v>1000</v>
      </c>
      <c r="N624" s="46">
        <f t="shared" si="266"/>
        <v>1</v>
      </c>
      <c r="O624" s="46">
        <v>2</v>
      </c>
      <c r="P624" s="46">
        <v>0</v>
      </c>
      <c r="Q624" s="46">
        <v>155</v>
      </c>
      <c r="R624" s="46">
        <v>155</v>
      </c>
      <c r="S624" s="46">
        <v>1000</v>
      </c>
      <c r="T624" s="46">
        <f t="shared" si="267"/>
        <v>1</v>
      </c>
      <c r="U624" s="46"/>
      <c r="V624" s="46"/>
      <c r="W624" s="46"/>
      <c r="X624" s="46"/>
      <c r="Z624" s="46"/>
      <c r="AA624" s="46">
        <v>9</v>
      </c>
      <c r="AB624" s="46">
        <v>704</v>
      </c>
      <c r="AC624" s="46">
        <v>5</v>
      </c>
      <c r="AD624" s="46">
        <v>5</v>
      </c>
      <c r="AE624" s="46">
        <v>1000</v>
      </c>
      <c r="AF624" s="46">
        <f t="shared" si="265"/>
        <v>1</v>
      </c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  <c r="BP624" s="46"/>
      <c r="BQ624" s="46"/>
    </row>
    <row r="625" spans="1:69" s="41" customFormat="1">
      <c r="A625" s="46">
        <v>110219</v>
      </c>
      <c r="B625" s="46" t="s">
        <v>319</v>
      </c>
      <c r="C625" s="46" t="s">
        <v>321</v>
      </c>
      <c r="D625" s="46" t="s">
        <v>326</v>
      </c>
      <c r="E625" s="46" t="s">
        <v>543</v>
      </c>
      <c r="F625" s="46" t="s">
        <v>321</v>
      </c>
      <c r="G625" s="46">
        <v>1</v>
      </c>
      <c r="H625" s="46"/>
      <c r="I625" s="46">
        <v>1</v>
      </c>
      <c r="J625" s="46">
        <v>0</v>
      </c>
      <c r="K625" s="46">
        <v>275000</v>
      </c>
      <c r="L625" s="46">
        <v>275000</v>
      </c>
      <c r="M625" s="46">
        <v>1000</v>
      </c>
      <c r="N625" s="46">
        <f t="shared" si="266"/>
        <v>1</v>
      </c>
      <c r="O625" s="46">
        <v>2</v>
      </c>
      <c r="P625" s="46">
        <v>0</v>
      </c>
      <c r="Q625" s="46">
        <v>188</v>
      </c>
      <c r="R625" s="46">
        <v>188</v>
      </c>
      <c r="S625" s="46">
        <v>1000</v>
      </c>
      <c r="T625" s="46">
        <f t="shared" si="267"/>
        <v>1</v>
      </c>
      <c r="U625" s="46">
        <v>9</v>
      </c>
      <c r="V625" s="46">
        <v>301</v>
      </c>
      <c r="W625" s="46">
        <v>405</v>
      </c>
      <c r="X625" s="46">
        <f>W625</f>
        <v>405</v>
      </c>
      <c r="Y625" s="41">
        <v>1000</v>
      </c>
      <c r="Z625" s="46">
        <f>IF(Y625&gt;=1000,1,0)</f>
        <v>1</v>
      </c>
      <c r="AA625" s="46">
        <v>9</v>
      </c>
      <c r="AB625" s="46">
        <v>401</v>
      </c>
      <c r="AC625" s="46">
        <f>W625</f>
        <v>405</v>
      </c>
      <c r="AD625" s="46">
        <f>AC625</f>
        <v>405</v>
      </c>
      <c r="AE625" s="46">
        <v>1000</v>
      </c>
      <c r="AF625" s="46">
        <f t="shared" si="265"/>
        <v>1</v>
      </c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6"/>
      <c r="BI625" s="46"/>
      <c r="BJ625" s="46"/>
      <c r="BK625" s="46"/>
      <c r="BL625" s="46"/>
      <c r="BM625" s="46"/>
      <c r="BN625" s="46"/>
      <c r="BO625" s="46"/>
      <c r="BP625" s="46"/>
      <c r="BQ625" s="46"/>
    </row>
    <row r="626" spans="1:69" s="41" customFormat="1">
      <c r="A626" s="46">
        <v>110220</v>
      </c>
      <c r="B626" s="46" t="s">
        <v>319</v>
      </c>
      <c r="C626" s="46" t="s">
        <v>321</v>
      </c>
      <c r="D626" s="46" t="s">
        <v>322</v>
      </c>
      <c r="E626" s="46" t="s">
        <v>544</v>
      </c>
      <c r="F626" s="46" t="s">
        <v>321</v>
      </c>
      <c r="G626" s="46">
        <v>1</v>
      </c>
      <c r="H626" s="46"/>
      <c r="I626" s="46">
        <v>1</v>
      </c>
      <c r="J626" s="46">
        <v>0</v>
      </c>
      <c r="K626" s="46">
        <v>230000</v>
      </c>
      <c r="L626" s="46">
        <v>230000</v>
      </c>
      <c r="M626" s="46">
        <v>1000</v>
      </c>
      <c r="N626" s="46">
        <f t="shared" si="266"/>
        <v>1</v>
      </c>
      <c r="O626" s="46">
        <v>2</v>
      </c>
      <c r="P626" s="46">
        <v>0</v>
      </c>
      <c r="Q626" s="46">
        <v>120</v>
      </c>
      <c r="R626" s="46">
        <v>120</v>
      </c>
      <c r="S626" s="46">
        <v>1000</v>
      </c>
      <c r="T626" s="46">
        <f t="shared" si="267"/>
        <v>1</v>
      </c>
      <c r="U626" s="46"/>
      <c r="V626" s="46"/>
      <c r="W626" s="46"/>
      <c r="X626" s="46"/>
      <c r="Z626" s="46"/>
      <c r="AA626" s="46"/>
      <c r="AB626" s="46"/>
      <c r="AC626" s="46"/>
      <c r="AD626" s="46"/>
      <c r="AE626" s="46"/>
      <c r="AF626" s="46">
        <f t="shared" si="265"/>
        <v>0</v>
      </c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  <c r="BP626" s="46"/>
      <c r="BQ626" s="46"/>
    </row>
    <row r="627" spans="1:69" s="41" customFormat="1">
      <c r="A627" s="46">
        <v>110221</v>
      </c>
      <c r="B627" s="46" t="s">
        <v>319</v>
      </c>
      <c r="C627" s="46" t="s">
        <v>321</v>
      </c>
      <c r="D627" s="46" t="s">
        <v>324</v>
      </c>
      <c r="E627" s="46" t="s">
        <v>545</v>
      </c>
      <c r="F627" s="46" t="s">
        <v>321</v>
      </c>
      <c r="G627" s="46">
        <v>1</v>
      </c>
      <c r="H627" s="46"/>
      <c r="I627" s="46">
        <v>1</v>
      </c>
      <c r="J627" s="46">
        <v>0</v>
      </c>
      <c r="K627" s="46">
        <v>255000</v>
      </c>
      <c r="L627" s="46">
        <v>255000</v>
      </c>
      <c r="M627" s="46">
        <v>1000</v>
      </c>
      <c r="N627" s="46">
        <f t="shared" si="266"/>
        <v>1</v>
      </c>
      <c r="O627" s="46">
        <v>2</v>
      </c>
      <c r="P627" s="46">
        <v>0</v>
      </c>
      <c r="Q627" s="46">
        <v>160</v>
      </c>
      <c r="R627" s="46">
        <v>160</v>
      </c>
      <c r="S627" s="46">
        <v>1000</v>
      </c>
      <c r="T627" s="46">
        <f t="shared" si="267"/>
        <v>1</v>
      </c>
      <c r="U627" s="46"/>
      <c r="V627" s="46"/>
      <c r="W627" s="46"/>
      <c r="X627" s="46"/>
      <c r="Z627" s="46"/>
      <c r="AA627" s="46">
        <v>9</v>
      </c>
      <c r="AB627" s="46">
        <v>704</v>
      </c>
      <c r="AC627" s="46">
        <v>5</v>
      </c>
      <c r="AD627" s="46">
        <v>5</v>
      </c>
      <c r="AE627" s="46">
        <v>1000</v>
      </c>
      <c r="AF627" s="46">
        <f t="shared" si="265"/>
        <v>1</v>
      </c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  <c r="BP627" s="46"/>
      <c r="BQ627" s="46"/>
    </row>
    <row r="628" spans="1:69" s="41" customFormat="1">
      <c r="A628" s="46">
        <v>110222</v>
      </c>
      <c r="B628" s="46" t="s">
        <v>319</v>
      </c>
      <c r="C628" s="46" t="s">
        <v>321</v>
      </c>
      <c r="D628" s="46" t="s">
        <v>326</v>
      </c>
      <c r="E628" s="46" t="s">
        <v>546</v>
      </c>
      <c r="F628" s="46" t="s">
        <v>321</v>
      </c>
      <c r="G628" s="46">
        <v>1</v>
      </c>
      <c r="H628" s="46"/>
      <c r="I628" s="46">
        <v>1</v>
      </c>
      <c r="J628" s="46">
        <v>0</v>
      </c>
      <c r="K628" s="46">
        <v>280000</v>
      </c>
      <c r="L628" s="46">
        <v>280000</v>
      </c>
      <c r="M628" s="46">
        <v>1000</v>
      </c>
      <c r="N628" s="46">
        <f t="shared" si="266"/>
        <v>1</v>
      </c>
      <c r="O628" s="46">
        <v>2</v>
      </c>
      <c r="P628" s="46">
        <v>0</v>
      </c>
      <c r="Q628" s="46">
        <v>193</v>
      </c>
      <c r="R628" s="46">
        <v>193</v>
      </c>
      <c r="S628" s="46">
        <v>1000</v>
      </c>
      <c r="T628" s="46">
        <f t="shared" si="267"/>
        <v>1</v>
      </c>
      <c r="U628" s="46">
        <v>9</v>
      </c>
      <c r="V628" s="46">
        <v>301</v>
      </c>
      <c r="W628" s="46">
        <v>420</v>
      </c>
      <c r="X628" s="46">
        <f>W628</f>
        <v>420</v>
      </c>
      <c r="Y628" s="41">
        <v>1000</v>
      </c>
      <c r="Z628" s="46">
        <f t="shared" ref="Z628:Z773" si="268">IF(Y628&gt;=1000,1,0)</f>
        <v>1</v>
      </c>
      <c r="AA628" s="46">
        <v>9</v>
      </c>
      <c r="AB628" s="46">
        <v>401</v>
      </c>
      <c r="AC628" s="46">
        <f>W628</f>
        <v>420</v>
      </c>
      <c r="AD628" s="46">
        <f>AC628</f>
        <v>420</v>
      </c>
      <c r="AE628" s="46">
        <v>1000</v>
      </c>
      <c r="AF628" s="46">
        <f t="shared" si="265"/>
        <v>1</v>
      </c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6"/>
      <c r="BI628" s="46"/>
      <c r="BJ628" s="46"/>
      <c r="BK628" s="46"/>
      <c r="BL628" s="46"/>
      <c r="BM628" s="46"/>
      <c r="BN628" s="46"/>
      <c r="BO628" s="46"/>
      <c r="BP628" s="46"/>
      <c r="BQ628" s="46"/>
    </row>
    <row r="629" spans="1:69" s="41" customFormat="1">
      <c r="A629" s="46">
        <v>110223</v>
      </c>
      <c r="B629" s="46" t="s">
        <v>319</v>
      </c>
      <c r="C629" s="46" t="s">
        <v>321</v>
      </c>
      <c r="D629" s="46" t="s">
        <v>322</v>
      </c>
      <c r="E629" s="46" t="s">
        <v>547</v>
      </c>
      <c r="F629" s="46" t="s">
        <v>321</v>
      </c>
      <c r="G629" s="46">
        <v>1</v>
      </c>
      <c r="H629" s="46"/>
      <c r="I629" s="46">
        <v>1</v>
      </c>
      <c r="J629" s="46">
        <v>0</v>
      </c>
      <c r="K629" s="46">
        <v>235000</v>
      </c>
      <c r="L629" s="46">
        <v>235000</v>
      </c>
      <c r="M629" s="46">
        <v>1000</v>
      </c>
      <c r="N629" s="46">
        <f t="shared" si="266"/>
        <v>1</v>
      </c>
      <c r="O629" s="46">
        <v>2</v>
      </c>
      <c r="P629" s="46">
        <v>0</v>
      </c>
      <c r="Q629" s="46">
        <v>120</v>
      </c>
      <c r="R629" s="46">
        <v>120</v>
      </c>
      <c r="S629" s="46">
        <v>1000</v>
      </c>
      <c r="T629" s="46">
        <f t="shared" si="267"/>
        <v>1</v>
      </c>
      <c r="U629" s="46"/>
      <c r="V629" s="46"/>
      <c r="W629" s="46"/>
      <c r="X629" s="46"/>
      <c r="Z629" s="46"/>
      <c r="AA629" s="46"/>
      <c r="AB629" s="46"/>
      <c r="AC629" s="46"/>
      <c r="AD629" s="46"/>
      <c r="AE629" s="46"/>
      <c r="AF629" s="46">
        <f t="shared" si="265"/>
        <v>0</v>
      </c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  <c r="BQ629" s="46"/>
    </row>
    <row r="630" spans="1:69" s="41" customFormat="1">
      <c r="A630" s="46">
        <v>110224</v>
      </c>
      <c r="B630" s="46" t="s">
        <v>319</v>
      </c>
      <c r="C630" s="46" t="s">
        <v>321</v>
      </c>
      <c r="D630" s="46" t="s">
        <v>324</v>
      </c>
      <c r="E630" s="46" t="s">
        <v>548</v>
      </c>
      <c r="F630" s="46" t="s">
        <v>321</v>
      </c>
      <c r="G630" s="46">
        <v>1</v>
      </c>
      <c r="H630" s="46"/>
      <c r="I630" s="46">
        <v>1</v>
      </c>
      <c r="J630" s="46">
        <v>0</v>
      </c>
      <c r="K630" s="46">
        <v>260000</v>
      </c>
      <c r="L630" s="46">
        <v>260000</v>
      </c>
      <c r="M630" s="46">
        <v>1000</v>
      </c>
      <c r="N630" s="46">
        <f t="shared" si="266"/>
        <v>1</v>
      </c>
      <c r="O630" s="46">
        <v>2</v>
      </c>
      <c r="P630" s="46">
        <v>0</v>
      </c>
      <c r="Q630" s="46">
        <v>160</v>
      </c>
      <c r="R630" s="46">
        <v>160</v>
      </c>
      <c r="S630" s="46">
        <v>1000</v>
      </c>
      <c r="T630" s="46">
        <f t="shared" si="267"/>
        <v>1</v>
      </c>
      <c r="U630" s="46"/>
      <c r="V630" s="46"/>
      <c r="W630" s="46"/>
      <c r="X630" s="46"/>
      <c r="Z630" s="46"/>
      <c r="AA630" s="46">
        <v>9</v>
      </c>
      <c r="AB630" s="46">
        <v>704</v>
      </c>
      <c r="AC630" s="46">
        <v>5</v>
      </c>
      <c r="AD630" s="46">
        <v>5</v>
      </c>
      <c r="AE630" s="46">
        <v>1000</v>
      </c>
      <c r="AF630" s="46">
        <f t="shared" ref="AF630:AF773" si="269">IF(AE630&gt;=1000,1,0)</f>
        <v>1</v>
      </c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  <c r="BQ630" s="46"/>
    </row>
    <row r="631" spans="1:69" s="41" customFormat="1">
      <c r="A631" s="46">
        <v>110225</v>
      </c>
      <c r="B631" s="46" t="s">
        <v>319</v>
      </c>
      <c r="C631" s="46" t="s">
        <v>321</v>
      </c>
      <c r="D631" s="46" t="s">
        <v>326</v>
      </c>
      <c r="E631" s="46" t="s">
        <v>549</v>
      </c>
      <c r="F631" s="46" t="s">
        <v>321</v>
      </c>
      <c r="G631" s="46">
        <v>1</v>
      </c>
      <c r="H631" s="46"/>
      <c r="I631" s="46">
        <v>1</v>
      </c>
      <c r="J631" s="46">
        <v>0</v>
      </c>
      <c r="K631" s="46">
        <v>285000</v>
      </c>
      <c r="L631" s="46">
        <v>285000</v>
      </c>
      <c r="M631" s="46">
        <v>1000</v>
      </c>
      <c r="N631" s="46">
        <f t="shared" si="266"/>
        <v>1</v>
      </c>
      <c r="O631" s="46">
        <v>2</v>
      </c>
      <c r="P631" s="46">
        <v>0</v>
      </c>
      <c r="Q631" s="46">
        <v>193</v>
      </c>
      <c r="R631" s="46">
        <v>193</v>
      </c>
      <c r="S631" s="46">
        <v>1000</v>
      </c>
      <c r="T631" s="46">
        <f t="shared" si="267"/>
        <v>1</v>
      </c>
      <c r="U631" s="46">
        <v>9</v>
      </c>
      <c r="V631" s="46">
        <v>301</v>
      </c>
      <c r="W631" s="46">
        <v>435</v>
      </c>
      <c r="X631" s="46">
        <f>W631</f>
        <v>435</v>
      </c>
      <c r="Y631" s="41">
        <v>1000</v>
      </c>
      <c r="Z631" s="46">
        <f t="shared" si="268"/>
        <v>1</v>
      </c>
      <c r="AA631" s="46">
        <v>9</v>
      </c>
      <c r="AB631" s="46">
        <v>401</v>
      </c>
      <c r="AC631" s="46">
        <f>W631</f>
        <v>435</v>
      </c>
      <c r="AD631" s="46">
        <f>AC631</f>
        <v>435</v>
      </c>
      <c r="AE631" s="46">
        <v>1000</v>
      </c>
      <c r="AF631" s="46">
        <f t="shared" si="269"/>
        <v>1</v>
      </c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  <c r="BQ631" s="46"/>
    </row>
    <row r="632" spans="1:69" s="41" customFormat="1">
      <c r="A632" s="46">
        <v>110226</v>
      </c>
      <c r="B632" s="46" t="s">
        <v>319</v>
      </c>
      <c r="C632" s="46" t="s">
        <v>321</v>
      </c>
      <c r="D632" s="46" t="s">
        <v>322</v>
      </c>
      <c r="E632" s="46" t="s">
        <v>1175</v>
      </c>
      <c r="F632" s="46" t="s">
        <v>321</v>
      </c>
      <c r="G632" s="46">
        <v>1</v>
      </c>
      <c r="H632" s="46"/>
      <c r="I632" s="46">
        <v>1</v>
      </c>
      <c r="J632" s="46">
        <v>0</v>
      </c>
      <c r="K632" s="46">
        <f>K629+5000</f>
        <v>240000</v>
      </c>
      <c r="L632" s="46">
        <f>K632</f>
        <v>240000</v>
      </c>
      <c r="M632" s="46">
        <v>1000</v>
      </c>
      <c r="N632" s="46">
        <f t="shared" ref="N632:N695" si="270">IF(M632&gt;=1000,1,0)</f>
        <v>1</v>
      </c>
      <c r="O632" s="46">
        <v>2</v>
      </c>
      <c r="P632" s="46">
        <v>0</v>
      </c>
      <c r="Q632" s="46">
        <v>120</v>
      </c>
      <c r="R632" s="46">
        <f>Q632</f>
        <v>120</v>
      </c>
      <c r="S632" s="46">
        <v>1000</v>
      </c>
      <c r="T632" s="46">
        <f t="shared" ref="T632:T695" si="271">IF(S632&gt;=1000,1,0)</f>
        <v>1</v>
      </c>
      <c r="U632" s="46"/>
      <c r="V632" s="46"/>
      <c r="W632" s="46"/>
      <c r="X632" s="46"/>
      <c r="Y632" s="97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  <c r="BP632" s="46"/>
      <c r="BQ632" s="46"/>
    </row>
    <row r="633" spans="1:69" s="41" customFormat="1">
      <c r="A633" s="46">
        <v>110227</v>
      </c>
      <c r="B633" s="46" t="s">
        <v>319</v>
      </c>
      <c r="C633" s="46" t="s">
        <v>321</v>
      </c>
      <c r="D633" s="46" t="s">
        <v>324</v>
      </c>
      <c r="E633" s="46" t="s">
        <v>1176</v>
      </c>
      <c r="F633" s="46" t="s">
        <v>321</v>
      </c>
      <c r="G633" s="46">
        <v>1</v>
      </c>
      <c r="H633" s="46"/>
      <c r="I633" s="46">
        <v>1</v>
      </c>
      <c r="J633" s="46">
        <v>0</v>
      </c>
      <c r="K633" s="46">
        <f t="shared" ref="K633:K696" si="272">K630+5000</f>
        <v>265000</v>
      </c>
      <c r="L633" s="46">
        <f t="shared" ref="L633:L696" si="273">K633</f>
        <v>265000</v>
      </c>
      <c r="M633" s="46">
        <v>1000</v>
      </c>
      <c r="N633" s="46">
        <f t="shared" si="270"/>
        <v>1</v>
      </c>
      <c r="O633" s="46">
        <v>2</v>
      </c>
      <c r="P633" s="46">
        <v>0</v>
      </c>
      <c r="Q633" s="46">
        <v>160</v>
      </c>
      <c r="R633" s="46">
        <f t="shared" ref="R633:R696" si="274">Q633</f>
        <v>160</v>
      </c>
      <c r="S633" s="46">
        <v>1000</v>
      </c>
      <c r="T633" s="46">
        <f t="shared" si="271"/>
        <v>1</v>
      </c>
      <c r="U633" s="46"/>
      <c r="V633" s="46"/>
      <c r="W633" s="46"/>
      <c r="X633" s="46"/>
      <c r="Y633" s="97"/>
      <c r="Z633" s="46"/>
      <c r="AA633" s="46">
        <v>9</v>
      </c>
      <c r="AB633" s="46">
        <v>704</v>
      </c>
      <c r="AC633" s="46">
        <v>5</v>
      </c>
      <c r="AD633" s="46">
        <v>5</v>
      </c>
      <c r="AE633" s="46">
        <v>1000</v>
      </c>
      <c r="AF633" s="46">
        <v>1</v>
      </c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  <c r="BP633" s="46"/>
      <c r="BQ633" s="46"/>
    </row>
    <row r="634" spans="1:69" s="41" customFormat="1">
      <c r="A634" s="46">
        <v>110228</v>
      </c>
      <c r="B634" s="46" t="s">
        <v>319</v>
      </c>
      <c r="C634" s="46" t="s">
        <v>321</v>
      </c>
      <c r="D634" s="46" t="s">
        <v>326</v>
      </c>
      <c r="E634" s="46" t="s">
        <v>1177</v>
      </c>
      <c r="F634" s="46" t="s">
        <v>321</v>
      </c>
      <c r="G634" s="46">
        <v>1</v>
      </c>
      <c r="H634" s="46"/>
      <c r="I634" s="46">
        <v>1</v>
      </c>
      <c r="J634" s="46">
        <v>0</v>
      </c>
      <c r="K634" s="46">
        <f t="shared" si="272"/>
        <v>290000</v>
      </c>
      <c r="L634" s="46">
        <f t="shared" si="273"/>
        <v>290000</v>
      </c>
      <c r="M634" s="46">
        <v>1000</v>
      </c>
      <c r="N634" s="46">
        <f t="shared" si="270"/>
        <v>1</v>
      </c>
      <c r="O634" s="46">
        <v>2</v>
      </c>
      <c r="P634" s="46">
        <v>0</v>
      </c>
      <c r="Q634" s="46">
        <v>193</v>
      </c>
      <c r="R634" s="46">
        <f t="shared" si="274"/>
        <v>193</v>
      </c>
      <c r="S634" s="46">
        <v>1000</v>
      </c>
      <c r="T634" s="46">
        <f t="shared" si="271"/>
        <v>1</v>
      </c>
      <c r="U634" s="46">
        <v>9</v>
      </c>
      <c r="V634" s="46">
        <v>301</v>
      </c>
      <c r="W634" s="46">
        <f>W631+15</f>
        <v>450</v>
      </c>
      <c r="X634" s="46">
        <f>X631+15</f>
        <v>450</v>
      </c>
      <c r="Y634" s="97">
        <v>1000</v>
      </c>
      <c r="Z634" s="46">
        <v>1</v>
      </c>
      <c r="AA634" s="46">
        <v>9</v>
      </c>
      <c r="AB634" s="46">
        <v>401</v>
      </c>
      <c r="AC634" s="46">
        <f>AC631+15</f>
        <v>450</v>
      </c>
      <c r="AD634" s="46">
        <f>AD631+15</f>
        <v>450</v>
      </c>
      <c r="AE634" s="46">
        <v>1000</v>
      </c>
      <c r="AF634" s="46">
        <v>1</v>
      </c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  <c r="BB634" s="46"/>
      <c r="BC634" s="46"/>
      <c r="BD634" s="46"/>
      <c r="BE634" s="46"/>
      <c r="BF634" s="46"/>
      <c r="BG634" s="46"/>
      <c r="BH634" s="46"/>
      <c r="BI634" s="46"/>
      <c r="BJ634" s="46"/>
      <c r="BK634" s="46"/>
      <c r="BL634" s="46"/>
      <c r="BM634" s="46"/>
      <c r="BN634" s="46"/>
      <c r="BO634" s="46"/>
      <c r="BP634" s="46"/>
      <c r="BQ634" s="46"/>
    </row>
    <row r="635" spans="1:69" s="41" customFormat="1">
      <c r="A635" s="46">
        <v>110229</v>
      </c>
      <c r="B635" s="46" t="s">
        <v>319</v>
      </c>
      <c r="C635" s="46" t="s">
        <v>321</v>
      </c>
      <c r="D635" s="46" t="s">
        <v>322</v>
      </c>
      <c r="E635" s="46" t="s">
        <v>1178</v>
      </c>
      <c r="F635" s="46" t="s">
        <v>321</v>
      </c>
      <c r="G635" s="46">
        <v>1</v>
      </c>
      <c r="H635" s="46"/>
      <c r="I635" s="46">
        <v>1</v>
      </c>
      <c r="J635" s="46">
        <v>0</v>
      </c>
      <c r="K635" s="46">
        <f t="shared" si="272"/>
        <v>245000</v>
      </c>
      <c r="L635" s="46">
        <f t="shared" si="273"/>
        <v>245000</v>
      </c>
      <c r="M635" s="46">
        <v>1000</v>
      </c>
      <c r="N635" s="46">
        <f t="shared" si="270"/>
        <v>1</v>
      </c>
      <c r="O635" s="46">
        <v>2</v>
      </c>
      <c r="P635" s="46">
        <v>0</v>
      </c>
      <c r="Q635" s="46">
        <f>Q626+5</f>
        <v>125</v>
      </c>
      <c r="R635" s="46">
        <f t="shared" si="274"/>
        <v>125</v>
      </c>
      <c r="S635" s="46">
        <v>1000</v>
      </c>
      <c r="T635" s="46">
        <f t="shared" si="271"/>
        <v>1</v>
      </c>
      <c r="U635" s="46"/>
      <c r="V635" s="46"/>
      <c r="W635" s="46"/>
      <c r="X635" s="46"/>
      <c r="Y635" s="97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  <c r="AY635" s="46"/>
      <c r="AZ635" s="46"/>
      <c r="BA635" s="46"/>
      <c r="BB635" s="46"/>
      <c r="BC635" s="46"/>
      <c r="BD635" s="46"/>
      <c r="BE635" s="46"/>
      <c r="BF635" s="46"/>
      <c r="BG635" s="46"/>
      <c r="BH635" s="46"/>
      <c r="BI635" s="46"/>
      <c r="BJ635" s="46"/>
      <c r="BK635" s="46"/>
      <c r="BL635" s="46"/>
      <c r="BM635" s="46"/>
      <c r="BN635" s="46"/>
      <c r="BO635" s="46"/>
      <c r="BP635" s="46"/>
      <c r="BQ635" s="46"/>
    </row>
    <row r="636" spans="1:69" s="41" customFormat="1">
      <c r="A636" s="46">
        <v>110230</v>
      </c>
      <c r="B636" s="46" t="s">
        <v>319</v>
      </c>
      <c r="C636" s="46" t="s">
        <v>321</v>
      </c>
      <c r="D636" s="46" t="s">
        <v>324</v>
      </c>
      <c r="E636" s="46" t="s">
        <v>1179</v>
      </c>
      <c r="F636" s="46" t="s">
        <v>321</v>
      </c>
      <c r="G636" s="46">
        <v>1</v>
      </c>
      <c r="H636" s="46"/>
      <c r="I636" s="46">
        <v>1</v>
      </c>
      <c r="J636" s="46">
        <v>0</v>
      </c>
      <c r="K636" s="46">
        <f t="shared" si="272"/>
        <v>270000</v>
      </c>
      <c r="L636" s="46">
        <f t="shared" si="273"/>
        <v>270000</v>
      </c>
      <c r="M636" s="46">
        <v>1000</v>
      </c>
      <c r="N636" s="46">
        <f t="shared" si="270"/>
        <v>1</v>
      </c>
      <c r="O636" s="46">
        <v>2</v>
      </c>
      <c r="P636" s="46">
        <v>0</v>
      </c>
      <c r="Q636" s="46">
        <f t="shared" ref="Q636:Q699" si="275">Q627+5</f>
        <v>165</v>
      </c>
      <c r="R636" s="46">
        <f t="shared" si="274"/>
        <v>165</v>
      </c>
      <c r="S636" s="46">
        <v>1000</v>
      </c>
      <c r="T636" s="46">
        <f t="shared" si="271"/>
        <v>1</v>
      </c>
      <c r="U636" s="46"/>
      <c r="V636" s="46"/>
      <c r="W636" s="46"/>
      <c r="X636" s="46"/>
      <c r="Y636" s="97"/>
      <c r="Z636" s="46"/>
      <c r="AA636" s="46">
        <v>9</v>
      </c>
      <c r="AB636" s="46">
        <v>704</v>
      </c>
      <c r="AC636" s="46">
        <v>5</v>
      </c>
      <c r="AD636" s="46">
        <v>5</v>
      </c>
      <c r="AE636" s="46">
        <v>1000</v>
      </c>
      <c r="AF636" s="46">
        <v>1</v>
      </c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  <c r="BP636" s="46"/>
      <c r="BQ636" s="46"/>
    </row>
    <row r="637" spans="1:69" s="41" customFormat="1">
      <c r="A637" s="46">
        <v>110231</v>
      </c>
      <c r="B637" s="46" t="s">
        <v>319</v>
      </c>
      <c r="C637" s="46" t="s">
        <v>321</v>
      </c>
      <c r="D637" s="46" t="s">
        <v>326</v>
      </c>
      <c r="E637" s="46" t="s">
        <v>1180</v>
      </c>
      <c r="F637" s="46" t="s">
        <v>321</v>
      </c>
      <c r="G637" s="46">
        <v>1</v>
      </c>
      <c r="H637" s="46"/>
      <c r="I637" s="46">
        <v>1</v>
      </c>
      <c r="J637" s="46">
        <v>0</v>
      </c>
      <c r="K637" s="46">
        <f t="shared" si="272"/>
        <v>295000</v>
      </c>
      <c r="L637" s="46">
        <f t="shared" si="273"/>
        <v>295000</v>
      </c>
      <c r="M637" s="46">
        <v>1000</v>
      </c>
      <c r="N637" s="46">
        <f t="shared" si="270"/>
        <v>1</v>
      </c>
      <c r="O637" s="46">
        <v>2</v>
      </c>
      <c r="P637" s="46">
        <v>0</v>
      </c>
      <c r="Q637" s="46">
        <f t="shared" si="275"/>
        <v>198</v>
      </c>
      <c r="R637" s="46">
        <f t="shared" si="274"/>
        <v>198</v>
      </c>
      <c r="S637" s="46">
        <v>1000</v>
      </c>
      <c r="T637" s="46">
        <f t="shared" si="271"/>
        <v>1</v>
      </c>
      <c r="U637" s="46">
        <v>9</v>
      </c>
      <c r="V637" s="46">
        <v>301</v>
      </c>
      <c r="W637" s="46">
        <f t="shared" ref="W637:X637" si="276">W634+15</f>
        <v>465</v>
      </c>
      <c r="X637" s="46">
        <f t="shared" si="276"/>
        <v>465</v>
      </c>
      <c r="Y637" s="97">
        <v>1000</v>
      </c>
      <c r="Z637" s="46">
        <v>1</v>
      </c>
      <c r="AA637" s="46">
        <v>9</v>
      </c>
      <c r="AB637" s="46">
        <v>401</v>
      </c>
      <c r="AC637" s="46">
        <f t="shared" ref="AC637:AD637" si="277">AC634+15</f>
        <v>465</v>
      </c>
      <c r="AD637" s="46">
        <f t="shared" si="277"/>
        <v>465</v>
      </c>
      <c r="AE637" s="46">
        <v>1000</v>
      </c>
      <c r="AF637" s="46">
        <v>1</v>
      </c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  <c r="AY637" s="46"/>
      <c r="AZ637" s="46"/>
      <c r="BA637" s="46"/>
      <c r="BB637" s="46"/>
      <c r="BC637" s="46"/>
      <c r="BD637" s="46"/>
      <c r="BE637" s="46"/>
      <c r="BF637" s="46"/>
      <c r="BG637" s="46"/>
      <c r="BH637" s="46"/>
      <c r="BI637" s="46"/>
      <c r="BJ637" s="46"/>
      <c r="BK637" s="46"/>
      <c r="BL637" s="46"/>
      <c r="BM637" s="46"/>
      <c r="BN637" s="46"/>
      <c r="BO637" s="46"/>
      <c r="BP637" s="46"/>
      <c r="BQ637" s="46"/>
    </row>
    <row r="638" spans="1:69" s="41" customFormat="1">
      <c r="A638" s="46">
        <v>110232</v>
      </c>
      <c r="B638" s="46" t="s">
        <v>319</v>
      </c>
      <c r="C638" s="46" t="s">
        <v>321</v>
      </c>
      <c r="D638" s="46" t="s">
        <v>322</v>
      </c>
      <c r="E638" s="46" t="s">
        <v>1181</v>
      </c>
      <c r="F638" s="46" t="s">
        <v>321</v>
      </c>
      <c r="G638" s="46">
        <v>1</v>
      </c>
      <c r="H638" s="46"/>
      <c r="I638" s="46">
        <v>1</v>
      </c>
      <c r="J638" s="46">
        <v>0</v>
      </c>
      <c r="K638" s="46">
        <f t="shared" si="272"/>
        <v>250000</v>
      </c>
      <c r="L638" s="46">
        <f t="shared" si="273"/>
        <v>250000</v>
      </c>
      <c r="M638" s="46">
        <v>1000</v>
      </c>
      <c r="N638" s="46">
        <f t="shared" si="270"/>
        <v>1</v>
      </c>
      <c r="O638" s="46">
        <v>2</v>
      </c>
      <c r="P638" s="46">
        <v>0</v>
      </c>
      <c r="Q638" s="46">
        <f t="shared" si="275"/>
        <v>125</v>
      </c>
      <c r="R638" s="46">
        <f t="shared" si="274"/>
        <v>125</v>
      </c>
      <c r="S638" s="46">
        <v>1000</v>
      </c>
      <c r="T638" s="46">
        <f t="shared" si="271"/>
        <v>1</v>
      </c>
      <c r="U638" s="46"/>
      <c r="V638" s="46"/>
      <c r="W638" s="46"/>
      <c r="X638" s="46"/>
      <c r="Y638" s="97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  <c r="BB638" s="46"/>
      <c r="BC638" s="46"/>
      <c r="BD638" s="46"/>
      <c r="BE638" s="46"/>
      <c r="BF638" s="46"/>
      <c r="BG638" s="46"/>
      <c r="BH638" s="46"/>
      <c r="BI638" s="46"/>
      <c r="BJ638" s="46"/>
      <c r="BK638" s="46"/>
      <c r="BL638" s="46"/>
      <c r="BM638" s="46"/>
      <c r="BN638" s="46"/>
      <c r="BO638" s="46"/>
      <c r="BP638" s="46"/>
      <c r="BQ638" s="46"/>
    </row>
    <row r="639" spans="1:69" s="41" customFormat="1">
      <c r="A639" s="46">
        <v>110233</v>
      </c>
      <c r="B639" s="46" t="s">
        <v>319</v>
      </c>
      <c r="C639" s="46" t="s">
        <v>321</v>
      </c>
      <c r="D639" s="46" t="s">
        <v>324</v>
      </c>
      <c r="E639" s="46" t="s">
        <v>1182</v>
      </c>
      <c r="F639" s="46" t="s">
        <v>321</v>
      </c>
      <c r="G639" s="46">
        <v>1</v>
      </c>
      <c r="H639" s="46"/>
      <c r="I639" s="46">
        <v>1</v>
      </c>
      <c r="J639" s="46">
        <v>0</v>
      </c>
      <c r="K639" s="46">
        <f t="shared" si="272"/>
        <v>275000</v>
      </c>
      <c r="L639" s="46">
        <f t="shared" si="273"/>
        <v>275000</v>
      </c>
      <c r="M639" s="46">
        <v>1000</v>
      </c>
      <c r="N639" s="46">
        <f t="shared" si="270"/>
        <v>1</v>
      </c>
      <c r="O639" s="46">
        <v>2</v>
      </c>
      <c r="P639" s="46">
        <v>0</v>
      </c>
      <c r="Q639" s="46">
        <f t="shared" si="275"/>
        <v>165</v>
      </c>
      <c r="R639" s="46">
        <f t="shared" si="274"/>
        <v>165</v>
      </c>
      <c r="S639" s="46">
        <v>1000</v>
      </c>
      <c r="T639" s="46">
        <f t="shared" si="271"/>
        <v>1</v>
      </c>
      <c r="U639" s="46"/>
      <c r="V639" s="46"/>
      <c r="W639" s="46"/>
      <c r="X639" s="46"/>
      <c r="Y639" s="97"/>
      <c r="Z639" s="46"/>
      <c r="AA639" s="46">
        <v>9</v>
      </c>
      <c r="AB639" s="46">
        <v>704</v>
      </c>
      <c r="AC639" s="46">
        <v>5</v>
      </c>
      <c r="AD639" s="46">
        <v>5</v>
      </c>
      <c r="AE639" s="46">
        <v>1000</v>
      </c>
      <c r="AF639" s="46">
        <v>1</v>
      </c>
      <c r="AG639" s="46"/>
      <c r="AH639" s="46"/>
      <c r="AI639" s="46"/>
      <c r="AJ639" s="46"/>
      <c r="AK639" s="46"/>
      <c r="AL639" s="46"/>
      <c r="AM639" s="46"/>
      <c r="AN639" s="46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  <c r="AY639" s="46"/>
      <c r="AZ639" s="46"/>
      <c r="BA639" s="46"/>
      <c r="BB639" s="46"/>
      <c r="BC639" s="46"/>
      <c r="BD639" s="46"/>
      <c r="BE639" s="46"/>
      <c r="BF639" s="46"/>
      <c r="BG639" s="46"/>
      <c r="BH639" s="46"/>
      <c r="BI639" s="46"/>
      <c r="BJ639" s="46"/>
      <c r="BK639" s="46"/>
      <c r="BL639" s="46"/>
      <c r="BM639" s="46"/>
      <c r="BN639" s="46"/>
      <c r="BO639" s="46"/>
      <c r="BP639" s="46"/>
      <c r="BQ639" s="46"/>
    </row>
    <row r="640" spans="1:69" s="41" customFormat="1">
      <c r="A640" s="46">
        <v>110234</v>
      </c>
      <c r="B640" s="46" t="s">
        <v>319</v>
      </c>
      <c r="C640" s="46" t="s">
        <v>321</v>
      </c>
      <c r="D640" s="46" t="s">
        <v>326</v>
      </c>
      <c r="E640" s="46" t="s">
        <v>1183</v>
      </c>
      <c r="F640" s="46" t="s">
        <v>321</v>
      </c>
      <c r="G640" s="46">
        <v>1</v>
      </c>
      <c r="H640" s="46"/>
      <c r="I640" s="46">
        <v>1</v>
      </c>
      <c r="J640" s="46">
        <v>0</v>
      </c>
      <c r="K640" s="46">
        <f t="shared" si="272"/>
        <v>300000</v>
      </c>
      <c r="L640" s="46">
        <f t="shared" si="273"/>
        <v>300000</v>
      </c>
      <c r="M640" s="46">
        <v>1000</v>
      </c>
      <c r="N640" s="46">
        <f t="shared" si="270"/>
        <v>1</v>
      </c>
      <c r="O640" s="46">
        <v>2</v>
      </c>
      <c r="P640" s="46">
        <v>0</v>
      </c>
      <c r="Q640" s="46">
        <f t="shared" si="275"/>
        <v>198</v>
      </c>
      <c r="R640" s="46">
        <f t="shared" si="274"/>
        <v>198</v>
      </c>
      <c r="S640" s="46">
        <v>1000</v>
      </c>
      <c r="T640" s="46">
        <f t="shared" si="271"/>
        <v>1</v>
      </c>
      <c r="U640" s="46">
        <v>9</v>
      </c>
      <c r="V640" s="46">
        <v>301</v>
      </c>
      <c r="W640" s="46">
        <f t="shared" ref="W640:X640" si="278">W637+15</f>
        <v>480</v>
      </c>
      <c r="X640" s="46">
        <f t="shared" si="278"/>
        <v>480</v>
      </c>
      <c r="Y640" s="97">
        <v>1000</v>
      </c>
      <c r="Z640" s="46">
        <v>1</v>
      </c>
      <c r="AA640" s="46">
        <v>9</v>
      </c>
      <c r="AB640" s="46">
        <v>401</v>
      </c>
      <c r="AC640" s="46">
        <f t="shared" ref="AC640:AD640" si="279">AC637+15</f>
        <v>480</v>
      </c>
      <c r="AD640" s="46">
        <f t="shared" si="279"/>
        <v>480</v>
      </c>
      <c r="AE640" s="46">
        <v>1000</v>
      </c>
      <c r="AF640" s="46">
        <v>1</v>
      </c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  <c r="BB640" s="46"/>
      <c r="BC640" s="46"/>
      <c r="BD640" s="46"/>
      <c r="BE640" s="46"/>
      <c r="BF640" s="46"/>
      <c r="BG640" s="46"/>
      <c r="BH640" s="46"/>
      <c r="BI640" s="46"/>
      <c r="BJ640" s="46"/>
      <c r="BK640" s="46"/>
      <c r="BL640" s="46"/>
      <c r="BM640" s="46"/>
      <c r="BN640" s="46"/>
      <c r="BO640" s="46"/>
      <c r="BP640" s="46"/>
      <c r="BQ640" s="46"/>
    </row>
    <row r="641" spans="1:69" s="41" customFormat="1">
      <c r="A641" s="46">
        <v>110235</v>
      </c>
      <c r="B641" s="46" t="s">
        <v>319</v>
      </c>
      <c r="C641" s="46" t="s">
        <v>321</v>
      </c>
      <c r="D641" s="46" t="s">
        <v>322</v>
      </c>
      <c r="E641" s="46" t="s">
        <v>1184</v>
      </c>
      <c r="F641" s="46" t="s">
        <v>321</v>
      </c>
      <c r="G641" s="46">
        <v>1</v>
      </c>
      <c r="H641" s="46"/>
      <c r="I641" s="46">
        <v>1</v>
      </c>
      <c r="J641" s="46">
        <v>0</v>
      </c>
      <c r="K641" s="46">
        <f t="shared" si="272"/>
        <v>255000</v>
      </c>
      <c r="L641" s="46">
        <f t="shared" si="273"/>
        <v>255000</v>
      </c>
      <c r="M641" s="46">
        <v>1000</v>
      </c>
      <c r="N641" s="46">
        <f t="shared" si="270"/>
        <v>1</v>
      </c>
      <c r="O641" s="46">
        <v>2</v>
      </c>
      <c r="P641" s="46">
        <v>0</v>
      </c>
      <c r="Q641" s="46">
        <f t="shared" si="275"/>
        <v>125</v>
      </c>
      <c r="R641" s="46">
        <f t="shared" si="274"/>
        <v>125</v>
      </c>
      <c r="S641" s="46">
        <v>1000</v>
      </c>
      <c r="T641" s="46">
        <f t="shared" si="271"/>
        <v>1</v>
      </c>
      <c r="U641" s="46"/>
      <c r="V641" s="46"/>
      <c r="W641" s="46"/>
      <c r="X641" s="46"/>
      <c r="Y641" s="97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  <c r="AY641" s="46"/>
      <c r="AZ641" s="46"/>
      <c r="BA641" s="46"/>
      <c r="BB641" s="46"/>
      <c r="BC641" s="46"/>
      <c r="BD641" s="46"/>
      <c r="BE641" s="46"/>
      <c r="BF641" s="46"/>
      <c r="BG641" s="46"/>
      <c r="BH641" s="46"/>
      <c r="BI641" s="46"/>
      <c r="BJ641" s="46"/>
      <c r="BK641" s="46"/>
      <c r="BL641" s="46"/>
      <c r="BM641" s="46"/>
      <c r="BN641" s="46"/>
      <c r="BO641" s="46"/>
      <c r="BP641" s="46"/>
      <c r="BQ641" s="46"/>
    </row>
    <row r="642" spans="1:69" s="41" customFormat="1">
      <c r="A642" s="46">
        <v>110236</v>
      </c>
      <c r="B642" s="46" t="s">
        <v>319</v>
      </c>
      <c r="C642" s="46" t="s">
        <v>321</v>
      </c>
      <c r="D642" s="46" t="s">
        <v>324</v>
      </c>
      <c r="E642" s="46" t="s">
        <v>1185</v>
      </c>
      <c r="F642" s="46" t="s">
        <v>321</v>
      </c>
      <c r="G642" s="46">
        <v>1</v>
      </c>
      <c r="H642" s="46"/>
      <c r="I642" s="46">
        <v>1</v>
      </c>
      <c r="J642" s="46">
        <v>0</v>
      </c>
      <c r="K642" s="46">
        <f t="shared" si="272"/>
        <v>280000</v>
      </c>
      <c r="L642" s="46">
        <f t="shared" si="273"/>
        <v>280000</v>
      </c>
      <c r="M642" s="46">
        <v>1000</v>
      </c>
      <c r="N642" s="46">
        <f t="shared" si="270"/>
        <v>1</v>
      </c>
      <c r="O642" s="46">
        <v>2</v>
      </c>
      <c r="P642" s="46">
        <v>0</v>
      </c>
      <c r="Q642" s="46">
        <f t="shared" si="275"/>
        <v>165</v>
      </c>
      <c r="R642" s="46">
        <f t="shared" si="274"/>
        <v>165</v>
      </c>
      <c r="S642" s="46">
        <v>1000</v>
      </c>
      <c r="T642" s="46">
        <f t="shared" si="271"/>
        <v>1</v>
      </c>
      <c r="U642" s="46"/>
      <c r="V642" s="46"/>
      <c r="W642" s="46"/>
      <c r="X642" s="46"/>
      <c r="Y642" s="97"/>
      <c r="Z642" s="46"/>
      <c r="AA642" s="46">
        <v>9</v>
      </c>
      <c r="AB642" s="46">
        <v>704</v>
      </c>
      <c r="AC642" s="46">
        <v>5</v>
      </c>
      <c r="AD642" s="46">
        <v>5</v>
      </c>
      <c r="AE642" s="46">
        <v>1000</v>
      </c>
      <c r="AF642" s="46">
        <v>1</v>
      </c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  <c r="BC642" s="46"/>
      <c r="BD642" s="46"/>
      <c r="BE642" s="46"/>
      <c r="BF642" s="46"/>
      <c r="BG642" s="46"/>
      <c r="BH642" s="46"/>
      <c r="BI642" s="46"/>
      <c r="BJ642" s="46"/>
      <c r="BK642" s="46"/>
      <c r="BL642" s="46"/>
      <c r="BM642" s="46"/>
      <c r="BN642" s="46"/>
      <c r="BO642" s="46"/>
      <c r="BP642" s="46"/>
      <c r="BQ642" s="46"/>
    </row>
    <row r="643" spans="1:69" s="41" customFormat="1">
      <c r="A643" s="46">
        <v>110237</v>
      </c>
      <c r="B643" s="46" t="s">
        <v>319</v>
      </c>
      <c r="C643" s="46" t="s">
        <v>321</v>
      </c>
      <c r="D643" s="46" t="s">
        <v>326</v>
      </c>
      <c r="E643" s="46" t="s">
        <v>1186</v>
      </c>
      <c r="F643" s="46" t="s">
        <v>321</v>
      </c>
      <c r="G643" s="46">
        <v>1</v>
      </c>
      <c r="H643" s="46"/>
      <c r="I643" s="46">
        <v>1</v>
      </c>
      <c r="J643" s="46">
        <v>0</v>
      </c>
      <c r="K643" s="46">
        <f t="shared" si="272"/>
        <v>305000</v>
      </c>
      <c r="L643" s="46">
        <f t="shared" si="273"/>
        <v>305000</v>
      </c>
      <c r="M643" s="46">
        <v>1000</v>
      </c>
      <c r="N643" s="46">
        <f t="shared" si="270"/>
        <v>1</v>
      </c>
      <c r="O643" s="46">
        <v>2</v>
      </c>
      <c r="P643" s="46">
        <v>0</v>
      </c>
      <c r="Q643" s="46">
        <f t="shared" si="275"/>
        <v>198</v>
      </c>
      <c r="R643" s="46">
        <f t="shared" si="274"/>
        <v>198</v>
      </c>
      <c r="S643" s="46">
        <v>1000</v>
      </c>
      <c r="T643" s="46">
        <f t="shared" si="271"/>
        <v>1</v>
      </c>
      <c r="U643" s="46">
        <v>9</v>
      </c>
      <c r="V643" s="46">
        <v>301</v>
      </c>
      <c r="W643" s="46">
        <f t="shared" ref="W643:X643" si="280">W640+15</f>
        <v>495</v>
      </c>
      <c r="X643" s="46">
        <f t="shared" si="280"/>
        <v>495</v>
      </c>
      <c r="Y643" s="97">
        <v>1000</v>
      </c>
      <c r="Z643" s="46">
        <v>1</v>
      </c>
      <c r="AA643" s="46">
        <v>9</v>
      </c>
      <c r="AB643" s="46">
        <v>401</v>
      </c>
      <c r="AC643" s="46">
        <f t="shared" ref="AC643:AD643" si="281">AC640+15</f>
        <v>495</v>
      </c>
      <c r="AD643" s="46">
        <f t="shared" si="281"/>
        <v>495</v>
      </c>
      <c r="AE643" s="46">
        <v>1000</v>
      </c>
      <c r="AF643" s="46">
        <v>1</v>
      </c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  <c r="BC643" s="46"/>
      <c r="BD643" s="46"/>
      <c r="BE643" s="46"/>
      <c r="BF643" s="46"/>
      <c r="BG643" s="46"/>
      <c r="BH643" s="46"/>
      <c r="BI643" s="46"/>
      <c r="BJ643" s="46"/>
      <c r="BK643" s="46"/>
      <c r="BL643" s="46"/>
      <c r="BM643" s="46"/>
      <c r="BN643" s="46"/>
      <c r="BO643" s="46"/>
      <c r="BP643" s="46"/>
      <c r="BQ643" s="46"/>
    </row>
    <row r="644" spans="1:69" s="41" customFormat="1">
      <c r="A644" s="46">
        <v>110238</v>
      </c>
      <c r="B644" s="46" t="s">
        <v>319</v>
      </c>
      <c r="C644" s="46" t="s">
        <v>321</v>
      </c>
      <c r="D644" s="46" t="s">
        <v>322</v>
      </c>
      <c r="E644" s="46" t="s">
        <v>1187</v>
      </c>
      <c r="F644" s="46" t="s">
        <v>321</v>
      </c>
      <c r="G644" s="46">
        <v>1</v>
      </c>
      <c r="H644" s="46"/>
      <c r="I644" s="46">
        <v>1</v>
      </c>
      <c r="J644" s="46">
        <v>0</v>
      </c>
      <c r="K644" s="46">
        <f t="shared" si="272"/>
        <v>260000</v>
      </c>
      <c r="L644" s="46">
        <f t="shared" si="273"/>
        <v>260000</v>
      </c>
      <c r="M644" s="46">
        <v>1000</v>
      </c>
      <c r="N644" s="46">
        <f t="shared" si="270"/>
        <v>1</v>
      </c>
      <c r="O644" s="46">
        <v>2</v>
      </c>
      <c r="P644" s="46">
        <v>0</v>
      </c>
      <c r="Q644" s="46">
        <f t="shared" si="275"/>
        <v>130</v>
      </c>
      <c r="R644" s="46">
        <f t="shared" si="274"/>
        <v>130</v>
      </c>
      <c r="S644" s="46">
        <v>1000</v>
      </c>
      <c r="T644" s="46">
        <f t="shared" si="271"/>
        <v>1</v>
      </c>
      <c r="U644" s="46"/>
      <c r="V644" s="46"/>
      <c r="W644" s="46"/>
      <c r="X644" s="46"/>
      <c r="Y644" s="97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  <c r="BB644" s="46"/>
      <c r="BC644" s="46"/>
      <c r="BD644" s="46"/>
      <c r="BE644" s="46"/>
      <c r="BF644" s="46"/>
      <c r="BG644" s="46"/>
      <c r="BH644" s="46"/>
      <c r="BI644" s="46"/>
      <c r="BJ644" s="46"/>
      <c r="BK644" s="46"/>
      <c r="BL644" s="46"/>
      <c r="BM644" s="46"/>
      <c r="BN644" s="46"/>
      <c r="BO644" s="46"/>
      <c r="BP644" s="46"/>
      <c r="BQ644" s="46"/>
    </row>
    <row r="645" spans="1:69" s="41" customFormat="1">
      <c r="A645" s="46">
        <v>110239</v>
      </c>
      <c r="B645" s="46" t="s">
        <v>319</v>
      </c>
      <c r="C645" s="46" t="s">
        <v>321</v>
      </c>
      <c r="D645" s="46" t="s">
        <v>324</v>
      </c>
      <c r="E645" s="46" t="s">
        <v>1188</v>
      </c>
      <c r="F645" s="46" t="s">
        <v>321</v>
      </c>
      <c r="G645" s="46">
        <v>1</v>
      </c>
      <c r="H645" s="46"/>
      <c r="I645" s="46">
        <v>1</v>
      </c>
      <c r="J645" s="46">
        <v>0</v>
      </c>
      <c r="K645" s="46">
        <f t="shared" si="272"/>
        <v>285000</v>
      </c>
      <c r="L645" s="46">
        <f t="shared" si="273"/>
        <v>285000</v>
      </c>
      <c r="M645" s="46">
        <v>1000</v>
      </c>
      <c r="N645" s="46">
        <f t="shared" si="270"/>
        <v>1</v>
      </c>
      <c r="O645" s="46">
        <v>2</v>
      </c>
      <c r="P645" s="46">
        <v>0</v>
      </c>
      <c r="Q645" s="46">
        <f t="shared" si="275"/>
        <v>170</v>
      </c>
      <c r="R645" s="46">
        <f t="shared" si="274"/>
        <v>170</v>
      </c>
      <c r="S645" s="46">
        <v>1000</v>
      </c>
      <c r="T645" s="46">
        <f t="shared" si="271"/>
        <v>1</v>
      </c>
      <c r="U645" s="46"/>
      <c r="V645" s="46"/>
      <c r="W645" s="46"/>
      <c r="X645" s="46"/>
      <c r="Y645" s="97"/>
      <c r="Z645" s="46"/>
      <c r="AA645" s="46">
        <v>9</v>
      </c>
      <c r="AB645" s="46">
        <v>704</v>
      </c>
      <c r="AC645" s="46">
        <v>5</v>
      </c>
      <c r="AD645" s="46">
        <v>5</v>
      </c>
      <c r="AE645" s="46">
        <v>1000</v>
      </c>
      <c r="AF645" s="46">
        <v>1</v>
      </c>
      <c r="AG645" s="46"/>
      <c r="AH645" s="46"/>
      <c r="AI645" s="46"/>
      <c r="AJ645" s="46"/>
      <c r="AK645" s="46"/>
      <c r="AL645" s="46"/>
      <c r="AM645" s="46"/>
      <c r="AN645" s="46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  <c r="AY645" s="46"/>
      <c r="AZ645" s="46"/>
      <c r="BA645" s="46"/>
      <c r="BB645" s="46"/>
      <c r="BC645" s="46"/>
      <c r="BD645" s="46"/>
      <c r="BE645" s="46"/>
      <c r="BF645" s="46"/>
      <c r="BG645" s="46"/>
      <c r="BH645" s="46"/>
      <c r="BI645" s="46"/>
      <c r="BJ645" s="46"/>
      <c r="BK645" s="46"/>
      <c r="BL645" s="46"/>
      <c r="BM645" s="46"/>
      <c r="BN645" s="46"/>
      <c r="BO645" s="46"/>
      <c r="BP645" s="46"/>
      <c r="BQ645" s="46"/>
    </row>
    <row r="646" spans="1:69" s="41" customFormat="1">
      <c r="A646" s="46">
        <v>110240</v>
      </c>
      <c r="B646" s="46" t="s">
        <v>319</v>
      </c>
      <c r="C646" s="46" t="s">
        <v>321</v>
      </c>
      <c r="D646" s="46" t="s">
        <v>326</v>
      </c>
      <c r="E646" s="46" t="s">
        <v>1189</v>
      </c>
      <c r="F646" s="46" t="s">
        <v>321</v>
      </c>
      <c r="G646" s="46">
        <v>1</v>
      </c>
      <c r="H646" s="46"/>
      <c r="I646" s="46">
        <v>1</v>
      </c>
      <c r="J646" s="46">
        <v>0</v>
      </c>
      <c r="K646" s="46">
        <f t="shared" si="272"/>
        <v>310000</v>
      </c>
      <c r="L646" s="46">
        <f t="shared" si="273"/>
        <v>310000</v>
      </c>
      <c r="M646" s="46">
        <v>1000</v>
      </c>
      <c r="N646" s="46">
        <f t="shared" si="270"/>
        <v>1</v>
      </c>
      <c r="O646" s="46">
        <v>2</v>
      </c>
      <c r="P646" s="46">
        <v>0</v>
      </c>
      <c r="Q646" s="46">
        <f t="shared" si="275"/>
        <v>203</v>
      </c>
      <c r="R646" s="46">
        <f t="shared" si="274"/>
        <v>203</v>
      </c>
      <c r="S646" s="46">
        <v>1000</v>
      </c>
      <c r="T646" s="46">
        <f t="shared" si="271"/>
        <v>1</v>
      </c>
      <c r="U646" s="46">
        <v>9</v>
      </c>
      <c r="V646" s="46">
        <v>301</v>
      </c>
      <c r="W646" s="46">
        <f t="shared" ref="W646:X646" si="282">W643+15</f>
        <v>510</v>
      </c>
      <c r="X646" s="46">
        <f t="shared" si="282"/>
        <v>510</v>
      </c>
      <c r="Y646" s="97">
        <v>1000</v>
      </c>
      <c r="Z646" s="46">
        <v>1</v>
      </c>
      <c r="AA646" s="46">
        <v>9</v>
      </c>
      <c r="AB646" s="46">
        <v>401</v>
      </c>
      <c r="AC646" s="46">
        <f t="shared" ref="AC646:AD646" si="283">AC643+15</f>
        <v>510</v>
      </c>
      <c r="AD646" s="46">
        <f t="shared" si="283"/>
        <v>510</v>
      </c>
      <c r="AE646" s="46">
        <v>1000</v>
      </c>
      <c r="AF646" s="46">
        <v>1</v>
      </c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  <c r="BB646" s="46"/>
      <c r="BC646" s="46"/>
      <c r="BD646" s="46"/>
      <c r="BE646" s="46"/>
      <c r="BF646" s="46"/>
      <c r="BG646" s="46"/>
      <c r="BH646" s="46"/>
      <c r="BI646" s="46"/>
      <c r="BJ646" s="46"/>
      <c r="BK646" s="46"/>
      <c r="BL646" s="46"/>
      <c r="BM646" s="46"/>
      <c r="BN646" s="46"/>
      <c r="BO646" s="46"/>
      <c r="BP646" s="46"/>
      <c r="BQ646" s="46"/>
    </row>
    <row r="647" spans="1:69" s="41" customFormat="1">
      <c r="A647" s="46">
        <v>110241</v>
      </c>
      <c r="B647" s="46" t="s">
        <v>319</v>
      </c>
      <c r="C647" s="46" t="s">
        <v>321</v>
      </c>
      <c r="D647" s="46" t="s">
        <v>322</v>
      </c>
      <c r="E647" s="46" t="s">
        <v>1190</v>
      </c>
      <c r="F647" s="46" t="s">
        <v>321</v>
      </c>
      <c r="G647" s="46">
        <v>1</v>
      </c>
      <c r="H647" s="46"/>
      <c r="I647" s="46">
        <v>1</v>
      </c>
      <c r="J647" s="46">
        <v>0</v>
      </c>
      <c r="K647" s="46">
        <f t="shared" si="272"/>
        <v>265000</v>
      </c>
      <c r="L647" s="46">
        <f t="shared" si="273"/>
        <v>265000</v>
      </c>
      <c r="M647" s="46">
        <v>1000</v>
      </c>
      <c r="N647" s="46">
        <f t="shared" si="270"/>
        <v>1</v>
      </c>
      <c r="O647" s="46">
        <v>2</v>
      </c>
      <c r="P647" s="46">
        <v>0</v>
      </c>
      <c r="Q647" s="46">
        <f t="shared" si="275"/>
        <v>130</v>
      </c>
      <c r="R647" s="46">
        <f t="shared" si="274"/>
        <v>130</v>
      </c>
      <c r="S647" s="46">
        <v>1000</v>
      </c>
      <c r="T647" s="46">
        <f t="shared" si="271"/>
        <v>1</v>
      </c>
      <c r="U647" s="46"/>
      <c r="V647" s="46"/>
      <c r="W647" s="46"/>
      <c r="X647" s="46"/>
      <c r="Y647" s="97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  <c r="AY647" s="46"/>
      <c r="AZ647" s="46"/>
      <c r="BA647" s="46"/>
      <c r="BB647" s="46"/>
      <c r="BC647" s="46"/>
      <c r="BD647" s="46"/>
      <c r="BE647" s="46"/>
      <c r="BF647" s="46"/>
      <c r="BG647" s="46"/>
      <c r="BH647" s="46"/>
      <c r="BI647" s="46"/>
      <c r="BJ647" s="46"/>
      <c r="BK647" s="46"/>
      <c r="BL647" s="46"/>
      <c r="BM647" s="46"/>
      <c r="BN647" s="46"/>
      <c r="BO647" s="46"/>
      <c r="BP647" s="46"/>
      <c r="BQ647" s="46"/>
    </row>
    <row r="648" spans="1:69" s="41" customFormat="1">
      <c r="A648" s="46">
        <v>110242</v>
      </c>
      <c r="B648" s="46" t="s">
        <v>319</v>
      </c>
      <c r="C648" s="46" t="s">
        <v>321</v>
      </c>
      <c r="D648" s="46" t="s">
        <v>324</v>
      </c>
      <c r="E648" s="46" t="s">
        <v>1191</v>
      </c>
      <c r="F648" s="46" t="s">
        <v>321</v>
      </c>
      <c r="G648" s="46">
        <v>1</v>
      </c>
      <c r="H648" s="46"/>
      <c r="I648" s="46">
        <v>1</v>
      </c>
      <c r="J648" s="46">
        <v>0</v>
      </c>
      <c r="K648" s="46">
        <f t="shared" si="272"/>
        <v>290000</v>
      </c>
      <c r="L648" s="46">
        <f t="shared" si="273"/>
        <v>290000</v>
      </c>
      <c r="M648" s="46">
        <v>1000</v>
      </c>
      <c r="N648" s="46">
        <f t="shared" si="270"/>
        <v>1</v>
      </c>
      <c r="O648" s="46">
        <v>2</v>
      </c>
      <c r="P648" s="46">
        <v>0</v>
      </c>
      <c r="Q648" s="46">
        <f t="shared" si="275"/>
        <v>170</v>
      </c>
      <c r="R648" s="46">
        <f t="shared" si="274"/>
        <v>170</v>
      </c>
      <c r="S648" s="46">
        <v>1000</v>
      </c>
      <c r="T648" s="46">
        <f t="shared" si="271"/>
        <v>1</v>
      </c>
      <c r="U648" s="46"/>
      <c r="V648" s="46"/>
      <c r="W648" s="46"/>
      <c r="X648" s="46"/>
      <c r="Y648" s="97"/>
      <c r="Z648" s="46"/>
      <c r="AA648" s="46">
        <v>9</v>
      </c>
      <c r="AB648" s="46">
        <v>704</v>
      </c>
      <c r="AC648" s="46">
        <v>5</v>
      </c>
      <c r="AD648" s="46">
        <v>5</v>
      </c>
      <c r="AE648" s="46">
        <v>1000</v>
      </c>
      <c r="AF648" s="46">
        <v>1</v>
      </c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  <c r="BB648" s="46"/>
      <c r="BC648" s="46"/>
      <c r="BD648" s="46"/>
      <c r="BE648" s="46"/>
      <c r="BF648" s="46"/>
      <c r="BG648" s="46"/>
      <c r="BH648" s="46"/>
      <c r="BI648" s="46"/>
      <c r="BJ648" s="46"/>
      <c r="BK648" s="46"/>
      <c r="BL648" s="46"/>
      <c r="BM648" s="46"/>
      <c r="BN648" s="46"/>
      <c r="BO648" s="46"/>
      <c r="BP648" s="46"/>
      <c r="BQ648" s="46"/>
    </row>
    <row r="649" spans="1:69" s="41" customFormat="1">
      <c r="A649" s="46">
        <v>110243</v>
      </c>
      <c r="B649" s="46" t="s">
        <v>319</v>
      </c>
      <c r="C649" s="46" t="s">
        <v>321</v>
      </c>
      <c r="D649" s="46" t="s">
        <v>326</v>
      </c>
      <c r="E649" s="46" t="s">
        <v>1192</v>
      </c>
      <c r="F649" s="46" t="s">
        <v>321</v>
      </c>
      <c r="G649" s="46">
        <v>1</v>
      </c>
      <c r="H649" s="46"/>
      <c r="I649" s="46">
        <v>1</v>
      </c>
      <c r="J649" s="46">
        <v>0</v>
      </c>
      <c r="K649" s="46">
        <f t="shared" si="272"/>
        <v>315000</v>
      </c>
      <c r="L649" s="46">
        <f t="shared" si="273"/>
        <v>315000</v>
      </c>
      <c r="M649" s="46">
        <v>1000</v>
      </c>
      <c r="N649" s="46">
        <f t="shared" si="270"/>
        <v>1</v>
      </c>
      <c r="O649" s="46">
        <v>2</v>
      </c>
      <c r="P649" s="46">
        <v>0</v>
      </c>
      <c r="Q649" s="46">
        <f t="shared" si="275"/>
        <v>203</v>
      </c>
      <c r="R649" s="46">
        <f t="shared" si="274"/>
        <v>203</v>
      </c>
      <c r="S649" s="46">
        <v>1000</v>
      </c>
      <c r="T649" s="46">
        <f t="shared" si="271"/>
        <v>1</v>
      </c>
      <c r="U649" s="46">
        <v>9</v>
      </c>
      <c r="V649" s="46">
        <v>301</v>
      </c>
      <c r="W649" s="46">
        <f t="shared" ref="W649:X649" si="284">W646+15</f>
        <v>525</v>
      </c>
      <c r="X649" s="46">
        <f t="shared" si="284"/>
        <v>525</v>
      </c>
      <c r="Y649" s="97">
        <v>1000</v>
      </c>
      <c r="Z649" s="46">
        <v>1</v>
      </c>
      <c r="AA649" s="46">
        <v>9</v>
      </c>
      <c r="AB649" s="46">
        <v>401</v>
      </c>
      <c r="AC649" s="46">
        <f t="shared" ref="AC649:AD649" si="285">AC646+15</f>
        <v>525</v>
      </c>
      <c r="AD649" s="46">
        <f t="shared" si="285"/>
        <v>525</v>
      </c>
      <c r="AE649" s="46">
        <v>1000</v>
      </c>
      <c r="AF649" s="46">
        <v>1</v>
      </c>
      <c r="AG649" s="46"/>
      <c r="AH649" s="46"/>
      <c r="AI649" s="46"/>
      <c r="AJ649" s="46"/>
      <c r="AK649" s="46"/>
      <c r="AL649" s="46"/>
      <c r="AM649" s="46"/>
      <c r="AN649" s="46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/>
      <c r="BF649" s="46"/>
      <c r="BG649" s="46"/>
      <c r="BH649" s="46"/>
      <c r="BI649" s="46"/>
      <c r="BJ649" s="46"/>
      <c r="BK649" s="46"/>
      <c r="BL649" s="46"/>
      <c r="BM649" s="46"/>
      <c r="BN649" s="46"/>
      <c r="BO649" s="46"/>
      <c r="BP649" s="46"/>
      <c r="BQ649" s="46"/>
    </row>
    <row r="650" spans="1:69" s="41" customFormat="1">
      <c r="A650" s="46">
        <v>110244</v>
      </c>
      <c r="B650" s="46" t="s">
        <v>319</v>
      </c>
      <c r="C650" s="46" t="s">
        <v>321</v>
      </c>
      <c r="D650" s="46" t="s">
        <v>322</v>
      </c>
      <c r="E650" s="46" t="s">
        <v>1193</v>
      </c>
      <c r="F650" s="46" t="s">
        <v>321</v>
      </c>
      <c r="G650" s="46">
        <v>1</v>
      </c>
      <c r="H650" s="46"/>
      <c r="I650" s="46">
        <v>1</v>
      </c>
      <c r="J650" s="46">
        <v>0</v>
      </c>
      <c r="K650" s="46">
        <f t="shared" si="272"/>
        <v>270000</v>
      </c>
      <c r="L650" s="46">
        <f t="shared" si="273"/>
        <v>270000</v>
      </c>
      <c r="M650" s="46">
        <v>1000</v>
      </c>
      <c r="N650" s="46">
        <f t="shared" si="270"/>
        <v>1</v>
      </c>
      <c r="O650" s="46">
        <v>2</v>
      </c>
      <c r="P650" s="46">
        <v>0</v>
      </c>
      <c r="Q650" s="46">
        <f t="shared" si="275"/>
        <v>130</v>
      </c>
      <c r="R650" s="46">
        <f t="shared" si="274"/>
        <v>130</v>
      </c>
      <c r="S650" s="46">
        <v>1000</v>
      </c>
      <c r="T650" s="46">
        <f t="shared" si="271"/>
        <v>1</v>
      </c>
      <c r="U650" s="46"/>
      <c r="V650" s="46"/>
      <c r="W650" s="46"/>
      <c r="X650" s="46"/>
      <c r="Y650" s="97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  <c r="BB650" s="46"/>
      <c r="BC650" s="46"/>
      <c r="BD650" s="46"/>
      <c r="BE650" s="46"/>
      <c r="BF650" s="46"/>
      <c r="BG650" s="46"/>
      <c r="BH650" s="46"/>
      <c r="BI650" s="46"/>
      <c r="BJ650" s="46"/>
      <c r="BK650" s="46"/>
      <c r="BL650" s="46"/>
      <c r="BM650" s="46"/>
      <c r="BN650" s="46"/>
      <c r="BO650" s="46"/>
      <c r="BP650" s="46"/>
      <c r="BQ650" s="46"/>
    </row>
    <row r="651" spans="1:69" s="41" customFormat="1">
      <c r="A651" s="46">
        <v>110245</v>
      </c>
      <c r="B651" s="46" t="s">
        <v>319</v>
      </c>
      <c r="C651" s="46" t="s">
        <v>321</v>
      </c>
      <c r="D651" s="46" t="s">
        <v>324</v>
      </c>
      <c r="E651" s="46" t="s">
        <v>1194</v>
      </c>
      <c r="F651" s="46" t="s">
        <v>321</v>
      </c>
      <c r="G651" s="46">
        <v>1</v>
      </c>
      <c r="H651" s="46"/>
      <c r="I651" s="46">
        <v>1</v>
      </c>
      <c r="J651" s="46">
        <v>0</v>
      </c>
      <c r="K651" s="46">
        <f t="shared" si="272"/>
        <v>295000</v>
      </c>
      <c r="L651" s="46">
        <f t="shared" si="273"/>
        <v>295000</v>
      </c>
      <c r="M651" s="46">
        <v>1000</v>
      </c>
      <c r="N651" s="46">
        <f t="shared" si="270"/>
        <v>1</v>
      </c>
      <c r="O651" s="46">
        <v>2</v>
      </c>
      <c r="P651" s="46">
        <v>0</v>
      </c>
      <c r="Q651" s="46">
        <f t="shared" si="275"/>
        <v>170</v>
      </c>
      <c r="R651" s="46">
        <f t="shared" si="274"/>
        <v>170</v>
      </c>
      <c r="S651" s="46">
        <v>1000</v>
      </c>
      <c r="T651" s="46">
        <f t="shared" si="271"/>
        <v>1</v>
      </c>
      <c r="U651" s="46"/>
      <c r="V651" s="46"/>
      <c r="W651" s="46"/>
      <c r="X651" s="46"/>
      <c r="Y651" s="97"/>
      <c r="Z651" s="46"/>
      <c r="AA651" s="46">
        <v>9</v>
      </c>
      <c r="AB651" s="46">
        <v>704</v>
      </c>
      <c r="AC651" s="46">
        <v>5</v>
      </c>
      <c r="AD651" s="46">
        <v>5</v>
      </c>
      <c r="AE651" s="46">
        <v>1000</v>
      </c>
      <c r="AF651" s="46">
        <v>1</v>
      </c>
      <c r="AG651" s="46"/>
      <c r="AH651" s="46"/>
      <c r="AI651" s="46"/>
      <c r="AJ651" s="46"/>
      <c r="AK651" s="46"/>
      <c r="AL651" s="46"/>
      <c r="AM651" s="46"/>
      <c r="AN651" s="46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  <c r="AY651" s="46"/>
      <c r="AZ651" s="46"/>
      <c r="BA651" s="46"/>
      <c r="BB651" s="46"/>
      <c r="BC651" s="46"/>
      <c r="BD651" s="46"/>
      <c r="BE651" s="46"/>
      <c r="BF651" s="46"/>
      <c r="BG651" s="46"/>
      <c r="BH651" s="46"/>
      <c r="BI651" s="46"/>
      <c r="BJ651" s="46"/>
      <c r="BK651" s="46"/>
      <c r="BL651" s="46"/>
      <c r="BM651" s="46"/>
      <c r="BN651" s="46"/>
      <c r="BO651" s="46"/>
      <c r="BP651" s="46"/>
      <c r="BQ651" s="46"/>
    </row>
    <row r="652" spans="1:69" s="41" customFormat="1">
      <c r="A652" s="46">
        <v>110246</v>
      </c>
      <c r="B652" s="46" t="s">
        <v>319</v>
      </c>
      <c r="C652" s="46" t="s">
        <v>321</v>
      </c>
      <c r="D652" s="46" t="s">
        <v>326</v>
      </c>
      <c r="E652" s="46" t="s">
        <v>1195</v>
      </c>
      <c r="F652" s="46" t="s">
        <v>321</v>
      </c>
      <c r="G652" s="46">
        <v>1</v>
      </c>
      <c r="H652" s="46"/>
      <c r="I652" s="46">
        <v>1</v>
      </c>
      <c r="J652" s="46">
        <v>0</v>
      </c>
      <c r="K652" s="46">
        <f t="shared" si="272"/>
        <v>320000</v>
      </c>
      <c r="L652" s="46">
        <f t="shared" si="273"/>
        <v>320000</v>
      </c>
      <c r="M652" s="46">
        <v>1000</v>
      </c>
      <c r="N652" s="46">
        <f t="shared" si="270"/>
        <v>1</v>
      </c>
      <c r="O652" s="46">
        <v>2</v>
      </c>
      <c r="P652" s="46">
        <v>0</v>
      </c>
      <c r="Q652" s="46">
        <f t="shared" si="275"/>
        <v>203</v>
      </c>
      <c r="R652" s="46">
        <f t="shared" si="274"/>
        <v>203</v>
      </c>
      <c r="S652" s="46">
        <v>1000</v>
      </c>
      <c r="T652" s="46">
        <f t="shared" si="271"/>
        <v>1</v>
      </c>
      <c r="U652" s="46">
        <v>9</v>
      </c>
      <c r="V652" s="46">
        <v>301</v>
      </c>
      <c r="W652" s="46">
        <f t="shared" ref="W652:X652" si="286">W649+15</f>
        <v>540</v>
      </c>
      <c r="X652" s="46">
        <f t="shared" si="286"/>
        <v>540</v>
      </c>
      <c r="Y652" s="97">
        <v>1000</v>
      </c>
      <c r="Z652" s="46">
        <v>1</v>
      </c>
      <c r="AA652" s="46">
        <v>9</v>
      </c>
      <c r="AB652" s="46">
        <v>401</v>
      </c>
      <c r="AC652" s="46">
        <f t="shared" ref="AC652:AD652" si="287">AC649+15</f>
        <v>540</v>
      </c>
      <c r="AD652" s="46">
        <f t="shared" si="287"/>
        <v>540</v>
      </c>
      <c r="AE652" s="46">
        <v>1000</v>
      </c>
      <c r="AF652" s="46">
        <v>1</v>
      </c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/>
      <c r="BI652" s="46"/>
      <c r="BJ652" s="46"/>
      <c r="BK652" s="46"/>
      <c r="BL652" s="46"/>
      <c r="BM652" s="46"/>
      <c r="BN652" s="46"/>
      <c r="BO652" s="46"/>
      <c r="BP652" s="46"/>
      <c r="BQ652" s="46"/>
    </row>
    <row r="653" spans="1:69" s="41" customFormat="1">
      <c r="A653" s="46">
        <v>110247</v>
      </c>
      <c r="B653" s="46" t="s">
        <v>319</v>
      </c>
      <c r="C653" s="46" t="s">
        <v>321</v>
      </c>
      <c r="D653" s="46" t="s">
        <v>322</v>
      </c>
      <c r="E653" s="46" t="s">
        <v>1196</v>
      </c>
      <c r="F653" s="46" t="s">
        <v>321</v>
      </c>
      <c r="G653" s="46">
        <v>1</v>
      </c>
      <c r="H653" s="46"/>
      <c r="I653" s="46">
        <v>1</v>
      </c>
      <c r="J653" s="46">
        <v>0</v>
      </c>
      <c r="K653" s="46">
        <f t="shared" si="272"/>
        <v>275000</v>
      </c>
      <c r="L653" s="46">
        <f t="shared" si="273"/>
        <v>275000</v>
      </c>
      <c r="M653" s="46">
        <v>1000</v>
      </c>
      <c r="N653" s="46">
        <f t="shared" si="270"/>
        <v>1</v>
      </c>
      <c r="O653" s="46">
        <v>2</v>
      </c>
      <c r="P653" s="46">
        <v>0</v>
      </c>
      <c r="Q653" s="46">
        <f t="shared" si="275"/>
        <v>135</v>
      </c>
      <c r="R653" s="46">
        <f t="shared" si="274"/>
        <v>135</v>
      </c>
      <c r="S653" s="46">
        <v>1000</v>
      </c>
      <c r="T653" s="46">
        <f t="shared" si="271"/>
        <v>1</v>
      </c>
      <c r="U653" s="46"/>
      <c r="V653" s="46"/>
      <c r="W653" s="46"/>
      <c r="X653" s="46"/>
      <c r="Y653" s="97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  <c r="AY653" s="46"/>
      <c r="AZ653" s="46"/>
      <c r="BA653" s="46"/>
      <c r="BB653" s="46"/>
      <c r="BC653" s="46"/>
      <c r="BD653" s="46"/>
      <c r="BE653" s="46"/>
      <c r="BF653" s="46"/>
      <c r="BG653" s="46"/>
      <c r="BH653" s="46"/>
      <c r="BI653" s="46"/>
      <c r="BJ653" s="46"/>
      <c r="BK653" s="46"/>
      <c r="BL653" s="46"/>
      <c r="BM653" s="46"/>
      <c r="BN653" s="46"/>
      <c r="BO653" s="46"/>
      <c r="BP653" s="46"/>
      <c r="BQ653" s="46"/>
    </row>
    <row r="654" spans="1:69" s="41" customFormat="1">
      <c r="A654" s="46">
        <v>110248</v>
      </c>
      <c r="B654" s="46" t="s">
        <v>319</v>
      </c>
      <c r="C654" s="46" t="s">
        <v>321</v>
      </c>
      <c r="D654" s="46" t="s">
        <v>324</v>
      </c>
      <c r="E654" s="46" t="s">
        <v>1197</v>
      </c>
      <c r="F654" s="46" t="s">
        <v>321</v>
      </c>
      <c r="G654" s="46">
        <v>1</v>
      </c>
      <c r="H654" s="46"/>
      <c r="I654" s="46">
        <v>1</v>
      </c>
      <c r="J654" s="46">
        <v>0</v>
      </c>
      <c r="K654" s="46">
        <f t="shared" si="272"/>
        <v>300000</v>
      </c>
      <c r="L654" s="46">
        <f t="shared" si="273"/>
        <v>300000</v>
      </c>
      <c r="M654" s="46">
        <v>1000</v>
      </c>
      <c r="N654" s="46">
        <f t="shared" si="270"/>
        <v>1</v>
      </c>
      <c r="O654" s="46">
        <v>2</v>
      </c>
      <c r="P654" s="46">
        <v>0</v>
      </c>
      <c r="Q654" s="46">
        <f t="shared" si="275"/>
        <v>175</v>
      </c>
      <c r="R654" s="46">
        <f t="shared" si="274"/>
        <v>175</v>
      </c>
      <c r="S654" s="46">
        <v>1000</v>
      </c>
      <c r="T654" s="46">
        <f t="shared" si="271"/>
        <v>1</v>
      </c>
      <c r="U654" s="46"/>
      <c r="V654" s="46"/>
      <c r="W654" s="46"/>
      <c r="X654" s="46"/>
      <c r="Y654" s="97"/>
      <c r="Z654" s="46"/>
      <c r="AA654" s="46">
        <v>9</v>
      </c>
      <c r="AB654" s="46">
        <v>704</v>
      </c>
      <c r="AC654" s="46">
        <v>5</v>
      </c>
      <c r="AD654" s="46">
        <v>5</v>
      </c>
      <c r="AE654" s="46">
        <v>1000</v>
      </c>
      <c r="AF654" s="46">
        <v>1</v>
      </c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  <c r="BB654" s="46"/>
      <c r="BC654" s="46"/>
      <c r="BD654" s="46"/>
      <c r="BE654" s="46"/>
      <c r="BF654" s="46"/>
      <c r="BG654" s="46"/>
      <c r="BH654" s="46"/>
      <c r="BI654" s="46"/>
      <c r="BJ654" s="46"/>
      <c r="BK654" s="46"/>
      <c r="BL654" s="46"/>
      <c r="BM654" s="46"/>
      <c r="BN654" s="46"/>
      <c r="BO654" s="46"/>
      <c r="BP654" s="46"/>
      <c r="BQ654" s="46"/>
    </row>
    <row r="655" spans="1:69" s="41" customFormat="1">
      <c r="A655" s="46">
        <v>110249</v>
      </c>
      <c r="B655" s="46" t="s">
        <v>319</v>
      </c>
      <c r="C655" s="46" t="s">
        <v>321</v>
      </c>
      <c r="D655" s="46" t="s">
        <v>326</v>
      </c>
      <c r="E655" s="46" t="s">
        <v>1198</v>
      </c>
      <c r="F655" s="46" t="s">
        <v>321</v>
      </c>
      <c r="G655" s="46">
        <v>1</v>
      </c>
      <c r="H655" s="46"/>
      <c r="I655" s="46">
        <v>1</v>
      </c>
      <c r="J655" s="46">
        <v>0</v>
      </c>
      <c r="K655" s="46">
        <f t="shared" si="272"/>
        <v>325000</v>
      </c>
      <c r="L655" s="46">
        <f t="shared" si="273"/>
        <v>325000</v>
      </c>
      <c r="M655" s="46">
        <v>1000</v>
      </c>
      <c r="N655" s="46">
        <f t="shared" si="270"/>
        <v>1</v>
      </c>
      <c r="O655" s="46">
        <v>2</v>
      </c>
      <c r="P655" s="46">
        <v>0</v>
      </c>
      <c r="Q655" s="46">
        <f t="shared" si="275"/>
        <v>208</v>
      </c>
      <c r="R655" s="46">
        <f t="shared" si="274"/>
        <v>208</v>
      </c>
      <c r="S655" s="46">
        <v>1000</v>
      </c>
      <c r="T655" s="46">
        <f t="shared" si="271"/>
        <v>1</v>
      </c>
      <c r="U655" s="46">
        <v>9</v>
      </c>
      <c r="V655" s="46">
        <v>301</v>
      </c>
      <c r="W655" s="46">
        <f t="shared" ref="W655:X655" si="288">W652+15</f>
        <v>555</v>
      </c>
      <c r="X655" s="46">
        <f t="shared" si="288"/>
        <v>555</v>
      </c>
      <c r="Y655" s="97">
        <v>1000</v>
      </c>
      <c r="Z655" s="46">
        <v>1</v>
      </c>
      <c r="AA655" s="46">
        <v>9</v>
      </c>
      <c r="AB655" s="46">
        <v>401</v>
      </c>
      <c r="AC655" s="46">
        <f t="shared" ref="AC655:AD655" si="289">AC652+15</f>
        <v>555</v>
      </c>
      <c r="AD655" s="46">
        <f t="shared" si="289"/>
        <v>555</v>
      </c>
      <c r="AE655" s="46">
        <v>1000</v>
      </c>
      <c r="AF655" s="46">
        <v>1</v>
      </c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/>
      <c r="BC655" s="46"/>
      <c r="BD655" s="46"/>
      <c r="BE655" s="46"/>
      <c r="BF655" s="46"/>
      <c r="BG655" s="46"/>
      <c r="BH655" s="46"/>
      <c r="BI655" s="46"/>
      <c r="BJ655" s="46"/>
      <c r="BK655" s="46"/>
      <c r="BL655" s="46"/>
      <c r="BM655" s="46"/>
      <c r="BN655" s="46"/>
      <c r="BO655" s="46"/>
      <c r="BP655" s="46"/>
      <c r="BQ655" s="46"/>
    </row>
    <row r="656" spans="1:69" s="41" customFormat="1">
      <c r="A656" s="46">
        <v>110250</v>
      </c>
      <c r="B656" s="46" t="s">
        <v>319</v>
      </c>
      <c r="C656" s="46" t="s">
        <v>321</v>
      </c>
      <c r="D656" s="46" t="s">
        <v>322</v>
      </c>
      <c r="E656" s="46" t="s">
        <v>1199</v>
      </c>
      <c r="F656" s="46" t="s">
        <v>321</v>
      </c>
      <c r="G656" s="46">
        <v>1</v>
      </c>
      <c r="H656" s="46"/>
      <c r="I656" s="46">
        <v>1</v>
      </c>
      <c r="J656" s="46">
        <v>0</v>
      </c>
      <c r="K656" s="46">
        <f t="shared" si="272"/>
        <v>280000</v>
      </c>
      <c r="L656" s="46">
        <f t="shared" si="273"/>
        <v>280000</v>
      </c>
      <c r="M656" s="46">
        <v>1000</v>
      </c>
      <c r="N656" s="46">
        <f t="shared" si="270"/>
        <v>1</v>
      </c>
      <c r="O656" s="46">
        <v>2</v>
      </c>
      <c r="P656" s="46">
        <v>0</v>
      </c>
      <c r="Q656" s="46">
        <f t="shared" si="275"/>
        <v>135</v>
      </c>
      <c r="R656" s="46">
        <f t="shared" si="274"/>
        <v>135</v>
      </c>
      <c r="S656" s="46">
        <v>1000</v>
      </c>
      <c r="T656" s="46">
        <f t="shared" si="271"/>
        <v>1</v>
      </c>
      <c r="U656" s="46"/>
      <c r="V656" s="46"/>
      <c r="W656" s="46"/>
      <c r="X656" s="46"/>
      <c r="Y656" s="97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  <c r="BB656" s="46"/>
      <c r="BC656" s="46"/>
      <c r="BD656" s="46"/>
      <c r="BE656" s="46"/>
      <c r="BF656" s="46"/>
      <c r="BG656" s="46"/>
      <c r="BH656" s="46"/>
      <c r="BI656" s="46"/>
      <c r="BJ656" s="46"/>
      <c r="BK656" s="46"/>
      <c r="BL656" s="46"/>
      <c r="BM656" s="46"/>
      <c r="BN656" s="46"/>
      <c r="BO656" s="46"/>
      <c r="BP656" s="46"/>
      <c r="BQ656" s="46"/>
    </row>
    <row r="657" spans="1:69" s="41" customFormat="1">
      <c r="A657" s="46">
        <v>110251</v>
      </c>
      <c r="B657" s="46" t="s">
        <v>319</v>
      </c>
      <c r="C657" s="46" t="s">
        <v>321</v>
      </c>
      <c r="D657" s="46" t="s">
        <v>324</v>
      </c>
      <c r="E657" s="46" t="s">
        <v>1200</v>
      </c>
      <c r="F657" s="46" t="s">
        <v>321</v>
      </c>
      <c r="G657" s="46">
        <v>1</v>
      </c>
      <c r="H657" s="46"/>
      <c r="I657" s="46">
        <v>1</v>
      </c>
      <c r="J657" s="46">
        <v>0</v>
      </c>
      <c r="K657" s="46">
        <f t="shared" si="272"/>
        <v>305000</v>
      </c>
      <c r="L657" s="46">
        <f t="shared" si="273"/>
        <v>305000</v>
      </c>
      <c r="M657" s="46">
        <v>1000</v>
      </c>
      <c r="N657" s="46">
        <f t="shared" si="270"/>
        <v>1</v>
      </c>
      <c r="O657" s="46">
        <v>2</v>
      </c>
      <c r="P657" s="46">
        <v>0</v>
      </c>
      <c r="Q657" s="46">
        <f t="shared" si="275"/>
        <v>175</v>
      </c>
      <c r="R657" s="46">
        <f t="shared" si="274"/>
        <v>175</v>
      </c>
      <c r="S657" s="46">
        <v>1000</v>
      </c>
      <c r="T657" s="46">
        <f t="shared" si="271"/>
        <v>1</v>
      </c>
      <c r="U657" s="46"/>
      <c r="V657" s="46"/>
      <c r="W657" s="46"/>
      <c r="X657" s="46"/>
      <c r="Y657" s="97"/>
      <c r="Z657" s="46"/>
      <c r="AA657" s="46">
        <v>9</v>
      </c>
      <c r="AB657" s="46">
        <v>704</v>
      </c>
      <c r="AC657" s="46">
        <v>5</v>
      </c>
      <c r="AD657" s="46">
        <v>5</v>
      </c>
      <c r="AE657" s="46">
        <v>1000</v>
      </c>
      <c r="AF657" s="46">
        <v>1</v>
      </c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  <c r="BP657" s="46"/>
      <c r="BQ657" s="46"/>
    </row>
    <row r="658" spans="1:69" s="41" customFormat="1">
      <c r="A658" s="46">
        <v>110252</v>
      </c>
      <c r="B658" s="46" t="s">
        <v>319</v>
      </c>
      <c r="C658" s="46" t="s">
        <v>321</v>
      </c>
      <c r="D658" s="46" t="s">
        <v>326</v>
      </c>
      <c r="E658" s="46" t="s">
        <v>1201</v>
      </c>
      <c r="F658" s="46" t="s">
        <v>321</v>
      </c>
      <c r="G658" s="46">
        <v>1</v>
      </c>
      <c r="H658" s="46"/>
      <c r="I658" s="46">
        <v>1</v>
      </c>
      <c r="J658" s="46">
        <v>0</v>
      </c>
      <c r="K658" s="46">
        <f t="shared" si="272"/>
        <v>330000</v>
      </c>
      <c r="L658" s="46">
        <f t="shared" si="273"/>
        <v>330000</v>
      </c>
      <c r="M658" s="46">
        <v>1000</v>
      </c>
      <c r="N658" s="46">
        <f t="shared" si="270"/>
        <v>1</v>
      </c>
      <c r="O658" s="46">
        <v>2</v>
      </c>
      <c r="P658" s="46">
        <v>0</v>
      </c>
      <c r="Q658" s="46">
        <f t="shared" si="275"/>
        <v>208</v>
      </c>
      <c r="R658" s="46">
        <f t="shared" si="274"/>
        <v>208</v>
      </c>
      <c r="S658" s="46">
        <v>1000</v>
      </c>
      <c r="T658" s="46">
        <f t="shared" si="271"/>
        <v>1</v>
      </c>
      <c r="U658" s="46">
        <v>9</v>
      </c>
      <c r="V658" s="46">
        <v>301</v>
      </c>
      <c r="W658" s="46">
        <f t="shared" ref="W658:X658" si="290">W655+15</f>
        <v>570</v>
      </c>
      <c r="X658" s="46">
        <f t="shared" si="290"/>
        <v>570</v>
      </c>
      <c r="Y658" s="97">
        <v>1000</v>
      </c>
      <c r="Z658" s="46">
        <v>1</v>
      </c>
      <c r="AA658" s="46">
        <v>9</v>
      </c>
      <c r="AB658" s="46">
        <v>401</v>
      </c>
      <c r="AC658" s="46">
        <f t="shared" ref="AC658:AD658" si="291">AC655+15</f>
        <v>570</v>
      </c>
      <c r="AD658" s="46">
        <f t="shared" si="291"/>
        <v>570</v>
      </c>
      <c r="AE658" s="46">
        <v>1000</v>
      </c>
      <c r="AF658" s="46">
        <v>1</v>
      </c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  <c r="BP658" s="46"/>
      <c r="BQ658" s="46"/>
    </row>
    <row r="659" spans="1:69" s="41" customFormat="1">
      <c r="A659" s="46">
        <v>110253</v>
      </c>
      <c r="B659" s="46" t="s">
        <v>319</v>
      </c>
      <c r="C659" s="46" t="s">
        <v>321</v>
      </c>
      <c r="D659" s="46" t="s">
        <v>322</v>
      </c>
      <c r="E659" s="46" t="s">
        <v>1202</v>
      </c>
      <c r="F659" s="46" t="s">
        <v>321</v>
      </c>
      <c r="G659" s="46">
        <v>1</v>
      </c>
      <c r="H659" s="46"/>
      <c r="I659" s="46">
        <v>1</v>
      </c>
      <c r="J659" s="46">
        <v>0</v>
      </c>
      <c r="K659" s="46">
        <f t="shared" si="272"/>
        <v>285000</v>
      </c>
      <c r="L659" s="46">
        <f t="shared" si="273"/>
        <v>285000</v>
      </c>
      <c r="M659" s="46">
        <v>1000</v>
      </c>
      <c r="N659" s="46">
        <f t="shared" si="270"/>
        <v>1</v>
      </c>
      <c r="O659" s="46">
        <v>2</v>
      </c>
      <c r="P659" s="46">
        <v>0</v>
      </c>
      <c r="Q659" s="46">
        <f t="shared" si="275"/>
        <v>135</v>
      </c>
      <c r="R659" s="46">
        <f t="shared" si="274"/>
        <v>135</v>
      </c>
      <c r="S659" s="46">
        <v>1000</v>
      </c>
      <c r="T659" s="46">
        <f t="shared" si="271"/>
        <v>1</v>
      </c>
      <c r="U659" s="46"/>
      <c r="V659" s="46"/>
      <c r="W659" s="46"/>
      <c r="X659" s="46"/>
      <c r="Y659" s="97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  <c r="BP659" s="46"/>
      <c r="BQ659" s="46"/>
    </row>
    <row r="660" spans="1:69" s="41" customFormat="1">
      <c r="A660" s="46">
        <v>110254</v>
      </c>
      <c r="B660" s="46" t="s">
        <v>319</v>
      </c>
      <c r="C660" s="46" t="s">
        <v>321</v>
      </c>
      <c r="D660" s="46" t="s">
        <v>324</v>
      </c>
      <c r="E660" s="46" t="s">
        <v>1203</v>
      </c>
      <c r="F660" s="46" t="s">
        <v>321</v>
      </c>
      <c r="G660" s="46">
        <v>1</v>
      </c>
      <c r="H660" s="46"/>
      <c r="I660" s="46">
        <v>1</v>
      </c>
      <c r="J660" s="46">
        <v>0</v>
      </c>
      <c r="K660" s="46">
        <f t="shared" si="272"/>
        <v>310000</v>
      </c>
      <c r="L660" s="46">
        <f t="shared" si="273"/>
        <v>310000</v>
      </c>
      <c r="M660" s="46">
        <v>1000</v>
      </c>
      <c r="N660" s="46">
        <f t="shared" si="270"/>
        <v>1</v>
      </c>
      <c r="O660" s="46">
        <v>2</v>
      </c>
      <c r="P660" s="46">
        <v>0</v>
      </c>
      <c r="Q660" s="46">
        <f t="shared" si="275"/>
        <v>175</v>
      </c>
      <c r="R660" s="46">
        <f t="shared" si="274"/>
        <v>175</v>
      </c>
      <c r="S660" s="46">
        <v>1000</v>
      </c>
      <c r="T660" s="46">
        <f t="shared" si="271"/>
        <v>1</v>
      </c>
      <c r="U660" s="46"/>
      <c r="V660" s="46"/>
      <c r="W660" s="46"/>
      <c r="X660" s="46"/>
      <c r="Y660" s="97"/>
      <c r="Z660" s="46"/>
      <c r="AA660" s="46">
        <v>9</v>
      </c>
      <c r="AB660" s="46">
        <v>704</v>
      </c>
      <c r="AC660" s="46">
        <v>5</v>
      </c>
      <c r="AD660" s="46">
        <v>5</v>
      </c>
      <c r="AE660" s="46">
        <v>1000</v>
      </c>
      <c r="AF660" s="46">
        <v>1</v>
      </c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  <c r="BB660" s="46"/>
      <c r="BC660" s="46"/>
      <c r="BD660" s="46"/>
      <c r="BE660" s="46"/>
      <c r="BF660" s="46"/>
      <c r="BG660" s="46"/>
      <c r="BH660" s="46"/>
      <c r="BI660" s="46"/>
      <c r="BJ660" s="46"/>
      <c r="BK660" s="46"/>
      <c r="BL660" s="46"/>
      <c r="BM660" s="46"/>
      <c r="BN660" s="46"/>
      <c r="BO660" s="46"/>
      <c r="BP660" s="46"/>
      <c r="BQ660" s="46"/>
    </row>
    <row r="661" spans="1:69" s="41" customFormat="1">
      <c r="A661" s="46">
        <v>110255</v>
      </c>
      <c r="B661" s="46" t="s">
        <v>319</v>
      </c>
      <c r="C661" s="46" t="s">
        <v>321</v>
      </c>
      <c r="D661" s="46" t="s">
        <v>326</v>
      </c>
      <c r="E661" s="46" t="s">
        <v>1204</v>
      </c>
      <c r="F661" s="46" t="s">
        <v>321</v>
      </c>
      <c r="G661" s="46">
        <v>1</v>
      </c>
      <c r="H661" s="46"/>
      <c r="I661" s="46">
        <v>1</v>
      </c>
      <c r="J661" s="46">
        <v>0</v>
      </c>
      <c r="K661" s="46">
        <f t="shared" si="272"/>
        <v>335000</v>
      </c>
      <c r="L661" s="46">
        <f t="shared" si="273"/>
        <v>335000</v>
      </c>
      <c r="M661" s="46">
        <v>1000</v>
      </c>
      <c r="N661" s="46">
        <f t="shared" si="270"/>
        <v>1</v>
      </c>
      <c r="O661" s="46">
        <v>2</v>
      </c>
      <c r="P661" s="46">
        <v>0</v>
      </c>
      <c r="Q661" s="46">
        <f t="shared" si="275"/>
        <v>208</v>
      </c>
      <c r="R661" s="46">
        <f t="shared" si="274"/>
        <v>208</v>
      </c>
      <c r="S661" s="46">
        <v>1000</v>
      </c>
      <c r="T661" s="46">
        <f t="shared" si="271"/>
        <v>1</v>
      </c>
      <c r="U661" s="46">
        <v>9</v>
      </c>
      <c r="V661" s="46">
        <v>301</v>
      </c>
      <c r="W661" s="46">
        <f t="shared" ref="W661:X661" si="292">W658+15</f>
        <v>585</v>
      </c>
      <c r="X661" s="46">
        <f t="shared" si="292"/>
        <v>585</v>
      </c>
      <c r="Y661" s="97">
        <v>1000</v>
      </c>
      <c r="Z661" s="46">
        <v>1</v>
      </c>
      <c r="AA661" s="46">
        <v>9</v>
      </c>
      <c r="AB661" s="46">
        <v>401</v>
      </c>
      <c r="AC661" s="46">
        <f t="shared" ref="AC661:AD661" si="293">AC658+15</f>
        <v>585</v>
      </c>
      <c r="AD661" s="46">
        <f t="shared" si="293"/>
        <v>585</v>
      </c>
      <c r="AE661" s="46">
        <v>1000</v>
      </c>
      <c r="AF661" s="46">
        <v>1</v>
      </c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  <c r="AY661" s="46"/>
      <c r="AZ661" s="46"/>
      <c r="BA661" s="46"/>
      <c r="BB661" s="46"/>
      <c r="BC661" s="46"/>
      <c r="BD661" s="46"/>
      <c r="BE661" s="46"/>
      <c r="BF661" s="46"/>
      <c r="BG661" s="46"/>
      <c r="BH661" s="46"/>
      <c r="BI661" s="46"/>
      <c r="BJ661" s="46"/>
      <c r="BK661" s="46"/>
      <c r="BL661" s="46"/>
      <c r="BM661" s="46"/>
      <c r="BN661" s="46"/>
      <c r="BO661" s="46"/>
      <c r="BP661" s="46"/>
      <c r="BQ661" s="46"/>
    </row>
    <row r="662" spans="1:69" s="41" customFormat="1">
      <c r="A662" s="46">
        <v>110256</v>
      </c>
      <c r="B662" s="46" t="s">
        <v>319</v>
      </c>
      <c r="C662" s="46" t="s">
        <v>321</v>
      </c>
      <c r="D662" s="46" t="s">
        <v>322</v>
      </c>
      <c r="E662" s="46" t="s">
        <v>1205</v>
      </c>
      <c r="F662" s="46" t="s">
        <v>321</v>
      </c>
      <c r="G662" s="46">
        <v>1</v>
      </c>
      <c r="H662" s="46"/>
      <c r="I662" s="46">
        <v>1</v>
      </c>
      <c r="J662" s="46">
        <v>0</v>
      </c>
      <c r="K662" s="46">
        <f t="shared" si="272"/>
        <v>290000</v>
      </c>
      <c r="L662" s="46">
        <f t="shared" si="273"/>
        <v>290000</v>
      </c>
      <c r="M662" s="46">
        <v>1000</v>
      </c>
      <c r="N662" s="46">
        <f t="shared" si="270"/>
        <v>1</v>
      </c>
      <c r="O662" s="46">
        <v>2</v>
      </c>
      <c r="P662" s="46">
        <v>0</v>
      </c>
      <c r="Q662" s="46">
        <f t="shared" si="275"/>
        <v>140</v>
      </c>
      <c r="R662" s="46">
        <f t="shared" si="274"/>
        <v>140</v>
      </c>
      <c r="S662" s="46">
        <v>1000</v>
      </c>
      <c r="T662" s="46">
        <f t="shared" si="271"/>
        <v>1</v>
      </c>
      <c r="U662" s="46"/>
      <c r="V662" s="46"/>
      <c r="W662" s="46"/>
      <c r="X662" s="46"/>
      <c r="Y662" s="97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  <c r="BB662" s="46"/>
      <c r="BC662" s="46"/>
      <c r="BD662" s="46"/>
      <c r="BE662" s="46"/>
      <c r="BF662" s="46"/>
      <c r="BG662" s="46"/>
      <c r="BH662" s="46"/>
      <c r="BI662" s="46"/>
      <c r="BJ662" s="46"/>
      <c r="BK662" s="46"/>
      <c r="BL662" s="46"/>
      <c r="BM662" s="46"/>
      <c r="BN662" s="46"/>
      <c r="BO662" s="46"/>
      <c r="BP662" s="46"/>
      <c r="BQ662" s="46"/>
    </row>
    <row r="663" spans="1:69" s="41" customFormat="1">
      <c r="A663" s="46">
        <v>110257</v>
      </c>
      <c r="B663" s="46" t="s">
        <v>319</v>
      </c>
      <c r="C663" s="46" t="s">
        <v>321</v>
      </c>
      <c r="D663" s="46" t="s">
        <v>324</v>
      </c>
      <c r="E663" s="46" t="s">
        <v>1206</v>
      </c>
      <c r="F663" s="46" t="s">
        <v>321</v>
      </c>
      <c r="G663" s="46">
        <v>1</v>
      </c>
      <c r="H663" s="46"/>
      <c r="I663" s="46">
        <v>1</v>
      </c>
      <c r="J663" s="46">
        <v>0</v>
      </c>
      <c r="K663" s="46">
        <f t="shared" si="272"/>
        <v>315000</v>
      </c>
      <c r="L663" s="46">
        <f t="shared" si="273"/>
        <v>315000</v>
      </c>
      <c r="M663" s="46">
        <v>1000</v>
      </c>
      <c r="N663" s="46">
        <f t="shared" si="270"/>
        <v>1</v>
      </c>
      <c r="O663" s="46">
        <v>2</v>
      </c>
      <c r="P663" s="46">
        <v>0</v>
      </c>
      <c r="Q663" s="46">
        <f t="shared" si="275"/>
        <v>180</v>
      </c>
      <c r="R663" s="46">
        <f t="shared" si="274"/>
        <v>180</v>
      </c>
      <c r="S663" s="46">
        <v>1000</v>
      </c>
      <c r="T663" s="46">
        <f t="shared" si="271"/>
        <v>1</v>
      </c>
      <c r="U663" s="46"/>
      <c r="V663" s="46"/>
      <c r="W663" s="46"/>
      <c r="X663" s="46"/>
      <c r="Y663" s="97"/>
      <c r="Z663" s="46"/>
      <c r="AA663" s="46">
        <v>9</v>
      </c>
      <c r="AB663" s="46">
        <v>704</v>
      </c>
      <c r="AC663" s="46">
        <v>5</v>
      </c>
      <c r="AD663" s="46">
        <v>5</v>
      </c>
      <c r="AE663" s="46">
        <v>1000</v>
      </c>
      <c r="AF663" s="46">
        <v>1</v>
      </c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  <c r="AY663" s="46"/>
      <c r="AZ663" s="46"/>
      <c r="BA663" s="46"/>
      <c r="BB663" s="46"/>
      <c r="BC663" s="46"/>
      <c r="BD663" s="46"/>
      <c r="BE663" s="46"/>
      <c r="BF663" s="46"/>
      <c r="BG663" s="46"/>
      <c r="BH663" s="46"/>
      <c r="BI663" s="46"/>
      <c r="BJ663" s="46"/>
      <c r="BK663" s="46"/>
      <c r="BL663" s="46"/>
      <c r="BM663" s="46"/>
      <c r="BN663" s="46"/>
      <c r="BO663" s="46"/>
      <c r="BP663" s="46"/>
      <c r="BQ663" s="46"/>
    </row>
    <row r="664" spans="1:69" s="41" customFormat="1">
      <c r="A664" s="46">
        <v>110258</v>
      </c>
      <c r="B664" s="46" t="s">
        <v>319</v>
      </c>
      <c r="C664" s="46" t="s">
        <v>321</v>
      </c>
      <c r="D664" s="46" t="s">
        <v>326</v>
      </c>
      <c r="E664" s="46" t="s">
        <v>1207</v>
      </c>
      <c r="F664" s="46" t="s">
        <v>321</v>
      </c>
      <c r="G664" s="46">
        <v>1</v>
      </c>
      <c r="H664" s="46"/>
      <c r="I664" s="46">
        <v>1</v>
      </c>
      <c r="J664" s="46">
        <v>0</v>
      </c>
      <c r="K664" s="46">
        <f t="shared" si="272"/>
        <v>340000</v>
      </c>
      <c r="L664" s="46">
        <f t="shared" si="273"/>
        <v>340000</v>
      </c>
      <c r="M664" s="46">
        <v>1000</v>
      </c>
      <c r="N664" s="46">
        <f t="shared" si="270"/>
        <v>1</v>
      </c>
      <c r="O664" s="46">
        <v>2</v>
      </c>
      <c r="P664" s="46">
        <v>0</v>
      </c>
      <c r="Q664" s="46">
        <f t="shared" si="275"/>
        <v>213</v>
      </c>
      <c r="R664" s="46">
        <f t="shared" si="274"/>
        <v>213</v>
      </c>
      <c r="S664" s="46">
        <v>1000</v>
      </c>
      <c r="T664" s="46">
        <f t="shared" si="271"/>
        <v>1</v>
      </c>
      <c r="U664" s="46">
        <v>9</v>
      </c>
      <c r="V664" s="46">
        <v>301</v>
      </c>
      <c r="W664" s="46">
        <f t="shared" ref="W664:X664" si="294">W661+15</f>
        <v>600</v>
      </c>
      <c r="X664" s="46">
        <f t="shared" si="294"/>
        <v>600</v>
      </c>
      <c r="Y664" s="97">
        <v>1000</v>
      </c>
      <c r="Z664" s="46">
        <v>1</v>
      </c>
      <c r="AA664" s="46">
        <v>9</v>
      </c>
      <c r="AB664" s="46">
        <v>401</v>
      </c>
      <c r="AC664" s="46">
        <f t="shared" ref="AC664:AD664" si="295">AC661+15</f>
        <v>600</v>
      </c>
      <c r="AD664" s="46">
        <f t="shared" si="295"/>
        <v>600</v>
      </c>
      <c r="AE664" s="46">
        <v>1000</v>
      </c>
      <c r="AF664" s="46">
        <v>1</v>
      </c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  <c r="BP664" s="46"/>
      <c r="BQ664" s="46"/>
    </row>
    <row r="665" spans="1:69" s="41" customFormat="1">
      <c r="A665" s="46">
        <v>110259</v>
      </c>
      <c r="B665" s="46" t="s">
        <v>319</v>
      </c>
      <c r="C665" s="46" t="s">
        <v>321</v>
      </c>
      <c r="D665" s="46" t="s">
        <v>322</v>
      </c>
      <c r="E665" s="46" t="s">
        <v>1208</v>
      </c>
      <c r="F665" s="46" t="s">
        <v>321</v>
      </c>
      <c r="G665" s="46">
        <v>1</v>
      </c>
      <c r="H665" s="46"/>
      <c r="I665" s="46">
        <v>1</v>
      </c>
      <c r="J665" s="46">
        <v>0</v>
      </c>
      <c r="K665" s="46">
        <f t="shared" si="272"/>
        <v>295000</v>
      </c>
      <c r="L665" s="46">
        <f t="shared" si="273"/>
        <v>295000</v>
      </c>
      <c r="M665" s="46">
        <v>1000</v>
      </c>
      <c r="N665" s="46">
        <f t="shared" si="270"/>
        <v>1</v>
      </c>
      <c r="O665" s="46">
        <v>2</v>
      </c>
      <c r="P665" s="46">
        <v>0</v>
      </c>
      <c r="Q665" s="46">
        <f t="shared" si="275"/>
        <v>140</v>
      </c>
      <c r="R665" s="46">
        <f t="shared" si="274"/>
        <v>140</v>
      </c>
      <c r="S665" s="46">
        <v>1000</v>
      </c>
      <c r="T665" s="46">
        <f t="shared" si="271"/>
        <v>1</v>
      </c>
      <c r="U665" s="46"/>
      <c r="V665" s="46"/>
      <c r="W665" s="46"/>
      <c r="X665" s="46"/>
      <c r="Y665" s="97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  <c r="AY665" s="46"/>
      <c r="AZ665" s="46"/>
      <c r="BA665" s="46"/>
      <c r="BB665" s="46"/>
      <c r="BC665" s="46"/>
      <c r="BD665" s="46"/>
      <c r="BE665" s="46"/>
      <c r="BF665" s="46"/>
      <c r="BG665" s="46"/>
      <c r="BH665" s="46"/>
      <c r="BI665" s="46"/>
      <c r="BJ665" s="46"/>
      <c r="BK665" s="46"/>
      <c r="BL665" s="46"/>
      <c r="BM665" s="46"/>
      <c r="BN665" s="46"/>
      <c r="BO665" s="46"/>
      <c r="BP665" s="46"/>
      <c r="BQ665" s="46"/>
    </row>
    <row r="666" spans="1:69" s="41" customFormat="1">
      <c r="A666" s="46">
        <v>110260</v>
      </c>
      <c r="B666" s="46" t="s">
        <v>319</v>
      </c>
      <c r="C666" s="46" t="s">
        <v>321</v>
      </c>
      <c r="D666" s="46" t="s">
        <v>324</v>
      </c>
      <c r="E666" s="46" t="s">
        <v>1209</v>
      </c>
      <c r="F666" s="46" t="s">
        <v>321</v>
      </c>
      <c r="G666" s="46">
        <v>1</v>
      </c>
      <c r="H666" s="46"/>
      <c r="I666" s="46">
        <v>1</v>
      </c>
      <c r="J666" s="46">
        <v>0</v>
      </c>
      <c r="K666" s="46">
        <f t="shared" si="272"/>
        <v>320000</v>
      </c>
      <c r="L666" s="46">
        <f t="shared" si="273"/>
        <v>320000</v>
      </c>
      <c r="M666" s="46">
        <v>1000</v>
      </c>
      <c r="N666" s="46">
        <f t="shared" si="270"/>
        <v>1</v>
      </c>
      <c r="O666" s="46">
        <v>2</v>
      </c>
      <c r="P666" s="46">
        <v>0</v>
      </c>
      <c r="Q666" s="46">
        <f t="shared" si="275"/>
        <v>180</v>
      </c>
      <c r="R666" s="46">
        <f t="shared" si="274"/>
        <v>180</v>
      </c>
      <c r="S666" s="46">
        <v>1000</v>
      </c>
      <c r="T666" s="46">
        <f t="shared" si="271"/>
        <v>1</v>
      </c>
      <c r="U666" s="46"/>
      <c r="V666" s="46"/>
      <c r="W666" s="46"/>
      <c r="X666" s="46"/>
      <c r="Y666" s="97"/>
      <c r="Z666" s="46"/>
      <c r="AA666" s="46">
        <v>9</v>
      </c>
      <c r="AB666" s="46">
        <v>704</v>
      </c>
      <c r="AC666" s="46">
        <v>5</v>
      </c>
      <c r="AD666" s="46">
        <v>5</v>
      </c>
      <c r="AE666" s="46">
        <v>1000</v>
      </c>
      <c r="AF666" s="46">
        <v>1</v>
      </c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  <c r="BB666" s="46"/>
      <c r="BC666" s="46"/>
      <c r="BD666" s="46"/>
      <c r="BE666" s="46"/>
      <c r="BF666" s="46"/>
      <c r="BG666" s="46"/>
      <c r="BH666" s="46"/>
      <c r="BI666" s="46"/>
      <c r="BJ666" s="46"/>
      <c r="BK666" s="46"/>
      <c r="BL666" s="46"/>
      <c r="BM666" s="46"/>
      <c r="BN666" s="46"/>
      <c r="BO666" s="46"/>
      <c r="BP666" s="46"/>
      <c r="BQ666" s="46"/>
    </row>
    <row r="667" spans="1:69" s="41" customFormat="1">
      <c r="A667" s="46">
        <v>110261</v>
      </c>
      <c r="B667" s="46" t="s">
        <v>319</v>
      </c>
      <c r="C667" s="46" t="s">
        <v>321</v>
      </c>
      <c r="D667" s="46" t="s">
        <v>326</v>
      </c>
      <c r="E667" s="46" t="s">
        <v>1210</v>
      </c>
      <c r="F667" s="46" t="s">
        <v>321</v>
      </c>
      <c r="G667" s="46">
        <v>1</v>
      </c>
      <c r="H667" s="46"/>
      <c r="I667" s="46">
        <v>1</v>
      </c>
      <c r="J667" s="46">
        <v>0</v>
      </c>
      <c r="K667" s="46">
        <f t="shared" si="272"/>
        <v>345000</v>
      </c>
      <c r="L667" s="46">
        <f t="shared" si="273"/>
        <v>345000</v>
      </c>
      <c r="M667" s="46">
        <v>1000</v>
      </c>
      <c r="N667" s="46">
        <f t="shared" si="270"/>
        <v>1</v>
      </c>
      <c r="O667" s="46">
        <v>2</v>
      </c>
      <c r="P667" s="46">
        <v>0</v>
      </c>
      <c r="Q667" s="46">
        <f t="shared" si="275"/>
        <v>213</v>
      </c>
      <c r="R667" s="46">
        <f t="shared" si="274"/>
        <v>213</v>
      </c>
      <c r="S667" s="46">
        <v>1000</v>
      </c>
      <c r="T667" s="46">
        <f t="shared" si="271"/>
        <v>1</v>
      </c>
      <c r="U667" s="46">
        <v>9</v>
      </c>
      <c r="V667" s="46">
        <v>301</v>
      </c>
      <c r="W667" s="46">
        <f t="shared" ref="W667:X667" si="296">W664+15</f>
        <v>615</v>
      </c>
      <c r="X667" s="46">
        <f t="shared" si="296"/>
        <v>615</v>
      </c>
      <c r="Y667" s="97">
        <v>1000</v>
      </c>
      <c r="Z667" s="46">
        <v>1</v>
      </c>
      <c r="AA667" s="46">
        <v>9</v>
      </c>
      <c r="AB667" s="46">
        <v>401</v>
      </c>
      <c r="AC667" s="46">
        <f t="shared" ref="AC667:AD667" si="297">AC664+15</f>
        <v>615</v>
      </c>
      <c r="AD667" s="46">
        <f t="shared" si="297"/>
        <v>615</v>
      </c>
      <c r="AE667" s="46">
        <v>1000</v>
      </c>
      <c r="AF667" s="46">
        <v>1</v>
      </c>
      <c r="AG667" s="46"/>
      <c r="AH667" s="46"/>
      <c r="AI667" s="46"/>
      <c r="AJ667" s="46"/>
      <c r="AK667" s="46"/>
      <c r="AL667" s="46"/>
      <c r="AM667" s="46"/>
      <c r="AN667" s="46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  <c r="AY667" s="46"/>
      <c r="AZ667" s="46"/>
      <c r="BA667" s="46"/>
      <c r="BB667" s="46"/>
      <c r="BC667" s="46"/>
      <c r="BD667" s="46"/>
      <c r="BE667" s="46"/>
      <c r="BF667" s="46"/>
      <c r="BG667" s="46"/>
      <c r="BH667" s="46"/>
      <c r="BI667" s="46"/>
      <c r="BJ667" s="46"/>
      <c r="BK667" s="46"/>
      <c r="BL667" s="46"/>
      <c r="BM667" s="46"/>
      <c r="BN667" s="46"/>
      <c r="BO667" s="46"/>
      <c r="BP667" s="46"/>
      <c r="BQ667" s="46"/>
    </row>
    <row r="668" spans="1:69" s="41" customFormat="1">
      <c r="A668" s="46">
        <v>110262</v>
      </c>
      <c r="B668" s="46" t="s">
        <v>319</v>
      </c>
      <c r="C668" s="46" t="s">
        <v>321</v>
      </c>
      <c r="D668" s="46" t="s">
        <v>322</v>
      </c>
      <c r="E668" s="46" t="s">
        <v>1211</v>
      </c>
      <c r="F668" s="46" t="s">
        <v>321</v>
      </c>
      <c r="G668" s="46">
        <v>1</v>
      </c>
      <c r="H668" s="46"/>
      <c r="I668" s="46">
        <v>1</v>
      </c>
      <c r="J668" s="46">
        <v>0</v>
      </c>
      <c r="K668" s="46">
        <f t="shared" si="272"/>
        <v>300000</v>
      </c>
      <c r="L668" s="46">
        <f t="shared" si="273"/>
        <v>300000</v>
      </c>
      <c r="M668" s="46">
        <v>1000</v>
      </c>
      <c r="N668" s="46">
        <f t="shared" si="270"/>
        <v>1</v>
      </c>
      <c r="O668" s="46">
        <v>2</v>
      </c>
      <c r="P668" s="46">
        <v>0</v>
      </c>
      <c r="Q668" s="46">
        <f t="shared" si="275"/>
        <v>140</v>
      </c>
      <c r="R668" s="46">
        <f t="shared" si="274"/>
        <v>140</v>
      </c>
      <c r="S668" s="46">
        <v>1000</v>
      </c>
      <c r="T668" s="46">
        <f t="shared" si="271"/>
        <v>1</v>
      </c>
      <c r="U668" s="46"/>
      <c r="V668" s="46"/>
      <c r="W668" s="46"/>
      <c r="X668" s="46"/>
      <c r="Y668" s="97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  <c r="BB668" s="46"/>
      <c r="BC668" s="46"/>
      <c r="BD668" s="46"/>
      <c r="BE668" s="46"/>
      <c r="BF668" s="46"/>
      <c r="BG668" s="46"/>
      <c r="BH668" s="46"/>
      <c r="BI668" s="46"/>
      <c r="BJ668" s="46"/>
      <c r="BK668" s="46"/>
      <c r="BL668" s="46"/>
      <c r="BM668" s="46"/>
      <c r="BN668" s="46"/>
      <c r="BO668" s="46"/>
      <c r="BP668" s="46"/>
      <c r="BQ668" s="46"/>
    </row>
    <row r="669" spans="1:69" s="41" customFormat="1">
      <c r="A669" s="46">
        <v>110263</v>
      </c>
      <c r="B669" s="46" t="s">
        <v>319</v>
      </c>
      <c r="C669" s="46" t="s">
        <v>321</v>
      </c>
      <c r="D669" s="46" t="s">
        <v>324</v>
      </c>
      <c r="E669" s="46" t="s">
        <v>1212</v>
      </c>
      <c r="F669" s="46" t="s">
        <v>321</v>
      </c>
      <c r="G669" s="46">
        <v>1</v>
      </c>
      <c r="H669" s="46"/>
      <c r="I669" s="46">
        <v>1</v>
      </c>
      <c r="J669" s="46">
        <v>0</v>
      </c>
      <c r="K669" s="46">
        <f t="shared" si="272"/>
        <v>325000</v>
      </c>
      <c r="L669" s="46">
        <f t="shared" si="273"/>
        <v>325000</v>
      </c>
      <c r="M669" s="46">
        <v>1000</v>
      </c>
      <c r="N669" s="46">
        <f t="shared" si="270"/>
        <v>1</v>
      </c>
      <c r="O669" s="46">
        <v>2</v>
      </c>
      <c r="P669" s="46">
        <v>0</v>
      </c>
      <c r="Q669" s="46">
        <f t="shared" si="275"/>
        <v>180</v>
      </c>
      <c r="R669" s="46">
        <f t="shared" si="274"/>
        <v>180</v>
      </c>
      <c r="S669" s="46">
        <v>1000</v>
      </c>
      <c r="T669" s="46">
        <f t="shared" si="271"/>
        <v>1</v>
      </c>
      <c r="U669" s="46"/>
      <c r="V669" s="46"/>
      <c r="W669" s="46"/>
      <c r="X669" s="46"/>
      <c r="Y669" s="97"/>
      <c r="Z669" s="46"/>
      <c r="AA669" s="46">
        <v>9</v>
      </c>
      <c r="AB669" s="46">
        <v>704</v>
      </c>
      <c r="AC669" s="46">
        <v>5</v>
      </c>
      <c r="AD669" s="46">
        <v>5</v>
      </c>
      <c r="AE669" s="46">
        <v>1000</v>
      </c>
      <c r="AF669" s="46">
        <v>1</v>
      </c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6"/>
      <c r="BI669" s="46"/>
      <c r="BJ669" s="46"/>
      <c r="BK669" s="46"/>
      <c r="BL669" s="46"/>
      <c r="BM669" s="46"/>
      <c r="BN669" s="46"/>
      <c r="BO669" s="46"/>
      <c r="BP669" s="46"/>
      <c r="BQ669" s="46"/>
    </row>
    <row r="670" spans="1:69" s="41" customFormat="1">
      <c r="A670" s="46">
        <v>110264</v>
      </c>
      <c r="B670" s="46" t="s">
        <v>319</v>
      </c>
      <c r="C670" s="46" t="s">
        <v>321</v>
      </c>
      <c r="D670" s="46" t="s">
        <v>326</v>
      </c>
      <c r="E670" s="46" t="s">
        <v>1213</v>
      </c>
      <c r="F670" s="46" t="s">
        <v>321</v>
      </c>
      <c r="G670" s="46">
        <v>1</v>
      </c>
      <c r="H670" s="46"/>
      <c r="I670" s="46">
        <v>1</v>
      </c>
      <c r="J670" s="46">
        <v>0</v>
      </c>
      <c r="K670" s="46">
        <f t="shared" si="272"/>
        <v>350000</v>
      </c>
      <c r="L670" s="46">
        <f t="shared" si="273"/>
        <v>350000</v>
      </c>
      <c r="M670" s="46">
        <v>1000</v>
      </c>
      <c r="N670" s="46">
        <f t="shared" si="270"/>
        <v>1</v>
      </c>
      <c r="O670" s="46">
        <v>2</v>
      </c>
      <c r="P670" s="46">
        <v>0</v>
      </c>
      <c r="Q670" s="46">
        <f t="shared" si="275"/>
        <v>213</v>
      </c>
      <c r="R670" s="46">
        <f t="shared" si="274"/>
        <v>213</v>
      </c>
      <c r="S670" s="46">
        <v>1000</v>
      </c>
      <c r="T670" s="46">
        <f t="shared" si="271"/>
        <v>1</v>
      </c>
      <c r="U670" s="46">
        <v>9</v>
      </c>
      <c r="V670" s="46">
        <v>301</v>
      </c>
      <c r="W670" s="46">
        <f t="shared" ref="W670:X670" si="298">W667+15</f>
        <v>630</v>
      </c>
      <c r="X670" s="46">
        <f t="shared" si="298"/>
        <v>630</v>
      </c>
      <c r="Y670" s="97">
        <v>1000</v>
      </c>
      <c r="Z670" s="46">
        <v>1</v>
      </c>
      <c r="AA670" s="46">
        <v>9</v>
      </c>
      <c r="AB670" s="46">
        <v>401</v>
      </c>
      <c r="AC670" s="46">
        <f t="shared" ref="AC670:AD670" si="299">AC667+15</f>
        <v>630</v>
      </c>
      <c r="AD670" s="46">
        <f t="shared" si="299"/>
        <v>630</v>
      </c>
      <c r="AE670" s="46">
        <v>1000</v>
      </c>
      <c r="AF670" s="46">
        <v>1</v>
      </c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  <c r="BB670" s="46"/>
      <c r="BC670" s="46"/>
      <c r="BD670" s="46"/>
      <c r="BE670" s="46"/>
      <c r="BF670" s="46"/>
      <c r="BG670" s="46"/>
      <c r="BH670" s="46"/>
      <c r="BI670" s="46"/>
      <c r="BJ670" s="46"/>
      <c r="BK670" s="46"/>
      <c r="BL670" s="46"/>
      <c r="BM670" s="46"/>
      <c r="BN670" s="46"/>
      <c r="BO670" s="46"/>
      <c r="BP670" s="46"/>
      <c r="BQ670" s="46"/>
    </row>
    <row r="671" spans="1:69" s="41" customFormat="1">
      <c r="A671" s="46">
        <v>110265</v>
      </c>
      <c r="B671" s="46" t="s">
        <v>319</v>
      </c>
      <c r="C671" s="46" t="s">
        <v>321</v>
      </c>
      <c r="D671" s="46" t="s">
        <v>322</v>
      </c>
      <c r="E671" s="46" t="s">
        <v>1214</v>
      </c>
      <c r="F671" s="46" t="s">
        <v>321</v>
      </c>
      <c r="G671" s="46">
        <v>1</v>
      </c>
      <c r="H671" s="46"/>
      <c r="I671" s="46">
        <v>1</v>
      </c>
      <c r="J671" s="46">
        <v>0</v>
      </c>
      <c r="K671" s="46">
        <f t="shared" si="272"/>
        <v>305000</v>
      </c>
      <c r="L671" s="46">
        <f t="shared" si="273"/>
        <v>305000</v>
      </c>
      <c r="M671" s="46">
        <v>1000</v>
      </c>
      <c r="N671" s="46">
        <f t="shared" si="270"/>
        <v>1</v>
      </c>
      <c r="O671" s="46">
        <v>2</v>
      </c>
      <c r="P671" s="46">
        <v>0</v>
      </c>
      <c r="Q671" s="46">
        <f t="shared" si="275"/>
        <v>145</v>
      </c>
      <c r="R671" s="46">
        <f t="shared" si="274"/>
        <v>145</v>
      </c>
      <c r="S671" s="46">
        <v>1000</v>
      </c>
      <c r="T671" s="46">
        <f t="shared" si="271"/>
        <v>1</v>
      </c>
      <c r="U671" s="46"/>
      <c r="V671" s="46"/>
      <c r="W671" s="46"/>
      <c r="X671" s="46"/>
      <c r="Y671" s="97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  <c r="AY671" s="46"/>
      <c r="AZ671" s="46"/>
      <c r="BA671" s="46"/>
      <c r="BB671" s="46"/>
      <c r="BC671" s="46"/>
      <c r="BD671" s="46"/>
      <c r="BE671" s="46"/>
      <c r="BF671" s="46"/>
      <c r="BG671" s="46"/>
      <c r="BH671" s="46"/>
      <c r="BI671" s="46"/>
      <c r="BJ671" s="46"/>
      <c r="BK671" s="46"/>
      <c r="BL671" s="46"/>
      <c r="BM671" s="46"/>
      <c r="BN671" s="46"/>
      <c r="BO671" s="46"/>
      <c r="BP671" s="46"/>
      <c r="BQ671" s="46"/>
    </row>
    <row r="672" spans="1:69" s="41" customFormat="1">
      <c r="A672" s="46">
        <v>110266</v>
      </c>
      <c r="B672" s="46" t="s">
        <v>319</v>
      </c>
      <c r="C672" s="46" t="s">
        <v>321</v>
      </c>
      <c r="D672" s="46" t="s">
        <v>324</v>
      </c>
      <c r="E672" s="46" t="s">
        <v>1215</v>
      </c>
      <c r="F672" s="46" t="s">
        <v>321</v>
      </c>
      <c r="G672" s="46">
        <v>1</v>
      </c>
      <c r="H672" s="46"/>
      <c r="I672" s="46">
        <v>1</v>
      </c>
      <c r="J672" s="46">
        <v>0</v>
      </c>
      <c r="K672" s="46">
        <f t="shared" si="272"/>
        <v>330000</v>
      </c>
      <c r="L672" s="46">
        <f t="shared" si="273"/>
        <v>330000</v>
      </c>
      <c r="M672" s="46">
        <v>1000</v>
      </c>
      <c r="N672" s="46">
        <f t="shared" si="270"/>
        <v>1</v>
      </c>
      <c r="O672" s="46">
        <v>2</v>
      </c>
      <c r="P672" s="46">
        <v>0</v>
      </c>
      <c r="Q672" s="46">
        <f t="shared" si="275"/>
        <v>185</v>
      </c>
      <c r="R672" s="46">
        <f t="shared" si="274"/>
        <v>185</v>
      </c>
      <c r="S672" s="46">
        <v>1000</v>
      </c>
      <c r="T672" s="46">
        <f t="shared" si="271"/>
        <v>1</v>
      </c>
      <c r="U672" s="46"/>
      <c r="V672" s="46"/>
      <c r="W672" s="46"/>
      <c r="X672" s="46"/>
      <c r="Y672" s="97"/>
      <c r="Z672" s="46"/>
      <c r="AA672" s="46">
        <v>9</v>
      </c>
      <c r="AB672" s="46">
        <v>704</v>
      </c>
      <c r="AC672" s="46">
        <v>5</v>
      </c>
      <c r="AD672" s="46">
        <v>5</v>
      </c>
      <c r="AE672" s="46">
        <v>1000</v>
      </c>
      <c r="AF672" s="46">
        <v>1</v>
      </c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6"/>
      <c r="BI672" s="46"/>
      <c r="BJ672" s="46"/>
      <c r="BK672" s="46"/>
      <c r="BL672" s="46"/>
      <c r="BM672" s="46"/>
      <c r="BN672" s="46"/>
      <c r="BO672" s="46"/>
      <c r="BP672" s="46"/>
      <c r="BQ672" s="46"/>
    </row>
    <row r="673" spans="1:69" s="41" customFormat="1">
      <c r="A673" s="46">
        <v>110267</v>
      </c>
      <c r="B673" s="46" t="s">
        <v>319</v>
      </c>
      <c r="C673" s="46" t="s">
        <v>321</v>
      </c>
      <c r="D673" s="46" t="s">
        <v>326</v>
      </c>
      <c r="E673" s="46" t="s">
        <v>1216</v>
      </c>
      <c r="F673" s="46" t="s">
        <v>321</v>
      </c>
      <c r="G673" s="46">
        <v>1</v>
      </c>
      <c r="H673" s="46"/>
      <c r="I673" s="46">
        <v>1</v>
      </c>
      <c r="J673" s="46">
        <v>0</v>
      </c>
      <c r="K673" s="46">
        <f t="shared" si="272"/>
        <v>355000</v>
      </c>
      <c r="L673" s="46">
        <f t="shared" si="273"/>
        <v>355000</v>
      </c>
      <c r="M673" s="46">
        <v>1000</v>
      </c>
      <c r="N673" s="46">
        <f t="shared" si="270"/>
        <v>1</v>
      </c>
      <c r="O673" s="46">
        <v>2</v>
      </c>
      <c r="P673" s="46">
        <v>0</v>
      </c>
      <c r="Q673" s="46">
        <f t="shared" si="275"/>
        <v>218</v>
      </c>
      <c r="R673" s="46">
        <f t="shared" si="274"/>
        <v>218</v>
      </c>
      <c r="S673" s="46">
        <v>1000</v>
      </c>
      <c r="T673" s="46">
        <f t="shared" si="271"/>
        <v>1</v>
      </c>
      <c r="U673" s="46">
        <v>9</v>
      </c>
      <c r="V673" s="46">
        <v>301</v>
      </c>
      <c r="W673" s="46">
        <f t="shared" ref="W673:X673" si="300">W670+15</f>
        <v>645</v>
      </c>
      <c r="X673" s="46">
        <f t="shared" si="300"/>
        <v>645</v>
      </c>
      <c r="Y673" s="97">
        <v>1000</v>
      </c>
      <c r="Z673" s="46">
        <v>1</v>
      </c>
      <c r="AA673" s="46">
        <v>9</v>
      </c>
      <c r="AB673" s="46">
        <v>401</v>
      </c>
      <c r="AC673" s="46">
        <f t="shared" ref="AC673:AD673" si="301">AC670+15</f>
        <v>645</v>
      </c>
      <c r="AD673" s="46">
        <f t="shared" si="301"/>
        <v>645</v>
      </c>
      <c r="AE673" s="46">
        <v>1000</v>
      </c>
      <c r="AF673" s="46">
        <v>1</v>
      </c>
      <c r="AG673" s="46"/>
      <c r="AH673" s="46"/>
      <c r="AI673" s="46"/>
      <c r="AJ673" s="46"/>
      <c r="AK673" s="46"/>
      <c r="AL673" s="46"/>
      <c r="AM673" s="46"/>
      <c r="AN673" s="46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  <c r="AY673" s="46"/>
      <c r="AZ673" s="46"/>
      <c r="BA673" s="46"/>
      <c r="BB673" s="46"/>
      <c r="BC673" s="46"/>
      <c r="BD673" s="46"/>
      <c r="BE673" s="46"/>
      <c r="BF673" s="46"/>
      <c r="BG673" s="46"/>
      <c r="BH673" s="46"/>
      <c r="BI673" s="46"/>
      <c r="BJ673" s="46"/>
      <c r="BK673" s="46"/>
      <c r="BL673" s="46"/>
      <c r="BM673" s="46"/>
      <c r="BN673" s="46"/>
      <c r="BO673" s="46"/>
      <c r="BP673" s="46"/>
      <c r="BQ673" s="46"/>
    </row>
    <row r="674" spans="1:69" s="41" customFormat="1">
      <c r="A674" s="46">
        <v>110268</v>
      </c>
      <c r="B674" s="46" t="s">
        <v>319</v>
      </c>
      <c r="C674" s="46" t="s">
        <v>321</v>
      </c>
      <c r="D674" s="46" t="s">
        <v>322</v>
      </c>
      <c r="E674" s="46" t="s">
        <v>1217</v>
      </c>
      <c r="F674" s="46" t="s">
        <v>321</v>
      </c>
      <c r="G674" s="46">
        <v>1</v>
      </c>
      <c r="H674" s="46"/>
      <c r="I674" s="46">
        <v>1</v>
      </c>
      <c r="J674" s="46">
        <v>0</v>
      </c>
      <c r="K674" s="46">
        <f t="shared" si="272"/>
        <v>310000</v>
      </c>
      <c r="L674" s="46">
        <f t="shared" si="273"/>
        <v>310000</v>
      </c>
      <c r="M674" s="46">
        <v>1000</v>
      </c>
      <c r="N674" s="46">
        <f t="shared" si="270"/>
        <v>1</v>
      </c>
      <c r="O674" s="46">
        <v>2</v>
      </c>
      <c r="P674" s="46">
        <v>0</v>
      </c>
      <c r="Q674" s="46">
        <f t="shared" si="275"/>
        <v>145</v>
      </c>
      <c r="R674" s="46">
        <f t="shared" si="274"/>
        <v>145</v>
      </c>
      <c r="S674" s="46">
        <v>1000</v>
      </c>
      <c r="T674" s="46">
        <f t="shared" si="271"/>
        <v>1</v>
      </c>
      <c r="U674" s="46"/>
      <c r="V674" s="46"/>
      <c r="W674" s="46"/>
      <c r="X674" s="46"/>
      <c r="Y674" s="97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  <c r="BB674" s="46"/>
      <c r="BC674" s="46"/>
      <c r="BD674" s="46"/>
      <c r="BE674" s="46"/>
      <c r="BF674" s="46"/>
      <c r="BG674" s="46"/>
      <c r="BH674" s="46"/>
      <c r="BI674" s="46"/>
      <c r="BJ674" s="46"/>
      <c r="BK674" s="46"/>
      <c r="BL674" s="46"/>
      <c r="BM674" s="46"/>
      <c r="BN674" s="46"/>
      <c r="BO674" s="46"/>
      <c r="BP674" s="46"/>
      <c r="BQ674" s="46"/>
    </row>
    <row r="675" spans="1:69" s="41" customFormat="1">
      <c r="A675" s="46">
        <v>110269</v>
      </c>
      <c r="B675" s="46" t="s">
        <v>319</v>
      </c>
      <c r="C675" s="46" t="s">
        <v>321</v>
      </c>
      <c r="D675" s="46" t="s">
        <v>324</v>
      </c>
      <c r="E675" s="46" t="s">
        <v>1218</v>
      </c>
      <c r="F675" s="46" t="s">
        <v>321</v>
      </c>
      <c r="G675" s="46">
        <v>1</v>
      </c>
      <c r="H675" s="46"/>
      <c r="I675" s="46">
        <v>1</v>
      </c>
      <c r="J675" s="46">
        <v>0</v>
      </c>
      <c r="K675" s="46">
        <f t="shared" si="272"/>
        <v>335000</v>
      </c>
      <c r="L675" s="46">
        <f t="shared" si="273"/>
        <v>335000</v>
      </c>
      <c r="M675" s="46">
        <v>1000</v>
      </c>
      <c r="N675" s="46">
        <f t="shared" si="270"/>
        <v>1</v>
      </c>
      <c r="O675" s="46">
        <v>2</v>
      </c>
      <c r="P675" s="46">
        <v>0</v>
      </c>
      <c r="Q675" s="46">
        <f t="shared" si="275"/>
        <v>185</v>
      </c>
      <c r="R675" s="46">
        <f t="shared" si="274"/>
        <v>185</v>
      </c>
      <c r="S675" s="46">
        <v>1000</v>
      </c>
      <c r="T675" s="46">
        <f t="shared" si="271"/>
        <v>1</v>
      </c>
      <c r="U675" s="46"/>
      <c r="V675" s="46"/>
      <c r="W675" s="46"/>
      <c r="X675" s="46"/>
      <c r="Y675" s="97"/>
      <c r="Z675" s="46"/>
      <c r="AA675" s="46">
        <v>9</v>
      </c>
      <c r="AB675" s="46">
        <v>704</v>
      </c>
      <c r="AC675" s="46">
        <v>5</v>
      </c>
      <c r="AD675" s="46">
        <v>5</v>
      </c>
      <c r="AE675" s="46">
        <v>1000</v>
      </c>
      <c r="AF675" s="46">
        <v>1</v>
      </c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  <c r="AY675" s="46"/>
      <c r="AZ675" s="46"/>
      <c r="BA675" s="46"/>
      <c r="BB675" s="46"/>
      <c r="BC675" s="46"/>
      <c r="BD675" s="46"/>
      <c r="BE675" s="46"/>
      <c r="BF675" s="46"/>
      <c r="BG675" s="46"/>
      <c r="BH675" s="46"/>
      <c r="BI675" s="46"/>
      <c r="BJ675" s="46"/>
      <c r="BK675" s="46"/>
      <c r="BL675" s="46"/>
      <c r="BM675" s="46"/>
      <c r="BN675" s="46"/>
      <c r="BO675" s="46"/>
      <c r="BP675" s="46"/>
      <c r="BQ675" s="46"/>
    </row>
    <row r="676" spans="1:69" s="41" customFormat="1">
      <c r="A676" s="46">
        <v>110270</v>
      </c>
      <c r="B676" s="46" t="s">
        <v>319</v>
      </c>
      <c r="C676" s="46" t="s">
        <v>321</v>
      </c>
      <c r="D676" s="46" t="s">
        <v>326</v>
      </c>
      <c r="E676" s="46" t="s">
        <v>1219</v>
      </c>
      <c r="F676" s="46" t="s">
        <v>321</v>
      </c>
      <c r="G676" s="46">
        <v>1</v>
      </c>
      <c r="H676" s="46"/>
      <c r="I676" s="46">
        <v>1</v>
      </c>
      <c r="J676" s="46">
        <v>0</v>
      </c>
      <c r="K676" s="46">
        <f t="shared" si="272"/>
        <v>360000</v>
      </c>
      <c r="L676" s="46">
        <f t="shared" si="273"/>
        <v>360000</v>
      </c>
      <c r="M676" s="46">
        <v>1000</v>
      </c>
      <c r="N676" s="46">
        <f t="shared" si="270"/>
        <v>1</v>
      </c>
      <c r="O676" s="46">
        <v>2</v>
      </c>
      <c r="P676" s="46">
        <v>0</v>
      </c>
      <c r="Q676" s="46">
        <f t="shared" si="275"/>
        <v>218</v>
      </c>
      <c r="R676" s="46">
        <f t="shared" si="274"/>
        <v>218</v>
      </c>
      <c r="S676" s="46">
        <v>1000</v>
      </c>
      <c r="T676" s="46">
        <f t="shared" si="271"/>
        <v>1</v>
      </c>
      <c r="U676" s="46">
        <v>9</v>
      </c>
      <c r="V676" s="46">
        <v>301</v>
      </c>
      <c r="W676" s="46">
        <f t="shared" ref="W676:X676" si="302">W673+15</f>
        <v>660</v>
      </c>
      <c r="X676" s="46">
        <f t="shared" si="302"/>
        <v>660</v>
      </c>
      <c r="Y676" s="97">
        <v>1000</v>
      </c>
      <c r="Z676" s="46">
        <v>1</v>
      </c>
      <c r="AA676" s="46">
        <v>9</v>
      </c>
      <c r="AB676" s="46">
        <v>401</v>
      </c>
      <c r="AC676" s="46">
        <f t="shared" ref="AC676:AD676" si="303">AC673+15</f>
        <v>660</v>
      </c>
      <c r="AD676" s="46">
        <f t="shared" si="303"/>
        <v>660</v>
      </c>
      <c r="AE676" s="46">
        <v>1000</v>
      </c>
      <c r="AF676" s="46">
        <v>1</v>
      </c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  <c r="BB676" s="46"/>
      <c r="BC676" s="46"/>
      <c r="BD676" s="46"/>
      <c r="BE676" s="46"/>
      <c r="BF676" s="46"/>
      <c r="BG676" s="46"/>
      <c r="BH676" s="46"/>
      <c r="BI676" s="46"/>
      <c r="BJ676" s="46"/>
      <c r="BK676" s="46"/>
      <c r="BL676" s="46"/>
      <c r="BM676" s="46"/>
      <c r="BN676" s="46"/>
      <c r="BO676" s="46"/>
      <c r="BP676" s="46"/>
      <c r="BQ676" s="46"/>
    </row>
    <row r="677" spans="1:69" s="41" customFormat="1">
      <c r="A677" s="46">
        <v>110271</v>
      </c>
      <c r="B677" s="46" t="s">
        <v>319</v>
      </c>
      <c r="C677" s="46" t="s">
        <v>321</v>
      </c>
      <c r="D677" s="46" t="s">
        <v>322</v>
      </c>
      <c r="E677" s="46" t="s">
        <v>1220</v>
      </c>
      <c r="F677" s="46" t="s">
        <v>321</v>
      </c>
      <c r="G677" s="46">
        <v>1</v>
      </c>
      <c r="H677" s="46"/>
      <c r="I677" s="46">
        <v>1</v>
      </c>
      <c r="J677" s="46">
        <v>0</v>
      </c>
      <c r="K677" s="46">
        <f t="shared" si="272"/>
        <v>315000</v>
      </c>
      <c r="L677" s="46">
        <f t="shared" si="273"/>
        <v>315000</v>
      </c>
      <c r="M677" s="46">
        <v>1000</v>
      </c>
      <c r="N677" s="46">
        <f t="shared" si="270"/>
        <v>1</v>
      </c>
      <c r="O677" s="46">
        <v>2</v>
      </c>
      <c r="P677" s="46">
        <v>0</v>
      </c>
      <c r="Q677" s="46">
        <f t="shared" si="275"/>
        <v>145</v>
      </c>
      <c r="R677" s="46">
        <f t="shared" si="274"/>
        <v>145</v>
      </c>
      <c r="S677" s="46">
        <v>1000</v>
      </c>
      <c r="T677" s="46">
        <f t="shared" si="271"/>
        <v>1</v>
      </c>
      <c r="U677" s="46"/>
      <c r="V677" s="46"/>
      <c r="W677" s="46"/>
      <c r="X677" s="46"/>
      <c r="Y677" s="97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  <c r="AO677" s="46"/>
      <c r="AP677" s="46"/>
      <c r="AQ677" s="46"/>
      <c r="AR677" s="46"/>
      <c r="AS677" s="46"/>
      <c r="AT677" s="46"/>
      <c r="AU677" s="46"/>
      <c r="AV677" s="46"/>
      <c r="AW677" s="46"/>
      <c r="AX677" s="46"/>
      <c r="AY677" s="46"/>
      <c r="AZ677" s="46"/>
      <c r="BA677" s="46"/>
      <c r="BB677" s="46"/>
      <c r="BC677" s="46"/>
      <c r="BD677" s="46"/>
      <c r="BE677" s="46"/>
      <c r="BF677" s="46"/>
      <c r="BG677" s="46"/>
      <c r="BH677" s="46"/>
      <c r="BI677" s="46"/>
      <c r="BJ677" s="46"/>
      <c r="BK677" s="46"/>
      <c r="BL677" s="46"/>
      <c r="BM677" s="46"/>
      <c r="BN677" s="46"/>
      <c r="BO677" s="46"/>
      <c r="BP677" s="46"/>
      <c r="BQ677" s="46"/>
    </row>
    <row r="678" spans="1:69" s="41" customFormat="1">
      <c r="A678" s="46">
        <v>110272</v>
      </c>
      <c r="B678" s="46" t="s">
        <v>319</v>
      </c>
      <c r="C678" s="46" t="s">
        <v>321</v>
      </c>
      <c r="D678" s="46" t="s">
        <v>324</v>
      </c>
      <c r="E678" s="46" t="s">
        <v>1221</v>
      </c>
      <c r="F678" s="46" t="s">
        <v>321</v>
      </c>
      <c r="G678" s="46">
        <v>1</v>
      </c>
      <c r="H678" s="46"/>
      <c r="I678" s="46">
        <v>1</v>
      </c>
      <c r="J678" s="46">
        <v>0</v>
      </c>
      <c r="K678" s="46">
        <f t="shared" si="272"/>
        <v>340000</v>
      </c>
      <c r="L678" s="46">
        <f t="shared" si="273"/>
        <v>340000</v>
      </c>
      <c r="M678" s="46">
        <v>1000</v>
      </c>
      <c r="N678" s="46">
        <f t="shared" si="270"/>
        <v>1</v>
      </c>
      <c r="O678" s="46">
        <v>2</v>
      </c>
      <c r="P678" s="46">
        <v>0</v>
      </c>
      <c r="Q678" s="46">
        <f t="shared" si="275"/>
        <v>185</v>
      </c>
      <c r="R678" s="46">
        <f t="shared" si="274"/>
        <v>185</v>
      </c>
      <c r="S678" s="46">
        <v>1000</v>
      </c>
      <c r="T678" s="46">
        <f t="shared" si="271"/>
        <v>1</v>
      </c>
      <c r="U678" s="46"/>
      <c r="V678" s="46"/>
      <c r="W678" s="46"/>
      <c r="X678" s="46"/>
      <c r="Y678" s="97"/>
      <c r="Z678" s="46"/>
      <c r="AA678" s="46">
        <v>9</v>
      </c>
      <c r="AB678" s="46">
        <v>704</v>
      </c>
      <c r="AC678" s="46">
        <v>5</v>
      </c>
      <c r="AD678" s="46">
        <v>5</v>
      </c>
      <c r="AE678" s="46">
        <v>1000</v>
      </c>
      <c r="AF678" s="46">
        <v>1</v>
      </c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  <c r="BB678" s="46"/>
      <c r="BC678" s="46"/>
      <c r="BD678" s="46"/>
      <c r="BE678" s="46"/>
      <c r="BF678" s="46"/>
      <c r="BG678" s="46"/>
      <c r="BH678" s="46"/>
      <c r="BI678" s="46"/>
      <c r="BJ678" s="46"/>
      <c r="BK678" s="46"/>
      <c r="BL678" s="46"/>
      <c r="BM678" s="46"/>
      <c r="BN678" s="46"/>
      <c r="BO678" s="46"/>
      <c r="BP678" s="46"/>
      <c r="BQ678" s="46"/>
    </row>
    <row r="679" spans="1:69" s="41" customFormat="1">
      <c r="A679" s="46">
        <v>110273</v>
      </c>
      <c r="B679" s="46" t="s">
        <v>319</v>
      </c>
      <c r="C679" s="46" t="s">
        <v>321</v>
      </c>
      <c r="D679" s="46" t="s">
        <v>326</v>
      </c>
      <c r="E679" s="46" t="s">
        <v>1222</v>
      </c>
      <c r="F679" s="46" t="s">
        <v>321</v>
      </c>
      <c r="G679" s="46">
        <v>1</v>
      </c>
      <c r="H679" s="46"/>
      <c r="I679" s="46">
        <v>1</v>
      </c>
      <c r="J679" s="46">
        <v>0</v>
      </c>
      <c r="K679" s="46">
        <f t="shared" si="272"/>
        <v>365000</v>
      </c>
      <c r="L679" s="46">
        <f t="shared" si="273"/>
        <v>365000</v>
      </c>
      <c r="M679" s="46">
        <v>1000</v>
      </c>
      <c r="N679" s="46">
        <f t="shared" si="270"/>
        <v>1</v>
      </c>
      <c r="O679" s="46">
        <v>2</v>
      </c>
      <c r="P679" s="46">
        <v>0</v>
      </c>
      <c r="Q679" s="46">
        <f t="shared" si="275"/>
        <v>218</v>
      </c>
      <c r="R679" s="46">
        <f t="shared" si="274"/>
        <v>218</v>
      </c>
      <c r="S679" s="46">
        <v>1000</v>
      </c>
      <c r="T679" s="46">
        <f t="shared" si="271"/>
        <v>1</v>
      </c>
      <c r="U679" s="46">
        <v>9</v>
      </c>
      <c r="V679" s="46">
        <v>301</v>
      </c>
      <c r="W679" s="46">
        <f t="shared" ref="W679:X679" si="304">W676+15</f>
        <v>675</v>
      </c>
      <c r="X679" s="46">
        <f t="shared" si="304"/>
        <v>675</v>
      </c>
      <c r="Y679" s="97">
        <v>1000</v>
      </c>
      <c r="Z679" s="46">
        <v>1</v>
      </c>
      <c r="AA679" s="46">
        <v>9</v>
      </c>
      <c r="AB679" s="46">
        <v>401</v>
      </c>
      <c r="AC679" s="46">
        <f t="shared" ref="AC679:AD679" si="305">AC676+15</f>
        <v>675</v>
      </c>
      <c r="AD679" s="46">
        <f t="shared" si="305"/>
        <v>675</v>
      </c>
      <c r="AE679" s="46">
        <v>1000</v>
      </c>
      <c r="AF679" s="46">
        <v>1</v>
      </c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/>
      <c r="BF679" s="46"/>
      <c r="BG679" s="46"/>
      <c r="BH679" s="46"/>
      <c r="BI679" s="46"/>
      <c r="BJ679" s="46"/>
      <c r="BK679" s="46"/>
      <c r="BL679" s="46"/>
      <c r="BM679" s="46"/>
      <c r="BN679" s="46"/>
      <c r="BO679" s="46"/>
      <c r="BP679" s="46"/>
      <c r="BQ679" s="46"/>
    </row>
    <row r="680" spans="1:69" s="41" customFormat="1">
      <c r="A680" s="46">
        <v>110274</v>
      </c>
      <c r="B680" s="46" t="s">
        <v>319</v>
      </c>
      <c r="C680" s="46" t="s">
        <v>321</v>
      </c>
      <c r="D680" s="46" t="s">
        <v>322</v>
      </c>
      <c r="E680" s="46" t="s">
        <v>1223</v>
      </c>
      <c r="F680" s="46" t="s">
        <v>321</v>
      </c>
      <c r="G680" s="46">
        <v>1</v>
      </c>
      <c r="H680" s="46"/>
      <c r="I680" s="46">
        <v>1</v>
      </c>
      <c r="J680" s="46">
        <v>0</v>
      </c>
      <c r="K680" s="46">
        <f t="shared" si="272"/>
        <v>320000</v>
      </c>
      <c r="L680" s="46">
        <f t="shared" si="273"/>
        <v>320000</v>
      </c>
      <c r="M680" s="46">
        <v>1000</v>
      </c>
      <c r="N680" s="46">
        <f t="shared" si="270"/>
        <v>1</v>
      </c>
      <c r="O680" s="46">
        <v>2</v>
      </c>
      <c r="P680" s="46">
        <v>0</v>
      </c>
      <c r="Q680" s="46">
        <f t="shared" si="275"/>
        <v>150</v>
      </c>
      <c r="R680" s="46">
        <f t="shared" si="274"/>
        <v>150</v>
      </c>
      <c r="S680" s="46">
        <v>1000</v>
      </c>
      <c r="T680" s="46">
        <f t="shared" si="271"/>
        <v>1</v>
      </c>
      <c r="U680" s="46"/>
      <c r="V680" s="46"/>
      <c r="W680" s="46"/>
      <c r="X680" s="46"/>
      <c r="Y680" s="97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  <c r="BB680" s="46"/>
      <c r="BC680" s="46"/>
      <c r="BD680" s="46"/>
      <c r="BE680" s="46"/>
      <c r="BF680" s="46"/>
      <c r="BG680" s="46"/>
      <c r="BH680" s="46"/>
      <c r="BI680" s="46"/>
      <c r="BJ680" s="46"/>
      <c r="BK680" s="46"/>
      <c r="BL680" s="46"/>
      <c r="BM680" s="46"/>
      <c r="BN680" s="46"/>
      <c r="BO680" s="46"/>
      <c r="BP680" s="46"/>
      <c r="BQ680" s="46"/>
    </row>
    <row r="681" spans="1:69" s="41" customFormat="1">
      <c r="A681" s="46">
        <v>110275</v>
      </c>
      <c r="B681" s="46" t="s">
        <v>319</v>
      </c>
      <c r="C681" s="46" t="s">
        <v>321</v>
      </c>
      <c r="D681" s="46" t="s">
        <v>324</v>
      </c>
      <c r="E681" s="46" t="s">
        <v>1224</v>
      </c>
      <c r="F681" s="46" t="s">
        <v>321</v>
      </c>
      <c r="G681" s="46">
        <v>1</v>
      </c>
      <c r="H681" s="46"/>
      <c r="I681" s="46">
        <v>1</v>
      </c>
      <c r="J681" s="46">
        <v>0</v>
      </c>
      <c r="K681" s="46">
        <f t="shared" si="272"/>
        <v>345000</v>
      </c>
      <c r="L681" s="46">
        <f t="shared" si="273"/>
        <v>345000</v>
      </c>
      <c r="M681" s="46">
        <v>1000</v>
      </c>
      <c r="N681" s="46">
        <f t="shared" si="270"/>
        <v>1</v>
      </c>
      <c r="O681" s="46">
        <v>2</v>
      </c>
      <c r="P681" s="46">
        <v>0</v>
      </c>
      <c r="Q681" s="46">
        <f t="shared" si="275"/>
        <v>190</v>
      </c>
      <c r="R681" s="46">
        <f t="shared" si="274"/>
        <v>190</v>
      </c>
      <c r="S681" s="46">
        <v>1000</v>
      </c>
      <c r="T681" s="46">
        <f t="shared" si="271"/>
        <v>1</v>
      </c>
      <c r="U681" s="46"/>
      <c r="V681" s="46"/>
      <c r="W681" s="46"/>
      <c r="X681" s="46"/>
      <c r="Y681" s="97"/>
      <c r="Z681" s="46"/>
      <c r="AA681" s="46">
        <v>9</v>
      </c>
      <c r="AB681" s="46">
        <v>704</v>
      </c>
      <c r="AC681" s="46">
        <v>5</v>
      </c>
      <c r="AD681" s="46">
        <v>5</v>
      </c>
      <c r="AE681" s="46">
        <v>1000</v>
      </c>
      <c r="AF681" s="46">
        <v>1</v>
      </c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  <c r="AY681" s="46"/>
      <c r="AZ681" s="46"/>
      <c r="BA681" s="46"/>
      <c r="BB681" s="46"/>
      <c r="BC681" s="46"/>
      <c r="BD681" s="46"/>
      <c r="BE681" s="46"/>
      <c r="BF681" s="46"/>
      <c r="BG681" s="46"/>
      <c r="BH681" s="46"/>
      <c r="BI681" s="46"/>
      <c r="BJ681" s="46"/>
      <c r="BK681" s="46"/>
      <c r="BL681" s="46"/>
      <c r="BM681" s="46"/>
      <c r="BN681" s="46"/>
      <c r="BO681" s="46"/>
      <c r="BP681" s="46"/>
      <c r="BQ681" s="46"/>
    </row>
    <row r="682" spans="1:69" s="41" customFormat="1">
      <c r="A682" s="46">
        <v>110276</v>
      </c>
      <c r="B682" s="46" t="s">
        <v>319</v>
      </c>
      <c r="C682" s="46" t="s">
        <v>321</v>
      </c>
      <c r="D682" s="46" t="s">
        <v>326</v>
      </c>
      <c r="E682" s="46" t="s">
        <v>1225</v>
      </c>
      <c r="F682" s="46" t="s">
        <v>321</v>
      </c>
      <c r="G682" s="46">
        <v>1</v>
      </c>
      <c r="H682" s="46"/>
      <c r="I682" s="46">
        <v>1</v>
      </c>
      <c r="J682" s="46">
        <v>0</v>
      </c>
      <c r="K682" s="46">
        <f t="shared" si="272"/>
        <v>370000</v>
      </c>
      <c r="L682" s="46">
        <f t="shared" si="273"/>
        <v>370000</v>
      </c>
      <c r="M682" s="46">
        <v>1000</v>
      </c>
      <c r="N682" s="46">
        <f t="shared" si="270"/>
        <v>1</v>
      </c>
      <c r="O682" s="46">
        <v>2</v>
      </c>
      <c r="P682" s="46">
        <v>0</v>
      </c>
      <c r="Q682" s="46">
        <f t="shared" si="275"/>
        <v>223</v>
      </c>
      <c r="R682" s="46">
        <f t="shared" si="274"/>
        <v>223</v>
      </c>
      <c r="S682" s="46">
        <v>1000</v>
      </c>
      <c r="T682" s="46">
        <f t="shared" si="271"/>
        <v>1</v>
      </c>
      <c r="U682" s="46">
        <v>9</v>
      </c>
      <c r="V682" s="46">
        <v>301</v>
      </c>
      <c r="W682" s="46">
        <f t="shared" ref="W682:X682" si="306">W679+15</f>
        <v>690</v>
      </c>
      <c r="X682" s="46">
        <f t="shared" si="306"/>
        <v>690</v>
      </c>
      <c r="Y682" s="97">
        <v>1000</v>
      </c>
      <c r="Z682" s="46">
        <v>1</v>
      </c>
      <c r="AA682" s="46">
        <v>9</v>
      </c>
      <c r="AB682" s="46">
        <v>401</v>
      </c>
      <c r="AC682" s="46">
        <f t="shared" ref="AC682:AD682" si="307">AC679+15</f>
        <v>690</v>
      </c>
      <c r="AD682" s="46">
        <f t="shared" si="307"/>
        <v>690</v>
      </c>
      <c r="AE682" s="46">
        <v>1000</v>
      </c>
      <c r="AF682" s="46">
        <v>1</v>
      </c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  <c r="BB682" s="46"/>
      <c r="BC682" s="46"/>
      <c r="BD682" s="46"/>
      <c r="BE682" s="46"/>
      <c r="BF682" s="46"/>
      <c r="BG682" s="46"/>
      <c r="BH682" s="46"/>
      <c r="BI682" s="46"/>
      <c r="BJ682" s="46"/>
      <c r="BK682" s="46"/>
      <c r="BL682" s="46"/>
      <c r="BM682" s="46"/>
      <c r="BN682" s="46"/>
      <c r="BO682" s="46"/>
      <c r="BP682" s="46"/>
      <c r="BQ682" s="46"/>
    </row>
    <row r="683" spans="1:69" s="41" customFormat="1">
      <c r="A683" s="46">
        <v>110277</v>
      </c>
      <c r="B683" s="46" t="s">
        <v>319</v>
      </c>
      <c r="C683" s="46" t="s">
        <v>321</v>
      </c>
      <c r="D683" s="46" t="s">
        <v>322</v>
      </c>
      <c r="E683" s="46" t="s">
        <v>1226</v>
      </c>
      <c r="F683" s="46" t="s">
        <v>321</v>
      </c>
      <c r="G683" s="46">
        <v>1</v>
      </c>
      <c r="H683" s="46"/>
      <c r="I683" s="46">
        <v>1</v>
      </c>
      <c r="J683" s="46">
        <v>0</v>
      </c>
      <c r="K683" s="46">
        <f t="shared" si="272"/>
        <v>325000</v>
      </c>
      <c r="L683" s="46">
        <f t="shared" si="273"/>
        <v>325000</v>
      </c>
      <c r="M683" s="46">
        <v>1000</v>
      </c>
      <c r="N683" s="46">
        <f t="shared" si="270"/>
        <v>1</v>
      </c>
      <c r="O683" s="46">
        <v>2</v>
      </c>
      <c r="P683" s="46">
        <v>0</v>
      </c>
      <c r="Q683" s="46">
        <f t="shared" si="275"/>
        <v>150</v>
      </c>
      <c r="R683" s="46">
        <f t="shared" si="274"/>
        <v>150</v>
      </c>
      <c r="S683" s="46">
        <v>1000</v>
      </c>
      <c r="T683" s="46">
        <f t="shared" si="271"/>
        <v>1</v>
      </c>
      <c r="U683" s="46"/>
      <c r="V683" s="46"/>
      <c r="W683" s="46"/>
      <c r="X683" s="46"/>
      <c r="Y683" s="97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  <c r="AY683" s="46"/>
      <c r="AZ683" s="46"/>
      <c r="BA683" s="46"/>
      <c r="BB683" s="46"/>
      <c r="BC683" s="46"/>
      <c r="BD683" s="46"/>
      <c r="BE683" s="46"/>
      <c r="BF683" s="46"/>
      <c r="BG683" s="46"/>
      <c r="BH683" s="46"/>
      <c r="BI683" s="46"/>
      <c r="BJ683" s="46"/>
      <c r="BK683" s="46"/>
      <c r="BL683" s="46"/>
      <c r="BM683" s="46"/>
      <c r="BN683" s="46"/>
      <c r="BO683" s="46"/>
      <c r="BP683" s="46"/>
      <c r="BQ683" s="46"/>
    </row>
    <row r="684" spans="1:69" s="41" customFormat="1">
      <c r="A684" s="46">
        <v>110278</v>
      </c>
      <c r="B684" s="46" t="s">
        <v>319</v>
      </c>
      <c r="C684" s="46" t="s">
        <v>321</v>
      </c>
      <c r="D684" s="46" t="s">
        <v>324</v>
      </c>
      <c r="E684" s="46" t="s">
        <v>1227</v>
      </c>
      <c r="F684" s="46" t="s">
        <v>321</v>
      </c>
      <c r="G684" s="46">
        <v>1</v>
      </c>
      <c r="H684" s="46"/>
      <c r="I684" s="46">
        <v>1</v>
      </c>
      <c r="J684" s="46">
        <v>0</v>
      </c>
      <c r="K684" s="46">
        <f t="shared" si="272"/>
        <v>350000</v>
      </c>
      <c r="L684" s="46">
        <f t="shared" si="273"/>
        <v>350000</v>
      </c>
      <c r="M684" s="46">
        <v>1000</v>
      </c>
      <c r="N684" s="46">
        <f t="shared" si="270"/>
        <v>1</v>
      </c>
      <c r="O684" s="46">
        <v>2</v>
      </c>
      <c r="P684" s="46">
        <v>0</v>
      </c>
      <c r="Q684" s="46">
        <f t="shared" si="275"/>
        <v>190</v>
      </c>
      <c r="R684" s="46">
        <f t="shared" si="274"/>
        <v>190</v>
      </c>
      <c r="S684" s="46">
        <v>1000</v>
      </c>
      <c r="T684" s="46">
        <f t="shared" si="271"/>
        <v>1</v>
      </c>
      <c r="U684" s="46"/>
      <c r="V684" s="46"/>
      <c r="W684" s="46"/>
      <c r="X684" s="46"/>
      <c r="Y684" s="97"/>
      <c r="Z684" s="46"/>
      <c r="AA684" s="46">
        <v>9</v>
      </c>
      <c r="AB684" s="46">
        <v>704</v>
      </c>
      <c r="AC684" s="46">
        <v>5</v>
      </c>
      <c r="AD684" s="46">
        <v>5</v>
      </c>
      <c r="AE684" s="46">
        <v>1000</v>
      </c>
      <c r="AF684" s="46">
        <v>1</v>
      </c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  <c r="BB684" s="46"/>
      <c r="BC684" s="46"/>
      <c r="BD684" s="46"/>
      <c r="BE684" s="46"/>
      <c r="BF684" s="46"/>
      <c r="BG684" s="46"/>
      <c r="BH684" s="46"/>
      <c r="BI684" s="46"/>
      <c r="BJ684" s="46"/>
      <c r="BK684" s="46"/>
      <c r="BL684" s="46"/>
      <c r="BM684" s="46"/>
      <c r="BN684" s="46"/>
      <c r="BO684" s="46"/>
      <c r="BP684" s="46"/>
      <c r="BQ684" s="46"/>
    </row>
    <row r="685" spans="1:69" s="41" customFormat="1">
      <c r="A685" s="46">
        <v>110279</v>
      </c>
      <c r="B685" s="46" t="s">
        <v>319</v>
      </c>
      <c r="C685" s="46" t="s">
        <v>321</v>
      </c>
      <c r="D685" s="46" t="s">
        <v>326</v>
      </c>
      <c r="E685" s="46" t="s">
        <v>1228</v>
      </c>
      <c r="F685" s="46" t="s">
        <v>321</v>
      </c>
      <c r="G685" s="46">
        <v>1</v>
      </c>
      <c r="H685" s="46"/>
      <c r="I685" s="46">
        <v>1</v>
      </c>
      <c r="J685" s="46">
        <v>0</v>
      </c>
      <c r="K685" s="46">
        <f t="shared" si="272"/>
        <v>375000</v>
      </c>
      <c r="L685" s="46">
        <f t="shared" si="273"/>
        <v>375000</v>
      </c>
      <c r="M685" s="46">
        <v>1000</v>
      </c>
      <c r="N685" s="46">
        <f t="shared" si="270"/>
        <v>1</v>
      </c>
      <c r="O685" s="46">
        <v>2</v>
      </c>
      <c r="P685" s="46">
        <v>0</v>
      </c>
      <c r="Q685" s="46">
        <f t="shared" si="275"/>
        <v>223</v>
      </c>
      <c r="R685" s="46">
        <f t="shared" si="274"/>
        <v>223</v>
      </c>
      <c r="S685" s="46">
        <v>1000</v>
      </c>
      <c r="T685" s="46">
        <f t="shared" si="271"/>
        <v>1</v>
      </c>
      <c r="U685" s="46">
        <v>9</v>
      </c>
      <c r="V685" s="46">
        <v>301</v>
      </c>
      <c r="W685" s="46">
        <f t="shared" ref="W685:X685" si="308">W682+15</f>
        <v>705</v>
      </c>
      <c r="X685" s="46">
        <f t="shared" si="308"/>
        <v>705</v>
      </c>
      <c r="Y685" s="97">
        <v>1000</v>
      </c>
      <c r="Z685" s="46">
        <v>1</v>
      </c>
      <c r="AA685" s="46">
        <v>9</v>
      </c>
      <c r="AB685" s="46">
        <v>401</v>
      </c>
      <c r="AC685" s="46">
        <f t="shared" ref="AC685:AD685" si="309">AC682+15</f>
        <v>705</v>
      </c>
      <c r="AD685" s="46">
        <f t="shared" si="309"/>
        <v>705</v>
      </c>
      <c r="AE685" s="46">
        <v>1000</v>
      </c>
      <c r="AF685" s="46">
        <v>1</v>
      </c>
      <c r="AG685" s="46"/>
      <c r="AH685" s="46"/>
      <c r="AI685" s="46"/>
      <c r="AJ685" s="46"/>
      <c r="AK685" s="46"/>
      <c r="AL685" s="46"/>
      <c r="AM685" s="46"/>
      <c r="AN685" s="46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  <c r="AY685" s="46"/>
      <c r="AZ685" s="46"/>
      <c r="BA685" s="46"/>
      <c r="BB685" s="46"/>
      <c r="BC685" s="46"/>
      <c r="BD685" s="46"/>
      <c r="BE685" s="46"/>
      <c r="BF685" s="46"/>
      <c r="BG685" s="46"/>
      <c r="BH685" s="46"/>
      <c r="BI685" s="46"/>
      <c r="BJ685" s="46"/>
      <c r="BK685" s="46"/>
      <c r="BL685" s="46"/>
      <c r="BM685" s="46"/>
      <c r="BN685" s="46"/>
      <c r="BO685" s="46"/>
      <c r="BP685" s="46"/>
      <c r="BQ685" s="46"/>
    </row>
    <row r="686" spans="1:69" s="41" customFormat="1">
      <c r="A686" s="46">
        <v>110280</v>
      </c>
      <c r="B686" s="46" t="s">
        <v>319</v>
      </c>
      <c r="C686" s="46" t="s">
        <v>321</v>
      </c>
      <c r="D686" s="46" t="s">
        <v>322</v>
      </c>
      <c r="E686" s="46" t="s">
        <v>1229</v>
      </c>
      <c r="F686" s="46" t="s">
        <v>321</v>
      </c>
      <c r="G686" s="46">
        <v>1</v>
      </c>
      <c r="H686" s="46"/>
      <c r="I686" s="46">
        <v>1</v>
      </c>
      <c r="J686" s="46">
        <v>0</v>
      </c>
      <c r="K686" s="46">
        <f t="shared" si="272"/>
        <v>330000</v>
      </c>
      <c r="L686" s="46">
        <f t="shared" si="273"/>
        <v>330000</v>
      </c>
      <c r="M686" s="46">
        <v>1000</v>
      </c>
      <c r="N686" s="46">
        <f t="shared" si="270"/>
        <v>1</v>
      </c>
      <c r="O686" s="46">
        <v>2</v>
      </c>
      <c r="P686" s="46">
        <v>0</v>
      </c>
      <c r="Q686" s="46">
        <f t="shared" si="275"/>
        <v>150</v>
      </c>
      <c r="R686" s="46">
        <f t="shared" si="274"/>
        <v>150</v>
      </c>
      <c r="S686" s="46">
        <v>1000</v>
      </c>
      <c r="T686" s="46">
        <f t="shared" si="271"/>
        <v>1</v>
      </c>
      <c r="U686" s="46"/>
      <c r="V686" s="46"/>
      <c r="W686" s="46"/>
      <c r="X686" s="46"/>
      <c r="Y686" s="97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  <c r="BB686" s="46"/>
      <c r="BC686" s="46"/>
      <c r="BD686" s="46"/>
      <c r="BE686" s="46"/>
      <c r="BF686" s="46"/>
      <c r="BG686" s="46"/>
      <c r="BH686" s="46"/>
      <c r="BI686" s="46"/>
      <c r="BJ686" s="46"/>
      <c r="BK686" s="46"/>
      <c r="BL686" s="46"/>
      <c r="BM686" s="46"/>
      <c r="BN686" s="46"/>
      <c r="BO686" s="46"/>
      <c r="BP686" s="46"/>
      <c r="BQ686" s="46"/>
    </row>
    <row r="687" spans="1:69" s="41" customFormat="1">
      <c r="A687" s="46">
        <v>110281</v>
      </c>
      <c r="B687" s="46" t="s">
        <v>319</v>
      </c>
      <c r="C687" s="46" t="s">
        <v>321</v>
      </c>
      <c r="D687" s="46" t="s">
        <v>324</v>
      </c>
      <c r="E687" s="46" t="s">
        <v>1230</v>
      </c>
      <c r="F687" s="46" t="s">
        <v>321</v>
      </c>
      <c r="G687" s="46">
        <v>1</v>
      </c>
      <c r="H687" s="46"/>
      <c r="I687" s="46">
        <v>1</v>
      </c>
      <c r="J687" s="46">
        <v>0</v>
      </c>
      <c r="K687" s="46">
        <f t="shared" si="272"/>
        <v>355000</v>
      </c>
      <c r="L687" s="46">
        <f t="shared" si="273"/>
        <v>355000</v>
      </c>
      <c r="M687" s="46">
        <v>1000</v>
      </c>
      <c r="N687" s="46">
        <f t="shared" si="270"/>
        <v>1</v>
      </c>
      <c r="O687" s="46">
        <v>2</v>
      </c>
      <c r="P687" s="46">
        <v>0</v>
      </c>
      <c r="Q687" s="46">
        <f t="shared" si="275"/>
        <v>190</v>
      </c>
      <c r="R687" s="46">
        <f t="shared" si="274"/>
        <v>190</v>
      </c>
      <c r="S687" s="46">
        <v>1000</v>
      </c>
      <c r="T687" s="46">
        <f t="shared" si="271"/>
        <v>1</v>
      </c>
      <c r="U687" s="46"/>
      <c r="V687" s="46"/>
      <c r="W687" s="46"/>
      <c r="X687" s="46"/>
      <c r="Y687" s="97"/>
      <c r="Z687" s="46"/>
      <c r="AA687" s="46">
        <v>9</v>
      </c>
      <c r="AB687" s="46">
        <v>704</v>
      </c>
      <c r="AC687" s="46">
        <v>5</v>
      </c>
      <c r="AD687" s="46">
        <v>5</v>
      </c>
      <c r="AE687" s="46">
        <v>1000</v>
      </c>
      <c r="AF687" s="46">
        <v>1</v>
      </c>
      <c r="AG687" s="46"/>
      <c r="AH687" s="46"/>
      <c r="AI687" s="46"/>
      <c r="AJ687" s="46"/>
      <c r="AK687" s="46"/>
      <c r="AL687" s="46"/>
      <c r="AM687" s="46"/>
      <c r="AN687" s="46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  <c r="AY687" s="46"/>
      <c r="AZ687" s="46"/>
      <c r="BA687" s="46"/>
      <c r="BB687" s="46"/>
      <c r="BC687" s="46"/>
      <c r="BD687" s="46"/>
      <c r="BE687" s="46"/>
      <c r="BF687" s="46"/>
      <c r="BG687" s="46"/>
      <c r="BH687" s="46"/>
      <c r="BI687" s="46"/>
      <c r="BJ687" s="46"/>
      <c r="BK687" s="46"/>
      <c r="BL687" s="46"/>
      <c r="BM687" s="46"/>
      <c r="BN687" s="46"/>
      <c r="BO687" s="46"/>
      <c r="BP687" s="46"/>
      <c r="BQ687" s="46"/>
    </row>
    <row r="688" spans="1:69" s="41" customFormat="1">
      <c r="A688" s="46">
        <v>110282</v>
      </c>
      <c r="B688" s="46" t="s">
        <v>319</v>
      </c>
      <c r="C688" s="46" t="s">
        <v>321</v>
      </c>
      <c r="D688" s="46" t="s">
        <v>326</v>
      </c>
      <c r="E688" s="46" t="s">
        <v>1231</v>
      </c>
      <c r="F688" s="46" t="s">
        <v>321</v>
      </c>
      <c r="G688" s="46">
        <v>1</v>
      </c>
      <c r="H688" s="46"/>
      <c r="I688" s="46">
        <v>1</v>
      </c>
      <c r="J688" s="46">
        <v>0</v>
      </c>
      <c r="K688" s="46">
        <f t="shared" si="272"/>
        <v>380000</v>
      </c>
      <c r="L688" s="46">
        <f t="shared" si="273"/>
        <v>380000</v>
      </c>
      <c r="M688" s="46">
        <v>1000</v>
      </c>
      <c r="N688" s="46">
        <f t="shared" si="270"/>
        <v>1</v>
      </c>
      <c r="O688" s="46">
        <v>2</v>
      </c>
      <c r="P688" s="46">
        <v>0</v>
      </c>
      <c r="Q688" s="46">
        <f t="shared" si="275"/>
        <v>223</v>
      </c>
      <c r="R688" s="46">
        <f t="shared" si="274"/>
        <v>223</v>
      </c>
      <c r="S688" s="46">
        <v>1000</v>
      </c>
      <c r="T688" s="46">
        <f t="shared" si="271"/>
        <v>1</v>
      </c>
      <c r="U688" s="46">
        <v>9</v>
      </c>
      <c r="V688" s="46">
        <v>301</v>
      </c>
      <c r="W688" s="46">
        <f t="shared" ref="W688:X688" si="310">W685+15</f>
        <v>720</v>
      </c>
      <c r="X688" s="46">
        <f t="shared" si="310"/>
        <v>720</v>
      </c>
      <c r="Y688" s="97">
        <v>1000</v>
      </c>
      <c r="Z688" s="46">
        <v>1</v>
      </c>
      <c r="AA688" s="46">
        <v>9</v>
      </c>
      <c r="AB688" s="46">
        <v>401</v>
      </c>
      <c r="AC688" s="46">
        <f t="shared" ref="AC688:AD688" si="311">AC685+15</f>
        <v>720</v>
      </c>
      <c r="AD688" s="46">
        <f t="shared" si="311"/>
        <v>720</v>
      </c>
      <c r="AE688" s="46">
        <v>1000</v>
      </c>
      <c r="AF688" s="46">
        <v>1</v>
      </c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  <c r="BB688" s="46"/>
      <c r="BC688" s="46"/>
      <c r="BD688" s="46"/>
      <c r="BE688" s="46"/>
      <c r="BF688" s="46"/>
      <c r="BG688" s="46"/>
      <c r="BH688" s="46"/>
      <c r="BI688" s="46"/>
      <c r="BJ688" s="46"/>
      <c r="BK688" s="46"/>
      <c r="BL688" s="46"/>
      <c r="BM688" s="46"/>
      <c r="BN688" s="46"/>
      <c r="BO688" s="46"/>
      <c r="BP688" s="46"/>
      <c r="BQ688" s="46"/>
    </row>
    <row r="689" spans="1:69" s="41" customFormat="1">
      <c r="A689" s="46">
        <v>110283</v>
      </c>
      <c r="B689" s="46" t="s">
        <v>319</v>
      </c>
      <c r="C689" s="46" t="s">
        <v>321</v>
      </c>
      <c r="D689" s="46" t="s">
        <v>322</v>
      </c>
      <c r="E689" s="46" t="s">
        <v>1232</v>
      </c>
      <c r="F689" s="46" t="s">
        <v>321</v>
      </c>
      <c r="G689" s="46">
        <v>1</v>
      </c>
      <c r="H689" s="46"/>
      <c r="I689" s="46">
        <v>1</v>
      </c>
      <c r="J689" s="46">
        <v>0</v>
      </c>
      <c r="K689" s="46">
        <f t="shared" si="272"/>
        <v>335000</v>
      </c>
      <c r="L689" s="46">
        <f t="shared" si="273"/>
        <v>335000</v>
      </c>
      <c r="M689" s="46">
        <v>1000</v>
      </c>
      <c r="N689" s="46">
        <f t="shared" si="270"/>
        <v>1</v>
      </c>
      <c r="O689" s="46">
        <v>2</v>
      </c>
      <c r="P689" s="46">
        <v>0</v>
      </c>
      <c r="Q689" s="46">
        <f t="shared" si="275"/>
        <v>155</v>
      </c>
      <c r="R689" s="46">
        <f t="shared" si="274"/>
        <v>155</v>
      </c>
      <c r="S689" s="46">
        <v>1000</v>
      </c>
      <c r="T689" s="46">
        <f t="shared" si="271"/>
        <v>1</v>
      </c>
      <c r="U689" s="46"/>
      <c r="V689" s="46"/>
      <c r="W689" s="46"/>
      <c r="X689" s="46"/>
      <c r="Y689" s="97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  <c r="AY689" s="46"/>
      <c r="AZ689" s="46"/>
      <c r="BA689" s="46"/>
      <c r="BB689" s="46"/>
      <c r="BC689" s="46"/>
      <c r="BD689" s="46"/>
      <c r="BE689" s="46"/>
      <c r="BF689" s="46"/>
      <c r="BG689" s="46"/>
      <c r="BH689" s="46"/>
      <c r="BI689" s="46"/>
      <c r="BJ689" s="46"/>
      <c r="BK689" s="46"/>
      <c r="BL689" s="46"/>
      <c r="BM689" s="46"/>
      <c r="BN689" s="46"/>
      <c r="BO689" s="46"/>
      <c r="BP689" s="46"/>
      <c r="BQ689" s="46"/>
    </row>
    <row r="690" spans="1:69" s="41" customFormat="1">
      <c r="A690" s="46">
        <v>110284</v>
      </c>
      <c r="B690" s="46" t="s">
        <v>319</v>
      </c>
      <c r="C690" s="46" t="s">
        <v>321</v>
      </c>
      <c r="D690" s="46" t="s">
        <v>324</v>
      </c>
      <c r="E690" s="46" t="s">
        <v>1233</v>
      </c>
      <c r="F690" s="46" t="s">
        <v>321</v>
      </c>
      <c r="G690" s="46">
        <v>1</v>
      </c>
      <c r="H690" s="46"/>
      <c r="I690" s="46">
        <v>1</v>
      </c>
      <c r="J690" s="46">
        <v>0</v>
      </c>
      <c r="K690" s="46">
        <f t="shared" si="272"/>
        <v>360000</v>
      </c>
      <c r="L690" s="46">
        <f t="shared" si="273"/>
        <v>360000</v>
      </c>
      <c r="M690" s="46">
        <v>1000</v>
      </c>
      <c r="N690" s="46">
        <f t="shared" si="270"/>
        <v>1</v>
      </c>
      <c r="O690" s="46">
        <v>2</v>
      </c>
      <c r="P690" s="46">
        <v>0</v>
      </c>
      <c r="Q690" s="46">
        <f t="shared" si="275"/>
        <v>195</v>
      </c>
      <c r="R690" s="46">
        <f t="shared" si="274"/>
        <v>195</v>
      </c>
      <c r="S690" s="46">
        <v>1000</v>
      </c>
      <c r="T690" s="46">
        <f t="shared" si="271"/>
        <v>1</v>
      </c>
      <c r="U690" s="46"/>
      <c r="V690" s="46"/>
      <c r="W690" s="46"/>
      <c r="X690" s="46"/>
      <c r="Y690" s="97"/>
      <c r="Z690" s="46"/>
      <c r="AA690" s="46">
        <v>9</v>
      </c>
      <c r="AB690" s="46">
        <v>704</v>
      </c>
      <c r="AC690" s="46">
        <v>5</v>
      </c>
      <c r="AD690" s="46">
        <v>5</v>
      </c>
      <c r="AE690" s="46">
        <v>1000</v>
      </c>
      <c r="AF690" s="46">
        <v>1</v>
      </c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  <c r="BB690" s="46"/>
      <c r="BC690" s="46"/>
      <c r="BD690" s="46"/>
      <c r="BE690" s="46"/>
      <c r="BF690" s="46"/>
      <c r="BG690" s="46"/>
      <c r="BH690" s="46"/>
      <c r="BI690" s="46"/>
      <c r="BJ690" s="46"/>
      <c r="BK690" s="46"/>
      <c r="BL690" s="46"/>
      <c r="BM690" s="46"/>
      <c r="BN690" s="46"/>
      <c r="BO690" s="46"/>
      <c r="BP690" s="46"/>
      <c r="BQ690" s="46"/>
    </row>
    <row r="691" spans="1:69" s="41" customFormat="1">
      <c r="A691" s="46">
        <v>110285</v>
      </c>
      <c r="B691" s="46" t="s">
        <v>319</v>
      </c>
      <c r="C691" s="46" t="s">
        <v>321</v>
      </c>
      <c r="D691" s="46" t="s">
        <v>326</v>
      </c>
      <c r="E691" s="46" t="s">
        <v>1234</v>
      </c>
      <c r="F691" s="46" t="s">
        <v>321</v>
      </c>
      <c r="G691" s="46">
        <v>1</v>
      </c>
      <c r="H691" s="46"/>
      <c r="I691" s="46">
        <v>1</v>
      </c>
      <c r="J691" s="46">
        <v>0</v>
      </c>
      <c r="K691" s="46">
        <f t="shared" si="272"/>
        <v>385000</v>
      </c>
      <c r="L691" s="46">
        <f t="shared" si="273"/>
        <v>385000</v>
      </c>
      <c r="M691" s="46">
        <v>1000</v>
      </c>
      <c r="N691" s="46">
        <f t="shared" si="270"/>
        <v>1</v>
      </c>
      <c r="O691" s="46">
        <v>2</v>
      </c>
      <c r="P691" s="46">
        <v>0</v>
      </c>
      <c r="Q691" s="46">
        <f t="shared" si="275"/>
        <v>228</v>
      </c>
      <c r="R691" s="46">
        <f t="shared" si="274"/>
        <v>228</v>
      </c>
      <c r="S691" s="46">
        <v>1000</v>
      </c>
      <c r="T691" s="46">
        <f t="shared" si="271"/>
        <v>1</v>
      </c>
      <c r="U691" s="46">
        <v>9</v>
      </c>
      <c r="V691" s="46">
        <v>301</v>
      </c>
      <c r="W691" s="46">
        <f t="shared" ref="W691:X691" si="312">W688+15</f>
        <v>735</v>
      </c>
      <c r="X691" s="46">
        <f t="shared" si="312"/>
        <v>735</v>
      </c>
      <c r="Y691" s="97">
        <v>1000</v>
      </c>
      <c r="Z691" s="46">
        <v>1</v>
      </c>
      <c r="AA691" s="46">
        <v>9</v>
      </c>
      <c r="AB691" s="46">
        <v>401</v>
      </c>
      <c r="AC691" s="46">
        <f t="shared" ref="AC691:AD691" si="313">AC688+15</f>
        <v>735</v>
      </c>
      <c r="AD691" s="46">
        <f t="shared" si="313"/>
        <v>735</v>
      </c>
      <c r="AE691" s="46">
        <v>1000</v>
      </c>
      <c r="AF691" s="46">
        <v>1</v>
      </c>
      <c r="AG691" s="46"/>
      <c r="AH691" s="46"/>
      <c r="AI691" s="46"/>
      <c r="AJ691" s="46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/>
      <c r="BB691" s="46"/>
      <c r="BC691" s="46"/>
      <c r="BD691" s="46"/>
      <c r="BE691" s="46"/>
      <c r="BF691" s="46"/>
      <c r="BG691" s="46"/>
      <c r="BH691" s="46"/>
      <c r="BI691" s="46"/>
      <c r="BJ691" s="46"/>
      <c r="BK691" s="46"/>
      <c r="BL691" s="46"/>
      <c r="BM691" s="46"/>
      <c r="BN691" s="46"/>
      <c r="BO691" s="46"/>
      <c r="BP691" s="46"/>
      <c r="BQ691" s="46"/>
    </row>
    <row r="692" spans="1:69" s="41" customFormat="1">
      <c r="A692" s="46">
        <v>110286</v>
      </c>
      <c r="B692" s="46" t="s">
        <v>319</v>
      </c>
      <c r="C692" s="46" t="s">
        <v>321</v>
      </c>
      <c r="D692" s="46" t="s">
        <v>322</v>
      </c>
      <c r="E692" s="46" t="s">
        <v>1235</v>
      </c>
      <c r="F692" s="46" t="s">
        <v>321</v>
      </c>
      <c r="G692" s="46">
        <v>1</v>
      </c>
      <c r="H692" s="46"/>
      <c r="I692" s="46">
        <v>1</v>
      </c>
      <c r="J692" s="46">
        <v>0</v>
      </c>
      <c r="K692" s="46">
        <f t="shared" si="272"/>
        <v>340000</v>
      </c>
      <c r="L692" s="46">
        <f t="shared" si="273"/>
        <v>340000</v>
      </c>
      <c r="M692" s="46">
        <v>1000</v>
      </c>
      <c r="N692" s="46">
        <f t="shared" si="270"/>
        <v>1</v>
      </c>
      <c r="O692" s="46">
        <v>2</v>
      </c>
      <c r="P692" s="46">
        <v>0</v>
      </c>
      <c r="Q692" s="46">
        <f t="shared" si="275"/>
        <v>155</v>
      </c>
      <c r="R692" s="46">
        <f t="shared" si="274"/>
        <v>155</v>
      </c>
      <c r="S692" s="46">
        <v>1000</v>
      </c>
      <c r="T692" s="46">
        <f t="shared" si="271"/>
        <v>1</v>
      </c>
      <c r="U692" s="46"/>
      <c r="V692" s="46"/>
      <c r="W692" s="46"/>
      <c r="X692" s="46"/>
      <c r="Y692" s="97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  <c r="BB692" s="46"/>
      <c r="BC692" s="46"/>
      <c r="BD692" s="46"/>
      <c r="BE692" s="46"/>
      <c r="BF692" s="46"/>
      <c r="BG692" s="46"/>
      <c r="BH692" s="46"/>
      <c r="BI692" s="46"/>
      <c r="BJ692" s="46"/>
      <c r="BK692" s="46"/>
      <c r="BL692" s="46"/>
      <c r="BM692" s="46"/>
      <c r="BN692" s="46"/>
      <c r="BO692" s="46"/>
      <c r="BP692" s="46"/>
      <c r="BQ692" s="46"/>
    </row>
    <row r="693" spans="1:69" s="41" customFormat="1">
      <c r="A693" s="46">
        <v>110287</v>
      </c>
      <c r="B693" s="46" t="s">
        <v>319</v>
      </c>
      <c r="C693" s="46" t="s">
        <v>321</v>
      </c>
      <c r="D693" s="46" t="s">
        <v>324</v>
      </c>
      <c r="E693" s="46" t="s">
        <v>1236</v>
      </c>
      <c r="F693" s="46" t="s">
        <v>321</v>
      </c>
      <c r="G693" s="46">
        <v>1</v>
      </c>
      <c r="H693" s="46"/>
      <c r="I693" s="46">
        <v>1</v>
      </c>
      <c r="J693" s="46">
        <v>0</v>
      </c>
      <c r="K693" s="46">
        <f t="shared" si="272"/>
        <v>365000</v>
      </c>
      <c r="L693" s="46">
        <f t="shared" si="273"/>
        <v>365000</v>
      </c>
      <c r="M693" s="46">
        <v>1000</v>
      </c>
      <c r="N693" s="46">
        <f t="shared" si="270"/>
        <v>1</v>
      </c>
      <c r="O693" s="46">
        <v>2</v>
      </c>
      <c r="P693" s="46">
        <v>0</v>
      </c>
      <c r="Q693" s="46">
        <f t="shared" si="275"/>
        <v>195</v>
      </c>
      <c r="R693" s="46">
        <f t="shared" si="274"/>
        <v>195</v>
      </c>
      <c r="S693" s="46">
        <v>1000</v>
      </c>
      <c r="T693" s="46">
        <f t="shared" si="271"/>
        <v>1</v>
      </c>
      <c r="U693" s="46"/>
      <c r="V693" s="46"/>
      <c r="W693" s="46"/>
      <c r="X693" s="46"/>
      <c r="Y693" s="97"/>
      <c r="Z693" s="46"/>
      <c r="AA693" s="46">
        <v>9</v>
      </c>
      <c r="AB693" s="46">
        <v>704</v>
      </c>
      <c r="AC693" s="46">
        <v>5</v>
      </c>
      <c r="AD693" s="46">
        <v>5</v>
      </c>
      <c r="AE693" s="46">
        <v>1000</v>
      </c>
      <c r="AF693" s="46">
        <v>1</v>
      </c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  <c r="AY693" s="46"/>
      <c r="AZ693" s="46"/>
      <c r="BA693" s="46"/>
      <c r="BB693" s="46"/>
      <c r="BC693" s="46"/>
      <c r="BD693" s="46"/>
      <c r="BE693" s="46"/>
      <c r="BF693" s="46"/>
      <c r="BG693" s="46"/>
      <c r="BH693" s="46"/>
      <c r="BI693" s="46"/>
      <c r="BJ693" s="46"/>
      <c r="BK693" s="46"/>
      <c r="BL693" s="46"/>
      <c r="BM693" s="46"/>
      <c r="BN693" s="46"/>
      <c r="BO693" s="46"/>
      <c r="BP693" s="46"/>
      <c r="BQ693" s="46"/>
    </row>
    <row r="694" spans="1:69" s="41" customFormat="1">
      <c r="A694" s="46">
        <v>110288</v>
      </c>
      <c r="B694" s="46" t="s">
        <v>319</v>
      </c>
      <c r="C694" s="46" t="s">
        <v>321</v>
      </c>
      <c r="D694" s="46" t="s">
        <v>326</v>
      </c>
      <c r="E694" s="46" t="s">
        <v>1237</v>
      </c>
      <c r="F694" s="46" t="s">
        <v>321</v>
      </c>
      <c r="G694" s="46">
        <v>1</v>
      </c>
      <c r="H694" s="46"/>
      <c r="I694" s="46">
        <v>1</v>
      </c>
      <c r="J694" s="46">
        <v>0</v>
      </c>
      <c r="K694" s="46">
        <f t="shared" si="272"/>
        <v>390000</v>
      </c>
      <c r="L694" s="46">
        <f t="shared" si="273"/>
        <v>390000</v>
      </c>
      <c r="M694" s="46">
        <v>1000</v>
      </c>
      <c r="N694" s="46">
        <f t="shared" si="270"/>
        <v>1</v>
      </c>
      <c r="O694" s="46">
        <v>2</v>
      </c>
      <c r="P694" s="46">
        <v>0</v>
      </c>
      <c r="Q694" s="46">
        <f t="shared" si="275"/>
        <v>228</v>
      </c>
      <c r="R694" s="46">
        <f t="shared" si="274"/>
        <v>228</v>
      </c>
      <c r="S694" s="46">
        <v>1000</v>
      </c>
      <c r="T694" s="46">
        <f t="shared" si="271"/>
        <v>1</v>
      </c>
      <c r="U694" s="46">
        <v>9</v>
      </c>
      <c r="V694" s="46">
        <v>301</v>
      </c>
      <c r="W694" s="46">
        <f t="shared" ref="W694:X694" si="314">W691+15</f>
        <v>750</v>
      </c>
      <c r="X694" s="46">
        <f t="shared" si="314"/>
        <v>750</v>
      </c>
      <c r="Y694" s="97">
        <v>1000</v>
      </c>
      <c r="Z694" s="46">
        <v>1</v>
      </c>
      <c r="AA694" s="46">
        <v>9</v>
      </c>
      <c r="AB694" s="46">
        <v>401</v>
      </c>
      <c r="AC694" s="46">
        <f t="shared" ref="AC694:AD694" si="315">AC691+15</f>
        <v>750</v>
      </c>
      <c r="AD694" s="46">
        <f t="shared" si="315"/>
        <v>750</v>
      </c>
      <c r="AE694" s="46">
        <v>1000</v>
      </c>
      <c r="AF694" s="46">
        <v>1</v>
      </c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  <c r="BB694" s="46"/>
      <c r="BC694" s="46"/>
      <c r="BD694" s="46"/>
      <c r="BE694" s="46"/>
      <c r="BF694" s="46"/>
      <c r="BG694" s="46"/>
      <c r="BH694" s="46"/>
      <c r="BI694" s="46"/>
      <c r="BJ694" s="46"/>
      <c r="BK694" s="46"/>
      <c r="BL694" s="46"/>
      <c r="BM694" s="46"/>
      <c r="BN694" s="46"/>
      <c r="BO694" s="46"/>
      <c r="BP694" s="46"/>
      <c r="BQ694" s="46"/>
    </row>
    <row r="695" spans="1:69" s="41" customFormat="1">
      <c r="A695" s="46">
        <v>110289</v>
      </c>
      <c r="B695" s="46" t="s">
        <v>319</v>
      </c>
      <c r="C695" s="46" t="s">
        <v>321</v>
      </c>
      <c r="D695" s="46" t="s">
        <v>322</v>
      </c>
      <c r="E695" s="46" t="s">
        <v>1238</v>
      </c>
      <c r="F695" s="46" t="s">
        <v>321</v>
      </c>
      <c r="G695" s="46">
        <v>1</v>
      </c>
      <c r="H695" s="46"/>
      <c r="I695" s="46">
        <v>1</v>
      </c>
      <c r="J695" s="46">
        <v>0</v>
      </c>
      <c r="K695" s="46">
        <f t="shared" si="272"/>
        <v>345000</v>
      </c>
      <c r="L695" s="46">
        <f t="shared" si="273"/>
        <v>345000</v>
      </c>
      <c r="M695" s="46">
        <v>1000</v>
      </c>
      <c r="N695" s="46">
        <f t="shared" si="270"/>
        <v>1</v>
      </c>
      <c r="O695" s="46">
        <v>2</v>
      </c>
      <c r="P695" s="46">
        <v>0</v>
      </c>
      <c r="Q695" s="46">
        <f t="shared" si="275"/>
        <v>155</v>
      </c>
      <c r="R695" s="46">
        <f t="shared" si="274"/>
        <v>155</v>
      </c>
      <c r="S695" s="46">
        <v>1000</v>
      </c>
      <c r="T695" s="46">
        <f t="shared" si="271"/>
        <v>1</v>
      </c>
      <c r="U695" s="46"/>
      <c r="V695" s="46"/>
      <c r="W695" s="46"/>
      <c r="X695" s="46"/>
      <c r="Y695" s="97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  <c r="AY695" s="46"/>
      <c r="AZ695" s="46"/>
      <c r="BA695" s="46"/>
      <c r="BB695" s="46"/>
      <c r="BC695" s="46"/>
      <c r="BD695" s="46"/>
      <c r="BE695" s="46"/>
      <c r="BF695" s="46"/>
      <c r="BG695" s="46"/>
      <c r="BH695" s="46"/>
      <c r="BI695" s="46"/>
      <c r="BJ695" s="46"/>
      <c r="BK695" s="46"/>
      <c r="BL695" s="46"/>
      <c r="BM695" s="46"/>
      <c r="BN695" s="46"/>
      <c r="BO695" s="46"/>
      <c r="BP695" s="46"/>
      <c r="BQ695" s="46"/>
    </row>
    <row r="696" spans="1:69" s="41" customFormat="1">
      <c r="A696" s="46">
        <v>110290</v>
      </c>
      <c r="B696" s="46" t="s">
        <v>319</v>
      </c>
      <c r="C696" s="46" t="s">
        <v>321</v>
      </c>
      <c r="D696" s="46" t="s">
        <v>324</v>
      </c>
      <c r="E696" s="46" t="s">
        <v>1239</v>
      </c>
      <c r="F696" s="46" t="s">
        <v>321</v>
      </c>
      <c r="G696" s="46">
        <v>1</v>
      </c>
      <c r="H696" s="46"/>
      <c r="I696" s="46">
        <v>1</v>
      </c>
      <c r="J696" s="46">
        <v>0</v>
      </c>
      <c r="K696" s="46">
        <f t="shared" si="272"/>
        <v>370000</v>
      </c>
      <c r="L696" s="46">
        <f t="shared" si="273"/>
        <v>370000</v>
      </c>
      <c r="M696" s="46">
        <v>1000</v>
      </c>
      <c r="N696" s="46">
        <f t="shared" ref="N696:N706" si="316">IF(M696&gt;=1000,1,0)</f>
        <v>1</v>
      </c>
      <c r="O696" s="46">
        <v>2</v>
      </c>
      <c r="P696" s="46">
        <v>0</v>
      </c>
      <c r="Q696" s="46">
        <f t="shared" si="275"/>
        <v>195</v>
      </c>
      <c r="R696" s="46">
        <f t="shared" si="274"/>
        <v>195</v>
      </c>
      <c r="S696" s="46">
        <v>1000</v>
      </c>
      <c r="T696" s="46">
        <f t="shared" ref="T696:T706" si="317">IF(S696&gt;=1000,1,0)</f>
        <v>1</v>
      </c>
      <c r="U696" s="46"/>
      <c r="V696" s="46"/>
      <c r="W696" s="46"/>
      <c r="X696" s="46"/>
      <c r="Y696" s="97"/>
      <c r="Z696" s="46"/>
      <c r="AA696" s="46">
        <v>9</v>
      </c>
      <c r="AB696" s="46">
        <v>704</v>
      </c>
      <c r="AC696" s="46">
        <v>5</v>
      </c>
      <c r="AD696" s="46">
        <v>5</v>
      </c>
      <c r="AE696" s="46">
        <v>1000</v>
      </c>
      <c r="AF696" s="46">
        <v>1</v>
      </c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  <c r="BC696" s="46"/>
      <c r="BD696" s="46"/>
      <c r="BE696" s="46"/>
      <c r="BF696" s="46"/>
      <c r="BG696" s="46"/>
      <c r="BH696" s="46"/>
      <c r="BI696" s="46"/>
      <c r="BJ696" s="46"/>
      <c r="BK696" s="46"/>
      <c r="BL696" s="46"/>
      <c r="BM696" s="46"/>
      <c r="BN696" s="46"/>
      <c r="BO696" s="46"/>
      <c r="BP696" s="46"/>
      <c r="BQ696" s="46"/>
    </row>
    <row r="697" spans="1:69" s="41" customFormat="1">
      <c r="A697" s="46">
        <v>110291</v>
      </c>
      <c r="B697" s="46" t="s">
        <v>319</v>
      </c>
      <c r="C697" s="46" t="s">
        <v>321</v>
      </c>
      <c r="D697" s="46" t="s">
        <v>326</v>
      </c>
      <c r="E697" s="46" t="s">
        <v>1240</v>
      </c>
      <c r="F697" s="46" t="s">
        <v>321</v>
      </c>
      <c r="G697" s="46">
        <v>1</v>
      </c>
      <c r="H697" s="46"/>
      <c r="I697" s="46">
        <v>1</v>
      </c>
      <c r="J697" s="46">
        <v>0</v>
      </c>
      <c r="K697" s="46">
        <f t="shared" ref="K697:K706" si="318">K694+5000</f>
        <v>395000</v>
      </c>
      <c r="L697" s="46">
        <f t="shared" ref="L697:L706" si="319">K697</f>
        <v>395000</v>
      </c>
      <c r="M697" s="46">
        <v>1000</v>
      </c>
      <c r="N697" s="46">
        <f t="shared" si="316"/>
        <v>1</v>
      </c>
      <c r="O697" s="46">
        <v>2</v>
      </c>
      <c r="P697" s="46">
        <v>0</v>
      </c>
      <c r="Q697" s="46">
        <f t="shared" si="275"/>
        <v>228</v>
      </c>
      <c r="R697" s="46">
        <f t="shared" ref="R697:R706" si="320">Q697</f>
        <v>228</v>
      </c>
      <c r="S697" s="46">
        <v>1000</v>
      </c>
      <c r="T697" s="46">
        <f t="shared" si="317"/>
        <v>1</v>
      </c>
      <c r="U697" s="46">
        <v>9</v>
      </c>
      <c r="V697" s="46">
        <v>301</v>
      </c>
      <c r="W697" s="46">
        <f t="shared" ref="W697:X697" si="321">W694+15</f>
        <v>765</v>
      </c>
      <c r="X697" s="46">
        <f t="shared" si="321"/>
        <v>765</v>
      </c>
      <c r="Y697" s="97">
        <v>1000</v>
      </c>
      <c r="Z697" s="46">
        <v>1</v>
      </c>
      <c r="AA697" s="46">
        <v>9</v>
      </c>
      <c r="AB697" s="46">
        <v>401</v>
      </c>
      <c r="AC697" s="46">
        <f t="shared" ref="AC697:AD697" si="322">AC694+15</f>
        <v>765</v>
      </c>
      <c r="AD697" s="46">
        <f t="shared" si="322"/>
        <v>765</v>
      </c>
      <c r="AE697" s="46">
        <v>1000</v>
      </c>
      <c r="AF697" s="46">
        <v>1</v>
      </c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  <c r="BP697" s="46"/>
      <c r="BQ697" s="46"/>
    </row>
    <row r="698" spans="1:69" s="41" customFormat="1">
      <c r="A698" s="46">
        <v>110292</v>
      </c>
      <c r="B698" s="46" t="s">
        <v>319</v>
      </c>
      <c r="C698" s="46" t="s">
        <v>321</v>
      </c>
      <c r="D698" s="46" t="s">
        <v>322</v>
      </c>
      <c r="E698" s="46" t="s">
        <v>1241</v>
      </c>
      <c r="F698" s="46" t="s">
        <v>321</v>
      </c>
      <c r="G698" s="46">
        <v>1</v>
      </c>
      <c r="H698" s="46"/>
      <c r="I698" s="46">
        <v>1</v>
      </c>
      <c r="J698" s="46">
        <v>0</v>
      </c>
      <c r="K698" s="46">
        <f t="shared" si="318"/>
        <v>350000</v>
      </c>
      <c r="L698" s="46">
        <f t="shared" si="319"/>
        <v>350000</v>
      </c>
      <c r="M698" s="46">
        <v>1000</v>
      </c>
      <c r="N698" s="46">
        <f t="shared" si="316"/>
        <v>1</v>
      </c>
      <c r="O698" s="46">
        <v>2</v>
      </c>
      <c r="P698" s="46">
        <v>0</v>
      </c>
      <c r="Q698" s="46">
        <f t="shared" si="275"/>
        <v>160</v>
      </c>
      <c r="R698" s="46">
        <f t="shared" si="320"/>
        <v>160</v>
      </c>
      <c r="S698" s="46">
        <v>1000</v>
      </c>
      <c r="T698" s="46">
        <f t="shared" si="317"/>
        <v>1</v>
      </c>
      <c r="U698" s="46"/>
      <c r="V698" s="46"/>
      <c r="W698" s="46"/>
      <c r="X698" s="46"/>
      <c r="Y698" s="97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  <c r="BB698" s="46"/>
      <c r="BC698" s="46"/>
      <c r="BD698" s="46"/>
      <c r="BE698" s="46"/>
      <c r="BF698" s="46"/>
      <c r="BG698" s="46"/>
      <c r="BH698" s="46"/>
      <c r="BI698" s="46"/>
      <c r="BJ698" s="46"/>
      <c r="BK698" s="46"/>
      <c r="BL698" s="46"/>
      <c r="BM698" s="46"/>
      <c r="BN698" s="46"/>
      <c r="BO698" s="46"/>
      <c r="BP698" s="46"/>
      <c r="BQ698" s="46"/>
    </row>
    <row r="699" spans="1:69" s="41" customFormat="1">
      <c r="A699" s="46">
        <v>110293</v>
      </c>
      <c r="B699" s="46" t="s">
        <v>319</v>
      </c>
      <c r="C699" s="46" t="s">
        <v>321</v>
      </c>
      <c r="D699" s="46" t="s">
        <v>324</v>
      </c>
      <c r="E699" s="46" t="s">
        <v>1242</v>
      </c>
      <c r="F699" s="46" t="s">
        <v>321</v>
      </c>
      <c r="G699" s="46">
        <v>1</v>
      </c>
      <c r="H699" s="46"/>
      <c r="I699" s="46">
        <v>1</v>
      </c>
      <c r="J699" s="46">
        <v>0</v>
      </c>
      <c r="K699" s="46">
        <f t="shared" si="318"/>
        <v>375000</v>
      </c>
      <c r="L699" s="46">
        <f t="shared" si="319"/>
        <v>375000</v>
      </c>
      <c r="M699" s="46">
        <v>1000</v>
      </c>
      <c r="N699" s="46">
        <f t="shared" si="316"/>
        <v>1</v>
      </c>
      <c r="O699" s="46">
        <v>2</v>
      </c>
      <c r="P699" s="46">
        <v>0</v>
      </c>
      <c r="Q699" s="46">
        <f t="shared" si="275"/>
        <v>200</v>
      </c>
      <c r="R699" s="46">
        <f t="shared" si="320"/>
        <v>200</v>
      </c>
      <c r="S699" s="46">
        <v>1000</v>
      </c>
      <c r="T699" s="46">
        <f t="shared" si="317"/>
        <v>1</v>
      </c>
      <c r="U699" s="46"/>
      <c r="V699" s="46"/>
      <c r="W699" s="46"/>
      <c r="X699" s="46"/>
      <c r="Y699" s="97"/>
      <c r="Z699" s="46"/>
      <c r="AA699" s="46">
        <v>9</v>
      </c>
      <c r="AB699" s="46">
        <v>704</v>
      </c>
      <c r="AC699" s="46">
        <v>5</v>
      </c>
      <c r="AD699" s="46">
        <v>5</v>
      </c>
      <c r="AE699" s="46">
        <v>1000</v>
      </c>
      <c r="AF699" s="46">
        <v>1</v>
      </c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  <c r="BP699" s="46"/>
      <c r="BQ699" s="46"/>
    </row>
    <row r="700" spans="1:69" s="41" customFormat="1">
      <c r="A700" s="46">
        <v>110294</v>
      </c>
      <c r="B700" s="46" t="s">
        <v>319</v>
      </c>
      <c r="C700" s="46" t="s">
        <v>321</v>
      </c>
      <c r="D700" s="46" t="s">
        <v>326</v>
      </c>
      <c r="E700" s="46" t="s">
        <v>1243</v>
      </c>
      <c r="F700" s="46" t="s">
        <v>321</v>
      </c>
      <c r="G700" s="46">
        <v>1</v>
      </c>
      <c r="H700" s="46"/>
      <c r="I700" s="46">
        <v>1</v>
      </c>
      <c r="J700" s="46">
        <v>0</v>
      </c>
      <c r="K700" s="46">
        <f t="shared" si="318"/>
        <v>400000</v>
      </c>
      <c r="L700" s="46">
        <f t="shared" si="319"/>
        <v>400000</v>
      </c>
      <c r="M700" s="46">
        <v>1000</v>
      </c>
      <c r="N700" s="46">
        <f t="shared" si="316"/>
        <v>1</v>
      </c>
      <c r="O700" s="46">
        <v>2</v>
      </c>
      <c r="P700" s="46">
        <v>0</v>
      </c>
      <c r="Q700" s="46">
        <f t="shared" ref="Q700:Q706" si="323">Q691+5</f>
        <v>233</v>
      </c>
      <c r="R700" s="46">
        <f t="shared" si="320"/>
        <v>233</v>
      </c>
      <c r="S700" s="46">
        <v>1000</v>
      </c>
      <c r="T700" s="46">
        <f t="shared" si="317"/>
        <v>1</v>
      </c>
      <c r="U700" s="46">
        <v>9</v>
      </c>
      <c r="V700" s="46">
        <v>301</v>
      </c>
      <c r="W700" s="46">
        <f t="shared" ref="W700:X700" si="324">W697+15</f>
        <v>780</v>
      </c>
      <c r="X700" s="46">
        <f t="shared" si="324"/>
        <v>780</v>
      </c>
      <c r="Y700" s="97">
        <v>1000</v>
      </c>
      <c r="Z700" s="46">
        <v>1</v>
      </c>
      <c r="AA700" s="46">
        <v>9</v>
      </c>
      <c r="AB700" s="46">
        <v>401</v>
      </c>
      <c r="AC700" s="46">
        <f t="shared" ref="AC700:AD700" si="325">AC697+15</f>
        <v>780</v>
      </c>
      <c r="AD700" s="46">
        <f t="shared" si="325"/>
        <v>780</v>
      </c>
      <c r="AE700" s="46">
        <v>1000</v>
      </c>
      <c r="AF700" s="46">
        <v>1</v>
      </c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  <c r="BB700" s="46"/>
      <c r="BC700" s="46"/>
      <c r="BD700" s="46"/>
      <c r="BE700" s="46"/>
      <c r="BF700" s="46"/>
      <c r="BG700" s="46"/>
      <c r="BH700" s="46"/>
      <c r="BI700" s="46"/>
      <c r="BJ700" s="46"/>
      <c r="BK700" s="46"/>
      <c r="BL700" s="46"/>
      <c r="BM700" s="46"/>
      <c r="BN700" s="46"/>
      <c r="BO700" s="46"/>
      <c r="BP700" s="46"/>
      <c r="BQ700" s="46"/>
    </row>
    <row r="701" spans="1:69" s="41" customFormat="1">
      <c r="A701" s="46">
        <v>110295</v>
      </c>
      <c r="B701" s="46" t="s">
        <v>319</v>
      </c>
      <c r="C701" s="46" t="s">
        <v>321</v>
      </c>
      <c r="D701" s="46" t="s">
        <v>322</v>
      </c>
      <c r="E701" s="46" t="s">
        <v>1244</v>
      </c>
      <c r="F701" s="46" t="s">
        <v>321</v>
      </c>
      <c r="G701" s="46">
        <v>1</v>
      </c>
      <c r="H701" s="46"/>
      <c r="I701" s="46">
        <v>1</v>
      </c>
      <c r="J701" s="46">
        <v>0</v>
      </c>
      <c r="K701" s="46">
        <f t="shared" si="318"/>
        <v>355000</v>
      </c>
      <c r="L701" s="46">
        <f t="shared" si="319"/>
        <v>355000</v>
      </c>
      <c r="M701" s="46">
        <v>1000</v>
      </c>
      <c r="N701" s="46">
        <f t="shared" si="316"/>
        <v>1</v>
      </c>
      <c r="O701" s="46">
        <v>2</v>
      </c>
      <c r="P701" s="46">
        <v>0</v>
      </c>
      <c r="Q701" s="46">
        <f t="shared" si="323"/>
        <v>160</v>
      </c>
      <c r="R701" s="46">
        <f t="shared" si="320"/>
        <v>160</v>
      </c>
      <c r="S701" s="46">
        <v>1000</v>
      </c>
      <c r="T701" s="46">
        <f t="shared" si="317"/>
        <v>1</v>
      </c>
      <c r="U701" s="46"/>
      <c r="V701" s="46"/>
      <c r="W701" s="46"/>
      <c r="X701" s="46"/>
      <c r="Y701" s="97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  <c r="BC701" s="46"/>
      <c r="BD701" s="46"/>
      <c r="BE701" s="46"/>
      <c r="BF701" s="46"/>
      <c r="BG701" s="46"/>
      <c r="BH701" s="46"/>
      <c r="BI701" s="46"/>
      <c r="BJ701" s="46"/>
      <c r="BK701" s="46"/>
      <c r="BL701" s="46"/>
      <c r="BM701" s="46"/>
      <c r="BN701" s="46"/>
      <c r="BO701" s="46"/>
      <c r="BP701" s="46"/>
      <c r="BQ701" s="46"/>
    </row>
    <row r="702" spans="1:69" s="41" customFormat="1">
      <c r="A702" s="46">
        <v>110296</v>
      </c>
      <c r="B702" s="46" t="s">
        <v>319</v>
      </c>
      <c r="C702" s="46" t="s">
        <v>321</v>
      </c>
      <c r="D702" s="46" t="s">
        <v>324</v>
      </c>
      <c r="E702" s="46" t="s">
        <v>1245</v>
      </c>
      <c r="F702" s="46" t="s">
        <v>321</v>
      </c>
      <c r="G702" s="46">
        <v>1</v>
      </c>
      <c r="H702" s="46"/>
      <c r="I702" s="46">
        <v>1</v>
      </c>
      <c r="J702" s="46">
        <v>0</v>
      </c>
      <c r="K702" s="46">
        <f t="shared" si="318"/>
        <v>380000</v>
      </c>
      <c r="L702" s="46">
        <f t="shared" si="319"/>
        <v>380000</v>
      </c>
      <c r="M702" s="46">
        <v>1000</v>
      </c>
      <c r="N702" s="46">
        <f t="shared" si="316"/>
        <v>1</v>
      </c>
      <c r="O702" s="46">
        <v>2</v>
      </c>
      <c r="P702" s="46">
        <v>0</v>
      </c>
      <c r="Q702" s="46">
        <f t="shared" si="323"/>
        <v>200</v>
      </c>
      <c r="R702" s="46">
        <f t="shared" si="320"/>
        <v>200</v>
      </c>
      <c r="S702" s="46">
        <v>1000</v>
      </c>
      <c r="T702" s="46">
        <f t="shared" si="317"/>
        <v>1</v>
      </c>
      <c r="U702" s="46"/>
      <c r="V702" s="46"/>
      <c r="W702" s="46"/>
      <c r="X702" s="46"/>
      <c r="Y702" s="97"/>
      <c r="Z702" s="46"/>
      <c r="AA702" s="46">
        <v>9</v>
      </c>
      <c r="AB702" s="46">
        <v>704</v>
      </c>
      <c r="AC702" s="46">
        <v>5</v>
      </c>
      <c r="AD702" s="46">
        <v>5</v>
      </c>
      <c r="AE702" s="46">
        <v>1000</v>
      </c>
      <c r="AF702" s="46">
        <v>1</v>
      </c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  <c r="BB702" s="46"/>
      <c r="BC702" s="46"/>
      <c r="BD702" s="46"/>
      <c r="BE702" s="46"/>
      <c r="BF702" s="46"/>
      <c r="BG702" s="46"/>
      <c r="BH702" s="46"/>
      <c r="BI702" s="46"/>
      <c r="BJ702" s="46"/>
      <c r="BK702" s="46"/>
      <c r="BL702" s="46"/>
      <c r="BM702" s="46"/>
      <c r="BN702" s="46"/>
      <c r="BO702" s="46"/>
      <c r="BP702" s="46"/>
      <c r="BQ702" s="46"/>
    </row>
    <row r="703" spans="1:69" s="41" customFormat="1">
      <c r="A703" s="46">
        <v>110297</v>
      </c>
      <c r="B703" s="46" t="s">
        <v>319</v>
      </c>
      <c r="C703" s="46" t="s">
        <v>321</v>
      </c>
      <c r="D703" s="46" t="s">
        <v>326</v>
      </c>
      <c r="E703" s="46" t="s">
        <v>1246</v>
      </c>
      <c r="F703" s="46" t="s">
        <v>321</v>
      </c>
      <c r="G703" s="46">
        <v>1</v>
      </c>
      <c r="H703" s="46"/>
      <c r="I703" s="46">
        <v>1</v>
      </c>
      <c r="J703" s="46">
        <v>0</v>
      </c>
      <c r="K703" s="46">
        <f t="shared" si="318"/>
        <v>405000</v>
      </c>
      <c r="L703" s="46">
        <f t="shared" si="319"/>
        <v>405000</v>
      </c>
      <c r="M703" s="46">
        <v>1000</v>
      </c>
      <c r="N703" s="46">
        <f t="shared" si="316"/>
        <v>1</v>
      </c>
      <c r="O703" s="46">
        <v>2</v>
      </c>
      <c r="P703" s="46">
        <v>0</v>
      </c>
      <c r="Q703" s="46">
        <f t="shared" si="323"/>
        <v>233</v>
      </c>
      <c r="R703" s="46">
        <f t="shared" si="320"/>
        <v>233</v>
      </c>
      <c r="S703" s="46">
        <v>1000</v>
      </c>
      <c r="T703" s="46">
        <f t="shared" si="317"/>
        <v>1</v>
      </c>
      <c r="U703" s="46">
        <v>9</v>
      </c>
      <c r="V703" s="46">
        <v>301</v>
      </c>
      <c r="W703" s="46">
        <f t="shared" ref="W703:X703" si="326">W700+15</f>
        <v>795</v>
      </c>
      <c r="X703" s="46">
        <f t="shared" si="326"/>
        <v>795</v>
      </c>
      <c r="Y703" s="97">
        <v>1000</v>
      </c>
      <c r="Z703" s="46">
        <v>1</v>
      </c>
      <c r="AA703" s="46">
        <v>9</v>
      </c>
      <c r="AB703" s="46">
        <v>401</v>
      </c>
      <c r="AC703" s="46">
        <f t="shared" ref="AC703:AD703" si="327">AC700+15</f>
        <v>795</v>
      </c>
      <c r="AD703" s="46">
        <f t="shared" si="327"/>
        <v>795</v>
      </c>
      <c r="AE703" s="46">
        <v>1000</v>
      </c>
      <c r="AF703" s="46">
        <v>1</v>
      </c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  <c r="AY703" s="46"/>
      <c r="AZ703" s="46"/>
      <c r="BA703" s="46"/>
      <c r="BB703" s="46"/>
      <c r="BC703" s="46"/>
      <c r="BD703" s="46"/>
      <c r="BE703" s="46"/>
      <c r="BF703" s="46"/>
      <c r="BG703" s="46"/>
      <c r="BH703" s="46"/>
      <c r="BI703" s="46"/>
      <c r="BJ703" s="46"/>
      <c r="BK703" s="46"/>
      <c r="BL703" s="46"/>
      <c r="BM703" s="46"/>
      <c r="BN703" s="46"/>
      <c r="BO703" s="46"/>
      <c r="BP703" s="46"/>
      <c r="BQ703" s="46"/>
    </row>
    <row r="704" spans="1:69" s="41" customFormat="1">
      <c r="A704" s="46">
        <v>110298</v>
      </c>
      <c r="B704" s="46" t="s">
        <v>319</v>
      </c>
      <c r="C704" s="46" t="s">
        <v>321</v>
      </c>
      <c r="D704" s="46" t="s">
        <v>322</v>
      </c>
      <c r="E704" s="46" t="s">
        <v>1247</v>
      </c>
      <c r="F704" s="46" t="s">
        <v>321</v>
      </c>
      <c r="G704" s="46">
        <v>1</v>
      </c>
      <c r="H704" s="46"/>
      <c r="I704" s="46">
        <v>1</v>
      </c>
      <c r="J704" s="46">
        <v>0</v>
      </c>
      <c r="K704" s="46">
        <f t="shared" si="318"/>
        <v>360000</v>
      </c>
      <c r="L704" s="46">
        <f t="shared" si="319"/>
        <v>360000</v>
      </c>
      <c r="M704" s="46">
        <v>1000</v>
      </c>
      <c r="N704" s="46">
        <f t="shared" si="316"/>
        <v>1</v>
      </c>
      <c r="O704" s="46">
        <v>2</v>
      </c>
      <c r="P704" s="46">
        <v>0</v>
      </c>
      <c r="Q704" s="46">
        <f t="shared" si="323"/>
        <v>160</v>
      </c>
      <c r="R704" s="46">
        <f t="shared" si="320"/>
        <v>160</v>
      </c>
      <c r="S704" s="46">
        <v>1000</v>
      </c>
      <c r="T704" s="46">
        <f t="shared" si="317"/>
        <v>1</v>
      </c>
      <c r="U704" s="46"/>
      <c r="V704" s="46"/>
      <c r="W704" s="46"/>
      <c r="X704" s="46"/>
      <c r="Y704" s="97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  <c r="BB704" s="46"/>
      <c r="BC704" s="46"/>
      <c r="BD704" s="46"/>
      <c r="BE704" s="46"/>
      <c r="BF704" s="46"/>
      <c r="BG704" s="46"/>
      <c r="BH704" s="46"/>
      <c r="BI704" s="46"/>
      <c r="BJ704" s="46"/>
      <c r="BK704" s="46"/>
      <c r="BL704" s="46"/>
      <c r="BM704" s="46"/>
      <c r="BN704" s="46"/>
      <c r="BO704" s="46"/>
      <c r="BP704" s="46"/>
      <c r="BQ704" s="46"/>
    </row>
    <row r="705" spans="1:69" s="41" customFormat="1">
      <c r="A705" s="46">
        <v>110299</v>
      </c>
      <c r="B705" s="46" t="s">
        <v>319</v>
      </c>
      <c r="C705" s="46" t="s">
        <v>321</v>
      </c>
      <c r="D705" s="46" t="s">
        <v>324</v>
      </c>
      <c r="E705" s="46" t="s">
        <v>1248</v>
      </c>
      <c r="F705" s="46" t="s">
        <v>321</v>
      </c>
      <c r="G705" s="46">
        <v>1</v>
      </c>
      <c r="H705" s="46"/>
      <c r="I705" s="46">
        <v>1</v>
      </c>
      <c r="J705" s="46">
        <v>0</v>
      </c>
      <c r="K705" s="46">
        <f t="shared" si="318"/>
        <v>385000</v>
      </c>
      <c r="L705" s="46">
        <f t="shared" si="319"/>
        <v>385000</v>
      </c>
      <c r="M705" s="46">
        <v>1000</v>
      </c>
      <c r="N705" s="46">
        <f t="shared" si="316"/>
        <v>1</v>
      </c>
      <c r="O705" s="46">
        <v>2</v>
      </c>
      <c r="P705" s="46">
        <v>0</v>
      </c>
      <c r="Q705" s="46">
        <f t="shared" si="323"/>
        <v>200</v>
      </c>
      <c r="R705" s="46">
        <f t="shared" si="320"/>
        <v>200</v>
      </c>
      <c r="S705" s="46">
        <v>1000</v>
      </c>
      <c r="T705" s="46">
        <f t="shared" si="317"/>
        <v>1</v>
      </c>
      <c r="U705" s="46"/>
      <c r="V705" s="46"/>
      <c r="W705" s="46"/>
      <c r="X705" s="46"/>
      <c r="Y705" s="97"/>
      <c r="Z705" s="46"/>
      <c r="AA705" s="46">
        <v>9</v>
      </c>
      <c r="AB705" s="46">
        <v>704</v>
      </c>
      <c r="AC705" s="46">
        <v>5</v>
      </c>
      <c r="AD705" s="46">
        <v>5</v>
      </c>
      <c r="AE705" s="46">
        <v>1000</v>
      </c>
      <c r="AF705" s="46">
        <v>1</v>
      </c>
      <c r="AG705" s="46"/>
      <c r="AH705" s="46"/>
      <c r="AI705" s="46"/>
      <c r="AJ705" s="46"/>
      <c r="AK705" s="46"/>
      <c r="AL705" s="46"/>
      <c r="AM705" s="46"/>
      <c r="AN705" s="46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6"/>
      <c r="BI705" s="46"/>
      <c r="BJ705" s="46"/>
      <c r="BK705" s="46"/>
      <c r="BL705" s="46"/>
      <c r="BM705" s="46"/>
      <c r="BN705" s="46"/>
      <c r="BO705" s="46"/>
      <c r="BP705" s="46"/>
      <c r="BQ705" s="46"/>
    </row>
    <row r="706" spans="1:69" s="41" customFormat="1">
      <c r="A706" s="46">
        <v>110300</v>
      </c>
      <c r="B706" s="46" t="s">
        <v>319</v>
      </c>
      <c r="C706" s="46" t="s">
        <v>321</v>
      </c>
      <c r="D706" s="46" t="s">
        <v>326</v>
      </c>
      <c r="E706" s="46" t="s">
        <v>1249</v>
      </c>
      <c r="F706" s="46" t="s">
        <v>321</v>
      </c>
      <c r="G706" s="46">
        <v>1</v>
      </c>
      <c r="H706" s="46"/>
      <c r="I706" s="46">
        <v>1</v>
      </c>
      <c r="J706" s="46">
        <v>0</v>
      </c>
      <c r="K706" s="46">
        <f t="shared" si="318"/>
        <v>410000</v>
      </c>
      <c r="L706" s="46">
        <f t="shared" si="319"/>
        <v>410000</v>
      </c>
      <c r="M706" s="46">
        <v>1000</v>
      </c>
      <c r="N706" s="46">
        <f t="shared" si="316"/>
        <v>1</v>
      </c>
      <c r="O706" s="46">
        <v>2</v>
      </c>
      <c r="P706" s="46">
        <v>0</v>
      </c>
      <c r="Q706" s="46">
        <f t="shared" si="323"/>
        <v>233</v>
      </c>
      <c r="R706" s="46">
        <f t="shared" si="320"/>
        <v>233</v>
      </c>
      <c r="S706" s="46">
        <v>1000</v>
      </c>
      <c r="T706" s="46">
        <f t="shared" si="317"/>
        <v>1</v>
      </c>
      <c r="U706" s="46">
        <v>9</v>
      </c>
      <c r="V706" s="46">
        <v>301</v>
      </c>
      <c r="W706" s="46">
        <f t="shared" ref="W706:X706" si="328">W703+15</f>
        <v>810</v>
      </c>
      <c r="X706" s="46">
        <f t="shared" si="328"/>
        <v>810</v>
      </c>
      <c r="Y706" s="97">
        <v>1000</v>
      </c>
      <c r="Z706" s="46">
        <v>1</v>
      </c>
      <c r="AA706" s="46">
        <v>9</v>
      </c>
      <c r="AB706" s="46">
        <v>401</v>
      </c>
      <c r="AC706" s="46">
        <f t="shared" ref="AC706:AD706" si="329">AC703+15</f>
        <v>810</v>
      </c>
      <c r="AD706" s="46">
        <f t="shared" si="329"/>
        <v>810</v>
      </c>
      <c r="AE706" s="46">
        <v>1000</v>
      </c>
      <c r="AF706" s="46">
        <v>1</v>
      </c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/>
      <c r="BN706" s="46"/>
      <c r="BO706" s="46"/>
      <c r="BP706" s="46"/>
      <c r="BQ706" s="46"/>
    </row>
    <row r="707" spans="1:69" s="41" customFormat="1">
      <c r="A707" s="46">
        <v>120011</v>
      </c>
      <c r="B707" s="46" t="s">
        <v>319</v>
      </c>
      <c r="C707" s="46" t="s">
        <v>550</v>
      </c>
      <c r="D707" s="46" t="s">
        <v>551</v>
      </c>
      <c r="E707" s="46" t="s">
        <v>552</v>
      </c>
      <c r="F707" s="46" t="s">
        <v>550</v>
      </c>
      <c r="G707" s="46">
        <v>1</v>
      </c>
      <c r="H707" s="46"/>
      <c r="I707" s="46">
        <v>9</v>
      </c>
      <c r="J707" s="46">
        <v>301</v>
      </c>
      <c r="K707" s="46">
        <v>1</v>
      </c>
      <c r="L707" s="46">
        <v>2</v>
      </c>
      <c r="M707" s="46">
        <v>1000</v>
      </c>
      <c r="N707" s="46">
        <f t="shared" si="266"/>
        <v>1</v>
      </c>
      <c r="O707" s="46">
        <v>0</v>
      </c>
      <c r="P707" s="46">
        <v>0</v>
      </c>
      <c r="Q707" s="46">
        <v>0</v>
      </c>
      <c r="R707" s="46">
        <v>0</v>
      </c>
      <c r="S707" s="46"/>
      <c r="T707" s="46">
        <f t="shared" si="267"/>
        <v>0</v>
      </c>
      <c r="U707" s="46">
        <v>0</v>
      </c>
      <c r="V707" s="46">
        <v>0</v>
      </c>
      <c r="W707" s="46">
        <v>0</v>
      </c>
      <c r="X707" s="46">
        <v>0</v>
      </c>
      <c r="Y707" s="46"/>
      <c r="Z707" s="46">
        <f t="shared" si="268"/>
        <v>0</v>
      </c>
      <c r="AA707" s="46">
        <v>0</v>
      </c>
      <c r="AB707" s="46">
        <v>0</v>
      </c>
      <c r="AC707" s="46">
        <v>0</v>
      </c>
      <c r="AD707" s="46">
        <v>0</v>
      </c>
      <c r="AE707" s="46">
        <v>0</v>
      </c>
      <c r="AF707" s="46">
        <f t="shared" si="269"/>
        <v>0</v>
      </c>
      <c r="AG707" s="46">
        <v>0</v>
      </c>
      <c r="AH707" s="46">
        <v>0</v>
      </c>
      <c r="AI707" s="46">
        <v>0</v>
      </c>
      <c r="AJ707" s="46">
        <v>0</v>
      </c>
      <c r="AK707" s="46">
        <v>0</v>
      </c>
      <c r="AL707" s="46">
        <f t="shared" ref="AL707:AL775" si="330">IF(AK707&gt;=1000,1,0)</f>
        <v>0</v>
      </c>
      <c r="AM707" s="46">
        <v>0</v>
      </c>
      <c r="AN707" s="46">
        <v>0</v>
      </c>
      <c r="AO707" s="46">
        <v>0</v>
      </c>
      <c r="AP707" s="46">
        <v>0</v>
      </c>
      <c r="AQ707" s="46">
        <v>0</v>
      </c>
      <c r="AR707" s="46"/>
      <c r="AS707" s="46">
        <v>0</v>
      </c>
      <c r="AT707" s="46">
        <v>0</v>
      </c>
      <c r="AU707" s="46">
        <v>0</v>
      </c>
      <c r="AV707" s="46">
        <v>0</v>
      </c>
      <c r="AW707" s="46">
        <v>0</v>
      </c>
      <c r="AX707" s="46">
        <f t="shared" ref="AX707:AX775" si="331">IF(AW707&gt;=1000,1,0)</f>
        <v>0</v>
      </c>
      <c r="AY707" s="46">
        <v>0</v>
      </c>
      <c r="AZ707" s="46">
        <v>0</v>
      </c>
      <c r="BA707" s="46">
        <v>0</v>
      </c>
      <c r="BB707" s="46">
        <v>0</v>
      </c>
      <c r="BC707" s="46">
        <v>0</v>
      </c>
      <c r="BD707" s="46">
        <f t="shared" ref="BD707:BD775" si="332">IF(BC707&gt;=1000,1,0)</f>
        <v>0</v>
      </c>
      <c r="BE707" s="46">
        <v>0</v>
      </c>
      <c r="BF707" s="46">
        <v>0</v>
      </c>
      <c r="BG707" s="46">
        <v>0</v>
      </c>
      <c r="BH707" s="46">
        <v>0</v>
      </c>
      <c r="BI707" s="46">
        <v>0</v>
      </c>
      <c r="BJ707" s="46">
        <f t="shared" ref="BJ707:BJ775" si="333">IF(BI707&gt;=1000,1,0)</f>
        <v>0</v>
      </c>
      <c r="BK707" s="46">
        <v>0</v>
      </c>
      <c r="BL707" s="46">
        <v>0</v>
      </c>
      <c r="BM707" s="46">
        <v>0</v>
      </c>
      <c r="BN707" s="46">
        <v>0</v>
      </c>
      <c r="BO707" s="46">
        <v>0</v>
      </c>
      <c r="BP707" s="46">
        <f t="shared" ref="BP707:BP775" si="334">IF(BO707&gt;=1000,1,0)</f>
        <v>0</v>
      </c>
      <c r="BQ707" s="46" t="e">
        <f>M707+S707+#REF!+AE707+AK707+AQ707+AW707+BC707+BI707+BO707</f>
        <v>#REF!</v>
      </c>
    </row>
    <row r="708" spans="1:69" s="41" customFormat="1">
      <c r="A708" s="46">
        <v>120012</v>
      </c>
      <c r="B708" s="46" t="s">
        <v>319</v>
      </c>
      <c r="C708" s="46" t="s">
        <v>550</v>
      </c>
      <c r="D708" s="46" t="s">
        <v>551</v>
      </c>
      <c r="E708" s="46" t="s">
        <v>553</v>
      </c>
      <c r="F708" s="46" t="s">
        <v>550</v>
      </c>
      <c r="G708" s="46">
        <v>1</v>
      </c>
      <c r="H708" s="46"/>
      <c r="I708" s="46">
        <v>9</v>
      </c>
      <c r="J708" s="46">
        <v>301</v>
      </c>
      <c r="K708" s="46">
        <v>2</v>
      </c>
      <c r="L708" s="46">
        <v>3</v>
      </c>
      <c r="M708" s="46">
        <v>1000</v>
      </c>
      <c r="N708" s="46">
        <f t="shared" si="266"/>
        <v>1</v>
      </c>
      <c r="O708" s="46">
        <v>0</v>
      </c>
      <c r="P708" s="46">
        <v>0</v>
      </c>
      <c r="Q708" s="46">
        <v>0</v>
      </c>
      <c r="R708" s="46">
        <v>0</v>
      </c>
      <c r="S708" s="46"/>
      <c r="T708" s="46">
        <f t="shared" si="267"/>
        <v>0</v>
      </c>
      <c r="U708" s="46">
        <v>0</v>
      </c>
      <c r="V708" s="46">
        <v>0</v>
      </c>
      <c r="W708" s="46">
        <v>0</v>
      </c>
      <c r="X708" s="46">
        <v>0</v>
      </c>
      <c r="Y708" s="46"/>
      <c r="Z708" s="46">
        <f t="shared" si="268"/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0</v>
      </c>
      <c r="AF708" s="46">
        <f t="shared" si="269"/>
        <v>0</v>
      </c>
      <c r="AG708" s="46">
        <v>0</v>
      </c>
      <c r="AH708" s="46">
        <v>0</v>
      </c>
      <c r="AI708" s="46">
        <v>0</v>
      </c>
      <c r="AJ708" s="46">
        <v>0</v>
      </c>
      <c r="AK708" s="46">
        <v>0</v>
      </c>
      <c r="AL708" s="46">
        <f t="shared" si="330"/>
        <v>0</v>
      </c>
      <c r="AM708" s="46">
        <v>0</v>
      </c>
      <c r="AN708" s="46">
        <v>0</v>
      </c>
      <c r="AO708" s="46">
        <v>0</v>
      </c>
      <c r="AP708" s="46">
        <v>0</v>
      </c>
      <c r="AQ708" s="46">
        <v>0</v>
      </c>
      <c r="AR708" s="46"/>
      <c r="AS708" s="46">
        <v>0</v>
      </c>
      <c r="AT708" s="46">
        <v>0</v>
      </c>
      <c r="AU708" s="46">
        <v>0</v>
      </c>
      <c r="AV708" s="46">
        <v>0</v>
      </c>
      <c r="AW708" s="46">
        <v>0</v>
      </c>
      <c r="AX708" s="46">
        <f t="shared" si="331"/>
        <v>0</v>
      </c>
      <c r="AY708" s="46">
        <v>0</v>
      </c>
      <c r="AZ708" s="46">
        <v>0</v>
      </c>
      <c r="BA708" s="46">
        <v>0</v>
      </c>
      <c r="BB708" s="46">
        <v>0</v>
      </c>
      <c r="BC708" s="46">
        <v>0</v>
      </c>
      <c r="BD708" s="46">
        <f t="shared" si="332"/>
        <v>0</v>
      </c>
      <c r="BE708" s="46">
        <v>0</v>
      </c>
      <c r="BF708" s="46">
        <v>0</v>
      </c>
      <c r="BG708" s="46">
        <v>0</v>
      </c>
      <c r="BH708" s="46">
        <v>0</v>
      </c>
      <c r="BI708" s="46">
        <v>0</v>
      </c>
      <c r="BJ708" s="46">
        <f t="shared" si="333"/>
        <v>0</v>
      </c>
      <c r="BK708" s="46">
        <v>0</v>
      </c>
      <c r="BL708" s="46">
        <v>0</v>
      </c>
      <c r="BM708" s="46">
        <v>0</v>
      </c>
      <c r="BN708" s="46">
        <v>0</v>
      </c>
      <c r="BO708" s="46">
        <v>0</v>
      </c>
      <c r="BP708" s="46">
        <f t="shared" si="334"/>
        <v>0</v>
      </c>
      <c r="BQ708" s="46" t="e">
        <f>M708+S708+#REF!+AE708+AK708+AQ708+AW708+BC708+BI708+BO708</f>
        <v>#REF!</v>
      </c>
    </row>
    <row r="709" spans="1:69" s="41" customFormat="1">
      <c r="A709" s="46">
        <v>120013</v>
      </c>
      <c r="B709" s="46" t="s">
        <v>319</v>
      </c>
      <c r="C709" s="46" t="s">
        <v>550</v>
      </c>
      <c r="D709" s="46" t="s">
        <v>551</v>
      </c>
      <c r="E709" s="46" t="s">
        <v>554</v>
      </c>
      <c r="F709" s="46" t="s">
        <v>550</v>
      </c>
      <c r="G709" s="46">
        <v>1</v>
      </c>
      <c r="H709" s="46"/>
      <c r="I709" s="46">
        <v>9</v>
      </c>
      <c r="J709" s="46">
        <v>301</v>
      </c>
      <c r="K709" s="46">
        <v>3</v>
      </c>
      <c r="L709" s="46">
        <v>4</v>
      </c>
      <c r="M709" s="46">
        <v>1000</v>
      </c>
      <c r="N709" s="46">
        <f t="shared" si="266"/>
        <v>1</v>
      </c>
      <c r="O709" s="46">
        <v>0</v>
      </c>
      <c r="P709" s="46">
        <v>0</v>
      </c>
      <c r="Q709" s="46">
        <v>0</v>
      </c>
      <c r="R709" s="46">
        <v>0</v>
      </c>
      <c r="S709" s="46"/>
      <c r="T709" s="46">
        <f t="shared" si="267"/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0</v>
      </c>
      <c r="Z709" s="46">
        <f t="shared" si="268"/>
        <v>0</v>
      </c>
      <c r="AA709" s="46">
        <v>0</v>
      </c>
      <c r="AB709" s="46">
        <v>0</v>
      </c>
      <c r="AC709" s="46">
        <v>0</v>
      </c>
      <c r="AD709" s="46">
        <v>0</v>
      </c>
      <c r="AE709" s="46">
        <v>0</v>
      </c>
      <c r="AF709" s="46">
        <f t="shared" si="269"/>
        <v>0</v>
      </c>
      <c r="AG709" s="46">
        <v>0</v>
      </c>
      <c r="AH709" s="46">
        <v>0</v>
      </c>
      <c r="AI709" s="46">
        <v>0</v>
      </c>
      <c r="AJ709" s="46">
        <v>0</v>
      </c>
      <c r="AK709" s="46">
        <v>0</v>
      </c>
      <c r="AL709" s="46">
        <f t="shared" si="330"/>
        <v>0</v>
      </c>
      <c r="AM709" s="46">
        <v>0</v>
      </c>
      <c r="AN709" s="46">
        <v>0</v>
      </c>
      <c r="AO709" s="46">
        <v>0</v>
      </c>
      <c r="AP709" s="46">
        <v>0</v>
      </c>
      <c r="AQ709" s="46">
        <v>0</v>
      </c>
      <c r="AR709" s="46"/>
      <c r="AS709" s="46">
        <v>0</v>
      </c>
      <c r="AT709" s="46">
        <v>0</v>
      </c>
      <c r="AU709" s="46">
        <v>0</v>
      </c>
      <c r="AV709" s="46">
        <v>0</v>
      </c>
      <c r="AW709" s="46">
        <v>0</v>
      </c>
      <c r="AX709" s="46">
        <f t="shared" si="331"/>
        <v>0</v>
      </c>
      <c r="AY709" s="46">
        <v>0</v>
      </c>
      <c r="AZ709" s="46">
        <v>0</v>
      </c>
      <c r="BA709" s="46">
        <v>0</v>
      </c>
      <c r="BB709" s="46">
        <v>0</v>
      </c>
      <c r="BC709" s="46">
        <v>0</v>
      </c>
      <c r="BD709" s="46">
        <f t="shared" si="332"/>
        <v>0</v>
      </c>
      <c r="BE709" s="46">
        <v>0</v>
      </c>
      <c r="BF709" s="46">
        <v>0</v>
      </c>
      <c r="BG709" s="46">
        <v>0</v>
      </c>
      <c r="BH709" s="46">
        <v>0</v>
      </c>
      <c r="BI709" s="46">
        <v>0</v>
      </c>
      <c r="BJ709" s="46">
        <f t="shared" si="333"/>
        <v>0</v>
      </c>
      <c r="BK709" s="46">
        <v>0</v>
      </c>
      <c r="BL709" s="46">
        <v>0</v>
      </c>
      <c r="BM709" s="46">
        <v>0</v>
      </c>
      <c r="BN709" s="46">
        <v>0</v>
      </c>
      <c r="BO709" s="46">
        <v>0</v>
      </c>
      <c r="BP709" s="46">
        <f t="shared" si="334"/>
        <v>0</v>
      </c>
      <c r="BQ709" s="46">
        <f t="shared" ref="BQ709:BQ721" si="335">M709+S709+Y709+AE709+AK709+AQ709+AW709+BC709+BI709+BO709</f>
        <v>1000</v>
      </c>
    </row>
    <row r="710" spans="1:69" s="41" customFormat="1">
      <c r="A710" s="46">
        <v>120014</v>
      </c>
      <c r="B710" s="46" t="s">
        <v>319</v>
      </c>
      <c r="C710" s="46" t="s">
        <v>550</v>
      </c>
      <c r="D710" s="46" t="s">
        <v>551</v>
      </c>
      <c r="E710" s="46" t="s">
        <v>555</v>
      </c>
      <c r="F710" s="46" t="s">
        <v>550</v>
      </c>
      <c r="G710" s="46">
        <v>1</v>
      </c>
      <c r="H710" s="46"/>
      <c r="I710" s="46">
        <v>9</v>
      </c>
      <c r="J710" s="46">
        <v>301</v>
      </c>
      <c r="K710" s="46">
        <v>4</v>
      </c>
      <c r="L710" s="46">
        <v>5</v>
      </c>
      <c r="M710" s="46">
        <v>1000</v>
      </c>
      <c r="N710" s="46">
        <f t="shared" si="266"/>
        <v>1</v>
      </c>
      <c r="O710" s="46">
        <v>0</v>
      </c>
      <c r="P710" s="46">
        <v>0</v>
      </c>
      <c r="Q710" s="46">
        <v>0</v>
      </c>
      <c r="R710" s="46">
        <v>0</v>
      </c>
      <c r="S710" s="46"/>
      <c r="T710" s="46">
        <f t="shared" si="267"/>
        <v>0</v>
      </c>
      <c r="U710" s="46">
        <v>0</v>
      </c>
      <c r="V710" s="46">
        <v>0</v>
      </c>
      <c r="W710" s="46">
        <v>0</v>
      </c>
      <c r="X710" s="46">
        <v>0</v>
      </c>
      <c r="Y710" s="46">
        <v>0</v>
      </c>
      <c r="Z710" s="46">
        <f t="shared" si="268"/>
        <v>0</v>
      </c>
      <c r="AA710" s="46">
        <v>0</v>
      </c>
      <c r="AB710" s="46">
        <v>0</v>
      </c>
      <c r="AC710" s="46">
        <v>0</v>
      </c>
      <c r="AD710" s="46">
        <v>0</v>
      </c>
      <c r="AE710" s="46">
        <v>0</v>
      </c>
      <c r="AF710" s="46">
        <f t="shared" si="269"/>
        <v>0</v>
      </c>
      <c r="AG710" s="46">
        <v>0</v>
      </c>
      <c r="AH710" s="46">
        <v>0</v>
      </c>
      <c r="AI710" s="46">
        <v>0</v>
      </c>
      <c r="AJ710" s="46">
        <v>0</v>
      </c>
      <c r="AK710" s="46">
        <v>0</v>
      </c>
      <c r="AL710" s="46">
        <f t="shared" si="330"/>
        <v>0</v>
      </c>
      <c r="AM710" s="46">
        <v>0</v>
      </c>
      <c r="AN710" s="46">
        <v>0</v>
      </c>
      <c r="AO710" s="46">
        <v>0</v>
      </c>
      <c r="AP710" s="46">
        <v>0</v>
      </c>
      <c r="AQ710" s="46">
        <v>0</v>
      </c>
      <c r="AR710" s="46"/>
      <c r="AS710" s="46">
        <v>0</v>
      </c>
      <c r="AT710" s="46">
        <v>0</v>
      </c>
      <c r="AU710" s="46">
        <v>0</v>
      </c>
      <c r="AV710" s="46">
        <v>0</v>
      </c>
      <c r="AW710" s="46">
        <v>0</v>
      </c>
      <c r="AX710" s="46">
        <f t="shared" si="331"/>
        <v>0</v>
      </c>
      <c r="AY710" s="46">
        <v>0</v>
      </c>
      <c r="AZ710" s="46">
        <v>0</v>
      </c>
      <c r="BA710" s="46">
        <v>0</v>
      </c>
      <c r="BB710" s="46">
        <v>0</v>
      </c>
      <c r="BC710" s="46">
        <v>0</v>
      </c>
      <c r="BD710" s="46">
        <f t="shared" si="332"/>
        <v>0</v>
      </c>
      <c r="BE710" s="46">
        <v>0</v>
      </c>
      <c r="BF710" s="46">
        <v>0</v>
      </c>
      <c r="BG710" s="46">
        <v>0</v>
      </c>
      <c r="BH710" s="46">
        <v>0</v>
      </c>
      <c r="BI710" s="46">
        <v>0</v>
      </c>
      <c r="BJ710" s="46">
        <f t="shared" si="333"/>
        <v>0</v>
      </c>
      <c r="BK710" s="46">
        <v>0</v>
      </c>
      <c r="BL710" s="46">
        <v>0</v>
      </c>
      <c r="BM710" s="46">
        <v>0</v>
      </c>
      <c r="BN710" s="46">
        <v>0</v>
      </c>
      <c r="BO710" s="46">
        <v>0</v>
      </c>
      <c r="BP710" s="46">
        <f t="shared" si="334"/>
        <v>0</v>
      </c>
      <c r="BQ710" s="46">
        <f t="shared" si="335"/>
        <v>1000</v>
      </c>
    </row>
    <row r="711" spans="1:69" s="41" customFormat="1">
      <c r="A711" s="46">
        <v>120015</v>
      </c>
      <c r="B711" s="46" t="s">
        <v>319</v>
      </c>
      <c r="C711" s="46" t="s">
        <v>550</v>
      </c>
      <c r="D711" s="46" t="s">
        <v>551</v>
      </c>
      <c r="E711" s="46" t="s">
        <v>556</v>
      </c>
      <c r="F711" s="46" t="s">
        <v>550</v>
      </c>
      <c r="G711" s="46">
        <v>1</v>
      </c>
      <c r="H711" s="46"/>
      <c r="I711" s="46">
        <v>9</v>
      </c>
      <c r="J711" s="46">
        <v>301</v>
      </c>
      <c r="K711" s="46">
        <v>5</v>
      </c>
      <c r="L711" s="46">
        <v>6</v>
      </c>
      <c r="M711" s="46">
        <v>1000</v>
      </c>
      <c r="N711" s="46">
        <f t="shared" si="266"/>
        <v>1</v>
      </c>
      <c r="O711" s="46">
        <v>0</v>
      </c>
      <c r="P711" s="46">
        <v>0</v>
      </c>
      <c r="Q711" s="46">
        <v>0</v>
      </c>
      <c r="R711" s="46">
        <v>0</v>
      </c>
      <c r="S711" s="46"/>
      <c r="T711" s="46">
        <f t="shared" si="267"/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0</v>
      </c>
      <c r="Z711" s="46">
        <f t="shared" si="268"/>
        <v>0</v>
      </c>
      <c r="AA711" s="46">
        <v>0</v>
      </c>
      <c r="AB711" s="46">
        <v>0</v>
      </c>
      <c r="AC711" s="46">
        <v>0</v>
      </c>
      <c r="AD711" s="46">
        <v>0</v>
      </c>
      <c r="AE711" s="46">
        <v>0</v>
      </c>
      <c r="AF711" s="46">
        <f t="shared" si="269"/>
        <v>0</v>
      </c>
      <c r="AG711" s="46">
        <v>0</v>
      </c>
      <c r="AH711" s="46">
        <v>0</v>
      </c>
      <c r="AI711" s="46">
        <v>0</v>
      </c>
      <c r="AJ711" s="46">
        <v>0</v>
      </c>
      <c r="AK711" s="46">
        <v>0</v>
      </c>
      <c r="AL711" s="46">
        <f t="shared" si="330"/>
        <v>0</v>
      </c>
      <c r="AM711" s="46">
        <v>0</v>
      </c>
      <c r="AN711" s="46">
        <v>0</v>
      </c>
      <c r="AO711" s="46">
        <v>0</v>
      </c>
      <c r="AP711" s="46">
        <v>0</v>
      </c>
      <c r="AQ711" s="46">
        <v>0</v>
      </c>
      <c r="AR711" s="46"/>
      <c r="AS711" s="46">
        <v>0</v>
      </c>
      <c r="AT711" s="46">
        <v>0</v>
      </c>
      <c r="AU711" s="46">
        <v>0</v>
      </c>
      <c r="AV711" s="46">
        <v>0</v>
      </c>
      <c r="AW711" s="46">
        <v>0</v>
      </c>
      <c r="AX711" s="46">
        <f t="shared" si="331"/>
        <v>0</v>
      </c>
      <c r="AY711" s="46">
        <v>0</v>
      </c>
      <c r="AZ711" s="46">
        <v>0</v>
      </c>
      <c r="BA711" s="46">
        <v>0</v>
      </c>
      <c r="BB711" s="46">
        <v>0</v>
      </c>
      <c r="BC711" s="46">
        <v>0</v>
      </c>
      <c r="BD711" s="46">
        <f t="shared" si="332"/>
        <v>0</v>
      </c>
      <c r="BE711" s="46">
        <v>0</v>
      </c>
      <c r="BF711" s="46">
        <v>0</v>
      </c>
      <c r="BG711" s="46">
        <v>0</v>
      </c>
      <c r="BH711" s="46">
        <v>0</v>
      </c>
      <c r="BI711" s="46">
        <v>0</v>
      </c>
      <c r="BJ711" s="46">
        <f t="shared" si="333"/>
        <v>0</v>
      </c>
      <c r="BK711" s="46">
        <v>0</v>
      </c>
      <c r="BL711" s="46">
        <v>0</v>
      </c>
      <c r="BM711" s="46">
        <v>0</v>
      </c>
      <c r="BN711" s="46">
        <v>0</v>
      </c>
      <c r="BO711" s="46">
        <v>0</v>
      </c>
      <c r="BP711" s="46">
        <f t="shared" si="334"/>
        <v>0</v>
      </c>
      <c r="BQ711" s="46">
        <f t="shared" si="335"/>
        <v>1000</v>
      </c>
    </row>
    <row r="712" spans="1:69" s="41" customFormat="1">
      <c r="A712" s="46">
        <v>120016</v>
      </c>
      <c r="B712" s="46" t="s">
        <v>319</v>
      </c>
      <c r="C712" s="46" t="s">
        <v>550</v>
      </c>
      <c r="D712" s="46" t="s">
        <v>551</v>
      </c>
      <c r="E712" s="46" t="s">
        <v>557</v>
      </c>
      <c r="F712" s="46" t="s">
        <v>550</v>
      </c>
      <c r="G712" s="46">
        <v>1</v>
      </c>
      <c r="H712" s="46"/>
      <c r="I712" s="46">
        <v>9</v>
      </c>
      <c r="J712" s="46">
        <v>301</v>
      </c>
      <c r="K712" s="46">
        <v>7</v>
      </c>
      <c r="L712" s="46">
        <v>8</v>
      </c>
      <c r="M712" s="46">
        <v>1000</v>
      </c>
      <c r="N712" s="46">
        <f t="shared" si="266"/>
        <v>1</v>
      </c>
      <c r="O712" s="46">
        <v>0</v>
      </c>
      <c r="P712" s="46">
        <v>0</v>
      </c>
      <c r="Q712" s="46">
        <v>0</v>
      </c>
      <c r="R712" s="46">
        <v>0</v>
      </c>
      <c r="S712" s="46"/>
      <c r="T712" s="46">
        <f t="shared" si="267"/>
        <v>0</v>
      </c>
      <c r="U712" s="46">
        <v>0</v>
      </c>
      <c r="V712" s="46">
        <v>0</v>
      </c>
      <c r="W712" s="46">
        <v>0</v>
      </c>
      <c r="X712" s="46">
        <v>0</v>
      </c>
      <c r="Y712" s="46">
        <v>0</v>
      </c>
      <c r="Z712" s="46">
        <f t="shared" si="268"/>
        <v>0</v>
      </c>
      <c r="AA712" s="46">
        <v>0</v>
      </c>
      <c r="AB712" s="46">
        <v>0</v>
      </c>
      <c r="AC712" s="46">
        <v>0</v>
      </c>
      <c r="AD712" s="46">
        <v>0</v>
      </c>
      <c r="AE712" s="46">
        <v>0</v>
      </c>
      <c r="AF712" s="46">
        <f t="shared" si="269"/>
        <v>0</v>
      </c>
      <c r="AG712" s="46">
        <v>0</v>
      </c>
      <c r="AH712" s="46">
        <v>0</v>
      </c>
      <c r="AI712" s="46">
        <v>0</v>
      </c>
      <c r="AJ712" s="46">
        <v>0</v>
      </c>
      <c r="AK712" s="46">
        <v>0</v>
      </c>
      <c r="AL712" s="46">
        <f t="shared" si="330"/>
        <v>0</v>
      </c>
      <c r="AM712" s="46">
        <v>0</v>
      </c>
      <c r="AN712" s="46">
        <v>0</v>
      </c>
      <c r="AO712" s="46">
        <v>0</v>
      </c>
      <c r="AP712" s="46">
        <v>0</v>
      </c>
      <c r="AQ712" s="46">
        <v>0</v>
      </c>
      <c r="AR712" s="46"/>
      <c r="AS712" s="46">
        <v>0</v>
      </c>
      <c r="AT712" s="46">
        <v>0</v>
      </c>
      <c r="AU712" s="46">
        <v>0</v>
      </c>
      <c r="AV712" s="46">
        <v>0</v>
      </c>
      <c r="AW712" s="46">
        <v>0</v>
      </c>
      <c r="AX712" s="46">
        <f t="shared" si="331"/>
        <v>0</v>
      </c>
      <c r="AY712" s="46">
        <v>0</v>
      </c>
      <c r="AZ712" s="46">
        <v>0</v>
      </c>
      <c r="BA712" s="46">
        <v>0</v>
      </c>
      <c r="BB712" s="46">
        <v>0</v>
      </c>
      <c r="BC712" s="46">
        <v>0</v>
      </c>
      <c r="BD712" s="46">
        <f t="shared" si="332"/>
        <v>0</v>
      </c>
      <c r="BE712" s="46">
        <v>0</v>
      </c>
      <c r="BF712" s="46">
        <v>0</v>
      </c>
      <c r="BG712" s="46">
        <v>0</v>
      </c>
      <c r="BH712" s="46">
        <v>0</v>
      </c>
      <c r="BI712" s="46">
        <v>0</v>
      </c>
      <c r="BJ712" s="46">
        <f t="shared" si="333"/>
        <v>0</v>
      </c>
      <c r="BK712" s="46">
        <v>0</v>
      </c>
      <c r="BL712" s="46">
        <v>0</v>
      </c>
      <c r="BM712" s="46">
        <v>0</v>
      </c>
      <c r="BN712" s="46">
        <v>0</v>
      </c>
      <c r="BO712" s="46">
        <v>0</v>
      </c>
      <c r="BP712" s="46">
        <f t="shared" si="334"/>
        <v>0</v>
      </c>
      <c r="BQ712" s="46">
        <f t="shared" si="335"/>
        <v>1000</v>
      </c>
    </row>
    <row r="713" spans="1:69" s="41" customFormat="1">
      <c r="A713" s="46">
        <v>120017</v>
      </c>
      <c r="B713" s="46" t="s">
        <v>319</v>
      </c>
      <c r="C713" s="46" t="s">
        <v>550</v>
      </c>
      <c r="D713" s="46" t="s">
        <v>551</v>
      </c>
      <c r="E713" s="46" t="s">
        <v>558</v>
      </c>
      <c r="F713" s="46" t="s">
        <v>550</v>
      </c>
      <c r="G713" s="46">
        <v>1</v>
      </c>
      <c r="H713" s="46"/>
      <c r="I713" s="46">
        <v>9</v>
      </c>
      <c r="J713" s="46">
        <v>301</v>
      </c>
      <c r="K713" s="46">
        <v>9</v>
      </c>
      <c r="L713" s="46">
        <v>10</v>
      </c>
      <c r="M713" s="46">
        <v>1000</v>
      </c>
      <c r="N713" s="46">
        <f t="shared" si="266"/>
        <v>1</v>
      </c>
      <c r="O713" s="46">
        <v>0</v>
      </c>
      <c r="P713" s="46">
        <v>0</v>
      </c>
      <c r="Q713" s="46">
        <v>0</v>
      </c>
      <c r="R713" s="46">
        <v>0</v>
      </c>
      <c r="S713" s="46"/>
      <c r="T713" s="46">
        <f t="shared" si="267"/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0</v>
      </c>
      <c r="Z713" s="46">
        <f t="shared" si="268"/>
        <v>0</v>
      </c>
      <c r="AA713" s="46">
        <v>0</v>
      </c>
      <c r="AB713" s="46">
        <v>0</v>
      </c>
      <c r="AC713" s="46">
        <v>0</v>
      </c>
      <c r="AD713" s="46">
        <v>0</v>
      </c>
      <c r="AE713" s="46">
        <v>0</v>
      </c>
      <c r="AF713" s="46">
        <f t="shared" si="269"/>
        <v>0</v>
      </c>
      <c r="AG713" s="46">
        <v>0</v>
      </c>
      <c r="AH713" s="46">
        <v>0</v>
      </c>
      <c r="AI713" s="46">
        <v>0</v>
      </c>
      <c r="AJ713" s="46">
        <v>0</v>
      </c>
      <c r="AK713" s="46">
        <v>0</v>
      </c>
      <c r="AL713" s="46">
        <f t="shared" si="330"/>
        <v>0</v>
      </c>
      <c r="AM713" s="46">
        <v>0</v>
      </c>
      <c r="AN713" s="46">
        <v>0</v>
      </c>
      <c r="AO713" s="46">
        <v>0</v>
      </c>
      <c r="AP713" s="46">
        <v>0</v>
      </c>
      <c r="AQ713" s="46">
        <v>0</v>
      </c>
      <c r="AR713" s="46"/>
      <c r="AS713" s="46">
        <v>0</v>
      </c>
      <c r="AT713" s="46">
        <v>0</v>
      </c>
      <c r="AU713" s="46">
        <v>0</v>
      </c>
      <c r="AV713" s="46">
        <v>0</v>
      </c>
      <c r="AW713" s="46">
        <v>0</v>
      </c>
      <c r="AX713" s="46">
        <f t="shared" si="331"/>
        <v>0</v>
      </c>
      <c r="AY713" s="46">
        <v>0</v>
      </c>
      <c r="AZ713" s="46">
        <v>0</v>
      </c>
      <c r="BA713" s="46">
        <v>0</v>
      </c>
      <c r="BB713" s="46">
        <v>0</v>
      </c>
      <c r="BC713" s="46">
        <v>0</v>
      </c>
      <c r="BD713" s="46">
        <f t="shared" si="332"/>
        <v>0</v>
      </c>
      <c r="BE713" s="46">
        <v>0</v>
      </c>
      <c r="BF713" s="46">
        <v>0</v>
      </c>
      <c r="BG713" s="46">
        <v>0</v>
      </c>
      <c r="BH713" s="46">
        <v>0</v>
      </c>
      <c r="BI713" s="46">
        <v>0</v>
      </c>
      <c r="BJ713" s="46">
        <f t="shared" si="333"/>
        <v>0</v>
      </c>
      <c r="BK713" s="46">
        <v>0</v>
      </c>
      <c r="BL713" s="46">
        <v>0</v>
      </c>
      <c r="BM713" s="46">
        <v>0</v>
      </c>
      <c r="BN713" s="46">
        <v>0</v>
      </c>
      <c r="BO713" s="46">
        <v>0</v>
      </c>
      <c r="BP713" s="46">
        <f t="shared" si="334"/>
        <v>0</v>
      </c>
      <c r="BQ713" s="46">
        <f t="shared" si="335"/>
        <v>1000</v>
      </c>
    </row>
    <row r="714" spans="1:69" s="41" customFormat="1">
      <c r="A714" s="46">
        <v>120018</v>
      </c>
      <c r="B714" s="46" t="s">
        <v>319</v>
      </c>
      <c r="C714" s="46" t="s">
        <v>550</v>
      </c>
      <c r="D714" s="46" t="s">
        <v>551</v>
      </c>
      <c r="E714" s="46" t="s">
        <v>559</v>
      </c>
      <c r="F714" s="46" t="s">
        <v>550</v>
      </c>
      <c r="G714" s="46">
        <v>1</v>
      </c>
      <c r="H714" s="46"/>
      <c r="I714" s="46">
        <v>9</v>
      </c>
      <c r="J714" s="46">
        <v>301</v>
      </c>
      <c r="K714" s="46">
        <v>11</v>
      </c>
      <c r="L714" s="46">
        <v>12</v>
      </c>
      <c r="M714" s="46">
        <v>1000</v>
      </c>
      <c r="N714" s="46">
        <f t="shared" si="266"/>
        <v>1</v>
      </c>
      <c r="O714" s="46">
        <v>0</v>
      </c>
      <c r="P714" s="46">
        <v>0</v>
      </c>
      <c r="Q714" s="46">
        <v>0</v>
      </c>
      <c r="R714" s="46">
        <v>0</v>
      </c>
      <c r="S714" s="46"/>
      <c r="T714" s="46">
        <f t="shared" si="267"/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f t="shared" si="268"/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f t="shared" si="269"/>
        <v>0</v>
      </c>
      <c r="AG714" s="46">
        <v>0</v>
      </c>
      <c r="AH714" s="46">
        <v>0</v>
      </c>
      <c r="AI714" s="46">
        <v>0</v>
      </c>
      <c r="AJ714" s="46">
        <v>0</v>
      </c>
      <c r="AK714" s="46">
        <v>0</v>
      </c>
      <c r="AL714" s="46">
        <f t="shared" si="330"/>
        <v>0</v>
      </c>
      <c r="AM714" s="46">
        <v>0</v>
      </c>
      <c r="AN714" s="46">
        <v>0</v>
      </c>
      <c r="AO714" s="46">
        <v>0</v>
      </c>
      <c r="AP714" s="46">
        <v>0</v>
      </c>
      <c r="AQ714" s="46">
        <v>0</v>
      </c>
      <c r="AR714" s="46"/>
      <c r="AS714" s="46">
        <v>0</v>
      </c>
      <c r="AT714" s="46">
        <v>0</v>
      </c>
      <c r="AU714" s="46">
        <v>0</v>
      </c>
      <c r="AV714" s="46">
        <v>0</v>
      </c>
      <c r="AW714" s="46">
        <v>0</v>
      </c>
      <c r="AX714" s="46">
        <f t="shared" si="331"/>
        <v>0</v>
      </c>
      <c r="AY714" s="46">
        <v>0</v>
      </c>
      <c r="AZ714" s="46">
        <v>0</v>
      </c>
      <c r="BA714" s="46">
        <v>0</v>
      </c>
      <c r="BB714" s="46">
        <v>0</v>
      </c>
      <c r="BC714" s="46">
        <v>0</v>
      </c>
      <c r="BD714" s="46">
        <f t="shared" si="332"/>
        <v>0</v>
      </c>
      <c r="BE714" s="46">
        <v>0</v>
      </c>
      <c r="BF714" s="46">
        <v>0</v>
      </c>
      <c r="BG714" s="46">
        <v>0</v>
      </c>
      <c r="BH714" s="46">
        <v>0</v>
      </c>
      <c r="BI714" s="46">
        <v>0</v>
      </c>
      <c r="BJ714" s="46">
        <f t="shared" si="333"/>
        <v>0</v>
      </c>
      <c r="BK714" s="46">
        <v>0</v>
      </c>
      <c r="BL714" s="46">
        <v>0</v>
      </c>
      <c r="BM714" s="46">
        <v>0</v>
      </c>
      <c r="BN714" s="46">
        <v>0</v>
      </c>
      <c r="BO714" s="46">
        <v>0</v>
      </c>
      <c r="BP714" s="46">
        <f t="shared" si="334"/>
        <v>0</v>
      </c>
      <c r="BQ714" s="46">
        <f t="shared" si="335"/>
        <v>1000</v>
      </c>
    </row>
    <row r="715" spans="1:69" s="41" customFormat="1">
      <c r="A715" s="46">
        <v>120019</v>
      </c>
      <c r="B715" s="46" t="s">
        <v>319</v>
      </c>
      <c r="C715" s="46" t="s">
        <v>550</v>
      </c>
      <c r="D715" s="46" t="s">
        <v>551</v>
      </c>
      <c r="E715" s="46" t="s">
        <v>560</v>
      </c>
      <c r="F715" s="46" t="s">
        <v>550</v>
      </c>
      <c r="G715" s="46">
        <v>1</v>
      </c>
      <c r="H715" s="46"/>
      <c r="I715" s="46">
        <v>9</v>
      </c>
      <c r="J715" s="46">
        <v>301</v>
      </c>
      <c r="K715" s="46">
        <v>14</v>
      </c>
      <c r="L715" s="46">
        <v>15</v>
      </c>
      <c r="M715" s="46">
        <v>1000</v>
      </c>
      <c r="N715" s="46">
        <f t="shared" si="266"/>
        <v>1</v>
      </c>
      <c r="O715" s="46">
        <v>0</v>
      </c>
      <c r="P715" s="46">
        <v>0</v>
      </c>
      <c r="Q715" s="46">
        <v>0</v>
      </c>
      <c r="R715" s="46">
        <v>0</v>
      </c>
      <c r="S715" s="46"/>
      <c r="T715" s="46">
        <f t="shared" si="267"/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0</v>
      </c>
      <c r="Z715" s="46">
        <f t="shared" si="268"/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0</v>
      </c>
      <c r="AF715" s="46">
        <f t="shared" si="269"/>
        <v>0</v>
      </c>
      <c r="AG715" s="46">
        <v>0</v>
      </c>
      <c r="AH715" s="46">
        <v>0</v>
      </c>
      <c r="AI715" s="46">
        <v>0</v>
      </c>
      <c r="AJ715" s="46">
        <v>0</v>
      </c>
      <c r="AK715" s="46">
        <v>0</v>
      </c>
      <c r="AL715" s="46">
        <f t="shared" si="330"/>
        <v>0</v>
      </c>
      <c r="AM715" s="46">
        <v>0</v>
      </c>
      <c r="AN715" s="46">
        <v>0</v>
      </c>
      <c r="AO715" s="46">
        <v>0</v>
      </c>
      <c r="AP715" s="46">
        <v>0</v>
      </c>
      <c r="AQ715" s="46">
        <v>0</v>
      </c>
      <c r="AR715" s="46"/>
      <c r="AS715" s="46">
        <v>0</v>
      </c>
      <c r="AT715" s="46">
        <v>0</v>
      </c>
      <c r="AU715" s="46">
        <v>0</v>
      </c>
      <c r="AV715" s="46">
        <v>0</v>
      </c>
      <c r="AW715" s="46">
        <v>0</v>
      </c>
      <c r="AX715" s="46">
        <f t="shared" si="331"/>
        <v>0</v>
      </c>
      <c r="AY715" s="46">
        <v>0</v>
      </c>
      <c r="AZ715" s="46">
        <v>0</v>
      </c>
      <c r="BA715" s="46">
        <v>0</v>
      </c>
      <c r="BB715" s="46">
        <v>0</v>
      </c>
      <c r="BC715" s="46">
        <v>0</v>
      </c>
      <c r="BD715" s="46">
        <f t="shared" si="332"/>
        <v>0</v>
      </c>
      <c r="BE715" s="46">
        <v>0</v>
      </c>
      <c r="BF715" s="46">
        <v>0</v>
      </c>
      <c r="BG715" s="46">
        <v>0</v>
      </c>
      <c r="BH715" s="46">
        <v>0</v>
      </c>
      <c r="BI715" s="46">
        <v>0</v>
      </c>
      <c r="BJ715" s="46">
        <f t="shared" si="333"/>
        <v>0</v>
      </c>
      <c r="BK715" s="46">
        <v>0</v>
      </c>
      <c r="BL715" s="46">
        <v>0</v>
      </c>
      <c r="BM715" s="46">
        <v>0</v>
      </c>
      <c r="BN715" s="46">
        <v>0</v>
      </c>
      <c r="BO715" s="46">
        <v>0</v>
      </c>
      <c r="BP715" s="46">
        <f t="shared" si="334"/>
        <v>0</v>
      </c>
      <c r="BQ715" s="46">
        <f t="shared" si="335"/>
        <v>1000</v>
      </c>
    </row>
    <row r="716" spans="1:69" s="41" customFormat="1">
      <c r="A716" s="46">
        <v>120020</v>
      </c>
      <c r="B716" s="46" t="s">
        <v>319</v>
      </c>
      <c r="C716" s="46" t="s">
        <v>550</v>
      </c>
      <c r="D716" s="46" t="s">
        <v>551</v>
      </c>
      <c r="E716" s="46" t="s">
        <v>561</v>
      </c>
      <c r="F716" s="46" t="s">
        <v>550</v>
      </c>
      <c r="G716" s="46">
        <v>1</v>
      </c>
      <c r="H716" s="46"/>
      <c r="I716" s="46">
        <v>9</v>
      </c>
      <c r="J716" s="46">
        <v>301</v>
      </c>
      <c r="K716" s="46">
        <v>17</v>
      </c>
      <c r="L716" s="46">
        <v>18</v>
      </c>
      <c r="M716" s="46">
        <v>1000</v>
      </c>
      <c r="N716" s="46">
        <f t="shared" si="266"/>
        <v>1</v>
      </c>
      <c r="O716" s="46">
        <v>0</v>
      </c>
      <c r="P716" s="46">
        <v>0</v>
      </c>
      <c r="Q716" s="46">
        <v>0</v>
      </c>
      <c r="R716" s="46">
        <v>0</v>
      </c>
      <c r="S716" s="46"/>
      <c r="T716" s="46">
        <f t="shared" si="267"/>
        <v>0</v>
      </c>
      <c r="U716" s="46">
        <v>0</v>
      </c>
      <c r="V716" s="46">
        <v>0</v>
      </c>
      <c r="W716" s="46">
        <v>0</v>
      </c>
      <c r="X716" s="46">
        <v>0</v>
      </c>
      <c r="Y716" s="46">
        <v>0</v>
      </c>
      <c r="Z716" s="46">
        <f t="shared" si="268"/>
        <v>0</v>
      </c>
      <c r="AA716" s="46">
        <v>0</v>
      </c>
      <c r="AB716" s="46">
        <v>0</v>
      </c>
      <c r="AC716" s="46">
        <v>0</v>
      </c>
      <c r="AD716" s="46">
        <v>0</v>
      </c>
      <c r="AE716" s="46">
        <v>0</v>
      </c>
      <c r="AF716" s="46">
        <f t="shared" si="269"/>
        <v>0</v>
      </c>
      <c r="AG716" s="46">
        <v>0</v>
      </c>
      <c r="AH716" s="46">
        <v>0</v>
      </c>
      <c r="AI716" s="46">
        <v>0</v>
      </c>
      <c r="AJ716" s="46">
        <v>0</v>
      </c>
      <c r="AK716" s="46">
        <v>0</v>
      </c>
      <c r="AL716" s="46">
        <f t="shared" si="330"/>
        <v>0</v>
      </c>
      <c r="AM716" s="46">
        <v>0</v>
      </c>
      <c r="AN716" s="46">
        <v>0</v>
      </c>
      <c r="AO716" s="46">
        <v>0</v>
      </c>
      <c r="AP716" s="46">
        <v>0</v>
      </c>
      <c r="AQ716" s="46">
        <v>0</v>
      </c>
      <c r="AR716" s="46"/>
      <c r="AS716" s="46">
        <v>0</v>
      </c>
      <c r="AT716" s="46">
        <v>0</v>
      </c>
      <c r="AU716" s="46">
        <v>0</v>
      </c>
      <c r="AV716" s="46">
        <v>0</v>
      </c>
      <c r="AW716" s="46">
        <v>0</v>
      </c>
      <c r="AX716" s="46">
        <f t="shared" si="331"/>
        <v>0</v>
      </c>
      <c r="AY716" s="46">
        <v>0</v>
      </c>
      <c r="AZ716" s="46">
        <v>0</v>
      </c>
      <c r="BA716" s="46">
        <v>0</v>
      </c>
      <c r="BB716" s="46">
        <v>0</v>
      </c>
      <c r="BC716" s="46">
        <v>0</v>
      </c>
      <c r="BD716" s="46">
        <f t="shared" si="332"/>
        <v>0</v>
      </c>
      <c r="BE716" s="46">
        <v>0</v>
      </c>
      <c r="BF716" s="46">
        <v>0</v>
      </c>
      <c r="BG716" s="46">
        <v>0</v>
      </c>
      <c r="BH716" s="46">
        <v>0</v>
      </c>
      <c r="BI716" s="46">
        <v>0</v>
      </c>
      <c r="BJ716" s="46">
        <f t="shared" si="333"/>
        <v>0</v>
      </c>
      <c r="BK716" s="46">
        <v>0</v>
      </c>
      <c r="BL716" s="46">
        <v>0</v>
      </c>
      <c r="BM716" s="46">
        <v>0</v>
      </c>
      <c r="BN716" s="46">
        <v>0</v>
      </c>
      <c r="BO716" s="46">
        <v>0</v>
      </c>
      <c r="BP716" s="46">
        <f t="shared" si="334"/>
        <v>0</v>
      </c>
      <c r="BQ716" s="46">
        <f t="shared" si="335"/>
        <v>1000</v>
      </c>
    </row>
    <row r="717" spans="1:69" s="41" customFormat="1">
      <c r="A717" s="46">
        <v>120021</v>
      </c>
      <c r="B717" s="46" t="s">
        <v>319</v>
      </c>
      <c r="C717" s="46" t="s">
        <v>550</v>
      </c>
      <c r="D717" s="46" t="s">
        <v>551</v>
      </c>
      <c r="E717" s="46" t="s">
        <v>562</v>
      </c>
      <c r="F717" s="46" t="s">
        <v>550</v>
      </c>
      <c r="G717" s="46">
        <v>1</v>
      </c>
      <c r="H717" s="46"/>
      <c r="I717" s="46">
        <v>9</v>
      </c>
      <c r="J717" s="46">
        <v>301</v>
      </c>
      <c r="K717" s="46">
        <v>20</v>
      </c>
      <c r="L717" s="46">
        <v>21</v>
      </c>
      <c r="M717" s="46">
        <v>1000</v>
      </c>
      <c r="N717" s="46">
        <f t="shared" si="266"/>
        <v>1</v>
      </c>
      <c r="O717" s="46">
        <v>0</v>
      </c>
      <c r="P717" s="46">
        <v>0</v>
      </c>
      <c r="Q717" s="46">
        <v>0</v>
      </c>
      <c r="R717" s="46">
        <v>0</v>
      </c>
      <c r="S717" s="46"/>
      <c r="T717" s="46">
        <f t="shared" si="267"/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f t="shared" si="268"/>
        <v>0</v>
      </c>
      <c r="AA717" s="46">
        <v>0</v>
      </c>
      <c r="AB717" s="46">
        <v>0</v>
      </c>
      <c r="AC717" s="46">
        <v>0</v>
      </c>
      <c r="AD717" s="46">
        <v>0</v>
      </c>
      <c r="AE717" s="46">
        <v>0</v>
      </c>
      <c r="AF717" s="46">
        <f t="shared" si="269"/>
        <v>0</v>
      </c>
      <c r="AG717" s="46">
        <v>0</v>
      </c>
      <c r="AH717" s="46">
        <v>0</v>
      </c>
      <c r="AI717" s="46">
        <v>0</v>
      </c>
      <c r="AJ717" s="46">
        <v>0</v>
      </c>
      <c r="AK717" s="46">
        <v>0</v>
      </c>
      <c r="AL717" s="46">
        <f t="shared" si="330"/>
        <v>0</v>
      </c>
      <c r="AM717" s="46">
        <v>0</v>
      </c>
      <c r="AN717" s="46">
        <v>0</v>
      </c>
      <c r="AO717" s="46">
        <v>0</v>
      </c>
      <c r="AP717" s="46">
        <v>0</v>
      </c>
      <c r="AQ717" s="46">
        <v>0</v>
      </c>
      <c r="AR717" s="46"/>
      <c r="AS717" s="46">
        <v>0</v>
      </c>
      <c r="AT717" s="46">
        <v>0</v>
      </c>
      <c r="AU717" s="46">
        <v>0</v>
      </c>
      <c r="AV717" s="46">
        <v>0</v>
      </c>
      <c r="AW717" s="46">
        <v>0</v>
      </c>
      <c r="AX717" s="46">
        <f t="shared" si="331"/>
        <v>0</v>
      </c>
      <c r="AY717" s="46">
        <v>0</v>
      </c>
      <c r="AZ717" s="46">
        <v>0</v>
      </c>
      <c r="BA717" s="46">
        <v>0</v>
      </c>
      <c r="BB717" s="46">
        <v>0</v>
      </c>
      <c r="BC717" s="46">
        <v>0</v>
      </c>
      <c r="BD717" s="46">
        <f t="shared" si="332"/>
        <v>0</v>
      </c>
      <c r="BE717" s="46">
        <v>0</v>
      </c>
      <c r="BF717" s="46">
        <v>0</v>
      </c>
      <c r="BG717" s="46">
        <v>0</v>
      </c>
      <c r="BH717" s="46">
        <v>0</v>
      </c>
      <c r="BI717" s="46">
        <v>0</v>
      </c>
      <c r="BJ717" s="46">
        <f t="shared" si="333"/>
        <v>0</v>
      </c>
      <c r="BK717" s="46">
        <v>0</v>
      </c>
      <c r="BL717" s="46">
        <v>0</v>
      </c>
      <c r="BM717" s="46">
        <v>0</v>
      </c>
      <c r="BN717" s="46">
        <v>0</v>
      </c>
      <c r="BO717" s="46">
        <v>0</v>
      </c>
      <c r="BP717" s="46">
        <f t="shared" si="334"/>
        <v>0</v>
      </c>
      <c r="BQ717" s="46">
        <f t="shared" si="335"/>
        <v>1000</v>
      </c>
    </row>
    <row r="718" spans="1:69" s="41" customFormat="1">
      <c r="A718" s="46">
        <v>120022</v>
      </c>
      <c r="B718" s="46" t="s">
        <v>319</v>
      </c>
      <c r="C718" s="46" t="s">
        <v>550</v>
      </c>
      <c r="D718" s="46" t="s">
        <v>551</v>
      </c>
      <c r="E718" s="46" t="s">
        <v>563</v>
      </c>
      <c r="F718" s="46" t="s">
        <v>550</v>
      </c>
      <c r="G718" s="46">
        <v>1</v>
      </c>
      <c r="H718" s="46"/>
      <c r="I718" s="46">
        <v>9</v>
      </c>
      <c r="J718" s="46">
        <v>301</v>
      </c>
      <c r="K718" s="46">
        <v>24</v>
      </c>
      <c r="L718" s="46">
        <v>25</v>
      </c>
      <c r="M718" s="46">
        <v>1000</v>
      </c>
      <c r="N718" s="46">
        <f t="shared" si="266"/>
        <v>1</v>
      </c>
      <c r="O718" s="46">
        <v>0</v>
      </c>
      <c r="P718" s="46">
        <v>0</v>
      </c>
      <c r="Q718" s="46">
        <v>0</v>
      </c>
      <c r="R718" s="46">
        <v>0</v>
      </c>
      <c r="S718" s="46"/>
      <c r="T718" s="46">
        <f t="shared" si="267"/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</v>
      </c>
      <c r="Z718" s="46">
        <f t="shared" si="268"/>
        <v>0</v>
      </c>
      <c r="AA718" s="46">
        <v>0</v>
      </c>
      <c r="AB718" s="46">
        <v>0</v>
      </c>
      <c r="AC718" s="46">
        <v>0</v>
      </c>
      <c r="AD718" s="46">
        <v>0</v>
      </c>
      <c r="AE718" s="46">
        <v>0</v>
      </c>
      <c r="AF718" s="46">
        <f t="shared" si="269"/>
        <v>0</v>
      </c>
      <c r="AG718" s="46">
        <v>0</v>
      </c>
      <c r="AH718" s="46">
        <v>0</v>
      </c>
      <c r="AI718" s="46">
        <v>0</v>
      </c>
      <c r="AJ718" s="46">
        <v>0</v>
      </c>
      <c r="AK718" s="46">
        <v>0</v>
      </c>
      <c r="AL718" s="46">
        <f t="shared" si="330"/>
        <v>0</v>
      </c>
      <c r="AM718" s="46">
        <v>0</v>
      </c>
      <c r="AN718" s="46">
        <v>0</v>
      </c>
      <c r="AO718" s="46">
        <v>0</v>
      </c>
      <c r="AP718" s="46">
        <v>0</v>
      </c>
      <c r="AQ718" s="46">
        <v>0</v>
      </c>
      <c r="AR718" s="46"/>
      <c r="AS718" s="46">
        <v>0</v>
      </c>
      <c r="AT718" s="46">
        <v>0</v>
      </c>
      <c r="AU718" s="46">
        <v>0</v>
      </c>
      <c r="AV718" s="46">
        <v>0</v>
      </c>
      <c r="AW718" s="46">
        <v>0</v>
      </c>
      <c r="AX718" s="46">
        <f t="shared" si="331"/>
        <v>0</v>
      </c>
      <c r="AY718" s="46">
        <v>0</v>
      </c>
      <c r="AZ718" s="46">
        <v>0</v>
      </c>
      <c r="BA718" s="46">
        <v>0</v>
      </c>
      <c r="BB718" s="46">
        <v>0</v>
      </c>
      <c r="BC718" s="46">
        <v>0</v>
      </c>
      <c r="BD718" s="46">
        <f t="shared" si="332"/>
        <v>0</v>
      </c>
      <c r="BE718" s="46">
        <v>0</v>
      </c>
      <c r="BF718" s="46">
        <v>0</v>
      </c>
      <c r="BG718" s="46">
        <v>0</v>
      </c>
      <c r="BH718" s="46">
        <v>0</v>
      </c>
      <c r="BI718" s="46">
        <v>0</v>
      </c>
      <c r="BJ718" s="46">
        <f t="shared" si="333"/>
        <v>0</v>
      </c>
      <c r="BK718" s="46">
        <v>0</v>
      </c>
      <c r="BL718" s="46">
        <v>0</v>
      </c>
      <c r="BM718" s="46">
        <v>0</v>
      </c>
      <c r="BN718" s="46">
        <v>0</v>
      </c>
      <c r="BO718" s="46">
        <v>0</v>
      </c>
      <c r="BP718" s="46">
        <f t="shared" si="334"/>
        <v>0</v>
      </c>
      <c r="BQ718" s="46">
        <f t="shared" si="335"/>
        <v>1000</v>
      </c>
    </row>
    <row r="719" spans="1:69" s="41" customFormat="1">
      <c r="A719" s="46">
        <v>120023</v>
      </c>
      <c r="B719" s="46" t="s">
        <v>319</v>
      </c>
      <c r="C719" s="46" t="s">
        <v>550</v>
      </c>
      <c r="D719" s="46" t="s">
        <v>551</v>
      </c>
      <c r="E719" s="110" t="s">
        <v>1250</v>
      </c>
      <c r="F719" s="46" t="s">
        <v>550</v>
      </c>
      <c r="G719" s="46">
        <v>1</v>
      </c>
      <c r="H719" s="46"/>
      <c r="I719" s="46">
        <v>9</v>
      </c>
      <c r="J719" s="46">
        <v>301</v>
      </c>
      <c r="K719" s="46">
        <v>29</v>
      </c>
      <c r="L719" s="46">
        <v>30</v>
      </c>
      <c r="M719" s="46">
        <v>1000</v>
      </c>
      <c r="N719" s="46">
        <f t="shared" si="266"/>
        <v>1</v>
      </c>
      <c r="O719" s="46">
        <v>0</v>
      </c>
      <c r="P719" s="46">
        <v>0</v>
      </c>
      <c r="Q719" s="46">
        <v>0</v>
      </c>
      <c r="R719" s="46">
        <v>0</v>
      </c>
      <c r="S719" s="46"/>
      <c r="T719" s="46">
        <f t="shared" si="267"/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0</v>
      </c>
      <c r="Z719" s="46">
        <f t="shared" si="268"/>
        <v>0</v>
      </c>
      <c r="AA719" s="46">
        <v>0</v>
      </c>
      <c r="AB719" s="46">
        <v>0</v>
      </c>
      <c r="AC719" s="46">
        <v>0</v>
      </c>
      <c r="AD719" s="46">
        <v>0</v>
      </c>
      <c r="AE719" s="46">
        <v>0</v>
      </c>
      <c r="AF719" s="46">
        <f t="shared" si="269"/>
        <v>0</v>
      </c>
      <c r="AG719" s="46">
        <v>0</v>
      </c>
      <c r="AH719" s="46">
        <v>0</v>
      </c>
      <c r="AI719" s="46">
        <v>0</v>
      </c>
      <c r="AJ719" s="46">
        <v>0</v>
      </c>
      <c r="AK719" s="46">
        <v>0</v>
      </c>
      <c r="AL719" s="46">
        <f t="shared" si="330"/>
        <v>0</v>
      </c>
      <c r="AM719" s="46">
        <v>0</v>
      </c>
      <c r="AN719" s="46">
        <v>0</v>
      </c>
      <c r="AO719" s="46">
        <v>0</v>
      </c>
      <c r="AP719" s="46">
        <v>0</v>
      </c>
      <c r="AQ719" s="46">
        <v>0</v>
      </c>
      <c r="AR719" s="46"/>
      <c r="AS719" s="46">
        <v>0</v>
      </c>
      <c r="AT719" s="46">
        <v>0</v>
      </c>
      <c r="AU719" s="46">
        <v>0</v>
      </c>
      <c r="AV719" s="46">
        <v>0</v>
      </c>
      <c r="AW719" s="46">
        <v>0</v>
      </c>
      <c r="AX719" s="46">
        <f t="shared" si="331"/>
        <v>0</v>
      </c>
      <c r="AY719" s="46">
        <v>0</v>
      </c>
      <c r="AZ719" s="46">
        <v>0</v>
      </c>
      <c r="BA719" s="46">
        <v>0</v>
      </c>
      <c r="BB719" s="46">
        <v>0</v>
      </c>
      <c r="BC719" s="46">
        <v>0</v>
      </c>
      <c r="BD719" s="46">
        <f t="shared" si="332"/>
        <v>0</v>
      </c>
      <c r="BE719" s="46">
        <v>0</v>
      </c>
      <c r="BF719" s="46">
        <v>0</v>
      </c>
      <c r="BG719" s="46">
        <v>0</v>
      </c>
      <c r="BH719" s="46">
        <v>0</v>
      </c>
      <c r="BI719" s="46">
        <v>0</v>
      </c>
      <c r="BJ719" s="46">
        <f t="shared" si="333"/>
        <v>0</v>
      </c>
      <c r="BK719" s="46">
        <v>0</v>
      </c>
      <c r="BL719" s="46">
        <v>0</v>
      </c>
      <c r="BM719" s="46">
        <v>0</v>
      </c>
      <c r="BN719" s="46">
        <v>0</v>
      </c>
      <c r="BO719" s="46">
        <v>0</v>
      </c>
      <c r="BP719" s="46">
        <f t="shared" si="334"/>
        <v>0</v>
      </c>
      <c r="BQ719" s="46">
        <f t="shared" si="335"/>
        <v>1000</v>
      </c>
    </row>
    <row r="720" spans="1:69" s="41" customFormat="1">
      <c r="A720" s="46">
        <v>120024</v>
      </c>
      <c r="B720" s="46" t="s">
        <v>319</v>
      </c>
      <c r="C720" s="46" t="s">
        <v>550</v>
      </c>
      <c r="D720" s="46" t="s">
        <v>551</v>
      </c>
      <c r="E720" s="110" t="s">
        <v>1251</v>
      </c>
      <c r="F720" s="46" t="s">
        <v>550</v>
      </c>
      <c r="G720" s="46">
        <v>1</v>
      </c>
      <c r="H720" s="46"/>
      <c r="I720" s="46">
        <v>9</v>
      </c>
      <c r="J720" s="46">
        <v>301</v>
      </c>
      <c r="K720" s="46">
        <v>31</v>
      </c>
      <c r="L720" s="46">
        <v>32</v>
      </c>
      <c r="M720" s="46">
        <v>1000</v>
      </c>
      <c r="N720" s="46">
        <f t="shared" si="266"/>
        <v>1</v>
      </c>
      <c r="O720" s="46">
        <v>0</v>
      </c>
      <c r="P720" s="46">
        <v>0</v>
      </c>
      <c r="Q720" s="46">
        <v>0</v>
      </c>
      <c r="R720" s="46">
        <v>0</v>
      </c>
      <c r="S720" s="46"/>
      <c r="T720" s="46">
        <f t="shared" si="267"/>
        <v>0</v>
      </c>
      <c r="U720" s="46">
        <v>0</v>
      </c>
      <c r="V720" s="46">
        <v>0</v>
      </c>
      <c r="W720" s="46">
        <v>0</v>
      </c>
      <c r="X720" s="46">
        <v>0</v>
      </c>
      <c r="Y720" s="46">
        <v>0</v>
      </c>
      <c r="Z720" s="46">
        <f t="shared" si="268"/>
        <v>0</v>
      </c>
      <c r="AA720" s="46">
        <v>0</v>
      </c>
      <c r="AB720" s="46">
        <v>0</v>
      </c>
      <c r="AC720" s="46">
        <v>0</v>
      </c>
      <c r="AD720" s="46">
        <v>0</v>
      </c>
      <c r="AE720" s="46">
        <v>0</v>
      </c>
      <c r="AF720" s="46">
        <f t="shared" si="269"/>
        <v>0</v>
      </c>
      <c r="AG720" s="46">
        <v>0</v>
      </c>
      <c r="AH720" s="46">
        <v>0</v>
      </c>
      <c r="AI720" s="46">
        <v>0</v>
      </c>
      <c r="AJ720" s="46">
        <v>0</v>
      </c>
      <c r="AK720" s="46">
        <v>0</v>
      </c>
      <c r="AL720" s="46">
        <f t="shared" si="330"/>
        <v>0</v>
      </c>
      <c r="AM720" s="46">
        <v>0</v>
      </c>
      <c r="AN720" s="46">
        <v>0</v>
      </c>
      <c r="AO720" s="46">
        <v>0</v>
      </c>
      <c r="AP720" s="46">
        <v>0</v>
      </c>
      <c r="AQ720" s="46">
        <v>0</v>
      </c>
      <c r="AR720" s="46"/>
      <c r="AS720" s="46">
        <v>0</v>
      </c>
      <c r="AT720" s="46">
        <v>0</v>
      </c>
      <c r="AU720" s="46">
        <v>0</v>
      </c>
      <c r="AV720" s="46">
        <v>0</v>
      </c>
      <c r="AW720" s="46">
        <v>0</v>
      </c>
      <c r="AX720" s="46">
        <f t="shared" si="331"/>
        <v>0</v>
      </c>
      <c r="AY720" s="46">
        <v>0</v>
      </c>
      <c r="AZ720" s="46">
        <v>0</v>
      </c>
      <c r="BA720" s="46">
        <v>0</v>
      </c>
      <c r="BB720" s="46">
        <v>0</v>
      </c>
      <c r="BC720" s="46">
        <v>0</v>
      </c>
      <c r="BD720" s="46">
        <f t="shared" si="332"/>
        <v>0</v>
      </c>
      <c r="BE720" s="46">
        <v>0</v>
      </c>
      <c r="BF720" s="46">
        <v>0</v>
      </c>
      <c r="BG720" s="46">
        <v>0</v>
      </c>
      <c r="BH720" s="46">
        <v>0</v>
      </c>
      <c r="BI720" s="46">
        <v>0</v>
      </c>
      <c r="BJ720" s="46">
        <f t="shared" si="333"/>
        <v>0</v>
      </c>
      <c r="BK720" s="46">
        <v>0</v>
      </c>
      <c r="BL720" s="46">
        <v>0</v>
      </c>
      <c r="BM720" s="46">
        <v>0</v>
      </c>
      <c r="BN720" s="46">
        <v>0</v>
      </c>
      <c r="BO720" s="46">
        <v>0</v>
      </c>
      <c r="BP720" s="46">
        <f t="shared" si="334"/>
        <v>0</v>
      </c>
      <c r="BQ720" s="46">
        <f t="shared" si="335"/>
        <v>1000</v>
      </c>
    </row>
    <row r="721" spans="1:71" s="41" customFormat="1">
      <c r="A721" s="46">
        <v>120025</v>
      </c>
      <c r="B721" s="46" t="s">
        <v>319</v>
      </c>
      <c r="C721" s="46" t="s">
        <v>550</v>
      </c>
      <c r="D721" s="46" t="s">
        <v>551</v>
      </c>
      <c r="E721" s="110" t="s">
        <v>1252</v>
      </c>
      <c r="F721" s="46" t="s">
        <v>550</v>
      </c>
      <c r="G721" s="46">
        <v>1</v>
      </c>
      <c r="H721" s="46"/>
      <c r="I721" s="46">
        <v>9</v>
      </c>
      <c r="J721" s="46">
        <v>301</v>
      </c>
      <c r="K721" s="46">
        <v>33</v>
      </c>
      <c r="L721" s="46">
        <v>34</v>
      </c>
      <c r="M721" s="46">
        <v>1000</v>
      </c>
      <c r="N721" s="46">
        <f t="shared" si="266"/>
        <v>1</v>
      </c>
      <c r="O721" s="46">
        <v>0</v>
      </c>
      <c r="P721" s="46">
        <v>0</v>
      </c>
      <c r="Q721" s="46">
        <v>0</v>
      </c>
      <c r="R721" s="46">
        <v>0</v>
      </c>
      <c r="S721" s="46"/>
      <c r="T721" s="46">
        <f t="shared" si="267"/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0</v>
      </c>
      <c r="Z721" s="46">
        <f t="shared" si="268"/>
        <v>0</v>
      </c>
      <c r="AA721" s="46">
        <v>0</v>
      </c>
      <c r="AB721" s="46">
        <v>0</v>
      </c>
      <c r="AC721" s="46">
        <v>0</v>
      </c>
      <c r="AD721" s="46">
        <v>0</v>
      </c>
      <c r="AE721" s="46">
        <v>0</v>
      </c>
      <c r="AF721" s="46">
        <f t="shared" si="269"/>
        <v>0</v>
      </c>
      <c r="AG721" s="46">
        <v>0</v>
      </c>
      <c r="AH721" s="46">
        <v>0</v>
      </c>
      <c r="AI721" s="46">
        <v>0</v>
      </c>
      <c r="AJ721" s="46">
        <v>0</v>
      </c>
      <c r="AK721" s="46">
        <v>0</v>
      </c>
      <c r="AL721" s="46">
        <f t="shared" si="330"/>
        <v>0</v>
      </c>
      <c r="AM721" s="46">
        <v>0</v>
      </c>
      <c r="AN721" s="46">
        <v>0</v>
      </c>
      <c r="AO721" s="46">
        <v>0</v>
      </c>
      <c r="AP721" s="46">
        <v>0</v>
      </c>
      <c r="AQ721" s="46">
        <v>0</v>
      </c>
      <c r="AR721" s="46"/>
      <c r="AS721" s="46">
        <v>0</v>
      </c>
      <c r="AT721" s="46">
        <v>0</v>
      </c>
      <c r="AU721" s="46">
        <v>0</v>
      </c>
      <c r="AV721" s="46">
        <v>0</v>
      </c>
      <c r="AW721" s="46">
        <v>0</v>
      </c>
      <c r="AX721" s="46">
        <f t="shared" si="331"/>
        <v>0</v>
      </c>
      <c r="AY721" s="46">
        <v>0</v>
      </c>
      <c r="AZ721" s="46">
        <v>0</v>
      </c>
      <c r="BA721" s="46">
        <v>0</v>
      </c>
      <c r="BB721" s="46">
        <v>0</v>
      </c>
      <c r="BC721" s="46">
        <v>0</v>
      </c>
      <c r="BD721" s="46">
        <f t="shared" si="332"/>
        <v>0</v>
      </c>
      <c r="BE721" s="46">
        <v>0</v>
      </c>
      <c r="BF721" s="46">
        <v>0</v>
      </c>
      <c r="BG721" s="46">
        <v>0</v>
      </c>
      <c r="BH721" s="46">
        <v>0</v>
      </c>
      <c r="BI721" s="46">
        <v>0</v>
      </c>
      <c r="BJ721" s="46">
        <f t="shared" si="333"/>
        <v>0</v>
      </c>
      <c r="BK721" s="46">
        <v>0</v>
      </c>
      <c r="BL721" s="46">
        <v>0</v>
      </c>
      <c r="BM721" s="46">
        <v>0</v>
      </c>
      <c r="BN721" s="46">
        <v>0</v>
      </c>
      <c r="BO721" s="46">
        <v>0</v>
      </c>
      <c r="BP721" s="46">
        <f t="shared" si="334"/>
        <v>0</v>
      </c>
      <c r="BQ721" s="46">
        <f t="shared" si="335"/>
        <v>1000</v>
      </c>
    </row>
    <row r="722" spans="1:71" s="41" customFormat="1">
      <c r="A722" s="46">
        <v>120026</v>
      </c>
      <c r="B722" s="46" t="s">
        <v>319</v>
      </c>
      <c r="C722" s="46" t="s">
        <v>550</v>
      </c>
      <c r="D722" s="46" t="s">
        <v>551</v>
      </c>
      <c r="E722" s="110" t="s">
        <v>1253</v>
      </c>
      <c r="F722" s="46" t="s">
        <v>550</v>
      </c>
      <c r="G722" s="46">
        <v>1</v>
      </c>
      <c r="H722" s="46"/>
      <c r="I722" s="46">
        <v>9</v>
      </c>
      <c r="J722" s="46">
        <v>301</v>
      </c>
      <c r="K722" s="46">
        <v>35</v>
      </c>
      <c r="L722" s="46">
        <v>36</v>
      </c>
      <c r="M722" s="46">
        <v>1000</v>
      </c>
      <c r="N722" s="46">
        <f t="shared" ref="N722:N726" si="336">IF(M722&gt;=1000,1,0)</f>
        <v>1</v>
      </c>
      <c r="O722" s="46">
        <v>0</v>
      </c>
      <c r="P722" s="46">
        <v>0</v>
      </c>
      <c r="Q722" s="46">
        <v>0</v>
      </c>
      <c r="R722" s="46">
        <v>0</v>
      </c>
      <c r="S722" s="46"/>
      <c r="T722" s="46">
        <f t="shared" ref="T722:T726" si="337">IF(S722&gt;=1000,1,0)</f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0</v>
      </c>
      <c r="Z722" s="46">
        <f t="shared" ref="Z722:Z726" si="338">IF(Y722&gt;=1000,1,0)</f>
        <v>0</v>
      </c>
      <c r="AA722" s="46">
        <v>0</v>
      </c>
      <c r="AB722" s="46">
        <v>0</v>
      </c>
      <c r="AC722" s="46">
        <v>0</v>
      </c>
      <c r="AD722" s="46">
        <v>0</v>
      </c>
      <c r="AE722" s="46">
        <v>0</v>
      </c>
      <c r="AF722" s="46">
        <f t="shared" ref="AF722:AF726" si="339">IF(AE722&gt;=1000,1,0)</f>
        <v>0</v>
      </c>
      <c r="AG722" s="46">
        <v>0</v>
      </c>
      <c r="AH722" s="46">
        <v>0</v>
      </c>
      <c r="AI722" s="46">
        <v>0</v>
      </c>
      <c r="AJ722" s="46">
        <v>0</v>
      </c>
      <c r="AK722" s="46">
        <v>0</v>
      </c>
      <c r="AL722" s="46">
        <f t="shared" ref="AL722:AL726" si="340">IF(AK722&gt;=1000,1,0)</f>
        <v>0</v>
      </c>
      <c r="AM722" s="46">
        <v>0</v>
      </c>
      <c r="AN722" s="46">
        <v>0</v>
      </c>
      <c r="AO722" s="46">
        <v>0</v>
      </c>
      <c r="AP722" s="46">
        <v>0</v>
      </c>
      <c r="AQ722" s="46">
        <v>0</v>
      </c>
      <c r="AR722" s="46"/>
      <c r="AS722" s="46">
        <v>0</v>
      </c>
      <c r="AT722" s="46">
        <v>0</v>
      </c>
      <c r="AU722" s="46">
        <v>0</v>
      </c>
      <c r="AV722" s="46">
        <v>0</v>
      </c>
      <c r="AW722" s="46">
        <v>0</v>
      </c>
      <c r="AX722" s="46">
        <f t="shared" ref="AX722:AX726" si="341">IF(AW722&gt;=1000,1,0)</f>
        <v>0</v>
      </c>
      <c r="AY722" s="46">
        <v>0</v>
      </c>
      <c r="AZ722" s="46">
        <v>0</v>
      </c>
      <c r="BA722" s="46">
        <v>0</v>
      </c>
      <c r="BB722" s="46">
        <v>0</v>
      </c>
      <c r="BC722" s="46">
        <v>0</v>
      </c>
      <c r="BD722" s="46">
        <f t="shared" ref="BD722:BD726" si="342">IF(BC722&gt;=1000,1,0)</f>
        <v>0</v>
      </c>
      <c r="BE722" s="46">
        <v>0</v>
      </c>
      <c r="BF722" s="46">
        <v>0</v>
      </c>
      <c r="BG722" s="46">
        <v>0</v>
      </c>
      <c r="BH722" s="46">
        <v>0</v>
      </c>
      <c r="BI722" s="46">
        <v>0</v>
      </c>
      <c r="BJ722" s="46">
        <f t="shared" ref="BJ722:BJ726" si="343">IF(BI722&gt;=1000,1,0)</f>
        <v>0</v>
      </c>
      <c r="BK722" s="46">
        <v>0</v>
      </c>
      <c r="BL722" s="46">
        <v>0</v>
      </c>
      <c r="BM722" s="46">
        <v>0</v>
      </c>
      <c r="BN722" s="46">
        <v>0</v>
      </c>
      <c r="BO722" s="46">
        <v>0</v>
      </c>
      <c r="BP722" s="46">
        <f t="shared" ref="BP722:BP726" si="344">IF(BO722&gt;=1000,1,0)</f>
        <v>0</v>
      </c>
      <c r="BQ722" s="46">
        <f t="shared" ref="BQ722:BQ726" si="345">M722+S722+Y722+AE722+AK722+AQ722+AW722+BC722+BI722+BO722</f>
        <v>1000</v>
      </c>
    </row>
    <row r="723" spans="1:71" s="41" customFormat="1">
      <c r="A723" s="46">
        <v>120027</v>
      </c>
      <c r="B723" s="46" t="s">
        <v>319</v>
      </c>
      <c r="C723" s="46" t="s">
        <v>550</v>
      </c>
      <c r="D723" s="46" t="s">
        <v>551</v>
      </c>
      <c r="E723" s="110"/>
      <c r="F723" s="46" t="s">
        <v>550</v>
      </c>
      <c r="G723" s="46">
        <v>1</v>
      </c>
      <c r="H723" s="46"/>
      <c r="I723" s="46">
        <v>9</v>
      </c>
      <c r="J723" s="46">
        <v>301</v>
      </c>
      <c r="K723" s="46">
        <v>37</v>
      </c>
      <c r="L723" s="46">
        <v>38</v>
      </c>
      <c r="M723" s="46">
        <v>1000</v>
      </c>
      <c r="N723" s="46">
        <f t="shared" si="336"/>
        <v>1</v>
      </c>
      <c r="O723" s="46">
        <v>0</v>
      </c>
      <c r="P723" s="46">
        <v>0</v>
      </c>
      <c r="Q723" s="46">
        <v>0</v>
      </c>
      <c r="R723" s="46">
        <v>0</v>
      </c>
      <c r="S723" s="46"/>
      <c r="T723" s="46">
        <f t="shared" si="337"/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0</v>
      </c>
      <c r="Z723" s="46">
        <f t="shared" si="338"/>
        <v>0</v>
      </c>
      <c r="AA723" s="46">
        <v>0</v>
      </c>
      <c r="AB723" s="46">
        <v>0</v>
      </c>
      <c r="AC723" s="46">
        <v>0</v>
      </c>
      <c r="AD723" s="46">
        <v>0</v>
      </c>
      <c r="AE723" s="46">
        <v>0</v>
      </c>
      <c r="AF723" s="46">
        <f t="shared" si="339"/>
        <v>0</v>
      </c>
      <c r="AG723" s="46">
        <v>0</v>
      </c>
      <c r="AH723" s="46">
        <v>0</v>
      </c>
      <c r="AI723" s="46">
        <v>0</v>
      </c>
      <c r="AJ723" s="46">
        <v>0</v>
      </c>
      <c r="AK723" s="46">
        <v>0</v>
      </c>
      <c r="AL723" s="46">
        <f t="shared" si="340"/>
        <v>0</v>
      </c>
      <c r="AM723" s="46">
        <v>0</v>
      </c>
      <c r="AN723" s="46">
        <v>0</v>
      </c>
      <c r="AO723" s="46">
        <v>0</v>
      </c>
      <c r="AP723" s="46">
        <v>0</v>
      </c>
      <c r="AQ723" s="46">
        <v>0</v>
      </c>
      <c r="AR723" s="46"/>
      <c r="AS723" s="46">
        <v>0</v>
      </c>
      <c r="AT723" s="46">
        <v>0</v>
      </c>
      <c r="AU723" s="46">
        <v>0</v>
      </c>
      <c r="AV723" s="46">
        <v>0</v>
      </c>
      <c r="AW723" s="46">
        <v>0</v>
      </c>
      <c r="AX723" s="46">
        <f t="shared" si="341"/>
        <v>0</v>
      </c>
      <c r="AY723" s="46">
        <v>0</v>
      </c>
      <c r="AZ723" s="46">
        <v>0</v>
      </c>
      <c r="BA723" s="46">
        <v>0</v>
      </c>
      <c r="BB723" s="46">
        <v>0</v>
      </c>
      <c r="BC723" s="46">
        <v>0</v>
      </c>
      <c r="BD723" s="46">
        <f t="shared" si="342"/>
        <v>0</v>
      </c>
      <c r="BE723" s="46">
        <v>0</v>
      </c>
      <c r="BF723" s="46">
        <v>0</v>
      </c>
      <c r="BG723" s="46">
        <v>0</v>
      </c>
      <c r="BH723" s="46">
        <v>0</v>
      </c>
      <c r="BI723" s="46">
        <v>0</v>
      </c>
      <c r="BJ723" s="46">
        <f t="shared" si="343"/>
        <v>0</v>
      </c>
      <c r="BK723" s="46">
        <v>0</v>
      </c>
      <c r="BL723" s="46">
        <v>0</v>
      </c>
      <c r="BM723" s="46">
        <v>0</v>
      </c>
      <c r="BN723" s="46">
        <v>0</v>
      </c>
      <c r="BO723" s="46">
        <v>0</v>
      </c>
      <c r="BP723" s="46">
        <f t="shared" si="344"/>
        <v>0</v>
      </c>
      <c r="BQ723" s="46">
        <f t="shared" si="345"/>
        <v>1000</v>
      </c>
    </row>
    <row r="724" spans="1:71" s="41" customFormat="1">
      <c r="A724" s="46">
        <v>120028</v>
      </c>
      <c r="B724" s="46" t="s">
        <v>319</v>
      </c>
      <c r="C724" s="46" t="s">
        <v>550</v>
      </c>
      <c r="D724" s="46" t="s">
        <v>551</v>
      </c>
      <c r="E724" s="110"/>
      <c r="F724" s="46" t="s">
        <v>550</v>
      </c>
      <c r="G724" s="46">
        <v>1</v>
      </c>
      <c r="H724" s="46"/>
      <c r="I724" s="46">
        <v>9</v>
      </c>
      <c r="J724" s="46">
        <v>301</v>
      </c>
      <c r="K724" s="46">
        <v>39</v>
      </c>
      <c r="L724" s="46">
        <v>40</v>
      </c>
      <c r="M724" s="46">
        <v>1000</v>
      </c>
      <c r="N724" s="46">
        <f t="shared" si="336"/>
        <v>1</v>
      </c>
      <c r="O724" s="46">
        <v>0</v>
      </c>
      <c r="P724" s="46">
        <v>0</v>
      </c>
      <c r="Q724" s="46">
        <v>0</v>
      </c>
      <c r="R724" s="46">
        <v>0</v>
      </c>
      <c r="S724" s="46"/>
      <c r="T724" s="46">
        <f t="shared" si="337"/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0</v>
      </c>
      <c r="Z724" s="46">
        <f t="shared" si="338"/>
        <v>0</v>
      </c>
      <c r="AA724" s="46">
        <v>0</v>
      </c>
      <c r="AB724" s="46">
        <v>0</v>
      </c>
      <c r="AC724" s="46">
        <v>0</v>
      </c>
      <c r="AD724" s="46">
        <v>0</v>
      </c>
      <c r="AE724" s="46">
        <v>0</v>
      </c>
      <c r="AF724" s="46">
        <f t="shared" si="339"/>
        <v>0</v>
      </c>
      <c r="AG724" s="46">
        <v>0</v>
      </c>
      <c r="AH724" s="46">
        <v>0</v>
      </c>
      <c r="AI724" s="46">
        <v>0</v>
      </c>
      <c r="AJ724" s="46">
        <v>0</v>
      </c>
      <c r="AK724" s="46">
        <v>0</v>
      </c>
      <c r="AL724" s="46">
        <f t="shared" si="340"/>
        <v>0</v>
      </c>
      <c r="AM724" s="46">
        <v>0</v>
      </c>
      <c r="AN724" s="46">
        <v>0</v>
      </c>
      <c r="AO724" s="46">
        <v>0</v>
      </c>
      <c r="AP724" s="46">
        <v>0</v>
      </c>
      <c r="AQ724" s="46">
        <v>0</v>
      </c>
      <c r="AR724" s="46"/>
      <c r="AS724" s="46">
        <v>0</v>
      </c>
      <c r="AT724" s="46">
        <v>0</v>
      </c>
      <c r="AU724" s="46">
        <v>0</v>
      </c>
      <c r="AV724" s="46">
        <v>0</v>
      </c>
      <c r="AW724" s="46">
        <v>0</v>
      </c>
      <c r="AX724" s="46">
        <f t="shared" si="341"/>
        <v>0</v>
      </c>
      <c r="AY724" s="46">
        <v>0</v>
      </c>
      <c r="AZ724" s="46">
        <v>0</v>
      </c>
      <c r="BA724" s="46">
        <v>0</v>
      </c>
      <c r="BB724" s="46">
        <v>0</v>
      </c>
      <c r="BC724" s="46">
        <v>0</v>
      </c>
      <c r="BD724" s="46">
        <f t="shared" si="342"/>
        <v>0</v>
      </c>
      <c r="BE724" s="46">
        <v>0</v>
      </c>
      <c r="BF724" s="46">
        <v>0</v>
      </c>
      <c r="BG724" s="46">
        <v>0</v>
      </c>
      <c r="BH724" s="46">
        <v>0</v>
      </c>
      <c r="BI724" s="46">
        <v>0</v>
      </c>
      <c r="BJ724" s="46">
        <f t="shared" si="343"/>
        <v>0</v>
      </c>
      <c r="BK724" s="46">
        <v>0</v>
      </c>
      <c r="BL724" s="46">
        <v>0</v>
      </c>
      <c r="BM724" s="46">
        <v>0</v>
      </c>
      <c r="BN724" s="46">
        <v>0</v>
      </c>
      <c r="BO724" s="46">
        <v>0</v>
      </c>
      <c r="BP724" s="46">
        <f t="shared" si="344"/>
        <v>0</v>
      </c>
      <c r="BQ724" s="46">
        <f t="shared" si="345"/>
        <v>1000</v>
      </c>
    </row>
    <row r="725" spans="1:71" s="41" customFormat="1">
      <c r="A725" s="46">
        <v>120029</v>
      </c>
      <c r="B725" s="46" t="s">
        <v>319</v>
      </c>
      <c r="C725" s="46" t="s">
        <v>550</v>
      </c>
      <c r="D725" s="46" t="s">
        <v>551</v>
      </c>
      <c r="E725" s="110"/>
      <c r="F725" s="46" t="s">
        <v>550</v>
      </c>
      <c r="G725" s="46">
        <v>1</v>
      </c>
      <c r="H725" s="46"/>
      <c r="I725" s="46">
        <v>9</v>
      </c>
      <c r="J725" s="46">
        <v>301</v>
      </c>
      <c r="K725" s="46">
        <v>41</v>
      </c>
      <c r="L725" s="46">
        <v>42</v>
      </c>
      <c r="M725" s="46">
        <v>1000</v>
      </c>
      <c r="N725" s="46">
        <f t="shared" si="336"/>
        <v>1</v>
      </c>
      <c r="O725" s="46">
        <v>0</v>
      </c>
      <c r="P725" s="46">
        <v>0</v>
      </c>
      <c r="Q725" s="46">
        <v>0</v>
      </c>
      <c r="R725" s="46">
        <v>0</v>
      </c>
      <c r="S725" s="46"/>
      <c r="T725" s="46">
        <f t="shared" si="337"/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0</v>
      </c>
      <c r="Z725" s="46">
        <f t="shared" si="338"/>
        <v>0</v>
      </c>
      <c r="AA725" s="46">
        <v>0</v>
      </c>
      <c r="AB725" s="46">
        <v>0</v>
      </c>
      <c r="AC725" s="46">
        <v>0</v>
      </c>
      <c r="AD725" s="46">
        <v>0</v>
      </c>
      <c r="AE725" s="46">
        <v>0</v>
      </c>
      <c r="AF725" s="46">
        <f t="shared" si="339"/>
        <v>0</v>
      </c>
      <c r="AG725" s="46">
        <v>0</v>
      </c>
      <c r="AH725" s="46">
        <v>0</v>
      </c>
      <c r="AI725" s="46">
        <v>0</v>
      </c>
      <c r="AJ725" s="46">
        <v>0</v>
      </c>
      <c r="AK725" s="46">
        <v>0</v>
      </c>
      <c r="AL725" s="46">
        <f t="shared" si="340"/>
        <v>0</v>
      </c>
      <c r="AM725" s="46">
        <v>0</v>
      </c>
      <c r="AN725" s="46">
        <v>0</v>
      </c>
      <c r="AO725" s="46">
        <v>0</v>
      </c>
      <c r="AP725" s="46">
        <v>0</v>
      </c>
      <c r="AQ725" s="46">
        <v>0</v>
      </c>
      <c r="AR725" s="46"/>
      <c r="AS725" s="46">
        <v>0</v>
      </c>
      <c r="AT725" s="46">
        <v>0</v>
      </c>
      <c r="AU725" s="46">
        <v>0</v>
      </c>
      <c r="AV725" s="46">
        <v>0</v>
      </c>
      <c r="AW725" s="46">
        <v>0</v>
      </c>
      <c r="AX725" s="46">
        <f t="shared" si="341"/>
        <v>0</v>
      </c>
      <c r="AY725" s="46">
        <v>0</v>
      </c>
      <c r="AZ725" s="46">
        <v>0</v>
      </c>
      <c r="BA725" s="46">
        <v>0</v>
      </c>
      <c r="BB725" s="46">
        <v>0</v>
      </c>
      <c r="BC725" s="46">
        <v>0</v>
      </c>
      <c r="BD725" s="46">
        <f t="shared" si="342"/>
        <v>0</v>
      </c>
      <c r="BE725" s="46">
        <v>0</v>
      </c>
      <c r="BF725" s="46">
        <v>0</v>
      </c>
      <c r="BG725" s="46">
        <v>0</v>
      </c>
      <c r="BH725" s="46">
        <v>0</v>
      </c>
      <c r="BI725" s="46">
        <v>0</v>
      </c>
      <c r="BJ725" s="46">
        <f t="shared" si="343"/>
        <v>0</v>
      </c>
      <c r="BK725" s="46">
        <v>0</v>
      </c>
      <c r="BL725" s="46">
        <v>0</v>
      </c>
      <c r="BM725" s="46">
        <v>0</v>
      </c>
      <c r="BN725" s="46">
        <v>0</v>
      </c>
      <c r="BO725" s="46">
        <v>0</v>
      </c>
      <c r="BP725" s="46">
        <f t="shared" si="344"/>
        <v>0</v>
      </c>
      <c r="BQ725" s="46">
        <f t="shared" si="345"/>
        <v>1000</v>
      </c>
    </row>
    <row r="726" spans="1:71" s="41" customFormat="1">
      <c r="A726" s="46">
        <v>120030</v>
      </c>
      <c r="B726" s="46" t="s">
        <v>319</v>
      </c>
      <c r="C726" s="46" t="s">
        <v>550</v>
      </c>
      <c r="D726" s="46" t="s">
        <v>551</v>
      </c>
      <c r="E726" s="110"/>
      <c r="F726" s="46" t="s">
        <v>550</v>
      </c>
      <c r="G726" s="46">
        <v>1</v>
      </c>
      <c r="H726" s="46"/>
      <c r="I726" s="46">
        <v>9</v>
      </c>
      <c r="J726" s="46">
        <v>301</v>
      </c>
      <c r="K726" s="46">
        <v>43</v>
      </c>
      <c r="L726" s="46">
        <v>44</v>
      </c>
      <c r="M726" s="46">
        <v>1000</v>
      </c>
      <c r="N726" s="46">
        <f t="shared" si="336"/>
        <v>1</v>
      </c>
      <c r="O726" s="46">
        <v>0</v>
      </c>
      <c r="P726" s="46">
        <v>0</v>
      </c>
      <c r="Q726" s="46">
        <v>0</v>
      </c>
      <c r="R726" s="46">
        <v>0</v>
      </c>
      <c r="S726" s="46"/>
      <c r="T726" s="46">
        <f t="shared" si="337"/>
        <v>0</v>
      </c>
      <c r="U726" s="46">
        <v>0</v>
      </c>
      <c r="V726" s="46">
        <v>0</v>
      </c>
      <c r="W726" s="46">
        <v>0</v>
      </c>
      <c r="X726" s="46">
        <v>0</v>
      </c>
      <c r="Y726" s="46">
        <v>0</v>
      </c>
      <c r="Z726" s="46">
        <f t="shared" si="338"/>
        <v>0</v>
      </c>
      <c r="AA726" s="46">
        <v>0</v>
      </c>
      <c r="AB726" s="46">
        <v>0</v>
      </c>
      <c r="AC726" s="46">
        <v>0</v>
      </c>
      <c r="AD726" s="46">
        <v>0</v>
      </c>
      <c r="AE726" s="46">
        <v>0</v>
      </c>
      <c r="AF726" s="46">
        <f t="shared" si="339"/>
        <v>0</v>
      </c>
      <c r="AG726" s="46">
        <v>0</v>
      </c>
      <c r="AH726" s="46">
        <v>0</v>
      </c>
      <c r="AI726" s="46">
        <v>0</v>
      </c>
      <c r="AJ726" s="46">
        <v>0</v>
      </c>
      <c r="AK726" s="46">
        <v>0</v>
      </c>
      <c r="AL726" s="46">
        <f t="shared" si="340"/>
        <v>0</v>
      </c>
      <c r="AM726" s="46">
        <v>0</v>
      </c>
      <c r="AN726" s="46">
        <v>0</v>
      </c>
      <c r="AO726" s="46">
        <v>0</v>
      </c>
      <c r="AP726" s="46">
        <v>0</v>
      </c>
      <c r="AQ726" s="46">
        <v>0</v>
      </c>
      <c r="AR726" s="46"/>
      <c r="AS726" s="46">
        <v>0</v>
      </c>
      <c r="AT726" s="46">
        <v>0</v>
      </c>
      <c r="AU726" s="46">
        <v>0</v>
      </c>
      <c r="AV726" s="46">
        <v>0</v>
      </c>
      <c r="AW726" s="46">
        <v>0</v>
      </c>
      <c r="AX726" s="46">
        <f t="shared" si="341"/>
        <v>0</v>
      </c>
      <c r="AY726" s="46">
        <v>0</v>
      </c>
      <c r="AZ726" s="46">
        <v>0</v>
      </c>
      <c r="BA726" s="46">
        <v>0</v>
      </c>
      <c r="BB726" s="46">
        <v>0</v>
      </c>
      <c r="BC726" s="46">
        <v>0</v>
      </c>
      <c r="BD726" s="46">
        <f t="shared" si="342"/>
        <v>0</v>
      </c>
      <c r="BE726" s="46">
        <v>0</v>
      </c>
      <c r="BF726" s="46">
        <v>0</v>
      </c>
      <c r="BG726" s="46">
        <v>0</v>
      </c>
      <c r="BH726" s="46">
        <v>0</v>
      </c>
      <c r="BI726" s="46">
        <v>0</v>
      </c>
      <c r="BJ726" s="46">
        <f t="shared" si="343"/>
        <v>0</v>
      </c>
      <c r="BK726" s="46">
        <v>0</v>
      </c>
      <c r="BL726" s="46">
        <v>0</v>
      </c>
      <c r="BM726" s="46">
        <v>0</v>
      </c>
      <c r="BN726" s="46">
        <v>0</v>
      </c>
      <c r="BO726" s="46">
        <v>0</v>
      </c>
      <c r="BP726" s="46">
        <f t="shared" si="344"/>
        <v>0</v>
      </c>
      <c r="BQ726" s="46">
        <f t="shared" si="345"/>
        <v>1000</v>
      </c>
    </row>
    <row r="727" spans="1:71" s="41" customFormat="1">
      <c r="A727" s="47">
        <v>131011</v>
      </c>
      <c r="B727" s="47" t="s">
        <v>319</v>
      </c>
      <c r="C727" s="47" t="s">
        <v>564</v>
      </c>
      <c r="D727" s="47" t="s">
        <v>565</v>
      </c>
      <c r="E727" s="47" t="s">
        <v>566</v>
      </c>
      <c r="F727" s="47" t="s">
        <v>567</v>
      </c>
      <c r="G727" s="47">
        <v>1</v>
      </c>
      <c r="H727" s="47"/>
      <c r="I727" s="47">
        <v>10</v>
      </c>
      <c r="J727" s="47">
        <v>101</v>
      </c>
      <c r="K727" s="47">
        <v>1</v>
      </c>
      <c r="L727" s="47">
        <v>1</v>
      </c>
      <c r="M727" s="47">
        <v>333</v>
      </c>
      <c r="N727" s="46">
        <f t="shared" si="266"/>
        <v>0</v>
      </c>
      <c r="O727" s="46"/>
      <c r="P727" s="46"/>
      <c r="Q727" s="46"/>
      <c r="R727" s="46"/>
      <c r="S727" s="46"/>
      <c r="T727" s="46">
        <f t="shared" si="267"/>
        <v>0</v>
      </c>
      <c r="U727" s="46"/>
      <c r="V727" s="46"/>
      <c r="W727" s="46"/>
      <c r="X727" s="46"/>
      <c r="Y727" s="46"/>
      <c r="Z727" s="46">
        <f t="shared" si="268"/>
        <v>0</v>
      </c>
      <c r="AA727" s="46"/>
      <c r="AB727" s="46"/>
      <c r="AC727" s="46"/>
      <c r="AD727" s="46"/>
      <c r="AE727" s="46"/>
      <c r="AF727" s="46">
        <f t="shared" si="269"/>
        <v>0</v>
      </c>
      <c r="AG727" s="46"/>
      <c r="AH727" s="46"/>
      <c r="AI727" s="46"/>
      <c r="AJ727" s="46"/>
      <c r="AK727" s="46"/>
      <c r="AL727" s="46">
        <f t="shared" si="330"/>
        <v>0</v>
      </c>
      <c r="AM727" s="46"/>
      <c r="AN727" s="46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>
        <f t="shared" si="331"/>
        <v>0</v>
      </c>
      <c r="AY727" s="46"/>
      <c r="AZ727" s="46"/>
      <c r="BA727" s="46"/>
      <c r="BB727" s="46"/>
      <c r="BC727" s="46"/>
      <c r="BD727" s="46">
        <f t="shared" si="332"/>
        <v>0</v>
      </c>
      <c r="BE727" s="46"/>
      <c r="BF727" s="46"/>
      <c r="BG727" s="46"/>
      <c r="BH727" s="46"/>
      <c r="BI727" s="46"/>
      <c r="BJ727" s="46">
        <f t="shared" si="333"/>
        <v>0</v>
      </c>
      <c r="BK727" s="46"/>
      <c r="BL727" s="46"/>
      <c r="BM727" s="46"/>
      <c r="BN727" s="46"/>
      <c r="BO727" s="46"/>
      <c r="BP727" s="46">
        <f t="shared" si="334"/>
        <v>0</v>
      </c>
      <c r="BQ727" s="46"/>
      <c r="BR727" s="41">
        <v>3</v>
      </c>
      <c r="BS727" s="41">
        <v>1</v>
      </c>
    </row>
    <row r="728" spans="1:71" s="41" customFormat="1">
      <c r="A728" s="46">
        <v>131012</v>
      </c>
      <c r="B728" s="46" t="s">
        <v>319</v>
      </c>
      <c r="C728" s="46" t="s">
        <v>568</v>
      </c>
      <c r="D728" s="46" t="s">
        <v>565</v>
      </c>
      <c r="E728" s="41" t="s">
        <v>569</v>
      </c>
      <c r="F728" s="46" t="s">
        <v>567</v>
      </c>
      <c r="G728" s="46">
        <v>1</v>
      </c>
      <c r="H728" s="46"/>
      <c r="I728" s="46">
        <v>10</v>
      </c>
      <c r="J728" s="46">
        <v>101</v>
      </c>
      <c r="K728" s="46">
        <v>2</v>
      </c>
      <c r="L728" s="46">
        <v>2</v>
      </c>
      <c r="M728" s="46">
        <v>333</v>
      </c>
      <c r="N728" s="46">
        <f t="shared" si="266"/>
        <v>0</v>
      </c>
      <c r="O728" s="46"/>
      <c r="P728" s="46"/>
      <c r="Q728" s="46"/>
      <c r="R728" s="46"/>
      <c r="S728" s="46"/>
      <c r="T728" s="46">
        <f t="shared" si="267"/>
        <v>0</v>
      </c>
      <c r="U728" s="46"/>
      <c r="V728" s="46"/>
      <c r="W728" s="46"/>
      <c r="X728" s="46"/>
      <c r="Y728" s="46"/>
      <c r="Z728" s="46">
        <f t="shared" si="268"/>
        <v>0</v>
      </c>
      <c r="AA728" s="46"/>
      <c r="AB728" s="46"/>
      <c r="AC728" s="46"/>
      <c r="AD728" s="46"/>
      <c r="AE728" s="46"/>
      <c r="AF728" s="46">
        <f t="shared" si="269"/>
        <v>0</v>
      </c>
      <c r="AG728" s="46"/>
      <c r="AH728" s="46"/>
      <c r="AI728" s="46"/>
      <c r="AJ728" s="46"/>
      <c r="AK728" s="46"/>
      <c r="AL728" s="46">
        <f t="shared" si="330"/>
        <v>0</v>
      </c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>
        <f t="shared" si="331"/>
        <v>0</v>
      </c>
      <c r="AY728" s="46"/>
      <c r="AZ728" s="46"/>
      <c r="BA728" s="46"/>
      <c r="BB728" s="46"/>
      <c r="BC728" s="46"/>
      <c r="BD728" s="46">
        <f t="shared" si="332"/>
        <v>0</v>
      </c>
      <c r="BE728" s="46"/>
      <c r="BF728" s="46"/>
      <c r="BG728" s="46"/>
      <c r="BH728" s="46"/>
      <c r="BI728" s="46"/>
      <c r="BJ728" s="46">
        <f t="shared" si="333"/>
        <v>0</v>
      </c>
      <c r="BK728" s="46"/>
      <c r="BL728" s="46"/>
      <c r="BM728" s="46"/>
      <c r="BN728" s="46"/>
      <c r="BO728" s="46"/>
      <c r="BP728" s="46">
        <f t="shared" si="334"/>
        <v>0</v>
      </c>
      <c r="BQ728" s="46"/>
      <c r="BR728" s="41">
        <v>3</v>
      </c>
      <c r="BS728" s="41">
        <v>1</v>
      </c>
    </row>
    <row r="729" spans="1:71" s="41" customFormat="1">
      <c r="A729" s="46">
        <v>131013</v>
      </c>
      <c r="B729" s="46" t="s">
        <v>319</v>
      </c>
      <c r="C729" s="46" t="s">
        <v>570</v>
      </c>
      <c r="D729" s="46" t="s">
        <v>565</v>
      </c>
      <c r="E729" s="41" t="s">
        <v>571</v>
      </c>
      <c r="F729" s="46" t="s">
        <v>567</v>
      </c>
      <c r="G729" s="46">
        <v>1</v>
      </c>
      <c r="H729" s="46"/>
      <c r="I729" s="46">
        <v>10</v>
      </c>
      <c r="J729" s="46">
        <v>101</v>
      </c>
      <c r="K729" s="46">
        <v>3</v>
      </c>
      <c r="L729" s="46">
        <v>3</v>
      </c>
      <c r="M729" s="46">
        <v>333</v>
      </c>
      <c r="N729" s="46">
        <f t="shared" si="266"/>
        <v>0</v>
      </c>
      <c r="O729" s="46"/>
      <c r="P729" s="46"/>
      <c r="Q729" s="46"/>
      <c r="R729" s="46"/>
      <c r="S729" s="46"/>
      <c r="T729" s="46">
        <f t="shared" si="267"/>
        <v>0</v>
      </c>
      <c r="U729" s="46"/>
      <c r="V729" s="46"/>
      <c r="W729" s="46"/>
      <c r="X729" s="46"/>
      <c r="Y729" s="46"/>
      <c r="Z729" s="46">
        <f t="shared" si="268"/>
        <v>0</v>
      </c>
      <c r="AA729" s="46"/>
      <c r="AB729" s="46"/>
      <c r="AC729" s="46"/>
      <c r="AD729" s="46"/>
      <c r="AE729" s="46"/>
      <c r="AF729" s="46">
        <f t="shared" si="269"/>
        <v>0</v>
      </c>
      <c r="AG729" s="46"/>
      <c r="AH729" s="46"/>
      <c r="AI729" s="46"/>
      <c r="AJ729" s="46"/>
      <c r="AK729" s="46"/>
      <c r="AL729" s="46">
        <f t="shared" si="330"/>
        <v>0</v>
      </c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>
        <f t="shared" si="331"/>
        <v>0</v>
      </c>
      <c r="AY729" s="46"/>
      <c r="AZ729" s="46"/>
      <c r="BA729" s="46"/>
      <c r="BB729" s="46"/>
      <c r="BC729" s="46"/>
      <c r="BD729" s="46">
        <f t="shared" si="332"/>
        <v>0</v>
      </c>
      <c r="BE729" s="46"/>
      <c r="BF729" s="46"/>
      <c r="BG729" s="46"/>
      <c r="BH729" s="46"/>
      <c r="BI729" s="46"/>
      <c r="BJ729" s="46">
        <f t="shared" si="333"/>
        <v>0</v>
      </c>
      <c r="BK729" s="46"/>
      <c r="BL729" s="46"/>
      <c r="BM729" s="46"/>
      <c r="BN729" s="46"/>
      <c r="BO729" s="46"/>
      <c r="BP729" s="46">
        <f t="shared" si="334"/>
        <v>0</v>
      </c>
      <c r="BQ729" s="46"/>
      <c r="BR729" s="41">
        <v>3</v>
      </c>
      <c r="BS729" s="41">
        <v>1</v>
      </c>
    </row>
    <row r="730" spans="1:71" s="41" customFormat="1">
      <c r="A730" s="46">
        <v>131014</v>
      </c>
      <c r="B730" s="46" t="s">
        <v>319</v>
      </c>
      <c r="C730" s="46" t="s">
        <v>572</v>
      </c>
      <c r="D730" s="46" t="s">
        <v>565</v>
      </c>
      <c r="E730" s="41" t="s">
        <v>573</v>
      </c>
      <c r="F730" s="46" t="s">
        <v>567</v>
      </c>
      <c r="G730" s="46">
        <v>1</v>
      </c>
      <c r="H730" s="46"/>
      <c r="I730" s="46">
        <v>10</v>
      </c>
      <c r="J730" s="46">
        <v>101</v>
      </c>
      <c r="K730" s="46">
        <v>4</v>
      </c>
      <c r="L730" s="46">
        <v>4</v>
      </c>
      <c r="M730" s="46">
        <v>333</v>
      </c>
      <c r="N730" s="46">
        <f t="shared" si="266"/>
        <v>0</v>
      </c>
      <c r="O730" s="46"/>
      <c r="P730" s="46"/>
      <c r="Q730" s="46"/>
      <c r="R730" s="46"/>
      <c r="S730" s="46"/>
      <c r="T730" s="46">
        <f t="shared" si="267"/>
        <v>0</v>
      </c>
      <c r="U730" s="46"/>
      <c r="V730" s="46"/>
      <c r="W730" s="46"/>
      <c r="X730" s="46"/>
      <c r="Y730" s="46"/>
      <c r="Z730" s="46">
        <f t="shared" si="268"/>
        <v>0</v>
      </c>
      <c r="AA730" s="46"/>
      <c r="AB730" s="46"/>
      <c r="AC730" s="46"/>
      <c r="AD730" s="46"/>
      <c r="AE730" s="46"/>
      <c r="AF730" s="46">
        <f t="shared" si="269"/>
        <v>0</v>
      </c>
      <c r="AG730" s="46"/>
      <c r="AH730" s="46"/>
      <c r="AI730" s="46"/>
      <c r="AJ730" s="46"/>
      <c r="AK730" s="46"/>
      <c r="AL730" s="46">
        <f t="shared" si="330"/>
        <v>0</v>
      </c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>
        <f t="shared" si="331"/>
        <v>0</v>
      </c>
      <c r="AY730" s="46"/>
      <c r="AZ730" s="46"/>
      <c r="BA730" s="46"/>
      <c r="BB730" s="46"/>
      <c r="BC730" s="46"/>
      <c r="BD730" s="46">
        <f t="shared" si="332"/>
        <v>0</v>
      </c>
      <c r="BE730" s="46"/>
      <c r="BF730" s="46"/>
      <c r="BG730" s="46"/>
      <c r="BH730" s="46"/>
      <c r="BI730" s="46"/>
      <c r="BJ730" s="46">
        <f t="shared" si="333"/>
        <v>0</v>
      </c>
      <c r="BK730" s="46"/>
      <c r="BL730" s="46"/>
      <c r="BM730" s="46"/>
      <c r="BN730" s="46"/>
      <c r="BO730" s="46"/>
      <c r="BP730" s="46">
        <f t="shared" si="334"/>
        <v>0</v>
      </c>
      <c r="BQ730" s="46"/>
      <c r="BR730" s="41">
        <v>3</v>
      </c>
      <c r="BS730" s="41">
        <v>1</v>
      </c>
    </row>
    <row r="731" spans="1:71" s="41" customFormat="1">
      <c r="A731" s="46" t="str">
        <f t="shared" ref="A731:A794" si="346">13&amp;J731&amp;K731</f>
        <v>132011</v>
      </c>
      <c r="B731" s="46" t="s">
        <v>319</v>
      </c>
      <c r="C731" s="46" t="s">
        <v>574</v>
      </c>
      <c r="D731" s="46" t="s">
        <v>565</v>
      </c>
      <c r="E731" s="41" t="s">
        <v>566</v>
      </c>
      <c r="F731" s="46" t="s">
        <v>567</v>
      </c>
      <c r="G731" s="46">
        <v>1</v>
      </c>
      <c r="H731" s="46"/>
      <c r="I731" s="46">
        <v>10</v>
      </c>
      <c r="J731" s="46">
        <v>201</v>
      </c>
      <c r="K731" s="46">
        <v>1</v>
      </c>
      <c r="L731" s="46">
        <v>1</v>
      </c>
      <c r="M731" s="46">
        <v>333</v>
      </c>
      <c r="N731" s="46">
        <f t="shared" si="266"/>
        <v>0</v>
      </c>
      <c r="O731" s="46"/>
      <c r="P731" s="46"/>
      <c r="Q731" s="46"/>
      <c r="R731" s="46"/>
      <c r="S731" s="46"/>
      <c r="T731" s="46">
        <f t="shared" si="267"/>
        <v>0</v>
      </c>
      <c r="U731" s="46"/>
      <c r="V731" s="46"/>
      <c r="W731" s="46"/>
      <c r="X731" s="46"/>
      <c r="Y731" s="46"/>
      <c r="Z731" s="46">
        <f t="shared" si="268"/>
        <v>0</v>
      </c>
      <c r="AA731" s="46"/>
      <c r="AB731" s="46"/>
      <c r="AC731" s="46"/>
      <c r="AD731" s="46"/>
      <c r="AE731" s="46"/>
      <c r="AF731" s="46">
        <f t="shared" si="269"/>
        <v>0</v>
      </c>
      <c r="AG731" s="46"/>
      <c r="AH731" s="46"/>
      <c r="AI731" s="46"/>
      <c r="AJ731" s="46"/>
      <c r="AK731" s="46"/>
      <c r="AL731" s="46">
        <f t="shared" si="330"/>
        <v>0</v>
      </c>
      <c r="AM731" s="46"/>
      <c r="AN731" s="46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>
        <f t="shared" si="331"/>
        <v>0</v>
      </c>
      <c r="AY731" s="46"/>
      <c r="AZ731" s="46"/>
      <c r="BA731" s="46"/>
      <c r="BB731" s="46"/>
      <c r="BC731" s="46"/>
      <c r="BD731" s="46">
        <f t="shared" si="332"/>
        <v>0</v>
      </c>
      <c r="BE731" s="46"/>
      <c r="BF731" s="46"/>
      <c r="BG731" s="46"/>
      <c r="BH731" s="46"/>
      <c r="BI731" s="46"/>
      <c r="BJ731" s="46">
        <f t="shared" si="333"/>
        <v>0</v>
      </c>
      <c r="BK731" s="46"/>
      <c r="BL731" s="46"/>
      <c r="BM731" s="46"/>
      <c r="BN731" s="46"/>
      <c r="BO731" s="46"/>
      <c r="BP731" s="46">
        <f t="shared" si="334"/>
        <v>0</v>
      </c>
      <c r="BQ731" s="46"/>
      <c r="BR731" s="41">
        <v>3</v>
      </c>
      <c r="BS731" s="41">
        <v>1</v>
      </c>
    </row>
    <row r="732" spans="1:71" s="41" customFormat="1">
      <c r="A732" s="46" t="str">
        <f t="shared" si="346"/>
        <v>132012</v>
      </c>
      <c r="B732" s="46" t="s">
        <v>319</v>
      </c>
      <c r="C732" s="46" t="s">
        <v>575</v>
      </c>
      <c r="D732" s="46" t="s">
        <v>565</v>
      </c>
      <c r="E732" s="41" t="s">
        <v>569</v>
      </c>
      <c r="F732" s="46" t="s">
        <v>567</v>
      </c>
      <c r="G732" s="46">
        <v>1</v>
      </c>
      <c r="H732" s="46"/>
      <c r="I732" s="46">
        <v>10</v>
      </c>
      <c r="J732" s="46">
        <v>201</v>
      </c>
      <c r="K732" s="46">
        <v>2</v>
      </c>
      <c r="L732" s="46">
        <v>2</v>
      </c>
      <c r="M732" s="46">
        <v>333</v>
      </c>
      <c r="N732" s="46">
        <f t="shared" si="266"/>
        <v>0</v>
      </c>
      <c r="O732" s="46"/>
      <c r="P732" s="46"/>
      <c r="Q732" s="46"/>
      <c r="R732" s="46"/>
      <c r="S732" s="46"/>
      <c r="T732" s="46">
        <f t="shared" si="267"/>
        <v>0</v>
      </c>
      <c r="U732" s="46"/>
      <c r="V732" s="46"/>
      <c r="W732" s="46"/>
      <c r="X732" s="46"/>
      <c r="Y732" s="46"/>
      <c r="Z732" s="46">
        <f t="shared" si="268"/>
        <v>0</v>
      </c>
      <c r="AA732" s="46"/>
      <c r="AB732" s="46"/>
      <c r="AC732" s="46"/>
      <c r="AD732" s="46"/>
      <c r="AE732" s="46"/>
      <c r="AF732" s="46">
        <f t="shared" si="269"/>
        <v>0</v>
      </c>
      <c r="AG732" s="46"/>
      <c r="AH732" s="46"/>
      <c r="AI732" s="46"/>
      <c r="AJ732" s="46"/>
      <c r="AK732" s="46"/>
      <c r="AL732" s="46">
        <f t="shared" si="330"/>
        <v>0</v>
      </c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>
        <f t="shared" si="331"/>
        <v>0</v>
      </c>
      <c r="AY732" s="46"/>
      <c r="AZ732" s="46"/>
      <c r="BA732" s="46"/>
      <c r="BB732" s="46"/>
      <c r="BC732" s="46"/>
      <c r="BD732" s="46">
        <f t="shared" si="332"/>
        <v>0</v>
      </c>
      <c r="BE732" s="46"/>
      <c r="BF732" s="46"/>
      <c r="BG732" s="46"/>
      <c r="BH732" s="46"/>
      <c r="BI732" s="46"/>
      <c r="BJ732" s="46">
        <f t="shared" si="333"/>
        <v>0</v>
      </c>
      <c r="BK732" s="46"/>
      <c r="BL732" s="46"/>
      <c r="BM732" s="46"/>
      <c r="BN732" s="46"/>
      <c r="BO732" s="46"/>
      <c r="BP732" s="46">
        <f t="shared" si="334"/>
        <v>0</v>
      </c>
      <c r="BQ732" s="46"/>
      <c r="BR732" s="41">
        <v>3</v>
      </c>
      <c r="BS732" s="41">
        <v>1</v>
      </c>
    </row>
    <row r="733" spans="1:71" s="41" customFormat="1">
      <c r="A733" s="46" t="str">
        <f t="shared" si="346"/>
        <v>132013</v>
      </c>
      <c r="B733" s="46" t="s">
        <v>319</v>
      </c>
      <c r="C733" s="46" t="s">
        <v>576</v>
      </c>
      <c r="D733" s="46" t="s">
        <v>565</v>
      </c>
      <c r="E733" s="41" t="s">
        <v>571</v>
      </c>
      <c r="F733" s="46" t="s">
        <v>567</v>
      </c>
      <c r="G733" s="46">
        <v>1</v>
      </c>
      <c r="H733" s="46"/>
      <c r="I733" s="46">
        <v>10</v>
      </c>
      <c r="J733" s="46">
        <v>201</v>
      </c>
      <c r="K733" s="46">
        <v>3</v>
      </c>
      <c r="L733" s="46">
        <v>3</v>
      </c>
      <c r="M733" s="46">
        <v>333</v>
      </c>
      <c r="N733" s="46">
        <f t="shared" si="266"/>
        <v>0</v>
      </c>
      <c r="O733" s="46"/>
      <c r="P733" s="46"/>
      <c r="Q733" s="46"/>
      <c r="R733" s="46"/>
      <c r="S733" s="46"/>
      <c r="T733" s="46">
        <f t="shared" si="267"/>
        <v>0</v>
      </c>
      <c r="U733" s="46"/>
      <c r="V733" s="46"/>
      <c r="W733" s="46"/>
      <c r="X733" s="46"/>
      <c r="Y733" s="46"/>
      <c r="Z733" s="46">
        <f t="shared" si="268"/>
        <v>0</v>
      </c>
      <c r="AA733" s="46"/>
      <c r="AB733" s="46"/>
      <c r="AC733" s="46"/>
      <c r="AD733" s="46"/>
      <c r="AE733" s="46"/>
      <c r="AF733" s="46">
        <f t="shared" si="269"/>
        <v>0</v>
      </c>
      <c r="AG733" s="46"/>
      <c r="AH733" s="46"/>
      <c r="AI733" s="46"/>
      <c r="AJ733" s="46"/>
      <c r="AK733" s="46"/>
      <c r="AL733" s="46">
        <f t="shared" si="330"/>
        <v>0</v>
      </c>
      <c r="AM733" s="46"/>
      <c r="AN733" s="46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>
        <f t="shared" si="331"/>
        <v>0</v>
      </c>
      <c r="AY733" s="46"/>
      <c r="AZ733" s="46"/>
      <c r="BA733" s="46"/>
      <c r="BB733" s="46"/>
      <c r="BC733" s="46"/>
      <c r="BD733" s="46">
        <f t="shared" si="332"/>
        <v>0</v>
      </c>
      <c r="BE733" s="46"/>
      <c r="BF733" s="46"/>
      <c r="BG733" s="46"/>
      <c r="BH733" s="46"/>
      <c r="BI733" s="46"/>
      <c r="BJ733" s="46">
        <f t="shared" si="333"/>
        <v>0</v>
      </c>
      <c r="BK733" s="46"/>
      <c r="BL733" s="46"/>
      <c r="BM733" s="46"/>
      <c r="BN733" s="46"/>
      <c r="BO733" s="46"/>
      <c r="BP733" s="46">
        <f t="shared" si="334"/>
        <v>0</v>
      </c>
      <c r="BQ733" s="46"/>
      <c r="BR733" s="41">
        <v>3</v>
      </c>
      <c r="BS733" s="41">
        <v>1</v>
      </c>
    </row>
    <row r="734" spans="1:71" s="41" customFormat="1">
      <c r="A734" s="46" t="str">
        <f t="shared" si="346"/>
        <v>132014</v>
      </c>
      <c r="B734" s="46" t="s">
        <v>319</v>
      </c>
      <c r="C734" s="46" t="s">
        <v>577</v>
      </c>
      <c r="D734" s="46" t="s">
        <v>565</v>
      </c>
      <c r="E734" s="41" t="s">
        <v>573</v>
      </c>
      <c r="F734" s="46" t="s">
        <v>567</v>
      </c>
      <c r="G734" s="46">
        <v>1</v>
      </c>
      <c r="H734" s="46"/>
      <c r="I734" s="46">
        <v>10</v>
      </c>
      <c r="J734" s="46">
        <v>201</v>
      </c>
      <c r="K734" s="46">
        <v>4</v>
      </c>
      <c r="L734" s="46">
        <v>4</v>
      </c>
      <c r="M734" s="46">
        <v>333</v>
      </c>
      <c r="N734" s="46">
        <f t="shared" ref="N734:N797" si="347">IF(M734&gt;=1000,1,0)</f>
        <v>0</v>
      </c>
      <c r="O734" s="46"/>
      <c r="P734" s="46"/>
      <c r="Q734" s="46"/>
      <c r="R734" s="46"/>
      <c r="S734" s="46"/>
      <c r="T734" s="46">
        <f t="shared" ref="T734:T797" si="348">IF(S734&gt;=1000,1,0)</f>
        <v>0</v>
      </c>
      <c r="U734" s="46"/>
      <c r="V734" s="46"/>
      <c r="W734" s="46"/>
      <c r="X734" s="46"/>
      <c r="Y734" s="46"/>
      <c r="Z734" s="46">
        <f t="shared" si="268"/>
        <v>0</v>
      </c>
      <c r="AA734" s="46"/>
      <c r="AB734" s="46"/>
      <c r="AC734" s="46"/>
      <c r="AD734" s="46"/>
      <c r="AE734" s="46"/>
      <c r="AF734" s="46">
        <f t="shared" si="269"/>
        <v>0</v>
      </c>
      <c r="AG734" s="46"/>
      <c r="AH734" s="46"/>
      <c r="AI734" s="46"/>
      <c r="AJ734" s="46"/>
      <c r="AK734" s="46"/>
      <c r="AL734" s="46">
        <f t="shared" si="330"/>
        <v>0</v>
      </c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>
        <f t="shared" si="331"/>
        <v>0</v>
      </c>
      <c r="AY734" s="46"/>
      <c r="AZ734" s="46"/>
      <c r="BA734" s="46"/>
      <c r="BB734" s="46"/>
      <c r="BC734" s="46"/>
      <c r="BD734" s="46">
        <f t="shared" si="332"/>
        <v>0</v>
      </c>
      <c r="BE734" s="46"/>
      <c r="BF734" s="46"/>
      <c r="BG734" s="46"/>
      <c r="BH734" s="46"/>
      <c r="BI734" s="46"/>
      <c r="BJ734" s="46">
        <f t="shared" si="333"/>
        <v>0</v>
      </c>
      <c r="BK734" s="46"/>
      <c r="BL734" s="46"/>
      <c r="BM734" s="46"/>
      <c r="BN734" s="46"/>
      <c r="BO734" s="46"/>
      <c r="BP734" s="46">
        <f t="shared" si="334"/>
        <v>0</v>
      </c>
      <c r="BQ734" s="46"/>
      <c r="BR734" s="41">
        <v>3</v>
      </c>
      <c r="BS734" s="41">
        <v>1</v>
      </c>
    </row>
    <row r="735" spans="1:71" s="41" customFormat="1">
      <c r="A735" s="46" t="str">
        <f t="shared" si="346"/>
        <v>133011</v>
      </c>
      <c r="B735" s="46" t="s">
        <v>319</v>
      </c>
      <c r="C735" s="46" t="s">
        <v>578</v>
      </c>
      <c r="D735" s="46" t="s">
        <v>565</v>
      </c>
      <c r="E735" s="41" t="s">
        <v>566</v>
      </c>
      <c r="F735" s="46" t="s">
        <v>567</v>
      </c>
      <c r="G735" s="46">
        <v>1</v>
      </c>
      <c r="H735" s="46"/>
      <c r="I735" s="46">
        <v>10</v>
      </c>
      <c r="J735" s="46">
        <v>301</v>
      </c>
      <c r="K735" s="46">
        <v>1</v>
      </c>
      <c r="L735" s="46">
        <v>1</v>
      </c>
      <c r="M735" s="46">
        <v>333</v>
      </c>
      <c r="N735" s="46">
        <f t="shared" si="347"/>
        <v>0</v>
      </c>
      <c r="O735" s="46"/>
      <c r="P735" s="46"/>
      <c r="Q735" s="46"/>
      <c r="R735" s="46"/>
      <c r="S735" s="46"/>
      <c r="T735" s="46">
        <f t="shared" si="348"/>
        <v>0</v>
      </c>
      <c r="U735" s="46"/>
      <c r="V735" s="46"/>
      <c r="W735" s="46"/>
      <c r="X735" s="46"/>
      <c r="Y735" s="46"/>
      <c r="Z735" s="46">
        <f t="shared" si="268"/>
        <v>0</v>
      </c>
      <c r="AA735" s="46"/>
      <c r="AB735" s="46"/>
      <c r="AC735" s="46"/>
      <c r="AD735" s="46"/>
      <c r="AE735" s="46"/>
      <c r="AF735" s="46">
        <f t="shared" si="269"/>
        <v>0</v>
      </c>
      <c r="AG735" s="46"/>
      <c r="AH735" s="46"/>
      <c r="AI735" s="46"/>
      <c r="AJ735" s="46"/>
      <c r="AK735" s="46"/>
      <c r="AL735" s="46">
        <f t="shared" si="330"/>
        <v>0</v>
      </c>
      <c r="AM735" s="46"/>
      <c r="AN735" s="46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>
        <f t="shared" si="331"/>
        <v>0</v>
      </c>
      <c r="AY735" s="46"/>
      <c r="AZ735" s="46"/>
      <c r="BA735" s="46"/>
      <c r="BB735" s="46"/>
      <c r="BC735" s="46"/>
      <c r="BD735" s="46">
        <f t="shared" si="332"/>
        <v>0</v>
      </c>
      <c r="BE735" s="46"/>
      <c r="BF735" s="46"/>
      <c r="BG735" s="46"/>
      <c r="BH735" s="46"/>
      <c r="BI735" s="46"/>
      <c r="BJ735" s="46">
        <f t="shared" si="333"/>
        <v>0</v>
      </c>
      <c r="BK735" s="46"/>
      <c r="BL735" s="46"/>
      <c r="BM735" s="46"/>
      <c r="BN735" s="46"/>
      <c r="BO735" s="46"/>
      <c r="BP735" s="46">
        <f t="shared" si="334"/>
        <v>0</v>
      </c>
      <c r="BQ735" s="46"/>
      <c r="BR735" s="41">
        <v>3</v>
      </c>
      <c r="BS735" s="41">
        <v>1</v>
      </c>
    </row>
    <row r="736" spans="1:71" s="41" customFormat="1">
      <c r="A736" s="46" t="str">
        <f t="shared" si="346"/>
        <v>133012</v>
      </c>
      <c r="B736" s="46" t="s">
        <v>319</v>
      </c>
      <c r="C736" s="46" t="s">
        <v>579</v>
      </c>
      <c r="D736" s="46" t="s">
        <v>565</v>
      </c>
      <c r="E736" s="41" t="s">
        <v>569</v>
      </c>
      <c r="F736" s="46" t="s">
        <v>567</v>
      </c>
      <c r="G736" s="46">
        <v>1</v>
      </c>
      <c r="H736" s="46"/>
      <c r="I736" s="46">
        <v>10</v>
      </c>
      <c r="J736" s="46">
        <v>301</v>
      </c>
      <c r="K736" s="46">
        <v>2</v>
      </c>
      <c r="L736" s="46">
        <v>2</v>
      </c>
      <c r="M736" s="46">
        <v>333</v>
      </c>
      <c r="N736" s="46">
        <f t="shared" si="347"/>
        <v>0</v>
      </c>
      <c r="O736" s="46"/>
      <c r="P736" s="46"/>
      <c r="Q736" s="46"/>
      <c r="R736" s="46"/>
      <c r="S736" s="46"/>
      <c r="T736" s="46">
        <f t="shared" si="348"/>
        <v>0</v>
      </c>
      <c r="U736" s="46"/>
      <c r="V736" s="46"/>
      <c r="W736" s="46"/>
      <c r="X736" s="46"/>
      <c r="Y736" s="46"/>
      <c r="Z736" s="46">
        <f t="shared" si="268"/>
        <v>0</v>
      </c>
      <c r="AA736" s="46"/>
      <c r="AB736" s="46"/>
      <c r="AC736" s="46"/>
      <c r="AD736" s="46"/>
      <c r="AE736" s="46"/>
      <c r="AF736" s="46">
        <f t="shared" si="269"/>
        <v>0</v>
      </c>
      <c r="AG736" s="46"/>
      <c r="AH736" s="46"/>
      <c r="AI736" s="46"/>
      <c r="AJ736" s="46"/>
      <c r="AK736" s="46"/>
      <c r="AL736" s="46">
        <f t="shared" si="330"/>
        <v>0</v>
      </c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>
        <f t="shared" si="331"/>
        <v>0</v>
      </c>
      <c r="AY736" s="46"/>
      <c r="AZ736" s="46"/>
      <c r="BA736" s="46"/>
      <c r="BB736" s="46"/>
      <c r="BC736" s="46"/>
      <c r="BD736" s="46">
        <f t="shared" si="332"/>
        <v>0</v>
      </c>
      <c r="BE736" s="46"/>
      <c r="BF736" s="46"/>
      <c r="BG736" s="46"/>
      <c r="BH736" s="46"/>
      <c r="BI736" s="46"/>
      <c r="BJ736" s="46">
        <f t="shared" si="333"/>
        <v>0</v>
      </c>
      <c r="BK736" s="46"/>
      <c r="BL736" s="46"/>
      <c r="BM736" s="46"/>
      <c r="BN736" s="46"/>
      <c r="BO736" s="46"/>
      <c r="BP736" s="46">
        <f t="shared" si="334"/>
        <v>0</v>
      </c>
      <c r="BQ736" s="46"/>
      <c r="BR736" s="41">
        <v>3</v>
      </c>
      <c r="BS736" s="41">
        <v>1</v>
      </c>
    </row>
    <row r="737" spans="1:71" s="41" customFormat="1">
      <c r="A737" s="46" t="str">
        <f t="shared" si="346"/>
        <v>133013</v>
      </c>
      <c r="B737" s="46" t="s">
        <v>319</v>
      </c>
      <c r="C737" s="46" t="s">
        <v>580</v>
      </c>
      <c r="D737" s="46" t="s">
        <v>565</v>
      </c>
      <c r="E737" s="41" t="s">
        <v>571</v>
      </c>
      <c r="F737" s="46" t="s">
        <v>567</v>
      </c>
      <c r="G737" s="46">
        <v>1</v>
      </c>
      <c r="H737" s="46"/>
      <c r="I737" s="46">
        <v>10</v>
      </c>
      <c r="J737" s="46">
        <v>301</v>
      </c>
      <c r="K737" s="46">
        <v>3</v>
      </c>
      <c r="L737" s="46">
        <v>3</v>
      </c>
      <c r="M737" s="46">
        <v>333</v>
      </c>
      <c r="N737" s="46">
        <f t="shared" si="347"/>
        <v>0</v>
      </c>
      <c r="O737" s="46"/>
      <c r="P737" s="46"/>
      <c r="Q737" s="46"/>
      <c r="R737" s="46"/>
      <c r="S737" s="46"/>
      <c r="T737" s="46">
        <f t="shared" si="348"/>
        <v>0</v>
      </c>
      <c r="U737" s="46"/>
      <c r="V737" s="46"/>
      <c r="W737" s="46"/>
      <c r="X737" s="46"/>
      <c r="Y737" s="46"/>
      <c r="Z737" s="46">
        <f t="shared" si="268"/>
        <v>0</v>
      </c>
      <c r="AA737" s="46"/>
      <c r="AB737" s="46"/>
      <c r="AC737" s="46"/>
      <c r="AD737" s="46"/>
      <c r="AE737" s="46"/>
      <c r="AF737" s="46">
        <f t="shared" si="269"/>
        <v>0</v>
      </c>
      <c r="AG737" s="46"/>
      <c r="AH737" s="46"/>
      <c r="AI737" s="46"/>
      <c r="AJ737" s="46"/>
      <c r="AK737" s="46"/>
      <c r="AL737" s="46">
        <f t="shared" si="330"/>
        <v>0</v>
      </c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>
        <f t="shared" si="331"/>
        <v>0</v>
      </c>
      <c r="AY737" s="46"/>
      <c r="AZ737" s="46"/>
      <c r="BA737" s="46"/>
      <c r="BB737" s="46"/>
      <c r="BC737" s="46"/>
      <c r="BD737" s="46">
        <f t="shared" si="332"/>
        <v>0</v>
      </c>
      <c r="BE737" s="46"/>
      <c r="BF737" s="46"/>
      <c r="BG737" s="46"/>
      <c r="BH737" s="46"/>
      <c r="BI737" s="46"/>
      <c r="BJ737" s="46">
        <f t="shared" si="333"/>
        <v>0</v>
      </c>
      <c r="BK737" s="46"/>
      <c r="BL737" s="46"/>
      <c r="BM737" s="46"/>
      <c r="BN737" s="46"/>
      <c r="BO737" s="46"/>
      <c r="BP737" s="46">
        <f t="shared" si="334"/>
        <v>0</v>
      </c>
      <c r="BQ737" s="46"/>
      <c r="BR737" s="41">
        <v>3</v>
      </c>
      <c r="BS737" s="41">
        <v>1</v>
      </c>
    </row>
    <row r="738" spans="1:71" s="41" customFormat="1">
      <c r="A738" s="46" t="str">
        <f t="shared" si="346"/>
        <v>133014</v>
      </c>
      <c r="B738" s="46" t="s">
        <v>319</v>
      </c>
      <c r="C738" s="46" t="s">
        <v>581</v>
      </c>
      <c r="D738" s="46" t="s">
        <v>565</v>
      </c>
      <c r="E738" s="41" t="s">
        <v>573</v>
      </c>
      <c r="F738" s="46" t="s">
        <v>567</v>
      </c>
      <c r="G738" s="46">
        <v>1</v>
      </c>
      <c r="H738" s="46"/>
      <c r="I738" s="46">
        <v>10</v>
      </c>
      <c r="J738" s="46">
        <v>301</v>
      </c>
      <c r="K738" s="46">
        <v>4</v>
      </c>
      <c r="L738" s="46">
        <v>4</v>
      </c>
      <c r="M738" s="46">
        <v>333</v>
      </c>
      <c r="N738" s="46">
        <f t="shared" si="347"/>
        <v>0</v>
      </c>
      <c r="O738" s="46"/>
      <c r="P738" s="46"/>
      <c r="Q738" s="46"/>
      <c r="R738" s="46"/>
      <c r="S738" s="46"/>
      <c r="T738" s="46">
        <f t="shared" si="348"/>
        <v>0</v>
      </c>
      <c r="U738" s="46"/>
      <c r="V738" s="46"/>
      <c r="W738" s="46"/>
      <c r="X738" s="46"/>
      <c r="Y738" s="46"/>
      <c r="Z738" s="46">
        <f t="shared" si="268"/>
        <v>0</v>
      </c>
      <c r="AA738" s="46"/>
      <c r="AB738" s="46"/>
      <c r="AC738" s="46"/>
      <c r="AD738" s="46"/>
      <c r="AE738" s="46"/>
      <c r="AF738" s="46">
        <f t="shared" si="269"/>
        <v>0</v>
      </c>
      <c r="AG738" s="46"/>
      <c r="AH738" s="46"/>
      <c r="AI738" s="46"/>
      <c r="AJ738" s="46"/>
      <c r="AK738" s="46"/>
      <c r="AL738" s="46">
        <f t="shared" si="330"/>
        <v>0</v>
      </c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>
        <f t="shared" si="331"/>
        <v>0</v>
      </c>
      <c r="AY738" s="46"/>
      <c r="AZ738" s="46"/>
      <c r="BA738" s="46"/>
      <c r="BB738" s="46"/>
      <c r="BC738" s="46"/>
      <c r="BD738" s="46">
        <f t="shared" si="332"/>
        <v>0</v>
      </c>
      <c r="BE738" s="46"/>
      <c r="BF738" s="46"/>
      <c r="BG738" s="46"/>
      <c r="BH738" s="46"/>
      <c r="BI738" s="46"/>
      <c r="BJ738" s="46">
        <f t="shared" si="333"/>
        <v>0</v>
      </c>
      <c r="BK738" s="46"/>
      <c r="BL738" s="46"/>
      <c r="BM738" s="46"/>
      <c r="BN738" s="46"/>
      <c r="BO738" s="46"/>
      <c r="BP738" s="46">
        <f t="shared" si="334"/>
        <v>0</v>
      </c>
      <c r="BQ738" s="46"/>
      <c r="BR738" s="41">
        <v>3</v>
      </c>
      <c r="BS738" s="41">
        <v>1</v>
      </c>
    </row>
    <row r="739" spans="1:71" s="41" customFormat="1">
      <c r="A739" s="46" t="str">
        <f t="shared" si="346"/>
        <v>134011</v>
      </c>
      <c r="B739" s="46" t="s">
        <v>319</v>
      </c>
      <c r="C739" s="46" t="s">
        <v>582</v>
      </c>
      <c r="D739" s="46" t="s">
        <v>565</v>
      </c>
      <c r="E739" s="41" t="s">
        <v>566</v>
      </c>
      <c r="F739" s="46" t="s">
        <v>567</v>
      </c>
      <c r="G739" s="46">
        <v>1</v>
      </c>
      <c r="H739" s="46"/>
      <c r="I739" s="46">
        <v>10</v>
      </c>
      <c r="J739" s="46">
        <v>401</v>
      </c>
      <c r="K739" s="46">
        <v>1</v>
      </c>
      <c r="L739" s="46">
        <v>1</v>
      </c>
      <c r="M739" s="46">
        <v>333</v>
      </c>
      <c r="N739" s="46">
        <f t="shared" si="347"/>
        <v>0</v>
      </c>
      <c r="O739" s="46"/>
      <c r="P739" s="46"/>
      <c r="Q739" s="46"/>
      <c r="R739" s="46"/>
      <c r="S739" s="46"/>
      <c r="T739" s="46">
        <f t="shared" si="348"/>
        <v>0</v>
      </c>
      <c r="U739" s="46"/>
      <c r="V739" s="46"/>
      <c r="W739" s="46"/>
      <c r="X739" s="46"/>
      <c r="Y739" s="46"/>
      <c r="Z739" s="46">
        <f t="shared" si="268"/>
        <v>0</v>
      </c>
      <c r="AA739" s="46"/>
      <c r="AB739" s="46"/>
      <c r="AC739" s="46"/>
      <c r="AD739" s="46"/>
      <c r="AE739" s="46"/>
      <c r="AF739" s="46">
        <f t="shared" si="269"/>
        <v>0</v>
      </c>
      <c r="AG739" s="46"/>
      <c r="AH739" s="46"/>
      <c r="AI739" s="46"/>
      <c r="AJ739" s="46"/>
      <c r="AK739" s="46"/>
      <c r="AL739" s="46">
        <f t="shared" si="330"/>
        <v>0</v>
      </c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>
        <f t="shared" si="331"/>
        <v>0</v>
      </c>
      <c r="AY739" s="46"/>
      <c r="AZ739" s="46"/>
      <c r="BA739" s="46"/>
      <c r="BB739" s="46"/>
      <c r="BC739" s="46"/>
      <c r="BD739" s="46">
        <f t="shared" si="332"/>
        <v>0</v>
      </c>
      <c r="BE739" s="46"/>
      <c r="BF739" s="46"/>
      <c r="BG739" s="46"/>
      <c r="BH739" s="46"/>
      <c r="BI739" s="46"/>
      <c r="BJ739" s="46">
        <f t="shared" si="333"/>
        <v>0</v>
      </c>
      <c r="BK739" s="46"/>
      <c r="BL739" s="46"/>
      <c r="BM739" s="46"/>
      <c r="BN739" s="46"/>
      <c r="BO739" s="46"/>
      <c r="BP739" s="46">
        <f t="shared" si="334"/>
        <v>0</v>
      </c>
      <c r="BQ739" s="46"/>
      <c r="BR739" s="41">
        <v>3</v>
      </c>
      <c r="BS739" s="41">
        <v>1</v>
      </c>
    </row>
    <row r="740" spans="1:71" s="41" customFormat="1">
      <c r="A740" s="46" t="str">
        <f t="shared" si="346"/>
        <v>134012</v>
      </c>
      <c r="B740" s="46" t="s">
        <v>319</v>
      </c>
      <c r="C740" s="46" t="s">
        <v>583</v>
      </c>
      <c r="D740" s="46" t="s">
        <v>565</v>
      </c>
      <c r="E740" s="41" t="s">
        <v>569</v>
      </c>
      <c r="F740" s="46" t="s">
        <v>567</v>
      </c>
      <c r="G740" s="46">
        <v>1</v>
      </c>
      <c r="H740" s="46"/>
      <c r="I740" s="46">
        <v>10</v>
      </c>
      <c r="J740" s="46">
        <v>401</v>
      </c>
      <c r="K740" s="46">
        <v>2</v>
      </c>
      <c r="L740" s="46">
        <v>2</v>
      </c>
      <c r="M740" s="46">
        <v>333</v>
      </c>
      <c r="N740" s="46">
        <f t="shared" si="347"/>
        <v>0</v>
      </c>
      <c r="O740" s="46"/>
      <c r="P740" s="46"/>
      <c r="Q740" s="46"/>
      <c r="R740" s="46"/>
      <c r="S740" s="46"/>
      <c r="T740" s="46">
        <f t="shared" si="348"/>
        <v>0</v>
      </c>
      <c r="U740" s="46"/>
      <c r="V740" s="46"/>
      <c r="W740" s="46"/>
      <c r="X740" s="46"/>
      <c r="Y740" s="46"/>
      <c r="Z740" s="46">
        <f t="shared" si="268"/>
        <v>0</v>
      </c>
      <c r="AA740" s="46"/>
      <c r="AB740" s="46"/>
      <c r="AC740" s="46"/>
      <c r="AD740" s="46"/>
      <c r="AE740" s="46"/>
      <c r="AF740" s="46">
        <f t="shared" si="269"/>
        <v>0</v>
      </c>
      <c r="AG740" s="46"/>
      <c r="AH740" s="46"/>
      <c r="AI740" s="46"/>
      <c r="AJ740" s="46"/>
      <c r="AK740" s="46"/>
      <c r="AL740" s="46">
        <f t="shared" si="330"/>
        <v>0</v>
      </c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>
        <f t="shared" si="331"/>
        <v>0</v>
      </c>
      <c r="AY740" s="46"/>
      <c r="AZ740" s="46"/>
      <c r="BA740" s="46"/>
      <c r="BB740" s="46"/>
      <c r="BC740" s="46"/>
      <c r="BD740" s="46">
        <f t="shared" si="332"/>
        <v>0</v>
      </c>
      <c r="BE740" s="46"/>
      <c r="BF740" s="46"/>
      <c r="BG740" s="46"/>
      <c r="BH740" s="46"/>
      <c r="BI740" s="46"/>
      <c r="BJ740" s="46">
        <f t="shared" si="333"/>
        <v>0</v>
      </c>
      <c r="BK740" s="46"/>
      <c r="BL740" s="46"/>
      <c r="BM740" s="46"/>
      <c r="BN740" s="46"/>
      <c r="BO740" s="46"/>
      <c r="BP740" s="46">
        <f t="shared" si="334"/>
        <v>0</v>
      </c>
      <c r="BQ740" s="46"/>
      <c r="BR740" s="41">
        <v>3</v>
      </c>
      <c r="BS740" s="41">
        <v>1</v>
      </c>
    </row>
    <row r="741" spans="1:71" s="41" customFormat="1">
      <c r="A741" s="46" t="str">
        <f t="shared" si="346"/>
        <v>134013</v>
      </c>
      <c r="B741" s="46" t="s">
        <v>319</v>
      </c>
      <c r="C741" s="46" t="s">
        <v>584</v>
      </c>
      <c r="D741" s="46" t="s">
        <v>565</v>
      </c>
      <c r="E741" s="41" t="s">
        <v>571</v>
      </c>
      <c r="F741" s="46" t="s">
        <v>567</v>
      </c>
      <c r="G741" s="46">
        <v>1</v>
      </c>
      <c r="H741" s="46"/>
      <c r="I741" s="46">
        <v>10</v>
      </c>
      <c r="J741" s="46">
        <v>401</v>
      </c>
      <c r="K741" s="46">
        <v>3</v>
      </c>
      <c r="L741" s="46">
        <v>3</v>
      </c>
      <c r="M741" s="46">
        <v>333</v>
      </c>
      <c r="N741" s="46">
        <f t="shared" si="347"/>
        <v>0</v>
      </c>
      <c r="O741" s="46"/>
      <c r="P741" s="46"/>
      <c r="Q741" s="46"/>
      <c r="R741" s="46"/>
      <c r="S741" s="46"/>
      <c r="T741" s="46">
        <f t="shared" si="348"/>
        <v>0</v>
      </c>
      <c r="U741" s="46"/>
      <c r="V741" s="46"/>
      <c r="W741" s="46"/>
      <c r="X741" s="46"/>
      <c r="Y741" s="46"/>
      <c r="Z741" s="46">
        <f t="shared" si="268"/>
        <v>0</v>
      </c>
      <c r="AA741" s="46"/>
      <c r="AB741" s="46"/>
      <c r="AC741" s="46"/>
      <c r="AD741" s="46"/>
      <c r="AE741" s="46"/>
      <c r="AF741" s="46">
        <f t="shared" si="269"/>
        <v>0</v>
      </c>
      <c r="AG741" s="46"/>
      <c r="AH741" s="46"/>
      <c r="AI741" s="46"/>
      <c r="AJ741" s="46"/>
      <c r="AK741" s="46"/>
      <c r="AL741" s="46">
        <f t="shared" si="330"/>
        <v>0</v>
      </c>
      <c r="AM741" s="46"/>
      <c r="AN741" s="46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>
        <f t="shared" si="331"/>
        <v>0</v>
      </c>
      <c r="AY741" s="46"/>
      <c r="AZ741" s="46"/>
      <c r="BA741" s="46"/>
      <c r="BB741" s="46"/>
      <c r="BC741" s="46"/>
      <c r="BD741" s="46">
        <f t="shared" si="332"/>
        <v>0</v>
      </c>
      <c r="BE741" s="46"/>
      <c r="BF741" s="46"/>
      <c r="BG741" s="46"/>
      <c r="BH741" s="46"/>
      <c r="BI741" s="46"/>
      <c r="BJ741" s="46">
        <f t="shared" si="333"/>
        <v>0</v>
      </c>
      <c r="BK741" s="46"/>
      <c r="BL741" s="46"/>
      <c r="BM741" s="46"/>
      <c r="BN741" s="46"/>
      <c r="BO741" s="46"/>
      <c r="BP741" s="46">
        <f t="shared" si="334"/>
        <v>0</v>
      </c>
      <c r="BQ741" s="46"/>
      <c r="BR741" s="41">
        <v>3</v>
      </c>
      <c r="BS741" s="41">
        <v>1</v>
      </c>
    </row>
    <row r="742" spans="1:71" s="41" customFormat="1">
      <c r="A742" s="46" t="str">
        <f t="shared" si="346"/>
        <v>134014</v>
      </c>
      <c r="B742" s="46" t="s">
        <v>319</v>
      </c>
      <c r="C742" s="46" t="s">
        <v>585</v>
      </c>
      <c r="D742" s="46" t="s">
        <v>565</v>
      </c>
      <c r="E742" s="41" t="s">
        <v>573</v>
      </c>
      <c r="F742" s="46" t="s">
        <v>567</v>
      </c>
      <c r="G742" s="46">
        <v>1</v>
      </c>
      <c r="H742" s="46"/>
      <c r="I742" s="46">
        <v>10</v>
      </c>
      <c r="J742" s="46">
        <v>401</v>
      </c>
      <c r="K742" s="46">
        <v>4</v>
      </c>
      <c r="L742" s="46">
        <v>4</v>
      </c>
      <c r="M742" s="46">
        <v>333</v>
      </c>
      <c r="N742" s="46">
        <f t="shared" si="347"/>
        <v>0</v>
      </c>
      <c r="O742" s="46"/>
      <c r="P742" s="46"/>
      <c r="Q742" s="46"/>
      <c r="R742" s="46"/>
      <c r="S742" s="46"/>
      <c r="T742" s="46">
        <f t="shared" si="348"/>
        <v>0</v>
      </c>
      <c r="U742" s="46"/>
      <c r="V742" s="46"/>
      <c r="W742" s="46"/>
      <c r="X742" s="46"/>
      <c r="Y742" s="46"/>
      <c r="Z742" s="46">
        <f t="shared" si="268"/>
        <v>0</v>
      </c>
      <c r="AA742" s="46"/>
      <c r="AB742" s="46"/>
      <c r="AC742" s="46"/>
      <c r="AD742" s="46"/>
      <c r="AE742" s="46"/>
      <c r="AF742" s="46">
        <f t="shared" si="269"/>
        <v>0</v>
      </c>
      <c r="AG742" s="46"/>
      <c r="AH742" s="46"/>
      <c r="AI742" s="46"/>
      <c r="AJ742" s="46"/>
      <c r="AK742" s="46"/>
      <c r="AL742" s="46">
        <f t="shared" si="330"/>
        <v>0</v>
      </c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>
        <f t="shared" si="331"/>
        <v>0</v>
      </c>
      <c r="AY742" s="46"/>
      <c r="AZ742" s="46"/>
      <c r="BA742" s="46"/>
      <c r="BB742" s="46"/>
      <c r="BC742" s="46"/>
      <c r="BD742" s="46">
        <f t="shared" si="332"/>
        <v>0</v>
      </c>
      <c r="BE742" s="46"/>
      <c r="BF742" s="46"/>
      <c r="BG742" s="46"/>
      <c r="BH742" s="46"/>
      <c r="BI742" s="46"/>
      <c r="BJ742" s="46">
        <f t="shared" si="333"/>
        <v>0</v>
      </c>
      <c r="BK742" s="46"/>
      <c r="BL742" s="46"/>
      <c r="BM742" s="46"/>
      <c r="BN742" s="46"/>
      <c r="BO742" s="46"/>
      <c r="BP742" s="46">
        <f t="shared" si="334"/>
        <v>0</v>
      </c>
      <c r="BQ742" s="46"/>
      <c r="BR742" s="41">
        <v>3</v>
      </c>
      <c r="BS742" s="41">
        <v>1</v>
      </c>
    </row>
    <row r="743" spans="1:71" s="41" customFormat="1">
      <c r="A743" s="46" t="str">
        <f t="shared" si="346"/>
        <v>135011</v>
      </c>
      <c r="B743" s="46" t="s">
        <v>319</v>
      </c>
      <c r="C743" s="46" t="s">
        <v>586</v>
      </c>
      <c r="D743" s="46" t="s">
        <v>565</v>
      </c>
      <c r="E743" s="41" t="s">
        <v>566</v>
      </c>
      <c r="F743" s="46" t="s">
        <v>567</v>
      </c>
      <c r="G743" s="46">
        <v>1</v>
      </c>
      <c r="H743" s="46"/>
      <c r="I743" s="46">
        <v>10</v>
      </c>
      <c r="J743" s="46">
        <v>501</v>
      </c>
      <c r="K743" s="46">
        <v>1</v>
      </c>
      <c r="L743" s="46">
        <v>1</v>
      </c>
      <c r="M743" s="46">
        <v>333</v>
      </c>
      <c r="N743" s="46">
        <f t="shared" si="347"/>
        <v>0</v>
      </c>
      <c r="O743" s="46"/>
      <c r="P743" s="46"/>
      <c r="Q743" s="46"/>
      <c r="R743" s="46"/>
      <c r="S743" s="46"/>
      <c r="T743" s="46">
        <f t="shared" si="348"/>
        <v>0</v>
      </c>
      <c r="U743" s="46"/>
      <c r="V743" s="46"/>
      <c r="W743" s="46"/>
      <c r="X743" s="46"/>
      <c r="Y743" s="46"/>
      <c r="Z743" s="46">
        <f t="shared" si="268"/>
        <v>0</v>
      </c>
      <c r="AA743" s="46"/>
      <c r="AB743" s="46"/>
      <c r="AC743" s="46"/>
      <c r="AD743" s="46"/>
      <c r="AE743" s="46"/>
      <c r="AF743" s="46">
        <f t="shared" si="269"/>
        <v>0</v>
      </c>
      <c r="AG743" s="46"/>
      <c r="AH743" s="46"/>
      <c r="AI743" s="46"/>
      <c r="AJ743" s="46"/>
      <c r="AK743" s="46"/>
      <c r="AL743" s="46">
        <f t="shared" si="330"/>
        <v>0</v>
      </c>
      <c r="AM743" s="46"/>
      <c r="AN743" s="46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>
        <f t="shared" si="331"/>
        <v>0</v>
      </c>
      <c r="AY743" s="46"/>
      <c r="AZ743" s="46"/>
      <c r="BA743" s="46"/>
      <c r="BB743" s="46"/>
      <c r="BC743" s="46"/>
      <c r="BD743" s="46">
        <f t="shared" si="332"/>
        <v>0</v>
      </c>
      <c r="BE743" s="46"/>
      <c r="BF743" s="46"/>
      <c r="BG743" s="46"/>
      <c r="BH743" s="46"/>
      <c r="BI743" s="46"/>
      <c r="BJ743" s="46">
        <f t="shared" si="333"/>
        <v>0</v>
      </c>
      <c r="BK743" s="46"/>
      <c r="BL743" s="46"/>
      <c r="BM743" s="46"/>
      <c r="BN743" s="46"/>
      <c r="BO743" s="46"/>
      <c r="BP743" s="46">
        <f t="shared" si="334"/>
        <v>0</v>
      </c>
      <c r="BQ743" s="46"/>
      <c r="BR743" s="41">
        <v>3</v>
      </c>
      <c r="BS743" s="41">
        <v>1</v>
      </c>
    </row>
    <row r="744" spans="1:71" s="41" customFormat="1">
      <c r="A744" s="46" t="str">
        <f t="shared" si="346"/>
        <v>135012</v>
      </c>
      <c r="B744" s="46" t="s">
        <v>319</v>
      </c>
      <c r="C744" s="46" t="s">
        <v>587</v>
      </c>
      <c r="D744" s="46" t="s">
        <v>565</v>
      </c>
      <c r="E744" s="41" t="s">
        <v>569</v>
      </c>
      <c r="F744" s="46" t="s">
        <v>567</v>
      </c>
      <c r="G744" s="46">
        <v>1</v>
      </c>
      <c r="H744" s="46"/>
      <c r="I744" s="46">
        <v>10</v>
      </c>
      <c r="J744" s="46">
        <v>501</v>
      </c>
      <c r="K744" s="46">
        <v>2</v>
      </c>
      <c r="L744" s="46">
        <v>2</v>
      </c>
      <c r="M744" s="46">
        <v>333</v>
      </c>
      <c r="N744" s="46">
        <f t="shared" si="347"/>
        <v>0</v>
      </c>
      <c r="O744" s="46"/>
      <c r="P744" s="46"/>
      <c r="Q744" s="46"/>
      <c r="R744" s="46"/>
      <c r="S744" s="46"/>
      <c r="T744" s="46">
        <f t="shared" si="348"/>
        <v>0</v>
      </c>
      <c r="U744" s="46"/>
      <c r="V744" s="46"/>
      <c r="W744" s="46"/>
      <c r="X744" s="46"/>
      <c r="Y744" s="46"/>
      <c r="Z744" s="46">
        <f t="shared" si="268"/>
        <v>0</v>
      </c>
      <c r="AA744" s="46"/>
      <c r="AB744" s="46"/>
      <c r="AC744" s="46"/>
      <c r="AD744" s="46"/>
      <c r="AE744" s="46"/>
      <c r="AF744" s="46">
        <f t="shared" si="269"/>
        <v>0</v>
      </c>
      <c r="AG744" s="46"/>
      <c r="AH744" s="46"/>
      <c r="AI744" s="46"/>
      <c r="AJ744" s="46"/>
      <c r="AK744" s="46"/>
      <c r="AL744" s="46">
        <f t="shared" si="330"/>
        <v>0</v>
      </c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>
        <f t="shared" si="331"/>
        <v>0</v>
      </c>
      <c r="AY744" s="46"/>
      <c r="AZ744" s="46"/>
      <c r="BA744" s="46"/>
      <c r="BB744" s="46"/>
      <c r="BC744" s="46"/>
      <c r="BD744" s="46">
        <f t="shared" si="332"/>
        <v>0</v>
      </c>
      <c r="BE744" s="46"/>
      <c r="BF744" s="46"/>
      <c r="BG744" s="46"/>
      <c r="BH744" s="46"/>
      <c r="BI744" s="46"/>
      <c r="BJ744" s="46">
        <f t="shared" si="333"/>
        <v>0</v>
      </c>
      <c r="BK744" s="46"/>
      <c r="BL744" s="46"/>
      <c r="BM744" s="46"/>
      <c r="BN744" s="46"/>
      <c r="BO744" s="46"/>
      <c r="BP744" s="46">
        <f t="shared" si="334"/>
        <v>0</v>
      </c>
      <c r="BQ744" s="46"/>
      <c r="BR744" s="41">
        <v>3</v>
      </c>
      <c r="BS744" s="41">
        <v>1</v>
      </c>
    </row>
    <row r="745" spans="1:71" s="41" customFormat="1">
      <c r="A745" s="46" t="str">
        <f t="shared" si="346"/>
        <v>135013</v>
      </c>
      <c r="B745" s="46" t="s">
        <v>319</v>
      </c>
      <c r="C745" s="46" t="s">
        <v>588</v>
      </c>
      <c r="D745" s="46" t="s">
        <v>565</v>
      </c>
      <c r="E745" s="41" t="s">
        <v>571</v>
      </c>
      <c r="F745" s="46" t="s">
        <v>567</v>
      </c>
      <c r="G745" s="46">
        <v>1</v>
      </c>
      <c r="H745" s="46"/>
      <c r="I745" s="46">
        <v>10</v>
      </c>
      <c r="J745" s="46">
        <v>501</v>
      </c>
      <c r="K745" s="46">
        <v>3</v>
      </c>
      <c r="L745" s="46">
        <v>3</v>
      </c>
      <c r="M745" s="46">
        <v>333</v>
      </c>
      <c r="N745" s="46">
        <f t="shared" si="347"/>
        <v>0</v>
      </c>
      <c r="O745" s="46"/>
      <c r="P745" s="46"/>
      <c r="Q745" s="46"/>
      <c r="R745" s="46"/>
      <c r="S745" s="46"/>
      <c r="T745" s="46">
        <f t="shared" si="348"/>
        <v>0</v>
      </c>
      <c r="U745" s="46"/>
      <c r="V745" s="46"/>
      <c r="W745" s="46"/>
      <c r="X745" s="46"/>
      <c r="Y745" s="46"/>
      <c r="Z745" s="46">
        <f t="shared" si="268"/>
        <v>0</v>
      </c>
      <c r="AA745" s="46"/>
      <c r="AB745" s="46"/>
      <c r="AC745" s="46"/>
      <c r="AD745" s="46"/>
      <c r="AE745" s="46"/>
      <c r="AF745" s="46">
        <f t="shared" si="269"/>
        <v>0</v>
      </c>
      <c r="AG745" s="46"/>
      <c r="AH745" s="46"/>
      <c r="AI745" s="46"/>
      <c r="AJ745" s="46"/>
      <c r="AK745" s="46"/>
      <c r="AL745" s="46">
        <f t="shared" si="330"/>
        <v>0</v>
      </c>
      <c r="AM745" s="46"/>
      <c r="AN745" s="46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>
        <f t="shared" si="331"/>
        <v>0</v>
      </c>
      <c r="AY745" s="46"/>
      <c r="AZ745" s="46"/>
      <c r="BA745" s="46"/>
      <c r="BB745" s="46"/>
      <c r="BC745" s="46"/>
      <c r="BD745" s="46">
        <f t="shared" si="332"/>
        <v>0</v>
      </c>
      <c r="BE745" s="46"/>
      <c r="BF745" s="46"/>
      <c r="BG745" s="46"/>
      <c r="BH745" s="46"/>
      <c r="BI745" s="46"/>
      <c r="BJ745" s="46">
        <f t="shared" si="333"/>
        <v>0</v>
      </c>
      <c r="BK745" s="46"/>
      <c r="BL745" s="46"/>
      <c r="BM745" s="46"/>
      <c r="BN745" s="46"/>
      <c r="BO745" s="46"/>
      <c r="BP745" s="46">
        <f t="shared" si="334"/>
        <v>0</v>
      </c>
      <c r="BQ745" s="46"/>
      <c r="BR745" s="41">
        <v>3</v>
      </c>
      <c r="BS745" s="41">
        <v>1</v>
      </c>
    </row>
    <row r="746" spans="1:71" s="41" customFormat="1">
      <c r="A746" s="46" t="str">
        <f t="shared" si="346"/>
        <v>135014</v>
      </c>
      <c r="B746" s="46" t="s">
        <v>319</v>
      </c>
      <c r="C746" s="46" t="s">
        <v>589</v>
      </c>
      <c r="D746" s="46" t="s">
        <v>565</v>
      </c>
      <c r="E746" s="41" t="s">
        <v>573</v>
      </c>
      <c r="F746" s="46" t="s">
        <v>567</v>
      </c>
      <c r="G746" s="46">
        <v>1</v>
      </c>
      <c r="H746" s="46"/>
      <c r="I746" s="46">
        <v>10</v>
      </c>
      <c r="J746" s="46">
        <v>501</v>
      </c>
      <c r="K746" s="46">
        <v>4</v>
      </c>
      <c r="L746" s="46">
        <v>4</v>
      </c>
      <c r="M746" s="46">
        <v>333</v>
      </c>
      <c r="N746" s="46">
        <f t="shared" si="347"/>
        <v>0</v>
      </c>
      <c r="O746" s="46"/>
      <c r="P746" s="46"/>
      <c r="Q746" s="46"/>
      <c r="R746" s="46"/>
      <c r="S746" s="46"/>
      <c r="T746" s="46">
        <f t="shared" si="348"/>
        <v>0</v>
      </c>
      <c r="U746" s="46"/>
      <c r="V746" s="46"/>
      <c r="W746" s="46"/>
      <c r="X746" s="46"/>
      <c r="Y746" s="46"/>
      <c r="Z746" s="46">
        <f t="shared" si="268"/>
        <v>0</v>
      </c>
      <c r="AA746" s="46"/>
      <c r="AB746" s="46"/>
      <c r="AC746" s="46"/>
      <c r="AD746" s="46"/>
      <c r="AE746" s="46"/>
      <c r="AF746" s="46">
        <f t="shared" si="269"/>
        <v>0</v>
      </c>
      <c r="AG746" s="46"/>
      <c r="AH746" s="46"/>
      <c r="AI746" s="46"/>
      <c r="AJ746" s="46"/>
      <c r="AK746" s="46"/>
      <c r="AL746" s="46">
        <f t="shared" si="330"/>
        <v>0</v>
      </c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>
        <f t="shared" si="331"/>
        <v>0</v>
      </c>
      <c r="AY746" s="46"/>
      <c r="AZ746" s="46"/>
      <c r="BA746" s="46"/>
      <c r="BB746" s="46"/>
      <c r="BC746" s="46"/>
      <c r="BD746" s="46">
        <f t="shared" si="332"/>
        <v>0</v>
      </c>
      <c r="BE746" s="46"/>
      <c r="BF746" s="46"/>
      <c r="BG746" s="46"/>
      <c r="BH746" s="46"/>
      <c r="BI746" s="46"/>
      <c r="BJ746" s="46">
        <f t="shared" si="333"/>
        <v>0</v>
      </c>
      <c r="BK746" s="46"/>
      <c r="BL746" s="46"/>
      <c r="BM746" s="46"/>
      <c r="BN746" s="46"/>
      <c r="BO746" s="46"/>
      <c r="BP746" s="46">
        <f t="shared" si="334"/>
        <v>0</v>
      </c>
      <c r="BQ746" s="46"/>
      <c r="BR746" s="41">
        <v>3</v>
      </c>
      <c r="BS746" s="41">
        <v>1</v>
      </c>
    </row>
    <row r="747" spans="1:71" s="41" customFormat="1">
      <c r="A747" s="46" t="str">
        <f t="shared" si="346"/>
        <v>136011</v>
      </c>
      <c r="B747" s="46" t="s">
        <v>319</v>
      </c>
      <c r="C747" s="46" t="s">
        <v>590</v>
      </c>
      <c r="D747" s="46" t="s">
        <v>565</v>
      </c>
      <c r="E747" s="41" t="s">
        <v>566</v>
      </c>
      <c r="F747" s="46" t="s">
        <v>567</v>
      </c>
      <c r="G747" s="46">
        <v>1</v>
      </c>
      <c r="H747" s="46"/>
      <c r="I747" s="46">
        <v>10</v>
      </c>
      <c r="J747" s="46">
        <v>601</v>
      </c>
      <c r="K747" s="46">
        <v>1</v>
      </c>
      <c r="L747" s="46">
        <v>1</v>
      </c>
      <c r="M747" s="46">
        <v>333</v>
      </c>
      <c r="N747" s="46">
        <f t="shared" si="347"/>
        <v>0</v>
      </c>
      <c r="O747" s="46"/>
      <c r="P747" s="46"/>
      <c r="Q747" s="46"/>
      <c r="R747" s="46"/>
      <c r="S747" s="46"/>
      <c r="T747" s="46">
        <f t="shared" si="348"/>
        <v>0</v>
      </c>
      <c r="U747" s="46"/>
      <c r="V747" s="46"/>
      <c r="W747" s="46"/>
      <c r="X747" s="46"/>
      <c r="Y747" s="46"/>
      <c r="Z747" s="46">
        <f t="shared" si="268"/>
        <v>0</v>
      </c>
      <c r="AA747" s="46"/>
      <c r="AB747" s="46"/>
      <c r="AC747" s="46"/>
      <c r="AD747" s="46"/>
      <c r="AE747" s="46"/>
      <c r="AF747" s="46">
        <f t="shared" si="269"/>
        <v>0</v>
      </c>
      <c r="AG747" s="46"/>
      <c r="AH747" s="46"/>
      <c r="AI747" s="46"/>
      <c r="AJ747" s="46"/>
      <c r="AK747" s="46"/>
      <c r="AL747" s="46">
        <f t="shared" si="330"/>
        <v>0</v>
      </c>
      <c r="AM747" s="46"/>
      <c r="AN747" s="46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>
        <f t="shared" si="331"/>
        <v>0</v>
      </c>
      <c r="AY747" s="46"/>
      <c r="AZ747" s="46"/>
      <c r="BA747" s="46"/>
      <c r="BB747" s="46"/>
      <c r="BC747" s="46"/>
      <c r="BD747" s="46">
        <f t="shared" si="332"/>
        <v>0</v>
      </c>
      <c r="BE747" s="46"/>
      <c r="BF747" s="46"/>
      <c r="BG747" s="46"/>
      <c r="BH747" s="46"/>
      <c r="BI747" s="46"/>
      <c r="BJ747" s="46">
        <f t="shared" si="333"/>
        <v>0</v>
      </c>
      <c r="BK747" s="46"/>
      <c r="BL747" s="46"/>
      <c r="BM747" s="46"/>
      <c r="BN747" s="46"/>
      <c r="BO747" s="46"/>
      <c r="BP747" s="46">
        <f t="shared" si="334"/>
        <v>0</v>
      </c>
      <c r="BQ747" s="46"/>
      <c r="BR747" s="41">
        <v>3</v>
      </c>
      <c r="BS747" s="41">
        <v>1</v>
      </c>
    </row>
    <row r="748" spans="1:71" s="41" customFormat="1">
      <c r="A748" s="46" t="str">
        <f t="shared" si="346"/>
        <v>136012</v>
      </c>
      <c r="B748" s="46" t="s">
        <v>319</v>
      </c>
      <c r="C748" s="46" t="s">
        <v>591</v>
      </c>
      <c r="D748" s="46" t="s">
        <v>565</v>
      </c>
      <c r="E748" s="41" t="s">
        <v>569</v>
      </c>
      <c r="F748" s="46" t="s">
        <v>567</v>
      </c>
      <c r="G748" s="46">
        <v>1</v>
      </c>
      <c r="H748" s="46"/>
      <c r="I748" s="46">
        <v>10</v>
      </c>
      <c r="J748" s="46">
        <v>601</v>
      </c>
      <c r="K748" s="46">
        <v>2</v>
      </c>
      <c r="L748" s="46">
        <v>2</v>
      </c>
      <c r="M748" s="46">
        <v>333</v>
      </c>
      <c r="N748" s="46">
        <f t="shared" si="347"/>
        <v>0</v>
      </c>
      <c r="O748" s="46"/>
      <c r="P748" s="46"/>
      <c r="Q748" s="46"/>
      <c r="R748" s="46"/>
      <c r="S748" s="46"/>
      <c r="T748" s="46">
        <f t="shared" si="348"/>
        <v>0</v>
      </c>
      <c r="U748" s="46"/>
      <c r="V748" s="46"/>
      <c r="W748" s="46"/>
      <c r="X748" s="46"/>
      <c r="Y748" s="46"/>
      <c r="Z748" s="46">
        <f t="shared" si="268"/>
        <v>0</v>
      </c>
      <c r="AA748" s="46"/>
      <c r="AB748" s="46"/>
      <c r="AC748" s="46"/>
      <c r="AD748" s="46"/>
      <c r="AE748" s="46"/>
      <c r="AF748" s="46">
        <f t="shared" si="269"/>
        <v>0</v>
      </c>
      <c r="AG748" s="46"/>
      <c r="AH748" s="46"/>
      <c r="AI748" s="46"/>
      <c r="AJ748" s="46"/>
      <c r="AK748" s="46"/>
      <c r="AL748" s="46">
        <f t="shared" si="330"/>
        <v>0</v>
      </c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>
        <f t="shared" si="331"/>
        <v>0</v>
      </c>
      <c r="AY748" s="46"/>
      <c r="AZ748" s="46"/>
      <c r="BA748" s="46"/>
      <c r="BB748" s="46"/>
      <c r="BC748" s="46"/>
      <c r="BD748" s="46">
        <f t="shared" si="332"/>
        <v>0</v>
      </c>
      <c r="BE748" s="46"/>
      <c r="BF748" s="46"/>
      <c r="BG748" s="46"/>
      <c r="BH748" s="46"/>
      <c r="BI748" s="46"/>
      <c r="BJ748" s="46">
        <f t="shared" si="333"/>
        <v>0</v>
      </c>
      <c r="BK748" s="46"/>
      <c r="BL748" s="46"/>
      <c r="BM748" s="46"/>
      <c r="BN748" s="46"/>
      <c r="BO748" s="46"/>
      <c r="BP748" s="46">
        <f t="shared" si="334"/>
        <v>0</v>
      </c>
      <c r="BQ748" s="46"/>
      <c r="BR748" s="41">
        <v>3</v>
      </c>
      <c r="BS748" s="41">
        <v>1</v>
      </c>
    </row>
    <row r="749" spans="1:71" s="41" customFormat="1">
      <c r="A749" s="46" t="str">
        <f t="shared" si="346"/>
        <v>136013</v>
      </c>
      <c r="B749" s="46" t="s">
        <v>319</v>
      </c>
      <c r="C749" s="46" t="s">
        <v>592</v>
      </c>
      <c r="D749" s="46" t="s">
        <v>565</v>
      </c>
      <c r="E749" s="41" t="s">
        <v>571</v>
      </c>
      <c r="F749" s="46" t="s">
        <v>567</v>
      </c>
      <c r="G749" s="46">
        <v>1</v>
      </c>
      <c r="H749" s="46"/>
      <c r="I749" s="46">
        <v>10</v>
      </c>
      <c r="J749" s="46">
        <v>601</v>
      </c>
      <c r="K749" s="46">
        <v>3</v>
      </c>
      <c r="L749" s="46">
        <v>3</v>
      </c>
      <c r="M749" s="46">
        <v>333</v>
      </c>
      <c r="N749" s="46">
        <f t="shared" si="347"/>
        <v>0</v>
      </c>
      <c r="O749" s="46"/>
      <c r="P749" s="46"/>
      <c r="Q749" s="46"/>
      <c r="R749" s="46"/>
      <c r="S749" s="46"/>
      <c r="T749" s="46">
        <f t="shared" si="348"/>
        <v>0</v>
      </c>
      <c r="U749" s="46"/>
      <c r="V749" s="46"/>
      <c r="W749" s="46"/>
      <c r="X749" s="46"/>
      <c r="Y749" s="46"/>
      <c r="Z749" s="46">
        <f t="shared" si="268"/>
        <v>0</v>
      </c>
      <c r="AA749" s="46"/>
      <c r="AB749" s="46"/>
      <c r="AC749" s="46"/>
      <c r="AD749" s="46"/>
      <c r="AE749" s="46"/>
      <c r="AF749" s="46">
        <f t="shared" si="269"/>
        <v>0</v>
      </c>
      <c r="AG749" s="46"/>
      <c r="AH749" s="46"/>
      <c r="AI749" s="46"/>
      <c r="AJ749" s="46"/>
      <c r="AK749" s="46"/>
      <c r="AL749" s="46">
        <f t="shared" si="330"/>
        <v>0</v>
      </c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>
        <f t="shared" si="331"/>
        <v>0</v>
      </c>
      <c r="AY749" s="46"/>
      <c r="AZ749" s="46"/>
      <c r="BA749" s="46"/>
      <c r="BB749" s="46"/>
      <c r="BC749" s="46"/>
      <c r="BD749" s="46">
        <f t="shared" si="332"/>
        <v>0</v>
      </c>
      <c r="BE749" s="46"/>
      <c r="BF749" s="46"/>
      <c r="BG749" s="46"/>
      <c r="BH749" s="46"/>
      <c r="BI749" s="46"/>
      <c r="BJ749" s="46">
        <f t="shared" si="333"/>
        <v>0</v>
      </c>
      <c r="BK749" s="46"/>
      <c r="BL749" s="46"/>
      <c r="BM749" s="46"/>
      <c r="BN749" s="46"/>
      <c r="BO749" s="46"/>
      <c r="BP749" s="46">
        <f t="shared" si="334"/>
        <v>0</v>
      </c>
      <c r="BQ749" s="46"/>
      <c r="BR749" s="41">
        <v>3</v>
      </c>
      <c r="BS749" s="41">
        <v>1</v>
      </c>
    </row>
    <row r="750" spans="1:71" s="41" customFormat="1">
      <c r="A750" s="46" t="str">
        <f t="shared" si="346"/>
        <v>136014</v>
      </c>
      <c r="B750" s="46" t="s">
        <v>319</v>
      </c>
      <c r="C750" s="46" t="s">
        <v>593</v>
      </c>
      <c r="D750" s="46" t="s">
        <v>565</v>
      </c>
      <c r="E750" s="41" t="s">
        <v>573</v>
      </c>
      <c r="F750" s="46" t="s">
        <v>567</v>
      </c>
      <c r="G750" s="46">
        <v>1</v>
      </c>
      <c r="H750" s="46"/>
      <c r="I750" s="46">
        <v>10</v>
      </c>
      <c r="J750" s="46">
        <v>601</v>
      </c>
      <c r="K750" s="46">
        <v>4</v>
      </c>
      <c r="L750" s="46">
        <v>4</v>
      </c>
      <c r="M750" s="46">
        <v>333</v>
      </c>
      <c r="N750" s="46">
        <f t="shared" si="347"/>
        <v>0</v>
      </c>
      <c r="O750" s="46"/>
      <c r="P750" s="46"/>
      <c r="Q750" s="46"/>
      <c r="R750" s="46"/>
      <c r="S750" s="46"/>
      <c r="T750" s="46">
        <f t="shared" si="348"/>
        <v>0</v>
      </c>
      <c r="U750" s="46"/>
      <c r="V750" s="46"/>
      <c r="W750" s="46"/>
      <c r="X750" s="46"/>
      <c r="Y750" s="46"/>
      <c r="Z750" s="46">
        <f t="shared" si="268"/>
        <v>0</v>
      </c>
      <c r="AA750" s="46"/>
      <c r="AB750" s="46"/>
      <c r="AC750" s="46"/>
      <c r="AD750" s="46"/>
      <c r="AE750" s="46"/>
      <c r="AF750" s="46">
        <f t="shared" si="269"/>
        <v>0</v>
      </c>
      <c r="AG750" s="46"/>
      <c r="AH750" s="46"/>
      <c r="AI750" s="46"/>
      <c r="AJ750" s="46"/>
      <c r="AK750" s="46"/>
      <c r="AL750" s="46">
        <f t="shared" si="330"/>
        <v>0</v>
      </c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>
        <f t="shared" si="331"/>
        <v>0</v>
      </c>
      <c r="AY750" s="46"/>
      <c r="AZ750" s="46"/>
      <c r="BA750" s="46"/>
      <c r="BB750" s="46"/>
      <c r="BC750" s="46"/>
      <c r="BD750" s="46">
        <f t="shared" si="332"/>
        <v>0</v>
      </c>
      <c r="BE750" s="46"/>
      <c r="BF750" s="46"/>
      <c r="BG750" s="46"/>
      <c r="BH750" s="46"/>
      <c r="BI750" s="46"/>
      <c r="BJ750" s="46">
        <f t="shared" si="333"/>
        <v>0</v>
      </c>
      <c r="BK750" s="46"/>
      <c r="BL750" s="46"/>
      <c r="BM750" s="46"/>
      <c r="BN750" s="46"/>
      <c r="BO750" s="46"/>
      <c r="BP750" s="46">
        <f t="shared" si="334"/>
        <v>0</v>
      </c>
      <c r="BQ750" s="46"/>
      <c r="BR750" s="41">
        <v>3</v>
      </c>
      <c r="BS750" s="41">
        <v>1</v>
      </c>
    </row>
    <row r="751" spans="1:71" s="41" customFormat="1">
      <c r="A751" s="46" t="str">
        <f t="shared" si="346"/>
        <v>131021</v>
      </c>
      <c r="B751" s="46" t="s">
        <v>319</v>
      </c>
      <c r="C751" s="46" t="s">
        <v>594</v>
      </c>
      <c r="D751" s="46" t="s">
        <v>565</v>
      </c>
      <c r="E751" s="41" t="s">
        <v>595</v>
      </c>
      <c r="F751" s="46" t="s">
        <v>567</v>
      </c>
      <c r="G751" s="46">
        <v>1</v>
      </c>
      <c r="H751" s="46"/>
      <c r="I751" s="46">
        <v>10</v>
      </c>
      <c r="J751" s="46">
        <f t="shared" ref="J751:J799" si="349">J727+1</f>
        <v>102</v>
      </c>
      <c r="K751" s="46">
        <v>1</v>
      </c>
      <c r="L751" s="46">
        <v>1</v>
      </c>
      <c r="M751" s="46">
        <v>333</v>
      </c>
      <c r="N751" s="46">
        <f t="shared" si="347"/>
        <v>0</v>
      </c>
      <c r="O751" s="46"/>
      <c r="P751" s="46"/>
      <c r="Q751" s="46"/>
      <c r="R751" s="46"/>
      <c r="S751" s="46"/>
      <c r="T751" s="46">
        <f t="shared" si="348"/>
        <v>0</v>
      </c>
      <c r="U751" s="46"/>
      <c r="V751" s="46"/>
      <c r="W751" s="46"/>
      <c r="X751" s="46"/>
      <c r="Y751" s="46"/>
      <c r="Z751" s="46">
        <f t="shared" si="268"/>
        <v>0</v>
      </c>
      <c r="AA751" s="46"/>
      <c r="AB751" s="46"/>
      <c r="AC751" s="46"/>
      <c r="AD751" s="46"/>
      <c r="AE751" s="46"/>
      <c r="AF751" s="46">
        <f t="shared" si="269"/>
        <v>0</v>
      </c>
      <c r="AG751" s="46"/>
      <c r="AH751" s="46"/>
      <c r="AI751" s="46"/>
      <c r="AJ751" s="46"/>
      <c r="AK751" s="46"/>
      <c r="AL751" s="46">
        <f t="shared" si="330"/>
        <v>0</v>
      </c>
      <c r="AM751" s="46"/>
      <c r="AN751" s="46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>
        <f t="shared" si="331"/>
        <v>0</v>
      </c>
      <c r="AY751" s="46"/>
      <c r="AZ751" s="46"/>
      <c r="BA751" s="46"/>
      <c r="BB751" s="46"/>
      <c r="BC751" s="46"/>
      <c r="BD751" s="46">
        <f t="shared" si="332"/>
        <v>0</v>
      </c>
      <c r="BE751" s="46"/>
      <c r="BF751" s="46"/>
      <c r="BG751" s="46"/>
      <c r="BH751" s="46"/>
      <c r="BI751" s="46"/>
      <c r="BJ751" s="46">
        <f t="shared" si="333"/>
        <v>0</v>
      </c>
      <c r="BK751" s="46"/>
      <c r="BL751" s="46"/>
      <c r="BM751" s="46"/>
      <c r="BN751" s="46"/>
      <c r="BO751" s="46"/>
      <c r="BP751" s="46">
        <f t="shared" si="334"/>
        <v>0</v>
      </c>
      <c r="BQ751" s="46"/>
      <c r="BR751" s="41">
        <v>3</v>
      </c>
      <c r="BS751" s="41">
        <v>1</v>
      </c>
    </row>
    <row r="752" spans="1:71" s="41" customFormat="1">
      <c r="A752" s="46" t="str">
        <f t="shared" si="346"/>
        <v>131022</v>
      </c>
      <c r="B752" s="46" t="s">
        <v>319</v>
      </c>
      <c r="C752" s="46" t="s">
        <v>596</v>
      </c>
      <c r="D752" s="46" t="s">
        <v>565</v>
      </c>
      <c r="E752" s="41" t="s">
        <v>597</v>
      </c>
      <c r="F752" s="46" t="s">
        <v>567</v>
      </c>
      <c r="G752" s="46">
        <v>1</v>
      </c>
      <c r="H752" s="46"/>
      <c r="I752" s="46">
        <v>10</v>
      </c>
      <c r="J752" s="46">
        <f t="shared" si="349"/>
        <v>102</v>
      </c>
      <c r="K752" s="46">
        <v>2</v>
      </c>
      <c r="L752" s="46">
        <v>2</v>
      </c>
      <c r="M752" s="46">
        <v>333</v>
      </c>
      <c r="N752" s="46">
        <f t="shared" si="347"/>
        <v>0</v>
      </c>
      <c r="O752" s="46"/>
      <c r="P752" s="46"/>
      <c r="Q752" s="46"/>
      <c r="R752" s="46"/>
      <c r="S752" s="46"/>
      <c r="T752" s="46">
        <f t="shared" si="348"/>
        <v>0</v>
      </c>
      <c r="U752" s="46"/>
      <c r="V752" s="46"/>
      <c r="W752" s="46"/>
      <c r="X752" s="46"/>
      <c r="Y752" s="46"/>
      <c r="Z752" s="46">
        <f t="shared" si="268"/>
        <v>0</v>
      </c>
      <c r="AA752" s="46"/>
      <c r="AB752" s="46"/>
      <c r="AC752" s="46"/>
      <c r="AD752" s="46"/>
      <c r="AE752" s="46"/>
      <c r="AF752" s="46">
        <f t="shared" si="269"/>
        <v>0</v>
      </c>
      <c r="AG752" s="46"/>
      <c r="AH752" s="46"/>
      <c r="AI752" s="46"/>
      <c r="AJ752" s="46"/>
      <c r="AK752" s="46"/>
      <c r="AL752" s="46">
        <f t="shared" si="330"/>
        <v>0</v>
      </c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>
        <f t="shared" si="331"/>
        <v>0</v>
      </c>
      <c r="AY752" s="46"/>
      <c r="AZ752" s="46"/>
      <c r="BA752" s="46"/>
      <c r="BB752" s="46"/>
      <c r="BC752" s="46"/>
      <c r="BD752" s="46">
        <f t="shared" si="332"/>
        <v>0</v>
      </c>
      <c r="BE752" s="46"/>
      <c r="BF752" s="46"/>
      <c r="BG752" s="46"/>
      <c r="BH752" s="46"/>
      <c r="BI752" s="46"/>
      <c r="BJ752" s="46">
        <f t="shared" si="333"/>
        <v>0</v>
      </c>
      <c r="BK752" s="46"/>
      <c r="BL752" s="46"/>
      <c r="BM752" s="46"/>
      <c r="BN752" s="46"/>
      <c r="BO752" s="46"/>
      <c r="BP752" s="46">
        <f t="shared" si="334"/>
        <v>0</v>
      </c>
      <c r="BQ752" s="46"/>
      <c r="BR752" s="41">
        <v>3</v>
      </c>
      <c r="BS752" s="41">
        <v>1</v>
      </c>
    </row>
    <row r="753" spans="1:71" s="41" customFormat="1">
      <c r="A753" s="46" t="str">
        <f t="shared" si="346"/>
        <v>131023</v>
      </c>
      <c r="B753" s="46" t="s">
        <v>319</v>
      </c>
      <c r="C753" s="46" t="s">
        <v>598</v>
      </c>
      <c r="D753" s="46" t="s">
        <v>565</v>
      </c>
      <c r="E753" s="41" t="s">
        <v>599</v>
      </c>
      <c r="F753" s="46" t="s">
        <v>567</v>
      </c>
      <c r="G753" s="46">
        <v>1</v>
      </c>
      <c r="H753" s="46"/>
      <c r="I753" s="46">
        <v>10</v>
      </c>
      <c r="J753" s="46">
        <f t="shared" si="349"/>
        <v>102</v>
      </c>
      <c r="K753" s="46">
        <v>3</v>
      </c>
      <c r="L753" s="46">
        <v>3</v>
      </c>
      <c r="M753" s="46">
        <v>333</v>
      </c>
      <c r="N753" s="46">
        <f t="shared" si="347"/>
        <v>0</v>
      </c>
      <c r="O753" s="46"/>
      <c r="P753" s="46"/>
      <c r="Q753" s="46"/>
      <c r="R753" s="46"/>
      <c r="S753" s="46"/>
      <c r="T753" s="46">
        <f t="shared" si="348"/>
        <v>0</v>
      </c>
      <c r="U753" s="46"/>
      <c r="V753" s="46"/>
      <c r="W753" s="46"/>
      <c r="X753" s="46"/>
      <c r="Y753" s="46"/>
      <c r="Z753" s="46">
        <f t="shared" si="268"/>
        <v>0</v>
      </c>
      <c r="AA753" s="46"/>
      <c r="AB753" s="46"/>
      <c r="AC753" s="46"/>
      <c r="AD753" s="46"/>
      <c r="AE753" s="46"/>
      <c r="AF753" s="46">
        <f t="shared" si="269"/>
        <v>0</v>
      </c>
      <c r="AG753" s="46"/>
      <c r="AH753" s="46"/>
      <c r="AI753" s="46"/>
      <c r="AJ753" s="46"/>
      <c r="AK753" s="46"/>
      <c r="AL753" s="46">
        <f t="shared" si="330"/>
        <v>0</v>
      </c>
      <c r="AM753" s="46"/>
      <c r="AN753" s="46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>
        <f t="shared" si="331"/>
        <v>0</v>
      </c>
      <c r="AY753" s="46"/>
      <c r="AZ753" s="46"/>
      <c r="BA753" s="46"/>
      <c r="BB753" s="46"/>
      <c r="BC753" s="46"/>
      <c r="BD753" s="46">
        <f t="shared" si="332"/>
        <v>0</v>
      </c>
      <c r="BE753" s="46"/>
      <c r="BF753" s="46"/>
      <c r="BG753" s="46"/>
      <c r="BH753" s="46"/>
      <c r="BI753" s="46"/>
      <c r="BJ753" s="46">
        <f t="shared" si="333"/>
        <v>0</v>
      </c>
      <c r="BK753" s="46"/>
      <c r="BL753" s="46"/>
      <c r="BM753" s="46"/>
      <c r="BN753" s="46"/>
      <c r="BO753" s="46"/>
      <c r="BP753" s="46">
        <f t="shared" si="334"/>
        <v>0</v>
      </c>
      <c r="BQ753" s="46"/>
      <c r="BR753" s="41">
        <v>3</v>
      </c>
      <c r="BS753" s="41">
        <v>1</v>
      </c>
    </row>
    <row r="754" spans="1:71" s="41" customFormat="1">
      <c r="A754" s="46" t="str">
        <f t="shared" si="346"/>
        <v>131024</v>
      </c>
      <c r="B754" s="46" t="s">
        <v>319</v>
      </c>
      <c r="C754" s="46" t="s">
        <v>600</v>
      </c>
      <c r="D754" s="46" t="s">
        <v>565</v>
      </c>
      <c r="E754" s="41" t="s">
        <v>601</v>
      </c>
      <c r="F754" s="46" t="s">
        <v>567</v>
      </c>
      <c r="G754" s="46">
        <v>1</v>
      </c>
      <c r="H754" s="46"/>
      <c r="I754" s="46">
        <v>10</v>
      </c>
      <c r="J754" s="46">
        <f t="shared" si="349"/>
        <v>102</v>
      </c>
      <c r="K754" s="46">
        <v>4</v>
      </c>
      <c r="L754" s="46">
        <v>4</v>
      </c>
      <c r="M754" s="46">
        <v>333</v>
      </c>
      <c r="N754" s="46">
        <f t="shared" si="347"/>
        <v>0</v>
      </c>
      <c r="O754" s="46"/>
      <c r="P754" s="46"/>
      <c r="Q754" s="46"/>
      <c r="R754" s="46"/>
      <c r="S754" s="46"/>
      <c r="T754" s="46">
        <f t="shared" si="348"/>
        <v>0</v>
      </c>
      <c r="U754" s="46"/>
      <c r="V754" s="46"/>
      <c r="W754" s="46"/>
      <c r="X754" s="46"/>
      <c r="Y754" s="46"/>
      <c r="Z754" s="46">
        <f t="shared" si="268"/>
        <v>0</v>
      </c>
      <c r="AA754" s="46"/>
      <c r="AB754" s="46"/>
      <c r="AC754" s="46"/>
      <c r="AD754" s="46"/>
      <c r="AE754" s="46"/>
      <c r="AF754" s="46">
        <f t="shared" si="269"/>
        <v>0</v>
      </c>
      <c r="AG754" s="46"/>
      <c r="AH754" s="46"/>
      <c r="AI754" s="46"/>
      <c r="AJ754" s="46"/>
      <c r="AK754" s="46"/>
      <c r="AL754" s="46">
        <f t="shared" si="330"/>
        <v>0</v>
      </c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>
        <f t="shared" si="331"/>
        <v>0</v>
      </c>
      <c r="AY754" s="46"/>
      <c r="AZ754" s="46"/>
      <c r="BA754" s="46"/>
      <c r="BB754" s="46"/>
      <c r="BC754" s="46"/>
      <c r="BD754" s="46">
        <f t="shared" si="332"/>
        <v>0</v>
      </c>
      <c r="BE754" s="46"/>
      <c r="BF754" s="46"/>
      <c r="BG754" s="46"/>
      <c r="BH754" s="46"/>
      <c r="BI754" s="46"/>
      <c r="BJ754" s="46">
        <f t="shared" si="333"/>
        <v>0</v>
      </c>
      <c r="BK754" s="46"/>
      <c r="BL754" s="46"/>
      <c r="BM754" s="46"/>
      <c r="BN754" s="46"/>
      <c r="BO754" s="46"/>
      <c r="BP754" s="46">
        <f t="shared" si="334"/>
        <v>0</v>
      </c>
      <c r="BQ754" s="46"/>
      <c r="BR754" s="41">
        <v>3</v>
      </c>
      <c r="BS754" s="41">
        <v>1</v>
      </c>
    </row>
    <row r="755" spans="1:71" s="41" customFormat="1">
      <c r="A755" s="46" t="str">
        <f t="shared" si="346"/>
        <v>132021</v>
      </c>
      <c r="B755" s="46" t="s">
        <v>319</v>
      </c>
      <c r="C755" s="46" t="s">
        <v>602</v>
      </c>
      <c r="D755" s="46" t="s">
        <v>565</v>
      </c>
      <c r="E755" s="41" t="s">
        <v>595</v>
      </c>
      <c r="F755" s="46" t="s">
        <v>567</v>
      </c>
      <c r="G755" s="46">
        <v>1</v>
      </c>
      <c r="H755" s="46"/>
      <c r="I755" s="46">
        <v>10</v>
      </c>
      <c r="J755" s="46">
        <f t="shared" si="349"/>
        <v>202</v>
      </c>
      <c r="K755" s="46">
        <v>1</v>
      </c>
      <c r="L755" s="46">
        <v>1</v>
      </c>
      <c r="M755" s="46">
        <v>333</v>
      </c>
      <c r="N755" s="46">
        <f t="shared" si="347"/>
        <v>0</v>
      </c>
      <c r="O755" s="46"/>
      <c r="P755" s="46"/>
      <c r="Q755" s="46"/>
      <c r="R755" s="46"/>
      <c r="S755" s="46"/>
      <c r="T755" s="46">
        <f t="shared" si="348"/>
        <v>0</v>
      </c>
      <c r="U755" s="46"/>
      <c r="V755" s="46"/>
      <c r="W755" s="46"/>
      <c r="X755" s="46"/>
      <c r="Y755" s="46"/>
      <c r="Z755" s="46">
        <f t="shared" si="268"/>
        <v>0</v>
      </c>
      <c r="AA755" s="46"/>
      <c r="AB755" s="46"/>
      <c r="AC755" s="46"/>
      <c r="AD755" s="46"/>
      <c r="AE755" s="46"/>
      <c r="AF755" s="46">
        <f t="shared" si="269"/>
        <v>0</v>
      </c>
      <c r="AG755" s="46"/>
      <c r="AH755" s="46"/>
      <c r="AI755" s="46"/>
      <c r="AJ755" s="46"/>
      <c r="AK755" s="46"/>
      <c r="AL755" s="46">
        <f t="shared" si="330"/>
        <v>0</v>
      </c>
      <c r="AM755" s="46"/>
      <c r="AN755" s="46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>
        <f t="shared" si="331"/>
        <v>0</v>
      </c>
      <c r="AY755" s="46"/>
      <c r="AZ755" s="46"/>
      <c r="BA755" s="46"/>
      <c r="BB755" s="46"/>
      <c r="BC755" s="46"/>
      <c r="BD755" s="46">
        <f t="shared" si="332"/>
        <v>0</v>
      </c>
      <c r="BE755" s="46"/>
      <c r="BF755" s="46"/>
      <c r="BG755" s="46"/>
      <c r="BH755" s="46"/>
      <c r="BI755" s="46"/>
      <c r="BJ755" s="46">
        <f t="shared" si="333"/>
        <v>0</v>
      </c>
      <c r="BK755" s="46"/>
      <c r="BL755" s="46"/>
      <c r="BM755" s="46"/>
      <c r="BN755" s="46"/>
      <c r="BO755" s="46"/>
      <c r="BP755" s="46">
        <f t="shared" si="334"/>
        <v>0</v>
      </c>
      <c r="BQ755" s="46"/>
      <c r="BR755" s="41">
        <v>3</v>
      </c>
      <c r="BS755" s="41">
        <v>1</v>
      </c>
    </row>
    <row r="756" spans="1:71" s="41" customFormat="1">
      <c r="A756" s="46" t="str">
        <f t="shared" si="346"/>
        <v>132022</v>
      </c>
      <c r="B756" s="46" t="s">
        <v>319</v>
      </c>
      <c r="C756" s="46" t="s">
        <v>603</v>
      </c>
      <c r="D756" s="46" t="s">
        <v>565</v>
      </c>
      <c r="E756" s="41" t="s">
        <v>597</v>
      </c>
      <c r="F756" s="46" t="s">
        <v>567</v>
      </c>
      <c r="G756" s="46">
        <v>1</v>
      </c>
      <c r="H756" s="46"/>
      <c r="I756" s="46">
        <v>10</v>
      </c>
      <c r="J756" s="46">
        <f t="shared" si="349"/>
        <v>202</v>
      </c>
      <c r="K756" s="46">
        <v>2</v>
      </c>
      <c r="L756" s="46">
        <v>2</v>
      </c>
      <c r="M756" s="46">
        <v>333</v>
      </c>
      <c r="N756" s="46">
        <f t="shared" si="347"/>
        <v>0</v>
      </c>
      <c r="O756" s="46"/>
      <c r="P756" s="46"/>
      <c r="Q756" s="46"/>
      <c r="R756" s="46"/>
      <c r="S756" s="46"/>
      <c r="T756" s="46">
        <f t="shared" si="348"/>
        <v>0</v>
      </c>
      <c r="U756" s="46"/>
      <c r="V756" s="46"/>
      <c r="W756" s="46"/>
      <c r="X756" s="46"/>
      <c r="Y756" s="46"/>
      <c r="Z756" s="46">
        <f t="shared" si="268"/>
        <v>0</v>
      </c>
      <c r="AA756" s="46"/>
      <c r="AB756" s="46"/>
      <c r="AC756" s="46"/>
      <c r="AD756" s="46"/>
      <c r="AE756" s="46"/>
      <c r="AF756" s="46">
        <f t="shared" si="269"/>
        <v>0</v>
      </c>
      <c r="AG756" s="46"/>
      <c r="AH756" s="46"/>
      <c r="AI756" s="46"/>
      <c r="AJ756" s="46"/>
      <c r="AK756" s="46"/>
      <c r="AL756" s="46">
        <f t="shared" si="330"/>
        <v>0</v>
      </c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>
        <f t="shared" si="331"/>
        <v>0</v>
      </c>
      <c r="AY756" s="46"/>
      <c r="AZ756" s="46"/>
      <c r="BA756" s="46"/>
      <c r="BB756" s="46"/>
      <c r="BC756" s="46"/>
      <c r="BD756" s="46">
        <f t="shared" si="332"/>
        <v>0</v>
      </c>
      <c r="BE756" s="46"/>
      <c r="BF756" s="46"/>
      <c r="BG756" s="46"/>
      <c r="BH756" s="46"/>
      <c r="BI756" s="46"/>
      <c r="BJ756" s="46">
        <f t="shared" si="333"/>
        <v>0</v>
      </c>
      <c r="BK756" s="46"/>
      <c r="BL756" s="46"/>
      <c r="BM756" s="46"/>
      <c r="BN756" s="46"/>
      <c r="BO756" s="46"/>
      <c r="BP756" s="46">
        <f t="shared" si="334"/>
        <v>0</v>
      </c>
      <c r="BQ756" s="46"/>
      <c r="BR756" s="41">
        <v>3</v>
      </c>
      <c r="BS756" s="41">
        <v>1</v>
      </c>
    </row>
    <row r="757" spans="1:71" s="41" customFormat="1">
      <c r="A757" s="46" t="str">
        <f t="shared" si="346"/>
        <v>132023</v>
      </c>
      <c r="B757" s="46" t="s">
        <v>319</v>
      </c>
      <c r="C757" s="46" t="s">
        <v>604</v>
      </c>
      <c r="D757" s="46" t="s">
        <v>565</v>
      </c>
      <c r="E757" s="41" t="s">
        <v>599</v>
      </c>
      <c r="F757" s="46" t="s">
        <v>567</v>
      </c>
      <c r="G757" s="46">
        <v>1</v>
      </c>
      <c r="H757" s="46"/>
      <c r="I757" s="46">
        <v>10</v>
      </c>
      <c r="J757" s="46">
        <f t="shared" si="349"/>
        <v>202</v>
      </c>
      <c r="K757" s="46">
        <v>3</v>
      </c>
      <c r="L757" s="46">
        <v>3</v>
      </c>
      <c r="M757" s="46">
        <v>333</v>
      </c>
      <c r="N757" s="46">
        <f t="shared" si="347"/>
        <v>0</v>
      </c>
      <c r="O757" s="46"/>
      <c r="P757" s="46"/>
      <c r="Q757" s="46"/>
      <c r="R757" s="46"/>
      <c r="S757" s="46"/>
      <c r="T757" s="46">
        <f t="shared" si="348"/>
        <v>0</v>
      </c>
      <c r="U757" s="46"/>
      <c r="V757" s="46"/>
      <c r="W757" s="46"/>
      <c r="X757" s="46"/>
      <c r="Y757" s="46"/>
      <c r="Z757" s="46">
        <f t="shared" si="268"/>
        <v>0</v>
      </c>
      <c r="AA757" s="46"/>
      <c r="AB757" s="46"/>
      <c r="AC757" s="46"/>
      <c r="AD757" s="46"/>
      <c r="AE757" s="46"/>
      <c r="AF757" s="46">
        <f t="shared" si="269"/>
        <v>0</v>
      </c>
      <c r="AG757" s="46"/>
      <c r="AH757" s="46"/>
      <c r="AI757" s="46"/>
      <c r="AJ757" s="46"/>
      <c r="AK757" s="46"/>
      <c r="AL757" s="46">
        <f t="shared" si="330"/>
        <v>0</v>
      </c>
      <c r="AM757" s="46"/>
      <c r="AN757" s="46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>
        <f t="shared" si="331"/>
        <v>0</v>
      </c>
      <c r="AY757" s="46"/>
      <c r="AZ757" s="46"/>
      <c r="BA757" s="46"/>
      <c r="BB757" s="46"/>
      <c r="BC757" s="46"/>
      <c r="BD757" s="46">
        <f t="shared" si="332"/>
        <v>0</v>
      </c>
      <c r="BE757" s="46"/>
      <c r="BF757" s="46"/>
      <c r="BG757" s="46"/>
      <c r="BH757" s="46"/>
      <c r="BI757" s="46"/>
      <c r="BJ757" s="46">
        <f t="shared" si="333"/>
        <v>0</v>
      </c>
      <c r="BK757" s="46"/>
      <c r="BL757" s="46"/>
      <c r="BM757" s="46"/>
      <c r="BN757" s="46"/>
      <c r="BO757" s="46"/>
      <c r="BP757" s="46">
        <f t="shared" si="334"/>
        <v>0</v>
      </c>
      <c r="BQ757" s="46"/>
      <c r="BR757" s="41">
        <v>3</v>
      </c>
      <c r="BS757" s="41">
        <v>1</v>
      </c>
    </row>
    <row r="758" spans="1:71" s="41" customFormat="1">
      <c r="A758" s="46" t="str">
        <f t="shared" si="346"/>
        <v>132024</v>
      </c>
      <c r="B758" s="46" t="s">
        <v>319</v>
      </c>
      <c r="C758" s="46" t="s">
        <v>605</v>
      </c>
      <c r="D758" s="46" t="s">
        <v>565</v>
      </c>
      <c r="E758" s="41" t="s">
        <v>601</v>
      </c>
      <c r="F758" s="46" t="s">
        <v>567</v>
      </c>
      <c r="G758" s="46">
        <v>1</v>
      </c>
      <c r="H758" s="46"/>
      <c r="I758" s="46">
        <v>10</v>
      </c>
      <c r="J758" s="46">
        <f t="shared" si="349"/>
        <v>202</v>
      </c>
      <c r="K758" s="46">
        <v>4</v>
      </c>
      <c r="L758" s="46">
        <v>4</v>
      </c>
      <c r="M758" s="46">
        <v>333</v>
      </c>
      <c r="N758" s="46">
        <f t="shared" si="347"/>
        <v>0</v>
      </c>
      <c r="O758" s="46"/>
      <c r="P758" s="46"/>
      <c r="Q758" s="46"/>
      <c r="R758" s="46"/>
      <c r="S758" s="46"/>
      <c r="T758" s="46">
        <f t="shared" si="348"/>
        <v>0</v>
      </c>
      <c r="U758" s="46"/>
      <c r="V758" s="46"/>
      <c r="W758" s="46"/>
      <c r="X758" s="46"/>
      <c r="Y758" s="46"/>
      <c r="Z758" s="46">
        <f t="shared" si="268"/>
        <v>0</v>
      </c>
      <c r="AA758" s="46"/>
      <c r="AB758" s="46"/>
      <c r="AC758" s="46"/>
      <c r="AD758" s="46"/>
      <c r="AE758" s="46"/>
      <c r="AF758" s="46">
        <f t="shared" si="269"/>
        <v>0</v>
      </c>
      <c r="AG758" s="46"/>
      <c r="AH758" s="46"/>
      <c r="AI758" s="46"/>
      <c r="AJ758" s="46"/>
      <c r="AK758" s="46"/>
      <c r="AL758" s="46">
        <f t="shared" si="330"/>
        <v>0</v>
      </c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>
        <f t="shared" si="331"/>
        <v>0</v>
      </c>
      <c r="AY758" s="46"/>
      <c r="AZ758" s="46"/>
      <c r="BA758" s="46"/>
      <c r="BB758" s="46"/>
      <c r="BC758" s="46"/>
      <c r="BD758" s="46">
        <f t="shared" si="332"/>
        <v>0</v>
      </c>
      <c r="BE758" s="46"/>
      <c r="BF758" s="46"/>
      <c r="BG758" s="46"/>
      <c r="BH758" s="46"/>
      <c r="BI758" s="46"/>
      <c r="BJ758" s="46">
        <f t="shared" si="333"/>
        <v>0</v>
      </c>
      <c r="BK758" s="46"/>
      <c r="BL758" s="46"/>
      <c r="BM758" s="46"/>
      <c r="BN758" s="46"/>
      <c r="BO758" s="46"/>
      <c r="BP758" s="46">
        <f t="shared" si="334"/>
        <v>0</v>
      </c>
      <c r="BQ758" s="46"/>
      <c r="BR758" s="41">
        <v>3</v>
      </c>
      <c r="BS758" s="41">
        <v>1</v>
      </c>
    </row>
    <row r="759" spans="1:71" s="41" customFormat="1">
      <c r="A759" s="46" t="str">
        <f t="shared" si="346"/>
        <v>133021</v>
      </c>
      <c r="B759" s="46" t="s">
        <v>319</v>
      </c>
      <c r="C759" s="46" t="s">
        <v>606</v>
      </c>
      <c r="D759" s="46" t="s">
        <v>565</v>
      </c>
      <c r="E759" s="41" t="s">
        <v>595</v>
      </c>
      <c r="F759" s="46" t="s">
        <v>567</v>
      </c>
      <c r="G759" s="46">
        <v>1</v>
      </c>
      <c r="H759" s="46"/>
      <c r="I759" s="46">
        <v>10</v>
      </c>
      <c r="J759" s="46">
        <f t="shared" si="349"/>
        <v>302</v>
      </c>
      <c r="K759" s="46">
        <v>1</v>
      </c>
      <c r="L759" s="46">
        <v>1</v>
      </c>
      <c r="M759" s="46">
        <v>333</v>
      </c>
      <c r="N759" s="46">
        <f t="shared" si="347"/>
        <v>0</v>
      </c>
      <c r="O759" s="46"/>
      <c r="P759" s="46"/>
      <c r="Q759" s="46"/>
      <c r="R759" s="46"/>
      <c r="S759" s="46"/>
      <c r="T759" s="46">
        <f t="shared" si="348"/>
        <v>0</v>
      </c>
      <c r="U759" s="46"/>
      <c r="V759" s="46"/>
      <c r="W759" s="46"/>
      <c r="X759" s="46"/>
      <c r="Y759" s="46"/>
      <c r="Z759" s="46">
        <f t="shared" si="268"/>
        <v>0</v>
      </c>
      <c r="AA759" s="46"/>
      <c r="AB759" s="46"/>
      <c r="AC759" s="46"/>
      <c r="AD759" s="46"/>
      <c r="AE759" s="46"/>
      <c r="AF759" s="46">
        <f t="shared" si="269"/>
        <v>0</v>
      </c>
      <c r="AG759" s="46"/>
      <c r="AH759" s="46"/>
      <c r="AI759" s="46"/>
      <c r="AJ759" s="46"/>
      <c r="AK759" s="46"/>
      <c r="AL759" s="46">
        <f t="shared" si="330"/>
        <v>0</v>
      </c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>
        <f t="shared" si="331"/>
        <v>0</v>
      </c>
      <c r="AY759" s="46"/>
      <c r="AZ759" s="46"/>
      <c r="BA759" s="46"/>
      <c r="BB759" s="46"/>
      <c r="BC759" s="46"/>
      <c r="BD759" s="46">
        <f t="shared" si="332"/>
        <v>0</v>
      </c>
      <c r="BE759" s="46"/>
      <c r="BF759" s="46"/>
      <c r="BG759" s="46"/>
      <c r="BH759" s="46"/>
      <c r="BI759" s="46"/>
      <c r="BJ759" s="46">
        <f t="shared" si="333"/>
        <v>0</v>
      </c>
      <c r="BK759" s="46"/>
      <c r="BL759" s="46"/>
      <c r="BM759" s="46"/>
      <c r="BN759" s="46"/>
      <c r="BO759" s="46"/>
      <c r="BP759" s="46">
        <f t="shared" si="334"/>
        <v>0</v>
      </c>
      <c r="BQ759" s="46"/>
      <c r="BR759" s="41">
        <v>3</v>
      </c>
      <c r="BS759" s="41">
        <v>1</v>
      </c>
    </row>
    <row r="760" spans="1:71" s="41" customFormat="1">
      <c r="A760" s="46" t="str">
        <f t="shared" si="346"/>
        <v>133022</v>
      </c>
      <c r="B760" s="46" t="s">
        <v>319</v>
      </c>
      <c r="C760" s="46" t="s">
        <v>607</v>
      </c>
      <c r="D760" s="46" t="s">
        <v>565</v>
      </c>
      <c r="E760" s="41" t="s">
        <v>597</v>
      </c>
      <c r="F760" s="46" t="s">
        <v>567</v>
      </c>
      <c r="G760" s="46">
        <v>1</v>
      </c>
      <c r="H760" s="46"/>
      <c r="I760" s="46">
        <v>10</v>
      </c>
      <c r="J760" s="46">
        <f t="shared" si="349"/>
        <v>302</v>
      </c>
      <c r="K760" s="46">
        <v>2</v>
      </c>
      <c r="L760" s="46">
        <v>2</v>
      </c>
      <c r="M760" s="46">
        <v>333</v>
      </c>
      <c r="N760" s="46">
        <f t="shared" si="347"/>
        <v>0</v>
      </c>
      <c r="O760" s="46"/>
      <c r="P760" s="46"/>
      <c r="Q760" s="46"/>
      <c r="R760" s="46"/>
      <c r="S760" s="46"/>
      <c r="T760" s="46">
        <f t="shared" si="348"/>
        <v>0</v>
      </c>
      <c r="U760" s="46"/>
      <c r="V760" s="46"/>
      <c r="W760" s="46"/>
      <c r="X760" s="46"/>
      <c r="Y760" s="46"/>
      <c r="Z760" s="46">
        <f t="shared" si="268"/>
        <v>0</v>
      </c>
      <c r="AA760" s="46"/>
      <c r="AB760" s="46"/>
      <c r="AC760" s="46"/>
      <c r="AD760" s="46"/>
      <c r="AE760" s="46"/>
      <c r="AF760" s="46">
        <f t="shared" si="269"/>
        <v>0</v>
      </c>
      <c r="AG760" s="46"/>
      <c r="AH760" s="46"/>
      <c r="AI760" s="46"/>
      <c r="AJ760" s="46"/>
      <c r="AK760" s="46"/>
      <c r="AL760" s="46">
        <f t="shared" si="330"/>
        <v>0</v>
      </c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>
        <f t="shared" si="331"/>
        <v>0</v>
      </c>
      <c r="AY760" s="46"/>
      <c r="AZ760" s="46"/>
      <c r="BA760" s="46"/>
      <c r="BB760" s="46"/>
      <c r="BC760" s="46"/>
      <c r="BD760" s="46">
        <f t="shared" si="332"/>
        <v>0</v>
      </c>
      <c r="BE760" s="46"/>
      <c r="BF760" s="46"/>
      <c r="BG760" s="46"/>
      <c r="BH760" s="46"/>
      <c r="BI760" s="46"/>
      <c r="BJ760" s="46">
        <f t="shared" si="333"/>
        <v>0</v>
      </c>
      <c r="BK760" s="46"/>
      <c r="BL760" s="46"/>
      <c r="BM760" s="46"/>
      <c r="BN760" s="46"/>
      <c r="BO760" s="46"/>
      <c r="BP760" s="46">
        <f t="shared" si="334"/>
        <v>0</v>
      </c>
      <c r="BQ760" s="46"/>
      <c r="BR760" s="41">
        <v>3</v>
      </c>
      <c r="BS760" s="41">
        <v>1</v>
      </c>
    </row>
    <row r="761" spans="1:71" s="41" customFormat="1">
      <c r="A761" s="46" t="str">
        <f t="shared" si="346"/>
        <v>133023</v>
      </c>
      <c r="B761" s="46" t="s">
        <v>319</v>
      </c>
      <c r="C761" s="46" t="s">
        <v>608</v>
      </c>
      <c r="D761" s="46" t="s">
        <v>565</v>
      </c>
      <c r="E761" s="41" t="s">
        <v>599</v>
      </c>
      <c r="F761" s="46" t="s">
        <v>567</v>
      </c>
      <c r="G761" s="46">
        <v>1</v>
      </c>
      <c r="H761" s="46"/>
      <c r="I761" s="46">
        <v>10</v>
      </c>
      <c r="J761" s="46">
        <f t="shared" si="349"/>
        <v>302</v>
      </c>
      <c r="K761" s="46">
        <v>3</v>
      </c>
      <c r="L761" s="46">
        <v>3</v>
      </c>
      <c r="M761" s="46">
        <v>333</v>
      </c>
      <c r="N761" s="46">
        <f t="shared" si="347"/>
        <v>0</v>
      </c>
      <c r="O761" s="46"/>
      <c r="P761" s="46"/>
      <c r="Q761" s="46"/>
      <c r="R761" s="46"/>
      <c r="S761" s="46"/>
      <c r="T761" s="46">
        <f t="shared" si="348"/>
        <v>0</v>
      </c>
      <c r="U761" s="46"/>
      <c r="V761" s="46"/>
      <c r="W761" s="46"/>
      <c r="X761" s="46"/>
      <c r="Y761" s="46"/>
      <c r="Z761" s="46">
        <f t="shared" si="268"/>
        <v>0</v>
      </c>
      <c r="AA761" s="46"/>
      <c r="AB761" s="46"/>
      <c r="AC761" s="46"/>
      <c r="AD761" s="46"/>
      <c r="AE761" s="46"/>
      <c r="AF761" s="46">
        <f t="shared" si="269"/>
        <v>0</v>
      </c>
      <c r="AG761" s="46"/>
      <c r="AH761" s="46"/>
      <c r="AI761" s="46"/>
      <c r="AJ761" s="46"/>
      <c r="AK761" s="46"/>
      <c r="AL761" s="46">
        <f t="shared" si="330"/>
        <v>0</v>
      </c>
      <c r="AM761" s="46"/>
      <c r="AN761" s="46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>
        <f t="shared" si="331"/>
        <v>0</v>
      </c>
      <c r="AY761" s="46"/>
      <c r="AZ761" s="46"/>
      <c r="BA761" s="46"/>
      <c r="BB761" s="46"/>
      <c r="BC761" s="46"/>
      <c r="BD761" s="46">
        <f t="shared" si="332"/>
        <v>0</v>
      </c>
      <c r="BE761" s="46"/>
      <c r="BF761" s="46"/>
      <c r="BG761" s="46"/>
      <c r="BH761" s="46"/>
      <c r="BI761" s="46"/>
      <c r="BJ761" s="46">
        <f t="shared" si="333"/>
        <v>0</v>
      </c>
      <c r="BK761" s="46"/>
      <c r="BL761" s="46"/>
      <c r="BM761" s="46"/>
      <c r="BN761" s="46"/>
      <c r="BO761" s="46"/>
      <c r="BP761" s="46">
        <f t="shared" si="334"/>
        <v>0</v>
      </c>
      <c r="BQ761" s="46"/>
      <c r="BR761" s="41">
        <v>3</v>
      </c>
      <c r="BS761" s="41">
        <v>1</v>
      </c>
    </row>
    <row r="762" spans="1:71" s="41" customFormat="1">
      <c r="A762" s="46" t="str">
        <f t="shared" si="346"/>
        <v>133024</v>
      </c>
      <c r="B762" s="46" t="s">
        <v>319</v>
      </c>
      <c r="C762" s="46" t="s">
        <v>609</v>
      </c>
      <c r="D762" s="46" t="s">
        <v>565</v>
      </c>
      <c r="E762" s="41" t="s">
        <v>601</v>
      </c>
      <c r="F762" s="46" t="s">
        <v>567</v>
      </c>
      <c r="G762" s="46">
        <v>1</v>
      </c>
      <c r="H762" s="46"/>
      <c r="I762" s="46">
        <v>10</v>
      </c>
      <c r="J762" s="46">
        <f t="shared" si="349"/>
        <v>302</v>
      </c>
      <c r="K762" s="46">
        <v>4</v>
      </c>
      <c r="L762" s="46">
        <v>4</v>
      </c>
      <c r="M762" s="46">
        <v>333</v>
      </c>
      <c r="N762" s="46">
        <f t="shared" si="347"/>
        <v>0</v>
      </c>
      <c r="O762" s="46"/>
      <c r="P762" s="46"/>
      <c r="Q762" s="46"/>
      <c r="R762" s="46"/>
      <c r="S762" s="46"/>
      <c r="T762" s="46">
        <f t="shared" si="348"/>
        <v>0</v>
      </c>
      <c r="U762" s="46"/>
      <c r="V762" s="46"/>
      <c r="W762" s="46"/>
      <c r="X762" s="46"/>
      <c r="Y762" s="46"/>
      <c r="Z762" s="46">
        <f t="shared" si="268"/>
        <v>0</v>
      </c>
      <c r="AA762" s="46"/>
      <c r="AB762" s="46"/>
      <c r="AC762" s="46"/>
      <c r="AD762" s="46"/>
      <c r="AE762" s="46"/>
      <c r="AF762" s="46">
        <f t="shared" si="269"/>
        <v>0</v>
      </c>
      <c r="AG762" s="46"/>
      <c r="AH762" s="46"/>
      <c r="AI762" s="46"/>
      <c r="AJ762" s="46"/>
      <c r="AK762" s="46"/>
      <c r="AL762" s="46">
        <f t="shared" si="330"/>
        <v>0</v>
      </c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>
        <f t="shared" si="331"/>
        <v>0</v>
      </c>
      <c r="AY762" s="46"/>
      <c r="AZ762" s="46"/>
      <c r="BA762" s="46"/>
      <c r="BB762" s="46"/>
      <c r="BC762" s="46"/>
      <c r="BD762" s="46">
        <f t="shared" si="332"/>
        <v>0</v>
      </c>
      <c r="BE762" s="46"/>
      <c r="BF762" s="46"/>
      <c r="BG762" s="46"/>
      <c r="BH762" s="46"/>
      <c r="BI762" s="46"/>
      <c r="BJ762" s="46">
        <f t="shared" si="333"/>
        <v>0</v>
      </c>
      <c r="BK762" s="46"/>
      <c r="BL762" s="46"/>
      <c r="BM762" s="46"/>
      <c r="BN762" s="46"/>
      <c r="BO762" s="46"/>
      <c r="BP762" s="46">
        <f t="shared" si="334"/>
        <v>0</v>
      </c>
      <c r="BQ762" s="46"/>
      <c r="BR762" s="41">
        <v>3</v>
      </c>
      <c r="BS762" s="41">
        <v>1</v>
      </c>
    </row>
    <row r="763" spans="1:71" s="41" customFormat="1">
      <c r="A763" s="46" t="str">
        <f t="shared" si="346"/>
        <v>134021</v>
      </c>
      <c r="B763" s="46" t="s">
        <v>319</v>
      </c>
      <c r="C763" s="46" t="s">
        <v>610</v>
      </c>
      <c r="D763" s="46" t="s">
        <v>565</v>
      </c>
      <c r="E763" s="41" t="s">
        <v>595</v>
      </c>
      <c r="F763" s="46" t="s">
        <v>567</v>
      </c>
      <c r="G763" s="46">
        <v>1</v>
      </c>
      <c r="H763" s="46"/>
      <c r="I763" s="46">
        <v>10</v>
      </c>
      <c r="J763" s="46">
        <f t="shared" si="349"/>
        <v>402</v>
      </c>
      <c r="K763" s="46">
        <v>1</v>
      </c>
      <c r="L763" s="46">
        <v>1</v>
      </c>
      <c r="M763" s="46">
        <v>333</v>
      </c>
      <c r="N763" s="46">
        <f t="shared" si="347"/>
        <v>0</v>
      </c>
      <c r="O763" s="46"/>
      <c r="P763" s="46"/>
      <c r="Q763" s="46"/>
      <c r="R763" s="46"/>
      <c r="S763" s="46"/>
      <c r="T763" s="46">
        <f t="shared" si="348"/>
        <v>0</v>
      </c>
      <c r="U763" s="46"/>
      <c r="V763" s="46"/>
      <c r="W763" s="46"/>
      <c r="X763" s="46"/>
      <c r="Y763" s="46"/>
      <c r="Z763" s="46">
        <f t="shared" si="268"/>
        <v>0</v>
      </c>
      <c r="AA763" s="46"/>
      <c r="AB763" s="46"/>
      <c r="AC763" s="46"/>
      <c r="AD763" s="46"/>
      <c r="AE763" s="46"/>
      <c r="AF763" s="46">
        <f t="shared" si="269"/>
        <v>0</v>
      </c>
      <c r="AG763" s="46"/>
      <c r="AH763" s="46"/>
      <c r="AI763" s="46"/>
      <c r="AJ763" s="46"/>
      <c r="AK763" s="46"/>
      <c r="AL763" s="46">
        <f t="shared" si="330"/>
        <v>0</v>
      </c>
      <c r="AM763" s="46"/>
      <c r="AN763" s="46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>
        <f t="shared" si="331"/>
        <v>0</v>
      </c>
      <c r="AY763" s="46"/>
      <c r="AZ763" s="46"/>
      <c r="BA763" s="46"/>
      <c r="BB763" s="46"/>
      <c r="BC763" s="46"/>
      <c r="BD763" s="46">
        <f t="shared" si="332"/>
        <v>0</v>
      </c>
      <c r="BE763" s="46"/>
      <c r="BF763" s="46"/>
      <c r="BG763" s="46"/>
      <c r="BH763" s="46"/>
      <c r="BI763" s="46"/>
      <c r="BJ763" s="46">
        <f t="shared" si="333"/>
        <v>0</v>
      </c>
      <c r="BK763" s="46"/>
      <c r="BL763" s="46"/>
      <c r="BM763" s="46"/>
      <c r="BN763" s="46"/>
      <c r="BO763" s="46"/>
      <c r="BP763" s="46">
        <f t="shared" si="334"/>
        <v>0</v>
      </c>
      <c r="BQ763" s="46"/>
      <c r="BR763" s="41">
        <v>3</v>
      </c>
      <c r="BS763" s="41">
        <v>1</v>
      </c>
    </row>
    <row r="764" spans="1:71" s="41" customFormat="1">
      <c r="A764" s="46" t="str">
        <f t="shared" si="346"/>
        <v>134022</v>
      </c>
      <c r="B764" s="46" t="s">
        <v>319</v>
      </c>
      <c r="C764" s="46" t="s">
        <v>611</v>
      </c>
      <c r="D764" s="46" t="s">
        <v>565</v>
      </c>
      <c r="E764" s="41" t="s">
        <v>597</v>
      </c>
      <c r="F764" s="46" t="s">
        <v>567</v>
      </c>
      <c r="G764" s="46">
        <v>1</v>
      </c>
      <c r="H764" s="46"/>
      <c r="I764" s="46">
        <v>10</v>
      </c>
      <c r="J764" s="46">
        <f t="shared" si="349"/>
        <v>402</v>
      </c>
      <c r="K764" s="46">
        <v>2</v>
      </c>
      <c r="L764" s="46">
        <v>2</v>
      </c>
      <c r="M764" s="46">
        <v>333</v>
      </c>
      <c r="N764" s="46">
        <f t="shared" si="347"/>
        <v>0</v>
      </c>
      <c r="O764" s="46"/>
      <c r="P764" s="46"/>
      <c r="Q764" s="46"/>
      <c r="R764" s="46"/>
      <c r="S764" s="46"/>
      <c r="T764" s="46">
        <f t="shared" si="348"/>
        <v>0</v>
      </c>
      <c r="U764" s="46"/>
      <c r="V764" s="46"/>
      <c r="W764" s="46"/>
      <c r="X764" s="46"/>
      <c r="Y764" s="46"/>
      <c r="Z764" s="46">
        <f t="shared" si="268"/>
        <v>0</v>
      </c>
      <c r="AA764" s="46"/>
      <c r="AB764" s="46"/>
      <c r="AC764" s="46"/>
      <c r="AD764" s="46"/>
      <c r="AE764" s="46"/>
      <c r="AF764" s="46">
        <f t="shared" si="269"/>
        <v>0</v>
      </c>
      <c r="AG764" s="46"/>
      <c r="AH764" s="46"/>
      <c r="AI764" s="46"/>
      <c r="AJ764" s="46"/>
      <c r="AK764" s="46"/>
      <c r="AL764" s="46">
        <f t="shared" si="330"/>
        <v>0</v>
      </c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>
        <f t="shared" si="331"/>
        <v>0</v>
      </c>
      <c r="AY764" s="46"/>
      <c r="AZ764" s="46"/>
      <c r="BA764" s="46"/>
      <c r="BB764" s="46"/>
      <c r="BC764" s="46"/>
      <c r="BD764" s="46">
        <f t="shared" si="332"/>
        <v>0</v>
      </c>
      <c r="BE764" s="46"/>
      <c r="BF764" s="46"/>
      <c r="BG764" s="46"/>
      <c r="BH764" s="46"/>
      <c r="BI764" s="46"/>
      <c r="BJ764" s="46">
        <f t="shared" si="333"/>
        <v>0</v>
      </c>
      <c r="BK764" s="46"/>
      <c r="BL764" s="46"/>
      <c r="BM764" s="46"/>
      <c r="BN764" s="46"/>
      <c r="BO764" s="46"/>
      <c r="BP764" s="46">
        <f t="shared" si="334"/>
        <v>0</v>
      </c>
      <c r="BQ764" s="46"/>
      <c r="BR764" s="41">
        <v>3</v>
      </c>
      <c r="BS764" s="41">
        <v>1</v>
      </c>
    </row>
    <row r="765" spans="1:71" s="41" customFormat="1">
      <c r="A765" s="46" t="str">
        <f t="shared" si="346"/>
        <v>134023</v>
      </c>
      <c r="B765" s="46" t="s">
        <v>319</v>
      </c>
      <c r="C765" s="46" t="s">
        <v>612</v>
      </c>
      <c r="D765" s="46" t="s">
        <v>565</v>
      </c>
      <c r="E765" s="41" t="s">
        <v>599</v>
      </c>
      <c r="F765" s="46" t="s">
        <v>567</v>
      </c>
      <c r="G765" s="46">
        <v>1</v>
      </c>
      <c r="H765" s="46"/>
      <c r="I765" s="46">
        <v>10</v>
      </c>
      <c r="J765" s="46">
        <f t="shared" si="349"/>
        <v>402</v>
      </c>
      <c r="K765" s="46">
        <v>3</v>
      </c>
      <c r="L765" s="46">
        <v>3</v>
      </c>
      <c r="M765" s="46">
        <v>333</v>
      </c>
      <c r="N765" s="46">
        <f t="shared" si="347"/>
        <v>0</v>
      </c>
      <c r="O765" s="46"/>
      <c r="P765" s="46"/>
      <c r="Q765" s="46"/>
      <c r="R765" s="46"/>
      <c r="S765" s="46"/>
      <c r="T765" s="46">
        <f t="shared" si="348"/>
        <v>0</v>
      </c>
      <c r="U765" s="46"/>
      <c r="V765" s="46"/>
      <c r="W765" s="46"/>
      <c r="X765" s="46"/>
      <c r="Y765" s="46"/>
      <c r="Z765" s="46">
        <f t="shared" si="268"/>
        <v>0</v>
      </c>
      <c r="AA765" s="46"/>
      <c r="AB765" s="46"/>
      <c r="AC765" s="46"/>
      <c r="AD765" s="46"/>
      <c r="AE765" s="46"/>
      <c r="AF765" s="46">
        <f t="shared" si="269"/>
        <v>0</v>
      </c>
      <c r="AG765" s="46"/>
      <c r="AH765" s="46"/>
      <c r="AI765" s="46"/>
      <c r="AJ765" s="46"/>
      <c r="AK765" s="46"/>
      <c r="AL765" s="46">
        <f t="shared" si="330"/>
        <v>0</v>
      </c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>
        <f t="shared" si="331"/>
        <v>0</v>
      </c>
      <c r="AY765" s="46"/>
      <c r="AZ765" s="46"/>
      <c r="BA765" s="46"/>
      <c r="BB765" s="46"/>
      <c r="BC765" s="46"/>
      <c r="BD765" s="46">
        <f t="shared" si="332"/>
        <v>0</v>
      </c>
      <c r="BE765" s="46"/>
      <c r="BF765" s="46"/>
      <c r="BG765" s="46"/>
      <c r="BH765" s="46"/>
      <c r="BI765" s="46"/>
      <c r="BJ765" s="46">
        <f t="shared" si="333"/>
        <v>0</v>
      </c>
      <c r="BK765" s="46"/>
      <c r="BL765" s="46"/>
      <c r="BM765" s="46"/>
      <c r="BN765" s="46"/>
      <c r="BO765" s="46"/>
      <c r="BP765" s="46">
        <f t="shared" si="334"/>
        <v>0</v>
      </c>
      <c r="BQ765" s="46"/>
      <c r="BR765" s="41">
        <v>3</v>
      </c>
      <c r="BS765" s="41">
        <v>1</v>
      </c>
    </row>
    <row r="766" spans="1:71" s="41" customFormat="1">
      <c r="A766" s="46" t="str">
        <f t="shared" si="346"/>
        <v>134024</v>
      </c>
      <c r="B766" s="46" t="s">
        <v>319</v>
      </c>
      <c r="C766" s="46" t="s">
        <v>613</v>
      </c>
      <c r="D766" s="46" t="s">
        <v>565</v>
      </c>
      <c r="E766" s="41" t="s">
        <v>601</v>
      </c>
      <c r="F766" s="46" t="s">
        <v>567</v>
      </c>
      <c r="G766" s="46">
        <v>1</v>
      </c>
      <c r="H766" s="46"/>
      <c r="I766" s="46">
        <v>10</v>
      </c>
      <c r="J766" s="46">
        <f t="shared" si="349"/>
        <v>402</v>
      </c>
      <c r="K766" s="46">
        <v>4</v>
      </c>
      <c r="L766" s="46">
        <v>4</v>
      </c>
      <c r="M766" s="46">
        <v>333</v>
      </c>
      <c r="N766" s="46">
        <f t="shared" si="347"/>
        <v>0</v>
      </c>
      <c r="O766" s="46"/>
      <c r="P766" s="46"/>
      <c r="Q766" s="46"/>
      <c r="R766" s="46"/>
      <c r="S766" s="46"/>
      <c r="T766" s="46">
        <f t="shared" si="348"/>
        <v>0</v>
      </c>
      <c r="U766" s="46"/>
      <c r="V766" s="46"/>
      <c r="W766" s="46"/>
      <c r="X766" s="46"/>
      <c r="Y766" s="46"/>
      <c r="Z766" s="46">
        <f t="shared" si="268"/>
        <v>0</v>
      </c>
      <c r="AA766" s="46"/>
      <c r="AB766" s="46"/>
      <c r="AC766" s="46"/>
      <c r="AD766" s="46"/>
      <c r="AE766" s="46"/>
      <c r="AF766" s="46">
        <f t="shared" si="269"/>
        <v>0</v>
      </c>
      <c r="AG766" s="46"/>
      <c r="AH766" s="46"/>
      <c r="AI766" s="46"/>
      <c r="AJ766" s="46"/>
      <c r="AK766" s="46"/>
      <c r="AL766" s="46">
        <f t="shared" si="330"/>
        <v>0</v>
      </c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>
        <f t="shared" si="331"/>
        <v>0</v>
      </c>
      <c r="AY766" s="46"/>
      <c r="AZ766" s="46"/>
      <c r="BA766" s="46"/>
      <c r="BB766" s="46"/>
      <c r="BC766" s="46"/>
      <c r="BD766" s="46">
        <f t="shared" si="332"/>
        <v>0</v>
      </c>
      <c r="BE766" s="46"/>
      <c r="BF766" s="46"/>
      <c r="BG766" s="46"/>
      <c r="BH766" s="46"/>
      <c r="BI766" s="46"/>
      <c r="BJ766" s="46">
        <f t="shared" si="333"/>
        <v>0</v>
      </c>
      <c r="BK766" s="46"/>
      <c r="BL766" s="46"/>
      <c r="BM766" s="46"/>
      <c r="BN766" s="46"/>
      <c r="BO766" s="46"/>
      <c r="BP766" s="46">
        <f t="shared" si="334"/>
        <v>0</v>
      </c>
      <c r="BQ766" s="46"/>
      <c r="BR766" s="41">
        <v>3</v>
      </c>
      <c r="BS766" s="41">
        <v>1</v>
      </c>
    </row>
    <row r="767" spans="1:71" s="41" customFormat="1">
      <c r="A767" s="46" t="str">
        <f t="shared" si="346"/>
        <v>135021</v>
      </c>
      <c r="B767" s="46" t="s">
        <v>319</v>
      </c>
      <c r="C767" s="46" t="s">
        <v>614</v>
      </c>
      <c r="D767" s="46" t="s">
        <v>565</v>
      </c>
      <c r="E767" s="41" t="s">
        <v>595</v>
      </c>
      <c r="F767" s="46" t="s">
        <v>567</v>
      </c>
      <c r="G767" s="46">
        <v>1</v>
      </c>
      <c r="H767" s="46"/>
      <c r="I767" s="46">
        <v>10</v>
      </c>
      <c r="J767" s="46">
        <f t="shared" si="349"/>
        <v>502</v>
      </c>
      <c r="K767" s="46">
        <v>1</v>
      </c>
      <c r="L767" s="46">
        <v>1</v>
      </c>
      <c r="M767" s="46">
        <v>333</v>
      </c>
      <c r="N767" s="46">
        <f t="shared" si="347"/>
        <v>0</v>
      </c>
      <c r="O767" s="46"/>
      <c r="P767" s="46"/>
      <c r="Q767" s="46"/>
      <c r="R767" s="46"/>
      <c r="S767" s="46"/>
      <c r="T767" s="46">
        <f t="shared" si="348"/>
        <v>0</v>
      </c>
      <c r="U767" s="46"/>
      <c r="V767" s="46"/>
      <c r="W767" s="46"/>
      <c r="X767" s="46"/>
      <c r="Y767" s="46"/>
      <c r="Z767" s="46">
        <f t="shared" si="268"/>
        <v>0</v>
      </c>
      <c r="AA767" s="46"/>
      <c r="AB767" s="46"/>
      <c r="AC767" s="46"/>
      <c r="AD767" s="46"/>
      <c r="AE767" s="46"/>
      <c r="AF767" s="46">
        <f t="shared" si="269"/>
        <v>0</v>
      </c>
      <c r="AG767" s="46"/>
      <c r="AH767" s="46"/>
      <c r="AI767" s="46"/>
      <c r="AJ767" s="46"/>
      <c r="AK767" s="46"/>
      <c r="AL767" s="46">
        <f t="shared" si="330"/>
        <v>0</v>
      </c>
      <c r="AM767" s="46"/>
      <c r="AN767" s="46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>
        <f t="shared" si="331"/>
        <v>0</v>
      </c>
      <c r="AY767" s="46"/>
      <c r="AZ767" s="46"/>
      <c r="BA767" s="46"/>
      <c r="BB767" s="46"/>
      <c r="BC767" s="46"/>
      <c r="BD767" s="46">
        <f t="shared" si="332"/>
        <v>0</v>
      </c>
      <c r="BE767" s="46"/>
      <c r="BF767" s="46"/>
      <c r="BG767" s="46"/>
      <c r="BH767" s="46"/>
      <c r="BI767" s="46"/>
      <c r="BJ767" s="46">
        <f t="shared" si="333"/>
        <v>0</v>
      </c>
      <c r="BK767" s="46"/>
      <c r="BL767" s="46"/>
      <c r="BM767" s="46"/>
      <c r="BN767" s="46"/>
      <c r="BO767" s="46"/>
      <c r="BP767" s="46">
        <f t="shared" si="334"/>
        <v>0</v>
      </c>
      <c r="BQ767" s="46"/>
      <c r="BR767" s="41">
        <v>3</v>
      </c>
      <c r="BS767" s="41">
        <v>1</v>
      </c>
    </row>
    <row r="768" spans="1:71" s="41" customFormat="1">
      <c r="A768" s="46" t="str">
        <f t="shared" si="346"/>
        <v>135022</v>
      </c>
      <c r="B768" s="46" t="s">
        <v>319</v>
      </c>
      <c r="C768" s="46" t="s">
        <v>615</v>
      </c>
      <c r="D768" s="46" t="s">
        <v>565</v>
      </c>
      <c r="E768" s="41" t="s">
        <v>597</v>
      </c>
      <c r="F768" s="46" t="s">
        <v>567</v>
      </c>
      <c r="G768" s="46">
        <v>1</v>
      </c>
      <c r="H768" s="46"/>
      <c r="I768" s="46">
        <v>10</v>
      </c>
      <c r="J768" s="46">
        <f t="shared" si="349"/>
        <v>502</v>
      </c>
      <c r="K768" s="46">
        <v>2</v>
      </c>
      <c r="L768" s="46">
        <v>2</v>
      </c>
      <c r="M768" s="46">
        <v>333</v>
      </c>
      <c r="N768" s="46">
        <f t="shared" si="347"/>
        <v>0</v>
      </c>
      <c r="O768" s="46"/>
      <c r="P768" s="46"/>
      <c r="Q768" s="46"/>
      <c r="R768" s="46"/>
      <c r="S768" s="46"/>
      <c r="T768" s="46">
        <f t="shared" si="348"/>
        <v>0</v>
      </c>
      <c r="U768" s="46"/>
      <c r="V768" s="46"/>
      <c r="W768" s="46"/>
      <c r="X768" s="46"/>
      <c r="Y768" s="46"/>
      <c r="Z768" s="46">
        <f t="shared" si="268"/>
        <v>0</v>
      </c>
      <c r="AA768" s="46"/>
      <c r="AB768" s="46"/>
      <c r="AC768" s="46"/>
      <c r="AD768" s="46"/>
      <c r="AE768" s="46"/>
      <c r="AF768" s="46">
        <f t="shared" si="269"/>
        <v>0</v>
      </c>
      <c r="AG768" s="46"/>
      <c r="AH768" s="46"/>
      <c r="AI768" s="46"/>
      <c r="AJ768" s="46"/>
      <c r="AK768" s="46"/>
      <c r="AL768" s="46">
        <f t="shared" si="330"/>
        <v>0</v>
      </c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>
        <f t="shared" si="331"/>
        <v>0</v>
      </c>
      <c r="AY768" s="46"/>
      <c r="AZ768" s="46"/>
      <c r="BA768" s="46"/>
      <c r="BB768" s="46"/>
      <c r="BC768" s="46"/>
      <c r="BD768" s="46">
        <f t="shared" si="332"/>
        <v>0</v>
      </c>
      <c r="BE768" s="46"/>
      <c r="BF768" s="46"/>
      <c r="BG768" s="46"/>
      <c r="BH768" s="46"/>
      <c r="BI768" s="46"/>
      <c r="BJ768" s="46">
        <f t="shared" si="333"/>
        <v>0</v>
      </c>
      <c r="BK768" s="46"/>
      <c r="BL768" s="46"/>
      <c r="BM768" s="46"/>
      <c r="BN768" s="46"/>
      <c r="BO768" s="46"/>
      <c r="BP768" s="46">
        <f t="shared" si="334"/>
        <v>0</v>
      </c>
      <c r="BQ768" s="46"/>
      <c r="BR768" s="41">
        <v>3</v>
      </c>
      <c r="BS768" s="41">
        <v>1</v>
      </c>
    </row>
    <row r="769" spans="1:71" s="41" customFormat="1">
      <c r="A769" s="46" t="str">
        <f t="shared" si="346"/>
        <v>135023</v>
      </c>
      <c r="B769" s="46" t="s">
        <v>319</v>
      </c>
      <c r="C769" s="46" t="s">
        <v>616</v>
      </c>
      <c r="D769" s="46" t="s">
        <v>565</v>
      </c>
      <c r="E769" s="41" t="s">
        <v>599</v>
      </c>
      <c r="F769" s="46" t="s">
        <v>567</v>
      </c>
      <c r="G769" s="46">
        <v>1</v>
      </c>
      <c r="H769" s="46"/>
      <c r="I769" s="46">
        <v>10</v>
      </c>
      <c r="J769" s="46">
        <f t="shared" si="349"/>
        <v>502</v>
      </c>
      <c r="K769" s="46">
        <v>3</v>
      </c>
      <c r="L769" s="46">
        <v>3</v>
      </c>
      <c r="M769" s="46">
        <v>333</v>
      </c>
      <c r="N769" s="46">
        <f t="shared" si="347"/>
        <v>0</v>
      </c>
      <c r="O769" s="46"/>
      <c r="P769" s="46"/>
      <c r="Q769" s="46"/>
      <c r="R769" s="46"/>
      <c r="S769" s="46"/>
      <c r="T769" s="46">
        <f t="shared" si="348"/>
        <v>0</v>
      </c>
      <c r="U769" s="46"/>
      <c r="V769" s="46"/>
      <c r="W769" s="46"/>
      <c r="X769" s="46"/>
      <c r="Y769" s="46"/>
      <c r="Z769" s="46">
        <f t="shared" si="268"/>
        <v>0</v>
      </c>
      <c r="AA769" s="46"/>
      <c r="AB769" s="46"/>
      <c r="AC769" s="46"/>
      <c r="AD769" s="46"/>
      <c r="AE769" s="46"/>
      <c r="AF769" s="46">
        <f t="shared" si="269"/>
        <v>0</v>
      </c>
      <c r="AG769" s="46"/>
      <c r="AH769" s="46"/>
      <c r="AI769" s="46"/>
      <c r="AJ769" s="46"/>
      <c r="AK769" s="46"/>
      <c r="AL769" s="46">
        <f t="shared" si="330"/>
        <v>0</v>
      </c>
      <c r="AM769" s="46"/>
      <c r="AN769" s="46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>
        <f t="shared" si="331"/>
        <v>0</v>
      </c>
      <c r="AY769" s="46"/>
      <c r="AZ769" s="46"/>
      <c r="BA769" s="46"/>
      <c r="BB769" s="46"/>
      <c r="BC769" s="46"/>
      <c r="BD769" s="46">
        <f t="shared" si="332"/>
        <v>0</v>
      </c>
      <c r="BE769" s="46"/>
      <c r="BF769" s="46"/>
      <c r="BG769" s="46"/>
      <c r="BH769" s="46"/>
      <c r="BI769" s="46"/>
      <c r="BJ769" s="46">
        <f t="shared" si="333"/>
        <v>0</v>
      </c>
      <c r="BK769" s="46"/>
      <c r="BL769" s="46"/>
      <c r="BM769" s="46"/>
      <c r="BN769" s="46"/>
      <c r="BO769" s="46"/>
      <c r="BP769" s="46">
        <f t="shared" si="334"/>
        <v>0</v>
      </c>
      <c r="BQ769" s="46"/>
      <c r="BR769" s="41">
        <v>3</v>
      </c>
      <c r="BS769" s="41">
        <v>1</v>
      </c>
    </row>
    <row r="770" spans="1:71" s="41" customFormat="1">
      <c r="A770" s="46" t="str">
        <f t="shared" si="346"/>
        <v>135024</v>
      </c>
      <c r="B770" s="46" t="s">
        <v>319</v>
      </c>
      <c r="C770" s="46" t="s">
        <v>617</v>
      </c>
      <c r="D770" s="46" t="s">
        <v>565</v>
      </c>
      <c r="E770" s="41" t="s">
        <v>601</v>
      </c>
      <c r="F770" s="46" t="s">
        <v>567</v>
      </c>
      <c r="G770" s="46">
        <v>1</v>
      </c>
      <c r="H770" s="46"/>
      <c r="I770" s="46">
        <v>10</v>
      </c>
      <c r="J770" s="46">
        <f t="shared" si="349"/>
        <v>502</v>
      </c>
      <c r="K770" s="46">
        <v>4</v>
      </c>
      <c r="L770" s="46">
        <v>4</v>
      </c>
      <c r="M770" s="46">
        <v>333</v>
      </c>
      <c r="N770" s="46">
        <f t="shared" si="347"/>
        <v>0</v>
      </c>
      <c r="O770" s="46"/>
      <c r="P770" s="46"/>
      <c r="Q770" s="46"/>
      <c r="R770" s="46"/>
      <c r="S770" s="46"/>
      <c r="T770" s="46">
        <f t="shared" si="348"/>
        <v>0</v>
      </c>
      <c r="U770" s="46"/>
      <c r="V770" s="46"/>
      <c r="W770" s="46"/>
      <c r="X770" s="46"/>
      <c r="Y770" s="46"/>
      <c r="Z770" s="46">
        <f t="shared" si="268"/>
        <v>0</v>
      </c>
      <c r="AA770" s="46"/>
      <c r="AB770" s="46"/>
      <c r="AC770" s="46"/>
      <c r="AD770" s="46"/>
      <c r="AE770" s="46"/>
      <c r="AF770" s="46">
        <f t="shared" si="269"/>
        <v>0</v>
      </c>
      <c r="AG770" s="46"/>
      <c r="AH770" s="46"/>
      <c r="AI770" s="46"/>
      <c r="AJ770" s="46"/>
      <c r="AK770" s="46"/>
      <c r="AL770" s="46">
        <f t="shared" si="330"/>
        <v>0</v>
      </c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>
        <f t="shared" si="331"/>
        <v>0</v>
      </c>
      <c r="AY770" s="46"/>
      <c r="AZ770" s="46"/>
      <c r="BA770" s="46"/>
      <c r="BB770" s="46"/>
      <c r="BC770" s="46"/>
      <c r="BD770" s="46">
        <f t="shared" si="332"/>
        <v>0</v>
      </c>
      <c r="BE770" s="46"/>
      <c r="BF770" s="46"/>
      <c r="BG770" s="46"/>
      <c r="BH770" s="46"/>
      <c r="BI770" s="46"/>
      <c r="BJ770" s="46">
        <f t="shared" si="333"/>
        <v>0</v>
      </c>
      <c r="BK770" s="46"/>
      <c r="BL770" s="46"/>
      <c r="BM770" s="46"/>
      <c r="BN770" s="46"/>
      <c r="BO770" s="46"/>
      <c r="BP770" s="46">
        <f t="shared" si="334"/>
        <v>0</v>
      </c>
      <c r="BQ770" s="46"/>
      <c r="BR770" s="41">
        <v>3</v>
      </c>
      <c r="BS770" s="41">
        <v>1</v>
      </c>
    </row>
    <row r="771" spans="1:71" s="41" customFormat="1">
      <c r="A771" s="46" t="str">
        <f t="shared" si="346"/>
        <v>136021</v>
      </c>
      <c r="B771" s="46" t="s">
        <v>319</v>
      </c>
      <c r="C771" s="46" t="s">
        <v>618</v>
      </c>
      <c r="D771" s="46" t="s">
        <v>565</v>
      </c>
      <c r="E771" s="41" t="s">
        <v>595</v>
      </c>
      <c r="F771" s="46" t="s">
        <v>567</v>
      </c>
      <c r="G771" s="46">
        <v>1</v>
      </c>
      <c r="H771" s="46"/>
      <c r="I771" s="46">
        <v>10</v>
      </c>
      <c r="J771" s="46">
        <f t="shared" si="349"/>
        <v>602</v>
      </c>
      <c r="K771" s="46">
        <v>1</v>
      </c>
      <c r="L771" s="46">
        <v>1</v>
      </c>
      <c r="M771" s="46">
        <v>333</v>
      </c>
      <c r="N771" s="46">
        <f t="shared" si="347"/>
        <v>0</v>
      </c>
      <c r="O771" s="46"/>
      <c r="P771" s="46"/>
      <c r="Q771" s="46"/>
      <c r="R771" s="46"/>
      <c r="S771" s="46"/>
      <c r="T771" s="46">
        <f t="shared" si="348"/>
        <v>0</v>
      </c>
      <c r="U771" s="46"/>
      <c r="V771" s="46"/>
      <c r="W771" s="46"/>
      <c r="X771" s="46"/>
      <c r="Y771" s="46"/>
      <c r="Z771" s="46">
        <f t="shared" si="268"/>
        <v>0</v>
      </c>
      <c r="AA771" s="46"/>
      <c r="AB771" s="46"/>
      <c r="AC771" s="46"/>
      <c r="AD771" s="46"/>
      <c r="AE771" s="46"/>
      <c r="AF771" s="46">
        <f t="shared" si="269"/>
        <v>0</v>
      </c>
      <c r="AG771" s="46"/>
      <c r="AH771" s="46"/>
      <c r="AI771" s="46"/>
      <c r="AJ771" s="46"/>
      <c r="AK771" s="46"/>
      <c r="AL771" s="46">
        <f t="shared" si="330"/>
        <v>0</v>
      </c>
      <c r="AM771" s="46"/>
      <c r="AN771" s="46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>
        <f t="shared" si="331"/>
        <v>0</v>
      </c>
      <c r="AY771" s="46"/>
      <c r="AZ771" s="46"/>
      <c r="BA771" s="46"/>
      <c r="BB771" s="46"/>
      <c r="BC771" s="46"/>
      <c r="BD771" s="46">
        <f t="shared" si="332"/>
        <v>0</v>
      </c>
      <c r="BE771" s="46"/>
      <c r="BF771" s="46"/>
      <c r="BG771" s="46"/>
      <c r="BH771" s="46"/>
      <c r="BI771" s="46"/>
      <c r="BJ771" s="46">
        <f t="shared" si="333"/>
        <v>0</v>
      </c>
      <c r="BK771" s="46"/>
      <c r="BL771" s="46"/>
      <c r="BM771" s="46"/>
      <c r="BN771" s="46"/>
      <c r="BO771" s="46"/>
      <c r="BP771" s="46">
        <f t="shared" si="334"/>
        <v>0</v>
      </c>
      <c r="BQ771" s="46"/>
      <c r="BR771" s="41">
        <v>3</v>
      </c>
      <c r="BS771" s="41">
        <v>1</v>
      </c>
    </row>
    <row r="772" spans="1:71" s="41" customFormat="1">
      <c r="A772" s="46" t="str">
        <f t="shared" si="346"/>
        <v>136022</v>
      </c>
      <c r="B772" s="46" t="s">
        <v>319</v>
      </c>
      <c r="C772" s="46" t="s">
        <v>619</v>
      </c>
      <c r="D772" s="46" t="s">
        <v>565</v>
      </c>
      <c r="E772" s="41" t="s">
        <v>597</v>
      </c>
      <c r="F772" s="46" t="s">
        <v>567</v>
      </c>
      <c r="G772" s="46">
        <v>1</v>
      </c>
      <c r="H772" s="46"/>
      <c r="I772" s="46">
        <v>10</v>
      </c>
      <c r="J772" s="46">
        <f t="shared" si="349"/>
        <v>602</v>
      </c>
      <c r="K772" s="46">
        <v>2</v>
      </c>
      <c r="L772" s="46">
        <v>2</v>
      </c>
      <c r="M772" s="46">
        <v>333</v>
      </c>
      <c r="N772" s="46">
        <f t="shared" si="347"/>
        <v>0</v>
      </c>
      <c r="O772" s="46"/>
      <c r="P772" s="46"/>
      <c r="Q772" s="46"/>
      <c r="R772" s="46"/>
      <c r="S772" s="46"/>
      <c r="T772" s="46">
        <f t="shared" si="348"/>
        <v>0</v>
      </c>
      <c r="U772" s="46"/>
      <c r="V772" s="46"/>
      <c r="W772" s="46"/>
      <c r="X772" s="46"/>
      <c r="Y772" s="46"/>
      <c r="Z772" s="46">
        <f t="shared" si="268"/>
        <v>0</v>
      </c>
      <c r="AA772" s="46"/>
      <c r="AB772" s="46"/>
      <c r="AC772" s="46"/>
      <c r="AD772" s="46"/>
      <c r="AE772" s="46"/>
      <c r="AF772" s="46">
        <f t="shared" si="269"/>
        <v>0</v>
      </c>
      <c r="AG772" s="46"/>
      <c r="AH772" s="46"/>
      <c r="AI772" s="46"/>
      <c r="AJ772" s="46"/>
      <c r="AK772" s="46"/>
      <c r="AL772" s="46">
        <f t="shared" si="330"/>
        <v>0</v>
      </c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>
        <f t="shared" si="331"/>
        <v>0</v>
      </c>
      <c r="AY772" s="46"/>
      <c r="AZ772" s="46"/>
      <c r="BA772" s="46"/>
      <c r="BB772" s="46"/>
      <c r="BC772" s="46"/>
      <c r="BD772" s="46">
        <f t="shared" si="332"/>
        <v>0</v>
      </c>
      <c r="BE772" s="46"/>
      <c r="BF772" s="46"/>
      <c r="BG772" s="46"/>
      <c r="BH772" s="46"/>
      <c r="BI772" s="46"/>
      <c r="BJ772" s="46">
        <f t="shared" si="333"/>
        <v>0</v>
      </c>
      <c r="BK772" s="46"/>
      <c r="BL772" s="46"/>
      <c r="BM772" s="46"/>
      <c r="BN772" s="46"/>
      <c r="BO772" s="46"/>
      <c r="BP772" s="46">
        <f t="shared" si="334"/>
        <v>0</v>
      </c>
      <c r="BQ772" s="46"/>
      <c r="BR772" s="41">
        <v>3</v>
      </c>
      <c r="BS772" s="41">
        <v>1</v>
      </c>
    </row>
    <row r="773" spans="1:71" s="41" customFormat="1">
      <c r="A773" s="46" t="str">
        <f t="shared" si="346"/>
        <v>136023</v>
      </c>
      <c r="B773" s="46" t="s">
        <v>319</v>
      </c>
      <c r="C773" s="46" t="s">
        <v>620</v>
      </c>
      <c r="D773" s="46" t="s">
        <v>565</v>
      </c>
      <c r="E773" s="41" t="s">
        <v>599</v>
      </c>
      <c r="F773" s="46" t="s">
        <v>567</v>
      </c>
      <c r="G773" s="46">
        <v>1</v>
      </c>
      <c r="H773" s="46"/>
      <c r="I773" s="46">
        <v>10</v>
      </c>
      <c r="J773" s="46">
        <f t="shared" si="349"/>
        <v>602</v>
      </c>
      <c r="K773" s="46">
        <v>3</v>
      </c>
      <c r="L773" s="46">
        <v>3</v>
      </c>
      <c r="M773" s="46">
        <v>333</v>
      </c>
      <c r="N773" s="46">
        <f t="shared" si="347"/>
        <v>0</v>
      </c>
      <c r="O773" s="46"/>
      <c r="P773" s="46"/>
      <c r="Q773" s="46"/>
      <c r="R773" s="46"/>
      <c r="S773" s="46"/>
      <c r="T773" s="46">
        <f t="shared" si="348"/>
        <v>0</v>
      </c>
      <c r="U773" s="46"/>
      <c r="V773" s="46"/>
      <c r="W773" s="46"/>
      <c r="X773" s="46"/>
      <c r="Y773" s="46"/>
      <c r="Z773" s="46">
        <f t="shared" si="268"/>
        <v>0</v>
      </c>
      <c r="AA773" s="46"/>
      <c r="AB773" s="46"/>
      <c r="AC773" s="46"/>
      <c r="AD773" s="46"/>
      <c r="AE773" s="46"/>
      <c r="AF773" s="46">
        <f t="shared" si="269"/>
        <v>0</v>
      </c>
      <c r="AG773" s="46"/>
      <c r="AH773" s="46"/>
      <c r="AI773" s="46"/>
      <c r="AJ773" s="46"/>
      <c r="AK773" s="46"/>
      <c r="AL773" s="46">
        <f t="shared" si="330"/>
        <v>0</v>
      </c>
      <c r="AM773" s="46"/>
      <c r="AN773" s="46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>
        <f t="shared" si="331"/>
        <v>0</v>
      </c>
      <c r="AY773" s="46"/>
      <c r="AZ773" s="46"/>
      <c r="BA773" s="46"/>
      <c r="BB773" s="46"/>
      <c r="BC773" s="46"/>
      <c r="BD773" s="46">
        <f t="shared" si="332"/>
        <v>0</v>
      </c>
      <c r="BE773" s="46"/>
      <c r="BF773" s="46"/>
      <c r="BG773" s="46"/>
      <c r="BH773" s="46"/>
      <c r="BI773" s="46"/>
      <c r="BJ773" s="46">
        <f t="shared" si="333"/>
        <v>0</v>
      </c>
      <c r="BK773" s="46"/>
      <c r="BL773" s="46"/>
      <c r="BM773" s="46"/>
      <c r="BN773" s="46"/>
      <c r="BO773" s="46"/>
      <c r="BP773" s="46">
        <f t="shared" si="334"/>
        <v>0</v>
      </c>
      <c r="BQ773" s="46"/>
      <c r="BR773" s="41">
        <v>3</v>
      </c>
      <c r="BS773" s="41">
        <v>1</v>
      </c>
    </row>
    <row r="774" spans="1:71" s="41" customFormat="1">
      <c r="A774" s="46" t="str">
        <f t="shared" si="346"/>
        <v>136024</v>
      </c>
      <c r="B774" s="46" t="s">
        <v>319</v>
      </c>
      <c r="C774" s="46" t="s">
        <v>621</v>
      </c>
      <c r="D774" s="46" t="s">
        <v>565</v>
      </c>
      <c r="E774" s="41" t="s">
        <v>601</v>
      </c>
      <c r="F774" s="46" t="s">
        <v>567</v>
      </c>
      <c r="G774" s="46">
        <v>1</v>
      </c>
      <c r="H774" s="46"/>
      <c r="I774" s="46">
        <v>10</v>
      </c>
      <c r="J774" s="46">
        <f t="shared" si="349"/>
        <v>602</v>
      </c>
      <c r="K774" s="46">
        <v>4</v>
      </c>
      <c r="L774" s="46">
        <v>4</v>
      </c>
      <c r="M774" s="46">
        <v>333</v>
      </c>
      <c r="N774" s="46">
        <f t="shared" si="347"/>
        <v>0</v>
      </c>
      <c r="O774" s="46"/>
      <c r="P774" s="46"/>
      <c r="Q774" s="46"/>
      <c r="R774" s="46"/>
      <c r="S774" s="46"/>
      <c r="T774" s="46">
        <f t="shared" si="348"/>
        <v>0</v>
      </c>
      <c r="U774" s="46"/>
      <c r="V774" s="46"/>
      <c r="W774" s="46"/>
      <c r="X774" s="46"/>
      <c r="Y774" s="46"/>
      <c r="Z774" s="46">
        <f t="shared" ref="Z774:Z793" si="350">IF(Y774&gt;=1000,1,0)</f>
        <v>0</v>
      </c>
      <c r="AA774" s="46"/>
      <c r="AB774" s="46"/>
      <c r="AC774" s="46"/>
      <c r="AD774" s="46"/>
      <c r="AE774" s="46"/>
      <c r="AF774" s="46">
        <f t="shared" ref="AF774:AF793" si="351">IF(AE774&gt;=1000,1,0)</f>
        <v>0</v>
      </c>
      <c r="AG774" s="46"/>
      <c r="AH774" s="46"/>
      <c r="AI774" s="46"/>
      <c r="AJ774" s="46"/>
      <c r="AK774" s="46"/>
      <c r="AL774" s="46">
        <f t="shared" si="330"/>
        <v>0</v>
      </c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>
        <f t="shared" si="331"/>
        <v>0</v>
      </c>
      <c r="AY774" s="46"/>
      <c r="AZ774" s="46"/>
      <c r="BA774" s="46"/>
      <c r="BB774" s="46"/>
      <c r="BC774" s="46"/>
      <c r="BD774" s="46">
        <f t="shared" si="332"/>
        <v>0</v>
      </c>
      <c r="BE774" s="46"/>
      <c r="BF774" s="46"/>
      <c r="BG774" s="46"/>
      <c r="BH774" s="46"/>
      <c r="BI774" s="46"/>
      <c r="BJ774" s="46">
        <f t="shared" si="333"/>
        <v>0</v>
      </c>
      <c r="BK774" s="46"/>
      <c r="BL774" s="46"/>
      <c r="BM774" s="46"/>
      <c r="BN774" s="46"/>
      <c r="BO774" s="46"/>
      <c r="BP774" s="46">
        <f t="shared" si="334"/>
        <v>0</v>
      </c>
      <c r="BQ774" s="46"/>
      <c r="BR774" s="41">
        <v>3</v>
      </c>
      <c r="BS774" s="41">
        <v>1</v>
      </c>
    </row>
    <row r="775" spans="1:71" s="41" customFormat="1">
      <c r="A775" s="46" t="str">
        <f t="shared" si="346"/>
        <v>131031</v>
      </c>
      <c r="B775" s="46" t="s">
        <v>319</v>
      </c>
      <c r="C775" s="46" t="s">
        <v>622</v>
      </c>
      <c r="D775" s="46" t="s">
        <v>565</v>
      </c>
      <c r="E775" s="41" t="s">
        <v>623</v>
      </c>
      <c r="F775" s="46" t="s">
        <v>567</v>
      </c>
      <c r="G775" s="46">
        <v>1</v>
      </c>
      <c r="H775" s="46"/>
      <c r="I775" s="46">
        <v>10</v>
      </c>
      <c r="J775" s="46">
        <f t="shared" si="349"/>
        <v>103</v>
      </c>
      <c r="K775" s="46">
        <v>1</v>
      </c>
      <c r="L775" s="46">
        <v>1</v>
      </c>
      <c r="M775" s="46">
        <v>333</v>
      </c>
      <c r="N775" s="46">
        <f t="shared" si="347"/>
        <v>0</v>
      </c>
      <c r="O775" s="46"/>
      <c r="P775" s="46"/>
      <c r="Q775" s="46"/>
      <c r="R775" s="46"/>
      <c r="S775" s="46"/>
      <c r="T775" s="46">
        <f t="shared" si="348"/>
        <v>0</v>
      </c>
      <c r="U775" s="46"/>
      <c r="V775" s="46"/>
      <c r="W775" s="46"/>
      <c r="X775" s="46"/>
      <c r="Y775" s="46"/>
      <c r="Z775" s="46">
        <f t="shared" si="350"/>
        <v>0</v>
      </c>
      <c r="AA775" s="46"/>
      <c r="AB775" s="46"/>
      <c r="AC775" s="46"/>
      <c r="AD775" s="46"/>
      <c r="AE775" s="46"/>
      <c r="AF775" s="46">
        <f t="shared" si="351"/>
        <v>0</v>
      </c>
      <c r="AG775" s="46"/>
      <c r="AH775" s="46"/>
      <c r="AI775" s="46"/>
      <c r="AJ775" s="46"/>
      <c r="AK775" s="46"/>
      <c r="AL775" s="46">
        <f t="shared" si="330"/>
        <v>0</v>
      </c>
      <c r="AM775" s="46"/>
      <c r="AN775" s="46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>
        <f t="shared" si="331"/>
        <v>0</v>
      </c>
      <c r="AY775" s="46"/>
      <c r="AZ775" s="46"/>
      <c r="BA775" s="46"/>
      <c r="BB775" s="46"/>
      <c r="BC775" s="46"/>
      <c r="BD775" s="46">
        <f t="shared" si="332"/>
        <v>0</v>
      </c>
      <c r="BE775" s="46"/>
      <c r="BF775" s="46"/>
      <c r="BG775" s="46"/>
      <c r="BH775" s="46"/>
      <c r="BI775" s="46"/>
      <c r="BJ775" s="46">
        <f t="shared" si="333"/>
        <v>0</v>
      </c>
      <c r="BK775" s="46"/>
      <c r="BL775" s="46"/>
      <c r="BM775" s="46"/>
      <c r="BN775" s="46"/>
      <c r="BO775" s="46"/>
      <c r="BP775" s="46">
        <f t="shared" si="334"/>
        <v>0</v>
      </c>
      <c r="BQ775" s="46"/>
      <c r="BR775" s="41">
        <v>3</v>
      </c>
      <c r="BS775" s="41">
        <v>1</v>
      </c>
    </row>
    <row r="776" spans="1:71" s="41" customFormat="1">
      <c r="A776" s="46" t="str">
        <f t="shared" si="346"/>
        <v>131032</v>
      </c>
      <c r="B776" s="46" t="s">
        <v>319</v>
      </c>
      <c r="C776" s="46" t="s">
        <v>624</v>
      </c>
      <c r="D776" s="46" t="s">
        <v>565</v>
      </c>
      <c r="E776" s="41" t="s">
        <v>625</v>
      </c>
      <c r="F776" s="46" t="s">
        <v>567</v>
      </c>
      <c r="G776" s="46">
        <v>1</v>
      </c>
      <c r="H776" s="46"/>
      <c r="I776" s="46">
        <v>10</v>
      </c>
      <c r="J776" s="46">
        <f t="shared" si="349"/>
        <v>103</v>
      </c>
      <c r="K776" s="46">
        <v>2</v>
      </c>
      <c r="L776" s="46">
        <v>2</v>
      </c>
      <c r="M776" s="46">
        <v>333</v>
      </c>
      <c r="N776" s="46">
        <f t="shared" si="347"/>
        <v>0</v>
      </c>
      <c r="O776" s="46"/>
      <c r="P776" s="46"/>
      <c r="Q776" s="46"/>
      <c r="R776" s="46"/>
      <c r="S776" s="46"/>
      <c r="T776" s="46">
        <f t="shared" si="348"/>
        <v>0</v>
      </c>
      <c r="U776" s="46"/>
      <c r="V776" s="46"/>
      <c r="W776" s="46"/>
      <c r="X776" s="46"/>
      <c r="Y776" s="46"/>
      <c r="Z776" s="46">
        <f t="shared" si="350"/>
        <v>0</v>
      </c>
      <c r="AA776" s="46"/>
      <c r="AB776" s="46"/>
      <c r="AC776" s="46"/>
      <c r="AD776" s="46"/>
      <c r="AE776" s="46"/>
      <c r="AF776" s="46">
        <f t="shared" si="351"/>
        <v>0</v>
      </c>
      <c r="AG776" s="46"/>
      <c r="AH776" s="46"/>
      <c r="AI776" s="46"/>
      <c r="AJ776" s="46"/>
      <c r="AK776" s="46"/>
      <c r="AL776" s="46">
        <f t="shared" ref="AL776:AL793" si="352">IF(AK776&gt;=1000,1,0)</f>
        <v>0</v>
      </c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>
        <f t="shared" ref="AX776:AX793" si="353">IF(AW776&gt;=1000,1,0)</f>
        <v>0</v>
      </c>
      <c r="AY776" s="46"/>
      <c r="AZ776" s="46"/>
      <c r="BA776" s="46"/>
      <c r="BB776" s="46"/>
      <c r="BC776" s="46"/>
      <c r="BD776" s="46">
        <f t="shared" ref="BD776:BD793" si="354">IF(BC776&gt;=1000,1,0)</f>
        <v>0</v>
      </c>
      <c r="BE776" s="46"/>
      <c r="BF776" s="46"/>
      <c r="BG776" s="46"/>
      <c r="BH776" s="46"/>
      <c r="BI776" s="46"/>
      <c r="BJ776" s="46">
        <f t="shared" ref="BJ776:BJ793" si="355">IF(BI776&gt;=1000,1,0)</f>
        <v>0</v>
      </c>
      <c r="BK776" s="46"/>
      <c r="BL776" s="46"/>
      <c r="BM776" s="46"/>
      <c r="BN776" s="46"/>
      <c r="BO776" s="46"/>
      <c r="BP776" s="46">
        <f t="shared" ref="BP776:BP793" si="356">IF(BO776&gt;=1000,1,0)</f>
        <v>0</v>
      </c>
      <c r="BQ776" s="46"/>
      <c r="BR776" s="41">
        <v>3</v>
      </c>
      <c r="BS776" s="41">
        <v>1</v>
      </c>
    </row>
    <row r="777" spans="1:71" s="41" customFormat="1">
      <c r="A777" s="46" t="str">
        <f t="shared" si="346"/>
        <v>131033</v>
      </c>
      <c r="B777" s="46" t="s">
        <v>319</v>
      </c>
      <c r="C777" s="46" t="s">
        <v>626</v>
      </c>
      <c r="D777" s="46" t="s">
        <v>565</v>
      </c>
      <c r="E777" s="41" t="s">
        <v>627</v>
      </c>
      <c r="F777" s="46" t="s">
        <v>567</v>
      </c>
      <c r="G777" s="46">
        <v>1</v>
      </c>
      <c r="H777" s="46"/>
      <c r="I777" s="46">
        <v>10</v>
      </c>
      <c r="J777" s="46">
        <f t="shared" si="349"/>
        <v>103</v>
      </c>
      <c r="K777" s="46">
        <v>3</v>
      </c>
      <c r="L777" s="46">
        <v>3</v>
      </c>
      <c r="M777" s="46">
        <v>333</v>
      </c>
      <c r="N777" s="46">
        <f t="shared" si="347"/>
        <v>0</v>
      </c>
      <c r="O777" s="46"/>
      <c r="P777" s="46"/>
      <c r="Q777" s="46"/>
      <c r="R777" s="46"/>
      <c r="S777" s="46"/>
      <c r="T777" s="46">
        <f t="shared" si="348"/>
        <v>0</v>
      </c>
      <c r="U777" s="46"/>
      <c r="V777" s="46"/>
      <c r="W777" s="46"/>
      <c r="X777" s="46"/>
      <c r="Y777" s="46"/>
      <c r="Z777" s="46">
        <f t="shared" si="350"/>
        <v>0</v>
      </c>
      <c r="AA777" s="46"/>
      <c r="AB777" s="46"/>
      <c r="AC777" s="46"/>
      <c r="AD777" s="46"/>
      <c r="AE777" s="46"/>
      <c r="AF777" s="46">
        <f t="shared" si="351"/>
        <v>0</v>
      </c>
      <c r="AG777" s="46"/>
      <c r="AH777" s="46"/>
      <c r="AI777" s="46"/>
      <c r="AJ777" s="46"/>
      <c r="AK777" s="46"/>
      <c r="AL777" s="46">
        <f t="shared" si="352"/>
        <v>0</v>
      </c>
      <c r="AM777" s="46"/>
      <c r="AN777" s="46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>
        <f t="shared" si="353"/>
        <v>0</v>
      </c>
      <c r="AY777" s="46"/>
      <c r="AZ777" s="46"/>
      <c r="BA777" s="46"/>
      <c r="BB777" s="46"/>
      <c r="BC777" s="46"/>
      <c r="BD777" s="46">
        <f t="shared" si="354"/>
        <v>0</v>
      </c>
      <c r="BE777" s="46"/>
      <c r="BF777" s="46"/>
      <c r="BG777" s="46"/>
      <c r="BH777" s="46"/>
      <c r="BI777" s="46"/>
      <c r="BJ777" s="46">
        <f t="shared" si="355"/>
        <v>0</v>
      </c>
      <c r="BK777" s="46"/>
      <c r="BL777" s="46"/>
      <c r="BM777" s="46"/>
      <c r="BN777" s="46"/>
      <c r="BO777" s="46"/>
      <c r="BP777" s="46">
        <f t="shared" si="356"/>
        <v>0</v>
      </c>
      <c r="BQ777" s="46"/>
      <c r="BR777" s="41">
        <v>3</v>
      </c>
      <c r="BS777" s="41">
        <v>1</v>
      </c>
    </row>
    <row r="778" spans="1:71" s="41" customFormat="1">
      <c r="A778" s="46" t="str">
        <f t="shared" si="346"/>
        <v>131034</v>
      </c>
      <c r="B778" s="46" t="s">
        <v>319</v>
      </c>
      <c r="C778" s="46" t="s">
        <v>628</v>
      </c>
      <c r="D778" s="46" t="s">
        <v>565</v>
      </c>
      <c r="E778" s="41" t="s">
        <v>629</v>
      </c>
      <c r="F778" s="46" t="s">
        <v>567</v>
      </c>
      <c r="G778" s="46">
        <v>1</v>
      </c>
      <c r="H778" s="46"/>
      <c r="I778" s="46">
        <v>10</v>
      </c>
      <c r="J778" s="46">
        <f t="shared" si="349"/>
        <v>103</v>
      </c>
      <c r="K778" s="46">
        <v>4</v>
      </c>
      <c r="L778" s="46">
        <v>4</v>
      </c>
      <c r="M778" s="46">
        <v>333</v>
      </c>
      <c r="N778" s="46">
        <f t="shared" si="347"/>
        <v>0</v>
      </c>
      <c r="O778" s="46"/>
      <c r="P778" s="46"/>
      <c r="Q778" s="46"/>
      <c r="R778" s="46"/>
      <c r="S778" s="46"/>
      <c r="T778" s="46">
        <f t="shared" si="348"/>
        <v>0</v>
      </c>
      <c r="U778" s="46"/>
      <c r="V778" s="46"/>
      <c r="W778" s="46"/>
      <c r="X778" s="46"/>
      <c r="Y778" s="46"/>
      <c r="Z778" s="46">
        <f t="shared" si="350"/>
        <v>0</v>
      </c>
      <c r="AA778" s="46"/>
      <c r="AB778" s="46"/>
      <c r="AC778" s="46"/>
      <c r="AD778" s="46"/>
      <c r="AE778" s="46"/>
      <c r="AF778" s="46">
        <f t="shared" si="351"/>
        <v>0</v>
      </c>
      <c r="AG778" s="46"/>
      <c r="AH778" s="46"/>
      <c r="AI778" s="46"/>
      <c r="AJ778" s="46"/>
      <c r="AK778" s="46"/>
      <c r="AL778" s="46">
        <f t="shared" si="352"/>
        <v>0</v>
      </c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>
        <f t="shared" si="353"/>
        <v>0</v>
      </c>
      <c r="AY778" s="46"/>
      <c r="AZ778" s="46"/>
      <c r="BA778" s="46"/>
      <c r="BB778" s="46"/>
      <c r="BC778" s="46"/>
      <c r="BD778" s="46">
        <f t="shared" si="354"/>
        <v>0</v>
      </c>
      <c r="BE778" s="46"/>
      <c r="BF778" s="46"/>
      <c r="BG778" s="46"/>
      <c r="BH778" s="46"/>
      <c r="BI778" s="46"/>
      <c r="BJ778" s="46">
        <f t="shared" si="355"/>
        <v>0</v>
      </c>
      <c r="BK778" s="46"/>
      <c r="BL778" s="46"/>
      <c r="BM778" s="46"/>
      <c r="BN778" s="46"/>
      <c r="BO778" s="46"/>
      <c r="BP778" s="46">
        <f t="shared" si="356"/>
        <v>0</v>
      </c>
      <c r="BQ778" s="46"/>
      <c r="BR778" s="41">
        <v>3</v>
      </c>
      <c r="BS778" s="41">
        <v>1</v>
      </c>
    </row>
    <row r="779" spans="1:71" s="41" customFormat="1">
      <c r="A779" s="46" t="str">
        <f t="shared" si="346"/>
        <v>132031</v>
      </c>
      <c r="B779" s="46" t="s">
        <v>319</v>
      </c>
      <c r="C779" s="46" t="s">
        <v>630</v>
      </c>
      <c r="D779" s="46" t="s">
        <v>565</v>
      </c>
      <c r="E779" s="41" t="s">
        <v>623</v>
      </c>
      <c r="F779" s="46" t="s">
        <v>567</v>
      </c>
      <c r="G779" s="46">
        <v>1</v>
      </c>
      <c r="H779" s="46"/>
      <c r="I779" s="46">
        <v>10</v>
      </c>
      <c r="J779" s="46">
        <f t="shared" si="349"/>
        <v>203</v>
      </c>
      <c r="K779" s="46">
        <v>1</v>
      </c>
      <c r="L779" s="46">
        <v>1</v>
      </c>
      <c r="M779" s="46">
        <v>333</v>
      </c>
      <c r="N779" s="46">
        <f t="shared" si="347"/>
        <v>0</v>
      </c>
      <c r="O779" s="46"/>
      <c r="P779" s="46"/>
      <c r="Q779" s="46"/>
      <c r="R779" s="46"/>
      <c r="S779" s="46"/>
      <c r="T779" s="46">
        <f t="shared" si="348"/>
        <v>0</v>
      </c>
      <c r="U779" s="46"/>
      <c r="V779" s="46"/>
      <c r="W779" s="46"/>
      <c r="X779" s="46"/>
      <c r="Y779" s="46"/>
      <c r="Z779" s="46">
        <f t="shared" si="350"/>
        <v>0</v>
      </c>
      <c r="AA779" s="46"/>
      <c r="AB779" s="46"/>
      <c r="AC779" s="46"/>
      <c r="AD779" s="46"/>
      <c r="AE779" s="46"/>
      <c r="AF779" s="46">
        <f t="shared" si="351"/>
        <v>0</v>
      </c>
      <c r="AG779" s="46"/>
      <c r="AH779" s="46"/>
      <c r="AI779" s="46"/>
      <c r="AJ779" s="46"/>
      <c r="AK779" s="46"/>
      <c r="AL779" s="46">
        <f t="shared" si="352"/>
        <v>0</v>
      </c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>
        <f t="shared" si="353"/>
        <v>0</v>
      </c>
      <c r="AY779" s="46"/>
      <c r="AZ779" s="46"/>
      <c r="BA779" s="46"/>
      <c r="BB779" s="46"/>
      <c r="BC779" s="46"/>
      <c r="BD779" s="46">
        <f t="shared" si="354"/>
        <v>0</v>
      </c>
      <c r="BE779" s="46"/>
      <c r="BF779" s="46"/>
      <c r="BG779" s="46"/>
      <c r="BH779" s="46"/>
      <c r="BI779" s="46"/>
      <c r="BJ779" s="46">
        <f t="shared" si="355"/>
        <v>0</v>
      </c>
      <c r="BK779" s="46"/>
      <c r="BL779" s="46"/>
      <c r="BM779" s="46"/>
      <c r="BN779" s="46"/>
      <c r="BO779" s="46"/>
      <c r="BP779" s="46">
        <f t="shared" si="356"/>
        <v>0</v>
      </c>
      <c r="BQ779" s="46"/>
      <c r="BR779" s="41">
        <v>3</v>
      </c>
      <c r="BS779" s="41">
        <v>1</v>
      </c>
    </row>
    <row r="780" spans="1:71" s="41" customFormat="1">
      <c r="A780" s="46" t="str">
        <f t="shared" si="346"/>
        <v>132032</v>
      </c>
      <c r="B780" s="46" t="s">
        <v>319</v>
      </c>
      <c r="C780" s="46" t="s">
        <v>631</v>
      </c>
      <c r="D780" s="46" t="s">
        <v>565</v>
      </c>
      <c r="E780" s="41" t="s">
        <v>625</v>
      </c>
      <c r="F780" s="46" t="s">
        <v>567</v>
      </c>
      <c r="G780" s="46">
        <v>1</v>
      </c>
      <c r="H780" s="46"/>
      <c r="I780" s="46">
        <v>10</v>
      </c>
      <c r="J780" s="46">
        <f t="shared" si="349"/>
        <v>203</v>
      </c>
      <c r="K780" s="46">
        <v>2</v>
      </c>
      <c r="L780" s="46">
        <v>2</v>
      </c>
      <c r="M780" s="46">
        <v>333</v>
      </c>
      <c r="N780" s="46">
        <f t="shared" si="347"/>
        <v>0</v>
      </c>
      <c r="O780" s="46"/>
      <c r="P780" s="46"/>
      <c r="Q780" s="46"/>
      <c r="R780" s="46"/>
      <c r="S780" s="46"/>
      <c r="T780" s="46">
        <f t="shared" si="348"/>
        <v>0</v>
      </c>
      <c r="U780" s="46"/>
      <c r="V780" s="46"/>
      <c r="W780" s="46"/>
      <c r="X780" s="46"/>
      <c r="Y780" s="46"/>
      <c r="Z780" s="46">
        <f t="shared" si="350"/>
        <v>0</v>
      </c>
      <c r="AA780" s="46"/>
      <c r="AB780" s="46"/>
      <c r="AC780" s="46"/>
      <c r="AD780" s="46"/>
      <c r="AE780" s="46"/>
      <c r="AF780" s="46">
        <f t="shared" si="351"/>
        <v>0</v>
      </c>
      <c r="AG780" s="46"/>
      <c r="AH780" s="46"/>
      <c r="AI780" s="46"/>
      <c r="AJ780" s="46"/>
      <c r="AK780" s="46"/>
      <c r="AL780" s="46">
        <f t="shared" si="352"/>
        <v>0</v>
      </c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>
        <f t="shared" si="353"/>
        <v>0</v>
      </c>
      <c r="AY780" s="46"/>
      <c r="AZ780" s="46"/>
      <c r="BA780" s="46"/>
      <c r="BB780" s="46"/>
      <c r="BC780" s="46"/>
      <c r="BD780" s="46">
        <f t="shared" si="354"/>
        <v>0</v>
      </c>
      <c r="BE780" s="46"/>
      <c r="BF780" s="46"/>
      <c r="BG780" s="46"/>
      <c r="BH780" s="46"/>
      <c r="BI780" s="46"/>
      <c r="BJ780" s="46">
        <f t="shared" si="355"/>
        <v>0</v>
      </c>
      <c r="BK780" s="46"/>
      <c r="BL780" s="46"/>
      <c r="BM780" s="46"/>
      <c r="BN780" s="46"/>
      <c r="BO780" s="46"/>
      <c r="BP780" s="46">
        <f t="shared" si="356"/>
        <v>0</v>
      </c>
      <c r="BQ780" s="46"/>
      <c r="BR780" s="41">
        <v>3</v>
      </c>
      <c r="BS780" s="41">
        <v>1</v>
      </c>
    </row>
    <row r="781" spans="1:71" s="41" customFormat="1">
      <c r="A781" s="46" t="str">
        <f t="shared" si="346"/>
        <v>132033</v>
      </c>
      <c r="B781" s="46" t="s">
        <v>319</v>
      </c>
      <c r="C781" s="46" t="s">
        <v>632</v>
      </c>
      <c r="D781" s="46" t="s">
        <v>565</v>
      </c>
      <c r="E781" s="41" t="s">
        <v>627</v>
      </c>
      <c r="F781" s="46" t="s">
        <v>567</v>
      </c>
      <c r="G781" s="46">
        <v>1</v>
      </c>
      <c r="H781" s="46"/>
      <c r="I781" s="46">
        <v>10</v>
      </c>
      <c r="J781" s="46">
        <f t="shared" si="349"/>
        <v>203</v>
      </c>
      <c r="K781" s="46">
        <v>3</v>
      </c>
      <c r="L781" s="46">
        <v>3</v>
      </c>
      <c r="M781" s="46">
        <v>333</v>
      </c>
      <c r="N781" s="46">
        <f t="shared" si="347"/>
        <v>0</v>
      </c>
      <c r="O781" s="46"/>
      <c r="P781" s="46"/>
      <c r="Q781" s="46"/>
      <c r="R781" s="46"/>
      <c r="S781" s="46"/>
      <c r="T781" s="46">
        <f t="shared" si="348"/>
        <v>0</v>
      </c>
      <c r="U781" s="46"/>
      <c r="V781" s="46"/>
      <c r="W781" s="46"/>
      <c r="X781" s="46"/>
      <c r="Y781" s="46"/>
      <c r="Z781" s="46">
        <f t="shared" si="350"/>
        <v>0</v>
      </c>
      <c r="AA781" s="46"/>
      <c r="AB781" s="46"/>
      <c r="AC781" s="46"/>
      <c r="AD781" s="46"/>
      <c r="AE781" s="46"/>
      <c r="AF781" s="46">
        <f t="shared" si="351"/>
        <v>0</v>
      </c>
      <c r="AG781" s="46"/>
      <c r="AH781" s="46"/>
      <c r="AI781" s="46"/>
      <c r="AJ781" s="46"/>
      <c r="AK781" s="46"/>
      <c r="AL781" s="46">
        <f t="shared" si="352"/>
        <v>0</v>
      </c>
      <c r="AM781" s="46"/>
      <c r="AN781" s="46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>
        <f t="shared" si="353"/>
        <v>0</v>
      </c>
      <c r="AY781" s="46"/>
      <c r="AZ781" s="46"/>
      <c r="BA781" s="46"/>
      <c r="BB781" s="46"/>
      <c r="BC781" s="46"/>
      <c r="BD781" s="46">
        <f t="shared" si="354"/>
        <v>0</v>
      </c>
      <c r="BE781" s="46"/>
      <c r="BF781" s="46"/>
      <c r="BG781" s="46"/>
      <c r="BH781" s="46"/>
      <c r="BI781" s="46"/>
      <c r="BJ781" s="46">
        <f t="shared" si="355"/>
        <v>0</v>
      </c>
      <c r="BK781" s="46"/>
      <c r="BL781" s="46"/>
      <c r="BM781" s="46"/>
      <c r="BN781" s="46"/>
      <c r="BO781" s="46"/>
      <c r="BP781" s="46">
        <f t="shared" si="356"/>
        <v>0</v>
      </c>
      <c r="BQ781" s="46"/>
      <c r="BR781" s="41">
        <v>3</v>
      </c>
      <c r="BS781" s="41">
        <v>1</v>
      </c>
    </row>
    <row r="782" spans="1:71" s="41" customFormat="1">
      <c r="A782" s="46" t="str">
        <f t="shared" si="346"/>
        <v>132034</v>
      </c>
      <c r="B782" s="46" t="s">
        <v>319</v>
      </c>
      <c r="C782" s="46" t="s">
        <v>633</v>
      </c>
      <c r="D782" s="46" t="s">
        <v>565</v>
      </c>
      <c r="E782" s="41" t="s">
        <v>629</v>
      </c>
      <c r="F782" s="46" t="s">
        <v>567</v>
      </c>
      <c r="G782" s="46">
        <v>1</v>
      </c>
      <c r="H782" s="46"/>
      <c r="I782" s="46">
        <v>10</v>
      </c>
      <c r="J782" s="46">
        <f t="shared" si="349"/>
        <v>203</v>
      </c>
      <c r="K782" s="46">
        <v>4</v>
      </c>
      <c r="L782" s="46">
        <v>4</v>
      </c>
      <c r="M782" s="46">
        <v>333</v>
      </c>
      <c r="N782" s="46">
        <f t="shared" si="347"/>
        <v>0</v>
      </c>
      <c r="O782" s="46"/>
      <c r="P782" s="46"/>
      <c r="Q782" s="46"/>
      <c r="R782" s="46"/>
      <c r="S782" s="46"/>
      <c r="T782" s="46">
        <f t="shared" si="348"/>
        <v>0</v>
      </c>
      <c r="U782" s="46"/>
      <c r="V782" s="46"/>
      <c r="W782" s="46"/>
      <c r="X782" s="46"/>
      <c r="Y782" s="46"/>
      <c r="Z782" s="46">
        <f t="shared" si="350"/>
        <v>0</v>
      </c>
      <c r="AA782" s="46"/>
      <c r="AB782" s="46"/>
      <c r="AC782" s="46"/>
      <c r="AD782" s="46"/>
      <c r="AE782" s="46"/>
      <c r="AF782" s="46">
        <f t="shared" si="351"/>
        <v>0</v>
      </c>
      <c r="AG782" s="46"/>
      <c r="AH782" s="46"/>
      <c r="AI782" s="46"/>
      <c r="AJ782" s="46"/>
      <c r="AK782" s="46"/>
      <c r="AL782" s="46">
        <f t="shared" si="352"/>
        <v>0</v>
      </c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>
        <f t="shared" si="353"/>
        <v>0</v>
      </c>
      <c r="AY782" s="46"/>
      <c r="AZ782" s="46"/>
      <c r="BA782" s="46"/>
      <c r="BB782" s="46"/>
      <c r="BC782" s="46"/>
      <c r="BD782" s="46">
        <f t="shared" si="354"/>
        <v>0</v>
      </c>
      <c r="BE782" s="46"/>
      <c r="BF782" s="46"/>
      <c r="BG782" s="46"/>
      <c r="BH782" s="46"/>
      <c r="BI782" s="46"/>
      <c r="BJ782" s="46">
        <f t="shared" si="355"/>
        <v>0</v>
      </c>
      <c r="BK782" s="46"/>
      <c r="BL782" s="46"/>
      <c r="BM782" s="46"/>
      <c r="BN782" s="46"/>
      <c r="BO782" s="46"/>
      <c r="BP782" s="46">
        <f t="shared" si="356"/>
        <v>0</v>
      </c>
      <c r="BQ782" s="46"/>
      <c r="BR782" s="41">
        <v>3</v>
      </c>
      <c r="BS782" s="41">
        <v>1</v>
      </c>
    </row>
    <row r="783" spans="1:71" s="41" customFormat="1">
      <c r="A783" s="46" t="str">
        <f t="shared" si="346"/>
        <v>133031</v>
      </c>
      <c r="B783" s="46" t="s">
        <v>319</v>
      </c>
      <c r="C783" s="46" t="s">
        <v>634</v>
      </c>
      <c r="D783" s="46" t="s">
        <v>565</v>
      </c>
      <c r="E783" s="41" t="s">
        <v>623</v>
      </c>
      <c r="F783" s="46" t="s">
        <v>567</v>
      </c>
      <c r="G783" s="46">
        <v>1</v>
      </c>
      <c r="H783" s="46"/>
      <c r="I783" s="46">
        <v>10</v>
      </c>
      <c r="J783" s="46">
        <f t="shared" si="349"/>
        <v>303</v>
      </c>
      <c r="K783" s="46">
        <v>1</v>
      </c>
      <c r="L783" s="46">
        <v>1</v>
      </c>
      <c r="M783" s="46">
        <v>333</v>
      </c>
      <c r="N783" s="46">
        <f t="shared" si="347"/>
        <v>0</v>
      </c>
      <c r="O783" s="46"/>
      <c r="P783" s="46"/>
      <c r="Q783" s="46"/>
      <c r="R783" s="46"/>
      <c r="S783" s="46"/>
      <c r="T783" s="46">
        <f t="shared" si="348"/>
        <v>0</v>
      </c>
      <c r="U783" s="46"/>
      <c r="V783" s="46"/>
      <c r="W783" s="46"/>
      <c r="X783" s="46"/>
      <c r="Y783" s="46"/>
      <c r="Z783" s="46">
        <f t="shared" si="350"/>
        <v>0</v>
      </c>
      <c r="AA783" s="46"/>
      <c r="AB783" s="46"/>
      <c r="AC783" s="46"/>
      <c r="AD783" s="46"/>
      <c r="AE783" s="46"/>
      <c r="AF783" s="46">
        <f t="shared" si="351"/>
        <v>0</v>
      </c>
      <c r="AG783" s="46"/>
      <c r="AH783" s="46"/>
      <c r="AI783" s="46"/>
      <c r="AJ783" s="46"/>
      <c r="AK783" s="46"/>
      <c r="AL783" s="46">
        <f t="shared" si="352"/>
        <v>0</v>
      </c>
      <c r="AM783" s="46"/>
      <c r="AN783" s="46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>
        <f t="shared" si="353"/>
        <v>0</v>
      </c>
      <c r="AY783" s="46"/>
      <c r="AZ783" s="46"/>
      <c r="BA783" s="46"/>
      <c r="BB783" s="46"/>
      <c r="BC783" s="46"/>
      <c r="BD783" s="46">
        <f t="shared" si="354"/>
        <v>0</v>
      </c>
      <c r="BE783" s="46"/>
      <c r="BF783" s="46"/>
      <c r="BG783" s="46"/>
      <c r="BH783" s="46"/>
      <c r="BI783" s="46"/>
      <c r="BJ783" s="46">
        <f t="shared" si="355"/>
        <v>0</v>
      </c>
      <c r="BK783" s="46"/>
      <c r="BL783" s="46"/>
      <c r="BM783" s="46"/>
      <c r="BN783" s="46"/>
      <c r="BO783" s="46"/>
      <c r="BP783" s="46">
        <f t="shared" si="356"/>
        <v>0</v>
      </c>
      <c r="BQ783" s="46"/>
      <c r="BR783" s="41">
        <v>3</v>
      </c>
      <c r="BS783" s="41">
        <v>1</v>
      </c>
    </row>
    <row r="784" spans="1:71" s="41" customFormat="1">
      <c r="A784" s="46" t="str">
        <f t="shared" si="346"/>
        <v>133032</v>
      </c>
      <c r="B784" s="46" t="s">
        <v>319</v>
      </c>
      <c r="C784" s="46" t="s">
        <v>635</v>
      </c>
      <c r="D784" s="46" t="s">
        <v>565</v>
      </c>
      <c r="E784" s="41" t="s">
        <v>625</v>
      </c>
      <c r="F784" s="46" t="s">
        <v>567</v>
      </c>
      <c r="G784" s="46">
        <v>1</v>
      </c>
      <c r="H784" s="46"/>
      <c r="I784" s="46">
        <v>10</v>
      </c>
      <c r="J784" s="46">
        <f t="shared" si="349"/>
        <v>303</v>
      </c>
      <c r="K784" s="46">
        <v>2</v>
      </c>
      <c r="L784" s="46">
        <v>2</v>
      </c>
      <c r="M784" s="46">
        <v>333</v>
      </c>
      <c r="N784" s="46">
        <f t="shared" si="347"/>
        <v>0</v>
      </c>
      <c r="O784" s="46"/>
      <c r="P784" s="46"/>
      <c r="Q784" s="46"/>
      <c r="R784" s="46"/>
      <c r="S784" s="46"/>
      <c r="T784" s="46">
        <f t="shared" si="348"/>
        <v>0</v>
      </c>
      <c r="U784" s="46"/>
      <c r="V784" s="46"/>
      <c r="W784" s="46"/>
      <c r="X784" s="46"/>
      <c r="Y784" s="46"/>
      <c r="Z784" s="46">
        <f t="shared" si="350"/>
        <v>0</v>
      </c>
      <c r="AA784" s="46"/>
      <c r="AB784" s="46"/>
      <c r="AC784" s="46"/>
      <c r="AD784" s="46"/>
      <c r="AE784" s="46"/>
      <c r="AF784" s="46">
        <f t="shared" si="351"/>
        <v>0</v>
      </c>
      <c r="AG784" s="46"/>
      <c r="AH784" s="46"/>
      <c r="AI784" s="46"/>
      <c r="AJ784" s="46"/>
      <c r="AK784" s="46"/>
      <c r="AL784" s="46">
        <f t="shared" si="352"/>
        <v>0</v>
      </c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>
        <f t="shared" si="353"/>
        <v>0</v>
      </c>
      <c r="AY784" s="46"/>
      <c r="AZ784" s="46"/>
      <c r="BA784" s="46"/>
      <c r="BB784" s="46"/>
      <c r="BC784" s="46"/>
      <c r="BD784" s="46">
        <f t="shared" si="354"/>
        <v>0</v>
      </c>
      <c r="BE784" s="46"/>
      <c r="BF784" s="46"/>
      <c r="BG784" s="46"/>
      <c r="BH784" s="46"/>
      <c r="BI784" s="46"/>
      <c r="BJ784" s="46">
        <f t="shared" si="355"/>
        <v>0</v>
      </c>
      <c r="BK784" s="46"/>
      <c r="BL784" s="46"/>
      <c r="BM784" s="46"/>
      <c r="BN784" s="46"/>
      <c r="BO784" s="46"/>
      <c r="BP784" s="46">
        <f t="shared" si="356"/>
        <v>0</v>
      </c>
      <c r="BQ784" s="46"/>
      <c r="BR784" s="41">
        <v>3</v>
      </c>
      <c r="BS784" s="41">
        <v>1</v>
      </c>
    </row>
    <row r="785" spans="1:71" s="41" customFormat="1">
      <c r="A785" s="46" t="str">
        <f t="shared" si="346"/>
        <v>133033</v>
      </c>
      <c r="B785" s="46" t="s">
        <v>319</v>
      </c>
      <c r="C785" s="46" t="s">
        <v>636</v>
      </c>
      <c r="D785" s="46" t="s">
        <v>565</v>
      </c>
      <c r="E785" s="41" t="s">
        <v>627</v>
      </c>
      <c r="F785" s="46" t="s">
        <v>567</v>
      </c>
      <c r="G785" s="46">
        <v>1</v>
      </c>
      <c r="H785" s="46"/>
      <c r="I785" s="46">
        <v>10</v>
      </c>
      <c r="J785" s="46">
        <f t="shared" si="349"/>
        <v>303</v>
      </c>
      <c r="K785" s="46">
        <v>3</v>
      </c>
      <c r="L785" s="46">
        <v>3</v>
      </c>
      <c r="M785" s="46">
        <v>333</v>
      </c>
      <c r="N785" s="46">
        <f t="shared" si="347"/>
        <v>0</v>
      </c>
      <c r="O785" s="46"/>
      <c r="P785" s="46"/>
      <c r="Q785" s="46"/>
      <c r="R785" s="46"/>
      <c r="S785" s="46"/>
      <c r="T785" s="46">
        <f t="shared" si="348"/>
        <v>0</v>
      </c>
      <c r="U785" s="46"/>
      <c r="V785" s="46"/>
      <c r="W785" s="46"/>
      <c r="X785" s="46"/>
      <c r="Y785" s="46"/>
      <c r="Z785" s="46">
        <f t="shared" si="350"/>
        <v>0</v>
      </c>
      <c r="AA785" s="46"/>
      <c r="AB785" s="46"/>
      <c r="AC785" s="46"/>
      <c r="AD785" s="46"/>
      <c r="AE785" s="46"/>
      <c r="AF785" s="46">
        <f t="shared" si="351"/>
        <v>0</v>
      </c>
      <c r="AG785" s="46"/>
      <c r="AH785" s="46"/>
      <c r="AI785" s="46"/>
      <c r="AJ785" s="46"/>
      <c r="AK785" s="46"/>
      <c r="AL785" s="46">
        <f t="shared" si="352"/>
        <v>0</v>
      </c>
      <c r="AM785" s="46"/>
      <c r="AN785" s="46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>
        <f t="shared" si="353"/>
        <v>0</v>
      </c>
      <c r="AY785" s="46"/>
      <c r="AZ785" s="46"/>
      <c r="BA785" s="46"/>
      <c r="BB785" s="46"/>
      <c r="BC785" s="46"/>
      <c r="BD785" s="46">
        <f t="shared" si="354"/>
        <v>0</v>
      </c>
      <c r="BE785" s="46"/>
      <c r="BF785" s="46"/>
      <c r="BG785" s="46"/>
      <c r="BH785" s="46"/>
      <c r="BI785" s="46"/>
      <c r="BJ785" s="46">
        <f t="shared" si="355"/>
        <v>0</v>
      </c>
      <c r="BK785" s="46"/>
      <c r="BL785" s="46"/>
      <c r="BM785" s="46"/>
      <c r="BN785" s="46"/>
      <c r="BO785" s="46"/>
      <c r="BP785" s="46">
        <f t="shared" si="356"/>
        <v>0</v>
      </c>
      <c r="BQ785" s="46"/>
      <c r="BR785" s="41">
        <v>3</v>
      </c>
      <c r="BS785" s="41">
        <v>1</v>
      </c>
    </row>
    <row r="786" spans="1:71" s="41" customFormat="1">
      <c r="A786" s="46" t="str">
        <f t="shared" si="346"/>
        <v>133034</v>
      </c>
      <c r="B786" s="46" t="s">
        <v>319</v>
      </c>
      <c r="C786" s="46" t="s">
        <v>637</v>
      </c>
      <c r="D786" s="46" t="s">
        <v>565</v>
      </c>
      <c r="E786" s="41" t="s">
        <v>629</v>
      </c>
      <c r="F786" s="46" t="s">
        <v>567</v>
      </c>
      <c r="G786" s="46">
        <v>1</v>
      </c>
      <c r="H786" s="46"/>
      <c r="I786" s="46">
        <v>10</v>
      </c>
      <c r="J786" s="46">
        <f t="shared" si="349"/>
        <v>303</v>
      </c>
      <c r="K786" s="46">
        <v>4</v>
      </c>
      <c r="L786" s="46">
        <v>4</v>
      </c>
      <c r="M786" s="46">
        <v>333</v>
      </c>
      <c r="N786" s="46">
        <f t="shared" si="347"/>
        <v>0</v>
      </c>
      <c r="O786" s="46"/>
      <c r="P786" s="46"/>
      <c r="Q786" s="46"/>
      <c r="R786" s="46"/>
      <c r="S786" s="46"/>
      <c r="T786" s="46">
        <f t="shared" si="348"/>
        <v>0</v>
      </c>
      <c r="U786" s="46"/>
      <c r="V786" s="46"/>
      <c r="W786" s="46"/>
      <c r="X786" s="46"/>
      <c r="Y786" s="46"/>
      <c r="Z786" s="46">
        <f t="shared" si="350"/>
        <v>0</v>
      </c>
      <c r="AA786" s="46"/>
      <c r="AB786" s="46"/>
      <c r="AC786" s="46"/>
      <c r="AD786" s="46"/>
      <c r="AE786" s="46"/>
      <c r="AF786" s="46">
        <f t="shared" si="351"/>
        <v>0</v>
      </c>
      <c r="AG786" s="46"/>
      <c r="AH786" s="46"/>
      <c r="AI786" s="46"/>
      <c r="AJ786" s="46"/>
      <c r="AK786" s="46"/>
      <c r="AL786" s="46">
        <f t="shared" si="352"/>
        <v>0</v>
      </c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>
        <f t="shared" si="353"/>
        <v>0</v>
      </c>
      <c r="AY786" s="46"/>
      <c r="AZ786" s="46"/>
      <c r="BA786" s="46"/>
      <c r="BB786" s="46"/>
      <c r="BC786" s="46"/>
      <c r="BD786" s="46">
        <f t="shared" si="354"/>
        <v>0</v>
      </c>
      <c r="BE786" s="46"/>
      <c r="BF786" s="46"/>
      <c r="BG786" s="46"/>
      <c r="BH786" s="46"/>
      <c r="BI786" s="46"/>
      <c r="BJ786" s="46">
        <f t="shared" si="355"/>
        <v>0</v>
      </c>
      <c r="BK786" s="46"/>
      <c r="BL786" s="46"/>
      <c r="BM786" s="46"/>
      <c r="BN786" s="46"/>
      <c r="BO786" s="46"/>
      <c r="BP786" s="46">
        <f t="shared" si="356"/>
        <v>0</v>
      </c>
      <c r="BQ786" s="46"/>
      <c r="BR786" s="41">
        <v>3</v>
      </c>
      <c r="BS786" s="41">
        <v>1</v>
      </c>
    </row>
    <row r="787" spans="1:71" s="41" customFormat="1">
      <c r="A787" s="46" t="str">
        <f t="shared" si="346"/>
        <v>134031</v>
      </c>
      <c r="B787" s="46" t="s">
        <v>319</v>
      </c>
      <c r="C787" s="46" t="s">
        <v>638</v>
      </c>
      <c r="D787" s="46" t="s">
        <v>565</v>
      </c>
      <c r="E787" s="41" t="s">
        <v>623</v>
      </c>
      <c r="F787" s="46" t="s">
        <v>567</v>
      </c>
      <c r="G787" s="46">
        <v>1</v>
      </c>
      <c r="H787" s="46"/>
      <c r="I787" s="46">
        <v>10</v>
      </c>
      <c r="J787" s="46">
        <f t="shared" si="349"/>
        <v>403</v>
      </c>
      <c r="K787" s="46">
        <v>1</v>
      </c>
      <c r="L787" s="46">
        <v>1</v>
      </c>
      <c r="M787" s="46">
        <v>333</v>
      </c>
      <c r="N787" s="46">
        <f t="shared" si="347"/>
        <v>0</v>
      </c>
      <c r="O787" s="46"/>
      <c r="P787" s="46"/>
      <c r="Q787" s="46"/>
      <c r="R787" s="46"/>
      <c r="S787" s="46"/>
      <c r="T787" s="46">
        <f t="shared" si="348"/>
        <v>0</v>
      </c>
      <c r="U787" s="46"/>
      <c r="V787" s="46"/>
      <c r="W787" s="46"/>
      <c r="X787" s="46"/>
      <c r="Y787" s="46"/>
      <c r="Z787" s="46">
        <f t="shared" si="350"/>
        <v>0</v>
      </c>
      <c r="AA787" s="46"/>
      <c r="AB787" s="46"/>
      <c r="AC787" s="46"/>
      <c r="AD787" s="46"/>
      <c r="AE787" s="46"/>
      <c r="AF787" s="46">
        <f t="shared" si="351"/>
        <v>0</v>
      </c>
      <c r="AG787" s="46"/>
      <c r="AH787" s="46"/>
      <c r="AI787" s="46"/>
      <c r="AJ787" s="46"/>
      <c r="AK787" s="46"/>
      <c r="AL787" s="46">
        <f t="shared" si="352"/>
        <v>0</v>
      </c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>
        <f t="shared" si="353"/>
        <v>0</v>
      </c>
      <c r="AY787" s="46"/>
      <c r="AZ787" s="46"/>
      <c r="BA787" s="46"/>
      <c r="BB787" s="46"/>
      <c r="BC787" s="46"/>
      <c r="BD787" s="46">
        <f t="shared" si="354"/>
        <v>0</v>
      </c>
      <c r="BE787" s="46"/>
      <c r="BF787" s="46"/>
      <c r="BG787" s="46"/>
      <c r="BH787" s="46"/>
      <c r="BI787" s="46"/>
      <c r="BJ787" s="46">
        <f t="shared" si="355"/>
        <v>0</v>
      </c>
      <c r="BK787" s="46"/>
      <c r="BL787" s="46"/>
      <c r="BM787" s="46"/>
      <c r="BN787" s="46"/>
      <c r="BO787" s="46"/>
      <c r="BP787" s="46">
        <f t="shared" si="356"/>
        <v>0</v>
      </c>
      <c r="BQ787" s="46"/>
      <c r="BR787" s="41">
        <v>3</v>
      </c>
      <c r="BS787" s="41">
        <v>1</v>
      </c>
    </row>
    <row r="788" spans="1:71" s="41" customFormat="1">
      <c r="A788" s="46" t="str">
        <f t="shared" si="346"/>
        <v>134032</v>
      </c>
      <c r="B788" s="46" t="s">
        <v>319</v>
      </c>
      <c r="C788" s="46" t="s">
        <v>639</v>
      </c>
      <c r="D788" s="46" t="s">
        <v>565</v>
      </c>
      <c r="E788" s="41" t="s">
        <v>625</v>
      </c>
      <c r="F788" s="46" t="s">
        <v>567</v>
      </c>
      <c r="G788" s="46">
        <v>1</v>
      </c>
      <c r="H788" s="46"/>
      <c r="I788" s="46">
        <v>10</v>
      </c>
      <c r="J788" s="46">
        <f t="shared" si="349"/>
        <v>403</v>
      </c>
      <c r="K788" s="46">
        <v>2</v>
      </c>
      <c r="L788" s="46">
        <v>2</v>
      </c>
      <c r="M788" s="46">
        <v>333</v>
      </c>
      <c r="N788" s="46">
        <f t="shared" si="347"/>
        <v>0</v>
      </c>
      <c r="O788" s="46"/>
      <c r="P788" s="46"/>
      <c r="Q788" s="46"/>
      <c r="R788" s="46"/>
      <c r="S788" s="46"/>
      <c r="T788" s="46">
        <f t="shared" si="348"/>
        <v>0</v>
      </c>
      <c r="U788" s="46"/>
      <c r="V788" s="46"/>
      <c r="W788" s="46"/>
      <c r="X788" s="46"/>
      <c r="Y788" s="46"/>
      <c r="Z788" s="46">
        <f t="shared" si="350"/>
        <v>0</v>
      </c>
      <c r="AA788" s="46"/>
      <c r="AB788" s="46"/>
      <c r="AC788" s="46"/>
      <c r="AD788" s="46"/>
      <c r="AE788" s="46"/>
      <c r="AF788" s="46">
        <f t="shared" si="351"/>
        <v>0</v>
      </c>
      <c r="AG788" s="46"/>
      <c r="AH788" s="46"/>
      <c r="AI788" s="46"/>
      <c r="AJ788" s="46"/>
      <c r="AK788" s="46"/>
      <c r="AL788" s="46">
        <f t="shared" si="352"/>
        <v>0</v>
      </c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>
        <f t="shared" si="353"/>
        <v>0</v>
      </c>
      <c r="AY788" s="46"/>
      <c r="AZ788" s="46"/>
      <c r="BA788" s="46"/>
      <c r="BB788" s="46"/>
      <c r="BC788" s="46"/>
      <c r="BD788" s="46">
        <f t="shared" si="354"/>
        <v>0</v>
      </c>
      <c r="BE788" s="46"/>
      <c r="BF788" s="46"/>
      <c r="BG788" s="46"/>
      <c r="BH788" s="46"/>
      <c r="BI788" s="46"/>
      <c r="BJ788" s="46">
        <f t="shared" si="355"/>
        <v>0</v>
      </c>
      <c r="BK788" s="46"/>
      <c r="BL788" s="46"/>
      <c r="BM788" s="46"/>
      <c r="BN788" s="46"/>
      <c r="BO788" s="46"/>
      <c r="BP788" s="46">
        <f t="shared" si="356"/>
        <v>0</v>
      </c>
      <c r="BQ788" s="46"/>
      <c r="BR788" s="41">
        <v>3</v>
      </c>
      <c r="BS788" s="41">
        <v>1</v>
      </c>
    </row>
    <row r="789" spans="1:71" s="41" customFormat="1">
      <c r="A789" s="46" t="str">
        <f t="shared" si="346"/>
        <v>134033</v>
      </c>
      <c r="B789" s="46" t="s">
        <v>319</v>
      </c>
      <c r="C789" s="46" t="s">
        <v>640</v>
      </c>
      <c r="D789" s="46" t="s">
        <v>565</v>
      </c>
      <c r="E789" s="41" t="s">
        <v>627</v>
      </c>
      <c r="F789" s="46" t="s">
        <v>567</v>
      </c>
      <c r="G789" s="46">
        <v>1</v>
      </c>
      <c r="H789" s="46"/>
      <c r="I789" s="46">
        <v>10</v>
      </c>
      <c r="J789" s="46">
        <f t="shared" si="349"/>
        <v>403</v>
      </c>
      <c r="K789" s="46">
        <v>3</v>
      </c>
      <c r="L789" s="46">
        <v>3</v>
      </c>
      <c r="M789" s="46">
        <v>333</v>
      </c>
      <c r="N789" s="46">
        <f t="shared" si="347"/>
        <v>0</v>
      </c>
      <c r="O789" s="46"/>
      <c r="P789" s="46"/>
      <c r="Q789" s="46"/>
      <c r="R789" s="46"/>
      <c r="S789" s="46"/>
      <c r="T789" s="46">
        <f t="shared" si="348"/>
        <v>0</v>
      </c>
      <c r="U789" s="46"/>
      <c r="V789" s="46"/>
      <c r="W789" s="46"/>
      <c r="X789" s="46"/>
      <c r="Y789" s="46"/>
      <c r="Z789" s="46">
        <f t="shared" si="350"/>
        <v>0</v>
      </c>
      <c r="AA789" s="46"/>
      <c r="AB789" s="46"/>
      <c r="AC789" s="46"/>
      <c r="AD789" s="46"/>
      <c r="AE789" s="46"/>
      <c r="AF789" s="46">
        <f t="shared" si="351"/>
        <v>0</v>
      </c>
      <c r="AG789" s="46"/>
      <c r="AH789" s="46"/>
      <c r="AI789" s="46"/>
      <c r="AJ789" s="46"/>
      <c r="AK789" s="46"/>
      <c r="AL789" s="46">
        <f t="shared" si="352"/>
        <v>0</v>
      </c>
      <c r="AM789" s="46"/>
      <c r="AN789" s="46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>
        <f t="shared" si="353"/>
        <v>0</v>
      </c>
      <c r="AY789" s="46"/>
      <c r="AZ789" s="46"/>
      <c r="BA789" s="46"/>
      <c r="BB789" s="46"/>
      <c r="BC789" s="46"/>
      <c r="BD789" s="46">
        <f t="shared" si="354"/>
        <v>0</v>
      </c>
      <c r="BE789" s="46"/>
      <c r="BF789" s="46"/>
      <c r="BG789" s="46"/>
      <c r="BH789" s="46"/>
      <c r="BI789" s="46"/>
      <c r="BJ789" s="46">
        <f t="shared" si="355"/>
        <v>0</v>
      </c>
      <c r="BK789" s="46"/>
      <c r="BL789" s="46"/>
      <c r="BM789" s="46"/>
      <c r="BN789" s="46"/>
      <c r="BO789" s="46"/>
      <c r="BP789" s="46">
        <f t="shared" si="356"/>
        <v>0</v>
      </c>
      <c r="BQ789" s="46"/>
      <c r="BR789" s="41">
        <v>3</v>
      </c>
      <c r="BS789" s="41">
        <v>1</v>
      </c>
    </row>
    <row r="790" spans="1:71" s="41" customFormat="1">
      <c r="A790" s="46" t="str">
        <f t="shared" si="346"/>
        <v>134034</v>
      </c>
      <c r="B790" s="46" t="s">
        <v>319</v>
      </c>
      <c r="C790" s="46" t="s">
        <v>641</v>
      </c>
      <c r="D790" s="46" t="s">
        <v>565</v>
      </c>
      <c r="E790" s="41" t="s">
        <v>629</v>
      </c>
      <c r="F790" s="46" t="s">
        <v>567</v>
      </c>
      <c r="G790" s="46">
        <v>1</v>
      </c>
      <c r="H790" s="46"/>
      <c r="I790" s="46">
        <v>10</v>
      </c>
      <c r="J790" s="46">
        <f t="shared" si="349"/>
        <v>403</v>
      </c>
      <c r="K790" s="46">
        <v>4</v>
      </c>
      <c r="L790" s="46">
        <v>4</v>
      </c>
      <c r="M790" s="46">
        <v>333</v>
      </c>
      <c r="N790" s="46">
        <f t="shared" si="347"/>
        <v>0</v>
      </c>
      <c r="O790" s="46"/>
      <c r="P790" s="46"/>
      <c r="Q790" s="46"/>
      <c r="R790" s="46"/>
      <c r="S790" s="46"/>
      <c r="T790" s="46">
        <f t="shared" si="348"/>
        <v>0</v>
      </c>
      <c r="U790" s="46"/>
      <c r="V790" s="46"/>
      <c r="W790" s="46"/>
      <c r="X790" s="46"/>
      <c r="Y790" s="46"/>
      <c r="Z790" s="46">
        <f t="shared" si="350"/>
        <v>0</v>
      </c>
      <c r="AA790" s="46"/>
      <c r="AB790" s="46"/>
      <c r="AC790" s="46"/>
      <c r="AD790" s="46"/>
      <c r="AE790" s="46"/>
      <c r="AF790" s="46">
        <f t="shared" si="351"/>
        <v>0</v>
      </c>
      <c r="AG790" s="46"/>
      <c r="AH790" s="46"/>
      <c r="AI790" s="46"/>
      <c r="AJ790" s="46"/>
      <c r="AK790" s="46"/>
      <c r="AL790" s="46">
        <f t="shared" si="352"/>
        <v>0</v>
      </c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>
        <f t="shared" si="353"/>
        <v>0</v>
      </c>
      <c r="AY790" s="46"/>
      <c r="AZ790" s="46"/>
      <c r="BA790" s="46"/>
      <c r="BB790" s="46"/>
      <c r="BC790" s="46"/>
      <c r="BD790" s="46">
        <f t="shared" si="354"/>
        <v>0</v>
      </c>
      <c r="BE790" s="46"/>
      <c r="BF790" s="46"/>
      <c r="BG790" s="46"/>
      <c r="BH790" s="46"/>
      <c r="BI790" s="46"/>
      <c r="BJ790" s="46">
        <f t="shared" si="355"/>
        <v>0</v>
      </c>
      <c r="BK790" s="46"/>
      <c r="BL790" s="46"/>
      <c r="BM790" s="46"/>
      <c r="BN790" s="46"/>
      <c r="BO790" s="46"/>
      <c r="BP790" s="46">
        <f t="shared" si="356"/>
        <v>0</v>
      </c>
      <c r="BQ790" s="46"/>
      <c r="BR790" s="41">
        <v>3</v>
      </c>
      <c r="BS790" s="41">
        <v>1</v>
      </c>
    </row>
    <row r="791" spans="1:71" s="41" customFormat="1">
      <c r="A791" s="46" t="str">
        <f t="shared" si="346"/>
        <v>135031</v>
      </c>
      <c r="B791" s="46" t="s">
        <v>319</v>
      </c>
      <c r="C791" s="46" t="s">
        <v>642</v>
      </c>
      <c r="D791" s="46" t="s">
        <v>565</v>
      </c>
      <c r="E791" s="41" t="s">
        <v>623</v>
      </c>
      <c r="F791" s="46" t="s">
        <v>567</v>
      </c>
      <c r="G791" s="46">
        <v>1</v>
      </c>
      <c r="H791" s="46"/>
      <c r="I791" s="46">
        <v>10</v>
      </c>
      <c r="J791" s="46">
        <f t="shared" si="349"/>
        <v>503</v>
      </c>
      <c r="K791" s="46">
        <v>1</v>
      </c>
      <c r="L791" s="46">
        <v>1</v>
      </c>
      <c r="M791" s="46">
        <v>333</v>
      </c>
      <c r="N791" s="46">
        <f t="shared" si="347"/>
        <v>0</v>
      </c>
      <c r="O791" s="46"/>
      <c r="P791" s="46"/>
      <c r="Q791" s="46"/>
      <c r="R791" s="46"/>
      <c r="S791" s="46"/>
      <c r="T791" s="46">
        <f t="shared" si="348"/>
        <v>0</v>
      </c>
      <c r="U791" s="46"/>
      <c r="V791" s="46"/>
      <c r="W791" s="46"/>
      <c r="X791" s="46"/>
      <c r="Y791" s="46"/>
      <c r="Z791" s="46">
        <f t="shared" si="350"/>
        <v>0</v>
      </c>
      <c r="AA791" s="46"/>
      <c r="AB791" s="46"/>
      <c r="AC791" s="46"/>
      <c r="AD791" s="46"/>
      <c r="AE791" s="46"/>
      <c r="AF791" s="46">
        <f t="shared" si="351"/>
        <v>0</v>
      </c>
      <c r="AG791" s="46"/>
      <c r="AH791" s="46"/>
      <c r="AI791" s="46"/>
      <c r="AJ791" s="46"/>
      <c r="AK791" s="46"/>
      <c r="AL791" s="46">
        <f t="shared" si="352"/>
        <v>0</v>
      </c>
      <c r="AM791" s="46"/>
      <c r="AN791" s="46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>
        <f t="shared" si="353"/>
        <v>0</v>
      </c>
      <c r="AY791" s="46"/>
      <c r="AZ791" s="46"/>
      <c r="BA791" s="46"/>
      <c r="BB791" s="46"/>
      <c r="BC791" s="46"/>
      <c r="BD791" s="46">
        <f t="shared" si="354"/>
        <v>0</v>
      </c>
      <c r="BE791" s="46"/>
      <c r="BF791" s="46"/>
      <c r="BG791" s="46"/>
      <c r="BH791" s="46"/>
      <c r="BI791" s="46"/>
      <c r="BJ791" s="46">
        <f t="shared" si="355"/>
        <v>0</v>
      </c>
      <c r="BK791" s="46"/>
      <c r="BL791" s="46"/>
      <c r="BM791" s="46"/>
      <c r="BN791" s="46"/>
      <c r="BO791" s="46"/>
      <c r="BP791" s="46">
        <f t="shared" si="356"/>
        <v>0</v>
      </c>
      <c r="BQ791" s="46"/>
      <c r="BR791" s="41">
        <v>3</v>
      </c>
      <c r="BS791" s="41">
        <v>1</v>
      </c>
    </row>
    <row r="792" spans="1:71" s="41" customFormat="1">
      <c r="A792" s="46" t="str">
        <f t="shared" si="346"/>
        <v>135032</v>
      </c>
      <c r="B792" s="46" t="s">
        <v>319</v>
      </c>
      <c r="C792" s="46" t="s">
        <v>643</v>
      </c>
      <c r="D792" s="46" t="s">
        <v>565</v>
      </c>
      <c r="E792" s="41" t="s">
        <v>625</v>
      </c>
      <c r="F792" s="46" t="s">
        <v>567</v>
      </c>
      <c r="G792" s="46">
        <v>1</v>
      </c>
      <c r="H792" s="46"/>
      <c r="I792" s="46">
        <v>10</v>
      </c>
      <c r="J792" s="46">
        <f t="shared" si="349"/>
        <v>503</v>
      </c>
      <c r="K792" s="46">
        <v>2</v>
      </c>
      <c r="L792" s="46">
        <v>2</v>
      </c>
      <c r="M792" s="46">
        <v>333</v>
      </c>
      <c r="N792" s="46">
        <f t="shared" si="347"/>
        <v>0</v>
      </c>
      <c r="O792" s="46"/>
      <c r="P792" s="46"/>
      <c r="Q792" s="46"/>
      <c r="R792" s="46"/>
      <c r="S792" s="46"/>
      <c r="T792" s="46">
        <f t="shared" si="348"/>
        <v>0</v>
      </c>
      <c r="U792" s="46"/>
      <c r="V792" s="46"/>
      <c r="W792" s="46"/>
      <c r="X792" s="46"/>
      <c r="Y792" s="46"/>
      <c r="Z792" s="46">
        <f t="shared" si="350"/>
        <v>0</v>
      </c>
      <c r="AA792" s="46"/>
      <c r="AB792" s="46"/>
      <c r="AC792" s="46"/>
      <c r="AD792" s="46"/>
      <c r="AE792" s="46"/>
      <c r="AF792" s="46">
        <f t="shared" si="351"/>
        <v>0</v>
      </c>
      <c r="AG792" s="46"/>
      <c r="AH792" s="46"/>
      <c r="AI792" s="46"/>
      <c r="AJ792" s="46"/>
      <c r="AK792" s="46"/>
      <c r="AL792" s="46">
        <f t="shared" si="352"/>
        <v>0</v>
      </c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>
        <f t="shared" si="353"/>
        <v>0</v>
      </c>
      <c r="AY792" s="46"/>
      <c r="AZ792" s="46"/>
      <c r="BA792" s="46"/>
      <c r="BB792" s="46"/>
      <c r="BC792" s="46"/>
      <c r="BD792" s="46">
        <f t="shared" si="354"/>
        <v>0</v>
      </c>
      <c r="BE792" s="46"/>
      <c r="BF792" s="46"/>
      <c r="BG792" s="46"/>
      <c r="BH792" s="46"/>
      <c r="BI792" s="46"/>
      <c r="BJ792" s="46">
        <f t="shared" si="355"/>
        <v>0</v>
      </c>
      <c r="BK792" s="46"/>
      <c r="BL792" s="46"/>
      <c r="BM792" s="46"/>
      <c r="BN792" s="46"/>
      <c r="BO792" s="46"/>
      <c r="BP792" s="46">
        <f t="shared" si="356"/>
        <v>0</v>
      </c>
      <c r="BQ792" s="46"/>
      <c r="BR792" s="41">
        <v>3</v>
      </c>
      <c r="BS792" s="41">
        <v>1</v>
      </c>
    </row>
    <row r="793" spans="1:71" s="41" customFormat="1">
      <c r="A793" s="46" t="str">
        <f t="shared" si="346"/>
        <v>135033</v>
      </c>
      <c r="B793" s="46" t="s">
        <v>319</v>
      </c>
      <c r="C793" s="46" t="s">
        <v>644</v>
      </c>
      <c r="D793" s="46" t="s">
        <v>565</v>
      </c>
      <c r="E793" s="41" t="s">
        <v>627</v>
      </c>
      <c r="F793" s="46" t="s">
        <v>567</v>
      </c>
      <c r="G793" s="46">
        <v>1</v>
      </c>
      <c r="H793" s="46"/>
      <c r="I793" s="46">
        <v>10</v>
      </c>
      <c r="J793" s="46">
        <f t="shared" si="349"/>
        <v>503</v>
      </c>
      <c r="K793" s="46">
        <v>3</v>
      </c>
      <c r="L793" s="46">
        <v>3</v>
      </c>
      <c r="M793" s="46">
        <v>333</v>
      </c>
      <c r="N793" s="46">
        <f t="shared" si="347"/>
        <v>0</v>
      </c>
      <c r="O793" s="46"/>
      <c r="P793" s="46"/>
      <c r="Q793" s="46"/>
      <c r="R793" s="46"/>
      <c r="S793" s="46"/>
      <c r="T793" s="46">
        <f t="shared" si="348"/>
        <v>0</v>
      </c>
      <c r="U793" s="46"/>
      <c r="V793" s="46"/>
      <c r="W793" s="46"/>
      <c r="X793" s="46"/>
      <c r="Y793" s="46"/>
      <c r="Z793" s="46">
        <f t="shared" si="350"/>
        <v>0</v>
      </c>
      <c r="AA793" s="46"/>
      <c r="AB793" s="46"/>
      <c r="AC793" s="46"/>
      <c r="AD793" s="46"/>
      <c r="AE793" s="46"/>
      <c r="AF793" s="46">
        <f t="shared" si="351"/>
        <v>0</v>
      </c>
      <c r="AG793" s="46"/>
      <c r="AH793" s="46"/>
      <c r="AI793" s="46"/>
      <c r="AJ793" s="46"/>
      <c r="AK793" s="46"/>
      <c r="AL793" s="46">
        <f t="shared" si="352"/>
        <v>0</v>
      </c>
      <c r="AM793" s="46"/>
      <c r="AN793" s="46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>
        <f t="shared" si="353"/>
        <v>0</v>
      </c>
      <c r="AY793" s="46"/>
      <c r="AZ793" s="46"/>
      <c r="BA793" s="46"/>
      <c r="BB793" s="46"/>
      <c r="BC793" s="46"/>
      <c r="BD793" s="46">
        <f t="shared" si="354"/>
        <v>0</v>
      </c>
      <c r="BE793" s="46"/>
      <c r="BF793" s="46"/>
      <c r="BG793" s="46"/>
      <c r="BH793" s="46"/>
      <c r="BI793" s="46"/>
      <c r="BJ793" s="46">
        <f t="shared" si="355"/>
        <v>0</v>
      </c>
      <c r="BK793" s="46"/>
      <c r="BL793" s="46"/>
      <c r="BM793" s="46"/>
      <c r="BN793" s="46"/>
      <c r="BO793" s="46"/>
      <c r="BP793" s="46">
        <f t="shared" si="356"/>
        <v>0</v>
      </c>
      <c r="BQ793" s="46"/>
      <c r="BR793" s="41">
        <v>3</v>
      </c>
      <c r="BS793" s="41">
        <v>1</v>
      </c>
    </row>
    <row r="794" spans="1:71" s="41" customFormat="1">
      <c r="A794" s="46" t="str">
        <f t="shared" si="346"/>
        <v>135034</v>
      </c>
      <c r="B794" s="46" t="s">
        <v>319</v>
      </c>
      <c r="C794" s="46" t="s">
        <v>645</v>
      </c>
      <c r="D794" s="46" t="s">
        <v>565</v>
      </c>
      <c r="E794" s="41" t="s">
        <v>629</v>
      </c>
      <c r="F794" s="46" t="s">
        <v>567</v>
      </c>
      <c r="G794" s="46">
        <v>1</v>
      </c>
      <c r="H794" s="46"/>
      <c r="I794" s="46">
        <v>10</v>
      </c>
      <c r="J794" s="46">
        <f t="shared" si="349"/>
        <v>503</v>
      </c>
      <c r="K794" s="46">
        <v>4</v>
      </c>
      <c r="L794" s="46">
        <v>4</v>
      </c>
      <c r="M794" s="46">
        <v>333</v>
      </c>
      <c r="N794" s="46">
        <f t="shared" si="347"/>
        <v>0</v>
      </c>
      <c r="O794" s="46"/>
      <c r="P794" s="46"/>
      <c r="Q794" s="46"/>
      <c r="R794" s="46"/>
      <c r="S794" s="46"/>
      <c r="T794" s="46">
        <f t="shared" si="348"/>
        <v>0</v>
      </c>
      <c r="U794" s="46"/>
      <c r="V794" s="46"/>
      <c r="W794" s="46"/>
      <c r="X794" s="46"/>
      <c r="Y794" s="46"/>
      <c r="Z794" s="46">
        <f t="shared" ref="Z794:Z822" si="357">IF(Y794&gt;=1000,1,0)</f>
        <v>0</v>
      </c>
      <c r="AA794" s="46"/>
      <c r="AB794" s="46"/>
      <c r="AC794" s="46"/>
      <c r="AD794" s="46"/>
      <c r="AE794" s="46"/>
      <c r="AF794" s="46">
        <f t="shared" ref="AF794:AF822" si="358">IF(AE794&gt;=1000,1,0)</f>
        <v>0</v>
      </c>
      <c r="AG794" s="46"/>
      <c r="AH794" s="46"/>
      <c r="AI794" s="46"/>
      <c r="AJ794" s="46"/>
      <c r="AK794" s="46"/>
      <c r="AL794" s="46">
        <f t="shared" ref="AL794:AL822" si="359">IF(AK794&gt;=1000,1,0)</f>
        <v>0</v>
      </c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>
        <f t="shared" ref="AX794:AX822" si="360">IF(AW794&gt;=1000,1,0)</f>
        <v>0</v>
      </c>
      <c r="AY794" s="46"/>
      <c r="AZ794" s="46"/>
      <c r="BA794" s="46"/>
      <c r="BB794" s="46"/>
      <c r="BC794" s="46"/>
      <c r="BD794" s="46">
        <f t="shared" ref="BD794:BD822" si="361">IF(BC794&gt;=1000,1,0)</f>
        <v>0</v>
      </c>
      <c r="BE794" s="46"/>
      <c r="BF794" s="46"/>
      <c r="BG794" s="46"/>
      <c r="BH794" s="46"/>
      <c r="BI794" s="46"/>
      <c r="BJ794" s="46">
        <f t="shared" ref="BJ794:BJ822" si="362">IF(BI794&gt;=1000,1,0)</f>
        <v>0</v>
      </c>
      <c r="BK794" s="46"/>
      <c r="BL794" s="46"/>
      <c r="BM794" s="46"/>
      <c r="BN794" s="46"/>
      <c r="BO794" s="46"/>
      <c r="BP794" s="46">
        <f t="shared" ref="BP794:BP822" si="363">IF(BO794&gt;=1000,1,0)</f>
        <v>0</v>
      </c>
      <c r="BQ794" s="46"/>
      <c r="BR794" s="41">
        <v>3</v>
      </c>
      <c r="BS794" s="41">
        <v>1</v>
      </c>
    </row>
    <row r="795" spans="1:71" s="41" customFormat="1">
      <c r="A795" s="46" t="str">
        <f t="shared" ref="A795:A822" si="364">13&amp;J795&amp;K795</f>
        <v>136031</v>
      </c>
      <c r="B795" s="46" t="s">
        <v>319</v>
      </c>
      <c r="C795" s="46" t="s">
        <v>646</v>
      </c>
      <c r="D795" s="46" t="s">
        <v>565</v>
      </c>
      <c r="E795" s="41" t="s">
        <v>623</v>
      </c>
      <c r="F795" s="46" t="s">
        <v>567</v>
      </c>
      <c r="G795" s="46">
        <v>1</v>
      </c>
      <c r="H795" s="46"/>
      <c r="I795" s="46">
        <v>10</v>
      </c>
      <c r="J795" s="46">
        <f t="shared" si="349"/>
        <v>603</v>
      </c>
      <c r="K795" s="46">
        <v>1</v>
      </c>
      <c r="L795" s="46">
        <v>1</v>
      </c>
      <c r="M795" s="46">
        <v>333</v>
      </c>
      <c r="N795" s="46">
        <f t="shared" si="347"/>
        <v>0</v>
      </c>
      <c r="O795" s="46"/>
      <c r="P795" s="46"/>
      <c r="Q795" s="46"/>
      <c r="R795" s="46"/>
      <c r="S795" s="46"/>
      <c r="T795" s="46">
        <f t="shared" si="348"/>
        <v>0</v>
      </c>
      <c r="U795" s="46"/>
      <c r="V795" s="46"/>
      <c r="W795" s="46"/>
      <c r="X795" s="46"/>
      <c r="Y795" s="46"/>
      <c r="Z795" s="46">
        <f t="shared" si="357"/>
        <v>0</v>
      </c>
      <c r="AA795" s="46"/>
      <c r="AB795" s="46"/>
      <c r="AC795" s="46"/>
      <c r="AD795" s="46"/>
      <c r="AE795" s="46"/>
      <c r="AF795" s="46">
        <f t="shared" si="358"/>
        <v>0</v>
      </c>
      <c r="AG795" s="46"/>
      <c r="AH795" s="46"/>
      <c r="AI795" s="46"/>
      <c r="AJ795" s="46"/>
      <c r="AK795" s="46"/>
      <c r="AL795" s="46">
        <f t="shared" si="359"/>
        <v>0</v>
      </c>
      <c r="AM795" s="46"/>
      <c r="AN795" s="46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>
        <f t="shared" si="360"/>
        <v>0</v>
      </c>
      <c r="AY795" s="46"/>
      <c r="AZ795" s="46"/>
      <c r="BA795" s="46"/>
      <c r="BB795" s="46"/>
      <c r="BC795" s="46"/>
      <c r="BD795" s="46">
        <f t="shared" si="361"/>
        <v>0</v>
      </c>
      <c r="BE795" s="46"/>
      <c r="BF795" s="46"/>
      <c r="BG795" s="46"/>
      <c r="BH795" s="46"/>
      <c r="BI795" s="46"/>
      <c r="BJ795" s="46">
        <f t="shared" si="362"/>
        <v>0</v>
      </c>
      <c r="BK795" s="46"/>
      <c r="BL795" s="46"/>
      <c r="BM795" s="46"/>
      <c r="BN795" s="46"/>
      <c r="BO795" s="46"/>
      <c r="BP795" s="46">
        <f t="shared" si="363"/>
        <v>0</v>
      </c>
      <c r="BQ795" s="46"/>
      <c r="BR795" s="41">
        <v>3</v>
      </c>
      <c r="BS795" s="41">
        <v>1</v>
      </c>
    </row>
    <row r="796" spans="1:71" s="41" customFormat="1">
      <c r="A796" s="46" t="str">
        <f t="shared" si="364"/>
        <v>136032</v>
      </c>
      <c r="B796" s="46" t="s">
        <v>319</v>
      </c>
      <c r="C796" s="46" t="s">
        <v>647</v>
      </c>
      <c r="D796" s="46" t="s">
        <v>565</v>
      </c>
      <c r="E796" s="41" t="s">
        <v>625</v>
      </c>
      <c r="F796" s="46" t="s">
        <v>567</v>
      </c>
      <c r="G796" s="46">
        <v>1</v>
      </c>
      <c r="H796" s="46"/>
      <c r="I796" s="46">
        <v>10</v>
      </c>
      <c r="J796" s="46">
        <f t="shared" si="349"/>
        <v>603</v>
      </c>
      <c r="K796" s="46">
        <v>2</v>
      </c>
      <c r="L796" s="46">
        <v>2</v>
      </c>
      <c r="M796" s="46">
        <v>333</v>
      </c>
      <c r="N796" s="46">
        <f t="shared" si="347"/>
        <v>0</v>
      </c>
      <c r="O796" s="46"/>
      <c r="P796" s="46"/>
      <c r="Q796" s="46"/>
      <c r="R796" s="46"/>
      <c r="S796" s="46"/>
      <c r="T796" s="46">
        <f t="shared" si="348"/>
        <v>0</v>
      </c>
      <c r="U796" s="46"/>
      <c r="V796" s="46"/>
      <c r="W796" s="46"/>
      <c r="X796" s="46"/>
      <c r="Y796" s="46"/>
      <c r="Z796" s="46">
        <f t="shared" si="357"/>
        <v>0</v>
      </c>
      <c r="AA796" s="46"/>
      <c r="AB796" s="46"/>
      <c r="AC796" s="46"/>
      <c r="AD796" s="46"/>
      <c r="AE796" s="46"/>
      <c r="AF796" s="46">
        <f t="shared" si="358"/>
        <v>0</v>
      </c>
      <c r="AG796" s="46"/>
      <c r="AH796" s="46"/>
      <c r="AI796" s="46"/>
      <c r="AJ796" s="46"/>
      <c r="AK796" s="46"/>
      <c r="AL796" s="46">
        <f t="shared" si="359"/>
        <v>0</v>
      </c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>
        <f t="shared" si="360"/>
        <v>0</v>
      </c>
      <c r="AY796" s="46"/>
      <c r="AZ796" s="46"/>
      <c r="BA796" s="46"/>
      <c r="BB796" s="46"/>
      <c r="BC796" s="46"/>
      <c r="BD796" s="46">
        <f t="shared" si="361"/>
        <v>0</v>
      </c>
      <c r="BE796" s="46"/>
      <c r="BF796" s="46"/>
      <c r="BG796" s="46"/>
      <c r="BH796" s="46"/>
      <c r="BI796" s="46"/>
      <c r="BJ796" s="46">
        <f t="shared" si="362"/>
        <v>0</v>
      </c>
      <c r="BK796" s="46"/>
      <c r="BL796" s="46"/>
      <c r="BM796" s="46"/>
      <c r="BN796" s="46"/>
      <c r="BO796" s="46"/>
      <c r="BP796" s="46">
        <f t="shared" si="363"/>
        <v>0</v>
      </c>
      <c r="BQ796" s="46"/>
      <c r="BR796" s="41">
        <v>3</v>
      </c>
      <c r="BS796" s="41">
        <v>1</v>
      </c>
    </row>
    <row r="797" spans="1:71" s="41" customFormat="1">
      <c r="A797" s="46" t="str">
        <f t="shared" si="364"/>
        <v>136033</v>
      </c>
      <c r="B797" s="46" t="s">
        <v>319</v>
      </c>
      <c r="C797" s="46" t="s">
        <v>648</v>
      </c>
      <c r="D797" s="46" t="s">
        <v>565</v>
      </c>
      <c r="E797" s="41" t="s">
        <v>627</v>
      </c>
      <c r="F797" s="46" t="s">
        <v>567</v>
      </c>
      <c r="G797" s="46">
        <v>1</v>
      </c>
      <c r="H797" s="46"/>
      <c r="I797" s="46">
        <v>10</v>
      </c>
      <c r="J797" s="46">
        <f t="shared" si="349"/>
        <v>603</v>
      </c>
      <c r="K797" s="46">
        <v>3</v>
      </c>
      <c r="L797" s="46">
        <v>3</v>
      </c>
      <c r="M797" s="46">
        <v>333</v>
      </c>
      <c r="N797" s="46">
        <f t="shared" si="347"/>
        <v>0</v>
      </c>
      <c r="O797" s="46"/>
      <c r="P797" s="46"/>
      <c r="Q797" s="46"/>
      <c r="R797" s="46"/>
      <c r="S797" s="46"/>
      <c r="T797" s="46">
        <f t="shared" si="348"/>
        <v>0</v>
      </c>
      <c r="U797" s="46"/>
      <c r="V797" s="46"/>
      <c r="W797" s="46"/>
      <c r="X797" s="46"/>
      <c r="Y797" s="46"/>
      <c r="Z797" s="46">
        <f t="shared" si="357"/>
        <v>0</v>
      </c>
      <c r="AA797" s="46"/>
      <c r="AB797" s="46"/>
      <c r="AC797" s="46"/>
      <c r="AD797" s="46"/>
      <c r="AE797" s="46"/>
      <c r="AF797" s="46">
        <f t="shared" si="358"/>
        <v>0</v>
      </c>
      <c r="AG797" s="46"/>
      <c r="AH797" s="46"/>
      <c r="AI797" s="46"/>
      <c r="AJ797" s="46"/>
      <c r="AK797" s="46"/>
      <c r="AL797" s="46">
        <f t="shared" si="359"/>
        <v>0</v>
      </c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>
        <f t="shared" si="360"/>
        <v>0</v>
      </c>
      <c r="AY797" s="46"/>
      <c r="AZ797" s="46"/>
      <c r="BA797" s="46"/>
      <c r="BB797" s="46"/>
      <c r="BC797" s="46"/>
      <c r="BD797" s="46">
        <f t="shared" si="361"/>
        <v>0</v>
      </c>
      <c r="BE797" s="46"/>
      <c r="BF797" s="46"/>
      <c r="BG797" s="46"/>
      <c r="BH797" s="46"/>
      <c r="BI797" s="46"/>
      <c r="BJ797" s="46">
        <f t="shared" si="362"/>
        <v>0</v>
      </c>
      <c r="BK797" s="46"/>
      <c r="BL797" s="46"/>
      <c r="BM797" s="46"/>
      <c r="BN797" s="46"/>
      <c r="BO797" s="46"/>
      <c r="BP797" s="46">
        <f t="shared" si="363"/>
        <v>0</v>
      </c>
      <c r="BQ797" s="46"/>
      <c r="BR797" s="41">
        <v>3</v>
      </c>
      <c r="BS797" s="41">
        <v>1</v>
      </c>
    </row>
    <row r="798" spans="1:71" s="41" customFormat="1">
      <c r="A798" s="46" t="str">
        <f t="shared" si="364"/>
        <v>136034</v>
      </c>
      <c r="B798" s="46" t="s">
        <v>319</v>
      </c>
      <c r="C798" s="46" t="s">
        <v>649</v>
      </c>
      <c r="D798" s="46" t="s">
        <v>565</v>
      </c>
      <c r="E798" s="41" t="s">
        <v>629</v>
      </c>
      <c r="F798" s="46" t="s">
        <v>567</v>
      </c>
      <c r="G798" s="46">
        <v>1</v>
      </c>
      <c r="H798" s="46"/>
      <c r="I798" s="46">
        <v>10</v>
      </c>
      <c r="J798" s="46">
        <f t="shared" si="349"/>
        <v>603</v>
      </c>
      <c r="K798" s="46">
        <v>4</v>
      </c>
      <c r="L798" s="46">
        <v>4</v>
      </c>
      <c r="M798" s="46">
        <v>333</v>
      </c>
      <c r="N798" s="46">
        <f t="shared" ref="N798:N822" si="365">IF(M798&gt;=1000,1,0)</f>
        <v>0</v>
      </c>
      <c r="O798" s="46"/>
      <c r="P798" s="46"/>
      <c r="Q798" s="46"/>
      <c r="R798" s="46"/>
      <c r="S798" s="46"/>
      <c r="T798" s="46">
        <f t="shared" ref="T798:T822" si="366">IF(S798&gt;=1000,1,0)</f>
        <v>0</v>
      </c>
      <c r="U798" s="46"/>
      <c r="V798" s="46"/>
      <c r="W798" s="46"/>
      <c r="X798" s="46"/>
      <c r="Y798" s="46"/>
      <c r="Z798" s="46">
        <f t="shared" si="357"/>
        <v>0</v>
      </c>
      <c r="AA798" s="46"/>
      <c r="AB798" s="46"/>
      <c r="AC798" s="46"/>
      <c r="AD798" s="46"/>
      <c r="AE798" s="46"/>
      <c r="AF798" s="46">
        <f t="shared" si="358"/>
        <v>0</v>
      </c>
      <c r="AG798" s="46"/>
      <c r="AH798" s="46"/>
      <c r="AI798" s="46"/>
      <c r="AJ798" s="46"/>
      <c r="AK798" s="46"/>
      <c r="AL798" s="46">
        <f t="shared" si="359"/>
        <v>0</v>
      </c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>
        <f t="shared" si="360"/>
        <v>0</v>
      </c>
      <c r="AY798" s="46"/>
      <c r="AZ798" s="46"/>
      <c r="BA798" s="46"/>
      <c r="BB798" s="46"/>
      <c r="BC798" s="46"/>
      <c r="BD798" s="46">
        <f t="shared" si="361"/>
        <v>0</v>
      </c>
      <c r="BE798" s="46"/>
      <c r="BF798" s="46"/>
      <c r="BG798" s="46"/>
      <c r="BH798" s="46"/>
      <c r="BI798" s="46"/>
      <c r="BJ798" s="46">
        <f t="shared" si="362"/>
        <v>0</v>
      </c>
      <c r="BK798" s="46"/>
      <c r="BL798" s="46"/>
      <c r="BM798" s="46"/>
      <c r="BN798" s="46"/>
      <c r="BO798" s="46"/>
      <c r="BP798" s="46">
        <f t="shared" si="363"/>
        <v>0</v>
      </c>
      <c r="BQ798" s="46"/>
      <c r="BR798" s="41">
        <v>3</v>
      </c>
      <c r="BS798" s="41">
        <v>1</v>
      </c>
    </row>
    <row r="799" spans="1:71" s="41" customFormat="1">
      <c r="A799" s="46" t="str">
        <f t="shared" si="364"/>
        <v>131041</v>
      </c>
      <c r="B799" s="46" t="s">
        <v>319</v>
      </c>
      <c r="C799" s="46" t="s">
        <v>650</v>
      </c>
      <c r="D799" s="46" t="s">
        <v>565</v>
      </c>
      <c r="E799" s="41" t="s">
        <v>651</v>
      </c>
      <c r="F799" s="46" t="s">
        <v>567</v>
      </c>
      <c r="G799" s="46">
        <v>1</v>
      </c>
      <c r="H799" s="46"/>
      <c r="I799" s="46">
        <v>10</v>
      </c>
      <c r="J799" s="46">
        <f t="shared" si="349"/>
        <v>104</v>
      </c>
      <c r="K799" s="46">
        <v>1</v>
      </c>
      <c r="L799" s="46">
        <v>1</v>
      </c>
      <c r="M799" s="46">
        <v>333</v>
      </c>
      <c r="N799" s="46">
        <f t="shared" si="365"/>
        <v>0</v>
      </c>
      <c r="O799" s="46"/>
      <c r="P799" s="46"/>
      <c r="Q799" s="46"/>
      <c r="R799" s="46"/>
      <c r="S799" s="46"/>
      <c r="T799" s="46">
        <f t="shared" si="366"/>
        <v>0</v>
      </c>
      <c r="U799" s="46"/>
      <c r="V799" s="46"/>
      <c r="W799" s="46"/>
      <c r="X799" s="46"/>
      <c r="Y799" s="46"/>
      <c r="Z799" s="46">
        <f t="shared" si="357"/>
        <v>0</v>
      </c>
      <c r="AA799" s="46"/>
      <c r="AB799" s="46"/>
      <c r="AC799" s="46"/>
      <c r="AD799" s="46"/>
      <c r="AE799" s="46"/>
      <c r="AF799" s="46">
        <f t="shared" si="358"/>
        <v>0</v>
      </c>
      <c r="AG799" s="46"/>
      <c r="AH799" s="46"/>
      <c r="AI799" s="46"/>
      <c r="AJ799" s="46"/>
      <c r="AK799" s="46"/>
      <c r="AL799" s="46">
        <f t="shared" si="359"/>
        <v>0</v>
      </c>
      <c r="AM799" s="46"/>
      <c r="AN799" s="46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>
        <f t="shared" si="360"/>
        <v>0</v>
      </c>
      <c r="AY799" s="46"/>
      <c r="AZ799" s="46"/>
      <c r="BA799" s="46"/>
      <c r="BB799" s="46"/>
      <c r="BC799" s="46"/>
      <c r="BD799" s="46">
        <f t="shared" si="361"/>
        <v>0</v>
      </c>
      <c r="BE799" s="46"/>
      <c r="BF799" s="46"/>
      <c r="BG799" s="46"/>
      <c r="BH799" s="46"/>
      <c r="BI799" s="46"/>
      <c r="BJ799" s="46">
        <f t="shared" si="362"/>
        <v>0</v>
      </c>
      <c r="BK799" s="46"/>
      <c r="BL799" s="46"/>
      <c r="BM799" s="46"/>
      <c r="BN799" s="46"/>
      <c r="BO799" s="46"/>
      <c r="BP799" s="46">
        <f t="shared" si="363"/>
        <v>0</v>
      </c>
      <c r="BQ799" s="46"/>
      <c r="BR799" s="41">
        <v>3</v>
      </c>
      <c r="BS799" s="41">
        <v>1</v>
      </c>
    </row>
    <row r="800" spans="1:71" s="41" customFormat="1">
      <c r="A800" s="46" t="str">
        <f t="shared" si="364"/>
        <v>131042</v>
      </c>
      <c r="B800" s="46" t="s">
        <v>319</v>
      </c>
      <c r="C800" s="46" t="s">
        <v>652</v>
      </c>
      <c r="D800" s="46" t="s">
        <v>565</v>
      </c>
      <c r="E800" s="41" t="s">
        <v>653</v>
      </c>
      <c r="F800" s="46" t="s">
        <v>567</v>
      </c>
      <c r="G800" s="46">
        <v>1</v>
      </c>
      <c r="H800" s="46"/>
      <c r="I800" s="46">
        <v>10</v>
      </c>
      <c r="J800" s="46">
        <f t="shared" ref="J800:J863" si="367">J776+1</f>
        <v>104</v>
      </c>
      <c r="K800" s="46">
        <v>2</v>
      </c>
      <c r="L800" s="46">
        <v>2</v>
      </c>
      <c r="M800" s="46">
        <v>333</v>
      </c>
      <c r="N800" s="46">
        <f t="shared" si="365"/>
        <v>0</v>
      </c>
      <c r="O800" s="46"/>
      <c r="P800" s="46"/>
      <c r="Q800" s="46"/>
      <c r="R800" s="46"/>
      <c r="S800" s="46"/>
      <c r="T800" s="46">
        <f t="shared" si="366"/>
        <v>0</v>
      </c>
      <c r="U800" s="46"/>
      <c r="V800" s="46"/>
      <c r="W800" s="46"/>
      <c r="X800" s="46"/>
      <c r="Y800" s="46"/>
      <c r="Z800" s="46">
        <f t="shared" si="357"/>
        <v>0</v>
      </c>
      <c r="AA800" s="46"/>
      <c r="AB800" s="46"/>
      <c r="AC800" s="46"/>
      <c r="AD800" s="46"/>
      <c r="AE800" s="46"/>
      <c r="AF800" s="46">
        <f t="shared" si="358"/>
        <v>0</v>
      </c>
      <c r="AG800" s="46"/>
      <c r="AH800" s="46"/>
      <c r="AI800" s="46"/>
      <c r="AJ800" s="46"/>
      <c r="AK800" s="46"/>
      <c r="AL800" s="46">
        <f t="shared" si="359"/>
        <v>0</v>
      </c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>
        <f t="shared" si="360"/>
        <v>0</v>
      </c>
      <c r="AY800" s="46"/>
      <c r="AZ800" s="46"/>
      <c r="BA800" s="46"/>
      <c r="BB800" s="46"/>
      <c r="BC800" s="46"/>
      <c r="BD800" s="46">
        <f t="shared" si="361"/>
        <v>0</v>
      </c>
      <c r="BE800" s="46"/>
      <c r="BF800" s="46"/>
      <c r="BG800" s="46"/>
      <c r="BH800" s="46"/>
      <c r="BI800" s="46"/>
      <c r="BJ800" s="46">
        <f t="shared" si="362"/>
        <v>0</v>
      </c>
      <c r="BK800" s="46"/>
      <c r="BL800" s="46"/>
      <c r="BM800" s="46"/>
      <c r="BN800" s="46"/>
      <c r="BO800" s="46"/>
      <c r="BP800" s="46">
        <f t="shared" si="363"/>
        <v>0</v>
      </c>
      <c r="BQ800" s="46"/>
      <c r="BR800" s="41">
        <v>3</v>
      </c>
      <c r="BS800" s="41">
        <v>1</v>
      </c>
    </row>
    <row r="801" spans="1:71" s="41" customFormat="1">
      <c r="A801" s="46" t="str">
        <f t="shared" si="364"/>
        <v>131043</v>
      </c>
      <c r="B801" s="46" t="s">
        <v>319</v>
      </c>
      <c r="C801" s="46" t="s">
        <v>654</v>
      </c>
      <c r="D801" s="46" t="s">
        <v>565</v>
      </c>
      <c r="E801" s="41" t="s">
        <v>655</v>
      </c>
      <c r="F801" s="46" t="s">
        <v>567</v>
      </c>
      <c r="G801" s="46">
        <v>1</v>
      </c>
      <c r="H801" s="46"/>
      <c r="I801" s="46">
        <v>10</v>
      </c>
      <c r="J801" s="46">
        <f t="shared" si="367"/>
        <v>104</v>
      </c>
      <c r="K801" s="46">
        <v>3</v>
      </c>
      <c r="L801" s="46">
        <v>3</v>
      </c>
      <c r="M801" s="46">
        <v>333</v>
      </c>
      <c r="N801" s="46">
        <f t="shared" si="365"/>
        <v>0</v>
      </c>
      <c r="O801" s="46"/>
      <c r="P801" s="46"/>
      <c r="Q801" s="46"/>
      <c r="R801" s="46"/>
      <c r="S801" s="46"/>
      <c r="T801" s="46">
        <f t="shared" si="366"/>
        <v>0</v>
      </c>
      <c r="U801" s="46"/>
      <c r="V801" s="46"/>
      <c r="W801" s="46"/>
      <c r="X801" s="46"/>
      <c r="Y801" s="46"/>
      <c r="Z801" s="46">
        <f t="shared" si="357"/>
        <v>0</v>
      </c>
      <c r="AA801" s="46"/>
      <c r="AB801" s="46"/>
      <c r="AC801" s="46"/>
      <c r="AD801" s="46"/>
      <c r="AE801" s="46"/>
      <c r="AF801" s="46">
        <f t="shared" si="358"/>
        <v>0</v>
      </c>
      <c r="AG801" s="46"/>
      <c r="AH801" s="46"/>
      <c r="AI801" s="46"/>
      <c r="AJ801" s="46"/>
      <c r="AK801" s="46"/>
      <c r="AL801" s="46">
        <f t="shared" si="359"/>
        <v>0</v>
      </c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>
        <f t="shared" si="360"/>
        <v>0</v>
      </c>
      <c r="AY801" s="46"/>
      <c r="AZ801" s="46"/>
      <c r="BA801" s="46"/>
      <c r="BB801" s="46"/>
      <c r="BC801" s="46"/>
      <c r="BD801" s="46">
        <f t="shared" si="361"/>
        <v>0</v>
      </c>
      <c r="BE801" s="46"/>
      <c r="BF801" s="46"/>
      <c r="BG801" s="46"/>
      <c r="BH801" s="46"/>
      <c r="BI801" s="46"/>
      <c r="BJ801" s="46">
        <f t="shared" si="362"/>
        <v>0</v>
      </c>
      <c r="BK801" s="46"/>
      <c r="BL801" s="46"/>
      <c r="BM801" s="46"/>
      <c r="BN801" s="46"/>
      <c r="BO801" s="46"/>
      <c r="BP801" s="46">
        <f t="shared" si="363"/>
        <v>0</v>
      </c>
      <c r="BQ801" s="46"/>
      <c r="BR801" s="41">
        <v>3</v>
      </c>
      <c r="BS801" s="41">
        <v>1</v>
      </c>
    </row>
    <row r="802" spans="1:71" s="41" customFormat="1">
      <c r="A802" s="46" t="str">
        <f t="shared" si="364"/>
        <v>131044</v>
      </c>
      <c r="B802" s="46" t="s">
        <v>319</v>
      </c>
      <c r="C802" s="46" t="s">
        <v>656</v>
      </c>
      <c r="D802" s="46" t="s">
        <v>565</v>
      </c>
      <c r="E802" s="41" t="s">
        <v>657</v>
      </c>
      <c r="F802" s="46" t="s">
        <v>567</v>
      </c>
      <c r="G802" s="46">
        <v>1</v>
      </c>
      <c r="H802" s="46"/>
      <c r="I802" s="46">
        <v>10</v>
      </c>
      <c r="J802" s="46">
        <f t="shared" si="367"/>
        <v>104</v>
      </c>
      <c r="K802" s="46">
        <v>4</v>
      </c>
      <c r="L802" s="46">
        <v>4</v>
      </c>
      <c r="M802" s="46">
        <v>333</v>
      </c>
      <c r="N802" s="46">
        <f t="shared" si="365"/>
        <v>0</v>
      </c>
      <c r="O802" s="46"/>
      <c r="P802" s="46"/>
      <c r="Q802" s="46"/>
      <c r="R802" s="46"/>
      <c r="S802" s="46"/>
      <c r="T802" s="46">
        <f t="shared" si="366"/>
        <v>0</v>
      </c>
      <c r="U802" s="46"/>
      <c r="V802" s="46"/>
      <c r="W802" s="46"/>
      <c r="X802" s="46"/>
      <c r="Y802" s="46"/>
      <c r="Z802" s="46">
        <f t="shared" si="357"/>
        <v>0</v>
      </c>
      <c r="AA802" s="46"/>
      <c r="AB802" s="46"/>
      <c r="AC802" s="46"/>
      <c r="AD802" s="46"/>
      <c r="AE802" s="46"/>
      <c r="AF802" s="46">
        <f t="shared" si="358"/>
        <v>0</v>
      </c>
      <c r="AG802" s="46"/>
      <c r="AH802" s="46"/>
      <c r="AI802" s="46"/>
      <c r="AJ802" s="46"/>
      <c r="AK802" s="46"/>
      <c r="AL802" s="46">
        <f t="shared" si="359"/>
        <v>0</v>
      </c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>
        <f t="shared" si="360"/>
        <v>0</v>
      </c>
      <c r="AY802" s="46"/>
      <c r="AZ802" s="46"/>
      <c r="BA802" s="46"/>
      <c r="BB802" s="46"/>
      <c r="BC802" s="46"/>
      <c r="BD802" s="46">
        <f t="shared" si="361"/>
        <v>0</v>
      </c>
      <c r="BE802" s="46"/>
      <c r="BF802" s="46"/>
      <c r="BG802" s="46"/>
      <c r="BH802" s="46"/>
      <c r="BI802" s="46"/>
      <c r="BJ802" s="46">
        <f t="shared" si="362"/>
        <v>0</v>
      </c>
      <c r="BK802" s="46"/>
      <c r="BL802" s="46"/>
      <c r="BM802" s="46"/>
      <c r="BN802" s="46"/>
      <c r="BO802" s="46"/>
      <c r="BP802" s="46">
        <f t="shared" si="363"/>
        <v>0</v>
      </c>
      <c r="BQ802" s="46"/>
      <c r="BR802" s="41">
        <v>3</v>
      </c>
      <c r="BS802" s="41">
        <v>1</v>
      </c>
    </row>
    <row r="803" spans="1:71" s="41" customFormat="1">
      <c r="A803" s="46" t="str">
        <f t="shared" si="364"/>
        <v>132041</v>
      </c>
      <c r="B803" s="46" t="s">
        <v>319</v>
      </c>
      <c r="C803" s="46" t="s">
        <v>658</v>
      </c>
      <c r="D803" s="46" t="s">
        <v>565</v>
      </c>
      <c r="E803" s="41" t="s">
        <v>651</v>
      </c>
      <c r="F803" s="46" t="s">
        <v>567</v>
      </c>
      <c r="G803" s="46">
        <v>1</v>
      </c>
      <c r="H803" s="46"/>
      <c r="I803" s="46">
        <v>10</v>
      </c>
      <c r="J803" s="46">
        <f t="shared" si="367"/>
        <v>204</v>
      </c>
      <c r="K803" s="46">
        <v>1</v>
      </c>
      <c r="L803" s="46">
        <v>1</v>
      </c>
      <c r="M803" s="46">
        <v>333</v>
      </c>
      <c r="N803" s="46">
        <f t="shared" si="365"/>
        <v>0</v>
      </c>
      <c r="O803" s="46"/>
      <c r="P803" s="46"/>
      <c r="Q803" s="46"/>
      <c r="R803" s="46"/>
      <c r="S803" s="46"/>
      <c r="T803" s="46">
        <f t="shared" si="366"/>
        <v>0</v>
      </c>
      <c r="U803" s="46"/>
      <c r="V803" s="46"/>
      <c r="W803" s="46"/>
      <c r="X803" s="46"/>
      <c r="Y803" s="46"/>
      <c r="Z803" s="46">
        <f t="shared" si="357"/>
        <v>0</v>
      </c>
      <c r="AA803" s="46"/>
      <c r="AB803" s="46"/>
      <c r="AC803" s="46"/>
      <c r="AD803" s="46"/>
      <c r="AE803" s="46"/>
      <c r="AF803" s="46">
        <f t="shared" si="358"/>
        <v>0</v>
      </c>
      <c r="AG803" s="46"/>
      <c r="AH803" s="46"/>
      <c r="AI803" s="46"/>
      <c r="AJ803" s="46"/>
      <c r="AK803" s="46"/>
      <c r="AL803" s="46">
        <f t="shared" si="359"/>
        <v>0</v>
      </c>
      <c r="AM803" s="46"/>
      <c r="AN803" s="46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>
        <f t="shared" si="360"/>
        <v>0</v>
      </c>
      <c r="AY803" s="46"/>
      <c r="AZ803" s="46"/>
      <c r="BA803" s="46"/>
      <c r="BB803" s="46"/>
      <c r="BC803" s="46"/>
      <c r="BD803" s="46">
        <f t="shared" si="361"/>
        <v>0</v>
      </c>
      <c r="BE803" s="46"/>
      <c r="BF803" s="46"/>
      <c r="BG803" s="46"/>
      <c r="BH803" s="46"/>
      <c r="BI803" s="46"/>
      <c r="BJ803" s="46">
        <f t="shared" si="362"/>
        <v>0</v>
      </c>
      <c r="BK803" s="46"/>
      <c r="BL803" s="46"/>
      <c r="BM803" s="46"/>
      <c r="BN803" s="46"/>
      <c r="BO803" s="46"/>
      <c r="BP803" s="46">
        <f t="shared" si="363"/>
        <v>0</v>
      </c>
      <c r="BQ803" s="46"/>
      <c r="BR803" s="41">
        <v>3</v>
      </c>
      <c r="BS803" s="41">
        <v>1</v>
      </c>
    </row>
    <row r="804" spans="1:71" s="41" customFormat="1">
      <c r="A804" s="46" t="str">
        <f t="shared" si="364"/>
        <v>132042</v>
      </c>
      <c r="B804" s="46" t="s">
        <v>319</v>
      </c>
      <c r="C804" s="46" t="s">
        <v>659</v>
      </c>
      <c r="D804" s="46" t="s">
        <v>565</v>
      </c>
      <c r="E804" s="41" t="s">
        <v>653</v>
      </c>
      <c r="F804" s="46" t="s">
        <v>567</v>
      </c>
      <c r="G804" s="46">
        <v>1</v>
      </c>
      <c r="H804" s="46"/>
      <c r="I804" s="46">
        <v>10</v>
      </c>
      <c r="J804" s="46">
        <f t="shared" si="367"/>
        <v>204</v>
      </c>
      <c r="K804" s="46">
        <v>2</v>
      </c>
      <c r="L804" s="46">
        <v>2</v>
      </c>
      <c r="M804" s="46">
        <v>333</v>
      </c>
      <c r="N804" s="46">
        <f t="shared" si="365"/>
        <v>0</v>
      </c>
      <c r="O804" s="46"/>
      <c r="P804" s="46"/>
      <c r="Q804" s="46"/>
      <c r="R804" s="46"/>
      <c r="S804" s="46"/>
      <c r="T804" s="46">
        <f t="shared" si="366"/>
        <v>0</v>
      </c>
      <c r="U804" s="46"/>
      <c r="V804" s="46"/>
      <c r="W804" s="46"/>
      <c r="X804" s="46"/>
      <c r="Y804" s="46"/>
      <c r="Z804" s="46">
        <f t="shared" si="357"/>
        <v>0</v>
      </c>
      <c r="AA804" s="46"/>
      <c r="AB804" s="46"/>
      <c r="AC804" s="46"/>
      <c r="AD804" s="46"/>
      <c r="AE804" s="46"/>
      <c r="AF804" s="46">
        <f t="shared" si="358"/>
        <v>0</v>
      </c>
      <c r="AG804" s="46"/>
      <c r="AH804" s="46"/>
      <c r="AI804" s="46"/>
      <c r="AJ804" s="46"/>
      <c r="AK804" s="46"/>
      <c r="AL804" s="46">
        <f t="shared" si="359"/>
        <v>0</v>
      </c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>
        <f t="shared" si="360"/>
        <v>0</v>
      </c>
      <c r="AY804" s="46"/>
      <c r="AZ804" s="46"/>
      <c r="BA804" s="46"/>
      <c r="BB804" s="46"/>
      <c r="BC804" s="46"/>
      <c r="BD804" s="46">
        <f t="shared" si="361"/>
        <v>0</v>
      </c>
      <c r="BE804" s="46"/>
      <c r="BF804" s="46"/>
      <c r="BG804" s="46"/>
      <c r="BH804" s="46"/>
      <c r="BI804" s="46"/>
      <c r="BJ804" s="46">
        <f t="shared" si="362"/>
        <v>0</v>
      </c>
      <c r="BK804" s="46"/>
      <c r="BL804" s="46"/>
      <c r="BM804" s="46"/>
      <c r="BN804" s="46"/>
      <c r="BO804" s="46"/>
      <c r="BP804" s="46">
        <f t="shared" si="363"/>
        <v>0</v>
      </c>
      <c r="BQ804" s="46"/>
      <c r="BR804" s="41">
        <v>3</v>
      </c>
      <c r="BS804" s="41">
        <v>1</v>
      </c>
    </row>
    <row r="805" spans="1:71" s="41" customFormat="1">
      <c r="A805" s="46" t="str">
        <f t="shared" si="364"/>
        <v>132043</v>
      </c>
      <c r="B805" s="46" t="s">
        <v>319</v>
      </c>
      <c r="C805" s="46" t="s">
        <v>660</v>
      </c>
      <c r="D805" s="46" t="s">
        <v>565</v>
      </c>
      <c r="E805" s="41" t="s">
        <v>655</v>
      </c>
      <c r="F805" s="46" t="s">
        <v>567</v>
      </c>
      <c r="G805" s="46">
        <v>1</v>
      </c>
      <c r="H805" s="46"/>
      <c r="I805" s="46">
        <v>10</v>
      </c>
      <c r="J805" s="46">
        <f t="shared" si="367"/>
        <v>204</v>
      </c>
      <c r="K805" s="46">
        <v>3</v>
      </c>
      <c r="L805" s="46">
        <v>3</v>
      </c>
      <c r="M805" s="46">
        <v>333</v>
      </c>
      <c r="N805" s="46">
        <f t="shared" si="365"/>
        <v>0</v>
      </c>
      <c r="O805" s="46"/>
      <c r="P805" s="46"/>
      <c r="Q805" s="46"/>
      <c r="R805" s="46"/>
      <c r="S805" s="46"/>
      <c r="T805" s="46">
        <f t="shared" si="366"/>
        <v>0</v>
      </c>
      <c r="U805" s="46"/>
      <c r="V805" s="46"/>
      <c r="W805" s="46"/>
      <c r="X805" s="46"/>
      <c r="Y805" s="46"/>
      <c r="Z805" s="46">
        <f t="shared" si="357"/>
        <v>0</v>
      </c>
      <c r="AA805" s="46"/>
      <c r="AB805" s="46"/>
      <c r="AC805" s="46"/>
      <c r="AD805" s="46"/>
      <c r="AE805" s="46"/>
      <c r="AF805" s="46">
        <f t="shared" si="358"/>
        <v>0</v>
      </c>
      <c r="AG805" s="46"/>
      <c r="AH805" s="46"/>
      <c r="AI805" s="46"/>
      <c r="AJ805" s="46"/>
      <c r="AK805" s="46"/>
      <c r="AL805" s="46">
        <f t="shared" si="359"/>
        <v>0</v>
      </c>
      <c r="AM805" s="46"/>
      <c r="AN805" s="46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>
        <f t="shared" si="360"/>
        <v>0</v>
      </c>
      <c r="AY805" s="46"/>
      <c r="AZ805" s="46"/>
      <c r="BA805" s="46"/>
      <c r="BB805" s="46"/>
      <c r="BC805" s="46"/>
      <c r="BD805" s="46">
        <f t="shared" si="361"/>
        <v>0</v>
      </c>
      <c r="BE805" s="46"/>
      <c r="BF805" s="46"/>
      <c r="BG805" s="46"/>
      <c r="BH805" s="46"/>
      <c r="BI805" s="46"/>
      <c r="BJ805" s="46">
        <f t="shared" si="362"/>
        <v>0</v>
      </c>
      <c r="BK805" s="46"/>
      <c r="BL805" s="46"/>
      <c r="BM805" s="46"/>
      <c r="BN805" s="46"/>
      <c r="BO805" s="46"/>
      <c r="BP805" s="46">
        <f t="shared" si="363"/>
        <v>0</v>
      </c>
      <c r="BQ805" s="46"/>
      <c r="BR805" s="41">
        <v>3</v>
      </c>
      <c r="BS805" s="41">
        <v>1</v>
      </c>
    </row>
    <row r="806" spans="1:71" s="41" customFormat="1">
      <c r="A806" s="46" t="str">
        <f t="shared" si="364"/>
        <v>132044</v>
      </c>
      <c r="B806" s="46" t="s">
        <v>319</v>
      </c>
      <c r="C806" s="46" t="s">
        <v>661</v>
      </c>
      <c r="D806" s="46" t="s">
        <v>565</v>
      </c>
      <c r="E806" s="41" t="s">
        <v>657</v>
      </c>
      <c r="F806" s="46" t="s">
        <v>567</v>
      </c>
      <c r="G806" s="46">
        <v>1</v>
      </c>
      <c r="H806" s="46"/>
      <c r="I806" s="46">
        <v>10</v>
      </c>
      <c r="J806" s="46">
        <f t="shared" si="367"/>
        <v>204</v>
      </c>
      <c r="K806" s="46">
        <v>4</v>
      </c>
      <c r="L806" s="46">
        <v>4</v>
      </c>
      <c r="M806" s="46">
        <v>333</v>
      </c>
      <c r="N806" s="46">
        <f t="shared" si="365"/>
        <v>0</v>
      </c>
      <c r="O806" s="46"/>
      <c r="P806" s="46"/>
      <c r="Q806" s="46"/>
      <c r="R806" s="46"/>
      <c r="S806" s="46"/>
      <c r="T806" s="46">
        <f t="shared" si="366"/>
        <v>0</v>
      </c>
      <c r="U806" s="46"/>
      <c r="V806" s="46"/>
      <c r="W806" s="46"/>
      <c r="X806" s="46"/>
      <c r="Y806" s="46"/>
      <c r="Z806" s="46">
        <f t="shared" si="357"/>
        <v>0</v>
      </c>
      <c r="AA806" s="46"/>
      <c r="AB806" s="46"/>
      <c r="AC806" s="46"/>
      <c r="AD806" s="46"/>
      <c r="AE806" s="46"/>
      <c r="AF806" s="46">
        <f t="shared" si="358"/>
        <v>0</v>
      </c>
      <c r="AG806" s="46"/>
      <c r="AH806" s="46"/>
      <c r="AI806" s="46"/>
      <c r="AJ806" s="46"/>
      <c r="AK806" s="46"/>
      <c r="AL806" s="46">
        <f t="shared" si="359"/>
        <v>0</v>
      </c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>
        <f t="shared" si="360"/>
        <v>0</v>
      </c>
      <c r="AY806" s="46"/>
      <c r="AZ806" s="46"/>
      <c r="BA806" s="46"/>
      <c r="BB806" s="46"/>
      <c r="BC806" s="46"/>
      <c r="BD806" s="46">
        <f t="shared" si="361"/>
        <v>0</v>
      </c>
      <c r="BE806" s="46"/>
      <c r="BF806" s="46"/>
      <c r="BG806" s="46"/>
      <c r="BH806" s="46"/>
      <c r="BI806" s="46"/>
      <c r="BJ806" s="46">
        <f t="shared" si="362"/>
        <v>0</v>
      </c>
      <c r="BK806" s="46"/>
      <c r="BL806" s="46"/>
      <c r="BM806" s="46"/>
      <c r="BN806" s="46"/>
      <c r="BO806" s="46"/>
      <c r="BP806" s="46">
        <f t="shared" si="363"/>
        <v>0</v>
      </c>
      <c r="BQ806" s="46"/>
      <c r="BR806" s="41">
        <v>3</v>
      </c>
      <c r="BS806" s="41">
        <v>1</v>
      </c>
    </row>
    <row r="807" spans="1:71" s="41" customFormat="1">
      <c r="A807" s="46" t="str">
        <f t="shared" si="364"/>
        <v>133041</v>
      </c>
      <c r="B807" s="46" t="s">
        <v>319</v>
      </c>
      <c r="C807" s="46" t="s">
        <v>662</v>
      </c>
      <c r="D807" s="46" t="s">
        <v>565</v>
      </c>
      <c r="E807" s="41" t="s">
        <v>651</v>
      </c>
      <c r="F807" s="46" t="s">
        <v>567</v>
      </c>
      <c r="G807" s="46">
        <v>1</v>
      </c>
      <c r="H807" s="46"/>
      <c r="I807" s="46">
        <v>10</v>
      </c>
      <c r="J807" s="46">
        <f t="shared" si="367"/>
        <v>304</v>
      </c>
      <c r="K807" s="46">
        <v>1</v>
      </c>
      <c r="L807" s="46">
        <v>1</v>
      </c>
      <c r="M807" s="46">
        <v>333</v>
      </c>
      <c r="N807" s="46">
        <f t="shared" si="365"/>
        <v>0</v>
      </c>
      <c r="O807" s="46"/>
      <c r="P807" s="46"/>
      <c r="Q807" s="46"/>
      <c r="R807" s="46"/>
      <c r="S807" s="46"/>
      <c r="T807" s="46">
        <f t="shared" si="366"/>
        <v>0</v>
      </c>
      <c r="U807" s="46"/>
      <c r="V807" s="46"/>
      <c r="W807" s="46"/>
      <c r="X807" s="46"/>
      <c r="Y807" s="46"/>
      <c r="Z807" s="46">
        <f t="shared" si="357"/>
        <v>0</v>
      </c>
      <c r="AA807" s="46"/>
      <c r="AB807" s="46"/>
      <c r="AC807" s="46"/>
      <c r="AD807" s="46"/>
      <c r="AE807" s="46"/>
      <c r="AF807" s="46">
        <f t="shared" si="358"/>
        <v>0</v>
      </c>
      <c r="AG807" s="46"/>
      <c r="AH807" s="46"/>
      <c r="AI807" s="46"/>
      <c r="AJ807" s="46"/>
      <c r="AK807" s="46"/>
      <c r="AL807" s="46">
        <f t="shared" si="359"/>
        <v>0</v>
      </c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>
        <f t="shared" si="360"/>
        <v>0</v>
      </c>
      <c r="AY807" s="46"/>
      <c r="AZ807" s="46"/>
      <c r="BA807" s="46"/>
      <c r="BB807" s="46"/>
      <c r="BC807" s="46"/>
      <c r="BD807" s="46">
        <f t="shared" si="361"/>
        <v>0</v>
      </c>
      <c r="BE807" s="46"/>
      <c r="BF807" s="46"/>
      <c r="BG807" s="46"/>
      <c r="BH807" s="46"/>
      <c r="BI807" s="46"/>
      <c r="BJ807" s="46">
        <f t="shared" si="362"/>
        <v>0</v>
      </c>
      <c r="BK807" s="46"/>
      <c r="BL807" s="46"/>
      <c r="BM807" s="46"/>
      <c r="BN807" s="46"/>
      <c r="BO807" s="46"/>
      <c r="BP807" s="46">
        <f t="shared" si="363"/>
        <v>0</v>
      </c>
      <c r="BQ807" s="46"/>
      <c r="BR807" s="41">
        <v>3</v>
      </c>
      <c r="BS807" s="41">
        <v>1</v>
      </c>
    </row>
    <row r="808" spans="1:71" s="41" customFormat="1">
      <c r="A808" s="46" t="str">
        <f t="shared" si="364"/>
        <v>133042</v>
      </c>
      <c r="B808" s="46" t="s">
        <v>319</v>
      </c>
      <c r="C808" s="46" t="s">
        <v>663</v>
      </c>
      <c r="D808" s="46" t="s">
        <v>565</v>
      </c>
      <c r="E808" s="41" t="s">
        <v>653</v>
      </c>
      <c r="F808" s="46" t="s">
        <v>567</v>
      </c>
      <c r="G808" s="46">
        <v>1</v>
      </c>
      <c r="H808" s="46"/>
      <c r="I808" s="46">
        <v>10</v>
      </c>
      <c r="J808" s="46">
        <f t="shared" si="367"/>
        <v>304</v>
      </c>
      <c r="K808" s="46">
        <v>2</v>
      </c>
      <c r="L808" s="46">
        <v>2</v>
      </c>
      <c r="M808" s="46">
        <v>333</v>
      </c>
      <c r="N808" s="46">
        <f t="shared" si="365"/>
        <v>0</v>
      </c>
      <c r="O808" s="46"/>
      <c r="P808" s="46"/>
      <c r="Q808" s="46"/>
      <c r="R808" s="46"/>
      <c r="S808" s="46"/>
      <c r="T808" s="46">
        <f t="shared" si="366"/>
        <v>0</v>
      </c>
      <c r="U808" s="46"/>
      <c r="V808" s="46"/>
      <c r="W808" s="46"/>
      <c r="X808" s="46"/>
      <c r="Y808" s="46"/>
      <c r="Z808" s="46">
        <f t="shared" si="357"/>
        <v>0</v>
      </c>
      <c r="AA808" s="46"/>
      <c r="AB808" s="46"/>
      <c r="AC808" s="46"/>
      <c r="AD808" s="46"/>
      <c r="AE808" s="46"/>
      <c r="AF808" s="46">
        <f t="shared" si="358"/>
        <v>0</v>
      </c>
      <c r="AG808" s="46"/>
      <c r="AH808" s="46"/>
      <c r="AI808" s="46"/>
      <c r="AJ808" s="46"/>
      <c r="AK808" s="46"/>
      <c r="AL808" s="46">
        <f t="shared" si="359"/>
        <v>0</v>
      </c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>
        <f t="shared" si="360"/>
        <v>0</v>
      </c>
      <c r="AY808" s="46"/>
      <c r="AZ808" s="46"/>
      <c r="BA808" s="46"/>
      <c r="BB808" s="46"/>
      <c r="BC808" s="46"/>
      <c r="BD808" s="46">
        <f t="shared" si="361"/>
        <v>0</v>
      </c>
      <c r="BE808" s="46"/>
      <c r="BF808" s="46"/>
      <c r="BG808" s="46"/>
      <c r="BH808" s="46"/>
      <c r="BI808" s="46"/>
      <c r="BJ808" s="46">
        <f t="shared" si="362"/>
        <v>0</v>
      </c>
      <c r="BK808" s="46"/>
      <c r="BL808" s="46"/>
      <c r="BM808" s="46"/>
      <c r="BN808" s="46"/>
      <c r="BO808" s="46"/>
      <c r="BP808" s="46">
        <f t="shared" si="363"/>
        <v>0</v>
      </c>
      <c r="BQ808" s="46"/>
      <c r="BR808" s="41">
        <v>3</v>
      </c>
      <c r="BS808" s="41">
        <v>1</v>
      </c>
    </row>
    <row r="809" spans="1:71" s="41" customFormat="1">
      <c r="A809" s="46" t="str">
        <f t="shared" si="364"/>
        <v>133043</v>
      </c>
      <c r="B809" s="46" t="s">
        <v>319</v>
      </c>
      <c r="C809" s="46" t="s">
        <v>664</v>
      </c>
      <c r="D809" s="46" t="s">
        <v>565</v>
      </c>
      <c r="E809" s="41" t="s">
        <v>655</v>
      </c>
      <c r="F809" s="46" t="s">
        <v>567</v>
      </c>
      <c r="G809" s="46">
        <v>1</v>
      </c>
      <c r="H809" s="46"/>
      <c r="I809" s="46">
        <v>10</v>
      </c>
      <c r="J809" s="46">
        <f t="shared" si="367"/>
        <v>304</v>
      </c>
      <c r="K809" s="46">
        <v>3</v>
      </c>
      <c r="L809" s="46">
        <v>3</v>
      </c>
      <c r="M809" s="46">
        <v>333</v>
      </c>
      <c r="N809" s="46">
        <f t="shared" si="365"/>
        <v>0</v>
      </c>
      <c r="O809" s="46"/>
      <c r="P809" s="46"/>
      <c r="Q809" s="46"/>
      <c r="R809" s="46"/>
      <c r="S809" s="46"/>
      <c r="T809" s="46">
        <f t="shared" si="366"/>
        <v>0</v>
      </c>
      <c r="U809" s="46"/>
      <c r="V809" s="46"/>
      <c r="W809" s="46"/>
      <c r="X809" s="46"/>
      <c r="Y809" s="46"/>
      <c r="Z809" s="46">
        <f t="shared" si="357"/>
        <v>0</v>
      </c>
      <c r="AA809" s="46"/>
      <c r="AB809" s="46"/>
      <c r="AC809" s="46"/>
      <c r="AD809" s="46"/>
      <c r="AE809" s="46"/>
      <c r="AF809" s="46">
        <f t="shared" si="358"/>
        <v>0</v>
      </c>
      <c r="AG809" s="46"/>
      <c r="AH809" s="46"/>
      <c r="AI809" s="46"/>
      <c r="AJ809" s="46"/>
      <c r="AK809" s="46"/>
      <c r="AL809" s="46">
        <f t="shared" si="359"/>
        <v>0</v>
      </c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>
        <f t="shared" si="360"/>
        <v>0</v>
      </c>
      <c r="AY809" s="46"/>
      <c r="AZ809" s="46"/>
      <c r="BA809" s="46"/>
      <c r="BB809" s="46"/>
      <c r="BC809" s="46"/>
      <c r="BD809" s="46">
        <f t="shared" si="361"/>
        <v>0</v>
      </c>
      <c r="BE809" s="46"/>
      <c r="BF809" s="46"/>
      <c r="BG809" s="46"/>
      <c r="BH809" s="46"/>
      <c r="BI809" s="46"/>
      <c r="BJ809" s="46">
        <f t="shared" si="362"/>
        <v>0</v>
      </c>
      <c r="BK809" s="46"/>
      <c r="BL809" s="46"/>
      <c r="BM809" s="46"/>
      <c r="BN809" s="46"/>
      <c r="BO809" s="46"/>
      <c r="BP809" s="46">
        <f t="shared" si="363"/>
        <v>0</v>
      </c>
      <c r="BQ809" s="46"/>
      <c r="BR809" s="41">
        <v>3</v>
      </c>
      <c r="BS809" s="41">
        <v>1</v>
      </c>
    </row>
    <row r="810" spans="1:71" s="41" customFormat="1">
      <c r="A810" s="46" t="str">
        <f t="shared" si="364"/>
        <v>133044</v>
      </c>
      <c r="B810" s="46" t="s">
        <v>319</v>
      </c>
      <c r="C810" s="46" t="s">
        <v>665</v>
      </c>
      <c r="D810" s="46" t="s">
        <v>565</v>
      </c>
      <c r="E810" s="41" t="s">
        <v>657</v>
      </c>
      <c r="F810" s="46" t="s">
        <v>567</v>
      </c>
      <c r="G810" s="46">
        <v>1</v>
      </c>
      <c r="H810" s="46"/>
      <c r="I810" s="46">
        <v>10</v>
      </c>
      <c r="J810" s="46">
        <f t="shared" si="367"/>
        <v>304</v>
      </c>
      <c r="K810" s="46">
        <v>4</v>
      </c>
      <c r="L810" s="46">
        <v>4</v>
      </c>
      <c r="M810" s="46">
        <v>333</v>
      </c>
      <c r="N810" s="46">
        <f t="shared" si="365"/>
        <v>0</v>
      </c>
      <c r="O810" s="46"/>
      <c r="P810" s="46"/>
      <c r="Q810" s="46"/>
      <c r="R810" s="46"/>
      <c r="S810" s="46"/>
      <c r="T810" s="46">
        <f t="shared" si="366"/>
        <v>0</v>
      </c>
      <c r="U810" s="46"/>
      <c r="V810" s="46"/>
      <c r="W810" s="46"/>
      <c r="X810" s="46"/>
      <c r="Y810" s="46"/>
      <c r="Z810" s="46">
        <f t="shared" si="357"/>
        <v>0</v>
      </c>
      <c r="AA810" s="46"/>
      <c r="AB810" s="46"/>
      <c r="AC810" s="46"/>
      <c r="AD810" s="46"/>
      <c r="AE810" s="46"/>
      <c r="AF810" s="46">
        <f t="shared" si="358"/>
        <v>0</v>
      </c>
      <c r="AG810" s="46"/>
      <c r="AH810" s="46"/>
      <c r="AI810" s="46"/>
      <c r="AJ810" s="46"/>
      <c r="AK810" s="46"/>
      <c r="AL810" s="46">
        <f t="shared" si="359"/>
        <v>0</v>
      </c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>
        <f t="shared" si="360"/>
        <v>0</v>
      </c>
      <c r="AY810" s="46"/>
      <c r="AZ810" s="46"/>
      <c r="BA810" s="46"/>
      <c r="BB810" s="46"/>
      <c r="BC810" s="46"/>
      <c r="BD810" s="46">
        <f t="shared" si="361"/>
        <v>0</v>
      </c>
      <c r="BE810" s="46"/>
      <c r="BF810" s="46"/>
      <c r="BG810" s="46"/>
      <c r="BH810" s="46"/>
      <c r="BI810" s="46"/>
      <c r="BJ810" s="46">
        <f t="shared" si="362"/>
        <v>0</v>
      </c>
      <c r="BK810" s="46"/>
      <c r="BL810" s="46"/>
      <c r="BM810" s="46"/>
      <c r="BN810" s="46"/>
      <c r="BO810" s="46"/>
      <c r="BP810" s="46">
        <f t="shared" si="363"/>
        <v>0</v>
      </c>
      <c r="BQ810" s="46"/>
      <c r="BR810" s="41">
        <v>3</v>
      </c>
      <c r="BS810" s="41">
        <v>1</v>
      </c>
    </row>
    <row r="811" spans="1:71" s="41" customFormat="1">
      <c r="A811" s="46" t="str">
        <f t="shared" si="364"/>
        <v>134041</v>
      </c>
      <c r="B811" s="46" t="s">
        <v>319</v>
      </c>
      <c r="C811" s="46" t="s">
        <v>666</v>
      </c>
      <c r="D811" s="46" t="s">
        <v>565</v>
      </c>
      <c r="E811" s="41" t="s">
        <v>651</v>
      </c>
      <c r="F811" s="46" t="s">
        <v>567</v>
      </c>
      <c r="G811" s="46">
        <v>1</v>
      </c>
      <c r="H811" s="46"/>
      <c r="I811" s="46">
        <v>10</v>
      </c>
      <c r="J811" s="46">
        <f t="shared" si="367"/>
        <v>404</v>
      </c>
      <c r="K811" s="46">
        <v>1</v>
      </c>
      <c r="L811" s="46">
        <v>1</v>
      </c>
      <c r="M811" s="46">
        <v>333</v>
      </c>
      <c r="N811" s="46">
        <f t="shared" si="365"/>
        <v>0</v>
      </c>
      <c r="O811" s="46"/>
      <c r="P811" s="46"/>
      <c r="Q811" s="46"/>
      <c r="R811" s="46"/>
      <c r="S811" s="46"/>
      <c r="T811" s="46">
        <f t="shared" si="366"/>
        <v>0</v>
      </c>
      <c r="U811" s="46"/>
      <c r="V811" s="46"/>
      <c r="W811" s="46"/>
      <c r="X811" s="46"/>
      <c r="Y811" s="46"/>
      <c r="Z811" s="46">
        <f t="shared" si="357"/>
        <v>0</v>
      </c>
      <c r="AA811" s="46"/>
      <c r="AB811" s="46"/>
      <c r="AC811" s="46"/>
      <c r="AD811" s="46"/>
      <c r="AE811" s="46"/>
      <c r="AF811" s="46">
        <f t="shared" si="358"/>
        <v>0</v>
      </c>
      <c r="AG811" s="46"/>
      <c r="AH811" s="46"/>
      <c r="AI811" s="46"/>
      <c r="AJ811" s="46"/>
      <c r="AK811" s="46"/>
      <c r="AL811" s="46">
        <f t="shared" si="359"/>
        <v>0</v>
      </c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>
        <f t="shared" si="360"/>
        <v>0</v>
      </c>
      <c r="AY811" s="46"/>
      <c r="AZ811" s="46"/>
      <c r="BA811" s="46"/>
      <c r="BB811" s="46"/>
      <c r="BC811" s="46"/>
      <c r="BD811" s="46">
        <f t="shared" si="361"/>
        <v>0</v>
      </c>
      <c r="BE811" s="46"/>
      <c r="BF811" s="46"/>
      <c r="BG811" s="46"/>
      <c r="BH811" s="46"/>
      <c r="BI811" s="46"/>
      <c r="BJ811" s="46">
        <f t="shared" si="362"/>
        <v>0</v>
      </c>
      <c r="BK811" s="46"/>
      <c r="BL811" s="46"/>
      <c r="BM811" s="46"/>
      <c r="BN811" s="46"/>
      <c r="BO811" s="46"/>
      <c r="BP811" s="46">
        <f t="shared" si="363"/>
        <v>0</v>
      </c>
      <c r="BQ811" s="46"/>
      <c r="BR811" s="41">
        <v>3</v>
      </c>
      <c r="BS811" s="41">
        <v>1</v>
      </c>
    </row>
    <row r="812" spans="1:71" s="41" customFormat="1">
      <c r="A812" s="46" t="str">
        <f t="shared" si="364"/>
        <v>134042</v>
      </c>
      <c r="B812" s="46" t="s">
        <v>319</v>
      </c>
      <c r="C812" s="46" t="s">
        <v>667</v>
      </c>
      <c r="D812" s="46" t="s">
        <v>565</v>
      </c>
      <c r="E812" s="41" t="s">
        <v>653</v>
      </c>
      <c r="F812" s="46" t="s">
        <v>567</v>
      </c>
      <c r="G812" s="46">
        <v>1</v>
      </c>
      <c r="H812" s="46"/>
      <c r="I812" s="46">
        <v>10</v>
      </c>
      <c r="J812" s="46">
        <f t="shared" si="367"/>
        <v>404</v>
      </c>
      <c r="K812" s="46">
        <v>2</v>
      </c>
      <c r="L812" s="46">
        <v>2</v>
      </c>
      <c r="M812" s="46">
        <v>333</v>
      </c>
      <c r="N812" s="46">
        <f t="shared" si="365"/>
        <v>0</v>
      </c>
      <c r="O812" s="46"/>
      <c r="P812" s="46"/>
      <c r="Q812" s="46"/>
      <c r="R812" s="46"/>
      <c r="S812" s="46"/>
      <c r="T812" s="46">
        <f t="shared" si="366"/>
        <v>0</v>
      </c>
      <c r="U812" s="46"/>
      <c r="V812" s="46"/>
      <c r="W812" s="46"/>
      <c r="X812" s="46"/>
      <c r="Y812" s="46"/>
      <c r="Z812" s="46">
        <f t="shared" si="357"/>
        <v>0</v>
      </c>
      <c r="AA812" s="46"/>
      <c r="AB812" s="46"/>
      <c r="AC812" s="46"/>
      <c r="AD812" s="46"/>
      <c r="AE812" s="46"/>
      <c r="AF812" s="46">
        <f t="shared" si="358"/>
        <v>0</v>
      </c>
      <c r="AG812" s="46"/>
      <c r="AH812" s="46"/>
      <c r="AI812" s="46"/>
      <c r="AJ812" s="46"/>
      <c r="AK812" s="46"/>
      <c r="AL812" s="46">
        <f t="shared" si="359"/>
        <v>0</v>
      </c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>
        <f t="shared" si="360"/>
        <v>0</v>
      </c>
      <c r="AY812" s="46"/>
      <c r="AZ812" s="46"/>
      <c r="BA812" s="46"/>
      <c r="BB812" s="46"/>
      <c r="BC812" s="46"/>
      <c r="BD812" s="46">
        <f t="shared" si="361"/>
        <v>0</v>
      </c>
      <c r="BE812" s="46"/>
      <c r="BF812" s="46"/>
      <c r="BG812" s="46"/>
      <c r="BH812" s="46"/>
      <c r="BI812" s="46"/>
      <c r="BJ812" s="46">
        <f t="shared" si="362"/>
        <v>0</v>
      </c>
      <c r="BK812" s="46"/>
      <c r="BL812" s="46"/>
      <c r="BM812" s="46"/>
      <c r="BN812" s="46"/>
      <c r="BO812" s="46"/>
      <c r="BP812" s="46">
        <f t="shared" si="363"/>
        <v>0</v>
      </c>
      <c r="BQ812" s="46"/>
      <c r="BR812" s="41">
        <v>3</v>
      </c>
      <c r="BS812" s="41">
        <v>1</v>
      </c>
    </row>
    <row r="813" spans="1:71" s="41" customFormat="1">
      <c r="A813" s="46" t="str">
        <f t="shared" si="364"/>
        <v>134043</v>
      </c>
      <c r="B813" s="46" t="s">
        <v>319</v>
      </c>
      <c r="C813" s="46" t="s">
        <v>668</v>
      </c>
      <c r="D813" s="46" t="s">
        <v>565</v>
      </c>
      <c r="E813" s="41" t="s">
        <v>655</v>
      </c>
      <c r="F813" s="46" t="s">
        <v>567</v>
      </c>
      <c r="G813" s="46">
        <v>1</v>
      </c>
      <c r="H813" s="46"/>
      <c r="I813" s="46">
        <v>10</v>
      </c>
      <c r="J813" s="46">
        <f t="shared" si="367"/>
        <v>404</v>
      </c>
      <c r="K813" s="46">
        <v>3</v>
      </c>
      <c r="L813" s="46">
        <v>3</v>
      </c>
      <c r="M813" s="46">
        <v>333</v>
      </c>
      <c r="N813" s="46">
        <f t="shared" si="365"/>
        <v>0</v>
      </c>
      <c r="O813" s="46"/>
      <c r="P813" s="46"/>
      <c r="Q813" s="46"/>
      <c r="R813" s="46"/>
      <c r="S813" s="46"/>
      <c r="T813" s="46">
        <f t="shared" si="366"/>
        <v>0</v>
      </c>
      <c r="U813" s="46"/>
      <c r="V813" s="46"/>
      <c r="W813" s="46"/>
      <c r="X813" s="46"/>
      <c r="Y813" s="46"/>
      <c r="Z813" s="46">
        <f t="shared" si="357"/>
        <v>0</v>
      </c>
      <c r="AA813" s="46"/>
      <c r="AB813" s="46"/>
      <c r="AC813" s="46"/>
      <c r="AD813" s="46"/>
      <c r="AE813" s="46"/>
      <c r="AF813" s="46">
        <f t="shared" si="358"/>
        <v>0</v>
      </c>
      <c r="AG813" s="46"/>
      <c r="AH813" s="46"/>
      <c r="AI813" s="46"/>
      <c r="AJ813" s="46"/>
      <c r="AK813" s="46"/>
      <c r="AL813" s="46">
        <f t="shared" si="359"/>
        <v>0</v>
      </c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>
        <f t="shared" si="360"/>
        <v>0</v>
      </c>
      <c r="AY813" s="46"/>
      <c r="AZ813" s="46"/>
      <c r="BA813" s="46"/>
      <c r="BB813" s="46"/>
      <c r="BC813" s="46"/>
      <c r="BD813" s="46">
        <f t="shared" si="361"/>
        <v>0</v>
      </c>
      <c r="BE813" s="46"/>
      <c r="BF813" s="46"/>
      <c r="BG813" s="46"/>
      <c r="BH813" s="46"/>
      <c r="BI813" s="46"/>
      <c r="BJ813" s="46">
        <f t="shared" si="362"/>
        <v>0</v>
      </c>
      <c r="BK813" s="46"/>
      <c r="BL813" s="46"/>
      <c r="BM813" s="46"/>
      <c r="BN813" s="46"/>
      <c r="BO813" s="46"/>
      <c r="BP813" s="46">
        <f t="shared" si="363"/>
        <v>0</v>
      </c>
      <c r="BQ813" s="46"/>
      <c r="BR813" s="41">
        <v>3</v>
      </c>
      <c r="BS813" s="41">
        <v>1</v>
      </c>
    </row>
    <row r="814" spans="1:71" s="41" customFormat="1">
      <c r="A814" s="46" t="str">
        <f t="shared" si="364"/>
        <v>134044</v>
      </c>
      <c r="B814" s="46" t="s">
        <v>319</v>
      </c>
      <c r="C814" s="46" t="s">
        <v>669</v>
      </c>
      <c r="D814" s="46" t="s">
        <v>565</v>
      </c>
      <c r="E814" s="41" t="s">
        <v>657</v>
      </c>
      <c r="F814" s="46" t="s">
        <v>567</v>
      </c>
      <c r="G814" s="46">
        <v>1</v>
      </c>
      <c r="H814" s="46"/>
      <c r="I814" s="46">
        <v>10</v>
      </c>
      <c r="J814" s="46">
        <f t="shared" si="367"/>
        <v>404</v>
      </c>
      <c r="K814" s="46">
        <v>4</v>
      </c>
      <c r="L814" s="46">
        <v>4</v>
      </c>
      <c r="M814" s="46">
        <v>333</v>
      </c>
      <c r="N814" s="46">
        <f t="shared" si="365"/>
        <v>0</v>
      </c>
      <c r="O814" s="46"/>
      <c r="P814" s="46"/>
      <c r="Q814" s="46"/>
      <c r="R814" s="46"/>
      <c r="S814" s="46"/>
      <c r="T814" s="46">
        <f t="shared" si="366"/>
        <v>0</v>
      </c>
      <c r="U814" s="46"/>
      <c r="V814" s="46"/>
      <c r="W814" s="46"/>
      <c r="X814" s="46"/>
      <c r="Y814" s="46"/>
      <c r="Z814" s="46">
        <f t="shared" si="357"/>
        <v>0</v>
      </c>
      <c r="AA814" s="46"/>
      <c r="AB814" s="46"/>
      <c r="AC814" s="46"/>
      <c r="AD814" s="46"/>
      <c r="AE814" s="46"/>
      <c r="AF814" s="46">
        <f t="shared" si="358"/>
        <v>0</v>
      </c>
      <c r="AG814" s="46"/>
      <c r="AH814" s="46"/>
      <c r="AI814" s="46"/>
      <c r="AJ814" s="46"/>
      <c r="AK814" s="46"/>
      <c r="AL814" s="46">
        <f t="shared" si="359"/>
        <v>0</v>
      </c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>
        <f t="shared" si="360"/>
        <v>0</v>
      </c>
      <c r="AY814" s="46"/>
      <c r="AZ814" s="46"/>
      <c r="BA814" s="46"/>
      <c r="BB814" s="46"/>
      <c r="BC814" s="46"/>
      <c r="BD814" s="46">
        <f t="shared" si="361"/>
        <v>0</v>
      </c>
      <c r="BE814" s="46"/>
      <c r="BF814" s="46"/>
      <c r="BG814" s="46"/>
      <c r="BH814" s="46"/>
      <c r="BI814" s="46"/>
      <c r="BJ814" s="46">
        <f t="shared" si="362"/>
        <v>0</v>
      </c>
      <c r="BK814" s="46"/>
      <c r="BL814" s="46"/>
      <c r="BM814" s="46"/>
      <c r="BN814" s="46"/>
      <c r="BO814" s="46"/>
      <c r="BP814" s="46">
        <f t="shared" si="363"/>
        <v>0</v>
      </c>
      <c r="BQ814" s="46"/>
      <c r="BR814" s="41">
        <v>3</v>
      </c>
      <c r="BS814" s="41">
        <v>1</v>
      </c>
    </row>
    <row r="815" spans="1:71" s="41" customFormat="1">
      <c r="A815" s="46" t="str">
        <f t="shared" si="364"/>
        <v>135041</v>
      </c>
      <c r="B815" s="46" t="s">
        <v>319</v>
      </c>
      <c r="C815" s="46" t="s">
        <v>670</v>
      </c>
      <c r="D815" s="46" t="s">
        <v>565</v>
      </c>
      <c r="E815" s="41" t="s">
        <v>651</v>
      </c>
      <c r="F815" s="46" t="s">
        <v>567</v>
      </c>
      <c r="G815" s="46">
        <v>1</v>
      </c>
      <c r="H815" s="46"/>
      <c r="I815" s="46">
        <v>10</v>
      </c>
      <c r="J815" s="46">
        <f t="shared" si="367"/>
        <v>504</v>
      </c>
      <c r="K815" s="46">
        <v>1</v>
      </c>
      <c r="L815" s="46">
        <v>1</v>
      </c>
      <c r="M815" s="46">
        <v>333</v>
      </c>
      <c r="N815" s="46">
        <f t="shared" si="365"/>
        <v>0</v>
      </c>
      <c r="O815" s="46"/>
      <c r="P815" s="46"/>
      <c r="Q815" s="46"/>
      <c r="R815" s="46"/>
      <c r="S815" s="46"/>
      <c r="T815" s="46">
        <f t="shared" si="366"/>
        <v>0</v>
      </c>
      <c r="U815" s="46"/>
      <c r="V815" s="46"/>
      <c r="W815" s="46"/>
      <c r="X815" s="46"/>
      <c r="Y815" s="46"/>
      <c r="Z815" s="46">
        <f t="shared" si="357"/>
        <v>0</v>
      </c>
      <c r="AA815" s="46"/>
      <c r="AB815" s="46"/>
      <c r="AC815" s="46"/>
      <c r="AD815" s="46"/>
      <c r="AE815" s="46"/>
      <c r="AF815" s="46">
        <f t="shared" si="358"/>
        <v>0</v>
      </c>
      <c r="AG815" s="46"/>
      <c r="AH815" s="46"/>
      <c r="AI815" s="46"/>
      <c r="AJ815" s="46"/>
      <c r="AK815" s="46"/>
      <c r="AL815" s="46">
        <f t="shared" si="359"/>
        <v>0</v>
      </c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>
        <f t="shared" si="360"/>
        <v>0</v>
      </c>
      <c r="AY815" s="46"/>
      <c r="AZ815" s="46"/>
      <c r="BA815" s="46"/>
      <c r="BB815" s="46"/>
      <c r="BC815" s="46"/>
      <c r="BD815" s="46">
        <f t="shared" si="361"/>
        <v>0</v>
      </c>
      <c r="BE815" s="46"/>
      <c r="BF815" s="46"/>
      <c r="BG815" s="46"/>
      <c r="BH815" s="46"/>
      <c r="BI815" s="46"/>
      <c r="BJ815" s="46">
        <f t="shared" si="362"/>
        <v>0</v>
      </c>
      <c r="BK815" s="46"/>
      <c r="BL815" s="46"/>
      <c r="BM815" s="46"/>
      <c r="BN815" s="46"/>
      <c r="BO815" s="46"/>
      <c r="BP815" s="46">
        <f t="shared" si="363"/>
        <v>0</v>
      </c>
      <c r="BQ815" s="46"/>
      <c r="BR815" s="41">
        <v>3</v>
      </c>
      <c r="BS815" s="41">
        <v>1</v>
      </c>
    </row>
    <row r="816" spans="1:71" s="41" customFormat="1">
      <c r="A816" s="46" t="str">
        <f t="shared" si="364"/>
        <v>135042</v>
      </c>
      <c r="B816" s="46" t="s">
        <v>319</v>
      </c>
      <c r="C816" s="46" t="s">
        <v>671</v>
      </c>
      <c r="D816" s="46" t="s">
        <v>565</v>
      </c>
      <c r="E816" s="41" t="s">
        <v>653</v>
      </c>
      <c r="F816" s="46" t="s">
        <v>567</v>
      </c>
      <c r="G816" s="46">
        <v>1</v>
      </c>
      <c r="H816" s="46"/>
      <c r="I816" s="46">
        <v>10</v>
      </c>
      <c r="J816" s="46">
        <f t="shared" si="367"/>
        <v>504</v>
      </c>
      <c r="K816" s="46">
        <v>2</v>
      </c>
      <c r="L816" s="46">
        <v>2</v>
      </c>
      <c r="M816" s="46">
        <v>333</v>
      </c>
      <c r="N816" s="46">
        <f t="shared" si="365"/>
        <v>0</v>
      </c>
      <c r="O816" s="46"/>
      <c r="P816" s="46"/>
      <c r="Q816" s="46"/>
      <c r="R816" s="46"/>
      <c r="S816" s="46"/>
      <c r="T816" s="46">
        <f t="shared" si="366"/>
        <v>0</v>
      </c>
      <c r="U816" s="46"/>
      <c r="V816" s="46"/>
      <c r="W816" s="46"/>
      <c r="X816" s="46"/>
      <c r="Y816" s="46"/>
      <c r="Z816" s="46">
        <f t="shared" si="357"/>
        <v>0</v>
      </c>
      <c r="AA816" s="46"/>
      <c r="AB816" s="46"/>
      <c r="AC816" s="46"/>
      <c r="AD816" s="46"/>
      <c r="AE816" s="46"/>
      <c r="AF816" s="46">
        <f t="shared" si="358"/>
        <v>0</v>
      </c>
      <c r="AG816" s="46"/>
      <c r="AH816" s="46"/>
      <c r="AI816" s="46"/>
      <c r="AJ816" s="46"/>
      <c r="AK816" s="46"/>
      <c r="AL816" s="46">
        <f t="shared" si="359"/>
        <v>0</v>
      </c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>
        <f t="shared" si="360"/>
        <v>0</v>
      </c>
      <c r="AY816" s="46"/>
      <c r="AZ816" s="46"/>
      <c r="BA816" s="46"/>
      <c r="BB816" s="46"/>
      <c r="BC816" s="46"/>
      <c r="BD816" s="46">
        <f t="shared" si="361"/>
        <v>0</v>
      </c>
      <c r="BE816" s="46"/>
      <c r="BF816" s="46"/>
      <c r="BG816" s="46"/>
      <c r="BH816" s="46"/>
      <c r="BI816" s="46"/>
      <c r="BJ816" s="46">
        <f t="shared" si="362"/>
        <v>0</v>
      </c>
      <c r="BK816" s="46"/>
      <c r="BL816" s="46"/>
      <c r="BM816" s="46"/>
      <c r="BN816" s="46"/>
      <c r="BO816" s="46"/>
      <c r="BP816" s="46">
        <f t="shared" si="363"/>
        <v>0</v>
      </c>
      <c r="BQ816" s="46"/>
      <c r="BR816" s="41">
        <v>3</v>
      </c>
      <c r="BS816" s="41">
        <v>1</v>
      </c>
    </row>
    <row r="817" spans="1:71" s="41" customFormat="1">
      <c r="A817" s="46" t="str">
        <f t="shared" si="364"/>
        <v>135043</v>
      </c>
      <c r="B817" s="46" t="s">
        <v>319</v>
      </c>
      <c r="C817" s="46" t="s">
        <v>672</v>
      </c>
      <c r="D817" s="46" t="s">
        <v>565</v>
      </c>
      <c r="E817" s="41" t="s">
        <v>655</v>
      </c>
      <c r="F817" s="46" t="s">
        <v>567</v>
      </c>
      <c r="G817" s="46">
        <v>1</v>
      </c>
      <c r="H817" s="46"/>
      <c r="I817" s="46">
        <v>10</v>
      </c>
      <c r="J817" s="46">
        <f t="shared" si="367"/>
        <v>504</v>
      </c>
      <c r="K817" s="46">
        <v>3</v>
      </c>
      <c r="L817" s="46">
        <v>3</v>
      </c>
      <c r="M817" s="46">
        <v>333</v>
      </c>
      <c r="N817" s="46">
        <f t="shared" si="365"/>
        <v>0</v>
      </c>
      <c r="O817" s="46"/>
      <c r="P817" s="46"/>
      <c r="Q817" s="46"/>
      <c r="R817" s="46"/>
      <c r="S817" s="46"/>
      <c r="T817" s="46">
        <f t="shared" si="366"/>
        <v>0</v>
      </c>
      <c r="U817" s="46"/>
      <c r="V817" s="46"/>
      <c r="W817" s="46"/>
      <c r="X817" s="46"/>
      <c r="Y817" s="46"/>
      <c r="Z817" s="46">
        <f t="shared" si="357"/>
        <v>0</v>
      </c>
      <c r="AA817" s="46"/>
      <c r="AB817" s="46"/>
      <c r="AC817" s="46"/>
      <c r="AD817" s="46"/>
      <c r="AE817" s="46"/>
      <c r="AF817" s="46">
        <f t="shared" si="358"/>
        <v>0</v>
      </c>
      <c r="AG817" s="46"/>
      <c r="AH817" s="46"/>
      <c r="AI817" s="46"/>
      <c r="AJ817" s="46"/>
      <c r="AK817" s="46"/>
      <c r="AL817" s="46">
        <f t="shared" si="359"/>
        <v>0</v>
      </c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>
        <f t="shared" si="360"/>
        <v>0</v>
      </c>
      <c r="AY817" s="46"/>
      <c r="AZ817" s="46"/>
      <c r="BA817" s="46"/>
      <c r="BB817" s="46"/>
      <c r="BC817" s="46"/>
      <c r="BD817" s="46">
        <f t="shared" si="361"/>
        <v>0</v>
      </c>
      <c r="BE817" s="46"/>
      <c r="BF817" s="46"/>
      <c r="BG817" s="46"/>
      <c r="BH817" s="46"/>
      <c r="BI817" s="46"/>
      <c r="BJ817" s="46">
        <f t="shared" si="362"/>
        <v>0</v>
      </c>
      <c r="BK817" s="46"/>
      <c r="BL817" s="46"/>
      <c r="BM817" s="46"/>
      <c r="BN817" s="46"/>
      <c r="BO817" s="46"/>
      <c r="BP817" s="46">
        <f t="shared" si="363"/>
        <v>0</v>
      </c>
      <c r="BQ817" s="46"/>
      <c r="BR817" s="41">
        <v>3</v>
      </c>
      <c r="BS817" s="41">
        <v>1</v>
      </c>
    </row>
    <row r="818" spans="1:71" s="41" customFormat="1">
      <c r="A818" s="46" t="str">
        <f t="shared" si="364"/>
        <v>135044</v>
      </c>
      <c r="B818" s="46" t="s">
        <v>319</v>
      </c>
      <c r="C818" s="46" t="s">
        <v>673</v>
      </c>
      <c r="D818" s="46" t="s">
        <v>565</v>
      </c>
      <c r="E818" s="41" t="s">
        <v>657</v>
      </c>
      <c r="F818" s="46" t="s">
        <v>567</v>
      </c>
      <c r="G818" s="46">
        <v>1</v>
      </c>
      <c r="H818" s="46"/>
      <c r="I818" s="46">
        <v>10</v>
      </c>
      <c r="J818" s="46">
        <f t="shared" si="367"/>
        <v>504</v>
      </c>
      <c r="K818" s="46">
        <v>4</v>
      </c>
      <c r="L818" s="46">
        <v>4</v>
      </c>
      <c r="M818" s="46">
        <v>333</v>
      </c>
      <c r="N818" s="46">
        <f t="shared" si="365"/>
        <v>0</v>
      </c>
      <c r="O818" s="46"/>
      <c r="P818" s="46"/>
      <c r="Q818" s="46"/>
      <c r="R818" s="46"/>
      <c r="S818" s="46"/>
      <c r="T818" s="46">
        <f t="shared" si="366"/>
        <v>0</v>
      </c>
      <c r="U818" s="46"/>
      <c r="V818" s="46"/>
      <c r="W818" s="46"/>
      <c r="X818" s="46"/>
      <c r="Y818" s="46"/>
      <c r="Z818" s="46">
        <f t="shared" si="357"/>
        <v>0</v>
      </c>
      <c r="AA818" s="46"/>
      <c r="AB818" s="46"/>
      <c r="AC818" s="46"/>
      <c r="AD818" s="46"/>
      <c r="AE818" s="46"/>
      <c r="AF818" s="46">
        <f t="shared" si="358"/>
        <v>0</v>
      </c>
      <c r="AG818" s="46"/>
      <c r="AH818" s="46"/>
      <c r="AI818" s="46"/>
      <c r="AJ818" s="46"/>
      <c r="AK818" s="46"/>
      <c r="AL818" s="46">
        <f t="shared" si="359"/>
        <v>0</v>
      </c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>
        <f t="shared" si="360"/>
        <v>0</v>
      </c>
      <c r="AY818" s="46"/>
      <c r="AZ818" s="46"/>
      <c r="BA818" s="46"/>
      <c r="BB818" s="46"/>
      <c r="BC818" s="46"/>
      <c r="BD818" s="46">
        <f t="shared" si="361"/>
        <v>0</v>
      </c>
      <c r="BE818" s="46"/>
      <c r="BF818" s="46"/>
      <c r="BG818" s="46"/>
      <c r="BH818" s="46"/>
      <c r="BI818" s="46"/>
      <c r="BJ818" s="46">
        <f t="shared" si="362"/>
        <v>0</v>
      </c>
      <c r="BK818" s="46"/>
      <c r="BL818" s="46"/>
      <c r="BM818" s="46"/>
      <c r="BN818" s="46"/>
      <c r="BO818" s="46"/>
      <c r="BP818" s="46">
        <f t="shared" si="363"/>
        <v>0</v>
      </c>
      <c r="BQ818" s="46"/>
      <c r="BR818" s="41">
        <v>3</v>
      </c>
      <c r="BS818" s="41">
        <v>1</v>
      </c>
    </row>
    <row r="819" spans="1:71" s="41" customFormat="1">
      <c r="A819" s="46" t="str">
        <f t="shared" si="364"/>
        <v>136041</v>
      </c>
      <c r="B819" s="46" t="s">
        <v>319</v>
      </c>
      <c r="C819" s="46" t="s">
        <v>674</v>
      </c>
      <c r="D819" s="46" t="s">
        <v>565</v>
      </c>
      <c r="E819" s="41" t="s">
        <v>651</v>
      </c>
      <c r="F819" s="46" t="s">
        <v>567</v>
      </c>
      <c r="G819" s="46">
        <v>1</v>
      </c>
      <c r="H819" s="46"/>
      <c r="I819" s="46">
        <v>10</v>
      </c>
      <c r="J819" s="46">
        <f t="shared" si="367"/>
        <v>604</v>
      </c>
      <c r="K819" s="46">
        <v>1</v>
      </c>
      <c r="L819" s="46">
        <v>1</v>
      </c>
      <c r="M819" s="46">
        <v>333</v>
      </c>
      <c r="N819" s="46">
        <f t="shared" si="365"/>
        <v>0</v>
      </c>
      <c r="O819" s="46"/>
      <c r="P819" s="46"/>
      <c r="Q819" s="46"/>
      <c r="R819" s="46"/>
      <c r="S819" s="46"/>
      <c r="T819" s="46">
        <f t="shared" si="366"/>
        <v>0</v>
      </c>
      <c r="U819" s="46"/>
      <c r="V819" s="46"/>
      <c r="W819" s="46"/>
      <c r="X819" s="46"/>
      <c r="Y819" s="46"/>
      <c r="Z819" s="46">
        <f t="shared" si="357"/>
        <v>0</v>
      </c>
      <c r="AA819" s="46"/>
      <c r="AB819" s="46"/>
      <c r="AC819" s="46"/>
      <c r="AD819" s="46"/>
      <c r="AE819" s="46"/>
      <c r="AF819" s="46">
        <f t="shared" si="358"/>
        <v>0</v>
      </c>
      <c r="AG819" s="46"/>
      <c r="AH819" s="46"/>
      <c r="AI819" s="46"/>
      <c r="AJ819" s="46"/>
      <c r="AK819" s="46"/>
      <c r="AL819" s="46">
        <f t="shared" si="359"/>
        <v>0</v>
      </c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>
        <f t="shared" si="360"/>
        <v>0</v>
      </c>
      <c r="AY819" s="46"/>
      <c r="AZ819" s="46"/>
      <c r="BA819" s="46"/>
      <c r="BB819" s="46"/>
      <c r="BC819" s="46"/>
      <c r="BD819" s="46">
        <f t="shared" si="361"/>
        <v>0</v>
      </c>
      <c r="BE819" s="46"/>
      <c r="BF819" s="46"/>
      <c r="BG819" s="46"/>
      <c r="BH819" s="46"/>
      <c r="BI819" s="46"/>
      <c r="BJ819" s="46">
        <f t="shared" si="362"/>
        <v>0</v>
      </c>
      <c r="BK819" s="46"/>
      <c r="BL819" s="46"/>
      <c r="BM819" s="46"/>
      <c r="BN819" s="46"/>
      <c r="BO819" s="46"/>
      <c r="BP819" s="46">
        <f t="shared" si="363"/>
        <v>0</v>
      </c>
      <c r="BQ819" s="46"/>
      <c r="BR819" s="41">
        <v>3</v>
      </c>
      <c r="BS819" s="41">
        <v>1</v>
      </c>
    </row>
    <row r="820" spans="1:71" s="41" customFormat="1">
      <c r="A820" s="46" t="str">
        <f t="shared" si="364"/>
        <v>136042</v>
      </c>
      <c r="B820" s="46" t="s">
        <v>319</v>
      </c>
      <c r="C820" s="46" t="s">
        <v>675</v>
      </c>
      <c r="D820" s="46" t="s">
        <v>565</v>
      </c>
      <c r="E820" s="41" t="s">
        <v>653</v>
      </c>
      <c r="F820" s="46" t="s">
        <v>567</v>
      </c>
      <c r="G820" s="46">
        <v>1</v>
      </c>
      <c r="H820" s="46"/>
      <c r="I820" s="46">
        <v>10</v>
      </c>
      <c r="J820" s="46">
        <f t="shared" si="367"/>
        <v>604</v>
      </c>
      <c r="K820" s="46">
        <v>2</v>
      </c>
      <c r="L820" s="46">
        <v>2</v>
      </c>
      <c r="M820" s="46">
        <v>333</v>
      </c>
      <c r="N820" s="46">
        <f t="shared" si="365"/>
        <v>0</v>
      </c>
      <c r="O820" s="46"/>
      <c r="P820" s="46"/>
      <c r="Q820" s="46"/>
      <c r="R820" s="46"/>
      <c r="S820" s="46"/>
      <c r="T820" s="46">
        <f t="shared" si="366"/>
        <v>0</v>
      </c>
      <c r="U820" s="46"/>
      <c r="V820" s="46"/>
      <c r="W820" s="46"/>
      <c r="X820" s="46"/>
      <c r="Y820" s="46"/>
      <c r="Z820" s="46">
        <f t="shared" si="357"/>
        <v>0</v>
      </c>
      <c r="AA820" s="46"/>
      <c r="AB820" s="46"/>
      <c r="AC820" s="46"/>
      <c r="AD820" s="46"/>
      <c r="AE820" s="46"/>
      <c r="AF820" s="46">
        <f t="shared" si="358"/>
        <v>0</v>
      </c>
      <c r="AG820" s="46"/>
      <c r="AH820" s="46"/>
      <c r="AI820" s="46"/>
      <c r="AJ820" s="46"/>
      <c r="AK820" s="46"/>
      <c r="AL820" s="46">
        <f t="shared" si="359"/>
        <v>0</v>
      </c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>
        <f t="shared" si="360"/>
        <v>0</v>
      </c>
      <c r="AY820" s="46"/>
      <c r="AZ820" s="46"/>
      <c r="BA820" s="46"/>
      <c r="BB820" s="46"/>
      <c r="BC820" s="46"/>
      <c r="BD820" s="46">
        <f t="shared" si="361"/>
        <v>0</v>
      </c>
      <c r="BE820" s="46"/>
      <c r="BF820" s="46"/>
      <c r="BG820" s="46"/>
      <c r="BH820" s="46"/>
      <c r="BI820" s="46"/>
      <c r="BJ820" s="46">
        <f t="shared" si="362"/>
        <v>0</v>
      </c>
      <c r="BK820" s="46"/>
      <c r="BL820" s="46"/>
      <c r="BM820" s="46"/>
      <c r="BN820" s="46"/>
      <c r="BO820" s="46"/>
      <c r="BP820" s="46">
        <f t="shared" si="363"/>
        <v>0</v>
      </c>
      <c r="BQ820" s="46"/>
      <c r="BR820" s="41">
        <v>3</v>
      </c>
      <c r="BS820" s="41">
        <v>1</v>
      </c>
    </row>
    <row r="821" spans="1:71" s="41" customFormat="1">
      <c r="A821" s="46" t="str">
        <f t="shared" si="364"/>
        <v>136043</v>
      </c>
      <c r="B821" s="46" t="s">
        <v>319</v>
      </c>
      <c r="C821" s="46" t="s">
        <v>676</v>
      </c>
      <c r="D821" s="46" t="s">
        <v>565</v>
      </c>
      <c r="E821" s="41" t="s">
        <v>655</v>
      </c>
      <c r="F821" s="46" t="s">
        <v>567</v>
      </c>
      <c r="G821" s="46">
        <v>1</v>
      </c>
      <c r="H821" s="46"/>
      <c r="I821" s="46">
        <v>10</v>
      </c>
      <c r="J821" s="46">
        <f t="shared" si="367"/>
        <v>604</v>
      </c>
      <c r="K821" s="46">
        <v>3</v>
      </c>
      <c r="L821" s="46">
        <v>3</v>
      </c>
      <c r="M821" s="46">
        <v>333</v>
      </c>
      <c r="N821" s="46">
        <f t="shared" si="365"/>
        <v>0</v>
      </c>
      <c r="O821" s="46"/>
      <c r="P821" s="46"/>
      <c r="Q821" s="46"/>
      <c r="R821" s="46"/>
      <c r="S821" s="46"/>
      <c r="T821" s="46">
        <f t="shared" si="366"/>
        <v>0</v>
      </c>
      <c r="U821" s="46"/>
      <c r="V821" s="46"/>
      <c r="W821" s="46"/>
      <c r="X821" s="46"/>
      <c r="Y821" s="46"/>
      <c r="Z821" s="46">
        <f t="shared" si="357"/>
        <v>0</v>
      </c>
      <c r="AA821" s="46"/>
      <c r="AB821" s="46"/>
      <c r="AC821" s="46"/>
      <c r="AD821" s="46"/>
      <c r="AE821" s="46"/>
      <c r="AF821" s="46">
        <f t="shared" si="358"/>
        <v>0</v>
      </c>
      <c r="AG821" s="46"/>
      <c r="AH821" s="46"/>
      <c r="AI821" s="46"/>
      <c r="AJ821" s="46"/>
      <c r="AK821" s="46"/>
      <c r="AL821" s="46">
        <f t="shared" si="359"/>
        <v>0</v>
      </c>
      <c r="AM821" s="46"/>
      <c r="AN821" s="46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>
        <f t="shared" si="360"/>
        <v>0</v>
      </c>
      <c r="AY821" s="46"/>
      <c r="AZ821" s="46"/>
      <c r="BA821" s="46"/>
      <c r="BB821" s="46"/>
      <c r="BC821" s="46"/>
      <c r="BD821" s="46">
        <f t="shared" si="361"/>
        <v>0</v>
      </c>
      <c r="BE821" s="46"/>
      <c r="BF821" s="46"/>
      <c r="BG821" s="46"/>
      <c r="BH821" s="46"/>
      <c r="BI821" s="46"/>
      <c r="BJ821" s="46">
        <f t="shared" si="362"/>
        <v>0</v>
      </c>
      <c r="BK821" s="46"/>
      <c r="BL821" s="46"/>
      <c r="BM821" s="46"/>
      <c r="BN821" s="46"/>
      <c r="BO821" s="46"/>
      <c r="BP821" s="46">
        <f t="shared" si="363"/>
        <v>0</v>
      </c>
      <c r="BQ821" s="46"/>
      <c r="BR821" s="41">
        <v>3</v>
      </c>
      <c r="BS821" s="41">
        <v>1</v>
      </c>
    </row>
    <row r="822" spans="1:71" s="41" customFormat="1">
      <c r="A822" s="46" t="str">
        <f t="shared" si="364"/>
        <v>136044</v>
      </c>
      <c r="B822" s="46" t="s">
        <v>319</v>
      </c>
      <c r="C822" s="46" t="s">
        <v>677</v>
      </c>
      <c r="D822" s="46" t="s">
        <v>565</v>
      </c>
      <c r="E822" s="41" t="s">
        <v>657</v>
      </c>
      <c r="F822" s="46" t="s">
        <v>567</v>
      </c>
      <c r="G822" s="46">
        <v>1</v>
      </c>
      <c r="H822" s="46"/>
      <c r="I822" s="46">
        <v>10</v>
      </c>
      <c r="J822" s="46">
        <f t="shared" si="367"/>
        <v>604</v>
      </c>
      <c r="K822" s="46">
        <v>4</v>
      </c>
      <c r="L822" s="46">
        <v>4</v>
      </c>
      <c r="M822" s="46">
        <v>333</v>
      </c>
      <c r="N822" s="46">
        <f t="shared" si="365"/>
        <v>0</v>
      </c>
      <c r="O822" s="46"/>
      <c r="P822" s="46"/>
      <c r="Q822" s="46"/>
      <c r="R822" s="46"/>
      <c r="S822" s="46"/>
      <c r="T822" s="46">
        <f t="shared" si="366"/>
        <v>0</v>
      </c>
      <c r="U822" s="46"/>
      <c r="V822" s="46"/>
      <c r="W822" s="46"/>
      <c r="X822" s="46"/>
      <c r="Y822" s="46"/>
      <c r="Z822" s="46">
        <f t="shared" si="357"/>
        <v>0</v>
      </c>
      <c r="AA822" s="46"/>
      <c r="AB822" s="46"/>
      <c r="AC822" s="46"/>
      <c r="AD822" s="46"/>
      <c r="AE822" s="46"/>
      <c r="AF822" s="46">
        <f t="shared" si="358"/>
        <v>0</v>
      </c>
      <c r="AG822" s="46"/>
      <c r="AH822" s="46"/>
      <c r="AI822" s="46"/>
      <c r="AJ822" s="46"/>
      <c r="AK822" s="46"/>
      <c r="AL822" s="46">
        <f t="shared" si="359"/>
        <v>0</v>
      </c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>
        <f t="shared" si="360"/>
        <v>0</v>
      </c>
      <c r="AY822" s="46"/>
      <c r="AZ822" s="46"/>
      <c r="BA822" s="46"/>
      <c r="BB822" s="46"/>
      <c r="BC822" s="46"/>
      <c r="BD822" s="46">
        <f t="shared" si="361"/>
        <v>0</v>
      </c>
      <c r="BE822" s="46"/>
      <c r="BF822" s="46"/>
      <c r="BG822" s="46"/>
      <c r="BH822" s="46"/>
      <c r="BI822" s="46"/>
      <c r="BJ822" s="46">
        <f t="shared" si="362"/>
        <v>0</v>
      </c>
      <c r="BK822" s="46"/>
      <c r="BL822" s="46"/>
      <c r="BM822" s="46"/>
      <c r="BN822" s="46"/>
      <c r="BO822" s="46"/>
      <c r="BP822" s="46">
        <f t="shared" si="363"/>
        <v>0</v>
      </c>
      <c r="BQ822" s="46"/>
      <c r="BR822" s="41">
        <v>3</v>
      </c>
      <c r="BS822" s="41">
        <v>1</v>
      </c>
    </row>
    <row r="823" spans="1:71" s="41" customFormat="1">
      <c r="A823" s="46" t="str">
        <f t="shared" ref="A823:A846" si="368">13&amp;J823&amp;K823</f>
        <v>131051</v>
      </c>
      <c r="B823" s="46" t="s">
        <v>319</v>
      </c>
      <c r="C823" s="46" t="s">
        <v>678</v>
      </c>
      <c r="D823" s="46" t="s">
        <v>565</v>
      </c>
      <c r="E823" s="121" t="s">
        <v>1302</v>
      </c>
      <c r="F823" s="46" t="s">
        <v>567</v>
      </c>
      <c r="G823" s="46">
        <v>1</v>
      </c>
      <c r="H823" s="46"/>
      <c r="I823" s="46">
        <v>10</v>
      </c>
      <c r="J823" s="46">
        <f t="shared" si="367"/>
        <v>105</v>
      </c>
      <c r="K823" s="46">
        <v>1</v>
      </c>
      <c r="L823" s="46">
        <v>1</v>
      </c>
      <c r="M823" s="46">
        <v>333</v>
      </c>
      <c r="N823" s="46">
        <f t="shared" ref="N823:N933" si="369">IF(M823&gt;=1000,1,0)</f>
        <v>0</v>
      </c>
      <c r="O823" s="46"/>
      <c r="P823" s="46"/>
      <c r="Q823" s="46"/>
      <c r="R823" s="46"/>
      <c r="S823" s="46"/>
      <c r="T823" s="46">
        <f t="shared" ref="T823:T933" si="370">IF(S823&gt;=1000,1,0)</f>
        <v>0</v>
      </c>
      <c r="U823" s="46"/>
      <c r="V823" s="46"/>
      <c r="W823" s="46"/>
      <c r="X823" s="46"/>
      <c r="Y823" s="46"/>
      <c r="Z823" s="46">
        <f t="shared" ref="Z823:Z909" si="371">IF(Y823&gt;=1000,1,0)</f>
        <v>0</v>
      </c>
      <c r="AA823" s="46"/>
      <c r="AB823" s="46"/>
      <c r="AC823" s="46"/>
      <c r="AD823" s="46"/>
      <c r="AE823" s="46"/>
      <c r="AF823" s="46">
        <f t="shared" ref="AF823:AF909" si="372">IF(AE823&gt;=1000,1,0)</f>
        <v>0</v>
      </c>
      <c r="AG823" s="46"/>
      <c r="AH823" s="46"/>
      <c r="AI823" s="46"/>
      <c r="AJ823" s="46"/>
      <c r="AK823" s="46"/>
      <c r="AL823" s="46">
        <f t="shared" ref="AL823:AL911" si="373">IF(AK823&gt;=1000,1,0)</f>
        <v>0</v>
      </c>
      <c r="AM823" s="46"/>
      <c r="AN823" s="46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>
        <f t="shared" ref="AX823:AX911" si="374">IF(AW823&gt;=1000,1,0)</f>
        <v>0</v>
      </c>
      <c r="AY823" s="46"/>
      <c r="AZ823" s="46"/>
      <c r="BA823" s="46"/>
      <c r="BB823" s="46"/>
      <c r="BC823" s="46"/>
      <c r="BD823" s="46">
        <f t="shared" ref="BD823:BD911" si="375">IF(BC823&gt;=1000,1,0)</f>
        <v>0</v>
      </c>
      <c r="BE823" s="46"/>
      <c r="BF823" s="46"/>
      <c r="BG823" s="46"/>
      <c r="BH823" s="46"/>
      <c r="BI823" s="46"/>
      <c r="BJ823" s="46">
        <f t="shared" ref="BJ823:BJ911" si="376">IF(BI823&gt;=1000,1,0)</f>
        <v>0</v>
      </c>
      <c r="BK823" s="46"/>
      <c r="BL823" s="46"/>
      <c r="BM823" s="46"/>
      <c r="BN823" s="46"/>
      <c r="BO823" s="46"/>
      <c r="BP823" s="46">
        <f t="shared" ref="BP823:BP911" si="377">IF(BO823&gt;=1000,1,0)</f>
        <v>0</v>
      </c>
      <c r="BQ823" s="46"/>
      <c r="BR823" s="41">
        <v>3</v>
      </c>
      <c r="BS823" s="41">
        <v>1</v>
      </c>
    </row>
    <row r="824" spans="1:71" s="41" customFormat="1">
      <c r="A824" s="46" t="str">
        <f t="shared" si="368"/>
        <v>131052</v>
      </c>
      <c r="B824" s="46" t="s">
        <v>319</v>
      </c>
      <c r="C824" s="46" t="s">
        <v>679</v>
      </c>
      <c r="D824" s="46" t="s">
        <v>565</v>
      </c>
      <c r="E824" s="121" t="s">
        <v>1303</v>
      </c>
      <c r="F824" s="46" t="s">
        <v>567</v>
      </c>
      <c r="G824" s="46">
        <v>1</v>
      </c>
      <c r="H824" s="46"/>
      <c r="I824" s="46">
        <v>10</v>
      </c>
      <c r="J824" s="46">
        <f t="shared" si="367"/>
        <v>105</v>
      </c>
      <c r="K824" s="46">
        <v>2</v>
      </c>
      <c r="L824" s="46">
        <v>2</v>
      </c>
      <c r="M824" s="46">
        <v>333</v>
      </c>
      <c r="N824" s="46">
        <f t="shared" si="369"/>
        <v>0</v>
      </c>
      <c r="O824" s="46"/>
      <c r="P824" s="46"/>
      <c r="Q824" s="46"/>
      <c r="R824" s="46"/>
      <c r="S824" s="46"/>
      <c r="T824" s="46">
        <f t="shared" si="370"/>
        <v>0</v>
      </c>
      <c r="U824" s="46"/>
      <c r="V824" s="46"/>
      <c r="W824" s="46"/>
      <c r="X824" s="46"/>
      <c r="Y824" s="46"/>
      <c r="Z824" s="46">
        <f t="shared" si="371"/>
        <v>0</v>
      </c>
      <c r="AA824" s="46"/>
      <c r="AB824" s="46"/>
      <c r="AC824" s="46"/>
      <c r="AD824" s="46"/>
      <c r="AE824" s="46"/>
      <c r="AF824" s="46">
        <f t="shared" si="372"/>
        <v>0</v>
      </c>
      <c r="AG824" s="46"/>
      <c r="AH824" s="46"/>
      <c r="AI824" s="46"/>
      <c r="AJ824" s="46"/>
      <c r="AK824" s="46"/>
      <c r="AL824" s="46">
        <f t="shared" si="373"/>
        <v>0</v>
      </c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>
        <f t="shared" si="374"/>
        <v>0</v>
      </c>
      <c r="AY824" s="46"/>
      <c r="AZ824" s="46"/>
      <c r="BA824" s="46"/>
      <c r="BB824" s="46"/>
      <c r="BC824" s="46"/>
      <c r="BD824" s="46">
        <f t="shared" si="375"/>
        <v>0</v>
      </c>
      <c r="BE824" s="46"/>
      <c r="BF824" s="46"/>
      <c r="BG824" s="46"/>
      <c r="BH824" s="46"/>
      <c r="BI824" s="46"/>
      <c r="BJ824" s="46">
        <f t="shared" si="376"/>
        <v>0</v>
      </c>
      <c r="BK824" s="46"/>
      <c r="BL824" s="46"/>
      <c r="BM824" s="46"/>
      <c r="BN824" s="46"/>
      <c r="BO824" s="46"/>
      <c r="BP824" s="46">
        <f t="shared" si="377"/>
        <v>0</v>
      </c>
      <c r="BQ824" s="46"/>
      <c r="BR824" s="41">
        <v>3</v>
      </c>
      <c r="BS824" s="41">
        <v>1</v>
      </c>
    </row>
    <row r="825" spans="1:71" s="41" customFormat="1">
      <c r="A825" s="46" t="str">
        <f t="shared" si="368"/>
        <v>131053</v>
      </c>
      <c r="B825" s="46" t="s">
        <v>319</v>
      </c>
      <c r="C825" s="46" t="s">
        <v>680</v>
      </c>
      <c r="D825" s="46" t="s">
        <v>565</v>
      </c>
      <c r="E825" s="121" t="s">
        <v>1304</v>
      </c>
      <c r="F825" s="46" t="s">
        <v>567</v>
      </c>
      <c r="G825" s="46">
        <v>1</v>
      </c>
      <c r="H825" s="46"/>
      <c r="I825" s="46">
        <v>10</v>
      </c>
      <c r="J825" s="46">
        <f t="shared" si="367"/>
        <v>105</v>
      </c>
      <c r="K825" s="46">
        <v>3</v>
      </c>
      <c r="L825" s="46">
        <v>3</v>
      </c>
      <c r="M825" s="46">
        <v>333</v>
      </c>
      <c r="N825" s="46">
        <f t="shared" si="369"/>
        <v>0</v>
      </c>
      <c r="O825" s="46"/>
      <c r="P825" s="46"/>
      <c r="Q825" s="46"/>
      <c r="R825" s="46"/>
      <c r="S825" s="46"/>
      <c r="T825" s="46">
        <f t="shared" si="370"/>
        <v>0</v>
      </c>
      <c r="U825" s="46"/>
      <c r="V825" s="46"/>
      <c r="W825" s="46"/>
      <c r="X825" s="46"/>
      <c r="Y825" s="46"/>
      <c r="Z825" s="46">
        <f t="shared" si="371"/>
        <v>0</v>
      </c>
      <c r="AA825" s="46"/>
      <c r="AB825" s="46"/>
      <c r="AC825" s="46"/>
      <c r="AD825" s="46"/>
      <c r="AE825" s="46"/>
      <c r="AF825" s="46">
        <f t="shared" si="372"/>
        <v>0</v>
      </c>
      <c r="AG825" s="46"/>
      <c r="AH825" s="46"/>
      <c r="AI825" s="46"/>
      <c r="AJ825" s="46"/>
      <c r="AK825" s="46"/>
      <c r="AL825" s="46">
        <f t="shared" si="373"/>
        <v>0</v>
      </c>
      <c r="AM825" s="46"/>
      <c r="AN825" s="46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>
        <f t="shared" si="374"/>
        <v>0</v>
      </c>
      <c r="AY825" s="46"/>
      <c r="AZ825" s="46"/>
      <c r="BA825" s="46"/>
      <c r="BB825" s="46"/>
      <c r="BC825" s="46"/>
      <c r="BD825" s="46">
        <f t="shared" si="375"/>
        <v>0</v>
      </c>
      <c r="BE825" s="46"/>
      <c r="BF825" s="46"/>
      <c r="BG825" s="46"/>
      <c r="BH825" s="46"/>
      <c r="BI825" s="46"/>
      <c r="BJ825" s="46">
        <f t="shared" si="376"/>
        <v>0</v>
      </c>
      <c r="BK825" s="46"/>
      <c r="BL825" s="46"/>
      <c r="BM825" s="46"/>
      <c r="BN825" s="46"/>
      <c r="BO825" s="46"/>
      <c r="BP825" s="46">
        <f t="shared" si="377"/>
        <v>0</v>
      </c>
      <c r="BQ825" s="46"/>
      <c r="BR825" s="41">
        <v>3</v>
      </c>
      <c r="BS825" s="41">
        <v>1</v>
      </c>
    </row>
    <row r="826" spans="1:71" s="41" customFormat="1">
      <c r="A826" s="46" t="str">
        <f t="shared" si="368"/>
        <v>131054</v>
      </c>
      <c r="B826" s="46" t="s">
        <v>319</v>
      </c>
      <c r="C826" s="46" t="s">
        <v>681</v>
      </c>
      <c r="D826" s="46" t="s">
        <v>565</v>
      </c>
      <c r="F826" s="46" t="s">
        <v>567</v>
      </c>
      <c r="G826" s="46">
        <v>1</v>
      </c>
      <c r="H826" s="46"/>
      <c r="I826" s="46">
        <v>10</v>
      </c>
      <c r="J826" s="46">
        <f t="shared" si="367"/>
        <v>105</v>
      </c>
      <c r="K826" s="46">
        <v>4</v>
      </c>
      <c r="L826" s="46">
        <v>4</v>
      </c>
      <c r="M826" s="46">
        <v>333</v>
      </c>
      <c r="N826" s="46">
        <f t="shared" si="369"/>
        <v>0</v>
      </c>
      <c r="O826" s="46"/>
      <c r="P826" s="46"/>
      <c r="Q826" s="46"/>
      <c r="R826" s="46"/>
      <c r="S826" s="46"/>
      <c r="T826" s="46">
        <f t="shared" si="370"/>
        <v>0</v>
      </c>
      <c r="U826" s="46"/>
      <c r="V826" s="46"/>
      <c r="W826" s="46"/>
      <c r="X826" s="46"/>
      <c r="Y826" s="46"/>
      <c r="Z826" s="46">
        <f t="shared" si="371"/>
        <v>0</v>
      </c>
      <c r="AA826" s="46"/>
      <c r="AB826" s="46"/>
      <c r="AC826" s="46"/>
      <c r="AD826" s="46"/>
      <c r="AE826" s="46"/>
      <c r="AF826" s="46">
        <f t="shared" si="372"/>
        <v>0</v>
      </c>
      <c r="AG826" s="46"/>
      <c r="AH826" s="46"/>
      <c r="AI826" s="46"/>
      <c r="AJ826" s="46"/>
      <c r="AK826" s="46"/>
      <c r="AL826" s="46">
        <f t="shared" si="373"/>
        <v>0</v>
      </c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>
        <f t="shared" si="374"/>
        <v>0</v>
      </c>
      <c r="AY826" s="46"/>
      <c r="AZ826" s="46"/>
      <c r="BA826" s="46"/>
      <c r="BB826" s="46"/>
      <c r="BC826" s="46"/>
      <c r="BD826" s="46">
        <f t="shared" si="375"/>
        <v>0</v>
      </c>
      <c r="BE826" s="46"/>
      <c r="BF826" s="46"/>
      <c r="BG826" s="46"/>
      <c r="BH826" s="46"/>
      <c r="BI826" s="46"/>
      <c r="BJ826" s="46">
        <f t="shared" si="376"/>
        <v>0</v>
      </c>
      <c r="BK826" s="46"/>
      <c r="BL826" s="46"/>
      <c r="BM826" s="46"/>
      <c r="BN826" s="46"/>
      <c r="BO826" s="46"/>
      <c r="BP826" s="46">
        <f t="shared" si="377"/>
        <v>0</v>
      </c>
      <c r="BQ826" s="46"/>
      <c r="BR826" s="41">
        <v>3</v>
      </c>
      <c r="BS826" s="41">
        <v>1</v>
      </c>
    </row>
    <row r="827" spans="1:71" s="41" customFormat="1">
      <c r="A827" s="46" t="str">
        <f t="shared" si="368"/>
        <v>132051</v>
      </c>
      <c r="B827" s="46" t="s">
        <v>319</v>
      </c>
      <c r="C827" s="46" t="s">
        <v>682</v>
      </c>
      <c r="D827" s="46" t="s">
        <v>565</v>
      </c>
      <c r="E827" s="121" t="s">
        <v>1302</v>
      </c>
      <c r="F827" s="46" t="s">
        <v>567</v>
      </c>
      <c r="G827" s="46">
        <v>1</v>
      </c>
      <c r="H827" s="46"/>
      <c r="I827" s="46">
        <v>10</v>
      </c>
      <c r="J827" s="46">
        <f t="shared" si="367"/>
        <v>205</v>
      </c>
      <c r="K827" s="46">
        <v>1</v>
      </c>
      <c r="L827" s="46">
        <v>1</v>
      </c>
      <c r="M827" s="46">
        <v>333</v>
      </c>
      <c r="N827" s="46">
        <f t="shared" si="369"/>
        <v>0</v>
      </c>
      <c r="O827" s="46"/>
      <c r="P827" s="46"/>
      <c r="Q827" s="46"/>
      <c r="R827" s="46"/>
      <c r="S827" s="46"/>
      <c r="T827" s="46">
        <f t="shared" si="370"/>
        <v>0</v>
      </c>
      <c r="U827" s="46"/>
      <c r="V827" s="46"/>
      <c r="W827" s="46"/>
      <c r="X827" s="46"/>
      <c r="Y827" s="46"/>
      <c r="Z827" s="46">
        <f t="shared" si="371"/>
        <v>0</v>
      </c>
      <c r="AA827" s="46"/>
      <c r="AB827" s="46"/>
      <c r="AC827" s="46"/>
      <c r="AD827" s="46"/>
      <c r="AE827" s="46"/>
      <c r="AF827" s="46">
        <f t="shared" si="372"/>
        <v>0</v>
      </c>
      <c r="AG827" s="46"/>
      <c r="AH827" s="46"/>
      <c r="AI827" s="46"/>
      <c r="AJ827" s="46"/>
      <c r="AK827" s="46"/>
      <c r="AL827" s="46">
        <f t="shared" si="373"/>
        <v>0</v>
      </c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>
        <f t="shared" si="374"/>
        <v>0</v>
      </c>
      <c r="AY827" s="46"/>
      <c r="AZ827" s="46"/>
      <c r="BA827" s="46"/>
      <c r="BB827" s="46"/>
      <c r="BC827" s="46"/>
      <c r="BD827" s="46">
        <f t="shared" si="375"/>
        <v>0</v>
      </c>
      <c r="BE827" s="46"/>
      <c r="BF827" s="46"/>
      <c r="BG827" s="46"/>
      <c r="BH827" s="46"/>
      <c r="BI827" s="46"/>
      <c r="BJ827" s="46">
        <f t="shared" si="376"/>
        <v>0</v>
      </c>
      <c r="BK827" s="46"/>
      <c r="BL827" s="46"/>
      <c r="BM827" s="46"/>
      <c r="BN827" s="46"/>
      <c r="BO827" s="46"/>
      <c r="BP827" s="46">
        <f t="shared" si="377"/>
        <v>0</v>
      </c>
      <c r="BQ827" s="46"/>
      <c r="BR827" s="41">
        <v>3</v>
      </c>
      <c r="BS827" s="41">
        <v>1</v>
      </c>
    </row>
    <row r="828" spans="1:71" s="41" customFormat="1">
      <c r="A828" s="46" t="str">
        <f t="shared" si="368"/>
        <v>132052</v>
      </c>
      <c r="B828" s="46" t="s">
        <v>319</v>
      </c>
      <c r="C828" s="46" t="s">
        <v>683</v>
      </c>
      <c r="D828" s="46" t="s">
        <v>565</v>
      </c>
      <c r="E828" s="121" t="s">
        <v>1303</v>
      </c>
      <c r="F828" s="46" t="s">
        <v>567</v>
      </c>
      <c r="G828" s="46">
        <v>1</v>
      </c>
      <c r="H828" s="46"/>
      <c r="I828" s="46">
        <v>10</v>
      </c>
      <c r="J828" s="46">
        <f t="shared" si="367"/>
        <v>205</v>
      </c>
      <c r="K828" s="46">
        <v>2</v>
      </c>
      <c r="L828" s="46">
        <v>2</v>
      </c>
      <c r="M828" s="46">
        <v>333</v>
      </c>
      <c r="N828" s="46">
        <f t="shared" si="369"/>
        <v>0</v>
      </c>
      <c r="O828" s="46"/>
      <c r="P828" s="46"/>
      <c r="Q828" s="46"/>
      <c r="R828" s="46"/>
      <c r="S828" s="46"/>
      <c r="T828" s="46">
        <f t="shared" si="370"/>
        <v>0</v>
      </c>
      <c r="U828" s="46"/>
      <c r="V828" s="46"/>
      <c r="W828" s="46"/>
      <c r="X828" s="46"/>
      <c r="Y828" s="46"/>
      <c r="Z828" s="46">
        <f t="shared" si="371"/>
        <v>0</v>
      </c>
      <c r="AA828" s="46"/>
      <c r="AB828" s="46"/>
      <c r="AC828" s="46"/>
      <c r="AD828" s="46"/>
      <c r="AE828" s="46"/>
      <c r="AF828" s="46">
        <f t="shared" si="372"/>
        <v>0</v>
      </c>
      <c r="AG828" s="46"/>
      <c r="AH828" s="46"/>
      <c r="AI828" s="46"/>
      <c r="AJ828" s="46"/>
      <c r="AK828" s="46"/>
      <c r="AL828" s="46">
        <f t="shared" si="373"/>
        <v>0</v>
      </c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>
        <f t="shared" si="374"/>
        <v>0</v>
      </c>
      <c r="AY828" s="46"/>
      <c r="AZ828" s="46"/>
      <c r="BA828" s="46"/>
      <c r="BB828" s="46"/>
      <c r="BC828" s="46"/>
      <c r="BD828" s="46">
        <f t="shared" si="375"/>
        <v>0</v>
      </c>
      <c r="BE828" s="46"/>
      <c r="BF828" s="46"/>
      <c r="BG828" s="46"/>
      <c r="BH828" s="46"/>
      <c r="BI828" s="46"/>
      <c r="BJ828" s="46">
        <f t="shared" si="376"/>
        <v>0</v>
      </c>
      <c r="BK828" s="46"/>
      <c r="BL828" s="46"/>
      <c r="BM828" s="46"/>
      <c r="BN828" s="46"/>
      <c r="BO828" s="46"/>
      <c r="BP828" s="46">
        <f t="shared" si="377"/>
        <v>0</v>
      </c>
      <c r="BQ828" s="46"/>
      <c r="BR828" s="41">
        <v>3</v>
      </c>
      <c r="BS828" s="41">
        <v>1</v>
      </c>
    </row>
    <row r="829" spans="1:71" s="41" customFormat="1">
      <c r="A829" s="46" t="str">
        <f t="shared" si="368"/>
        <v>132053</v>
      </c>
      <c r="B829" s="46" t="s">
        <v>319</v>
      </c>
      <c r="C829" s="46" t="s">
        <v>684</v>
      </c>
      <c r="D829" s="46" t="s">
        <v>565</v>
      </c>
      <c r="E829" s="121" t="s">
        <v>1304</v>
      </c>
      <c r="F829" s="46" t="s">
        <v>567</v>
      </c>
      <c r="G829" s="46">
        <v>1</v>
      </c>
      <c r="H829" s="46"/>
      <c r="I829" s="46">
        <v>10</v>
      </c>
      <c r="J829" s="46">
        <f t="shared" si="367"/>
        <v>205</v>
      </c>
      <c r="K829" s="46">
        <v>3</v>
      </c>
      <c r="L829" s="46">
        <v>3</v>
      </c>
      <c r="M829" s="46">
        <v>333</v>
      </c>
      <c r="N829" s="46">
        <f t="shared" si="369"/>
        <v>0</v>
      </c>
      <c r="O829" s="46"/>
      <c r="P829" s="46"/>
      <c r="Q829" s="46"/>
      <c r="R829" s="46"/>
      <c r="S829" s="46"/>
      <c r="T829" s="46">
        <f t="shared" si="370"/>
        <v>0</v>
      </c>
      <c r="U829" s="46"/>
      <c r="V829" s="46"/>
      <c r="W829" s="46"/>
      <c r="X829" s="46"/>
      <c r="Y829" s="46"/>
      <c r="Z829" s="46">
        <f t="shared" si="371"/>
        <v>0</v>
      </c>
      <c r="AA829" s="46"/>
      <c r="AB829" s="46"/>
      <c r="AC829" s="46"/>
      <c r="AD829" s="46"/>
      <c r="AE829" s="46"/>
      <c r="AF829" s="46">
        <f t="shared" si="372"/>
        <v>0</v>
      </c>
      <c r="AG829" s="46"/>
      <c r="AH829" s="46"/>
      <c r="AI829" s="46"/>
      <c r="AJ829" s="46"/>
      <c r="AK829" s="46"/>
      <c r="AL829" s="46">
        <f t="shared" si="373"/>
        <v>0</v>
      </c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>
        <f t="shared" si="374"/>
        <v>0</v>
      </c>
      <c r="AY829" s="46"/>
      <c r="AZ829" s="46"/>
      <c r="BA829" s="46"/>
      <c r="BB829" s="46"/>
      <c r="BC829" s="46"/>
      <c r="BD829" s="46">
        <f t="shared" si="375"/>
        <v>0</v>
      </c>
      <c r="BE829" s="46"/>
      <c r="BF829" s="46"/>
      <c r="BG829" s="46"/>
      <c r="BH829" s="46"/>
      <c r="BI829" s="46"/>
      <c r="BJ829" s="46">
        <f t="shared" si="376"/>
        <v>0</v>
      </c>
      <c r="BK829" s="46"/>
      <c r="BL829" s="46"/>
      <c r="BM829" s="46"/>
      <c r="BN829" s="46"/>
      <c r="BO829" s="46"/>
      <c r="BP829" s="46">
        <f t="shared" si="377"/>
        <v>0</v>
      </c>
      <c r="BQ829" s="46"/>
      <c r="BR829" s="41">
        <v>3</v>
      </c>
      <c r="BS829" s="41">
        <v>1</v>
      </c>
    </row>
    <row r="830" spans="1:71" s="41" customFormat="1">
      <c r="A830" s="46" t="str">
        <f t="shared" si="368"/>
        <v>132054</v>
      </c>
      <c r="B830" s="46" t="s">
        <v>319</v>
      </c>
      <c r="C830" s="46" t="s">
        <v>685</v>
      </c>
      <c r="D830" s="46" t="s">
        <v>565</v>
      </c>
      <c r="F830" s="46" t="s">
        <v>567</v>
      </c>
      <c r="G830" s="46">
        <v>1</v>
      </c>
      <c r="H830" s="46"/>
      <c r="I830" s="46">
        <v>10</v>
      </c>
      <c r="J830" s="46">
        <f t="shared" si="367"/>
        <v>205</v>
      </c>
      <c r="K830" s="46">
        <v>4</v>
      </c>
      <c r="L830" s="46">
        <v>4</v>
      </c>
      <c r="M830" s="46">
        <v>333</v>
      </c>
      <c r="N830" s="46">
        <f t="shared" si="369"/>
        <v>0</v>
      </c>
      <c r="O830" s="46"/>
      <c r="P830" s="46"/>
      <c r="Q830" s="46"/>
      <c r="R830" s="46"/>
      <c r="S830" s="46"/>
      <c r="T830" s="46">
        <f t="shared" si="370"/>
        <v>0</v>
      </c>
      <c r="U830" s="46"/>
      <c r="V830" s="46"/>
      <c r="W830" s="46"/>
      <c r="X830" s="46"/>
      <c r="Y830" s="46"/>
      <c r="Z830" s="46">
        <f t="shared" si="371"/>
        <v>0</v>
      </c>
      <c r="AA830" s="46"/>
      <c r="AB830" s="46"/>
      <c r="AC830" s="46"/>
      <c r="AD830" s="46"/>
      <c r="AE830" s="46"/>
      <c r="AF830" s="46">
        <f t="shared" si="372"/>
        <v>0</v>
      </c>
      <c r="AG830" s="46"/>
      <c r="AH830" s="46"/>
      <c r="AI830" s="46"/>
      <c r="AJ830" s="46"/>
      <c r="AK830" s="46"/>
      <c r="AL830" s="46">
        <f t="shared" si="373"/>
        <v>0</v>
      </c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>
        <f t="shared" si="374"/>
        <v>0</v>
      </c>
      <c r="AY830" s="46"/>
      <c r="AZ830" s="46"/>
      <c r="BA830" s="46"/>
      <c r="BB830" s="46"/>
      <c r="BC830" s="46"/>
      <c r="BD830" s="46">
        <f t="shared" si="375"/>
        <v>0</v>
      </c>
      <c r="BE830" s="46"/>
      <c r="BF830" s="46"/>
      <c r="BG830" s="46"/>
      <c r="BH830" s="46"/>
      <c r="BI830" s="46"/>
      <c r="BJ830" s="46">
        <f t="shared" si="376"/>
        <v>0</v>
      </c>
      <c r="BK830" s="46"/>
      <c r="BL830" s="46"/>
      <c r="BM830" s="46"/>
      <c r="BN830" s="46"/>
      <c r="BO830" s="46"/>
      <c r="BP830" s="46">
        <f t="shared" si="377"/>
        <v>0</v>
      </c>
      <c r="BQ830" s="46"/>
      <c r="BR830" s="41">
        <v>3</v>
      </c>
      <c r="BS830" s="41">
        <v>1</v>
      </c>
    </row>
    <row r="831" spans="1:71" s="41" customFormat="1">
      <c r="A831" s="46" t="str">
        <f t="shared" si="368"/>
        <v>133051</v>
      </c>
      <c r="B831" s="46" t="s">
        <v>319</v>
      </c>
      <c r="C831" s="46" t="s">
        <v>686</v>
      </c>
      <c r="D831" s="46" t="s">
        <v>565</v>
      </c>
      <c r="E831" s="121" t="s">
        <v>1302</v>
      </c>
      <c r="F831" s="46" t="s">
        <v>567</v>
      </c>
      <c r="G831" s="46">
        <v>1</v>
      </c>
      <c r="H831" s="46"/>
      <c r="I831" s="46">
        <v>10</v>
      </c>
      <c r="J831" s="46">
        <f t="shared" si="367"/>
        <v>305</v>
      </c>
      <c r="K831" s="46">
        <v>1</v>
      </c>
      <c r="L831" s="46">
        <v>1</v>
      </c>
      <c r="M831" s="46">
        <v>333</v>
      </c>
      <c r="N831" s="46">
        <f t="shared" si="369"/>
        <v>0</v>
      </c>
      <c r="O831" s="46"/>
      <c r="P831" s="46"/>
      <c r="Q831" s="46"/>
      <c r="R831" s="46"/>
      <c r="S831" s="46"/>
      <c r="T831" s="46">
        <f t="shared" si="370"/>
        <v>0</v>
      </c>
      <c r="U831" s="46"/>
      <c r="V831" s="46"/>
      <c r="W831" s="46"/>
      <c r="X831" s="46"/>
      <c r="Y831" s="46"/>
      <c r="Z831" s="46">
        <f t="shared" si="371"/>
        <v>0</v>
      </c>
      <c r="AA831" s="46"/>
      <c r="AB831" s="46"/>
      <c r="AC831" s="46"/>
      <c r="AD831" s="46"/>
      <c r="AE831" s="46"/>
      <c r="AF831" s="46">
        <f t="shared" si="372"/>
        <v>0</v>
      </c>
      <c r="AG831" s="46"/>
      <c r="AH831" s="46"/>
      <c r="AI831" s="46"/>
      <c r="AJ831" s="46"/>
      <c r="AK831" s="46"/>
      <c r="AL831" s="46">
        <f t="shared" si="373"/>
        <v>0</v>
      </c>
      <c r="AM831" s="46"/>
      <c r="AN831" s="46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>
        <f t="shared" si="374"/>
        <v>0</v>
      </c>
      <c r="AY831" s="46"/>
      <c r="AZ831" s="46"/>
      <c r="BA831" s="46"/>
      <c r="BB831" s="46"/>
      <c r="BC831" s="46"/>
      <c r="BD831" s="46">
        <f t="shared" si="375"/>
        <v>0</v>
      </c>
      <c r="BE831" s="46"/>
      <c r="BF831" s="46"/>
      <c r="BG831" s="46"/>
      <c r="BH831" s="46"/>
      <c r="BI831" s="46"/>
      <c r="BJ831" s="46">
        <f t="shared" si="376"/>
        <v>0</v>
      </c>
      <c r="BK831" s="46"/>
      <c r="BL831" s="46"/>
      <c r="BM831" s="46"/>
      <c r="BN831" s="46"/>
      <c r="BO831" s="46"/>
      <c r="BP831" s="46">
        <f t="shared" si="377"/>
        <v>0</v>
      </c>
      <c r="BQ831" s="46"/>
      <c r="BR831" s="41">
        <v>3</v>
      </c>
      <c r="BS831" s="41">
        <v>1</v>
      </c>
    </row>
    <row r="832" spans="1:71" s="41" customFormat="1">
      <c r="A832" s="46" t="str">
        <f t="shared" si="368"/>
        <v>133052</v>
      </c>
      <c r="B832" s="46" t="s">
        <v>319</v>
      </c>
      <c r="C832" s="46" t="s">
        <v>687</v>
      </c>
      <c r="D832" s="46" t="s">
        <v>565</v>
      </c>
      <c r="E832" s="121" t="s">
        <v>1303</v>
      </c>
      <c r="F832" s="46" t="s">
        <v>567</v>
      </c>
      <c r="G832" s="46">
        <v>1</v>
      </c>
      <c r="H832" s="46"/>
      <c r="I832" s="46">
        <v>10</v>
      </c>
      <c r="J832" s="46">
        <f t="shared" si="367"/>
        <v>305</v>
      </c>
      <c r="K832" s="46">
        <v>2</v>
      </c>
      <c r="L832" s="46">
        <v>2</v>
      </c>
      <c r="M832" s="46">
        <v>333</v>
      </c>
      <c r="N832" s="46">
        <f t="shared" si="369"/>
        <v>0</v>
      </c>
      <c r="O832" s="46"/>
      <c r="P832" s="46"/>
      <c r="Q832" s="46"/>
      <c r="R832" s="46"/>
      <c r="S832" s="46"/>
      <c r="T832" s="46">
        <f t="shared" si="370"/>
        <v>0</v>
      </c>
      <c r="U832" s="46"/>
      <c r="V832" s="46"/>
      <c r="W832" s="46"/>
      <c r="X832" s="46"/>
      <c r="Y832" s="46"/>
      <c r="Z832" s="46">
        <f t="shared" si="371"/>
        <v>0</v>
      </c>
      <c r="AA832" s="46"/>
      <c r="AB832" s="46"/>
      <c r="AC832" s="46"/>
      <c r="AD832" s="46"/>
      <c r="AE832" s="46"/>
      <c r="AF832" s="46">
        <f t="shared" si="372"/>
        <v>0</v>
      </c>
      <c r="AG832" s="46"/>
      <c r="AH832" s="46"/>
      <c r="AI832" s="46"/>
      <c r="AJ832" s="46"/>
      <c r="AK832" s="46"/>
      <c r="AL832" s="46">
        <f t="shared" si="373"/>
        <v>0</v>
      </c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>
        <f t="shared" si="374"/>
        <v>0</v>
      </c>
      <c r="AY832" s="46"/>
      <c r="AZ832" s="46"/>
      <c r="BA832" s="46"/>
      <c r="BB832" s="46"/>
      <c r="BC832" s="46"/>
      <c r="BD832" s="46">
        <f t="shared" si="375"/>
        <v>0</v>
      </c>
      <c r="BE832" s="46"/>
      <c r="BF832" s="46"/>
      <c r="BG832" s="46"/>
      <c r="BH832" s="46"/>
      <c r="BI832" s="46"/>
      <c r="BJ832" s="46">
        <f t="shared" si="376"/>
        <v>0</v>
      </c>
      <c r="BK832" s="46"/>
      <c r="BL832" s="46"/>
      <c r="BM832" s="46"/>
      <c r="BN832" s="46"/>
      <c r="BO832" s="46"/>
      <c r="BP832" s="46">
        <f t="shared" si="377"/>
        <v>0</v>
      </c>
      <c r="BQ832" s="46"/>
      <c r="BR832" s="41">
        <v>3</v>
      </c>
      <c r="BS832" s="41">
        <v>1</v>
      </c>
    </row>
    <row r="833" spans="1:71" s="41" customFormat="1">
      <c r="A833" s="46" t="str">
        <f t="shared" si="368"/>
        <v>133053</v>
      </c>
      <c r="B833" s="46" t="s">
        <v>319</v>
      </c>
      <c r="C833" s="46" t="s">
        <v>688</v>
      </c>
      <c r="D833" s="46" t="s">
        <v>565</v>
      </c>
      <c r="E833" s="121" t="s">
        <v>1304</v>
      </c>
      <c r="F833" s="46" t="s">
        <v>567</v>
      </c>
      <c r="G833" s="46">
        <v>1</v>
      </c>
      <c r="H833" s="46"/>
      <c r="I833" s="46">
        <v>10</v>
      </c>
      <c r="J833" s="46">
        <f t="shared" si="367"/>
        <v>305</v>
      </c>
      <c r="K833" s="46">
        <v>3</v>
      </c>
      <c r="L833" s="46">
        <v>3</v>
      </c>
      <c r="M833" s="46">
        <v>333</v>
      </c>
      <c r="N833" s="46">
        <f t="shared" si="369"/>
        <v>0</v>
      </c>
      <c r="O833" s="46"/>
      <c r="P833" s="46"/>
      <c r="Q833" s="46"/>
      <c r="R833" s="46"/>
      <c r="S833" s="46"/>
      <c r="T833" s="46">
        <f t="shared" si="370"/>
        <v>0</v>
      </c>
      <c r="U833" s="46"/>
      <c r="V833" s="46"/>
      <c r="W833" s="46"/>
      <c r="X833" s="46"/>
      <c r="Y833" s="46"/>
      <c r="Z833" s="46">
        <f t="shared" si="371"/>
        <v>0</v>
      </c>
      <c r="AA833" s="46"/>
      <c r="AB833" s="46"/>
      <c r="AC833" s="46"/>
      <c r="AD833" s="46"/>
      <c r="AE833" s="46"/>
      <c r="AF833" s="46">
        <f t="shared" si="372"/>
        <v>0</v>
      </c>
      <c r="AG833" s="46"/>
      <c r="AH833" s="46"/>
      <c r="AI833" s="46"/>
      <c r="AJ833" s="46"/>
      <c r="AK833" s="46"/>
      <c r="AL833" s="46">
        <f t="shared" si="373"/>
        <v>0</v>
      </c>
      <c r="AM833" s="46"/>
      <c r="AN833" s="46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>
        <f t="shared" si="374"/>
        <v>0</v>
      </c>
      <c r="AY833" s="46"/>
      <c r="AZ833" s="46"/>
      <c r="BA833" s="46"/>
      <c r="BB833" s="46"/>
      <c r="BC833" s="46"/>
      <c r="BD833" s="46">
        <f t="shared" si="375"/>
        <v>0</v>
      </c>
      <c r="BE833" s="46"/>
      <c r="BF833" s="46"/>
      <c r="BG833" s="46"/>
      <c r="BH833" s="46"/>
      <c r="BI833" s="46"/>
      <c r="BJ833" s="46">
        <f t="shared" si="376"/>
        <v>0</v>
      </c>
      <c r="BK833" s="46"/>
      <c r="BL833" s="46"/>
      <c r="BM833" s="46"/>
      <c r="BN833" s="46"/>
      <c r="BO833" s="46"/>
      <c r="BP833" s="46">
        <f t="shared" si="377"/>
        <v>0</v>
      </c>
      <c r="BQ833" s="46"/>
      <c r="BR833" s="41">
        <v>3</v>
      </c>
      <c r="BS833" s="41">
        <v>1</v>
      </c>
    </row>
    <row r="834" spans="1:71" s="41" customFormat="1">
      <c r="A834" s="46" t="str">
        <f t="shared" si="368"/>
        <v>133054</v>
      </c>
      <c r="B834" s="46" t="s">
        <v>319</v>
      </c>
      <c r="C834" s="46" t="s">
        <v>689</v>
      </c>
      <c r="D834" s="46" t="s">
        <v>565</v>
      </c>
      <c r="F834" s="46" t="s">
        <v>567</v>
      </c>
      <c r="G834" s="46">
        <v>1</v>
      </c>
      <c r="H834" s="46"/>
      <c r="I834" s="46">
        <v>10</v>
      </c>
      <c r="J834" s="46">
        <f t="shared" si="367"/>
        <v>305</v>
      </c>
      <c r="K834" s="46">
        <v>4</v>
      </c>
      <c r="L834" s="46">
        <v>4</v>
      </c>
      <c r="M834" s="46">
        <v>333</v>
      </c>
      <c r="N834" s="46">
        <f t="shared" si="369"/>
        <v>0</v>
      </c>
      <c r="O834" s="46"/>
      <c r="P834" s="46"/>
      <c r="Q834" s="46"/>
      <c r="R834" s="46"/>
      <c r="S834" s="46"/>
      <c r="T834" s="46">
        <f t="shared" si="370"/>
        <v>0</v>
      </c>
      <c r="U834" s="46"/>
      <c r="V834" s="46"/>
      <c r="W834" s="46"/>
      <c r="X834" s="46"/>
      <c r="Y834" s="46"/>
      <c r="Z834" s="46">
        <f t="shared" si="371"/>
        <v>0</v>
      </c>
      <c r="AA834" s="46"/>
      <c r="AB834" s="46"/>
      <c r="AC834" s="46"/>
      <c r="AD834" s="46"/>
      <c r="AE834" s="46"/>
      <c r="AF834" s="46">
        <f t="shared" si="372"/>
        <v>0</v>
      </c>
      <c r="AG834" s="46"/>
      <c r="AH834" s="46"/>
      <c r="AI834" s="46"/>
      <c r="AJ834" s="46"/>
      <c r="AK834" s="46"/>
      <c r="AL834" s="46">
        <f t="shared" si="373"/>
        <v>0</v>
      </c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>
        <f t="shared" si="374"/>
        <v>0</v>
      </c>
      <c r="AY834" s="46"/>
      <c r="AZ834" s="46"/>
      <c r="BA834" s="46"/>
      <c r="BB834" s="46"/>
      <c r="BC834" s="46"/>
      <c r="BD834" s="46">
        <f t="shared" si="375"/>
        <v>0</v>
      </c>
      <c r="BE834" s="46"/>
      <c r="BF834" s="46"/>
      <c r="BG834" s="46"/>
      <c r="BH834" s="46"/>
      <c r="BI834" s="46"/>
      <c r="BJ834" s="46">
        <f t="shared" si="376"/>
        <v>0</v>
      </c>
      <c r="BK834" s="46"/>
      <c r="BL834" s="46"/>
      <c r="BM834" s="46"/>
      <c r="BN834" s="46"/>
      <c r="BO834" s="46"/>
      <c r="BP834" s="46">
        <f t="shared" si="377"/>
        <v>0</v>
      </c>
      <c r="BQ834" s="46"/>
      <c r="BR834" s="41">
        <v>3</v>
      </c>
      <c r="BS834" s="41">
        <v>1</v>
      </c>
    </row>
    <row r="835" spans="1:71" s="41" customFormat="1">
      <c r="A835" s="46" t="str">
        <f t="shared" si="368"/>
        <v>134051</v>
      </c>
      <c r="B835" s="46" t="s">
        <v>319</v>
      </c>
      <c r="C835" s="46" t="s">
        <v>690</v>
      </c>
      <c r="D835" s="46" t="s">
        <v>565</v>
      </c>
      <c r="E835" s="121" t="s">
        <v>1302</v>
      </c>
      <c r="F835" s="46" t="s">
        <v>567</v>
      </c>
      <c r="G835" s="46">
        <v>1</v>
      </c>
      <c r="H835" s="46"/>
      <c r="I835" s="46">
        <v>10</v>
      </c>
      <c r="J835" s="46">
        <f t="shared" si="367"/>
        <v>405</v>
      </c>
      <c r="K835" s="46">
        <v>1</v>
      </c>
      <c r="L835" s="46">
        <v>1</v>
      </c>
      <c r="M835" s="46">
        <v>333</v>
      </c>
      <c r="N835" s="46">
        <f t="shared" si="369"/>
        <v>0</v>
      </c>
      <c r="O835" s="46"/>
      <c r="P835" s="46"/>
      <c r="Q835" s="46"/>
      <c r="R835" s="46"/>
      <c r="S835" s="46"/>
      <c r="T835" s="46">
        <f t="shared" si="370"/>
        <v>0</v>
      </c>
      <c r="U835" s="46"/>
      <c r="V835" s="46"/>
      <c r="W835" s="46"/>
      <c r="X835" s="46"/>
      <c r="Y835" s="46"/>
      <c r="Z835" s="46">
        <f t="shared" si="371"/>
        <v>0</v>
      </c>
      <c r="AA835" s="46"/>
      <c r="AB835" s="46"/>
      <c r="AC835" s="46"/>
      <c r="AD835" s="46"/>
      <c r="AE835" s="46"/>
      <c r="AF835" s="46">
        <f t="shared" si="372"/>
        <v>0</v>
      </c>
      <c r="AG835" s="46"/>
      <c r="AH835" s="46"/>
      <c r="AI835" s="46"/>
      <c r="AJ835" s="46"/>
      <c r="AK835" s="46"/>
      <c r="AL835" s="46">
        <f t="shared" si="373"/>
        <v>0</v>
      </c>
      <c r="AM835" s="46"/>
      <c r="AN835" s="46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>
        <f t="shared" si="374"/>
        <v>0</v>
      </c>
      <c r="AY835" s="46"/>
      <c r="AZ835" s="46"/>
      <c r="BA835" s="46"/>
      <c r="BB835" s="46"/>
      <c r="BC835" s="46"/>
      <c r="BD835" s="46">
        <f t="shared" si="375"/>
        <v>0</v>
      </c>
      <c r="BE835" s="46"/>
      <c r="BF835" s="46"/>
      <c r="BG835" s="46"/>
      <c r="BH835" s="46"/>
      <c r="BI835" s="46"/>
      <c r="BJ835" s="46">
        <f t="shared" si="376"/>
        <v>0</v>
      </c>
      <c r="BK835" s="46"/>
      <c r="BL835" s="46"/>
      <c r="BM835" s="46"/>
      <c r="BN835" s="46"/>
      <c r="BO835" s="46"/>
      <c r="BP835" s="46">
        <f t="shared" si="377"/>
        <v>0</v>
      </c>
      <c r="BQ835" s="46"/>
      <c r="BR835" s="41">
        <v>3</v>
      </c>
      <c r="BS835" s="41">
        <v>1</v>
      </c>
    </row>
    <row r="836" spans="1:71" s="41" customFormat="1">
      <c r="A836" s="46" t="str">
        <f t="shared" si="368"/>
        <v>134052</v>
      </c>
      <c r="B836" s="46" t="s">
        <v>319</v>
      </c>
      <c r="C836" s="46" t="s">
        <v>691</v>
      </c>
      <c r="D836" s="46" t="s">
        <v>565</v>
      </c>
      <c r="E836" s="121" t="s">
        <v>1303</v>
      </c>
      <c r="F836" s="46" t="s">
        <v>567</v>
      </c>
      <c r="G836" s="46">
        <v>1</v>
      </c>
      <c r="H836" s="46"/>
      <c r="I836" s="46">
        <v>10</v>
      </c>
      <c r="J836" s="46">
        <f t="shared" si="367"/>
        <v>405</v>
      </c>
      <c r="K836" s="46">
        <v>2</v>
      </c>
      <c r="L836" s="46">
        <v>2</v>
      </c>
      <c r="M836" s="46">
        <v>333</v>
      </c>
      <c r="N836" s="46">
        <f t="shared" si="369"/>
        <v>0</v>
      </c>
      <c r="O836" s="46"/>
      <c r="P836" s="46"/>
      <c r="Q836" s="46"/>
      <c r="R836" s="46"/>
      <c r="S836" s="46"/>
      <c r="T836" s="46">
        <f t="shared" si="370"/>
        <v>0</v>
      </c>
      <c r="U836" s="46"/>
      <c r="V836" s="46"/>
      <c r="W836" s="46"/>
      <c r="X836" s="46"/>
      <c r="Y836" s="46"/>
      <c r="Z836" s="46">
        <f t="shared" si="371"/>
        <v>0</v>
      </c>
      <c r="AA836" s="46"/>
      <c r="AB836" s="46"/>
      <c r="AC836" s="46"/>
      <c r="AD836" s="46"/>
      <c r="AE836" s="46"/>
      <c r="AF836" s="46">
        <f t="shared" si="372"/>
        <v>0</v>
      </c>
      <c r="AG836" s="46"/>
      <c r="AH836" s="46"/>
      <c r="AI836" s="46"/>
      <c r="AJ836" s="46"/>
      <c r="AK836" s="46"/>
      <c r="AL836" s="46">
        <f t="shared" si="373"/>
        <v>0</v>
      </c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>
        <f t="shared" si="374"/>
        <v>0</v>
      </c>
      <c r="AY836" s="46"/>
      <c r="AZ836" s="46"/>
      <c r="BA836" s="46"/>
      <c r="BB836" s="46"/>
      <c r="BC836" s="46"/>
      <c r="BD836" s="46">
        <f t="shared" si="375"/>
        <v>0</v>
      </c>
      <c r="BE836" s="46"/>
      <c r="BF836" s="46"/>
      <c r="BG836" s="46"/>
      <c r="BH836" s="46"/>
      <c r="BI836" s="46"/>
      <c r="BJ836" s="46">
        <f t="shared" si="376"/>
        <v>0</v>
      </c>
      <c r="BK836" s="46"/>
      <c r="BL836" s="46"/>
      <c r="BM836" s="46"/>
      <c r="BN836" s="46"/>
      <c r="BO836" s="46"/>
      <c r="BP836" s="46">
        <f t="shared" si="377"/>
        <v>0</v>
      </c>
      <c r="BQ836" s="46"/>
      <c r="BR836" s="41">
        <v>3</v>
      </c>
      <c r="BS836" s="41">
        <v>1</v>
      </c>
    </row>
    <row r="837" spans="1:71" s="41" customFormat="1">
      <c r="A837" s="46" t="str">
        <f t="shared" si="368"/>
        <v>134053</v>
      </c>
      <c r="B837" s="46" t="s">
        <v>319</v>
      </c>
      <c r="C837" s="46" t="s">
        <v>692</v>
      </c>
      <c r="D837" s="46" t="s">
        <v>565</v>
      </c>
      <c r="E837" s="121" t="s">
        <v>1304</v>
      </c>
      <c r="F837" s="46" t="s">
        <v>567</v>
      </c>
      <c r="G837" s="46">
        <v>1</v>
      </c>
      <c r="H837" s="46"/>
      <c r="I837" s="46">
        <v>10</v>
      </c>
      <c r="J837" s="46">
        <f t="shared" si="367"/>
        <v>405</v>
      </c>
      <c r="K837" s="46">
        <v>3</v>
      </c>
      <c r="L837" s="46">
        <v>3</v>
      </c>
      <c r="M837" s="46">
        <v>333</v>
      </c>
      <c r="N837" s="46">
        <f t="shared" si="369"/>
        <v>0</v>
      </c>
      <c r="O837" s="46"/>
      <c r="P837" s="46"/>
      <c r="Q837" s="46"/>
      <c r="R837" s="46"/>
      <c r="S837" s="46"/>
      <c r="T837" s="46">
        <f t="shared" si="370"/>
        <v>0</v>
      </c>
      <c r="U837" s="46"/>
      <c r="V837" s="46"/>
      <c r="W837" s="46"/>
      <c r="X837" s="46"/>
      <c r="Y837" s="46"/>
      <c r="Z837" s="46">
        <f t="shared" si="371"/>
        <v>0</v>
      </c>
      <c r="AA837" s="46"/>
      <c r="AB837" s="46"/>
      <c r="AC837" s="46"/>
      <c r="AD837" s="46"/>
      <c r="AE837" s="46"/>
      <c r="AF837" s="46">
        <f t="shared" si="372"/>
        <v>0</v>
      </c>
      <c r="AG837" s="46"/>
      <c r="AH837" s="46"/>
      <c r="AI837" s="46"/>
      <c r="AJ837" s="46"/>
      <c r="AK837" s="46"/>
      <c r="AL837" s="46">
        <f t="shared" si="373"/>
        <v>0</v>
      </c>
      <c r="AM837" s="46"/>
      <c r="AN837" s="46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>
        <f t="shared" si="374"/>
        <v>0</v>
      </c>
      <c r="AY837" s="46"/>
      <c r="AZ837" s="46"/>
      <c r="BA837" s="46"/>
      <c r="BB837" s="46"/>
      <c r="BC837" s="46"/>
      <c r="BD837" s="46">
        <f t="shared" si="375"/>
        <v>0</v>
      </c>
      <c r="BE837" s="46"/>
      <c r="BF837" s="46"/>
      <c r="BG837" s="46"/>
      <c r="BH837" s="46"/>
      <c r="BI837" s="46"/>
      <c r="BJ837" s="46">
        <f t="shared" si="376"/>
        <v>0</v>
      </c>
      <c r="BK837" s="46"/>
      <c r="BL837" s="46"/>
      <c r="BM837" s="46"/>
      <c r="BN837" s="46"/>
      <c r="BO837" s="46"/>
      <c r="BP837" s="46">
        <f t="shared" si="377"/>
        <v>0</v>
      </c>
      <c r="BQ837" s="46"/>
      <c r="BR837" s="41">
        <v>3</v>
      </c>
      <c r="BS837" s="41">
        <v>1</v>
      </c>
    </row>
    <row r="838" spans="1:71" s="41" customFormat="1">
      <c r="A838" s="46" t="str">
        <f t="shared" si="368"/>
        <v>134054</v>
      </c>
      <c r="B838" s="46" t="s">
        <v>319</v>
      </c>
      <c r="C838" s="46" t="s">
        <v>693</v>
      </c>
      <c r="D838" s="46" t="s">
        <v>565</v>
      </c>
      <c r="F838" s="46" t="s">
        <v>567</v>
      </c>
      <c r="G838" s="46">
        <v>1</v>
      </c>
      <c r="H838" s="46"/>
      <c r="I838" s="46">
        <v>10</v>
      </c>
      <c r="J838" s="46">
        <f t="shared" si="367"/>
        <v>405</v>
      </c>
      <c r="K838" s="46">
        <v>4</v>
      </c>
      <c r="L838" s="46">
        <v>4</v>
      </c>
      <c r="M838" s="46">
        <v>333</v>
      </c>
      <c r="N838" s="46">
        <f t="shared" si="369"/>
        <v>0</v>
      </c>
      <c r="O838" s="46"/>
      <c r="P838" s="46"/>
      <c r="Q838" s="46"/>
      <c r="R838" s="46"/>
      <c r="S838" s="46"/>
      <c r="T838" s="46">
        <f t="shared" si="370"/>
        <v>0</v>
      </c>
      <c r="U838" s="46"/>
      <c r="V838" s="46"/>
      <c r="W838" s="46"/>
      <c r="X838" s="46"/>
      <c r="Y838" s="46"/>
      <c r="Z838" s="46">
        <f t="shared" si="371"/>
        <v>0</v>
      </c>
      <c r="AA838" s="46"/>
      <c r="AB838" s="46"/>
      <c r="AC838" s="46"/>
      <c r="AD838" s="46"/>
      <c r="AE838" s="46"/>
      <c r="AF838" s="46">
        <f t="shared" si="372"/>
        <v>0</v>
      </c>
      <c r="AG838" s="46"/>
      <c r="AH838" s="46"/>
      <c r="AI838" s="46"/>
      <c r="AJ838" s="46"/>
      <c r="AK838" s="46"/>
      <c r="AL838" s="46">
        <f t="shared" si="373"/>
        <v>0</v>
      </c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>
        <f t="shared" si="374"/>
        <v>0</v>
      </c>
      <c r="AY838" s="46"/>
      <c r="AZ838" s="46"/>
      <c r="BA838" s="46"/>
      <c r="BB838" s="46"/>
      <c r="BC838" s="46"/>
      <c r="BD838" s="46">
        <f t="shared" si="375"/>
        <v>0</v>
      </c>
      <c r="BE838" s="46"/>
      <c r="BF838" s="46"/>
      <c r="BG838" s="46"/>
      <c r="BH838" s="46"/>
      <c r="BI838" s="46"/>
      <c r="BJ838" s="46">
        <f t="shared" si="376"/>
        <v>0</v>
      </c>
      <c r="BK838" s="46"/>
      <c r="BL838" s="46"/>
      <c r="BM838" s="46"/>
      <c r="BN838" s="46"/>
      <c r="BO838" s="46"/>
      <c r="BP838" s="46">
        <f t="shared" si="377"/>
        <v>0</v>
      </c>
      <c r="BQ838" s="46"/>
      <c r="BR838" s="41">
        <v>3</v>
      </c>
      <c r="BS838" s="41">
        <v>1</v>
      </c>
    </row>
    <row r="839" spans="1:71" s="41" customFormat="1">
      <c r="A839" s="46" t="str">
        <f t="shared" si="368"/>
        <v>135051</v>
      </c>
      <c r="B839" s="46" t="s">
        <v>319</v>
      </c>
      <c r="C839" s="46" t="s">
        <v>694</v>
      </c>
      <c r="D839" s="46" t="s">
        <v>565</v>
      </c>
      <c r="E839" s="121" t="s">
        <v>1302</v>
      </c>
      <c r="F839" s="46" t="s">
        <v>567</v>
      </c>
      <c r="G839" s="46">
        <v>1</v>
      </c>
      <c r="H839" s="46"/>
      <c r="I839" s="46">
        <v>10</v>
      </c>
      <c r="J839" s="46">
        <f t="shared" si="367"/>
        <v>505</v>
      </c>
      <c r="K839" s="46">
        <v>1</v>
      </c>
      <c r="L839" s="46">
        <v>1</v>
      </c>
      <c r="M839" s="46">
        <v>333</v>
      </c>
      <c r="N839" s="46">
        <f t="shared" si="369"/>
        <v>0</v>
      </c>
      <c r="O839" s="46"/>
      <c r="P839" s="46"/>
      <c r="Q839" s="46"/>
      <c r="R839" s="46"/>
      <c r="S839" s="46"/>
      <c r="T839" s="46">
        <f t="shared" si="370"/>
        <v>0</v>
      </c>
      <c r="U839" s="46"/>
      <c r="V839" s="46"/>
      <c r="W839" s="46"/>
      <c r="X839" s="46"/>
      <c r="Y839" s="46"/>
      <c r="Z839" s="46">
        <f t="shared" si="371"/>
        <v>0</v>
      </c>
      <c r="AA839" s="46"/>
      <c r="AB839" s="46"/>
      <c r="AC839" s="46"/>
      <c r="AD839" s="46"/>
      <c r="AE839" s="46"/>
      <c r="AF839" s="46">
        <f t="shared" si="372"/>
        <v>0</v>
      </c>
      <c r="AG839" s="46"/>
      <c r="AH839" s="46"/>
      <c r="AI839" s="46"/>
      <c r="AJ839" s="46"/>
      <c r="AK839" s="46"/>
      <c r="AL839" s="46">
        <f t="shared" si="373"/>
        <v>0</v>
      </c>
      <c r="AM839" s="46"/>
      <c r="AN839" s="46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>
        <f t="shared" si="374"/>
        <v>0</v>
      </c>
      <c r="AY839" s="46"/>
      <c r="AZ839" s="46"/>
      <c r="BA839" s="46"/>
      <c r="BB839" s="46"/>
      <c r="BC839" s="46"/>
      <c r="BD839" s="46">
        <f t="shared" si="375"/>
        <v>0</v>
      </c>
      <c r="BE839" s="46"/>
      <c r="BF839" s="46"/>
      <c r="BG839" s="46"/>
      <c r="BH839" s="46"/>
      <c r="BI839" s="46"/>
      <c r="BJ839" s="46">
        <f t="shared" si="376"/>
        <v>0</v>
      </c>
      <c r="BK839" s="46"/>
      <c r="BL839" s="46"/>
      <c r="BM839" s="46"/>
      <c r="BN839" s="46"/>
      <c r="BO839" s="46"/>
      <c r="BP839" s="46">
        <f t="shared" si="377"/>
        <v>0</v>
      </c>
      <c r="BQ839" s="46"/>
      <c r="BR839" s="41">
        <v>3</v>
      </c>
      <c r="BS839" s="41">
        <v>1</v>
      </c>
    </row>
    <row r="840" spans="1:71" s="41" customFormat="1">
      <c r="A840" s="46" t="str">
        <f t="shared" si="368"/>
        <v>135052</v>
      </c>
      <c r="B840" s="46" t="s">
        <v>319</v>
      </c>
      <c r="C840" s="46" t="s">
        <v>695</v>
      </c>
      <c r="D840" s="46" t="s">
        <v>565</v>
      </c>
      <c r="E840" s="121" t="s">
        <v>1303</v>
      </c>
      <c r="F840" s="46" t="s">
        <v>567</v>
      </c>
      <c r="G840" s="46">
        <v>1</v>
      </c>
      <c r="H840" s="46"/>
      <c r="I840" s="46">
        <v>10</v>
      </c>
      <c r="J840" s="46">
        <f t="shared" si="367"/>
        <v>505</v>
      </c>
      <c r="K840" s="46">
        <v>2</v>
      </c>
      <c r="L840" s="46">
        <v>2</v>
      </c>
      <c r="M840" s="46">
        <v>333</v>
      </c>
      <c r="N840" s="46">
        <f t="shared" si="369"/>
        <v>0</v>
      </c>
      <c r="O840" s="46"/>
      <c r="P840" s="46"/>
      <c r="Q840" s="46"/>
      <c r="R840" s="46"/>
      <c r="S840" s="46"/>
      <c r="T840" s="46">
        <f t="shared" si="370"/>
        <v>0</v>
      </c>
      <c r="U840" s="46"/>
      <c r="V840" s="46"/>
      <c r="W840" s="46"/>
      <c r="X840" s="46"/>
      <c r="Y840" s="46"/>
      <c r="Z840" s="46">
        <f t="shared" si="371"/>
        <v>0</v>
      </c>
      <c r="AA840" s="46"/>
      <c r="AB840" s="46"/>
      <c r="AC840" s="46"/>
      <c r="AD840" s="46"/>
      <c r="AE840" s="46"/>
      <c r="AF840" s="46">
        <f t="shared" si="372"/>
        <v>0</v>
      </c>
      <c r="AG840" s="46"/>
      <c r="AH840" s="46"/>
      <c r="AI840" s="46"/>
      <c r="AJ840" s="46"/>
      <c r="AK840" s="46"/>
      <c r="AL840" s="46">
        <f t="shared" si="373"/>
        <v>0</v>
      </c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>
        <f t="shared" si="374"/>
        <v>0</v>
      </c>
      <c r="AY840" s="46"/>
      <c r="AZ840" s="46"/>
      <c r="BA840" s="46"/>
      <c r="BB840" s="46"/>
      <c r="BC840" s="46"/>
      <c r="BD840" s="46">
        <f t="shared" si="375"/>
        <v>0</v>
      </c>
      <c r="BE840" s="46"/>
      <c r="BF840" s="46"/>
      <c r="BG840" s="46"/>
      <c r="BH840" s="46"/>
      <c r="BI840" s="46"/>
      <c r="BJ840" s="46">
        <f t="shared" si="376"/>
        <v>0</v>
      </c>
      <c r="BK840" s="46"/>
      <c r="BL840" s="46"/>
      <c r="BM840" s="46"/>
      <c r="BN840" s="46"/>
      <c r="BO840" s="46"/>
      <c r="BP840" s="46">
        <f t="shared" si="377"/>
        <v>0</v>
      </c>
      <c r="BQ840" s="46"/>
      <c r="BR840" s="41">
        <v>3</v>
      </c>
      <c r="BS840" s="41">
        <v>1</v>
      </c>
    </row>
    <row r="841" spans="1:71" s="41" customFormat="1">
      <c r="A841" s="46" t="str">
        <f t="shared" si="368"/>
        <v>135053</v>
      </c>
      <c r="B841" s="46" t="s">
        <v>319</v>
      </c>
      <c r="C841" s="46" t="s">
        <v>696</v>
      </c>
      <c r="D841" s="46" t="s">
        <v>565</v>
      </c>
      <c r="E841" s="121" t="s">
        <v>1304</v>
      </c>
      <c r="F841" s="46" t="s">
        <v>567</v>
      </c>
      <c r="G841" s="46">
        <v>1</v>
      </c>
      <c r="H841" s="46"/>
      <c r="I841" s="46">
        <v>10</v>
      </c>
      <c r="J841" s="46">
        <f t="shared" si="367"/>
        <v>505</v>
      </c>
      <c r="K841" s="46">
        <v>3</v>
      </c>
      <c r="L841" s="46">
        <v>3</v>
      </c>
      <c r="M841" s="46">
        <v>333</v>
      </c>
      <c r="N841" s="46">
        <f t="shared" si="369"/>
        <v>0</v>
      </c>
      <c r="O841" s="46"/>
      <c r="P841" s="46"/>
      <c r="Q841" s="46"/>
      <c r="R841" s="46"/>
      <c r="S841" s="46"/>
      <c r="T841" s="46">
        <f t="shared" si="370"/>
        <v>0</v>
      </c>
      <c r="U841" s="46"/>
      <c r="V841" s="46"/>
      <c r="W841" s="46"/>
      <c r="X841" s="46"/>
      <c r="Y841" s="46"/>
      <c r="Z841" s="46">
        <f t="shared" si="371"/>
        <v>0</v>
      </c>
      <c r="AA841" s="46"/>
      <c r="AB841" s="46"/>
      <c r="AC841" s="46"/>
      <c r="AD841" s="46"/>
      <c r="AE841" s="46"/>
      <c r="AF841" s="46">
        <f t="shared" si="372"/>
        <v>0</v>
      </c>
      <c r="AG841" s="46"/>
      <c r="AH841" s="46"/>
      <c r="AI841" s="46"/>
      <c r="AJ841" s="46"/>
      <c r="AK841" s="46"/>
      <c r="AL841" s="46">
        <f t="shared" si="373"/>
        <v>0</v>
      </c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>
        <f t="shared" si="374"/>
        <v>0</v>
      </c>
      <c r="AY841" s="46"/>
      <c r="AZ841" s="46"/>
      <c r="BA841" s="46"/>
      <c r="BB841" s="46"/>
      <c r="BC841" s="46"/>
      <c r="BD841" s="46">
        <f t="shared" si="375"/>
        <v>0</v>
      </c>
      <c r="BE841" s="46"/>
      <c r="BF841" s="46"/>
      <c r="BG841" s="46"/>
      <c r="BH841" s="46"/>
      <c r="BI841" s="46"/>
      <c r="BJ841" s="46">
        <f t="shared" si="376"/>
        <v>0</v>
      </c>
      <c r="BK841" s="46"/>
      <c r="BL841" s="46"/>
      <c r="BM841" s="46"/>
      <c r="BN841" s="46"/>
      <c r="BO841" s="46"/>
      <c r="BP841" s="46">
        <f t="shared" si="377"/>
        <v>0</v>
      </c>
      <c r="BQ841" s="46"/>
      <c r="BR841" s="41">
        <v>3</v>
      </c>
      <c r="BS841" s="41">
        <v>1</v>
      </c>
    </row>
    <row r="842" spans="1:71" s="41" customFormat="1">
      <c r="A842" s="46" t="str">
        <f t="shared" si="368"/>
        <v>135054</v>
      </c>
      <c r="B842" s="46" t="s">
        <v>319</v>
      </c>
      <c r="C842" s="46" t="s">
        <v>697</v>
      </c>
      <c r="D842" s="46" t="s">
        <v>565</v>
      </c>
      <c r="F842" s="46" t="s">
        <v>567</v>
      </c>
      <c r="G842" s="46">
        <v>1</v>
      </c>
      <c r="H842" s="46"/>
      <c r="I842" s="46">
        <v>10</v>
      </c>
      <c r="J842" s="46">
        <f t="shared" si="367"/>
        <v>505</v>
      </c>
      <c r="K842" s="46">
        <v>4</v>
      </c>
      <c r="L842" s="46">
        <v>4</v>
      </c>
      <c r="M842" s="46">
        <v>333</v>
      </c>
      <c r="N842" s="46">
        <f t="shared" si="369"/>
        <v>0</v>
      </c>
      <c r="O842" s="46"/>
      <c r="P842" s="46"/>
      <c r="Q842" s="46"/>
      <c r="R842" s="46"/>
      <c r="S842" s="46"/>
      <c r="T842" s="46">
        <f t="shared" si="370"/>
        <v>0</v>
      </c>
      <c r="U842" s="46"/>
      <c r="V842" s="46"/>
      <c r="W842" s="46"/>
      <c r="X842" s="46"/>
      <c r="Y842" s="46"/>
      <c r="Z842" s="46">
        <f t="shared" si="371"/>
        <v>0</v>
      </c>
      <c r="AA842" s="46"/>
      <c r="AB842" s="46"/>
      <c r="AC842" s="46"/>
      <c r="AD842" s="46"/>
      <c r="AE842" s="46"/>
      <c r="AF842" s="46">
        <f t="shared" si="372"/>
        <v>0</v>
      </c>
      <c r="AG842" s="46"/>
      <c r="AH842" s="46"/>
      <c r="AI842" s="46"/>
      <c r="AJ842" s="46"/>
      <c r="AK842" s="46"/>
      <c r="AL842" s="46">
        <f t="shared" si="373"/>
        <v>0</v>
      </c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>
        <f t="shared" si="374"/>
        <v>0</v>
      </c>
      <c r="AY842" s="46"/>
      <c r="AZ842" s="46"/>
      <c r="BA842" s="46"/>
      <c r="BB842" s="46"/>
      <c r="BC842" s="46"/>
      <c r="BD842" s="46">
        <f t="shared" si="375"/>
        <v>0</v>
      </c>
      <c r="BE842" s="46"/>
      <c r="BF842" s="46"/>
      <c r="BG842" s="46"/>
      <c r="BH842" s="46"/>
      <c r="BI842" s="46"/>
      <c r="BJ842" s="46">
        <f t="shared" si="376"/>
        <v>0</v>
      </c>
      <c r="BK842" s="46"/>
      <c r="BL842" s="46"/>
      <c r="BM842" s="46"/>
      <c r="BN842" s="46"/>
      <c r="BO842" s="46"/>
      <c r="BP842" s="46">
        <f t="shared" si="377"/>
        <v>0</v>
      </c>
      <c r="BQ842" s="46"/>
      <c r="BR842" s="41">
        <v>3</v>
      </c>
      <c r="BS842" s="41">
        <v>1</v>
      </c>
    </row>
    <row r="843" spans="1:71" s="41" customFormat="1">
      <c r="A843" s="46" t="str">
        <f t="shared" si="368"/>
        <v>136051</v>
      </c>
      <c r="B843" s="46" t="s">
        <v>319</v>
      </c>
      <c r="C843" s="46" t="s">
        <v>698</v>
      </c>
      <c r="D843" s="46" t="s">
        <v>565</v>
      </c>
      <c r="E843" s="121" t="s">
        <v>1302</v>
      </c>
      <c r="F843" s="46" t="s">
        <v>567</v>
      </c>
      <c r="G843" s="46">
        <v>1</v>
      </c>
      <c r="H843" s="46"/>
      <c r="I843" s="46">
        <v>10</v>
      </c>
      <c r="J843" s="46">
        <f t="shared" si="367"/>
        <v>605</v>
      </c>
      <c r="K843" s="46">
        <v>1</v>
      </c>
      <c r="L843" s="46">
        <v>1</v>
      </c>
      <c r="M843" s="46">
        <v>333</v>
      </c>
      <c r="N843" s="46">
        <f t="shared" si="369"/>
        <v>0</v>
      </c>
      <c r="O843" s="46"/>
      <c r="P843" s="46"/>
      <c r="Q843" s="46"/>
      <c r="R843" s="46"/>
      <c r="S843" s="46"/>
      <c r="T843" s="46">
        <f t="shared" si="370"/>
        <v>0</v>
      </c>
      <c r="U843" s="46"/>
      <c r="V843" s="46"/>
      <c r="W843" s="46"/>
      <c r="X843" s="46"/>
      <c r="Y843" s="46"/>
      <c r="Z843" s="46">
        <f t="shared" si="371"/>
        <v>0</v>
      </c>
      <c r="AA843" s="46"/>
      <c r="AB843" s="46"/>
      <c r="AC843" s="46"/>
      <c r="AD843" s="46"/>
      <c r="AE843" s="46"/>
      <c r="AF843" s="46">
        <f t="shared" si="372"/>
        <v>0</v>
      </c>
      <c r="AG843" s="46"/>
      <c r="AH843" s="46"/>
      <c r="AI843" s="46"/>
      <c r="AJ843" s="46"/>
      <c r="AK843" s="46"/>
      <c r="AL843" s="46">
        <f t="shared" si="373"/>
        <v>0</v>
      </c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>
        <f t="shared" si="374"/>
        <v>0</v>
      </c>
      <c r="AY843" s="46"/>
      <c r="AZ843" s="46"/>
      <c r="BA843" s="46"/>
      <c r="BB843" s="46"/>
      <c r="BC843" s="46"/>
      <c r="BD843" s="46">
        <f t="shared" si="375"/>
        <v>0</v>
      </c>
      <c r="BE843" s="46"/>
      <c r="BF843" s="46"/>
      <c r="BG843" s="46"/>
      <c r="BH843" s="46"/>
      <c r="BI843" s="46"/>
      <c r="BJ843" s="46">
        <f t="shared" si="376"/>
        <v>0</v>
      </c>
      <c r="BK843" s="46"/>
      <c r="BL843" s="46"/>
      <c r="BM843" s="46"/>
      <c r="BN843" s="46"/>
      <c r="BO843" s="46"/>
      <c r="BP843" s="46">
        <f t="shared" si="377"/>
        <v>0</v>
      </c>
      <c r="BQ843" s="46"/>
      <c r="BR843" s="41">
        <v>3</v>
      </c>
      <c r="BS843" s="41">
        <v>1</v>
      </c>
    </row>
    <row r="844" spans="1:71" s="41" customFormat="1">
      <c r="A844" s="46" t="str">
        <f t="shared" si="368"/>
        <v>136052</v>
      </c>
      <c r="B844" s="46" t="s">
        <v>319</v>
      </c>
      <c r="C844" s="46" t="s">
        <v>699</v>
      </c>
      <c r="D844" s="46" t="s">
        <v>565</v>
      </c>
      <c r="E844" s="121" t="s">
        <v>1303</v>
      </c>
      <c r="F844" s="46" t="s">
        <v>567</v>
      </c>
      <c r="G844" s="46">
        <v>1</v>
      </c>
      <c r="H844" s="46"/>
      <c r="I844" s="46">
        <v>10</v>
      </c>
      <c r="J844" s="46">
        <f t="shared" si="367"/>
        <v>605</v>
      </c>
      <c r="K844" s="46">
        <v>2</v>
      </c>
      <c r="L844" s="46">
        <v>2</v>
      </c>
      <c r="M844" s="46">
        <v>333</v>
      </c>
      <c r="N844" s="46">
        <f t="shared" si="369"/>
        <v>0</v>
      </c>
      <c r="O844" s="46"/>
      <c r="P844" s="46"/>
      <c r="Q844" s="46"/>
      <c r="R844" s="46"/>
      <c r="S844" s="46"/>
      <c r="T844" s="46">
        <f t="shared" si="370"/>
        <v>0</v>
      </c>
      <c r="U844" s="46"/>
      <c r="V844" s="46"/>
      <c r="W844" s="46"/>
      <c r="X844" s="46"/>
      <c r="Y844" s="46"/>
      <c r="Z844" s="46">
        <f t="shared" si="371"/>
        <v>0</v>
      </c>
      <c r="AA844" s="46"/>
      <c r="AB844" s="46"/>
      <c r="AC844" s="46"/>
      <c r="AD844" s="46"/>
      <c r="AE844" s="46"/>
      <c r="AF844" s="46">
        <f t="shared" si="372"/>
        <v>0</v>
      </c>
      <c r="AG844" s="46"/>
      <c r="AH844" s="46"/>
      <c r="AI844" s="46"/>
      <c r="AJ844" s="46"/>
      <c r="AK844" s="46"/>
      <c r="AL844" s="46">
        <f t="shared" si="373"/>
        <v>0</v>
      </c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>
        <f t="shared" si="374"/>
        <v>0</v>
      </c>
      <c r="AY844" s="46"/>
      <c r="AZ844" s="46"/>
      <c r="BA844" s="46"/>
      <c r="BB844" s="46"/>
      <c r="BC844" s="46"/>
      <c r="BD844" s="46">
        <f t="shared" si="375"/>
        <v>0</v>
      </c>
      <c r="BE844" s="46"/>
      <c r="BF844" s="46"/>
      <c r="BG844" s="46"/>
      <c r="BH844" s="46"/>
      <c r="BI844" s="46"/>
      <c r="BJ844" s="46">
        <f t="shared" si="376"/>
        <v>0</v>
      </c>
      <c r="BK844" s="46"/>
      <c r="BL844" s="46"/>
      <c r="BM844" s="46"/>
      <c r="BN844" s="46"/>
      <c r="BO844" s="46"/>
      <c r="BP844" s="46">
        <f t="shared" si="377"/>
        <v>0</v>
      </c>
      <c r="BQ844" s="46"/>
      <c r="BR844" s="41">
        <v>3</v>
      </c>
      <c r="BS844" s="41">
        <v>1</v>
      </c>
    </row>
    <row r="845" spans="1:71" s="41" customFormat="1">
      <c r="A845" s="46" t="str">
        <f t="shared" si="368"/>
        <v>136053</v>
      </c>
      <c r="B845" s="46" t="s">
        <v>319</v>
      </c>
      <c r="C845" s="46" t="s">
        <v>700</v>
      </c>
      <c r="D845" s="46" t="s">
        <v>565</v>
      </c>
      <c r="E845" s="121" t="s">
        <v>1304</v>
      </c>
      <c r="F845" s="46" t="s">
        <v>567</v>
      </c>
      <c r="G845" s="46">
        <v>1</v>
      </c>
      <c r="H845" s="46"/>
      <c r="I845" s="46">
        <v>10</v>
      </c>
      <c r="J845" s="46">
        <f t="shared" si="367"/>
        <v>605</v>
      </c>
      <c r="K845" s="46">
        <v>3</v>
      </c>
      <c r="L845" s="46">
        <v>3</v>
      </c>
      <c r="M845" s="46">
        <v>333</v>
      </c>
      <c r="N845" s="46">
        <f t="shared" si="369"/>
        <v>0</v>
      </c>
      <c r="O845" s="46"/>
      <c r="P845" s="46"/>
      <c r="Q845" s="46"/>
      <c r="R845" s="46"/>
      <c r="S845" s="46"/>
      <c r="T845" s="46">
        <f t="shared" si="370"/>
        <v>0</v>
      </c>
      <c r="U845" s="46"/>
      <c r="V845" s="46"/>
      <c r="W845" s="46"/>
      <c r="X845" s="46"/>
      <c r="Y845" s="46"/>
      <c r="Z845" s="46">
        <f t="shared" si="371"/>
        <v>0</v>
      </c>
      <c r="AA845" s="46"/>
      <c r="AB845" s="46"/>
      <c r="AC845" s="46"/>
      <c r="AD845" s="46"/>
      <c r="AE845" s="46"/>
      <c r="AF845" s="46">
        <f t="shared" si="372"/>
        <v>0</v>
      </c>
      <c r="AG845" s="46"/>
      <c r="AH845" s="46"/>
      <c r="AI845" s="46"/>
      <c r="AJ845" s="46"/>
      <c r="AK845" s="46"/>
      <c r="AL845" s="46">
        <f t="shared" si="373"/>
        <v>0</v>
      </c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>
        <f t="shared" si="374"/>
        <v>0</v>
      </c>
      <c r="AY845" s="46"/>
      <c r="AZ845" s="46"/>
      <c r="BA845" s="46"/>
      <c r="BB845" s="46"/>
      <c r="BC845" s="46"/>
      <c r="BD845" s="46">
        <f t="shared" si="375"/>
        <v>0</v>
      </c>
      <c r="BE845" s="46"/>
      <c r="BF845" s="46"/>
      <c r="BG845" s="46"/>
      <c r="BH845" s="46"/>
      <c r="BI845" s="46"/>
      <c r="BJ845" s="46">
        <f t="shared" si="376"/>
        <v>0</v>
      </c>
      <c r="BK845" s="46"/>
      <c r="BL845" s="46"/>
      <c r="BM845" s="46"/>
      <c r="BN845" s="46"/>
      <c r="BO845" s="46"/>
      <c r="BP845" s="46">
        <f t="shared" si="377"/>
        <v>0</v>
      </c>
      <c r="BQ845" s="46"/>
      <c r="BR845" s="41">
        <v>3</v>
      </c>
      <c r="BS845" s="41">
        <v>1</v>
      </c>
    </row>
    <row r="846" spans="1:71" s="41" customFormat="1">
      <c r="A846" s="46" t="str">
        <f t="shared" si="368"/>
        <v>136054</v>
      </c>
      <c r="B846" s="46" t="s">
        <v>319</v>
      </c>
      <c r="C846" s="46" t="s">
        <v>701</v>
      </c>
      <c r="D846" s="46" t="s">
        <v>565</v>
      </c>
      <c r="F846" s="46" t="s">
        <v>567</v>
      </c>
      <c r="G846" s="46">
        <v>1</v>
      </c>
      <c r="H846" s="46"/>
      <c r="I846" s="46">
        <v>10</v>
      </c>
      <c r="J846" s="46">
        <f t="shared" si="367"/>
        <v>605</v>
      </c>
      <c r="K846" s="46">
        <v>4</v>
      </c>
      <c r="L846" s="46">
        <v>4</v>
      </c>
      <c r="M846" s="46">
        <v>333</v>
      </c>
      <c r="N846" s="46">
        <f t="shared" si="369"/>
        <v>0</v>
      </c>
      <c r="O846" s="46"/>
      <c r="P846" s="46"/>
      <c r="Q846" s="46"/>
      <c r="R846" s="46"/>
      <c r="S846" s="46"/>
      <c r="T846" s="46">
        <f t="shared" si="370"/>
        <v>0</v>
      </c>
      <c r="U846" s="46"/>
      <c r="V846" s="46"/>
      <c r="W846" s="46"/>
      <c r="X846" s="46"/>
      <c r="Y846" s="46"/>
      <c r="Z846" s="46">
        <f t="shared" si="371"/>
        <v>0</v>
      </c>
      <c r="AA846" s="46"/>
      <c r="AB846" s="46"/>
      <c r="AC846" s="46"/>
      <c r="AD846" s="46"/>
      <c r="AE846" s="46"/>
      <c r="AF846" s="46">
        <f t="shared" si="372"/>
        <v>0</v>
      </c>
      <c r="AG846" s="46"/>
      <c r="AH846" s="46"/>
      <c r="AI846" s="46"/>
      <c r="AJ846" s="46"/>
      <c r="AK846" s="46"/>
      <c r="AL846" s="46">
        <f t="shared" si="373"/>
        <v>0</v>
      </c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>
        <f t="shared" si="374"/>
        <v>0</v>
      </c>
      <c r="AY846" s="46"/>
      <c r="AZ846" s="46"/>
      <c r="BA846" s="46"/>
      <c r="BB846" s="46"/>
      <c r="BC846" s="46"/>
      <c r="BD846" s="46">
        <f t="shared" si="375"/>
        <v>0</v>
      </c>
      <c r="BE846" s="46"/>
      <c r="BF846" s="46"/>
      <c r="BG846" s="46"/>
      <c r="BH846" s="46"/>
      <c r="BI846" s="46"/>
      <c r="BJ846" s="46">
        <f t="shared" si="376"/>
        <v>0</v>
      </c>
      <c r="BK846" s="46"/>
      <c r="BL846" s="46"/>
      <c r="BM846" s="46"/>
      <c r="BN846" s="46"/>
      <c r="BO846" s="46"/>
      <c r="BP846" s="46">
        <f t="shared" si="377"/>
        <v>0</v>
      </c>
      <c r="BQ846" s="46"/>
      <c r="BR846" s="41">
        <v>3</v>
      </c>
      <c r="BS846" s="41">
        <v>1</v>
      </c>
    </row>
    <row r="847" spans="1:71" s="41" customFormat="1">
      <c r="A847" s="46" t="str">
        <f t="shared" ref="A847:A894" si="378">13&amp;J847&amp;K847</f>
        <v>131061</v>
      </c>
      <c r="B847" s="46" t="s">
        <v>319</v>
      </c>
      <c r="C847" s="46" t="s">
        <v>1255</v>
      </c>
      <c r="D847" s="46" t="s">
        <v>565</v>
      </c>
      <c r="E847" s="121" t="s">
        <v>1305</v>
      </c>
      <c r="F847" s="46" t="s">
        <v>567</v>
      </c>
      <c r="G847" s="46">
        <v>1</v>
      </c>
      <c r="H847" s="46"/>
      <c r="I847" s="46">
        <v>10</v>
      </c>
      <c r="J847" s="46">
        <f t="shared" si="367"/>
        <v>106</v>
      </c>
      <c r="K847" s="46">
        <v>1</v>
      </c>
      <c r="L847" s="46">
        <v>1</v>
      </c>
      <c r="M847" s="46">
        <v>333</v>
      </c>
      <c r="N847" s="46">
        <f t="shared" ref="N847:N870" si="379">IF(M847&gt;=1000,1,0)</f>
        <v>0</v>
      </c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6"/>
      <c r="BI847" s="46"/>
      <c r="BJ847" s="46"/>
      <c r="BK847" s="46"/>
      <c r="BL847" s="46"/>
      <c r="BM847" s="46"/>
      <c r="BN847" s="46"/>
      <c r="BO847" s="46"/>
      <c r="BP847" s="46"/>
      <c r="BQ847" s="46"/>
    </row>
    <row r="848" spans="1:71" s="41" customFormat="1">
      <c r="A848" s="46" t="str">
        <f t="shared" si="378"/>
        <v>131062</v>
      </c>
      <c r="B848" s="46" t="s">
        <v>319</v>
      </c>
      <c r="C848" s="46" t="s">
        <v>1256</v>
      </c>
      <c r="D848" s="46" t="s">
        <v>565</v>
      </c>
      <c r="E848" s="121" t="s">
        <v>1306</v>
      </c>
      <c r="F848" s="46" t="s">
        <v>567</v>
      </c>
      <c r="G848" s="46">
        <v>1</v>
      </c>
      <c r="H848" s="46"/>
      <c r="I848" s="46">
        <v>10</v>
      </c>
      <c r="J848" s="46">
        <f t="shared" si="367"/>
        <v>106</v>
      </c>
      <c r="K848" s="46">
        <v>2</v>
      </c>
      <c r="L848" s="46">
        <v>2</v>
      </c>
      <c r="M848" s="46">
        <v>333</v>
      </c>
      <c r="N848" s="46">
        <f t="shared" si="379"/>
        <v>0</v>
      </c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  <c r="AY848" s="46"/>
      <c r="AZ848" s="46"/>
      <c r="BA848" s="46"/>
      <c r="BB848" s="46"/>
      <c r="BC848" s="46"/>
      <c r="BD848" s="46"/>
      <c r="BE848" s="46"/>
      <c r="BF848" s="46"/>
      <c r="BG848" s="46"/>
      <c r="BH848" s="46"/>
      <c r="BI848" s="46"/>
      <c r="BJ848" s="46"/>
      <c r="BK848" s="46"/>
      <c r="BL848" s="46"/>
      <c r="BM848" s="46"/>
      <c r="BN848" s="46"/>
      <c r="BO848" s="46"/>
      <c r="BP848" s="46"/>
      <c r="BQ848" s="46"/>
    </row>
    <row r="849" spans="1:69" s="41" customFormat="1">
      <c r="A849" s="46" t="str">
        <f t="shared" si="378"/>
        <v>131063</v>
      </c>
      <c r="B849" s="46" t="s">
        <v>319</v>
      </c>
      <c r="C849" s="46" t="s">
        <v>1257</v>
      </c>
      <c r="D849" s="46" t="s">
        <v>565</v>
      </c>
      <c r="F849" s="46" t="s">
        <v>567</v>
      </c>
      <c r="G849" s="46">
        <v>1</v>
      </c>
      <c r="H849" s="46"/>
      <c r="I849" s="46">
        <v>10</v>
      </c>
      <c r="J849" s="46">
        <f t="shared" si="367"/>
        <v>106</v>
      </c>
      <c r="K849" s="46">
        <v>3</v>
      </c>
      <c r="L849" s="46">
        <v>3</v>
      </c>
      <c r="M849" s="46">
        <v>333</v>
      </c>
      <c r="N849" s="46">
        <f t="shared" si="379"/>
        <v>0</v>
      </c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  <c r="AY849" s="46"/>
      <c r="AZ849" s="46"/>
      <c r="BA849" s="46"/>
      <c r="BB849" s="46"/>
      <c r="BC849" s="46"/>
      <c r="BD849" s="46"/>
      <c r="BE849" s="46"/>
      <c r="BF849" s="46"/>
      <c r="BG849" s="46"/>
      <c r="BH849" s="46"/>
      <c r="BI849" s="46"/>
      <c r="BJ849" s="46"/>
      <c r="BK849" s="46"/>
      <c r="BL849" s="46"/>
      <c r="BM849" s="46"/>
      <c r="BN849" s="46"/>
      <c r="BO849" s="46"/>
      <c r="BP849" s="46"/>
      <c r="BQ849" s="46"/>
    </row>
    <row r="850" spans="1:69" s="41" customFormat="1">
      <c r="A850" s="46" t="str">
        <f t="shared" si="378"/>
        <v>131064</v>
      </c>
      <c r="B850" s="46" t="s">
        <v>319</v>
      </c>
      <c r="C850" s="46" t="s">
        <v>1258</v>
      </c>
      <c r="D850" s="46" t="s">
        <v>565</v>
      </c>
      <c r="F850" s="46" t="s">
        <v>567</v>
      </c>
      <c r="G850" s="46">
        <v>1</v>
      </c>
      <c r="H850" s="46"/>
      <c r="I850" s="46">
        <v>10</v>
      </c>
      <c r="J850" s="46">
        <f t="shared" si="367"/>
        <v>106</v>
      </c>
      <c r="K850" s="46">
        <v>4</v>
      </c>
      <c r="L850" s="46">
        <v>4</v>
      </c>
      <c r="M850" s="46">
        <v>333</v>
      </c>
      <c r="N850" s="46">
        <f t="shared" si="379"/>
        <v>0</v>
      </c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  <c r="BB850" s="46"/>
      <c r="BC850" s="46"/>
      <c r="BD850" s="46"/>
      <c r="BE850" s="46"/>
      <c r="BF850" s="46"/>
      <c r="BG850" s="46"/>
      <c r="BH850" s="46"/>
      <c r="BI850" s="46"/>
      <c r="BJ850" s="46"/>
      <c r="BK850" s="46"/>
      <c r="BL850" s="46"/>
      <c r="BM850" s="46"/>
      <c r="BN850" s="46"/>
      <c r="BO850" s="46"/>
      <c r="BP850" s="46"/>
      <c r="BQ850" s="46"/>
    </row>
    <row r="851" spans="1:69" s="41" customFormat="1">
      <c r="A851" s="46" t="str">
        <f t="shared" si="378"/>
        <v>132061</v>
      </c>
      <c r="B851" s="46" t="s">
        <v>319</v>
      </c>
      <c r="C851" s="46" t="s">
        <v>1259</v>
      </c>
      <c r="D851" s="46" t="s">
        <v>565</v>
      </c>
      <c r="E851" s="121" t="s">
        <v>1305</v>
      </c>
      <c r="F851" s="46" t="s">
        <v>567</v>
      </c>
      <c r="G851" s="46">
        <v>1</v>
      </c>
      <c r="H851" s="46"/>
      <c r="I851" s="46">
        <v>10</v>
      </c>
      <c r="J851" s="46">
        <f t="shared" si="367"/>
        <v>206</v>
      </c>
      <c r="K851" s="46">
        <v>1</v>
      </c>
      <c r="L851" s="46">
        <v>1</v>
      </c>
      <c r="M851" s="46">
        <v>333</v>
      </c>
      <c r="N851" s="46">
        <f t="shared" si="379"/>
        <v>0</v>
      </c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6"/>
      <c r="BI851" s="46"/>
      <c r="BJ851" s="46"/>
      <c r="BK851" s="46"/>
      <c r="BL851" s="46"/>
      <c r="BM851" s="46"/>
      <c r="BN851" s="46"/>
      <c r="BO851" s="46"/>
      <c r="BP851" s="46"/>
      <c r="BQ851" s="46"/>
    </row>
    <row r="852" spans="1:69" s="41" customFormat="1">
      <c r="A852" s="46" t="str">
        <f t="shared" si="378"/>
        <v>132062</v>
      </c>
      <c r="B852" s="46" t="s">
        <v>319</v>
      </c>
      <c r="C852" s="46" t="s">
        <v>1260</v>
      </c>
      <c r="D852" s="46" t="s">
        <v>565</v>
      </c>
      <c r="E852" s="121" t="s">
        <v>1306</v>
      </c>
      <c r="F852" s="46" t="s">
        <v>567</v>
      </c>
      <c r="G852" s="46">
        <v>1</v>
      </c>
      <c r="H852" s="46"/>
      <c r="I852" s="46">
        <v>10</v>
      </c>
      <c r="J852" s="46">
        <f t="shared" si="367"/>
        <v>206</v>
      </c>
      <c r="K852" s="46">
        <v>2</v>
      </c>
      <c r="L852" s="46">
        <v>2</v>
      </c>
      <c r="M852" s="46">
        <v>333</v>
      </c>
      <c r="N852" s="46">
        <f t="shared" si="379"/>
        <v>0</v>
      </c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6"/>
      <c r="BI852" s="46"/>
      <c r="BJ852" s="46"/>
      <c r="BK852" s="46"/>
      <c r="BL852" s="46"/>
      <c r="BM852" s="46"/>
      <c r="BN852" s="46"/>
      <c r="BO852" s="46"/>
      <c r="BP852" s="46"/>
      <c r="BQ852" s="46"/>
    </row>
    <row r="853" spans="1:69" s="41" customFormat="1">
      <c r="A853" s="46" t="str">
        <f t="shared" si="378"/>
        <v>132063</v>
      </c>
      <c r="B853" s="46" t="s">
        <v>319</v>
      </c>
      <c r="C853" s="46" t="s">
        <v>1261</v>
      </c>
      <c r="D853" s="46" t="s">
        <v>565</v>
      </c>
      <c r="F853" s="46" t="s">
        <v>567</v>
      </c>
      <c r="G853" s="46">
        <v>1</v>
      </c>
      <c r="H853" s="46"/>
      <c r="I853" s="46">
        <v>10</v>
      </c>
      <c r="J853" s="46">
        <f t="shared" si="367"/>
        <v>206</v>
      </c>
      <c r="K853" s="46">
        <v>3</v>
      </c>
      <c r="L853" s="46">
        <v>3</v>
      </c>
      <c r="M853" s="46">
        <v>333</v>
      </c>
      <c r="N853" s="46">
        <f t="shared" si="379"/>
        <v>0</v>
      </c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  <c r="AY853" s="46"/>
      <c r="AZ853" s="46"/>
      <c r="BA853" s="46"/>
      <c r="BB853" s="46"/>
      <c r="BC853" s="46"/>
      <c r="BD853" s="46"/>
      <c r="BE853" s="46"/>
      <c r="BF853" s="46"/>
      <c r="BG853" s="46"/>
      <c r="BH853" s="46"/>
      <c r="BI853" s="46"/>
      <c r="BJ853" s="46"/>
      <c r="BK853" s="46"/>
      <c r="BL853" s="46"/>
      <c r="BM853" s="46"/>
      <c r="BN853" s="46"/>
      <c r="BO853" s="46"/>
      <c r="BP853" s="46"/>
      <c r="BQ853" s="46"/>
    </row>
    <row r="854" spans="1:69" s="41" customFormat="1">
      <c r="A854" s="46" t="str">
        <f t="shared" si="378"/>
        <v>132064</v>
      </c>
      <c r="B854" s="46" t="s">
        <v>319</v>
      </c>
      <c r="C854" s="46" t="s">
        <v>1262</v>
      </c>
      <c r="D854" s="46" t="s">
        <v>565</v>
      </c>
      <c r="F854" s="46" t="s">
        <v>567</v>
      </c>
      <c r="G854" s="46">
        <v>1</v>
      </c>
      <c r="H854" s="46"/>
      <c r="I854" s="46">
        <v>10</v>
      </c>
      <c r="J854" s="46">
        <f t="shared" si="367"/>
        <v>206</v>
      </c>
      <c r="K854" s="46">
        <v>4</v>
      </c>
      <c r="L854" s="46">
        <v>4</v>
      </c>
      <c r="M854" s="46">
        <v>333</v>
      </c>
      <c r="N854" s="46">
        <f t="shared" si="379"/>
        <v>0</v>
      </c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  <c r="BB854" s="46"/>
      <c r="BC854" s="46"/>
      <c r="BD854" s="46"/>
      <c r="BE854" s="46"/>
      <c r="BF854" s="46"/>
      <c r="BG854" s="46"/>
      <c r="BH854" s="46"/>
      <c r="BI854" s="46"/>
      <c r="BJ854" s="46"/>
      <c r="BK854" s="46"/>
      <c r="BL854" s="46"/>
      <c r="BM854" s="46"/>
      <c r="BN854" s="46"/>
      <c r="BO854" s="46"/>
      <c r="BP854" s="46"/>
      <c r="BQ854" s="46"/>
    </row>
    <row r="855" spans="1:69" s="41" customFormat="1">
      <c r="A855" s="46" t="str">
        <f t="shared" si="378"/>
        <v>133061</v>
      </c>
      <c r="B855" s="46" t="s">
        <v>319</v>
      </c>
      <c r="C855" s="46" t="s">
        <v>1263</v>
      </c>
      <c r="D855" s="46" t="s">
        <v>565</v>
      </c>
      <c r="E855" s="121" t="s">
        <v>1305</v>
      </c>
      <c r="F855" s="46" t="s">
        <v>567</v>
      </c>
      <c r="G855" s="46">
        <v>1</v>
      </c>
      <c r="H855" s="46"/>
      <c r="I855" s="46">
        <v>10</v>
      </c>
      <c r="J855" s="46">
        <f t="shared" si="367"/>
        <v>306</v>
      </c>
      <c r="K855" s="46">
        <v>1</v>
      </c>
      <c r="L855" s="46">
        <v>1</v>
      </c>
      <c r="M855" s="46">
        <v>333</v>
      </c>
      <c r="N855" s="46">
        <f t="shared" si="379"/>
        <v>0</v>
      </c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/>
      <c r="BH855" s="46"/>
      <c r="BI855" s="46"/>
      <c r="BJ855" s="46"/>
      <c r="BK855" s="46"/>
      <c r="BL855" s="46"/>
      <c r="BM855" s="46"/>
      <c r="BN855" s="46"/>
      <c r="BO855" s="46"/>
      <c r="BP855" s="46"/>
      <c r="BQ855" s="46"/>
    </row>
    <row r="856" spans="1:69" s="41" customFormat="1">
      <c r="A856" s="46" t="str">
        <f t="shared" si="378"/>
        <v>133062</v>
      </c>
      <c r="B856" s="46" t="s">
        <v>319</v>
      </c>
      <c r="C856" s="46" t="s">
        <v>1264</v>
      </c>
      <c r="D856" s="46" t="s">
        <v>565</v>
      </c>
      <c r="E856" s="121" t="s">
        <v>1306</v>
      </c>
      <c r="F856" s="46" t="s">
        <v>567</v>
      </c>
      <c r="G856" s="46">
        <v>1</v>
      </c>
      <c r="H856" s="46"/>
      <c r="I856" s="46">
        <v>10</v>
      </c>
      <c r="J856" s="46">
        <f t="shared" si="367"/>
        <v>306</v>
      </c>
      <c r="K856" s="46">
        <v>2</v>
      </c>
      <c r="L856" s="46">
        <v>2</v>
      </c>
      <c r="M856" s="46">
        <v>333</v>
      </c>
      <c r="N856" s="46">
        <f t="shared" si="379"/>
        <v>0</v>
      </c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  <c r="BP856" s="46"/>
      <c r="BQ856" s="46"/>
    </row>
    <row r="857" spans="1:69" s="41" customFormat="1">
      <c r="A857" s="46" t="str">
        <f t="shared" si="378"/>
        <v>133063</v>
      </c>
      <c r="B857" s="46" t="s">
        <v>319</v>
      </c>
      <c r="C857" s="46" t="s">
        <v>1265</v>
      </c>
      <c r="D857" s="46" t="s">
        <v>565</v>
      </c>
      <c r="F857" s="46" t="s">
        <v>567</v>
      </c>
      <c r="G857" s="46">
        <v>1</v>
      </c>
      <c r="H857" s="46"/>
      <c r="I857" s="46">
        <v>10</v>
      </c>
      <c r="J857" s="46">
        <f t="shared" si="367"/>
        <v>306</v>
      </c>
      <c r="K857" s="46">
        <v>3</v>
      </c>
      <c r="L857" s="46">
        <v>3</v>
      </c>
      <c r="M857" s="46">
        <v>333</v>
      </c>
      <c r="N857" s="46">
        <f t="shared" si="379"/>
        <v>0</v>
      </c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  <c r="BP857" s="46"/>
      <c r="BQ857" s="46"/>
    </row>
    <row r="858" spans="1:69" s="41" customFormat="1">
      <c r="A858" s="46" t="str">
        <f t="shared" si="378"/>
        <v>133064</v>
      </c>
      <c r="B858" s="46" t="s">
        <v>319</v>
      </c>
      <c r="C858" s="46" t="s">
        <v>1266</v>
      </c>
      <c r="D858" s="46" t="s">
        <v>565</v>
      </c>
      <c r="F858" s="46" t="s">
        <v>567</v>
      </c>
      <c r="G858" s="46">
        <v>1</v>
      </c>
      <c r="H858" s="46"/>
      <c r="I858" s="46">
        <v>10</v>
      </c>
      <c r="J858" s="46">
        <f t="shared" si="367"/>
        <v>306</v>
      </c>
      <c r="K858" s="46">
        <v>4</v>
      </c>
      <c r="L858" s="46">
        <v>4</v>
      </c>
      <c r="M858" s="46">
        <v>333</v>
      </c>
      <c r="N858" s="46">
        <f t="shared" si="379"/>
        <v>0</v>
      </c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  <c r="BB858" s="46"/>
      <c r="BC858" s="46"/>
      <c r="BD858" s="46"/>
      <c r="BE858" s="46"/>
      <c r="BF858" s="46"/>
      <c r="BG858" s="46"/>
      <c r="BH858" s="46"/>
      <c r="BI858" s="46"/>
      <c r="BJ858" s="46"/>
      <c r="BK858" s="46"/>
      <c r="BL858" s="46"/>
      <c r="BM858" s="46"/>
      <c r="BN858" s="46"/>
      <c r="BO858" s="46"/>
      <c r="BP858" s="46"/>
      <c r="BQ858" s="46"/>
    </row>
    <row r="859" spans="1:69" s="41" customFormat="1">
      <c r="A859" s="46" t="str">
        <f t="shared" si="378"/>
        <v>134061</v>
      </c>
      <c r="B859" s="46" t="s">
        <v>319</v>
      </c>
      <c r="C859" s="46" t="s">
        <v>1267</v>
      </c>
      <c r="D859" s="46" t="s">
        <v>565</v>
      </c>
      <c r="E859" s="121" t="s">
        <v>1305</v>
      </c>
      <c r="F859" s="46" t="s">
        <v>567</v>
      </c>
      <c r="G859" s="46">
        <v>1</v>
      </c>
      <c r="H859" s="46"/>
      <c r="I859" s="46">
        <v>10</v>
      </c>
      <c r="J859" s="46">
        <f t="shared" si="367"/>
        <v>406</v>
      </c>
      <c r="K859" s="46">
        <v>1</v>
      </c>
      <c r="L859" s="46">
        <v>1</v>
      </c>
      <c r="M859" s="46">
        <v>333</v>
      </c>
      <c r="N859" s="46">
        <f t="shared" si="379"/>
        <v>0</v>
      </c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  <c r="BP859" s="46"/>
      <c r="BQ859" s="46"/>
    </row>
    <row r="860" spans="1:69" s="41" customFormat="1">
      <c r="A860" s="46" t="str">
        <f t="shared" si="378"/>
        <v>134062</v>
      </c>
      <c r="B860" s="46" t="s">
        <v>319</v>
      </c>
      <c r="C860" s="46" t="s">
        <v>1268</v>
      </c>
      <c r="D860" s="46" t="s">
        <v>565</v>
      </c>
      <c r="E860" s="121" t="s">
        <v>1306</v>
      </c>
      <c r="F860" s="46" t="s">
        <v>567</v>
      </c>
      <c r="G860" s="46">
        <v>1</v>
      </c>
      <c r="H860" s="46"/>
      <c r="I860" s="46">
        <v>10</v>
      </c>
      <c r="J860" s="46">
        <f t="shared" si="367"/>
        <v>406</v>
      </c>
      <c r="K860" s="46">
        <v>2</v>
      </c>
      <c r="L860" s="46">
        <v>2</v>
      </c>
      <c r="M860" s="46">
        <v>333</v>
      </c>
      <c r="N860" s="46">
        <f t="shared" si="379"/>
        <v>0</v>
      </c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  <c r="BB860" s="46"/>
      <c r="BC860" s="46"/>
      <c r="BD860" s="46"/>
      <c r="BE860" s="46"/>
      <c r="BF860" s="46"/>
      <c r="BG860" s="46"/>
      <c r="BH860" s="46"/>
      <c r="BI860" s="46"/>
      <c r="BJ860" s="46"/>
      <c r="BK860" s="46"/>
      <c r="BL860" s="46"/>
      <c r="BM860" s="46"/>
      <c r="BN860" s="46"/>
      <c r="BO860" s="46"/>
      <c r="BP860" s="46"/>
      <c r="BQ860" s="46"/>
    </row>
    <row r="861" spans="1:69" s="41" customFormat="1">
      <c r="A861" s="46" t="str">
        <f t="shared" si="378"/>
        <v>134063</v>
      </c>
      <c r="B861" s="46" t="s">
        <v>319</v>
      </c>
      <c r="C861" s="46" t="s">
        <v>1269</v>
      </c>
      <c r="D861" s="46" t="s">
        <v>565</v>
      </c>
      <c r="F861" s="46" t="s">
        <v>567</v>
      </c>
      <c r="G861" s="46">
        <v>1</v>
      </c>
      <c r="H861" s="46"/>
      <c r="I861" s="46">
        <v>10</v>
      </c>
      <c r="J861" s="46">
        <f t="shared" si="367"/>
        <v>406</v>
      </c>
      <c r="K861" s="46">
        <v>3</v>
      </c>
      <c r="L861" s="46">
        <v>3</v>
      </c>
      <c r="M861" s="46">
        <v>333</v>
      </c>
      <c r="N861" s="46">
        <f t="shared" si="379"/>
        <v>0</v>
      </c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  <c r="AY861" s="46"/>
      <c r="AZ861" s="46"/>
      <c r="BA861" s="46"/>
      <c r="BB861" s="46"/>
      <c r="BC861" s="46"/>
      <c r="BD861" s="46"/>
      <c r="BE861" s="46"/>
      <c r="BF861" s="46"/>
      <c r="BG861" s="46"/>
      <c r="BH861" s="46"/>
      <c r="BI861" s="46"/>
      <c r="BJ861" s="46"/>
      <c r="BK861" s="46"/>
      <c r="BL861" s="46"/>
      <c r="BM861" s="46"/>
      <c r="BN861" s="46"/>
      <c r="BO861" s="46"/>
      <c r="BP861" s="46"/>
      <c r="BQ861" s="46"/>
    </row>
    <row r="862" spans="1:69" s="41" customFormat="1">
      <c r="A862" s="46" t="str">
        <f t="shared" si="378"/>
        <v>134064</v>
      </c>
      <c r="B862" s="46" t="s">
        <v>319</v>
      </c>
      <c r="C862" s="46" t="s">
        <v>1270</v>
      </c>
      <c r="D862" s="46" t="s">
        <v>565</v>
      </c>
      <c r="F862" s="46" t="s">
        <v>567</v>
      </c>
      <c r="G862" s="46">
        <v>1</v>
      </c>
      <c r="H862" s="46"/>
      <c r="I862" s="46">
        <v>10</v>
      </c>
      <c r="J862" s="46">
        <f t="shared" si="367"/>
        <v>406</v>
      </c>
      <c r="K862" s="46">
        <v>4</v>
      </c>
      <c r="L862" s="46">
        <v>4</v>
      </c>
      <c r="M862" s="46">
        <v>333</v>
      </c>
      <c r="N862" s="46">
        <f t="shared" si="379"/>
        <v>0</v>
      </c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  <c r="BC862" s="46"/>
      <c r="BD862" s="46"/>
      <c r="BE862" s="46"/>
      <c r="BF862" s="46"/>
      <c r="BG862" s="46"/>
      <c r="BH862" s="46"/>
      <c r="BI862" s="46"/>
      <c r="BJ862" s="46"/>
      <c r="BK862" s="46"/>
      <c r="BL862" s="46"/>
      <c r="BM862" s="46"/>
      <c r="BN862" s="46"/>
      <c r="BO862" s="46"/>
      <c r="BP862" s="46"/>
      <c r="BQ862" s="46"/>
    </row>
    <row r="863" spans="1:69" s="41" customFormat="1">
      <c r="A863" s="46" t="str">
        <f t="shared" si="378"/>
        <v>135061</v>
      </c>
      <c r="B863" s="46" t="s">
        <v>319</v>
      </c>
      <c r="C863" s="46" t="s">
        <v>1271</v>
      </c>
      <c r="D863" s="46" t="s">
        <v>565</v>
      </c>
      <c r="E863" s="121" t="s">
        <v>1305</v>
      </c>
      <c r="F863" s="46" t="s">
        <v>567</v>
      </c>
      <c r="G863" s="46">
        <v>1</v>
      </c>
      <c r="H863" s="46"/>
      <c r="I863" s="46">
        <v>10</v>
      </c>
      <c r="J863" s="46">
        <f t="shared" si="367"/>
        <v>506</v>
      </c>
      <c r="K863" s="46">
        <v>1</v>
      </c>
      <c r="L863" s="46">
        <v>1</v>
      </c>
      <c r="M863" s="46">
        <v>333</v>
      </c>
      <c r="N863" s="46">
        <f t="shared" si="379"/>
        <v>0</v>
      </c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6"/>
      <c r="BI863" s="46"/>
      <c r="BJ863" s="46"/>
      <c r="BK863" s="46"/>
      <c r="BL863" s="46"/>
      <c r="BM863" s="46"/>
      <c r="BN863" s="46"/>
      <c r="BO863" s="46"/>
      <c r="BP863" s="46"/>
      <c r="BQ863" s="46"/>
    </row>
    <row r="864" spans="1:69" s="41" customFormat="1">
      <c r="A864" s="46" t="str">
        <f t="shared" si="378"/>
        <v>135062</v>
      </c>
      <c r="B864" s="46" t="s">
        <v>319</v>
      </c>
      <c r="C864" s="46" t="s">
        <v>1272</v>
      </c>
      <c r="D864" s="46" t="s">
        <v>565</v>
      </c>
      <c r="E864" s="121" t="s">
        <v>1306</v>
      </c>
      <c r="F864" s="46" t="s">
        <v>567</v>
      </c>
      <c r="G864" s="46">
        <v>1</v>
      </c>
      <c r="H864" s="46"/>
      <c r="I864" s="46">
        <v>10</v>
      </c>
      <c r="J864" s="46">
        <f t="shared" ref="J864:J894" si="380">J840+1</f>
        <v>506</v>
      </c>
      <c r="K864" s="46">
        <v>2</v>
      </c>
      <c r="L864" s="46">
        <v>2</v>
      </c>
      <c r="M864" s="46">
        <v>333</v>
      </c>
      <c r="N864" s="46">
        <f t="shared" si="379"/>
        <v>0</v>
      </c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  <c r="BP864" s="46"/>
      <c r="BQ864" s="46"/>
    </row>
    <row r="865" spans="1:69" s="41" customFormat="1">
      <c r="A865" s="46" t="str">
        <f t="shared" si="378"/>
        <v>135063</v>
      </c>
      <c r="B865" s="46" t="s">
        <v>319</v>
      </c>
      <c r="C865" s="46" t="s">
        <v>1273</v>
      </c>
      <c r="D865" s="46" t="s">
        <v>565</v>
      </c>
      <c r="F865" s="46" t="s">
        <v>567</v>
      </c>
      <c r="G865" s="46">
        <v>1</v>
      </c>
      <c r="H865" s="46"/>
      <c r="I865" s="46">
        <v>10</v>
      </c>
      <c r="J865" s="46">
        <f t="shared" si="380"/>
        <v>506</v>
      </c>
      <c r="K865" s="46">
        <v>3</v>
      </c>
      <c r="L865" s="46">
        <v>3</v>
      </c>
      <c r="M865" s="46">
        <v>333</v>
      </c>
      <c r="N865" s="46">
        <f t="shared" si="379"/>
        <v>0</v>
      </c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  <c r="BP865" s="46"/>
      <c r="BQ865" s="46"/>
    </row>
    <row r="866" spans="1:69" s="41" customFormat="1">
      <c r="A866" s="46" t="str">
        <f t="shared" si="378"/>
        <v>135064</v>
      </c>
      <c r="B866" s="46" t="s">
        <v>319</v>
      </c>
      <c r="C866" s="46" t="s">
        <v>1274</v>
      </c>
      <c r="D866" s="46" t="s">
        <v>565</v>
      </c>
      <c r="F866" s="46" t="s">
        <v>567</v>
      </c>
      <c r="G866" s="46">
        <v>1</v>
      </c>
      <c r="H866" s="46"/>
      <c r="I866" s="46">
        <v>10</v>
      </c>
      <c r="J866" s="46">
        <f t="shared" si="380"/>
        <v>506</v>
      </c>
      <c r="K866" s="46">
        <v>4</v>
      </c>
      <c r="L866" s="46">
        <v>4</v>
      </c>
      <c r="M866" s="46">
        <v>333</v>
      </c>
      <c r="N866" s="46">
        <f t="shared" si="379"/>
        <v>0</v>
      </c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6"/>
      <c r="BI866" s="46"/>
      <c r="BJ866" s="46"/>
      <c r="BK866" s="46"/>
      <c r="BL866" s="46"/>
      <c r="BM866" s="46"/>
      <c r="BN866" s="46"/>
      <c r="BO866" s="46"/>
      <c r="BP866" s="46"/>
      <c r="BQ866" s="46"/>
    </row>
    <row r="867" spans="1:69" s="41" customFormat="1">
      <c r="A867" s="46" t="str">
        <f t="shared" si="378"/>
        <v>136061</v>
      </c>
      <c r="B867" s="46" t="s">
        <v>319</v>
      </c>
      <c r="C867" s="46" t="s">
        <v>1254</v>
      </c>
      <c r="D867" s="46" t="s">
        <v>565</v>
      </c>
      <c r="E867" s="121" t="s">
        <v>1305</v>
      </c>
      <c r="F867" s="46" t="s">
        <v>567</v>
      </c>
      <c r="G867" s="46">
        <v>1</v>
      </c>
      <c r="H867" s="46"/>
      <c r="I867" s="46">
        <v>10</v>
      </c>
      <c r="J867" s="46">
        <f t="shared" si="380"/>
        <v>606</v>
      </c>
      <c r="K867" s="46">
        <v>1</v>
      </c>
      <c r="L867" s="46">
        <v>1</v>
      </c>
      <c r="M867" s="46">
        <v>333</v>
      </c>
      <c r="N867" s="46">
        <f t="shared" si="379"/>
        <v>0</v>
      </c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  <c r="AY867" s="46"/>
      <c r="AZ867" s="46"/>
      <c r="BA867" s="46"/>
      <c r="BB867" s="46"/>
      <c r="BC867" s="46"/>
      <c r="BD867" s="46"/>
      <c r="BE867" s="46"/>
      <c r="BF867" s="46"/>
      <c r="BG867" s="46"/>
      <c r="BH867" s="46"/>
      <c r="BI867" s="46"/>
      <c r="BJ867" s="46"/>
      <c r="BK867" s="46"/>
      <c r="BL867" s="46"/>
      <c r="BM867" s="46"/>
      <c r="BN867" s="46"/>
      <c r="BO867" s="46"/>
      <c r="BP867" s="46"/>
      <c r="BQ867" s="46"/>
    </row>
    <row r="868" spans="1:69" s="41" customFormat="1">
      <c r="A868" s="46" t="str">
        <f t="shared" si="378"/>
        <v>136062</v>
      </c>
      <c r="B868" s="46" t="s">
        <v>319</v>
      </c>
      <c r="C868" s="46" t="s">
        <v>1275</v>
      </c>
      <c r="D868" s="46" t="s">
        <v>565</v>
      </c>
      <c r="E868" s="121" t="s">
        <v>1306</v>
      </c>
      <c r="F868" s="46" t="s">
        <v>567</v>
      </c>
      <c r="G868" s="46">
        <v>1</v>
      </c>
      <c r="H868" s="46"/>
      <c r="I868" s="46">
        <v>10</v>
      </c>
      <c r="J868" s="46">
        <f t="shared" si="380"/>
        <v>606</v>
      </c>
      <c r="K868" s="46">
        <v>2</v>
      </c>
      <c r="L868" s="46">
        <v>2</v>
      </c>
      <c r="M868" s="46">
        <v>333</v>
      </c>
      <c r="N868" s="46">
        <f t="shared" si="379"/>
        <v>0</v>
      </c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6"/>
      <c r="BI868" s="46"/>
      <c r="BJ868" s="46"/>
      <c r="BK868" s="46"/>
      <c r="BL868" s="46"/>
      <c r="BM868" s="46"/>
      <c r="BN868" s="46"/>
      <c r="BO868" s="46"/>
      <c r="BP868" s="46"/>
      <c r="BQ868" s="46"/>
    </row>
    <row r="869" spans="1:69" s="41" customFormat="1">
      <c r="A869" s="46" t="str">
        <f t="shared" si="378"/>
        <v>136063</v>
      </c>
      <c r="B869" s="46" t="s">
        <v>319</v>
      </c>
      <c r="C869" s="46" t="s">
        <v>1276</v>
      </c>
      <c r="D869" s="46" t="s">
        <v>565</v>
      </c>
      <c r="F869" s="46" t="s">
        <v>567</v>
      </c>
      <c r="G869" s="46">
        <v>1</v>
      </c>
      <c r="H869" s="46"/>
      <c r="I869" s="46">
        <v>10</v>
      </c>
      <c r="J869" s="46">
        <f t="shared" si="380"/>
        <v>606</v>
      </c>
      <c r="K869" s="46">
        <v>3</v>
      </c>
      <c r="L869" s="46">
        <v>3</v>
      </c>
      <c r="M869" s="46">
        <v>333</v>
      </c>
      <c r="N869" s="46">
        <f t="shared" si="379"/>
        <v>0</v>
      </c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6"/>
      <c r="BI869" s="46"/>
      <c r="BJ869" s="46"/>
      <c r="BK869" s="46"/>
      <c r="BL869" s="46"/>
      <c r="BM869" s="46"/>
      <c r="BN869" s="46"/>
      <c r="BO869" s="46"/>
      <c r="BP869" s="46"/>
      <c r="BQ869" s="46"/>
    </row>
    <row r="870" spans="1:69" s="41" customFormat="1">
      <c r="A870" s="46" t="str">
        <f t="shared" si="378"/>
        <v>136064</v>
      </c>
      <c r="B870" s="46" t="s">
        <v>319</v>
      </c>
      <c r="C870" s="46" t="s">
        <v>1277</v>
      </c>
      <c r="D870" s="46" t="s">
        <v>565</v>
      </c>
      <c r="F870" s="46" t="s">
        <v>567</v>
      </c>
      <c r="G870" s="46">
        <v>1</v>
      </c>
      <c r="H870" s="46"/>
      <c r="I870" s="46">
        <v>10</v>
      </c>
      <c r="J870" s="46">
        <f t="shared" si="380"/>
        <v>606</v>
      </c>
      <c r="K870" s="46">
        <v>4</v>
      </c>
      <c r="L870" s="46">
        <v>4</v>
      </c>
      <c r="M870" s="46">
        <v>333</v>
      </c>
      <c r="N870" s="46">
        <f t="shared" si="379"/>
        <v>0</v>
      </c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6"/>
      <c r="BI870" s="46"/>
      <c r="BJ870" s="46"/>
      <c r="BK870" s="46"/>
      <c r="BL870" s="46"/>
      <c r="BM870" s="46"/>
      <c r="BN870" s="46"/>
      <c r="BO870" s="46"/>
      <c r="BP870" s="46"/>
      <c r="BQ870" s="46"/>
    </row>
    <row r="871" spans="1:69" s="41" customFormat="1">
      <c r="A871" s="46" t="str">
        <f t="shared" si="378"/>
        <v>131071</v>
      </c>
      <c r="B871" s="46" t="s">
        <v>319</v>
      </c>
      <c r="C871" s="46" t="s">
        <v>1278</v>
      </c>
      <c r="D871" s="46" t="s">
        <v>565</v>
      </c>
      <c r="F871" s="46" t="s">
        <v>567</v>
      </c>
      <c r="G871" s="46">
        <v>1</v>
      </c>
      <c r="H871" s="46"/>
      <c r="I871" s="46">
        <v>10</v>
      </c>
      <c r="J871" s="46">
        <f t="shared" si="380"/>
        <v>107</v>
      </c>
      <c r="K871" s="46">
        <v>1</v>
      </c>
      <c r="L871" s="46">
        <v>1</v>
      </c>
      <c r="M871" s="46">
        <v>333</v>
      </c>
      <c r="N871" s="46">
        <f t="shared" ref="N871:N894" si="381">IF(M871&gt;=1000,1,0)</f>
        <v>0</v>
      </c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6"/>
      <c r="BI871" s="46"/>
      <c r="BJ871" s="46"/>
      <c r="BK871" s="46"/>
      <c r="BL871" s="46"/>
      <c r="BM871" s="46"/>
      <c r="BN871" s="46"/>
      <c r="BO871" s="46"/>
      <c r="BP871" s="46"/>
      <c r="BQ871" s="46"/>
    </row>
    <row r="872" spans="1:69" s="41" customFormat="1">
      <c r="A872" s="46" t="str">
        <f t="shared" si="378"/>
        <v>131072</v>
      </c>
      <c r="B872" s="46" t="s">
        <v>319</v>
      </c>
      <c r="C872" s="46" t="s">
        <v>1279</v>
      </c>
      <c r="D872" s="46" t="s">
        <v>565</v>
      </c>
      <c r="F872" s="46" t="s">
        <v>567</v>
      </c>
      <c r="G872" s="46">
        <v>1</v>
      </c>
      <c r="H872" s="46"/>
      <c r="I872" s="46">
        <v>10</v>
      </c>
      <c r="J872" s="46">
        <f t="shared" si="380"/>
        <v>107</v>
      </c>
      <c r="K872" s="46">
        <v>2</v>
      </c>
      <c r="L872" s="46">
        <v>2</v>
      </c>
      <c r="M872" s="46">
        <v>333</v>
      </c>
      <c r="N872" s="46">
        <f t="shared" si="381"/>
        <v>0</v>
      </c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6"/>
      <c r="BI872" s="46"/>
      <c r="BJ872" s="46"/>
      <c r="BK872" s="46"/>
      <c r="BL872" s="46"/>
      <c r="BM872" s="46"/>
      <c r="BN872" s="46"/>
      <c r="BO872" s="46"/>
      <c r="BP872" s="46"/>
      <c r="BQ872" s="46"/>
    </row>
    <row r="873" spans="1:69" s="41" customFormat="1">
      <c r="A873" s="46" t="str">
        <f t="shared" si="378"/>
        <v>131073</v>
      </c>
      <c r="B873" s="46" t="s">
        <v>319</v>
      </c>
      <c r="C873" s="46" t="s">
        <v>1280</v>
      </c>
      <c r="D873" s="46" t="s">
        <v>565</v>
      </c>
      <c r="F873" s="46" t="s">
        <v>567</v>
      </c>
      <c r="G873" s="46">
        <v>1</v>
      </c>
      <c r="H873" s="46"/>
      <c r="I873" s="46">
        <v>10</v>
      </c>
      <c r="J873" s="46">
        <f t="shared" si="380"/>
        <v>107</v>
      </c>
      <c r="K873" s="46">
        <v>3</v>
      </c>
      <c r="L873" s="46">
        <v>3</v>
      </c>
      <c r="M873" s="46">
        <v>333</v>
      </c>
      <c r="N873" s="46">
        <f t="shared" si="381"/>
        <v>0</v>
      </c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  <c r="BP873" s="46"/>
      <c r="BQ873" s="46"/>
    </row>
    <row r="874" spans="1:69" s="41" customFormat="1">
      <c r="A874" s="46" t="str">
        <f t="shared" si="378"/>
        <v>131074</v>
      </c>
      <c r="B874" s="46" t="s">
        <v>319</v>
      </c>
      <c r="C874" s="46" t="s">
        <v>1281</v>
      </c>
      <c r="D874" s="46" t="s">
        <v>565</v>
      </c>
      <c r="F874" s="46" t="s">
        <v>567</v>
      </c>
      <c r="G874" s="46">
        <v>1</v>
      </c>
      <c r="H874" s="46"/>
      <c r="I874" s="46">
        <v>10</v>
      </c>
      <c r="J874" s="46">
        <f t="shared" si="380"/>
        <v>107</v>
      </c>
      <c r="K874" s="46">
        <v>4</v>
      </c>
      <c r="L874" s="46">
        <v>4</v>
      </c>
      <c r="M874" s="46">
        <v>333</v>
      </c>
      <c r="N874" s="46">
        <f t="shared" si="381"/>
        <v>0</v>
      </c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/>
      <c r="BC874" s="46"/>
      <c r="BD874" s="46"/>
      <c r="BE874" s="46"/>
      <c r="BF874" s="46"/>
      <c r="BG874" s="46"/>
      <c r="BH874" s="46"/>
      <c r="BI874" s="46"/>
      <c r="BJ874" s="46"/>
      <c r="BK874" s="46"/>
      <c r="BL874" s="46"/>
      <c r="BM874" s="46"/>
      <c r="BN874" s="46"/>
      <c r="BO874" s="46"/>
      <c r="BP874" s="46"/>
      <c r="BQ874" s="46"/>
    </row>
    <row r="875" spans="1:69" s="41" customFormat="1">
      <c r="A875" s="46" t="str">
        <f t="shared" si="378"/>
        <v>132071</v>
      </c>
      <c r="B875" s="46" t="s">
        <v>319</v>
      </c>
      <c r="C875" s="46" t="s">
        <v>1282</v>
      </c>
      <c r="D875" s="46" t="s">
        <v>565</v>
      </c>
      <c r="F875" s="46" t="s">
        <v>567</v>
      </c>
      <c r="G875" s="46">
        <v>1</v>
      </c>
      <c r="H875" s="46"/>
      <c r="I875" s="46">
        <v>10</v>
      </c>
      <c r="J875" s="46">
        <f t="shared" si="380"/>
        <v>207</v>
      </c>
      <c r="K875" s="46">
        <v>1</v>
      </c>
      <c r="L875" s="46">
        <v>1</v>
      </c>
      <c r="M875" s="46">
        <v>333</v>
      </c>
      <c r="N875" s="46">
        <f t="shared" si="381"/>
        <v>0</v>
      </c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  <c r="AY875" s="46"/>
      <c r="AZ875" s="46"/>
      <c r="BA875" s="46"/>
      <c r="BB875" s="46"/>
      <c r="BC875" s="46"/>
      <c r="BD875" s="46"/>
      <c r="BE875" s="46"/>
      <c r="BF875" s="46"/>
      <c r="BG875" s="46"/>
      <c r="BH875" s="46"/>
      <c r="BI875" s="46"/>
      <c r="BJ875" s="46"/>
      <c r="BK875" s="46"/>
      <c r="BL875" s="46"/>
      <c r="BM875" s="46"/>
      <c r="BN875" s="46"/>
      <c r="BO875" s="46"/>
      <c r="BP875" s="46"/>
      <c r="BQ875" s="46"/>
    </row>
    <row r="876" spans="1:69" s="41" customFormat="1">
      <c r="A876" s="46" t="str">
        <f t="shared" si="378"/>
        <v>132072</v>
      </c>
      <c r="B876" s="46" t="s">
        <v>319</v>
      </c>
      <c r="C876" s="46" t="s">
        <v>1283</v>
      </c>
      <c r="D876" s="46" t="s">
        <v>565</v>
      </c>
      <c r="F876" s="46" t="s">
        <v>567</v>
      </c>
      <c r="G876" s="46">
        <v>1</v>
      </c>
      <c r="H876" s="46"/>
      <c r="I876" s="46">
        <v>10</v>
      </c>
      <c r="J876" s="46">
        <f t="shared" si="380"/>
        <v>207</v>
      </c>
      <c r="K876" s="46">
        <v>2</v>
      </c>
      <c r="L876" s="46">
        <v>2</v>
      </c>
      <c r="M876" s="46">
        <v>333</v>
      </c>
      <c r="N876" s="46">
        <f t="shared" si="381"/>
        <v>0</v>
      </c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  <c r="BB876" s="46"/>
      <c r="BC876" s="46"/>
      <c r="BD876" s="46"/>
      <c r="BE876" s="46"/>
      <c r="BF876" s="46"/>
      <c r="BG876" s="46"/>
      <c r="BH876" s="46"/>
      <c r="BI876" s="46"/>
      <c r="BJ876" s="46"/>
      <c r="BK876" s="46"/>
      <c r="BL876" s="46"/>
      <c r="BM876" s="46"/>
      <c r="BN876" s="46"/>
      <c r="BO876" s="46"/>
      <c r="BP876" s="46"/>
      <c r="BQ876" s="46"/>
    </row>
    <row r="877" spans="1:69" s="41" customFormat="1">
      <c r="A877" s="46" t="str">
        <f t="shared" si="378"/>
        <v>132073</v>
      </c>
      <c r="B877" s="46" t="s">
        <v>319</v>
      </c>
      <c r="C877" s="46" t="s">
        <v>1284</v>
      </c>
      <c r="D877" s="46" t="s">
        <v>565</v>
      </c>
      <c r="F877" s="46" t="s">
        <v>567</v>
      </c>
      <c r="G877" s="46">
        <v>1</v>
      </c>
      <c r="H877" s="46"/>
      <c r="I877" s="46">
        <v>10</v>
      </c>
      <c r="J877" s="46">
        <f t="shared" si="380"/>
        <v>207</v>
      </c>
      <c r="K877" s="46">
        <v>3</v>
      </c>
      <c r="L877" s="46">
        <v>3</v>
      </c>
      <c r="M877" s="46">
        <v>333</v>
      </c>
      <c r="N877" s="46">
        <f t="shared" si="381"/>
        <v>0</v>
      </c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  <c r="AY877" s="46"/>
      <c r="AZ877" s="46"/>
      <c r="BA877" s="46"/>
      <c r="BB877" s="46"/>
      <c r="BC877" s="46"/>
      <c r="BD877" s="46"/>
      <c r="BE877" s="46"/>
      <c r="BF877" s="46"/>
      <c r="BG877" s="46"/>
      <c r="BH877" s="46"/>
      <c r="BI877" s="46"/>
      <c r="BJ877" s="46"/>
      <c r="BK877" s="46"/>
      <c r="BL877" s="46"/>
      <c r="BM877" s="46"/>
      <c r="BN877" s="46"/>
      <c r="BO877" s="46"/>
      <c r="BP877" s="46"/>
      <c r="BQ877" s="46"/>
    </row>
    <row r="878" spans="1:69" s="41" customFormat="1">
      <c r="A878" s="46" t="str">
        <f t="shared" si="378"/>
        <v>132074</v>
      </c>
      <c r="B878" s="46" t="s">
        <v>319</v>
      </c>
      <c r="C878" s="46" t="s">
        <v>1285</v>
      </c>
      <c r="D878" s="46" t="s">
        <v>565</v>
      </c>
      <c r="F878" s="46" t="s">
        <v>567</v>
      </c>
      <c r="G878" s="46">
        <v>1</v>
      </c>
      <c r="H878" s="46"/>
      <c r="I878" s="46">
        <v>10</v>
      </c>
      <c r="J878" s="46">
        <f t="shared" si="380"/>
        <v>207</v>
      </c>
      <c r="K878" s="46">
        <v>4</v>
      </c>
      <c r="L878" s="46">
        <v>4</v>
      </c>
      <c r="M878" s="46">
        <v>333</v>
      </c>
      <c r="N878" s="46">
        <f t="shared" si="381"/>
        <v>0</v>
      </c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  <c r="BB878" s="46"/>
      <c r="BC878" s="46"/>
      <c r="BD878" s="46"/>
      <c r="BE878" s="46"/>
      <c r="BF878" s="46"/>
      <c r="BG878" s="46"/>
      <c r="BH878" s="46"/>
      <c r="BI878" s="46"/>
      <c r="BJ878" s="46"/>
      <c r="BK878" s="46"/>
      <c r="BL878" s="46"/>
      <c r="BM878" s="46"/>
      <c r="BN878" s="46"/>
      <c r="BO878" s="46"/>
      <c r="BP878" s="46"/>
      <c r="BQ878" s="46"/>
    </row>
    <row r="879" spans="1:69" s="41" customFormat="1">
      <c r="A879" s="46" t="str">
        <f t="shared" si="378"/>
        <v>133071</v>
      </c>
      <c r="B879" s="46" t="s">
        <v>319</v>
      </c>
      <c r="C879" s="46" t="s">
        <v>1286</v>
      </c>
      <c r="D879" s="46" t="s">
        <v>565</v>
      </c>
      <c r="F879" s="46" t="s">
        <v>567</v>
      </c>
      <c r="G879" s="46">
        <v>1</v>
      </c>
      <c r="H879" s="46"/>
      <c r="I879" s="46">
        <v>10</v>
      </c>
      <c r="J879" s="46">
        <f t="shared" si="380"/>
        <v>307</v>
      </c>
      <c r="K879" s="46">
        <v>1</v>
      </c>
      <c r="L879" s="46">
        <v>1</v>
      </c>
      <c r="M879" s="46">
        <v>333</v>
      </c>
      <c r="N879" s="46">
        <f t="shared" si="381"/>
        <v>0</v>
      </c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  <c r="BP879" s="46"/>
      <c r="BQ879" s="46"/>
    </row>
    <row r="880" spans="1:69" s="41" customFormat="1">
      <c r="A880" s="46" t="str">
        <f t="shared" si="378"/>
        <v>133072</v>
      </c>
      <c r="B880" s="46" t="s">
        <v>319</v>
      </c>
      <c r="C880" s="46" t="s">
        <v>1287</v>
      </c>
      <c r="D880" s="46" t="s">
        <v>565</v>
      </c>
      <c r="F880" s="46" t="s">
        <v>567</v>
      </c>
      <c r="G880" s="46">
        <v>1</v>
      </c>
      <c r="H880" s="46"/>
      <c r="I880" s="46">
        <v>10</v>
      </c>
      <c r="J880" s="46">
        <f t="shared" si="380"/>
        <v>307</v>
      </c>
      <c r="K880" s="46">
        <v>2</v>
      </c>
      <c r="L880" s="46">
        <v>2</v>
      </c>
      <c r="M880" s="46">
        <v>333</v>
      </c>
      <c r="N880" s="46">
        <f t="shared" si="381"/>
        <v>0</v>
      </c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  <c r="BB880" s="46"/>
      <c r="BC880" s="46"/>
      <c r="BD880" s="46"/>
      <c r="BE880" s="46"/>
      <c r="BF880" s="46"/>
      <c r="BG880" s="46"/>
      <c r="BH880" s="46"/>
      <c r="BI880" s="46"/>
      <c r="BJ880" s="46"/>
      <c r="BK880" s="46"/>
      <c r="BL880" s="46"/>
      <c r="BM880" s="46"/>
      <c r="BN880" s="46"/>
      <c r="BO880" s="46"/>
      <c r="BP880" s="46"/>
      <c r="BQ880" s="46"/>
    </row>
    <row r="881" spans="1:69" s="41" customFormat="1">
      <c r="A881" s="46" t="str">
        <f t="shared" si="378"/>
        <v>133073</v>
      </c>
      <c r="B881" s="46" t="s">
        <v>319</v>
      </c>
      <c r="C881" s="46" t="s">
        <v>1288</v>
      </c>
      <c r="D881" s="46" t="s">
        <v>565</v>
      </c>
      <c r="F881" s="46" t="s">
        <v>567</v>
      </c>
      <c r="G881" s="46">
        <v>1</v>
      </c>
      <c r="H881" s="46"/>
      <c r="I881" s="46">
        <v>10</v>
      </c>
      <c r="J881" s="46">
        <f t="shared" si="380"/>
        <v>307</v>
      </c>
      <c r="K881" s="46">
        <v>3</v>
      </c>
      <c r="L881" s="46">
        <v>3</v>
      </c>
      <c r="M881" s="46">
        <v>333</v>
      </c>
      <c r="N881" s="46">
        <f t="shared" si="381"/>
        <v>0</v>
      </c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6"/>
      <c r="BI881" s="46"/>
      <c r="BJ881" s="46"/>
      <c r="BK881" s="46"/>
      <c r="BL881" s="46"/>
      <c r="BM881" s="46"/>
      <c r="BN881" s="46"/>
      <c r="BO881" s="46"/>
      <c r="BP881" s="46"/>
      <c r="BQ881" s="46"/>
    </row>
    <row r="882" spans="1:69" s="41" customFormat="1">
      <c r="A882" s="46" t="str">
        <f t="shared" si="378"/>
        <v>133074</v>
      </c>
      <c r="B882" s="46" t="s">
        <v>319</v>
      </c>
      <c r="C882" s="46" t="s">
        <v>1289</v>
      </c>
      <c r="D882" s="46" t="s">
        <v>565</v>
      </c>
      <c r="F882" s="46" t="s">
        <v>567</v>
      </c>
      <c r="G882" s="46">
        <v>1</v>
      </c>
      <c r="H882" s="46"/>
      <c r="I882" s="46">
        <v>10</v>
      </c>
      <c r="J882" s="46">
        <f t="shared" si="380"/>
        <v>307</v>
      </c>
      <c r="K882" s="46">
        <v>4</v>
      </c>
      <c r="L882" s="46">
        <v>4</v>
      </c>
      <c r="M882" s="46">
        <v>333</v>
      </c>
      <c r="N882" s="46">
        <f t="shared" si="381"/>
        <v>0</v>
      </c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6"/>
      <c r="BI882" s="46"/>
      <c r="BJ882" s="46"/>
      <c r="BK882" s="46"/>
      <c r="BL882" s="46"/>
      <c r="BM882" s="46"/>
      <c r="BN882" s="46"/>
      <c r="BO882" s="46"/>
      <c r="BP882" s="46"/>
      <c r="BQ882" s="46"/>
    </row>
    <row r="883" spans="1:69" s="41" customFormat="1">
      <c r="A883" s="46" t="str">
        <f t="shared" si="378"/>
        <v>134071</v>
      </c>
      <c r="B883" s="46" t="s">
        <v>319</v>
      </c>
      <c r="C883" s="46" t="s">
        <v>1290</v>
      </c>
      <c r="D883" s="46" t="s">
        <v>565</v>
      </c>
      <c r="F883" s="46" t="s">
        <v>567</v>
      </c>
      <c r="G883" s="46">
        <v>1</v>
      </c>
      <c r="H883" s="46"/>
      <c r="I883" s="46">
        <v>10</v>
      </c>
      <c r="J883" s="46">
        <f t="shared" si="380"/>
        <v>407</v>
      </c>
      <c r="K883" s="46">
        <v>1</v>
      </c>
      <c r="L883" s="46">
        <v>1</v>
      </c>
      <c r="M883" s="46">
        <v>333</v>
      </c>
      <c r="N883" s="46">
        <f t="shared" si="381"/>
        <v>0</v>
      </c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  <c r="AY883" s="46"/>
      <c r="AZ883" s="46"/>
      <c r="BA883" s="46"/>
      <c r="BB883" s="46"/>
      <c r="BC883" s="46"/>
      <c r="BD883" s="46"/>
      <c r="BE883" s="46"/>
      <c r="BF883" s="46"/>
      <c r="BG883" s="46"/>
      <c r="BH883" s="46"/>
      <c r="BI883" s="46"/>
      <c r="BJ883" s="46"/>
      <c r="BK883" s="46"/>
      <c r="BL883" s="46"/>
      <c r="BM883" s="46"/>
      <c r="BN883" s="46"/>
      <c r="BO883" s="46"/>
      <c r="BP883" s="46"/>
      <c r="BQ883" s="46"/>
    </row>
    <row r="884" spans="1:69" s="41" customFormat="1">
      <c r="A884" s="46" t="str">
        <f t="shared" si="378"/>
        <v>134072</v>
      </c>
      <c r="B884" s="46" t="s">
        <v>319</v>
      </c>
      <c r="C884" s="46" t="s">
        <v>1291</v>
      </c>
      <c r="D884" s="46" t="s">
        <v>565</v>
      </c>
      <c r="F884" s="46" t="s">
        <v>567</v>
      </c>
      <c r="G884" s="46">
        <v>1</v>
      </c>
      <c r="H884" s="46"/>
      <c r="I884" s="46">
        <v>10</v>
      </c>
      <c r="J884" s="46">
        <f t="shared" si="380"/>
        <v>407</v>
      </c>
      <c r="K884" s="46">
        <v>2</v>
      </c>
      <c r="L884" s="46">
        <v>2</v>
      </c>
      <c r="M884" s="46">
        <v>333</v>
      </c>
      <c r="N884" s="46">
        <f t="shared" si="381"/>
        <v>0</v>
      </c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  <c r="BB884" s="46"/>
      <c r="BC884" s="46"/>
      <c r="BD884" s="46"/>
      <c r="BE884" s="46"/>
      <c r="BF884" s="46"/>
      <c r="BG884" s="46"/>
      <c r="BH884" s="46"/>
      <c r="BI884" s="46"/>
      <c r="BJ884" s="46"/>
      <c r="BK884" s="46"/>
      <c r="BL884" s="46"/>
      <c r="BM884" s="46"/>
      <c r="BN884" s="46"/>
      <c r="BO884" s="46"/>
      <c r="BP884" s="46"/>
      <c r="BQ884" s="46"/>
    </row>
    <row r="885" spans="1:69" s="41" customFormat="1">
      <c r="A885" s="46" t="str">
        <f t="shared" si="378"/>
        <v>134073</v>
      </c>
      <c r="B885" s="46" t="s">
        <v>319</v>
      </c>
      <c r="C885" s="46" t="s">
        <v>1292</v>
      </c>
      <c r="D885" s="46" t="s">
        <v>565</v>
      </c>
      <c r="F885" s="46" t="s">
        <v>567</v>
      </c>
      <c r="G885" s="46">
        <v>1</v>
      </c>
      <c r="H885" s="46"/>
      <c r="I885" s="46">
        <v>10</v>
      </c>
      <c r="J885" s="46">
        <f t="shared" si="380"/>
        <v>407</v>
      </c>
      <c r="K885" s="46">
        <v>3</v>
      </c>
      <c r="L885" s="46">
        <v>3</v>
      </c>
      <c r="M885" s="46">
        <v>333</v>
      </c>
      <c r="N885" s="46">
        <f t="shared" si="381"/>
        <v>0</v>
      </c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  <c r="BC885" s="46"/>
      <c r="BD885" s="46"/>
      <c r="BE885" s="46"/>
      <c r="BF885" s="46"/>
      <c r="BG885" s="46"/>
      <c r="BH885" s="46"/>
      <c r="BI885" s="46"/>
      <c r="BJ885" s="46"/>
      <c r="BK885" s="46"/>
      <c r="BL885" s="46"/>
      <c r="BM885" s="46"/>
      <c r="BN885" s="46"/>
      <c r="BO885" s="46"/>
      <c r="BP885" s="46"/>
      <c r="BQ885" s="46"/>
    </row>
    <row r="886" spans="1:69" s="41" customFormat="1">
      <c r="A886" s="46" t="str">
        <f t="shared" si="378"/>
        <v>134074</v>
      </c>
      <c r="B886" s="46" t="s">
        <v>319</v>
      </c>
      <c r="C886" s="46" t="s">
        <v>1293</v>
      </c>
      <c r="D886" s="46" t="s">
        <v>565</v>
      </c>
      <c r="F886" s="46" t="s">
        <v>567</v>
      </c>
      <c r="G886" s="46">
        <v>1</v>
      </c>
      <c r="H886" s="46"/>
      <c r="I886" s="46">
        <v>10</v>
      </c>
      <c r="J886" s="46">
        <f t="shared" si="380"/>
        <v>407</v>
      </c>
      <c r="K886" s="46">
        <v>4</v>
      </c>
      <c r="L886" s="46">
        <v>4</v>
      </c>
      <c r="M886" s="46">
        <v>333</v>
      </c>
      <c r="N886" s="46">
        <f t="shared" si="381"/>
        <v>0</v>
      </c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6"/>
      <c r="BI886" s="46"/>
      <c r="BJ886" s="46"/>
      <c r="BK886" s="46"/>
      <c r="BL886" s="46"/>
      <c r="BM886" s="46"/>
      <c r="BN886" s="46"/>
      <c r="BO886" s="46"/>
      <c r="BP886" s="46"/>
      <c r="BQ886" s="46"/>
    </row>
    <row r="887" spans="1:69" s="41" customFormat="1">
      <c r="A887" s="46" t="str">
        <f t="shared" si="378"/>
        <v>135071</v>
      </c>
      <c r="B887" s="46" t="s">
        <v>319</v>
      </c>
      <c r="C887" s="46" t="s">
        <v>1294</v>
      </c>
      <c r="D887" s="46" t="s">
        <v>565</v>
      </c>
      <c r="F887" s="46" t="s">
        <v>567</v>
      </c>
      <c r="G887" s="46">
        <v>1</v>
      </c>
      <c r="H887" s="46"/>
      <c r="I887" s="46">
        <v>10</v>
      </c>
      <c r="J887" s="46">
        <f t="shared" si="380"/>
        <v>507</v>
      </c>
      <c r="K887" s="46">
        <v>1</v>
      </c>
      <c r="L887" s="46">
        <v>1</v>
      </c>
      <c r="M887" s="46">
        <v>333</v>
      </c>
      <c r="N887" s="46">
        <f t="shared" si="381"/>
        <v>0</v>
      </c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  <c r="BP887" s="46"/>
      <c r="BQ887" s="46"/>
    </row>
    <row r="888" spans="1:69" s="41" customFormat="1">
      <c r="A888" s="46" t="str">
        <f t="shared" si="378"/>
        <v>135072</v>
      </c>
      <c r="B888" s="46" t="s">
        <v>319</v>
      </c>
      <c r="C888" s="46" t="s">
        <v>1295</v>
      </c>
      <c r="D888" s="46" t="s">
        <v>565</v>
      </c>
      <c r="F888" s="46" t="s">
        <v>567</v>
      </c>
      <c r="G888" s="46">
        <v>1</v>
      </c>
      <c r="H888" s="46"/>
      <c r="I888" s="46">
        <v>10</v>
      </c>
      <c r="J888" s="46">
        <f t="shared" si="380"/>
        <v>507</v>
      </c>
      <c r="K888" s="46">
        <v>2</v>
      </c>
      <c r="L888" s="46">
        <v>2</v>
      </c>
      <c r="M888" s="46">
        <v>333</v>
      </c>
      <c r="N888" s="46">
        <f t="shared" si="381"/>
        <v>0</v>
      </c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6"/>
      <c r="BI888" s="46"/>
      <c r="BJ888" s="46"/>
      <c r="BK888" s="46"/>
      <c r="BL888" s="46"/>
      <c r="BM888" s="46"/>
      <c r="BN888" s="46"/>
      <c r="BO888" s="46"/>
      <c r="BP888" s="46"/>
      <c r="BQ888" s="46"/>
    </row>
    <row r="889" spans="1:69" s="41" customFormat="1">
      <c r="A889" s="46" t="str">
        <f t="shared" si="378"/>
        <v>135073</v>
      </c>
      <c r="B889" s="46" t="s">
        <v>319</v>
      </c>
      <c r="C889" s="46" t="s">
        <v>1296</v>
      </c>
      <c r="D889" s="46" t="s">
        <v>565</v>
      </c>
      <c r="F889" s="46" t="s">
        <v>567</v>
      </c>
      <c r="G889" s="46">
        <v>1</v>
      </c>
      <c r="H889" s="46"/>
      <c r="I889" s="46">
        <v>10</v>
      </c>
      <c r="J889" s="46">
        <f t="shared" si="380"/>
        <v>507</v>
      </c>
      <c r="K889" s="46">
        <v>3</v>
      </c>
      <c r="L889" s="46">
        <v>3</v>
      </c>
      <c r="M889" s="46">
        <v>333</v>
      </c>
      <c r="N889" s="46">
        <f t="shared" si="381"/>
        <v>0</v>
      </c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  <c r="AY889" s="46"/>
      <c r="AZ889" s="46"/>
      <c r="BA889" s="46"/>
      <c r="BB889" s="46"/>
      <c r="BC889" s="46"/>
      <c r="BD889" s="46"/>
      <c r="BE889" s="46"/>
      <c r="BF889" s="46"/>
      <c r="BG889" s="46"/>
      <c r="BH889" s="46"/>
      <c r="BI889" s="46"/>
      <c r="BJ889" s="46"/>
      <c r="BK889" s="46"/>
      <c r="BL889" s="46"/>
      <c r="BM889" s="46"/>
      <c r="BN889" s="46"/>
      <c r="BO889" s="46"/>
      <c r="BP889" s="46"/>
      <c r="BQ889" s="46"/>
    </row>
    <row r="890" spans="1:69" s="41" customFormat="1">
      <c r="A890" s="46" t="str">
        <f t="shared" si="378"/>
        <v>135074</v>
      </c>
      <c r="B890" s="46" t="s">
        <v>319</v>
      </c>
      <c r="C890" s="46" t="s">
        <v>1297</v>
      </c>
      <c r="D890" s="46" t="s">
        <v>565</v>
      </c>
      <c r="F890" s="46" t="s">
        <v>567</v>
      </c>
      <c r="G890" s="46">
        <v>1</v>
      </c>
      <c r="H890" s="46"/>
      <c r="I890" s="46">
        <v>10</v>
      </c>
      <c r="J890" s="46">
        <f t="shared" si="380"/>
        <v>507</v>
      </c>
      <c r="K890" s="46">
        <v>4</v>
      </c>
      <c r="L890" s="46">
        <v>4</v>
      </c>
      <c r="M890" s="46">
        <v>333</v>
      </c>
      <c r="N890" s="46">
        <f t="shared" si="381"/>
        <v>0</v>
      </c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6"/>
      <c r="BI890" s="46"/>
      <c r="BJ890" s="46"/>
      <c r="BK890" s="46"/>
      <c r="BL890" s="46"/>
      <c r="BM890" s="46"/>
      <c r="BN890" s="46"/>
      <c r="BO890" s="46"/>
      <c r="BP890" s="46"/>
      <c r="BQ890" s="46"/>
    </row>
    <row r="891" spans="1:69" s="41" customFormat="1">
      <c r="A891" s="46" t="str">
        <f t="shared" si="378"/>
        <v>136071</v>
      </c>
      <c r="B891" s="46" t="s">
        <v>319</v>
      </c>
      <c r="C891" s="46" t="s">
        <v>1298</v>
      </c>
      <c r="D891" s="46" t="s">
        <v>565</v>
      </c>
      <c r="F891" s="46" t="s">
        <v>567</v>
      </c>
      <c r="G891" s="46">
        <v>1</v>
      </c>
      <c r="H891" s="46"/>
      <c r="I891" s="46">
        <v>10</v>
      </c>
      <c r="J891" s="46">
        <f t="shared" si="380"/>
        <v>607</v>
      </c>
      <c r="K891" s="46">
        <v>1</v>
      </c>
      <c r="L891" s="46">
        <v>1</v>
      </c>
      <c r="M891" s="46">
        <v>333</v>
      </c>
      <c r="N891" s="46">
        <f t="shared" si="381"/>
        <v>0</v>
      </c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  <c r="AY891" s="46"/>
      <c r="AZ891" s="46"/>
      <c r="BA891" s="46"/>
      <c r="BB891" s="46"/>
      <c r="BC891" s="46"/>
      <c r="BD891" s="46"/>
      <c r="BE891" s="46"/>
      <c r="BF891" s="46"/>
      <c r="BG891" s="46"/>
      <c r="BH891" s="46"/>
      <c r="BI891" s="46"/>
      <c r="BJ891" s="46"/>
      <c r="BK891" s="46"/>
      <c r="BL891" s="46"/>
      <c r="BM891" s="46"/>
      <c r="BN891" s="46"/>
      <c r="BO891" s="46"/>
      <c r="BP891" s="46"/>
      <c r="BQ891" s="46"/>
    </row>
    <row r="892" spans="1:69" s="41" customFormat="1">
      <c r="A892" s="46" t="str">
        <f t="shared" si="378"/>
        <v>136072</v>
      </c>
      <c r="B892" s="46" t="s">
        <v>319</v>
      </c>
      <c r="C892" s="46" t="s">
        <v>1299</v>
      </c>
      <c r="D892" s="46" t="s">
        <v>565</v>
      </c>
      <c r="F892" s="46" t="s">
        <v>567</v>
      </c>
      <c r="G892" s="46">
        <v>1</v>
      </c>
      <c r="H892" s="46"/>
      <c r="I892" s="46">
        <v>10</v>
      </c>
      <c r="J892" s="46">
        <f t="shared" si="380"/>
        <v>607</v>
      </c>
      <c r="K892" s="46">
        <v>2</v>
      </c>
      <c r="L892" s="46">
        <v>2</v>
      </c>
      <c r="M892" s="46">
        <v>333</v>
      </c>
      <c r="N892" s="46">
        <f t="shared" si="381"/>
        <v>0</v>
      </c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  <c r="AY892" s="46"/>
      <c r="AZ892" s="46"/>
      <c r="BA892" s="46"/>
      <c r="BB892" s="46"/>
      <c r="BC892" s="46"/>
      <c r="BD892" s="46"/>
      <c r="BE892" s="46"/>
      <c r="BF892" s="46"/>
      <c r="BG892" s="46"/>
      <c r="BH892" s="46"/>
      <c r="BI892" s="46"/>
      <c r="BJ892" s="46"/>
      <c r="BK892" s="46"/>
      <c r="BL892" s="46"/>
      <c r="BM892" s="46"/>
      <c r="BN892" s="46"/>
      <c r="BO892" s="46"/>
      <c r="BP892" s="46"/>
      <c r="BQ892" s="46"/>
    </row>
    <row r="893" spans="1:69" s="41" customFormat="1">
      <c r="A893" s="46" t="str">
        <f t="shared" si="378"/>
        <v>136073</v>
      </c>
      <c r="B893" s="46" t="s">
        <v>319</v>
      </c>
      <c r="C893" s="46" t="s">
        <v>1300</v>
      </c>
      <c r="D893" s="46" t="s">
        <v>565</v>
      </c>
      <c r="F893" s="46" t="s">
        <v>567</v>
      </c>
      <c r="G893" s="46">
        <v>1</v>
      </c>
      <c r="H893" s="46"/>
      <c r="I893" s="46">
        <v>10</v>
      </c>
      <c r="J893" s="46">
        <f t="shared" si="380"/>
        <v>607</v>
      </c>
      <c r="K893" s="46">
        <v>3</v>
      </c>
      <c r="L893" s="46">
        <v>3</v>
      </c>
      <c r="M893" s="46">
        <v>333</v>
      </c>
      <c r="N893" s="46">
        <f t="shared" si="381"/>
        <v>0</v>
      </c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  <c r="AP893" s="46"/>
      <c r="AQ893" s="46"/>
      <c r="AR893" s="46"/>
      <c r="AS893" s="46"/>
      <c r="AT893" s="46"/>
      <c r="AU893" s="46"/>
      <c r="AV893" s="46"/>
      <c r="AW893" s="46"/>
      <c r="AX893" s="46"/>
      <c r="AY893" s="46"/>
      <c r="AZ893" s="46"/>
      <c r="BA893" s="46"/>
      <c r="BB893" s="46"/>
      <c r="BC893" s="46"/>
      <c r="BD893" s="46"/>
      <c r="BE893" s="46"/>
      <c r="BF893" s="46"/>
      <c r="BG893" s="46"/>
      <c r="BH893" s="46"/>
      <c r="BI893" s="46"/>
      <c r="BJ893" s="46"/>
      <c r="BK893" s="46"/>
      <c r="BL893" s="46"/>
      <c r="BM893" s="46"/>
      <c r="BN893" s="46"/>
      <c r="BO893" s="46"/>
      <c r="BP893" s="46"/>
      <c r="BQ893" s="46"/>
    </row>
    <row r="894" spans="1:69" s="41" customFormat="1">
      <c r="A894" s="46" t="str">
        <f t="shared" si="378"/>
        <v>136074</v>
      </c>
      <c r="B894" s="46" t="s">
        <v>319</v>
      </c>
      <c r="C894" s="46" t="s">
        <v>1301</v>
      </c>
      <c r="D894" s="46" t="s">
        <v>565</v>
      </c>
      <c r="F894" s="46" t="s">
        <v>567</v>
      </c>
      <c r="G894" s="46">
        <v>1</v>
      </c>
      <c r="H894" s="46"/>
      <c r="I894" s="46">
        <v>10</v>
      </c>
      <c r="J894" s="46">
        <f t="shared" si="380"/>
        <v>607</v>
      </c>
      <c r="K894" s="46">
        <v>4</v>
      </c>
      <c r="L894" s="46">
        <v>4</v>
      </c>
      <c r="M894" s="46">
        <v>333</v>
      </c>
      <c r="N894" s="46">
        <f t="shared" si="381"/>
        <v>0</v>
      </c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  <c r="AY894" s="46"/>
      <c r="AZ894" s="46"/>
      <c r="BA894" s="46"/>
      <c r="BB894" s="46"/>
      <c r="BC894" s="46"/>
      <c r="BD894" s="46"/>
      <c r="BE894" s="46"/>
      <c r="BF894" s="46"/>
      <c r="BG894" s="46"/>
      <c r="BH894" s="46"/>
      <c r="BI894" s="46"/>
      <c r="BJ894" s="46"/>
      <c r="BK894" s="46"/>
      <c r="BL894" s="46"/>
      <c r="BM894" s="46"/>
      <c r="BN894" s="46"/>
      <c r="BO894" s="46"/>
      <c r="BP894" s="46"/>
      <c r="BQ894" s="46"/>
    </row>
    <row r="895" spans="1:69" s="41" customFormat="1">
      <c r="A895" s="46">
        <f t="shared" ref="A895:A926" si="382">A727+30000</f>
        <v>161011</v>
      </c>
      <c r="B895" s="47" t="s">
        <v>319</v>
      </c>
      <c r="C895" s="47" t="s">
        <v>564</v>
      </c>
      <c r="D895" s="92" t="s">
        <v>702</v>
      </c>
      <c r="E895" s="47" t="s">
        <v>566</v>
      </c>
      <c r="F895" s="47" t="s">
        <v>567</v>
      </c>
      <c r="G895" s="47">
        <v>1</v>
      </c>
      <c r="H895" s="47"/>
      <c r="I895" s="47">
        <v>10</v>
      </c>
      <c r="J895" s="47">
        <v>101</v>
      </c>
      <c r="K895" s="47">
        <v>1</v>
      </c>
      <c r="L895" s="47">
        <v>1</v>
      </c>
      <c r="M895" s="46">
        <v>1000</v>
      </c>
      <c r="N895" s="46">
        <f t="shared" si="369"/>
        <v>1</v>
      </c>
      <c r="O895" s="46"/>
      <c r="P895" s="46"/>
      <c r="Q895" s="46"/>
      <c r="R895" s="46"/>
      <c r="S895" s="46"/>
      <c r="T895" s="46">
        <f t="shared" si="370"/>
        <v>0</v>
      </c>
      <c r="U895" s="46"/>
      <c r="V895" s="46"/>
      <c r="W895" s="46"/>
      <c r="X895" s="46"/>
      <c r="Y895" s="46"/>
      <c r="Z895" s="46">
        <f t="shared" si="371"/>
        <v>0</v>
      </c>
      <c r="AA895" s="46"/>
      <c r="AB895" s="46"/>
      <c r="AC895" s="46"/>
      <c r="AD895" s="46"/>
      <c r="AE895" s="46"/>
      <c r="AF895" s="46">
        <f t="shared" si="372"/>
        <v>0</v>
      </c>
      <c r="AG895" s="46"/>
      <c r="AH895" s="46"/>
      <c r="AI895" s="46"/>
      <c r="AJ895" s="46"/>
      <c r="AK895" s="46"/>
      <c r="AL895" s="46">
        <f t="shared" si="373"/>
        <v>0</v>
      </c>
      <c r="AM895" s="46"/>
      <c r="AN895" s="46"/>
      <c r="AO895" s="46"/>
      <c r="AP895" s="46"/>
      <c r="AQ895" s="46"/>
      <c r="AR895" s="46"/>
      <c r="AS895" s="46"/>
      <c r="AT895" s="46"/>
      <c r="AU895" s="46"/>
      <c r="AV895" s="46"/>
      <c r="AW895" s="46"/>
      <c r="AX895" s="46">
        <f t="shared" si="374"/>
        <v>0</v>
      </c>
      <c r="AY895" s="46"/>
      <c r="AZ895" s="46"/>
      <c r="BA895" s="46"/>
      <c r="BB895" s="46"/>
      <c r="BC895" s="46"/>
      <c r="BD895" s="46">
        <f t="shared" si="375"/>
        <v>0</v>
      </c>
      <c r="BE895" s="46"/>
      <c r="BF895" s="46"/>
      <c r="BG895" s="46"/>
      <c r="BH895" s="46"/>
      <c r="BI895" s="46"/>
      <c r="BJ895" s="46">
        <f t="shared" si="376"/>
        <v>0</v>
      </c>
      <c r="BK895" s="46"/>
      <c r="BL895" s="46"/>
      <c r="BM895" s="46"/>
      <c r="BN895" s="46"/>
      <c r="BO895" s="46"/>
      <c r="BP895" s="46">
        <f t="shared" si="377"/>
        <v>0</v>
      </c>
      <c r="BQ895" s="46"/>
    </row>
    <row r="896" spans="1:69" s="41" customFormat="1">
      <c r="A896" s="46">
        <f t="shared" si="382"/>
        <v>161012</v>
      </c>
      <c r="B896" s="46" t="s">
        <v>319</v>
      </c>
      <c r="C896" s="46" t="s">
        <v>568</v>
      </c>
      <c r="D896" s="92" t="s">
        <v>702</v>
      </c>
      <c r="E896" s="41" t="s">
        <v>569</v>
      </c>
      <c r="F896" s="46" t="s">
        <v>567</v>
      </c>
      <c r="G896" s="46">
        <v>1</v>
      </c>
      <c r="H896" s="46"/>
      <c r="I896" s="46">
        <v>10</v>
      </c>
      <c r="J896" s="46">
        <v>101</v>
      </c>
      <c r="K896" s="46">
        <v>2</v>
      </c>
      <c r="L896" s="46">
        <v>2</v>
      </c>
      <c r="M896" s="46">
        <v>1000</v>
      </c>
      <c r="N896" s="46">
        <f t="shared" si="369"/>
        <v>1</v>
      </c>
      <c r="O896" s="46"/>
      <c r="P896" s="46"/>
      <c r="Q896" s="46"/>
      <c r="R896" s="46"/>
      <c r="S896" s="46"/>
      <c r="T896" s="46">
        <f t="shared" si="370"/>
        <v>0</v>
      </c>
      <c r="U896" s="46"/>
      <c r="V896" s="46"/>
      <c r="W896" s="46"/>
      <c r="X896" s="46"/>
      <c r="Y896" s="46"/>
      <c r="Z896" s="46">
        <f t="shared" si="371"/>
        <v>0</v>
      </c>
      <c r="AA896" s="46"/>
      <c r="AB896" s="46"/>
      <c r="AC896" s="46"/>
      <c r="AD896" s="46"/>
      <c r="AE896" s="46"/>
      <c r="AF896" s="46">
        <f t="shared" si="372"/>
        <v>0</v>
      </c>
      <c r="AG896" s="46"/>
      <c r="AH896" s="46"/>
      <c r="AI896" s="46"/>
      <c r="AJ896" s="46"/>
      <c r="AK896" s="46"/>
      <c r="AL896" s="46">
        <f t="shared" si="373"/>
        <v>0</v>
      </c>
      <c r="AM896" s="46"/>
      <c r="AN896" s="46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>
        <f t="shared" si="374"/>
        <v>0</v>
      </c>
      <c r="AY896" s="46"/>
      <c r="AZ896" s="46"/>
      <c r="BA896" s="46"/>
      <c r="BB896" s="46"/>
      <c r="BC896" s="46"/>
      <c r="BD896" s="46">
        <f t="shared" si="375"/>
        <v>0</v>
      </c>
      <c r="BE896" s="46"/>
      <c r="BF896" s="46"/>
      <c r="BG896" s="46"/>
      <c r="BH896" s="46"/>
      <c r="BI896" s="46"/>
      <c r="BJ896" s="46">
        <f t="shared" si="376"/>
        <v>0</v>
      </c>
      <c r="BK896" s="46"/>
      <c r="BL896" s="46"/>
      <c r="BM896" s="46"/>
      <c r="BN896" s="46"/>
      <c r="BO896" s="46"/>
      <c r="BP896" s="46">
        <f t="shared" si="377"/>
        <v>0</v>
      </c>
      <c r="BQ896" s="46"/>
    </row>
    <row r="897" spans="1:69" s="41" customFormat="1">
      <c r="A897" s="46">
        <f t="shared" si="382"/>
        <v>161013</v>
      </c>
      <c r="B897" s="46" t="s">
        <v>319</v>
      </c>
      <c r="C897" s="46" t="s">
        <v>570</v>
      </c>
      <c r="D897" s="92" t="s">
        <v>702</v>
      </c>
      <c r="E897" s="41" t="s">
        <v>571</v>
      </c>
      <c r="F897" s="46" t="s">
        <v>567</v>
      </c>
      <c r="G897" s="46">
        <v>1</v>
      </c>
      <c r="H897" s="46"/>
      <c r="I897" s="46">
        <v>10</v>
      </c>
      <c r="J897" s="46">
        <v>101</v>
      </c>
      <c r="K897" s="46">
        <v>3</v>
      </c>
      <c r="L897" s="46">
        <v>3</v>
      </c>
      <c r="M897" s="46">
        <v>1000</v>
      </c>
      <c r="N897" s="46">
        <f t="shared" si="369"/>
        <v>1</v>
      </c>
      <c r="O897" s="46"/>
      <c r="P897" s="46"/>
      <c r="Q897" s="46"/>
      <c r="R897" s="46"/>
      <c r="S897" s="46"/>
      <c r="T897" s="46">
        <f t="shared" si="370"/>
        <v>0</v>
      </c>
      <c r="U897" s="46"/>
      <c r="V897" s="46"/>
      <c r="W897" s="46"/>
      <c r="X897" s="46"/>
      <c r="Y897" s="46"/>
      <c r="Z897" s="46">
        <f t="shared" si="371"/>
        <v>0</v>
      </c>
      <c r="AA897" s="46"/>
      <c r="AB897" s="46"/>
      <c r="AC897" s="46"/>
      <c r="AD897" s="46"/>
      <c r="AE897" s="46"/>
      <c r="AF897" s="46">
        <f t="shared" si="372"/>
        <v>0</v>
      </c>
      <c r="AG897" s="46"/>
      <c r="AH897" s="46"/>
      <c r="AI897" s="46"/>
      <c r="AJ897" s="46"/>
      <c r="AK897" s="46"/>
      <c r="AL897" s="46">
        <f t="shared" si="373"/>
        <v>0</v>
      </c>
      <c r="AM897" s="46"/>
      <c r="AN897" s="46"/>
      <c r="AO897" s="46"/>
      <c r="AP897" s="46"/>
      <c r="AQ897" s="46"/>
      <c r="AR897" s="46"/>
      <c r="AS897" s="46"/>
      <c r="AT897" s="46"/>
      <c r="AU897" s="46"/>
      <c r="AV897" s="46"/>
      <c r="AW897" s="46"/>
      <c r="AX897" s="46">
        <f t="shared" si="374"/>
        <v>0</v>
      </c>
      <c r="AY897" s="46"/>
      <c r="AZ897" s="46"/>
      <c r="BA897" s="46"/>
      <c r="BB897" s="46"/>
      <c r="BC897" s="46"/>
      <c r="BD897" s="46">
        <f t="shared" si="375"/>
        <v>0</v>
      </c>
      <c r="BE897" s="46"/>
      <c r="BF897" s="46"/>
      <c r="BG897" s="46"/>
      <c r="BH897" s="46"/>
      <c r="BI897" s="46"/>
      <c r="BJ897" s="46">
        <f t="shared" si="376"/>
        <v>0</v>
      </c>
      <c r="BK897" s="46"/>
      <c r="BL897" s="46"/>
      <c r="BM897" s="46"/>
      <c r="BN897" s="46"/>
      <c r="BO897" s="46"/>
      <c r="BP897" s="46">
        <f t="shared" si="377"/>
        <v>0</v>
      </c>
      <c r="BQ897" s="46"/>
    </row>
    <row r="898" spans="1:69" s="41" customFormat="1">
      <c r="A898" s="46">
        <f t="shared" si="382"/>
        <v>161014</v>
      </c>
      <c r="B898" s="46" t="s">
        <v>319</v>
      </c>
      <c r="C898" s="46" t="s">
        <v>572</v>
      </c>
      <c r="D898" s="92" t="s">
        <v>702</v>
      </c>
      <c r="E898" s="41" t="s">
        <v>573</v>
      </c>
      <c r="F898" s="46" t="s">
        <v>567</v>
      </c>
      <c r="G898" s="46">
        <v>1</v>
      </c>
      <c r="H898" s="46"/>
      <c r="I898" s="46">
        <v>10</v>
      </c>
      <c r="J898" s="46">
        <v>101</v>
      </c>
      <c r="K898" s="46">
        <v>4</v>
      </c>
      <c r="L898" s="46">
        <v>4</v>
      </c>
      <c r="M898" s="46">
        <v>1000</v>
      </c>
      <c r="N898" s="46">
        <f t="shared" si="369"/>
        <v>1</v>
      </c>
      <c r="O898" s="46"/>
      <c r="P898" s="46"/>
      <c r="Q898" s="46"/>
      <c r="R898" s="46"/>
      <c r="S898" s="46"/>
      <c r="T898" s="46">
        <f t="shared" si="370"/>
        <v>0</v>
      </c>
      <c r="U898" s="46"/>
      <c r="V898" s="46"/>
      <c r="W898" s="46"/>
      <c r="X898" s="46"/>
      <c r="Y898" s="46"/>
      <c r="Z898" s="46">
        <f t="shared" si="371"/>
        <v>0</v>
      </c>
      <c r="AA898" s="46"/>
      <c r="AB898" s="46"/>
      <c r="AC898" s="46"/>
      <c r="AD898" s="46"/>
      <c r="AE898" s="46"/>
      <c r="AF898" s="46">
        <f t="shared" si="372"/>
        <v>0</v>
      </c>
      <c r="AG898" s="46"/>
      <c r="AH898" s="46"/>
      <c r="AI898" s="46"/>
      <c r="AJ898" s="46"/>
      <c r="AK898" s="46"/>
      <c r="AL898" s="46">
        <f t="shared" si="373"/>
        <v>0</v>
      </c>
      <c r="AM898" s="46"/>
      <c r="AN898" s="46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>
        <f t="shared" si="374"/>
        <v>0</v>
      </c>
      <c r="AY898" s="46"/>
      <c r="AZ898" s="46"/>
      <c r="BA898" s="46"/>
      <c r="BB898" s="46"/>
      <c r="BC898" s="46"/>
      <c r="BD898" s="46">
        <f t="shared" si="375"/>
        <v>0</v>
      </c>
      <c r="BE898" s="46"/>
      <c r="BF898" s="46"/>
      <c r="BG898" s="46"/>
      <c r="BH898" s="46"/>
      <c r="BI898" s="46"/>
      <c r="BJ898" s="46">
        <f t="shared" si="376"/>
        <v>0</v>
      </c>
      <c r="BK898" s="46"/>
      <c r="BL898" s="46"/>
      <c r="BM898" s="46"/>
      <c r="BN898" s="46"/>
      <c r="BO898" s="46"/>
      <c r="BP898" s="46">
        <f t="shared" si="377"/>
        <v>0</v>
      </c>
      <c r="BQ898" s="46"/>
    </row>
    <row r="899" spans="1:69" s="41" customFormat="1">
      <c r="A899" s="46">
        <f t="shared" si="382"/>
        <v>162011</v>
      </c>
      <c r="B899" s="46" t="s">
        <v>319</v>
      </c>
      <c r="C899" s="46" t="s">
        <v>574</v>
      </c>
      <c r="D899" s="92" t="s">
        <v>702</v>
      </c>
      <c r="E899" s="41" t="s">
        <v>566</v>
      </c>
      <c r="F899" s="46" t="s">
        <v>567</v>
      </c>
      <c r="G899" s="46">
        <v>1</v>
      </c>
      <c r="H899" s="46"/>
      <c r="I899" s="46">
        <v>10</v>
      </c>
      <c r="J899" s="46">
        <v>201</v>
      </c>
      <c r="K899" s="46">
        <v>1</v>
      </c>
      <c r="L899" s="46">
        <v>1</v>
      </c>
      <c r="M899" s="46">
        <v>1000</v>
      </c>
      <c r="N899" s="46">
        <f t="shared" si="369"/>
        <v>1</v>
      </c>
      <c r="O899" s="46"/>
      <c r="P899" s="46"/>
      <c r="Q899" s="46"/>
      <c r="R899" s="46"/>
      <c r="S899" s="46"/>
      <c r="T899" s="46">
        <f t="shared" si="370"/>
        <v>0</v>
      </c>
      <c r="U899" s="46"/>
      <c r="V899" s="46"/>
      <c r="W899" s="46"/>
      <c r="X899" s="46"/>
      <c r="Y899" s="46"/>
      <c r="Z899" s="46">
        <f t="shared" si="371"/>
        <v>0</v>
      </c>
      <c r="AA899" s="46"/>
      <c r="AB899" s="46"/>
      <c r="AC899" s="46"/>
      <c r="AD899" s="46"/>
      <c r="AE899" s="46"/>
      <c r="AF899" s="46">
        <f t="shared" si="372"/>
        <v>0</v>
      </c>
      <c r="AG899" s="46"/>
      <c r="AH899" s="46"/>
      <c r="AI899" s="46"/>
      <c r="AJ899" s="46"/>
      <c r="AK899" s="46"/>
      <c r="AL899" s="46">
        <f t="shared" si="373"/>
        <v>0</v>
      </c>
      <c r="AM899" s="46"/>
      <c r="AN899" s="46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>
        <f t="shared" si="374"/>
        <v>0</v>
      </c>
      <c r="AY899" s="46"/>
      <c r="AZ899" s="46"/>
      <c r="BA899" s="46"/>
      <c r="BB899" s="46"/>
      <c r="BC899" s="46"/>
      <c r="BD899" s="46">
        <f t="shared" si="375"/>
        <v>0</v>
      </c>
      <c r="BE899" s="46"/>
      <c r="BF899" s="46"/>
      <c r="BG899" s="46"/>
      <c r="BH899" s="46"/>
      <c r="BI899" s="46"/>
      <c r="BJ899" s="46">
        <f t="shared" si="376"/>
        <v>0</v>
      </c>
      <c r="BK899" s="46"/>
      <c r="BL899" s="46"/>
      <c r="BM899" s="46"/>
      <c r="BN899" s="46"/>
      <c r="BO899" s="46"/>
      <c r="BP899" s="46">
        <f t="shared" si="377"/>
        <v>0</v>
      </c>
      <c r="BQ899" s="46"/>
    </row>
    <row r="900" spans="1:69" s="41" customFormat="1">
      <c r="A900" s="46">
        <f t="shared" si="382"/>
        <v>162012</v>
      </c>
      <c r="B900" s="46" t="s">
        <v>319</v>
      </c>
      <c r="C900" s="46" t="s">
        <v>575</v>
      </c>
      <c r="D900" s="92" t="s">
        <v>702</v>
      </c>
      <c r="E900" s="41" t="s">
        <v>569</v>
      </c>
      <c r="F900" s="46" t="s">
        <v>567</v>
      </c>
      <c r="G900" s="46">
        <v>1</v>
      </c>
      <c r="H900" s="46"/>
      <c r="I900" s="46">
        <v>10</v>
      </c>
      <c r="J900" s="46">
        <v>201</v>
      </c>
      <c r="K900" s="46">
        <v>2</v>
      </c>
      <c r="L900" s="46">
        <v>2</v>
      </c>
      <c r="M900" s="46">
        <v>1000</v>
      </c>
      <c r="N900" s="46">
        <f t="shared" si="369"/>
        <v>1</v>
      </c>
      <c r="O900" s="46"/>
      <c r="P900" s="46"/>
      <c r="Q900" s="46"/>
      <c r="R900" s="46"/>
      <c r="S900" s="46"/>
      <c r="T900" s="46">
        <f t="shared" si="370"/>
        <v>0</v>
      </c>
      <c r="U900" s="46"/>
      <c r="V900" s="46"/>
      <c r="W900" s="46"/>
      <c r="X900" s="46"/>
      <c r="Y900" s="46"/>
      <c r="Z900" s="46">
        <f t="shared" si="371"/>
        <v>0</v>
      </c>
      <c r="AA900" s="46"/>
      <c r="AB900" s="46"/>
      <c r="AC900" s="46"/>
      <c r="AD900" s="46"/>
      <c r="AE900" s="46"/>
      <c r="AF900" s="46">
        <f t="shared" si="372"/>
        <v>0</v>
      </c>
      <c r="AG900" s="46"/>
      <c r="AH900" s="46"/>
      <c r="AI900" s="46"/>
      <c r="AJ900" s="46"/>
      <c r="AK900" s="46"/>
      <c r="AL900" s="46">
        <f t="shared" si="373"/>
        <v>0</v>
      </c>
      <c r="AM900" s="46"/>
      <c r="AN900" s="46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>
        <f t="shared" si="374"/>
        <v>0</v>
      </c>
      <c r="AY900" s="46"/>
      <c r="AZ900" s="46"/>
      <c r="BA900" s="46"/>
      <c r="BB900" s="46"/>
      <c r="BC900" s="46"/>
      <c r="BD900" s="46">
        <f t="shared" si="375"/>
        <v>0</v>
      </c>
      <c r="BE900" s="46"/>
      <c r="BF900" s="46"/>
      <c r="BG900" s="46"/>
      <c r="BH900" s="46"/>
      <c r="BI900" s="46"/>
      <c r="BJ900" s="46">
        <f t="shared" si="376"/>
        <v>0</v>
      </c>
      <c r="BK900" s="46"/>
      <c r="BL900" s="46"/>
      <c r="BM900" s="46"/>
      <c r="BN900" s="46"/>
      <c r="BO900" s="46"/>
      <c r="BP900" s="46">
        <f t="shared" si="377"/>
        <v>0</v>
      </c>
      <c r="BQ900" s="46"/>
    </row>
    <row r="901" spans="1:69" s="41" customFormat="1">
      <c r="A901" s="46">
        <f t="shared" si="382"/>
        <v>162013</v>
      </c>
      <c r="B901" s="46" t="s">
        <v>319</v>
      </c>
      <c r="C901" s="46" t="s">
        <v>576</v>
      </c>
      <c r="D901" s="92" t="s">
        <v>702</v>
      </c>
      <c r="E901" s="41" t="s">
        <v>571</v>
      </c>
      <c r="F901" s="46" t="s">
        <v>567</v>
      </c>
      <c r="G901" s="46">
        <v>1</v>
      </c>
      <c r="H901" s="46"/>
      <c r="I901" s="46">
        <v>10</v>
      </c>
      <c r="J901" s="46">
        <v>201</v>
      </c>
      <c r="K901" s="46">
        <v>3</v>
      </c>
      <c r="L901" s="46">
        <v>3</v>
      </c>
      <c r="M901" s="46">
        <v>1000</v>
      </c>
      <c r="N901" s="46">
        <f t="shared" si="369"/>
        <v>1</v>
      </c>
      <c r="O901" s="46"/>
      <c r="P901" s="46"/>
      <c r="Q901" s="46"/>
      <c r="R901" s="46"/>
      <c r="S901" s="46"/>
      <c r="T901" s="46">
        <f t="shared" si="370"/>
        <v>0</v>
      </c>
      <c r="U901" s="46"/>
      <c r="V901" s="46"/>
      <c r="W901" s="46"/>
      <c r="X901" s="46"/>
      <c r="Y901" s="46"/>
      <c r="Z901" s="46">
        <f t="shared" si="371"/>
        <v>0</v>
      </c>
      <c r="AA901" s="46"/>
      <c r="AB901" s="46"/>
      <c r="AC901" s="46"/>
      <c r="AD901" s="46"/>
      <c r="AE901" s="46"/>
      <c r="AF901" s="46">
        <f t="shared" si="372"/>
        <v>0</v>
      </c>
      <c r="AG901" s="46"/>
      <c r="AH901" s="46"/>
      <c r="AI901" s="46"/>
      <c r="AJ901" s="46"/>
      <c r="AK901" s="46"/>
      <c r="AL901" s="46">
        <f t="shared" si="373"/>
        <v>0</v>
      </c>
      <c r="AM901" s="46"/>
      <c r="AN901" s="46"/>
      <c r="AO901" s="46"/>
      <c r="AP901" s="46"/>
      <c r="AQ901" s="46"/>
      <c r="AR901" s="46"/>
      <c r="AS901" s="46"/>
      <c r="AT901" s="46"/>
      <c r="AU901" s="46"/>
      <c r="AV901" s="46"/>
      <c r="AW901" s="46"/>
      <c r="AX901" s="46">
        <f t="shared" si="374"/>
        <v>0</v>
      </c>
      <c r="AY901" s="46"/>
      <c r="AZ901" s="46"/>
      <c r="BA901" s="46"/>
      <c r="BB901" s="46"/>
      <c r="BC901" s="46"/>
      <c r="BD901" s="46">
        <f t="shared" si="375"/>
        <v>0</v>
      </c>
      <c r="BE901" s="46"/>
      <c r="BF901" s="46"/>
      <c r="BG901" s="46"/>
      <c r="BH901" s="46"/>
      <c r="BI901" s="46"/>
      <c r="BJ901" s="46">
        <f t="shared" si="376"/>
        <v>0</v>
      </c>
      <c r="BK901" s="46"/>
      <c r="BL901" s="46"/>
      <c r="BM901" s="46"/>
      <c r="BN901" s="46"/>
      <c r="BO901" s="46"/>
      <c r="BP901" s="46">
        <f t="shared" si="377"/>
        <v>0</v>
      </c>
      <c r="BQ901" s="46"/>
    </row>
    <row r="902" spans="1:69" s="41" customFormat="1">
      <c r="A902" s="46">
        <f t="shared" si="382"/>
        <v>162014</v>
      </c>
      <c r="B902" s="46" t="s">
        <v>319</v>
      </c>
      <c r="C902" s="46" t="s">
        <v>577</v>
      </c>
      <c r="D902" s="92" t="s">
        <v>702</v>
      </c>
      <c r="E902" s="41" t="s">
        <v>573</v>
      </c>
      <c r="F902" s="46" t="s">
        <v>567</v>
      </c>
      <c r="G902" s="46">
        <v>1</v>
      </c>
      <c r="H902" s="46"/>
      <c r="I902" s="46">
        <v>10</v>
      </c>
      <c r="J902" s="46">
        <v>201</v>
      </c>
      <c r="K902" s="46">
        <v>4</v>
      </c>
      <c r="L902" s="46">
        <v>4</v>
      </c>
      <c r="M902" s="46">
        <v>1000</v>
      </c>
      <c r="N902" s="46">
        <f t="shared" si="369"/>
        <v>1</v>
      </c>
      <c r="O902" s="46"/>
      <c r="P902" s="46"/>
      <c r="Q902" s="46"/>
      <c r="R902" s="46"/>
      <c r="S902" s="46"/>
      <c r="T902" s="46">
        <f t="shared" si="370"/>
        <v>0</v>
      </c>
      <c r="U902" s="46"/>
      <c r="V902" s="46"/>
      <c r="W902" s="46"/>
      <c r="X902" s="46"/>
      <c r="Y902" s="46"/>
      <c r="Z902" s="46">
        <f t="shared" si="371"/>
        <v>0</v>
      </c>
      <c r="AA902" s="46"/>
      <c r="AB902" s="46"/>
      <c r="AC902" s="46"/>
      <c r="AD902" s="46"/>
      <c r="AE902" s="46"/>
      <c r="AF902" s="46">
        <f t="shared" si="372"/>
        <v>0</v>
      </c>
      <c r="AG902" s="46"/>
      <c r="AH902" s="46"/>
      <c r="AI902" s="46"/>
      <c r="AJ902" s="46"/>
      <c r="AK902" s="46"/>
      <c r="AL902" s="46">
        <f t="shared" si="373"/>
        <v>0</v>
      </c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>
        <f t="shared" si="374"/>
        <v>0</v>
      </c>
      <c r="AY902" s="46"/>
      <c r="AZ902" s="46"/>
      <c r="BA902" s="46"/>
      <c r="BB902" s="46"/>
      <c r="BC902" s="46"/>
      <c r="BD902" s="46">
        <f t="shared" si="375"/>
        <v>0</v>
      </c>
      <c r="BE902" s="46"/>
      <c r="BF902" s="46"/>
      <c r="BG902" s="46"/>
      <c r="BH902" s="46"/>
      <c r="BI902" s="46"/>
      <c r="BJ902" s="46">
        <f t="shared" si="376"/>
        <v>0</v>
      </c>
      <c r="BK902" s="46"/>
      <c r="BL902" s="46"/>
      <c r="BM902" s="46"/>
      <c r="BN902" s="46"/>
      <c r="BO902" s="46"/>
      <c r="BP902" s="46">
        <f t="shared" si="377"/>
        <v>0</v>
      </c>
      <c r="BQ902" s="46"/>
    </row>
    <row r="903" spans="1:69" s="41" customFormat="1">
      <c r="A903" s="46">
        <f t="shared" si="382"/>
        <v>163011</v>
      </c>
      <c r="B903" s="46" t="s">
        <v>319</v>
      </c>
      <c r="C903" s="46" t="s">
        <v>578</v>
      </c>
      <c r="D903" s="92" t="s">
        <v>702</v>
      </c>
      <c r="E903" s="41" t="s">
        <v>566</v>
      </c>
      <c r="F903" s="46" t="s">
        <v>567</v>
      </c>
      <c r="G903" s="46">
        <v>1</v>
      </c>
      <c r="H903" s="46"/>
      <c r="I903" s="46">
        <v>10</v>
      </c>
      <c r="J903" s="46">
        <v>301</v>
      </c>
      <c r="K903" s="46">
        <v>1</v>
      </c>
      <c r="L903" s="46">
        <v>1</v>
      </c>
      <c r="M903" s="46">
        <v>1000</v>
      </c>
      <c r="N903" s="46">
        <f t="shared" si="369"/>
        <v>1</v>
      </c>
      <c r="O903" s="46"/>
      <c r="P903" s="46"/>
      <c r="Q903" s="46"/>
      <c r="R903" s="46"/>
      <c r="S903" s="46"/>
      <c r="T903" s="46">
        <f t="shared" si="370"/>
        <v>0</v>
      </c>
      <c r="U903" s="46"/>
      <c r="V903" s="46"/>
      <c r="W903" s="46"/>
      <c r="X903" s="46"/>
      <c r="Y903" s="46"/>
      <c r="Z903" s="46">
        <f t="shared" si="371"/>
        <v>0</v>
      </c>
      <c r="AA903" s="46"/>
      <c r="AB903" s="46"/>
      <c r="AC903" s="46"/>
      <c r="AD903" s="46"/>
      <c r="AE903" s="46"/>
      <c r="AF903" s="46">
        <f t="shared" si="372"/>
        <v>0</v>
      </c>
      <c r="AG903" s="46"/>
      <c r="AH903" s="46"/>
      <c r="AI903" s="46"/>
      <c r="AJ903" s="46"/>
      <c r="AK903" s="46"/>
      <c r="AL903" s="46">
        <f t="shared" si="373"/>
        <v>0</v>
      </c>
      <c r="AM903" s="46"/>
      <c r="AN903" s="46"/>
      <c r="AO903" s="46"/>
      <c r="AP903" s="46"/>
      <c r="AQ903" s="46"/>
      <c r="AR903" s="46"/>
      <c r="AS903" s="46"/>
      <c r="AT903" s="46"/>
      <c r="AU903" s="46"/>
      <c r="AV903" s="46"/>
      <c r="AW903" s="46"/>
      <c r="AX903" s="46">
        <f t="shared" si="374"/>
        <v>0</v>
      </c>
      <c r="AY903" s="46"/>
      <c r="AZ903" s="46"/>
      <c r="BA903" s="46"/>
      <c r="BB903" s="46"/>
      <c r="BC903" s="46"/>
      <c r="BD903" s="46">
        <f t="shared" si="375"/>
        <v>0</v>
      </c>
      <c r="BE903" s="46"/>
      <c r="BF903" s="46"/>
      <c r="BG903" s="46"/>
      <c r="BH903" s="46"/>
      <c r="BI903" s="46"/>
      <c r="BJ903" s="46">
        <f t="shared" si="376"/>
        <v>0</v>
      </c>
      <c r="BK903" s="46"/>
      <c r="BL903" s="46"/>
      <c r="BM903" s="46"/>
      <c r="BN903" s="46"/>
      <c r="BO903" s="46"/>
      <c r="BP903" s="46">
        <f t="shared" si="377"/>
        <v>0</v>
      </c>
      <c r="BQ903" s="46"/>
    </row>
    <row r="904" spans="1:69" s="41" customFormat="1">
      <c r="A904" s="46">
        <f t="shared" si="382"/>
        <v>163012</v>
      </c>
      <c r="B904" s="46" t="s">
        <v>319</v>
      </c>
      <c r="C904" s="46" t="s">
        <v>579</v>
      </c>
      <c r="D904" s="92" t="s">
        <v>702</v>
      </c>
      <c r="E904" s="41" t="s">
        <v>569</v>
      </c>
      <c r="F904" s="46" t="s">
        <v>567</v>
      </c>
      <c r="G904" s="46">
        <v>1</v>
      </c>
      <c r="H904" s="46"/>
      <c r="I904" s="46">
        <v>10</v>
      </c>
      <c r="J904" s="46">
        <v>301</v>
      </c>
      <c r="K904" s="46">
        <v>2</v>
      </c>
      <c r="L904" s="46">
        <v>2</v>
      </c>
      <c r="M904" s="46">
        <v>1000</v>
      </c>
      <c r="N904" s="46">
        <f t="shared" si="369"/>
        <v>1</v>
      </c>
      <c r="O904" s="46"/>
      <c r="P904" s="46"/>
      <c r="Q904" s="46"/>
      <c r="R904" s="46"/>
      <c r="S904" s="46"/>
      <c r="T904" s="46">
        <f t="shared" si="370"/>
        <v>0</v>
      </c>
      <c r="U904" s="46"/>
      <c r="V904" s="46"/>
      <c r="W904" s="46"/>
      <c r="X904" s="46"/>
      <c r="Y904" s="46"/>
      <c r="Z904" s="46">
        <f t="shared" si="371"/>
        <v>0</v>
      </c>
      <c r="AA904" s="46"/>
      <c r="AB904" s="46"/>
      <c r="AC904" s="46"/>
      <c r="AD904" s="46"/>
      <c r="AE904" s="46"/>
      <c r="AF904" s="46">
        <f t="shared" si="372"/>
        <v>0</v>
      </c>
      <c r="AG904" s="46"/>
      <c r="AH904" s="46"/>
      <c r="AI904" s="46"/>
      <c r="AJ904" s="46"/>
      <c r="AK904" s="46"/>
      <c r="AL904" s="46">
        <f t="shared" si="373"/>
        <v>0</v>
      </c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>
        <f t="shared" si="374"/>
        <v>0</v>
      </c>
      <c r="AY904" s="46"/>
      <c r="AZ904" s="46"/>
      <c r="BA904" s="46"/>
      <c r="BB904" s="46"/>
      <c r="BC904" s="46"/>
      <c r="BD904" s="46">
        <f t="shared" si="375"/>
        <v>0</v>
      </c>
      <c r="BE904" s="46"/>
      <c r="BF904" s="46"/>
      <c r="BG904" s="46"/>
      <c r="BH904" s="46"/>
      <c r="BI904" s="46"/>
      <c r="BJ904" s="46">
        <f t="shared" si="376"/>
        <v>0</v>
      </c>
      <c r="BK904" s="46"/>
      <c r="BL904" s="46"/>
      <c r="BM904" s="46"/>
      <c r="BN904" s="46"/>
      <c r="BO904" s="46"/>
      <c r="BP904" s="46">
        <f t="shared" si="377"/>
        <v>0</v>
      </c>
      <c r="BQ904" s="46"/>
    </row>
    <row r="905" spans="1:69" s="41" customFormat="1">
      <c r="A905" s="46">
        <f t="shared" si="382"/>
        <v>163013</v>
      </c>
      <c r="B905" s="46" t="s">
        <v>319</v>
      </c>
      <c r="C905" s="46" t="s">
        <v>580</v>
      </c>
      <c r="D905" s="92" t="s">
        <v>702</v>
      </c>
      <c r="E905" s="41" t="s">
        <v>571</v>
      </c>
      <c r="F905" s="46" t="s">
        <v>567</v>
      </c>
      <c r="G905" s="46">
        <v>1</v>
      </c>
      <c r="H905" s="46"/>
      <c r="I905" s="46">
        <v>10</v>
      </c>
      <c r="J905" s="46">
        <v>301</v>
      </c>
      <c r="K905" s="46">
        <v>3</v>
      </c>
      <c r="L905" s="46">
        <v>3</v>
      </c>
      <c r="M905" s="46">
        <v>1000</v>
      </c>
      <c r="N905" s="46">
        <f t="shared" si="369"/>
        <v>1</v>
      </c>
      <c r="O905" s="46"/>
      <c r="P905" s="46"/>
      <c r="Q905" s="46"/>
      <c r="R905" s="46"/>
      <c r="S905" s="46"/>
      <c r="T905" s="46">
        <f t="shared" si="370"/>
        <v>0</v>
      </c>
      <c r="U905" s="46"/>
      <c r="V905" s="46"/>
      <c r="W905" s="46"/>
      <c r="X905" s="46"/>
      <c r="Y905" s="46"/>
      <c r="Z905" s="46">
        <f t="shared" si="371"/>
        <v>0</v>
      </c>
      <c r="AA905" s="46"/>
      <c r="AB905" s="46"/>
      <c r="AC905" s="46"/>
      <c r="AD905" s="46"/>
      <c r="AE905" s="46"/>
      <c r="AF905" s="46">
        <f t="shared" si="372"/>
        <v>0</v>
      </c>
      <c r="AG905" s="46"/>
      <c r="AH905" s="46"/>
      <c r="AI905" s="46"/>
      <c r="AJ905" s="46"/>
      <c r="AK905" s="46"/>
      <c r="AL905" s="46">
        <f t="shared" si="373"/>
        <v>0</v>
      </c>
      <c r="AM905" s="46"/>
      <c r="AN905" s="46"/>
      <c r="AO905" s="46"/>
      <c r="AP905" s="46"/>
      <c r="AQ905" s="46"/>
      <c r="AR905" s="46"/>
      <c r="AS905" s="46"/>
      <c r="AT905" s="46"/>
      <c r="AU905" s="46"/>
      <c r="AV905" s="46"/>
      <c r="AW905" s="46"/>
      <c r="AX905" s="46">
        <f t="shared" si="374"/>
        <v>0</v>
      </c>
      <c r="AY905" s="46"/>
      <c r="AZ905" s="46"/>
      <c r="BA905" s="46"/>
      <c r="BB905" s="46"/>
      <c r="BC905" s="46"/>
      <c r="BD905" s="46">
        <f t="shared" si="375"/>
        <v>0</v>
      </c>
      <c r="BE905" s="46"/>
      <c r="BF905" s="46"/>
      <c r="BG905" s="46"/>
      <c r="BH905" s="46"/>
      <c r="BI905" s="46"/>
      <c r="BJ905" s="46">
        <f t="shared" si="376"/>
        <v>0</v>
      </c>
      <c r="BK905" s="46"/>
      <c r="BL905" s="46"/>
      <c r="BM905" s="46"/>
      <c r="BN905" s="46"/>
      <c r="BO905" s="46"/>
      <c r="BP905" s="46">
        <f t="shared" si="377"/>
        <v>0</v>
      </c>
      <c r="BQ905" s="46"/>
    </row>
    <row r="906" spans="1:69" s="41" customFormat="1">
      <c r="A906" s="46">
        <f t="shared" si="382"/>
        <v>163014</v>
      </c>
      <c r="B906" s="46" t="s">
        <v>319</v>
      </c>
      <c r="C906" s="46" t="s">
        <v>581</v>
      </c>
      <c r="D906" s="92" t="s">
        <v>702</v>
      </c>
      <c r="E906" s="41" t="s">
        <v>573</v>
      </c>
      <c r="F906" s="46" t="s">
        <v>567</v>
      </c>
      <c r="G906" s="46">
        <v>1</v>
      </c>
      <c r="H906" s="46"/>
      <c r="I906" s="46">
        <v>10</v>
      </c>
      <c r="J906" s="46">
        <v>301</v>
      </c>
      <c r="K906" s="46">
        <v>4</v>
      </c>
      <c r="L906" s="46">
        <v>4</v>
      </c>
      <c r="M906" s="46">
        <v>1000</v>
      </c>
      <c r="N906" s="46">
        <f t="shared" si="369"/>
        <v>1</v>
      </c>
      <c r="O906" s="46"/>
      <c r="P906" s="46"/>
      <c r="Q906" s="46"/>
      <c r="R906" s="46"/>
      <c r="S906" s="46"/>
      <c r="T906" s="46">
        <f t="shared" si="370"/>
        <v>0</v>
      </c>
      <c r="U906" s="46"/>
      <c r="V906" s="46"/>
      <c r="W906" s="46"/>
      <c r="X906" s="46"/>
      <c r="Y906" s="46"/>
      <c r="Z906" s="46">
        <f t="shared" si="371"/>
        <v>0</v>
      </c>
      <c r="AA906" s="46"/>
      <c r="AB906" s="46"/>
      <c r="AC906" s="46"/>
      <c r="AD906" s="46"/>
      <c r="AE906" s="46"/>
      <c r="AF906" s="46">
        <f t="shared" si="372"/>
        <v>0</v>
      </c>
      <c r="AG906" s="46"/>
      <c r="AH906" s="46"/>
      <c r="AI906" s="46"/>
      <c r="AJ906" s="46"/>
      <c r="AK906" s="46"/>
      <c r="AL906" s="46">
        <f t="shared" si="373"/>
        <v>0</v>
      </c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>
        <f t="shared" si="374"/>
        <v>0</v>
      </c>
      <c r="AY906" s="46"/>
      <c r="AZ906" s="46"/>
      <c r="BA906" s="46"/>
      <c r="BB906" s="46"/>
      <c r="BC906" s="46"/>
      <c r="BD906" s="46">
        <f t="shared" si="375"/>
        <v>0</v>
      </c>
      <c r="BE906" s="46"/>
      <c r="BF906" s="46"/>
      <c r="BG906" s="46"/>
      <c r="BH906" s="46"/>
      <c r="BI906" s="46"/>
      <c r="BJ906" s="46">
        <f t="shared" si="376"/>
        <v>0</v>
      </c>
      <c r="BK906" s="46"/>
      <c r="BL906" s="46"/>
      <c r="BM906" s="46"/>
      <c r="BN906" s="46"/>
      <c r="BO906" s="46"/>
      <c r="BP906" s="46">
        <f t="shared" si="377"/>
        <v>0</v>
      </c>
      <c r="BQ906" s="46"/>
    </row>
    <row r="907" spans="1:69" s="41" customFormat="1">
      <c r="A907" s="46">
        <f t="shared" si="382"/>
        <v>164011</v>
      </c>
      <c r="B907" s="46" t="s">
        <v>319</v>
      </c>
      <c r="C907" s="46" t="s">
        <v>582</v>
      </c>
      <c r="D907" s="92" t="s">
        <v>702</v>
      </c>
      <c r="E907" s="41" t="s">
        <v>566</v>
      </c>
      <c r="F907" s="46" t="s">
        <v>567</v>
      </c>
      <c r="G907" s="46">
        <v>1</v>
      </c>
      <c r="H907" s="46"/>
      <c r="I907" s="46">
        <v>10</v>
      </c>
      <c r="J907" s="46">
        <v>401</v>
      </c>
      <c r="K907" s="46">
        <v>1</v>
      </c>
      <c r="L907" s="46">
        <v>1</v>
      </c>
      <c r="M907" s="46">
        <v>1000</v>
      </c>
      <c r="N907" s="46">
        <f t="shared" si="369"/>
        <v>1</v>
      </c>
      <c r="O907" s="46"/>
      <c r="P907" s="46"/>
      <c r="Q907" s="46"/>
      <c r="R907" s="46"/>
      <c r="S907" s="46"/>
      <c r="T907" s="46">
        <f t="shared" si="370"/>
        <v>0</v>
      </c>
      <c r="U907" s="46"/>
      <c r="V907" s="46"/>
      <c r="W907" s="46"/>
      <c r="X907" s="46"/>
      <c r="Y907" s="46"/>
      <c r="Z907" s="46">
        <f t="shared" si="371"/>
        <v>0</v>
      </c>
      <c r="AA907" s="46"/>
      <c r="AB907" s="46"/>
      <c r="AC907" s="46"/>
      <c r="AD907" s="46"/>
      <c r="AE907" s="46"/>
      <c r="AF907" s="46">
        <f t="shared" si="372"/>
        <v>0</v>
      </c>
      <c r="AG907" s="46"/>
      <c r="AH907" s="46"/>
      <c r="AI907" s="46"/>
      <c r="AJ907" s="46"/>
      <c r="AK907" s="46"/>
      <c r="AL907" s="46">
        <f t="shared" si="373"/>
        <v>0</v>
      </c>
      <c r="AM907" s="46"/>
      <c r="AN907" s="46"/>
      <c r="AO907" s="46"/>
      <c r="AP907" s="46"/>
      <c r="AQ907" s="46"/>
      <c r="AR907" s="46"/>
      <c r="AS907" s="46"/>
      <c r="AT907" s="46"/>
      <c r="AU907" s="46"/>
      <c r="AV907" s="46"/>
      <c r="AW907" s="46"/>
      <c r="AX907" s="46">
        <f t="shared" si="374"/>
        <v>0</v>
      </c>
      <c r="AY907" s="46"/>
      <c r="AZ907" s="46"/>
      <c r="BA907" s="46"/>
      <c r="BB907" s="46"/>
      <c r="BC907" s="46"/>
      <c r="BD907" s="46">
        <f t="shared" si="375"/>
        <v>0</v>
      </c>
      <c r="BE907" s="46"/>
      <c r="BF907" s="46"/>
      <c r="BG907" s="46"/>
      <c r="BH907" s="46"/>
      <c r="BI907" s="46"/>
      <c r="BJ907" s="46">
        <f t="shared" si="376"/>
        <v>0</v>
      </c>
      <c r="BK907" s="46"/>
      <c r="BL907" s="46"/>
      <c r="BM907" s="46"/>
      <c r="BN907" s="46"/>
      <c r="BO907" s="46"/>
      <c r="BP907" s="46">
        <f t="shared" si="377"/>
        <v>0</v>
      </c>
      <c r="BQ907" s="46"/>
    </row>
    <row r="908" spans="1:69" s="41" customFormat="1">
      <c r="A908" s="46">
        <f t="shared" si="382"/>
        <v>164012</v>
      </c>
      <c r="B908" s="46" t="s">
        <v>319</v>
      </c>
      <c r="C908" s="46" t="s">
        <v>583</v>
      </c>
      <c r="D908" s="92" t="s">
        <v>702</v>
      </c>
      <c r="E908" s="41" t="s">
        <v>569</v>
      </c>
      <c r="F908" s="46" t="s">
        <v>567</v>
      </c>
      <c r="G908" s="46">
        <v>1</v>
      </c>
      <c r="H908" s="46"/>
      <c r="I908" s="46">
        <v>10</v>
      </c>
      <c r="J908" s="46">
        <v>401</v>
      </c>
      <c r="K908" s="46">
        <v>2</v>
      </c>
      <c r="L908" s="46">
        <v>2</v>
      </c>
      <c r="M908" s="46">
        <v>1000</v>
      </c>
      <c r="N908" s="46">
        <f t="shared" si="369"/>
        <v>1</v>
      </c>
      <c r="O908" s="46"/>
      <c r="P908" s="46"/>
      <c r="Q908" s="46"/>
      <c r="R908" s="46"/>
      <c r="S908" s="46"/>
      <c r="T908" s="46">
        <f t="shared" si="370"/>
        <v>0</v>
      </c>
      <c r="U908" s="46"/>
      <c r="V908" s="46"/>
      <c r="W908" s="46"/>
      <c r="X908" s="46"/>
      <c r="Y908" s="46"/>
      <c r="Z908" s="46">
        <f t="shared" si="371"/>
        <v>0</v>
      </c>
      <c r="AA908" s="46"/>
      <c r="AB908" s="46"/>
      <c r="AC908" s="46"/>
      <c r="AD908" s="46"/>
      <c r="AE908" s="46"/>
      <c r="AF908" s="46">
        <f t="shared" si="372"/>
        <v>0</v>
      </c>
      <c r="AG908" s="46"/>
      <c r="AH908" s="46"/>
      <c r="AI908" s="46"/>
      <c r="AJ908" s="46"/>
      <c r="AK908" s="46"/>
      <c r="AL908" s="46">
        <f t="shared" si="373"/>
        <v>0</v>
      </c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>
        <f t="shared" si="374"/>
        <v>0</v>
      </c>
      <c r="AY908" s="46"/>
      <c r="AZ908" s="46"/>
      <c r="BA908" s="46"/>
      <c r="BB908" s="46"/>
      <c r="BC908" s="46"/>
      <c r="BD908" s="46">
        <f t="shared" si="375"/>
        <v>0</v>
      </c>
      <c r="BE908" s="46"/>
      <c r="BF908" s="46"/>
      <c r="BG908" s="46"/>
      <c r="BH908" s="46"/>
      <c r="BI908" s="46"/>
      <c r="BJ908" s="46">
        <f t="shared" si="376"/>
        <v>0</v>
      </c>
      <c r="BK908" s="46"/>
      <c r="BL908" s="46"/>
      <c r="BM908" s="46"/>
      <c r="BN908" s="46"/>
      <c r="BO908" s="46"/>
      <c r="BP908" s="46">
        <f t="shared" si="377"/>
        <v>0</v>
      </c>
      <c r="BQ908" s="46"/>
    </row>
    <row r="909" spans="1:69" s="41" customFormat="1">
      <c r="A909" s="46">
        <f t="shared" si="382"/>
        <v>164013</v>
      </c>
      <c r="B909" s="46" t="s">
        <v>319</v>
      </c>
      <c r="C909" s="46" t="s">
        <v>584</v>
      </c>
      <c r="D909" s="92" t="s">
        <v>702</v>
      </c>
      <c r="E909" s="41" t="s">
        <v>571</v>
      </c>
      <c r="F909" s="46" t="s">
        <v>567</v>
      </c>
      <c r="G909" s="46">
        <v>1</v>
      </c>
      <c r="H909" s="46"/>
      <c r="I909" s="46">
        <v>10</v>
      </c>
      <c r="J909" s="46">
        <v>401</v>
      </c>
      <c r="K909" s="46">
        <v>3</v>
      </c>
      <c r="L909" s="46">
        <v>3</v>
      </c>
      <c r="M909" s="46">
        <v>1000</v>
      </c>
      <c r="N909" s="46">
        <f t="shared" si="369"/>
        <v>1</v>
      </c>
      <c r="O909" s="46"/>
      <c r="P909" s="46"/>
      <c r="Q909" s="46"/>
      <c r="R909" s="46"/>
      <c r="S909" s="46"/>
      <c r="T909" s="46">
        <f t="shared" si="370"/>
        <v>0</v>
      </c>
      <c r="U909" s="46"/>
      <c r="V909" s="46"/>
      <c r="W909" s="46"/>
      <c r="X909" s="46"/>
      <c r="Y909" s="46"/>
      <c r="Z909" s="46">
        <f t="shared" si="371"/>
        <v>0</v>
      </c>
      <c r="AA909" s="46"/>
      <c r="AB909" s="46"/>
      <c r="AC909" s="46"/>
      <c r="AD909" s="46"/>
      <c r="AE909" s="46"/>
      <c r="AF909" s="46">
        <f t="shared" si="372"/>
        <v>0</v>
      </c>
      <c r="AG909" s="46"/>
      <c r="AH909" s="46"/>
      <c r="AI909" s="46"/>
      <c r="AJ909" s="46"/>
      <c r="AK909" s="46"/>
      <c r="AL909" s="46">
        <f t="shared" si="373"/>
        <v>0</v>
      </c>
      <c r="AM909" s="46"/>
      <c r="AN909" s="46"/>
      <c r="AO909" s="46"/>
      <c r="AP909" s="46"/>
      <c r="AQ909" s="46"/>
      <c r="AR909" s="46"/>
      <c r="AS909" s="46"/>
      <c r="AT909" s="46"/>
      <c r="AU909" s="46"/>
      <c r="AV909" s="46"/>
      <c r="AW909" s="46"/>
      <c r="AX909" s="46">
        <f t="shared" si="374"/>
        <v>0</v>
      </c>
      <c r="AY909" s="46"/>
      <c r="AZ909" s="46"/>
      <c r="BA909" s="46"/>
      <c r="BB909" s="46"/>
      <c r="BC909" s="46"/>
      <c r="BD909" s="46">
        <f t="shared" si="375"/>
        <v>0</v>
      </c>
      <c r="BE909" s="46"/>
      <c r="BF909" s="46"/>
      <c r="BG909" s="46"/>
      <c r="BH909" s="46"/>
      <c r="BI909" s="46"/>
      <c r="BJ909" s="46">
        <f t="shared" si="376"/>
        <v>0</v>
      </c>
      <c r="BK909" s="46"/>
      <c r="BL909" s="46"/>
      <c r="BM909" s="46"/>
      <c r="BN909" s="46"/>
      <c r="BO909" s="46"/>
      <c r="BP909" s="46">
        <f t="shared" si="377"/>
        <v>0</v>
      </c>
      <c r="BQ909" s="46"/>
    </row>
    <row r="910" spans="1:69" s="41" customFormat="1">
      <c r="A910" s="46">
        <f t="shared" si="382"/>
        <v>164014</v>
      </c>
      <c r="B910" s="46" t="s">
        <v>319</v>
      </c>
      <c r="C910" s="46" t="s">
        <v>585</v>
      </c>
      <c r="D910" s="92" t="s">
        <v>702</v>
      </c>
      <c r="E910" s="41" t="s">
        <v>573</v>
      </c>
      <c r="F910" s="46" t="s">
        <v>567</v>
      </c>
      <c r="G910" s="46">
        <v>1</v>
      </c>
      <c r="H910" s="46"/>
      <c r="I910" s="46">
        <v>10</v>
      </c>
      <c r="J910" s="46">
        <v>401</v>
      </c>
      <c r="K910" s="46">
        <v>4</v>
      </c>
      <c r="L910" s="46">
        <v>4</v>
      </c>
      <c r="M910" s="46">
        <v>1000</v>
      </c>
      <c r="N910" s="46">
        <f t="shared" si="369"/>
        <v>1</v>
      </c>
      <c r="O910" s="46"/>
      <c r="P910" s="46"/>
      <c r="Q910" s="46"/>
      <c r="R910" s="46"/>
      <c r="S910" s="46"/>
      <c r="T910" s="46">
        <f t="shared" si="370"/>
        <v>0</v>
      </c>
      <c r="U910" s="46"/>
      <c r="V910" s="46"/>
      <c r="W910" s="46"/>
      <c r="X910" s="46"/>
      <c r="Y910" s="46"/>
      <c r="Z910" s="46">
        <f t="shared" ref="Z910:Z973" si="383">IF(Y910&gt;=1000,1,0)</f>
        <v>0</v>
      </c>
      <c r="AA910" s="46"/>
      <c r="AB910" s="46"/>
      <c r="AC910" s="46"/>
      <c r="AD910" s="46"/>
      <c r="AE910" s="46"/>
      <c r="AF910" s="46">
        <f t="shared" ref="AF910:AF973" si="384">IF(AE910&gt;=1000,1,0)</f>
        <v>0</v>
      </c>
      <c r="AG910" s="46"/>
      <c r="AH910" s="46"/>
      <c r="AI910" s="46"/>
      <c r="AJ910" s="46"/>
      <c r="AK910" s="46"/>
      <c r="AL910" s="46">
        <f t="shared" si="373"/>
        <v>0</v>
      </c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>
        <f t="shared" si="374"/>
        <v>0</v>
      </c>
      <c r="AY910" s="46"/>
      <c r="AZ910" s="46"/>
      <c r="BA910" s="46"/>
      <c r="BB910" s="46"/>
      <c r="BC910" s="46"/>
      <c r="BD910" s="46">
        <f t="shared" si="375"/>
        <v>0</v>
      </c>
      <c r="BE910" s="46"/>
      <c r="BF910" s="46"/>
      <c r="BG910" s="46"/>
      <c r="BH910" s="46"/>
      <c r="BI910" s="46"/>
      <c r="BJ910" s="46">
        <f t="shared" si="376"/>
        <v>0</v>
      </c>
      <c r="BK910" s="46"/>
      <c r="BL910" s="46"/>
      <c r="BM910" s="46"/>
      <c r="BN910" s="46"/>
      <c r="BO910" s="46"/>
      <c r="BP910" s="46">
        <f t="shared" si="377"/>
        <v>0</v>
      </c>
      <c r="BQ910" s="46"/>
    </row>
    <row r="911" spans="1:69" s="41" customFormat="1">
      <c r="A911" s="46">
        <f t="shared" si="382"/>
        <v>165011</v>
      </c>
      <c r="B911" s="46" t="s">
        <v>319</v>
      </c>
      <c r="C911" s="46" t="s">
        <v>586</v>
      </c>
      <c r="D911" s="92" t="s">
        <v>702</v>
      </c>
      <c r="E911" s="41" t="s">
        <v>566</v>
      </c>
      <c r="F911" s="46" t="s">
        <v>567</v>
      </c>
      <c r="G911" s="46">
        <v>1</v>
      </c>
      <c r="H911" s="46"/>
      <c r="I911" s="46">
        <v>10</v>
      </c>
      <c r="J911" s="46">
        <v>501</v>
      </c>
      <c r="K911" s="46">
        <v>1</v>
      </c>
      <c r="L911" s="46">
        <v>1</v>
      </c>
      <c r="M911" s="46">
        <v>1000</v>
      </c>
      <c r="N911" s="46">
        <f t="shared" si="369"/>
        <v>1</v>
      </c>
      <c r="O911" s="46"/>
      <c r="P911" s="46"/>
      <c r="Q911" s="46"/>
      <c r="R911" s="46"/>
      <c r="S911" s="46"/>
      <c r="T911" s="46">
        <f t="shared" si="370"/>
        <v>0</v>
      </c>
      <c r="U911" s="46"/>
      <c r="V911" s="46"/>
      <c r="W911" s="46"/>
      <c r="X911" s="46"/>
      <c r="Y911" s="46"/>
      <c r="Z911" s="46">
        <f t="shared" si="383"/>
        <v>0</v>
      </c>
      <c r="AA911" s="46"/>
      <c r="AB911" s="46"/>
      <c r="AC911" s="46"/>
      <c r="AD911" s="46"/>
      <c r="AE911" s="46"/>
      <c r="AF911" s="46">
        <f t="shared" si="384"/>
        <v>0</v>
      </c>
      <c r="AG911" s="46"/>
      <c r="AH911" s="46"/>
      <c r="AI911" s="46"/>
      <c r="AJ911" s="46"/>
      <c r="AK911" s="46"/>
      <c r="AL911" s="46">
        <f t="shared" si="373"/>
        <v>0</v>
      </c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>
        <f t="shared" si="374"/>
        <v>0</v>
      </c>
      <c r="AY911" s="46"/>
      <c r="AZ911" s="46"/>
      <c r="BA911" s="46"/>
      <c r="BB911" s="46"/>
      <c r="BC911" s="46"/>
      <c r="BD911" s="46">
        <f t="shared" si="375"/>
        <v>0</v>
      </c>
      <c r="BE911" s="46"/>
      <c r="BF911" s="46"/>
      <c r="BG911" s="46"/>
      <c r="BH911" s="46"/>
      <c r="BI911" s="46"/>
      <c r="BJ911" s="46">
        <f t="shared" si="376"/>
        <v>0</v>
      </c>
      <c r="BK911" s="46"/>
      <c r="BL911" s="46"/>
      <c r="BM911" s="46"/>
      <c r="BN911" s="46"/>
      <c r="BO911" s="46"/>
      <c r="BP911" s="46">
        <f t="shared" si="377"/>
        <v>0</v>
      </c>
      <c r="BQ911" s="46"/>
    </row>
    <row r="912" spans="1:69" s="41" customFormat="1">
      <c r="A912" s="46">
        <f t="shared" si="382"/>
        <v>165012</v>
      </c>
      <c r="B912" s="46" t="s">
        <v>319</v>
      </c>
      <c r="C912" s="46" t="s">
        <v>587</v>
      </c>
      <c r="D912" s="92" t="s">
        <v>702</v>
      </c>
      <c r="E912" s="41" t="s">
        <v>569</v>
      </c>
      <c r="F912" s="46" t="s">
        <v>567</v>
      </c>
      <c r="G912" s="46">
        <v>1</v>
      </c>
      <c r="H912" s="46"/>
      <c r="I912" s="46">
        <v>10</v>
      </c>
      <c r="J912" s="46">
        <v>501</v>
      </c>
      <c r="K912" s="46">
        <v>2</v>
      </c>
      <c r="L912" s="46">
        <v>2</v>
      </c>
      <c r="M912" s="46">
        <v>1000</v>
      </c>
      <c r="N912" s="46">
        <f t="shared" si="369"/>
        <v>1</v>
      </c>
      <c r="O912" s="46"/>
      <c r="P912" s="46"/>
      <c r="Q912" s="46"/>
      <c r="R912" s="46"/>
      <c r="S912" s="46"/>
      <c r="T912" s="46">
        <f t="shared" si="370"/>
        <v>0</v>
      </c>
      <c r="U912" s="46"/>
      <c r="V912" s="46"/>
      <c r="W912" s="46"/>
      <c r="X912" s="46"/>
      <c r="Y912" s="46"/>
      <c r="Z912" s="46">
        <f t="shared" si="383"/>
        <v>0</v>
      </c>
      <c r="AA912" s="46"/>
      <c r="AB912" s="46"/>
      <c r="AC912" s="46"/>
      <c r="AD912" s="46"/>
      <c r="AE912" s="46"/>
      <c r="AF912" s="46">
        <f t="shared" si="384"/>
        <v>0</v>
      </c>
      <c r="AG912" s="46"/>
      <c r="AH912" s="46"/>
      <c r="AI912" s="46"/>
      <c r="AJ912" s="46"/>
      <c r="AK912" s="46"/>
      <c r="AL912" s="46">
        <f t="shared" ref="AL912:AL975" si="385">IF(AK912&gt;=1000,1,0)</f>
        <v>0</v>
      </c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>
        <f t="shared" ref="AX912:AX975" si="386">IF(AW912&gt;=1000,1,0)</f>
        <v>0</v>
      </c>
      <c r="AY912" s="46"/>
      <c r="AZ912" s="46"/>
      <c r="BA912" s="46"/>
      <c r="BB912" s="46"/>
      <c r="BC912" s="46"/>
      <c r="BD912" s="46">
        <f t="shared" ref="BD912:BD975" si="387">IF(BC912&gt;=1000,1,0)</f>
        <v>0</v>
      </c>
      <c r="BE912" s="46"/>
      <c r="BF912" s="46"/>
      <c r="BG912" s="46"/>
      <c r="BH912" s="46"/>
      <c r="BI912" s="46"/>
      <c r="BJ912" s="46">
        <f t="shared" ref="BJ912:BJ975" si="388">IF(BI912&gt;=1000,1,0)</f>
        <v>0</v>
      </c>
      <c r="BK912" s="46"/>
      <c r="BL912" s="46"/>
      <c r="BM912" s="46"/>
      <c r="BN912" s="46"/>
      <c r="BO912" s="46"/>
      <c r="BP912" s="46">
        <f t="shared" ref="BP912:BP975" si="389">IF(BO912&gt;=1000,1,0)</f>
        <v>0</v>
      </c>
      <c r="BQ912" s="46"/>
    </row>
    <row r="913" spans="1:69" s="41" customFormat="1">
      <c r="A913" s="46">
        <f t="shared" si="382"/>
        <v>165013</v>
      </c>
      <c r="B913" s="46" t="s">
        <v>319</v>
      </c>
      <c r="C913" s="46" t="s">
        <v>588</v>
      </c>
      <c r="D913" s="92" t="s">
        <v>702</v>
      </c>
      <c r="E913" s="41" t="s">
        <v>571</v>
      </c>
      <c r="F913" s="46" t="s">
        <v>567</v>
      </c>
      <c r="G913" s="46">
        <v>1</v>
      </c>
      <c r="H913" s="46"/>
      <c r="I913" s="46">
        <v>10</v>
      </c>
      <c r="J913" s="46">
        <v>501</v>
      </c>
      <c r="K913" s="46">
        <v>3</v>
      </c>
      <c r="L913" s="46">
        <v>3</v>
      </c>
      <c r="M913" s="46">
        <v>1000</v>
      </c>
      <c r="N913" s="46">
        <f t="shared" si="369"/>
        <v>1</v>
      </c>
      <c r="O913" s="46"/>
      <c r="P913" s="46"/>
      <c r="Q913" s="46"/>
      <c r="R913" s="46"/>
      <c r="S913" s="46"/>
      <c r="T913" s="46">
        <f t="shared" si="370"/>
        <v>0</v>
      </c>
      <c r="U913" s="46"/>
      <c r="V913" s="46"/>
      <c r="W913" s="46"/>
      <c r="X913" s="46"/>
      <c r="Y913" s="46"/>
      <c r="Z913" s="46">
        <f t="shared" si="383"/>
        <v>0</v>
      </c>
      <c r="AA913" s="46"/>
      <c r="AB913" s="46"/>
      <c r="AC913" s="46"/>
      <c r="AD913" s="46"/>
      <c r="AE913" s="46"/>
      <c r="AF913" s="46">
        <f t="shared" si="384"/>
        <v>0</v>
      </c>
      <c r="AG913" s="46"/>
      <c r="AH913" s="46"/>
      <c r="AI913" s="46"/>
      <c r="AJ913" s="46"/>
      <c r="AK913" s="46"/>
      <c r="AL913" s="46">
        <f t="shared" si="385"/>
        <v>0</v>
      </c>
      <c r="AM913" s="46"/>
      <c r="AN913" s="46"/>
      <c r="AO913" s="46"/>
      <c r="AP913" s="46"/>
      <c r="AQ913" s="46"/>
      <c r="AR913" s="46"/>
      <c r="AS913" s="46"/>
      <c r="AT913" s="46"/>
      <c r="AU913" s="46"/>
      <c r="AV913" s="46"/>
      <c r="AW913" s="46"/>
      <c r="AX913" s="46">
        <f t="shared" si="386"/>
        <v>0</v>
      </c>
      <c r="AY913" s="46"/>
      <c r="AZ913" s="46"/>
      <c r="BA913" s="46"/>
      <c r="BB913" s="46"/>
      <c r="BC913" s="46"/>
      <c r="BD913" s="46">
        <f t="shared" si="387"/>
        <v>0</v>
      </c>
      <c r="BE913" s="46"/>
      <c r="BF913" s="46"/>
      <c r="BG913" s="46"/>
      <c r="BH913" s="46"/>
      <c r="BI913" s="46"/>
      <c r="BJ913" s="46">
        <f t="shared" si="388"/>
        <v>0</v>
      </c>
      <c r="BK913" s="46"/>
      <c r="BL913" s="46"/>
      <c r="BM913" s="46"/>
      <c r="BN913" s="46"/>
      <c r="BO913" s="46"/>
      <c r="BP913" s="46">
        <f t="shared" si="389"/>
        <v>0</v>
      </c>
      <c r="BQ913" s="46"/>
    </row>
    <row r="914" spans="1:69" s="41" customFormat="1">
      <c r="A914" s="46">
        <f t="shared" si="382"/>
        <v>165014</v>
      </c>
      <c r="B914" s="46" t="s">
        <v>319</v>
      </c>
      <c r="C914" s="46" t="s">
        <v>589</v>
      </c>
      <c r="D914" s="92" t="s">
        <v>702</v>
      </c>
      <c r="E914" s="41" t="s">
        <v>573</v>
      </c>
      <c r="F914" s="46" t="s">
        <v>567</v>
      </c>
      <c r="G914" s="46">
        <v>1</v>
      </c>
      <c r="H914" s="46"/>
      <c r="I914" s="46">
        <v>10</v>
      </c>
      <c r="J914" s="46">
        <v>501</v>
      </c>
      <c r="K914" s="46">
        <v>4</v>
      </c>
      <c r="L914" s="46">
        <v>4</v>
      </c>
      <c r="M914" s="46">
        <v>1000</v>
      </c>
      <c r="N914" s="46">
        <f t="shared" si="369"/>
        <v>1</v>
      </c>
      <c r="O914" s="46"/>
      <c r="P914" s="46"/>
      <c r="Q914" s="46"/>
      <c r="R914" s="46"/>
      <c r="S914" s="46"/>
      <c r="T914" s="46">
        <f t="shared" si="370"/>
        <v>0</v>
      </c>
      <c r="U914" s="46"/>
      <c r="V914" s="46"/>
      <c r="W914" s="46"/>
      <c r="X914" s="46"/>
      <c r="Y914" s="46"/>
      <c r="Z914" s="46">
        <f t="shared" si="383"/>
        <v>0</v>
      </c>
      <c r="AA914" s="46"/>
      <c r="AB914" s="46"/>
      <c r="AC914" s="46"/>
      <c r="AD914" s="46"/>
      <c r="AE914" s="46"/>
      <c r="AF914" s="46">
        <f t="shared" si="384"/>
        <v>0</v>
      </c>
      <c r="AG914" s="46"/>
      <c r="AH914" s="46"/>
      <c r="AI914" s="46"/>
      <c r="AJ914" s="46"/>
      <c r="AK914" s="46"/>
      <c r="AL914" s="46">
        <f t="shared" si="385"/>
        <v>0</v>
      </c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>
        <f t="shared" si="386"/>
        <v>0</v>
      </c>
      <c r="AY914" s="46"/>
      <c r="AZ914" s="46"/>
      <c r="BA914" s="46"/>
      <c r="BB914" s="46"/>
      <c r="BC914" s="46"/>
      <c r="BD914" s="46">
        <f t="shared" si="387"/>
        <v>0</v>
      </c>
      <c r="BE914" s="46"/>
      <c r="BF914" s="46"/>
      <c r="BG914" s="46"/>
      <c r="BH914" s="46"/>
      <c r="BI914" s="46"/>
      <c r="BJ914" s="46">
        <f t="shared" si="388"/>
        <v>0</v>
      </c>
      <c r="BK914" s="46"/>
      <c r="BL914" s="46"/>
      <c r="BM914" s="46"/>
      <c r="BN914" s="46"/>
      <c r="BO914" s="46"/>
      <c r="BP914" s="46">
        <f t="shared" si="389"/>
        <v>0</v>
      </c>
      <c r="BQ914" s="46"/>
    </row>
    <row r="915" spans="1:69" s="41" customFormat="1">
      <c r="A915" s="46">
        <f t="shared" si="382"/>
        <v>166011</v>
      </c>
      <c r="B915" s="46" t="s">
        <v>319</v>
      </c>
      <c r="C915" s="46" t="s">
        <v>590</v>
      </c>
      <c r="D915" s="92" t="s">
        <v>702</v>
      </c>
      <c r="E915" s="41" t="s">
        <v>566</v>
      </c>
      <c r="F915" s="46" t="s">
        <v>567</v>
      </c>
      <c r="G915" s="46">
        <v>1</v>
      </c>
      <c r="H915" s="46"/>
      <c r="I915" s="46">
        <v>10</v>
      </c>
      <c r="J915" s="46">
        <v>601</v>
      </c>
      <c r="K915" s="46">
        <v>1</v>
      </c>
      <c r="L915" s="46">
        <v>1</v>
      </c>
      <c r="M915" s="46">
        <v>1000</v>
      </c>
      <c r="N915" s="46">
        <f t="shared" si="369"/>
        <v>1</v>
      </c>
      <c r="O915" s="46"/>
      <c r="P915" s="46"/>
      <c r="Q915" s="46"/>
      <c r="R915" s="46"/>
      <c r="S915" s="46"/>
      <c r="T915" s="46">
        <f t="shared" si="370"/>
        <v>0</v>
      </c>
      <c r="U915" s="46"/>
      <c r="V915" s="46"/>
      <c r="W915" s="46"/>
      <c r="X915" s="46"/>
      <c r="Y915" s="46"/>
      <c r="Z915" s="46">
        <f t="shared" si="383"/>
        <v>0</v>
      </c>
      <c r="AA915" s="46"/>
      <c r="AB915" s="46"/>
      <c r="AC915" s="46"/>
      <c r="AD915" s="46"/>
      <c r="AE915" s="46"/>
      <c r="AF915" s="46">
        <f t="shared" si="384"/>
        <v>0</v>
      </c>
      <c r="AG915" s="46"/>
      <c r="AH915" s="46"/>
      <c r="AI915" s="46"/>
      <c r="AJ915" s="46"/>
      <c r="AK915" s="46"/>
      <c r="AL915" s="46">
        <f t="shared" si="385"/>
        <v>0</v>
      </c>
      <c r="AM915" s="46"/>
      <c r="AN915" s="46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>
        <f t="shared" si="386"/>
        <v>0</v>
      </c>
      <c r="AY915" s="46"/>
      <c r="AZ915" s="46"/>
      <c r="BA915" s="46"/>
      <c r="BB915" s="46"/>
      <c r="BC915" s="46"/>
      <c r="BD915" s="46">
        <f t="shared" si="387"/>
        <v>0</v>
      </c>
      <c r="BE915" s="46"/>
      <c r="BF915" s="46"/>
      <c r="BG915" s="46"/>
      <c r="BH915" s="46"/>
      <c r="BI915" s="46"/>
      <c r="BJ915" s="46">
        <f t="shared" si="388"/>
        <v>0</v>
      </c>
      <c r="BK915" s="46"/>
      <c r="BL915" s="46"/>
      <c r="BM915" s="46"/>
      <c r="BN915" s="46"/>
      <c r="BO915" s="46"/>
      <c r="BP915" s="46">
        <f t="shared" si="389"/>
        <v>0</v>
      </c>
      <c r="BQ915" s="46"/>
    </row>
    <row r="916" spans="1:69" s="41" customFormat="1">
      <c r="A916" s="46">
        <f t="shared" si="382"/>
        <v>166012</v>
      </c>
      <c r="B916" s="46" t="s">
        <v>319</v>
      </c>
      <c r="C916" s="46" t="s">
        <v>591</v>
      </c>
      <c r="D916" s="92" t="s">
        <v>702</v>
      </c>
      <c r="E916" s="41" t="s">
        <v>569</v>
      </c>
      <c r="F916" s="46" t="s">
        <v>567</v>
      </c>
      <c r="G916" s="46">
        <v>1</v>
      </c>
      <c r="H916" s="46"/>
      <c r="I916" s="46">
        <v>10</v>
      </c>
      <c r="J916" s="46">
        <v>601</v>
      </c>
      <c r="K916" s="46">
        <v>2</v>
      </c>
      <c r="L916" s="46">
        <v>2</v>
      </c>
      <c r="M916" s="46">
        <v>1000</v>
      </c>
      <c r="N916" s="46">
        <f t="shared" si="369"/>
        <v>1</v>
      </c>
      <c r="O916" s="46"/>
      <c r="P916" s="46"/>
      <c r="Q916" s="46"/>
      <c r="R916" s="46"/>
      <c r="S916" s="46"/>
      <c r="T916" s="46">
        <f t="shared" si="370"/>
        <v>0</v>
      </c>
      <c r="U916" s="46"/>
      <c r="V916" s="46"/>
      <c r="W916" s="46"/>
      <c r="X916" s="46"/>
      <c r="Y916" s="46"/>
      <c r="Z916" s="46">
        <f t="shared" si="383"/>
        <v>0</v>
      </c>
      <c r="AA916" s="46"/>
      <c r="AB916" s="46"/>
      <c r="AC916" s="46"/>
      <c r="AD916" s="46"/>
      <c r="AE916" s="46"/>
      <c r="AF916" s="46">
        <f t="shared" si="384"/>
        <v>0</v>
      </c>
      <c r="AG916" s="46"/>
      <c r="AH916" s="46"/>
      <c r="AI916" s="46"/>
      <c r="AJ916" s="46"/>
      <c r="AK916" s="46"/>
      <c r="AL916" s="46">
        <f t="shared" si="385"/>
        <v>0</v>
      </c>
      <c r="AM916" s="46"/>
      <c r="AN916" s="46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>
        <f t="shared" si="386"/>
        <v>0</v>
      </c>
      <c r="AY916" s="46"/>
      <c r="AZ916" s="46"/>
      <c r="BA916" s="46"/>
      <c r="BB916" s="46"/>
      <c r="BC916" s="46"/>
      <c r="BD916" s="46">
        <f t="shared" si="387"/>
        <v>0</v>
      </c>
      <c r="BE916" s="46"/>
      <c r="BF916" s="46"/>
      <c r="BG916" s="46"/>
      <c r="BH916" s="46"/>
      <c r="BI916" s="46"/>
      <c r="BJ916" s="46">
        <f t="shared" si="388"/>
        <v>0</v>
      </c>
      <c r="BK916" s="46"/>
      <c r="BL916" s="46"/>
      <c r="BM916" s="46"/>
      <c r="BN916" s="46"/>
      <c r="BO916" s="46"/>
      <c r="BP916" s="46">
        <f t="shared" si="389"/>
        <v>0</v>
      </c>
      <c r="BQ916" s="46"/>
    </row>
    <row r="917" spans="1:69" s="41" customFormat="1">
      <c r="A917" s="46">
        <f t="shared" si="382"/>
        <v>166013</v>
      </c>
      <c r="B917" s="46" t="s">
        <v>319</v>
      </c>
      <c r="C917" s="46" t="s">
        <v>592</v>
      </c>
      <c r="D917" s="92" t="s">
        <v>702</v>
      </c>
      <c r="E917" s="41" t="s">
        <v>571</v>
      </c>
      <c r="F917" s="46" t="s">
        <v>567</v>
      </c>
      <c r="G917" s="46">
        <v>1</v>
      </c>
      <c r="H917" s="46"/>
      <c r="I917" s="46">
        <v>10</v>
      </c>
      <c r="J917" s="46">
        <v>601</v>
      </c>
      <c r="K917" s="46">
        <v>3</v>
      </c>
      <c r="L917" s="46">
        <v>3</v>
      </c>
      <c r="M917" s="46">
        <v>1000</v>
      </c>
      <c r="N917" s="46">
        <f t="shared" si="369"/>
        <v>1</v>
      </c>
      <c r="O917" s="46"/>
      <c r="P917" s="46"/>
      <c r="Q917" s="46"/>
      <c r="R917" s="46"/>
      <c r="S917" s="46"/>
      <c r="T917" s="46">
        <f t="shared" si="370"/>
        <v>0</v>
      </c>
      <c r="U917" s="46"/>
      <c r="V917" s="46"/>
      <c r="W917" s="46"/>
      <c r="X917" s="46"/>
      <c r="Y917" s="46"/>
      <c r="Z917" s="46">
        <f t="shared" si="383"/>
        <v>0</v>
      </c>
      <c r="AA917" s="46"/>
      <c r="AB917" s="46"/>
      <c r="AC917" s="46"/>
      <c r="AD917" s="46"/>
      <c r="AE917" s="46"/>
      <c r="AF917" s="46">
        <f t="shared" si="384"/>
        <v>0</v>
      </c>
      <c r="AG917" s="46"/>
      <c r="AH917" s="46"/>
      <c r="AI917" s="46"/>
      <c r="AJ917" s="46"/>
      <c r="AK917" s="46"/>
      <c r="AL917" s="46">
        <f t="shared" si="385"/>
        <v>0</v>
      </c>
      <c r="AM917" s="46"/>
      <c r="AN917" s="46"/>
      <c r="AO917" s="46"/>
      <c r="AP917" s="46"/>
      <c r="AQ917" s="46"/>
      <c r="AR917" s="46"/>
      <c r="AS917" s="46"/>
      <c r="AT917" s="46"/>
      <c r="AU917" s="46"/>
      <c r="AV917" s="46"/>
      <c r="AW917" s="46"/>
      <c r="AX917" s="46">
        <f t="shared" si="386"/>
        <v>0</v>
      </c>
      <c r="AY917" s="46"/>
      <c r="AZ917" s="46"/>
      <c r="BA917" s="46"/>
      <c r="BB917" s="46"/>
      <c r="BC917" s="46"/>
      <c r="BD917" s="46">
        <f t="shared" si="387"/>
        <v>0</v>
      </c>
      <c r="BE917" s="46"/>
      <c r="BF917" s="46"/>
      <c r="BG917" s="46"/>
      <c r="BH917" s="46"/>
      <c r="BI917" s="46"/>
      <c r="BJ917" s="46">
        <f t="shared" si="388"/>
        <v>0</v>
      </c>
      <c r="BK917" s="46"/>
      <c r="BL917" s="46"/>
      <c r="BM917" s="46"/>
      <c r="BN917" s="46"/>
      <c r="BO917" s="46"/>
      <c r="BP917" s="46">
        <f t="shared" si="389"/>
        <v>0</v>
      </c>
      <c r="BQ917" s="46"/>
    </row>
    <row r="918" spans="1:69" s="41" customFormat="1">
      <c r="A918" s="46">
        <f t="shared" si="382"/>
        <v>166014</v>
      </c>
      <c r="B918" s="46" t="s">
        <v>319</v>
      </c>
      <c r="C918" s="46" t="s">
        <v>593</v>
      </c>
      <c r="D918" s="92" t="s">
        <v>702</v>
      </c>
      <c r="E918" s="41" t="s">
        <v>573</v>
      </c>
      <c r="F918" s="46" t="s">
        <v>567</v>
      </c>
      <c r="G918" s="46">
        <v>1</v>
      </c>
      <c r="H918" s="46"/>
      <c r="I918" s="46">
        <v>10</v>
      </c>
      <c r="J918" s="46">
        <v>601</v>
      </c>
      <c r="K918" s="46">
        <v>4</v>
      </c>
      <c r="L918" s="46">
        <v>4</v>
      </c>
      <c r="M918" s="46">
        <v>1000</v>
      </c>
      <c r="N918" s="46">
        <f t="shared" si="369"/>
        <v>1</v>
      </c>
      <c r="O918" s="46"/>
      <c r="P918" s="46"/>
      <c r="Q918" s="46"/>
      <c r="R918" s="46"/>
      <c r="S918" s="46"/>
      <c r="T918" s="46">
        <f t="shared" si="370"/>
        <v>0</v>
      </c>
      <c r="U918" s="46"/>
      <c r="V918" s="46"/>
      <c r="W918" s="46"/>
      <c r="X918" s="46"/>
      <c r="Y918" s="46"/>
      <c r="Z918" s="46">
        <f t="shared" si="383"/>
        <v>0</v>
      </c>
      <c r="AA918" s="46"/>
      <c r="AB918" s="46"/>
      <c r="AC918" s="46"/>
      <c r="AD918" s="46"/>
      <c r="AE918" s="46"/>
      <c r="AF918" s="46">
        <f t="shared" si="384"/>
        <v>0</v>
      </c>
      <c r="AG918" s="46"/>
      <c r="AH918" s="46"/>
      <c r="AI918" s="46"/>
      <c r="AJ918" s="46"/>
      <c r="AK918" s="46"/>
      <c r="AL918" s="46">
        <f t="shared" si="385"/>
        <v>0</v>
      </c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>
        <f t="shared" si="386"/>
        <v>0</v>
      </c>
      <c r="AY918" s="46"/>
      <c r="AZ918" s="46"/>
      <c r="BA918" s="46"/>
      <c r="BB918" s="46"/>
      <c r="BC918" s="46"/>
      <c r="BD918" s="46">
        <f t="shared" si="387"/>
        <v>0</v>
      </c>
      <c r="BE918" s="46"/>
      <c r="BF918" s="46"/>
      <c r="BG918" s="46"/>
      <c r="BH918" s="46"/>
      <c r="BI918" s="46"/>
      <c r="BJ918" s="46">
        <f t="shared" si="388"/>
        <v>0</v>
      </c>
      <c r="BK918" s="46"/>
      <c r="BL918" s="46"/>
      <c r="BM918" s="46"/>
      <c r="BN918" s="46"/>
      <c r="BO918" s="46"/>
      <c r="BP918" s="46">
        <f t="shared" si="389"/>
        <v>0</v>
      </c>
      <c r="BQ918" s="46"/>
    </row>
    <row r="919" spans="1:69" s="41" customFormat="1">
      <c r="A919" s="46">
        <f t="shared" si="382"/>
        <v>161021</v>
      </c>
      <c r="B919" s="46" t="s">
        <v>319</v>
      </c>
      <c r="C919" s="46" t="s">
        <v>594</v>
      </c>
      <c r="D919" s="92" t="s">
        <v>702</v>
      </c>
      <c r="E919" s="41" t="s">
        <v>595</v>
      </c>
      <c r="F919" s="46" t="s">
        <v>567</v>
      </c>
      <c r="G919" s="46">
        <v>1</v>
      </c>
      <c r="H919" s="46"/>
      <c r="I919" s="46">
        <v>10</v>
      </c>
      <c r="J919" s="46">
        <f t="shared" ref="J919:J982" si="390">J895+1</f>
        <v>102</v>
      </c>
      <c r="K919" s="46">
        <v>1</v>
      </c>
      <c r="L919" s="46">
        <v>1</v>
      </c>
      <c r="M919" s="46">
        <v>1000</v>
      </c>
      <c r="N919" s="46">
        <f t="shared" si="369"/>
        <v>1</v>
      </c>
      <c r="O919" s="46"/>
      <c r="P919" s="46"/>
      <c r="Q919" s="46"/>
      <c r="R919" s="46"/>
      <c r="S919" s="46"/>
      <c r="T919" s="46">
        <f t="shared" si="370"/>
        <v>0</v>
      </c>
      <c r="U919" s="46"/>
      <c r="V919" s="46"/>
      <c r="W919" s="46"/>
      <c r="X919" s="46"/>
      <c r="Y919" s="46"/>
      <c r="Z919" s="46">
        <f t="shared" si="383"/>
        <v>0</v>
      </c>
      <c r="AA919" s="46"/>
      <c r="AB919" s="46"/>
      <c r="AC919" s="46"/>
      <c r="AD919" s="46"/>
      <c r="AE919" s="46"/>
      <c r="AF919" s="46">
        <f t="shared" si="384"/>
        <v>0</v>
      </c>
      <c r="AG919" s="46"/>
      <c r="AH919" s="46"/>
      <c r="AI919" s="46"/>
      <c r="AJ919" s="46"/>
      <c r="AK919" s="46"/>
      <c r="AL919" s="46">
        <f t="shared" si="385"/>
        <v>0</v>
      </c>
      <c r="AM919" s="46"/>
      <c r="AN919" s="46"/>
      <c r="AO919" s="46"/>
      <c r="AP919" s="46"/>
      <c r="AQ919" s="46"/>
      <c r="AR919" s="46"/>
      <c r="AS919" s="46"/>
      <c r="AT919" s="46"/>
      <c r="AU919" s="46"/>
      <c r="AV919" s="46"/>
      <c r="AW919" s="46"/>
      <c r="AX919" s="46">
        <f t="shared" si="386"/>
        <v>0</v>
      </c>
      <c r="AY919" s="46"/>
      <c r="AZ919" s="46"/>
      <c r="BA919" s="46"/>
      <c r="BB919" s="46"/>
      <c r="BC919" s="46"/>
      <c r="BD919" s="46">
        <f t="shared" si="387"/>
        <v>0</v>
      </c>
      <c r="BE919" s="46"/>
      <c r="BF919" s="46"/>
      <c r="BG919" s="46"/>
      <c r="BH919" s="46"/>
      <c r="BI919" s="46"/>
      <c r="BJ919" s="46">
        <f t="shared" si="388"/>
        <v>0</v>
      </c>
      <c r="BK919" s="46"/>
      <c r="BL919" s="46"/>
      <c r="BM919" s="46"/>
      <c r="BN919" s="46"/>
      <c r="BO919" s="46"/>
      <c r="BP919" s="46">
        <f t="shared" si="389"/>
        <v>0</v>
      </c>
      <c r="BQ919" s="46"/>
    </row>
    <row r="920" spans="1:69" s="41" customFormat="1">
      <c r="A920" s="46">
        <f t="shared" si="382"/>
        <v>161022</v>
      </c>
      <c r="B920" s="46" t="s">
        <v>319</v>
      </c>
      <c r="C920" s="46" t="s">
        <v>596</v>
      </c>
      <c r="D920" s="92" t="s">
        <v>702</v>
      </c>
      <c r="E920" s="41" t="s">
        <v>597</v>
      </c>
      <c r="F920" s="46" t="s">
        <v>567</v>
      </c>
      <c r="G920" s="46">
        <v>1</v>
      </c>
      <c r="H920" s="46"/>
      <c r="I920" s="46">
        <v>10</v>
      </c>
      <c r="J920" s="46">
        <f t="shared" si="390"/>
        <v>102</v>
      </c>
      <c r="K920" s="46">
        <v>2</v>
      </c>
      <c r="L920" s="46">
        <v>2</v>
      </c>
      <c r="M920" s="46">
        <v>1000</v>
      </c>
      <c r="N920" s="46">
        <f t="shared" si="369"/>
        <v>1</v>
      </c>
      <c r="O920" s="46"/>
      <c r="P920" s="46"/>
      <c r="Q920" s="46"/>
      <c r="R920" s="46"/>
      <c r="S920" s="46"/>
      <c r="T920" s="46">
        <f t="shared" si="370"/>
        <v>0</v>
      </c>
      <c r="U920" s="46"/>
      <c r="V920" s="46"/>
      <c r="W920" s="46"/>
      <c r="X920" s="46"/>
      <c r="Y920" s="46"/>
      <c r="Z920" s="46">
        <f t="shared" si="383"/>
        <v>0</v>
      </c>
      <c r="AA920" s="46"/>
      <c r="AB920" s="46"/>
      <c r="AC920" s="46"/>
      <c r="AD920" s="46"/>
      <c r="AE920" s="46"/>
      <c r="AF920" s="46">
        <f t="shared" si="384"/>
        <v>0</v>
      </c>
      <c r="AG920" s="46"/>
      <c r="AH920" s="46"/>
      <c r="AI920" s="46"/>
      <c r="AJ920" s="46"/>
      <c r="AK920" s="46"/>
      <c r="AL920" s="46">
        <f t="shared" si="385"/>
        <v>0</v>
      </c>
      <c r="AM920" s="46"/>
      <c r="AN920" s="46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>
        <f t="shared" si="386"/>
        <v>0</v>
      </c>
      <c r="AY920" s="46"/>
      <c r="AZ920" s="46"/>
      <c r="BA920" s="46"/>
      <c r="BB920" s="46"/>
      <c r="BC920" s="46"/>
      <c r="BD920" s="46">
        <f t="shared" si="387"/>
        <v>0</v>
      </c>
      <c r="BE920" s="46"/>
      <c r="BF920" s="46"/>
      <c r="BG920" s="46"/>
      <c r="BH920" s="46"/>
      <c r="BI920" s="46"/>
      <c r="BJ920" s="46">
        <f t="shared" si="388"/>
        <v>0</v>
      </c>
      <c r="BK920" s="46"/>
      <c r="BL920" s="46"/>
      <c r="BM920" s="46"/>
      <c r="BN920" s="46"/>
      <c r="BO920" s="46"/>
      <c r="BP920" s="46">
        <f t="shared" si="389"/>
        <v>0</v>
      </c>
      <c r="BQ920" s="46"/>
    </row>
    <row r="921" spans="1:69" s="41" customFormat="1">
      <c r="A921" s="46">
        <f t="shared" si="382"/>
        <v>161023</v>
      </c>
      <c r="B921" s="46" t="s">
        <v>319</v>
      </c>
      <c r="C921" s="46" t="s">
        <v>598</v>
      </c>
      <c r="D921" s="92" t="s">
        <v>702</v>
      </c>
      <c r="E921" s="41" t="s">
        <v>599</v>
      </c>
      <c r="F921" s="46" t="s">
        <v>567</v>
      </c>
      <c r="G921" s="46">
        <v>1</v>
      </c>
      <c r="H921" s="46"/>
      <c r="I921" s="46">
        <v>10</v>
      </c>
      <c r="J921" s="46">
        <f t="shared" si="390"/>
        <v>102</v>
      </c>
      <c r="K921" s="46">
        <v>3</v>
      </c>
      <c r="L921" s="46">
        <v>3</v>
      </c>
      <c r="M921" s="46">
        <v>1000</v>
      </c>
      <c r="N921" s="46">
        <f t="shared" si="369"/>
        <v>1</v>
      </c>
      <c r="O921" s="46"/>
      <c r="P921" s="46"/>
      <c r="Q921" s="46"/>
      <c r="R921" s="46"/>
      <c r="S921" s="46"/>
      <c r="T921" s="46">
        <f t="shared" si="370"/>
        <v>0</v>
      </c>
      <c r="U921" s="46"/>
      <c r="V921" s="46"/>
      <c r="W921" s="46"/>
      <c r="X921" s="46"/>
      <c r="Y921" s="46"/>
      <c r="Z921" s="46">
        <f t="shared" si="383"/>
        <v>0</v>
      </c>
      <c r="AA921" s="46"/>
      <c r="AB921" s="46"/>
      <c r="AC921" s="46"/>
      <c r="AD921" s="46"/>
      <c r="AE921" s="46"/>
      <c r="AF921" s="46">
        <f t="shared" si="384"/>
        <v>0</v>
      </c>
      <c r="AG921" s="46"/>
      <c r="AH921" s="46"/>
      <c r="AI921" s="46"/>
      <c r="AJ921" s="46"/>
      <c r="AK921" s="46"/>
      <c r="AL921" s="46">
        <f t="shared" si="385"/>
        <v>0</v>
      </c>
      <c r="AM921" s="46"/>
      <c r="AN921" s="46"/>
      <c r="AO921" s="46"/>
      <c r="AP921" s="46"/>
      <c r="AQ921" s="46"/>
      <c r="AR921" s="46"/>
      <c r="AS921" s="46"/>
      <c r="AT921" s="46"/>
      <c r="AU921" s="46"/>
      <c r="AV921" s="46"/>
      <c r="AW921" s="46"/>
      <c r="AX921" s="46">
        <f t="shared" si="386"/>
        <v>0</v>
      </c>
      <c r="AY921" s="46"/>
      <c r="AZ921" s="46"/>
      <c r="BA921" s="46"/>
      <c r="BB921" s="46"/>
      <c r="BC921" s="46"/>
      <c r="BD921" s="46">
        <f t="shared" si="387"/>
        <v>0</v>
      </c>
      <c r="BE921" s="46"/>
      <c r="BF921" s="46"/>
      <c r="BG921" s="46"/>
      <c r="BH921" s="46"/>
      <c r="BI921" s="46"/>
      <c r="BJ921" s="46">
        <f t="shared" si="388"/>
        <v>0</v>
      </c>
      <c r="BK921" s="46"/>
      <c r="BL921" s="46"/>
      <c r="BM921" s="46"/>
      <c r="BN921" s="46"/>
      <c r="BO921" s="46"/>
      <c r="BP921" s="46">
        <f t="shared" si="389"/>
        <v>0</v>
      </c>
      <c r="BQ921" s="46"/>
    </row>
    <row r="922" spans="1:69" s="41" customFormat="1">
      <c r="A922" s="46">
        <f t="shared" si="382"/>
        <v>161024</v>
      </c>
      <c r="B922" s="46" t="s">
        <v>319</v>
      </c>
      <c r="C922" s="46" t="s">
        <v>600</v>
      </c>
      <c r="D922" s="92" t="s">
        <v>702</v>
      </c>
      <c r="E922" s="41" t="s">
        <v>601</v>
      </c>
      <c r="F922" s="46" t="s">
        <v>567</v>
      </c>
      <c r="G922" s="46">
        <v>1</v>
      </c>
      <c r="H922" s="46"/>
      <c r="I922" s="46">
        <v>10</v>
      </c>
      <c r="J922" s="46">
        <f t="shared" si="390"/>
        <v>102</v>
      </c>
      <c r="K922" s="46">
        <v>4</v>
      </c>
      <c r="L922" s="46">
        <v>4</v>
      </c>
      <c r="M922" s="46">
        <v>1000</v>
      </c>
      <c r="N922" s="46">
        <f t="shared" si="369"/>
        <v>1</v>
      </c>
      <c r="O922" s="46"/>
      <c r="P922" s="46"/>
      <c r="Q922" s="46"/>
      <c r="R922" s="46"/>
      <c r="S922" s="46"/>
      <c r="T922" s="46">
        <f t="shared" si="370"/>
        <v>0</v>
      </c>
      <c r="U922" s="46"/>
      <c r="V922" s="46"/>
      <c r="W922" s="46"/>
      <c r="X922" s="46"/>
      <c r="Y922" s="46"/>
      <c r="Z922" s="46">
        <f t="shared" si="383"/>
        <v>0</v>
      </c>
      <c r="AA922" s="46"/>
      <c r="AB922" s="46"/>
      <c r="AC922" s="46"/>
      <c r="AD922" s="46"/>
      <c r="AE922" s="46"/>
      <c r="AF922" s="46">
        <f t="shared" si="384"/>
        <v>0</v>
      </c>
      <c r="AG922" s="46"/>
      <c r="AH922" s="46"/>
      <c r="AI922" s="46"/>
      <c r="AJ922" s="46"/>
      <c r="AK922" s="46"/>
      <c r="AL922" s="46">
        <f t="shared" si="385"/>
        <v>0</v>
      </c>
      <c r="AM922" s="46"/>
      <c r="AN922" s="46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>
        <f t="shared" si="386"/>
        <v>0</v>
      </c>
      <c r="AY922" s="46"/>
      <c r="AZ922" s="46"/>
      <c r="BA922" s="46"/>
      <c r="BB922" s="46"/>
      <c r="BC922" s="46"/>
      <c r="BD922" s="46">
        <f t="shared" si="387"/>
        <v>0</v>
      </c>
      <c r="BE922" s="46"/>
      <c r="BF922" s="46"/>
      <c r="BG922" s="46"/>
      <c r="BH922" s="46"/>
      <c r="BI922" s="46"/>
      <c r="BJ922" s="46">
        <f t="shared" si="388"/>
        <v>0</v>
      </c>
      <c r="BK922" s="46"/>
      <c r="BL922" s="46"/>
      <c r="BM922" s="46"/>
      <c r="BN922" s="46"/>
      <c r="BO922" s="46"/>
      <c r="BP922" s="46">
        <f t="shared" si="389"/>
        <v>0</v>
      </c>
      <c r="BQ922" s="46"/>
    </row>
    <row r="923" spans="1:69" s="41" customFormat="1">
      <c r="A923" s="46">
        <f t="shared" si="382"/>
        <v>162021</v>
      </c>
      <c r="B923" s="46" t="s">
        <v>319</v>
      </c>
      <c r="C923" s="46" t="s">
        <v>602</v>
      </c>
      <c r="D923" s="92" t="s">
        <v>702</v>
      </c>
      <c r="E923" s="41" t="s">
        <v>595</v>
      </c>
      <c r="F923" s="46" t="s">
        <v>567</v>
      </c>
      <c r="G923" s="46">
        <v>1</v>
      </c>
      <c r="H923" s="46"/>
      <c r="I923" s="46">
        <v>10</v>
      </c>
      <c r="J923" s="46">
        <f t="shared" si="390"/>
        <v>202</v>
      </c>
      <c r="K923" s="46">
        <v>1</v>
      </c>
      <c r="L923" s="46">
        <v>1</v>
      </c>
      <c r="M923" s="46">
        <v>1000</v>
      </c>
      <c r="N923" s="46">
        <f t="shared" si="369"/>
        <v>1</v>
      </c>
      <c r="O923" s="46"/>
      <c r="P923" s="46"/>
      <c r="Q923" s="46"/>
      <c r="R923" s="46"/>
      <c r="S923" s="46"/>
      <c r="T923" s="46">
        <f t="shared" si="370"/>
        <v>0</v>
      </c>
      <c r="U923" s="46"/>
      <c r="V923" s="46"/>
      <c r="W923" s="46"/>
      <c r="X923" s="46"/>
      <c r="Y923" s="46"/>
      <c r="Z923" s="46">
        <f t="shared" si="383"/>
        <v>0</v>
      </c>
      <c r="AA923" s="46"/>
      <c r="AB923" s="46"/>
      <c r="AC923" s="46"/>
      <c r="AD923" s="46"/>
      <c r="AE923" s="46"/>
      <c r="AF923" s="46">
        <f t="shared" si="384"/>
        <v>0</v>
      </c>
      <c r="AG923" s="46"/>
      <c r="AH923" s="46"/>
      <c r="AI923" s="46"/>
      <c r="AJ923" s="46"/>
      <c r="AK923" s="46"/>
      <c r="AL923" s="46">
        <f t="shared" si="385"/>
        <v>0</v>
      </c>
      <c r="AM923" s="46"/>
      <c r="AN923" s="46"/>
      <c r="AO923" s="46"/>
      <c r="AP923" s="46"/>
      <c r="AQ923" s="46"/>
      <c r="AR923" s="46"/>
      <c r="AS923" s="46"/>
      <c r="AT923" s="46"/>
      <c r="AU923" s="46"/>
      <c r="AV923" s="46"/>
      <c r="AW923" s="46"/>
      <c r="AX923" s="46">
        <f t="shared" si="386"/>
        <v>0</v>
      </c>
      <c r="AY923" s="46"/>
      <c r="AZ923" s="46"/>
      <c r="BA923" s="46"/>
      <c r="BB923" s="46"/>
      <c r="BC923" s="46"/>
      <c r="BD923" s="46">
        <f t="shared" si="387"/>
        <v>0</v>
      </c>
      <c r="BE923" s="46"/>
      <c r="BF923" s="46"/>
      <c r="BG923" s="46"/>
      <c r="BH923" s="46"/>
      <c r="BI923" s="46"/>
      <c r="BJ923" s="46">
        <f t="shared" si="388"/>
        <v>0</v>
      </c>
      <c r="BK923" s="46"/>
      <c r="BL923" s="46"/>
      <c r="BM923" s="46"/>
      <c r="BN923" s="46"/>
      <c r="BO923" s="46"/>
      <c r="BP923" s="46">
        <f t="shared" si="389"/>
        <v>0</v>
      </c>
      <c r="BQ923" s="46"/>
    </row>
    <row r="924" spans="1:69" s="41" customFormat="1">
      <c r="A924" s="46">
        <f t="shared" si="382"/>
        <v>162022</v>
      </c>
      <c r="B924" s="46" t="s">
        <v>319</v>
      </c>
      <c r="C924" s="46" t="s">
        <v>603</v>
      </c>
      <c r="D924" s="92" t="s">
        <v>702</v>
      </c>
      <c r="E924" s="41" t="s">
        <v>597</v>
      </c>
      <c r="F924" s="46" t="s">
        <v>567</v>
      </c>
      <c r="G924" s="46">
        <v>1</v>
      </c>
      <c r="H924" s="46"/>
      <c r="I924" s="46">
        <v>10</v>
      </c>
      <c r="J924" s="46">
        <f t="shared" si="390"/>
        <v>202</v>
      </c>
      <c r="K924" s="46">
        <v>2</v>
      </c>
      <c r="L924" s="46">
        <v>2</v>
      </c>
      <c r="M924" s="46">
        <v>1000</v>
      </c>
      <c r="N924" s="46">
        <f t="shared" si="369"/>
        <v>1</v>
      </c>
      <c r="O924" s="46"/>
      <c r="P924" s="46"/>
      <c r="Q924" s="46"/>
      <c r="R924" s="46"/>
      <c r="S924" s="46"/>
      <c r="T924" s="46">
        <f t="shared" si="370"/>
        <v>0</v>
      </c>
      <c r="U924" s="46"/>
      <c r="V924" s="46"/>
      <c r="W924" s="46"/>
      <c r="X924" s="46"/>
      <c r="Y924" s="46"/>
      <c r="Z924" s="46">
        <f t="shared" si="383"/>
        <v>0</v>
      </c>
      <c r="AA924" s="46"/>
      <c r="AB924" s="46"/>
      <c r="AC924" s="46"/>
      <c r="AD924" s="46"/>
      <c r="AE924" s="46"/>
      <c r="AF924" s="46">
        <f t="shared" si="384"/>
        <v>0</v>
      </c>
      <c r="AG924" s="46"/>
      <c r="AH924" s="46"/>
      <c r="AI924" s="46"/>
      <c r="AJ924" s="46"/>
      <c r="AK924" s="46"/>
      <c r="AL924" s="46">
        <f t="shared" si="385"/>
        <v>0</v>
      </c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>
        <f t="shared" si="386"/>
        <v>0</v>
      </c>
      <c r="AY924" s="46"/>
      <c r="AZ924" s="46"/>
      <c r="BA924" s="46"/>
      <c r="BB924" s="46"/>
      <c r="BC924" s="46"/>
      <c r="BD924" s="46">
        <f t="shared" si="387"/>
        <v>0</v>
      </c>
      <c r="BE924" s="46"/>
      <c r="BF924" s="46"/>
      <c r="BG924" s="46"/>
      <c r="BH924" s="46"/>
      <c r="BI924" s="46"/>
      <c r="BJ924" s="46">
        <f t="shared" si="388"/>
        <v>0</v>
      </c>
      <c r="BK924" s="46"/>
      <c r="BL924" s="46"/>
      <c r="BM924" s="46"/>
      <c r="BN924" s="46"/>
      <c r="BO924" s="46"/>
      <c r="BP924" s="46">
        <f t="shared" si="389"/>
        <v>0</v>
      </c>
      <c r="BQ924" s="46"/>
    </row>
    <row r="925" spans="1:69" s="41" customFormat="1">
      <c r="A925" s="46">
        <f t="shared" si="382"/>
        <v>162023</v>
      </c>
      <c r="B925" s="46" t="s">
        <v>319</v>
      </c>
      <c r="C925" s="46" t="s">
        <v>604</v>
      </c>
      <c r="D925" s="92" t="s">
        <v>702</v>
      </c>
      <c r="E925" s="41" t="s">
        <v>599</v>
      </c>
      <c r="F925" s="46" t="s">
        <v>567</v>
      </c>
      <c r="G925" s="46">
        <v>1</v>
      </c>
      <c r="H925" s="46"/>
      <c r="I925" s="46">
        <v>10</v>
      </c>
      <c r="J925" s="46">
        <f t="shared" si="390"/>
        <v>202</v>
      </c>
      <c r="K925" s="46">
        <v>3</v>
      </c>
      <c r="L925" s="46">
        <v>3</v>
      </c>
      <c r="M925" s="46">
        <v>1000</v>
      </c>
      <c r="N925" s="46">
        <f t="shared" si="369"/>
        <v>1</v>
      </c>
      <c r="O925" s="46"/>
      <c r="P925" s="46"/>
      <c r="Q925" s="46"/>
      <c r="R925" s="46"/>
      <c r="S925" s="46"/>
      <c r="T925" s="46">
        <f t="shared" si="370"/>
        <v>0</v>
      </c>
      <c r="U925" s="46"/>
      <c r="V925" s="46"/>
      <c r="W925" s="46"/>
      <c r="X925" s="46"/>
      <c r="Y925" s="46"/>
      <c r="Z925" s="46">
        <f t="shared" si="383"/>
        <v>0</v>
      </c>
      <c r="AA925" s="46"/>
      <c r="AB925" s="46"/>
      <c r="AC925" s="46"/>
      <c r="AD925" s="46"/>
      <c r="AE925" s="46"/>
      <c r="AF925" s="46">
        <f t="shared" si="384"/>
        <v>0</v>
      </c>
      <c r="AG925" s="46"/>
      <c r="AH925" s="46"/>
      <c r="AI925" s="46"/>
      <c r="AJ925" s="46"/>
      <c r="AK925" s="46"/>
      <c r="AL925" s="46">
        <f t="shared" si="385"/>
        <v>0</v>
      </c>
      <c r="AM925" s="46"/>
      <c r="AN925" s="46"/>
      <c r="AO925" s="46"/>
      <c r="AP925" s="46"/>
      <c r="AQ925" s="46"/>
      <c r="AR925" s="46"/>
      <c r="AS925" s="46"/>
      <c r="AT925" s="46"/>
      <c r="AU925" s="46"/>
      <c r="AV925" s="46"/>
      <c r="AW925" s="46"/>
      <c r="AX925" s="46">
        <f t="shared" si="386"/>
        <v>0</v>
      </c>
      <c r="AY925" s="46"/>
      <c r="AZ925" s="46"/>
      <c r="BA925" s="46"/>
      <c r="BB925" s="46"/>
      <c r="BC925" s="46"/>
      <c r="BD925" s="46">
        <f t="shared" si="387"/>
        <v>0</v>
      </c>
      <c r="BE925" s="46"/>
      <c r="BF925" s="46"/>
      <c r="BG925" s="46"/>
      <c r="BH925" s="46"/>
      <c r="BI925" s="46"/>
      <c r="BJ925" s="46">
        <f t="shared" si="388"/>
        <v>0</v>
      </c>
      <c r="BK925" s="46"/>
      <c r="BL925" s="46"/>
      <c r="BM925" s="46"/>
      <c r="BN925" s="46"/>
      <c r="BO925" s="46"/>
      <c r="BP925" s="46">
        <f t="shared" si="389"/>
        <v>0</v>
      </c>
      <c r="BQ925" s="46"/>
    </row>
    <row r="926" spans="1:69" s="41" customFormat="1">
      <c r="A926" s="46">
        <f t="shared" si="382"/>
        <v>162024</v>
      </c>
      <c r="B926" s="46" t="s">
        <v>319</v>
      </c>
      <c r="C926" s="46" t="s">
        <v>605</v>
      </c>
      <c r="D926" s="92" t="s">
        <v>702</v>
      </c>
      <c r="E926" s="41" t="s">
        <v>601</v>
      </c>
      <c r="F926" s="46" t="s">
        <v>567</v>
      </c>
      <c r="G926" s="46">
        <v>1</v>
      </c>
      <c r="H926" s="46"/>
      <c r="I926" s="46">
        <v>10</v>
      </c>
      <c r="J926" s="46">
        <f t="shared" si="390"/>
        <v>202</v>
      </c>
      <c r="K926" s="46">
        <v>4</v>
      </c>
      <c r="L926" s="46">
        <v>4</v>
      </c>
      <c r="M926" s="46">
        <v>1000</v>
      </c>
      <c r="N926" s="46">
        <f t="shared" si="369"/>
        <v>1</v>
      </c>
      <c r="O926" s="46"/>
      <c r="P926" s="46"/>
      <c r="Q926" s="46"/>
      <c r="R926" s="46"/>
      <c r="S926" s="46"/>
      <c r="T926" s="46">
        <f t="shared" si="370"/>
        <v>0</v>
      </c>
      <c r="U926" s="46"/>
      <c r="V926" s="46"/>
      <c r="W926" s="46"/>
      <c r="X926" s="46"/>
      <c r="Y926" s="46"/>
      <c r="Z926" s="46">
        <f t="shared" si="383"/>
        <v>0</v>
      </c>
      <c r="AA926" s="46"/>
      <c r="AB926" s="46"/>
      <c r="AC926" s="46"/>
      <c r="AD926" s="46"/>
      <c r="AE926" s="46"/>
      <c r="AF926" s="46">
        <f t="shared" si="384"/>
        <v>0</v>
      </c>
      <c r="AG926" s="46"/>
      <c r="AH926" s="46"/>
      <c r="AI926" s="46"/>
      <c r="AJ926" s="46"/>
      <c r="AK926" s="46"/>
      <c r="AL926" s="46">
        <f t="shared" si="385"/>
        <v>0</v>
      </c>
      <c r="AM926" s="46"/>
      <c r="AN926" s="46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>
        <f t="shared" si="386"/>
        <v>0</v>
      </c>
      <c r="AY926" s="46"/>
      <c r="AZ926" s="46"/>
      <c r="BA926" s="46"/>
      <c r="BB926" s="46"/>
      <c r="BC926" s="46"/>
      <c r="BD926" s="46">
        <f t="shared" si="387"/>
        <v>0</v>
      </c>
      <c r="BE926" s="46"/>
      <c r="BF926" s="46"/>
      <c r="BG926" s="46"/>
      <c r="BH926" s="46"/>
      <c r="BI926" s="46"/>
      <c r="BJ926" s="46">
        <f t="shared" si="388"/>
        <v>0</v>
      </c>
      <c r="BK926" s="46"/>
      <c r="BL926" s="46"/>
      <c r="BM926" s="46"/>
      <c r="BN926" s="46"/>
      <c r="BO926" s="46"/>
      <c r="BP926" s="46">
        <f t="shared" si="389"/>
        <v>0</v>
      </c>
      <c r="BQ926" s="46"/>
    </row>
    <row r="927" spans="1:69" s="41" customFormat="1">
      <c r="A927" s="46">
        <f t="shared" ref="A927:A958" si="391">A759+30000</f>
        <v>163021</v>
      </c>
      <c r="B927" s="46" t="s">
        <v>319</v>
      </c>
      <c r="C927" s="46" t="s">
        <v>606</v>
      </c>
      <c r="D927" s="92" t="s">
        <v>702</v>
      </c>
      <c r="E927" s="41" t="s">
        <v>595</v>
      </c>
      <c r="F927" s="46" t="s">
        <v>567</v>
      </c>
      <c r="G927" s="46">
        <v>1</v>
      </c>
      <c r="H927" s="46"/>
      <c r="I927" s="46">
        <v>10</v>
      </c>
      <c r="J927" s="46">
        <f t="shared" si="390"/>
        <v>302</v>
      </c>
      <c r="K927" s="46">
        <v>1</v>
      </c>
      <c r="L927" s="46">
        <v>1</v>
      </c>
      <c r="M927" s="46">
        <v>1000</v>
      </c>
      <c r="N927" s="46">
        <f t="shared" si="369"/>
        <v>1</v>
      </c>
      <c r="O927" s="46"/>
      <c r="P927" s="46"/>
      <c r="Q927" s="46"/>
      <c r="R927" s="46"/>
      <c r="S927" s="46"/>
      <c r="T927" s="46">
        <f t="shared" si="370"/>
        <v>0</v>
      </c>
      <c r="U927" s="46"/>
      <c r="V927" s="46"/>
      <c r="W927" s="46"/>
      <c r="X927" s="46"/>
      <c r="Y927" s="46"/>
      <c r="Z927" s="46">
        <f t="shared" si="383"/>
        <v>0</v>
      </c>
      <c r="AA927" s="46"/>
      <c r="AB927" s="46"/>
      <c r="AC927" s="46"/>
      <c r="AD927" s="46"/>
      <c r="AE927" s="46"/>
      <c r="AF927" s="46">
        <f t="shared" si="384"/>
        <v>0</v>
      </c>
      <c r="AG927" s="46"/>
      <c r="AH927" s="46"/>
      <c r="AI927" s="46"/>
      <c r="AJ927" s="46"/>
      <c r="AK927" s="46"/>
      <c r="AL927" s="46">
        <f t="shared" si="385"/>
        <v>0</v>
      </c>
      <c r="AM927" s="46"/>
      <c r="AN927" s="46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>
        <f t="shared" si="386"/>
        <v>0</v>
      </c>
      <c r="AY927" s="46"/>
      <c r="AZ927" s="46"/>
      <c r="BA927" s="46"/>
      <c r="BB927" s="46"/>
      <c r="BC927" s="46"/>
      <c r="BD927" s="46">
        <f t="shared" si="387"/>
        <v>0</v>
      </c>
      <c r="BE927" s="46"/>
      <c r="BF927" s="46"/>
      <c r="BG927" s="46"/>
      <c r="BH927" s="46"/>
      <c r="BI927" s="46"/>
      <c r="BJ927" s="46">
        <f t="shared" si="388"/>
        <v>0</v>
      </c>
      <c r="BK927" s="46"/>
      <c r="BL927" s="46"/>
      <c r="BM927" s="46"/>
      <c r="BN927" s="46"/>
      <c r="BO927" s="46"/>
      <c r="BP927" s="46">
        <f t="shared" si="389"/>
        <v>0</v>
      </c>
      <c r="BQ927" s="46"/>
    </row>
    <row r="928" spans="1:69" s="41" customFormat="1">
      <c r="A928" s="46">
        <f t="shared" si="391"/>
        <v>163022</v>
      </c>
      <c r="B928" s="46" t="s">
        <v>319</v>
      </c>
      <c r="C928" s="46" t="s">
        <v>607</v>
      </c>
      <c r="D928" s="92" t="s">
        <v>702</v>
      </c>
      <c r="E928" s="41" t="s">
        <v>597</v>
      </c>
      <c r="F928" s="46" t="s">
        <v>567</v>
      </c>
      <c r="G928" s="46">
        <v>1</v>
      </c>
      <c r="H928" s="46"/>
      <c r="I928" s="46">
        <v>10</v>
      </c>
      <c r="J928" s="46">
        <f t="shared" si="390"/>
        <v>302</v>
      </c>
      <c r="K928" s="46">
        <v>2</v>
      </c>
      <c r="L928" s="46">
        <v>2</v>
      </c>
      <c r="M928" s="46">
        <v>1000</v>
      </c>
      <c r="N928" s="46">
        <f t="shared" si="369"/>
        <v>1</v>
      </c>
      <c r="O928" s="46"/>
      <c r="P928" s="46"/>
      <c r="Q928" s="46"/>
      <c r="R928" s="46"/>
      <c r="S928" s="46"/>
      <c r="T928" s="46">
        <f t="shared" si="370"/>
        <v>0</v>
      </c>
      <c r="U928" s="46"/>
      <c r="V928" s="46"/>
      <c r="W928" s="46"/>
      <c r="X928" s="46"/>
      <c r="Y928" s="46"/>
      <c r="Z928" s="46">
        <f t="shared" si="383"/>
        <v>0</v>
      </c>
      <c r="AA928" s="46"/>
      <c r="AB928" s="46"/>
      <c r="AC928" s="46"/>
      <c r="AD928" s="46"/>
      <c r="AE928" s="46"/>
      <c r="AF928" s="46">
        <f t="shared" si="384"/>
        <v>0</v>
      </c>
      <c r="AG928" s="46"/>
      <c r="AH928" s="46"/>
      <c r="AI928" s="46"/>
      <c r="AJ928" s="46"/>
      <c r="AK928" s="46"/>
      <c r="AL928" s="46">
        <f t="shared" si="385"/>
        <v>0</v>
      </c>
      <c r="AM928" s="46"/>
      <c r="AN928" s="46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>
        <f t="shared" si="386"/>
        <v>0</v>
      </c>
      <c r="AY928" s="46"/>
      <c r="AZ928" s="46"/>
      <c r="BA928" s="46"/>
      <c r="BB928" s="46"/>
      <c r="BC928" s="46"/>
      <c r="BD928" s="46">
        <f t="shared" si="387"/>
        <v>0</v>
      </c>
      <c r="BE928" s="46"/>
      <c r="BF928" s="46"/>
      <c r="BG928" s="46"/>
      <c r="BH928" s="46"/>
      <c r="BI928" s="46"/>
      <c r="BJ928" s="46">
        <f t="shared" si="388"/>
        <v>0</v>
      </c>
      <c r="BK928" s="46"/>
      <c r="BL928" s="46"/>
      <c r="BM928" s="46"/>
      <c r="BN928" s="46"/>
      <c r="BO928" s="46"/>
      <c r="BP928" s="46">
        <f t="shared" si="389"/>
        <v>0</v>
      </c>
      <c r="BQ928" s="46"/>
    </row>
    <row r="929" spans="1:69" s="41" customFormat="1">
      <c r="A929" s="46">
        <f t="shared" si="391"/>
        <v>163023</v>
      </c>
      <c r="B929" s="46" t="s">
        <v>319</v>
      </c>
      <c r="C929" s="46" t="s">
        <v>608</v>
      </c>
      <c r="D929" s="92" t="s">
        <v>702</v>
      </c>
      <c r="E929" s="41" t="s">
        <v>599</v>
      </c>
      <c r="F929" s="46" t="s">
        <v>567</v>
      </c>
      <c r="G929" s="46">
        <v>1</v>
      </c>
      <c r="H929" s="46"/>
      <c r="I929" s="46">
        <v>10</v>
      </c>
      <c r="J929" s="46">
        <f t="shared" si="390"/>
        <v>302</v>
      </c>
      <c r="K929" s="46">
        <v>3</v>
      </c>
      <c r="L929" s="46">
        <v>3</v>
      </c>
      <c r="M929" s="46">
        <v>1000</v>
      </c>
      <c r="N929" s="46">
        <f t="shared" si="369"/>
        <v>1</v>
      </c>
      <c r="O929" s="46"/>
      <c r="P929" s="46"/>
      <c r="Q929" s="46"/>
      <c r="R929" s="46"/>
      <c r="S929" s="46"/>
      <c r="T929" s="46">
        <f t="shared" si="370"/>
        <v>0</v>
      </c>
      <c r="U929" s="46"/>
      <c r="V929" s="46"/>
      <c r="W929" s="46"/>
      <c r="X929" s="46"/>
      <c r="Y929" s="46"/>
      <c r="Z929" s="46">
        <f t="shared" si="383"/>
        <v>0</v>
      </c>
      <c r="AA929" s="46"/>
      <c r="AB929" s="46"/>
      <c r="AC929" s="46"/>
      <c r="AD929" s="46"/>
      <c r="AE929" s="46"/>
      <c r="AF929" s="46">
        <f t="shared" si="384"/>
        <v>0</v>
      </c>
      <c r="AG929" s="46"/>
      <c r="AH929" s="46"/>
      <c r="AI929" s="46"/>
      <c r="AJ929" s="46"/>
      <c r="AK929" s="46"/>
      <c r="AL929" s="46">
        <f t="shared" si="385"/>
        <v>0</v>
      </c>
      <c r="AM929" s="46"/>
      <c r="AN929" s="46"/>
      <c r="AO929" s="46"/>
      <c r="AP929" s="46"/>
      <c r="AQ929" s="46"/>
      <c r="AR929" s="46"/>
      <c r="AS929" s="46"/>
      <c r="AT929" s="46"/>
      <c r="AU929" s="46"/>
      <c r="AV929" s="46"/>
      <c r="AW929" s="46"/>
      <c r="AX929" s="46">
        <f t="shared" si="386"/>
        <v>0</v>
      </c>
      <c r="AY929" s="46"/>
      <c r="AZ929" s="46"/>
      <c r="BA929" s="46"/>
      <c r="BB929" s="46"/>
      <c r="BC929" s="46"/>
      <c r="BD929" s="46">
        <f t="shared" si="387"/>
        <v>0</v>
      </c>
      <c r="BE929" s="46"/>
      <c r="BF929" s="46"/>
      <c r="BG929" s="46"/>
      <c r="BH929" s="46"/>
      <c r="BI929" s="46"/>
      <c r="BJ929" s="46">
        <f t="shared" si="388"/>
        <v>0</v>
      </c>
      <c r="BK929" s="46"/>
      <c r="BL929" s="46"/>
      <c r="BM929" s="46"/>
      <c r="BN929" s="46"/>
      <c r="BO929" s="46"/>
      <c r="BP929" s="46">
        <f t="shared" si="389"/>
        <v>0</v>
      </c>
      <c r="BQ929" s="46"/>
    </row>
    <row r="930" spans="1:69" s="41" customFormat="1">
      <c r="A930" s="46">
        <f t="shared" si="391"/>
        <v>163024</v>
      </c>
      <c r="B930" s="46" t="s">
        <v>319</v>
      </c>
      <c r="C930" s="46" t="s">
        <v>609</v>
      </c>
      <c r="D930" s="92" t="s">
        <v>702</v>
      </c>
      <c r="E930" s="41" t="s">
        <v>601</v>
      </c>
      <c r="F930" s="46" t="s">
        <v>567</v>
      </c>
      <c r="G930" s="46">
        <v>1</v>
      </c>
      <c r="H930" s="46"/>
      <c r="I930" s="46">
        <v>10</v>
      </c>
      <c r="J930" s="46">
        <f t="shared" si="390"/>
        <v>302</v>
      </c>
      <c r="K930" s="46">
        <v>4</v>
      </c>
      <c r="L930" s="46">
        <v>4</v>
      </c>
      <c r="M930" s="46">
        <v>1000</v>
      </c>
      <c r="N930" s="46">
        <f t="shared" si="369"/>
        <v>1</v>
      </c>
      <c r="O930" s="46"/>
      <c r="P930" s="46"/>
      <c r="Q930" s="46"/>
      <c r="R930" s="46"/>
      <c r="S930" s="46"/>
      <c r="T930" s="46">
        <f t="shared" si="370"/>
        <v>0</v>
      </c>
      <c r="U930" s="46"/>
      <c r="V930" s="46"/>
      <c r="W930" s="46"/>
      <c r="X930" s="46"/>
      <c r="Y930" s="46"/>
      <c r="Z930" s="46">
        <f t="shared" si="383"/>
        <v>0</v>
      </c>
      <c r="AA930" s="46"/>
      <c r="AB930" s="46"/>
      <c r="AC930" s="46"/>
      <c r="AD930" s="46"/>
      <c r="AE930" s="46"/>
      <c r="AF930" s="46">
        <f t="shared" si="384"/>
        <v>0</v>
      </c>
      <c r="AG930" s="46"/>
      <c r="AH930" s="46"/>
      <c r="AI930" s="46"/>
      <c r="AJ930" s="46"/>
      <c r="AK930" s="46"/>
      <c r="AL930" s="46">
        <f t="shared" si="385"/>
        <v>0</v>
      </c>
      <c r="AM930" s="46"/>
      <c r="AN930" s="46"/>
      <c r="AO930" s="46"/>
      <c r="AP930" s="46"/>
      <c r="AQ930" s="46"/>
      <c r="AR930" s="46"/>
      <c r="AS930" s="46"/>
      <c r="AT930" s="46"/>
      <c r="AU930" s="46"/>
      <c r="AV930" s="46"/>
      <c r="AW930" s="46"/>
      <c r="AX930" s="46">
        <f t="shared" si="386"/>
        <v>0</v>
      </c>
      <c r="AY930" s="46"/>
      <c r="AZ930" s="46"/>
      <c r="BA930" s="46"/>
      <c r="BB930" s="46"/>
      <c r="BC930" s="46"/>
      <c r="BD930" s="46">
        <f t="shared" si="387"/>
        <v>0</v>
      </c>
      <c r="BE930" s="46"/>
      <c r="BF930" s="46"/>
      <c r="BG930" s="46"/>
      <c r="BH930" s="46"/>
      <c r="BI930" s="46"/>
      <c r="BJ930" s="46">
        <f t="shared" si="388"/>
        <v>0</v>
      </c>
      <c r="BK930" s="46"/>
      <c r="BL930" s="46"/>
      <c r="BM930" s="46"/>
      <c r="BN930" s="46"/>
      <c r="BO930" s="46"/>
      <c r="BP930" s="46">
        <f t="shared" si="389"/>
        <v>0</v>
      </c>
      <c r="BQ930" s="46"/>
    </row>
    <row r="931" spans="1:69" s="41" customFormat="1">
      <c r="A931" s="46">
        <f t="shared" si="391"/>
        <v>164021</v>
      </c>
      <c r="B931" s="46" t="s">
        <v>319</v>
      </c>
      <c r="C931" s="46" t="s">
        <v>610</v>
      </c>
      <c r="D931" s="92" t="s">
        <v>702</v>
      </c>
      <c r="E931" s="41" t="s">
        <v>595</v>
      </c>
      <c r="F931" s="46" t="s">
        <v>567</v>
      </c>
      <c r="G931" s="46">
        <v>1</v>
      </c>
      <c r="H931" s="46"/>
      <c r="I931" s="46">
        <v>10</v>
      </c>
      <c r="J931" s="46">
        <f t="shared" si="390"/>
        <v>402</v>
      </c>
      <c r="K931" s="46">
        <v>1</v>
      </c>
      <c r="L931" s="46">
        <v>1</v>
      </c>
      <c r="M931" s="46">
        <v>1000</v>
      </c>
      <c r="N931" s="46">
        <f t="shared" si="369"/>
        <v>1</v>
      </c>
      <c r="O931" s="46"/>
      <c r="P931" s="46"/>
      <c r="Q931" s="46"/>
      <c r="R931" s="46"/>
      <c r="S931" s="46"/>
      <c r="T931" s="46">
        <f t="shared" si="370"/>
        <v>0</v>
      </c>
      <c r="U931" s="46"/>
      <c r="V931" s="46"/>
      <c r="W931" s="46"/>
      <c r="X931" s="46"/>
      <c r="Y931" s="46"/>
      <c r="Z931" s="46">
        <f t="shared" si="383"/>
        <v>0</v>
      </c>
      <c r="AA931" s="46"/>
      <c r="AB931" s="46"/>
      <c r="AC931" s="46"/>
      <c r="AD931" s="46"/>
      <c r="AE931" s="46"/>
      <c r="AF931" s="46">
        <f t="shared" si="384"/>
        <v>0</v>
      </c>
      <c r="AG931" s="46"/>
      <c r="AH931" s="46"/>
      <c r="AI931" s="46"/>
      <c r="AJ931" s="46"/>
      <c r="AK931" s="46"/>
      <c r="AL931" s="46">
        <f t="shared" si="385"/>
        <v>0</v>
      </c>
      <c r="AM931" s="46"/>
      <c r="AN931" s="46"/>
      <c r="AO931" s="46"/>
      <c r="AP931" s="46"/>
      <c r="AQ931" s="46"/>
      <c r="AR931" s="46"/>
      <c r="AS931" s="46"/>
      <c r="AT931" s="46"/>
      <c r="AU931" s="46"/>
      <c r="AV931" s="46"/>
      <c r="AW931" s="46"/>
      <c r="AX931" s="46">
        <f t="shared" si="386"/>
        <v>0</v>
      </c>
      <c r="AY931" s="46"/>
      <c r="AZ931" s="46"/>
      <c r="BA931" s="46"/>
      <c r="BB931" s="46"/>
      <c r="BC931" s="46"/>
      <c r="BD931" s="46">
        <f t="shared" si="387"/>
        <v>0</v>
      </c>
      <c r="BE931" s="46"/>
      <c r="BF931" s="46"/>
      <c r="BG931" s="46"/>
      <c r="BH931" s="46"/>
      <c r="BI931" s="46"/>
      <c r="BJ931" s="46">
        <f t="shared" si="388"/>
        <v>0</v>
      </c>
      <c r="BK931" s="46"/>
      <c r="BL931" s="46"/>
      <c r="BM931" s="46"/>
      <c r="BN931" s="46"/>
      <c r="BO931" s="46"/>
      <c r="BP931" s="46">
        <f t="shared" si="389"/>
        <v>0</v>
      </c>
      <c r="BQ931" s="46"/>
    </row>
    <row r="932" spans="1:69" s="41" customFormat="1">
      <c r="A932" s="46">
        <f t="shared" si="391"/>
        <v>164022</v>
      </c>
      <c r="B932" s="46" t="s">
        <v>319</v>
      </c>
      <c r="C932" s="46" t="s">
        <v>611</v>
      </c>
      <c r="D932" s="92" t="s">
        <v>702</v>
      </c>
      <c r="E932" s="41" t="s">
        <v>597</v>
      </c>
      <c r="F932" s="46" t="s">
        <v>567</v>
      </c>
      <c r="G932" s="46">
        <v>1</v>
      </c>
      <c r="H932" s="46"/>
      <c r="I932" s="46">
        <v>10</v>
      </c>
      <c r="J932" s="46">
        <f t="shared" si="390"/>
        <v>402</v>
      </c>
      <c r="K932" s="46">
        <v>2</v>
      </c>
      <c r="L932" s="46">
        <v>2</v>
      </c>
      <c r="M932" s="46">
        <v>1000</v>
      </c>
      <c r="N932" s="46">
        <f t="shared" si="369"/>
        <v>1</v>
      </c>
      <c r="O932" s="46"/>
      <c r="P932" s="46"/>
      <c r="Q932" s="46"/>
      <c r="R932" s="46"/>
      <c r="S932" s="46"/>
      <c r="T932" s="46">
        <f t="shared" si="370"/>
        <v>0</v>
      </c>
      <c r="U932" s="46"/>
      <c r="V932" s="46"/>
      <c r="W932" s="46"/>
      <c r="X932" s="46"/>
      <c r="Y932" s="46"/>
      <c r="Z932" s="46">
        <f t="shared" si="383"/>
        <v>0</v>
      </c>
      <c r="AA932" s="46"/>
      <c r="AB932" s="46"/>
      <c r="AC932" s="46"/>
      <c r="AD932" s="46"/>
      <c r="AE932" s="46"/>
      <c r="AF932" s="46">
        <f t="shared" si="384"/>
        <v>0</v>
      </c>
      <c r="AG932" s="46"/>
      <c r="AH932" s="46"/>
      <c r="AI932" s="46"/>
      <c r="AJ932" s="46"/>
      <c r="AK932" s="46"/>
      <c r="AL932" s="46">
        <f t="shared" si="385"/>
        <v>0</v>
      </c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>
        <f t="shared" si="386"/>
        <v>0</v>
      </c>
      <c r="AY932" s="46"/>
      <c r="AZ932" s="46"/>
      <c r="BA932" s="46"/>
      <c r="BB932" s="46"/>
      <c r="BC932" s="46"/>
      <c r="BD932" s="46">
        <f t="shared" si="387"/>
        <v>0</v>
      </c>
      <c r="BE932" s="46"/>
      <c r="BF932" s="46"/>
      <c r="BG932" s="46"/>
      <c r="BH932" s="46"/>
      <c r="BI932" s="46"/>
      <c r="BJ932" s="46">
        <f t="shared" si="388"/>
        <v>0</v>
      </c>
      <c r="BK932" s="46"/>
      <c r="BL932" s="46"/>
      <c r="BM932" s="46"/>
      <c r="BN932" s="46"/>
      <c r="BO932" s="46"/>
      <c r="BP932" s="46">
        <f t="shared" si="389"/>
        <v>0</v>
      </c>
      <c r="BQ932" s="46"/>
    </row>
    <row r="933" spans="1:69" s="41" customFormat="1">
      <c r="A933" s="46">
        <f t="shared" si="391"/>
        <v>164023</v>
      </c>
      <c r="B933" s="46" t="s">
        <v>319</v>
      </c>
      <c r="C933" s="46" t="s">
        <v>612</v>
      </c>
      <c r="D933" s="92" t="s">
        <v>702</v>
      </c>
      <c r="E933" s="41" t="s">
        <v>599</v>
      </c>
      <c r="F933" s="46" t="s">
        <v>567</v>
      </c>
      <c r="G933" s="46">
        <v>1</v>
      </c>
      <c r="H933" s="46"/>
      <c r="I933" s="46">
        <v>10</v>
      </c>
      <c r="J933" s="46">
        <f t="shared" si="390"/>
        <v>402</v>
      </c>
      <c r="K933" s="46">
        <v>3</v>
      </c>
      <c r="L933" s="46">
        <v>3</v>
      </c>
      <c r="M933" s="46">
        <v>1000</v>
      </c>
      <c r="N933" s="46">
        <f t="shared" si="369"/>
        <v>1</v>
      </c>
      <c r="O933" s="46"/>
      <c r="P933" s="46"/>
      <c r="Q933" s="46"/>
      <c r="R933" s="46"/>
      <c r="S933" s="46"/>
      <c r="T933" s="46">
        <f t="shared" si="370"/>
        <v>0</v>
      </c>
      <c r="U933" s="46"/>
      <c r="V933" s="46"/>
      <c r="W933" s="46"/>
      <c r="X933" s="46"/>
      <c r="Y933" s="46"/>
      <c r="Z933" s="46">
        <f t="shared" si="383"/>
        <v>0</v>
      </c>
      <c r="AA933" s="46"/>
      <c r="AB933" s="46"/>
      <c r="AC933" s="46"/>
      <c r="AD933" s="46"/>
      <c r="AE933" s="46"/>
      <c r="AF933" s="46">
        <f t="shared" si="384"/>
        <v>0</v>
      </c>
      <c r="AG933" s="46"/>
      <c r="AH933" s="46"/>
      <c r="AI933" s="46"/>
      <c r="AJ933" s="46"/>
      <c r="AK933" s="46"/>
      <c r="AL933" s="46">
        <f t="shared" si="385"/>
        <v>0</v>
      </c>
      <c r="AM933" s="46"/>
      <c r="AN933" s="46"/>
      <c r="AO933" s="46"/>
      <c r="AP933" s="46"/>
      <c r="AQ933" s="46"/>
      <c r="AR933" s="46"/>
      <c r="AS933" s="46"/>
      <c r="AT933" s="46"/>
      <c r="AU933" s="46"/>
      <c r="AV933" s="46"/>
      <c r="AW933" s="46"/>
      <c r="AX933" s="46">
        <f t="shared" si="386"/>
        <v>0</v>
      </c>
      <c r="AY933" s="46"/>
      <c r="AZ933" s="46"/>
      <c r="BA933" s="46"/>
      <c r="BB933" s="46"/>
      <c r="BC933" s="46"/>
      <c r="BD933" s="46">
        <f t="shared" si="387"/>
        <v>0</v>
      </c>
      <c r="BE933" s="46"/>
      <c r="BF933" s="46"/>
      <c r="BG933" s="46"/>
      <c r="BH933" s="46"/>
      <c r="BI933" s="46"/>
      <c r="BJ933" s="46">
        <f t="shared" si="388"/>
        <v>0</v>
      </c>
      <c r="BK933" s="46"/>
      <c r="BL933" s="46"/>
      <c r="BM933" s="46"/>
      <c r="BN933" s="46"/>
      <c r="BO933" s="46"/>
      <c r="BP933" s="46">
        <f t="shared" si="389"/>
        <v>0</v>
      </c>
      <c r="BQ933" s="46"/>
    </row>
    <row r="934" spans="1:69" s="41" customFormat="1">
      <c r="A934" s="46">
        <f t="shared" si="391"/>
        <v>164024</v>
      </c>
      <c r="B934" s="46" t="s">
        <v>319</v>
      </c>
      <c r="C934" s="46" t="s">
        <v>613</v>
      </c>
      <c r="D934" s="92" t="s">
        <v>702</v>
      </c>
      <c r="E934" s="41" t="s">
        <v>601</v>
      </c>
      <c r="F934" s="46" t="s">
        <v>567</v>
      </c>
      <c r="G934" s="46">
        <v>1</v>
      </c>
      <c r="H934" s="46"/>
      <c r="I934" s="46">
        <v>10</v>
      </c>
      <c r="J934" s="46">
        <f t="shared" si="390"/>
        <v>402</v>
      </c>
      <c r="K934" s="46">
        <v>4</v>
      </c>
      <c r="L934" s="46">
        <v>4</v>
      </c>
      <c r="M934" s="46">
        <v>1000</v>
      </c>
      <c r="N934" s="46">
        <f t="shared" ref="N934:N997" si="392">IF(M934&gt;=1000,1,0)</f>
        <v>1</v>
      </c>
      <c r="O934" s="46"/>
      <c r="P934" s="46"/>
      <c r="Q934" s="46"/>
      <c r="R934" s="46"/>
      <c r="S934" s="46"/>
      <c r="T934" s="46">
        <f t="shared" ref="T934:T997" si="393">IF(S934&gt;=1000,1,0)</f>
        <v>0</v>
      </c>
      <c r="U934" s="46"/>
      <c r="V934" s="46"/>
      <c r="W934" s="46"/>
      <c r="X934" s="46"/>
      <c r="Y934" s="46"/>
      <c r="Z934" s="46">
        <f t="shared" si="383"/>
        <v>0</v>
      </c>
      <c r="AA934" s="46"/>
      <c r="AB934" s="46"/>
      <c r="AC934" s="46"/>
      <c r="AD934" s="46"/>
      <c r="AE934" s="46"/>
      <c r="AF934" s="46">
        <f t="shared" si="384"/>
        <v>0</v>
      </c>
      <c r="AG934" s="46"/>
      <c r="AH934" s="46"/>
      <c r="AI934" s="46"/>
      <c r="AJ934" s="46"/>
      <c r="AK934" s="46"/>
      <c r="AL934" s="46">
        <f t="shared" si="385"/>
        <v>0</v>
      </c>
      <c r="AM934" s="46"/>
      <c r="AN934" s="46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>
        <f t="shared" si="386"/>
        <v>0</v>
      </c>
      <c r="AY934" s="46"/>
      <c r="AZ934" s="46"/>
      <c r="BA934" s="46"/>
      <c r="BB934" s="46"/>
      <c r="BC934" s="46"/>
      <c r="BD934" s="46">
        <f t="shared" si="387"/>
        <v>0</v>
      </c>
      <c r="BE934" s="46"/>
      <c r="BF934" s="46"/>
      <c r="BG934" s="46"/>
      <c r="BH934" s="46"/>
      <c r="BI934" s="46"/>
      <c r="BJ934" s="46">
        <f t="shared" si="388"/>
        <v>0</v>
      </c>
      <c r="BK934" s="46"/>
      <c r="BL934" s="46"/>
      <c r="BM934" s="46"/>
      <c r="BN934" s="46"/>
      <c r="BO934" s="46"/>
      <c r="BP934" s="46">
        <f t="shared" si="389"/>
        <v>0</v>
      </c>
      <c r="BQ934" s="46"/>
    </row>
    <row r="935" spans="1:69" s="41" customFormat="1">
      <c r="A935" s="46">
        <f t="shared" si="391"/>
        <v>165021</v>
      </c>
      <c r="B935" s="46" t="s">
        <v>319</v>
      </c>
      <c r="C935" s="46" t="s">
        <v>614</v>
      </c>
      <c r="D935" s="92" t="s">
        <v>702</v>
      </c>
      <c r="E935" s="41" t="s">
        <v>595</v>
      </c>
      <c r="F935" s="46" t="s">
        <v>567</v>
      </c>
      <c r="G935" s="46">
        <v>1</v>
      </c>
      <c r="H935" s="46"/>
      <c r="I935" s="46">
        <v>10</v>
      </c>
      <c r="J935" s="46">
        <f t="shared" si="390"/>
        <v>502</v>
      </c>
      <c r="K935" s="46">
        <v>1</v>
      </c>
      <c r="L935" s="46">
        <v>1</v>
      </c>
      <c r="M935" s="46">
        <v>1000</v>
      </c>
      <c r="N935" s="46">
        <f t="shared" si="392"/>
        <v>1</v>
      </c>
      <c r="O935" s="46"/>
      <c r="P935" s="46"/>
      <c r="Q935" s="46"/>
      <c r="R935" s="46"/>
      <c r="S935" s="46"/>
      <c r="T935" s="46">
        <f t="shared" si="393"/>
        <v>0</v>
      </c>
      <c r="U935" s="46"/>
      <c r="V935" s="46"/>
      <c r="W935" s="46"/>
      <c r="X935" s="46"/>
      <c r="Y935" s="46"/>
      <c r="Z935" s="46">
        <f t="shared" si="383"/>
        <v>0</v>
      </c>
      <c r="AA935" s="46"/>
      <c r="AB935" s="46"/>
      <c r="AC935" s="46"/>
      <c r="AD935" s="46"/>
      <c r="AE935" s="46"/>
      <c r="AF935" s="46">
        <f t="shared" si="384"/>
        <v>0</v>
      </c>
      <c r="AG935" s="46"/>
      <c r="AH935" s="46"/>
      <c r="AI935" s="46"/>
      <c r="AJ935" s="46"/>
      <c r="AK935" s="46"/>
      <c r="AL935" s="46">
        <f t="shared" si="385"/>
        <v>0</v>
      </c>
      <c r="AM935" s="46"/>
      <c r="AN935" s="46"/>
      <c r="AO935" s="46"/>
      <c r="AP935" s="46"/>
      <c r="AQ935" s="46"/>
      <c r="AR935" s="46"/>
      <c r="AS935" s="46"/>
      <c r="AT935" s="46"/>
      <c r="AU935" s="46"/>
      <c r="AV935" s="46"/>
      <c r="AW935" s="46"/>
      <c r="AX935" s="46">
        <f t="shared" si="386"/>
        <v>0</v>
      </c>
      <c r="AY935" s="46"/>
      <c r="AZ935" s="46"/>
      <c r="BA935" s="46"/>
      <c r="BB935" s="46"/>
      <c r="BC935" s="46"/>
      <c r="BD935" s="46">
        <f t="shared" si="387"/>
        <v>0</v>
      </c>
      <c r="BE935" s="46"/>
      <c r="BF935" s="46"/>
      <c r="BG935" s="46"/>
      <c r="BH935" s="46"/>
      <c r="BI935" s="46"/>
      <c r="BJ935" s="46">
        <f t="shared" si="388"/>
        <v>0</v>
      </c>
      <c r="BK935" s="46"/>
      <c r="BL935" s="46"/>
      <c r="BM935" s="46"/>
      <c r="BN935" s="46"/>
      <c r="BO935" s="46"/>
      <c r="BP935" s="46">
        <f t="shared" si="389"/>
        <v>0</v>
      </c>
      <c r="BQ935" s="46"/>
    </row>
    <row r="936" spans="1:69" s="41" customFormat="1">
      <c r="A936" s="46">
        <f t="shared" si="391"/>
        <v>165022</v>
      </c>
      <c r="B936" s="46" t="s">
        <v>319</v>
      </c>
      <c r="C936" s="46" t="s">
        <v>615</v>
      </c>
      <c r="D936" s="92" t="s">
        <v>702</v>
      </c>
      <c r="E936" s="41" t="s">
        <v>597</v>
      </c>
      <c r="F936" s="46" t="s">
        <v>567</v>
      </c>
      <c r="G936" s="46">
        <v>1</v>
      </c>
      <c r="H936" s="46"/>
      <c r="I936" s="46">
        <v>10</v>
      </c>
      <c r="J936" s="46">
        <f t="shared" si="390"/>
        <v>502</v>
      </c>
      <c r="K936" s="46">
        <v>2</v>
      </c>
      <c r="L936" s="46">
        <v>2</v>
      </c>
      <c r="M936" s="46">
        <v>1000</v>
      </c>
      <c r="N936" s="46">
        <f t="shared" si="392"/>
        <v>1</v>
      </c>
      <c r="O936" s="46"/>
      <c r="P936" s="46"/>
      <c r="Q936" s="46"/>
      <c r="R936" s="46"/>
      <c r="S936" s="46"/>
      <c r="T936" s="46">
        <f t="shared" si="393"/>
        <v>0</v>
      </c>
      <c r="U936" s="46"/>
      <c r="V936" s="46"/>
      <c r="W936" s="46"/>
      <c r="X936" s="46"/>
      <c r="Y936" s="46"/>
      <c r="Z936" s="46">
        <f t="shared" si="383"/>
        <v>0</v>
      </c>
      <c r="AA936" s="46"/>
      <c r="AB936" s="46"/>
      <c r="AC936" s="46"/>
      <c r="AD936" s="46"/>
      <c r="AE936" s="46"/>
      <c r="AF936" s="46">
        <f t="shared" si="384"/>
        <v>0</v>
      </c>
      <c r="AG936" s="46"/>
      <c r="AH936" s="46"/>
      <c r="AI936" s="46"/>
      <c r="AJ936" s="46"/>
      <c r="AK936" s="46"/>
      <c r="AL936" s="46">
        <f t="shared" si="385"/>
        <v>0</v>
      </c>
      <c r="AM936" s="46"/>
      <c r="AN936" s="46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>
        <f t="shared" si="386"/>
        <v>0</v>
      </c>
      <c r="AY936" s="46"/>
      <c r="AZ936" s="46"/>
      <c r="BA936" s="46"/>
      <c r="BB936" s="46"/>
      <c r="BC936" s="46"/>
      <c r="BD936" s="46">
        <f t="shared" si="387"/>
        <v>0</v>
      </c>
      <c r="BE936" s="46"/>
      <c r="BF936" s="46"/>
      <c r="BG936" s="46"/>
      <c r="BH936" s="46"/>
      <c r="BI936" s="46"/>
      <c r="BJ936" s="46">
        <f t="shared" si="388"/>
        <v>0</v>
      </c>
      <c r="BK936" s="46"/>
      <c r="BL936" s="46"/>
      <c r="BM936" s="46"/>
      <c r="BN936" s="46"/>
      <c r="BO936" s="46"/>
      <c r="BP936" s="46">
        <f t="shared" si="389"/>
        <v>0</v>
      </c>
      <c r="BQ936" s="46"/>
    </row>
    <row r="937" spans="1:69" s="41" customFormat="1">
      <c r="A937" s="46">
        <f t="shared" si="391"/>
        <v>165023</v>
      </c>
      <c r="B937" s="46" t="s">
        <v>319</v>
      </c>
      <c r="C937" s="46" t="s">
        <v>616</v>
      </c>
      <c r="D937" s="92" t="s">
        <v>702</v>
      </c>
      <c r="E937" s="41" t="s">
        <v>599</v>
      </c>
      <c r="F937" s="46" t="s">
        <v>567</v>
      </c>
      <c r="G937" s="46">
        <v>1</v>
      </c>
      <c r="H937" s="46"/>
      <c r="I937" s="46">
        <v>10</v>
      </c>
      <c r="J937" s="46">
        <f t="shared" si="390"/>
        <v>502</v>
      </c>
      <c r="K937" s="46">
        <v>3</v>
      </c>
      <c r="L937" s="46">
        <v>3</v>
      </c>
      <c r="M937" s="46">
        <v>1000</v>
      </c>
      <c r="N937" s="46">
        <f t="shared" si="392"/>
        <v>1</v>
      </c>
      <c r="O937" s="46"/>
      <c r="P937" s="46"/>
      <c r="Q937" s="46"/>
      <c r="R937" s="46"/>
      <c r="S937" s="46"/>
      <c r="T937" s="46">
        <f t="shared" si="393"/>
        <v>0</v>
      </c>
      <c r="U937" s="46"/>
      <c r="V937" s="46"/>
      <c r="W937" s="46"/>
      <c r="X937" s="46"/>
      <c r="Y937" s="46"/>
      <c r="Z937" s="46">
        <f t="shared" si="383"/>
        <v>0</v>
      </c>
      <c r="AA937" s="46"/>
      <c r="AB937" s="46"/>
      <c r="AC937" s="46"/>
      <c r="AD937" s="46"/>
      <c r="AE937" s="46"/>
      <c r="AF937" s="46">
        <f t="shared" si="384"/>
        <v>0</v>
      </c>
      <c r="AG937" s="46"/>
      <c r="AH937" s="46"/>
      <c r="AI937" s="46"/>
      <c r="AJ937" s="46"/>
      <c r="AK937" s="46"/>
      <c r="AL937" s="46">
        <f t="shared" si="385"/>
        <v>0</v>
      </c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>
        <f t="shared" si="386"/>
        <v>0</v>
      </c>
      <c r="AY937" s="46"/>
      <c r="AZ937" s="46"/>
      <c r="BA937" s="46"/>
      <c r="BB937" s="46"/>
      <c r="BC937" s="46"/>
      <c r="BD937" s="46">
        <f t="shared" si="387"/>
        <v>0</v>
      </c>
      <c r="BE937" s="46"/>
      <c r="BF937" s="46"/>
      <c r="BG937" s="46"/>
      <c r="BH937" s="46"/>
      <c r="BI937" s="46"/>
      <c r="BJ937" s="46">
        <f t="shared" si="388"/>
        <v>0</v>
      </c>
      <c r="BK937" s="46"/>
      <c r="BL937" s="46"/>
      <c r="BM937" s="46"/>
      <c r="BN937" s="46"/>
      <c r="BO937" s="46"/>
      <c r="BP937" s="46">
        <f t="shared" si="389"/>
        <v>0</v>
      </c>
      <c r="BQ937" s="46"/>
    </row>
    <row r="938" spans="1:69" s="41" customFormat="1">
      <c r="A938" s="46">
        <f t="shared" si="391"/>
        <v>165024</v>
      </c>
      <c r="B938" s="46" t="s">
        <v>319</v>
      </c>
      <c r="C938" s="46" t="s">
        <v>617</v>
      </c>
      <c r="D938" s="92" t="s">
        <v>702</v>
      </c>
      <c r="E938" s="41" t="s">
        <v>601</v>
      </c>
      <c r="F938" s="46" t="s">
        <v>567</v>
      </c>
      <c r="G938" s="46">
        <v>1</v>
      </c>
      <c r="H938" s="46"/>
      <c r="I938" s="46">
        <v>10</v>
      </c>
      <c r="J938" s="46">
        <f t="shared" si="390"/>
        <v>502</v>
      </c>
      <c r="K938" s="46">
        <v>4</v>
      </c>
      <c r="L938" s="46">
        <v>4</v>
      </c>
      <c r="M938" s="46">
        <v>1000</v>
      </c>
      <c r="N938" s="46">
        <f t="shared" si="392"/>
        <v>1</v>
      </c>
      <c r="O938" s="46"/>
      <c r="P938" s="46"/>
      <c r="Q938" s="46"/>
      <c r="R938" s="46"/>
      <c r="S938" s="46"/>
      <c r="T938" s="46">
        <f t="shared" si="393"/>
        <v>0</v>
      </c>
      <c r="U938" s="46"/>
      <c r="V938" s="46"/>
      <c r="W938" s="46"/>
      <c r="X938" s="46"/>
      <c r="Y938" s="46"/>
      <c r="Z938" s="46">
        <f t="shared" si="383"/>
        <v>0</v>
      </c>
      <c r="AA938" s="46"/>
      <c r="AB938" s="46"/>
      <c r="AC938" s="46"/>
      <c r="AD938" s="46"/>
      <c r="AE938" s="46"/>
      <c r="AF938" s="46">
        <f t="shared" si="384"/>
        <v>0</v>
      </c>
      <c r="AG938" s="46"/>
      <c r="AH938" s="46"/>
      <c r="AI938" s="46"/>
      <c r="AJ938" s="46"/>
      <c r="AK938" s="46"/>
      <c r="AL938" s="46">
        <f t="shared" si="385"/>
        <v>0</v>
      </c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>
        <f t="shared" si="386"/>
        <v>0</v>
      </c>
      <c r="AY938" s="46"/>
      <c r="AZ938" s="46"/>
      <c r="BA938" s="46"/>
      <c r="BB938" s="46"/>
      <c r="BC938" s="46"/>
      <c r="BD938" s="46">
        <f t="shared" si="387"/>
        <v>0</v>
      </c>
      <c r="BE938" s="46"/>
      <c r="BF938" s="46"/>
      <c r="BG938" s="46"/>
      <c r="BH938" s="46"/>
      <c r="BI938" s="46"/>
      <c r="BJ938" s="46">
        <f t="shared" si="388"/>
        <v>0</v>
      </c>
      <c r="BK938" s="46"/>
      <c r="BL938" s="46"/>
      <c r="BM938" s="46"/>
      <c r="BN938" s="46"/>
      <c r="BO938" s="46"/>
      <c r="BP938" s="46">
        <f t="shared" si="389"/>
        <v>0</v>
      </c>
      <c r="BQ938" s="46"/>
    </row>
    <row r="939" spans="1:69" s="41" customFormat="1">
      <c r="A939" s="46">
        <f t="shared" si="391"/>
        <v>166021</v>
      </c>
      <c r="B939" s="46" t="s">
        <v>319</v>
      </c>
      <c r="C939" s="46" t="s">
        <v>618</v>
      </c>
      <c r="D939" s="92" t="s">
        <v>702</v>
      </c>
      <c r="E939" s="41" t="s">
        <v>595</v>
      </c>
      <c r="F939" s="46" t="s">
        <v>567</v>
      </c>
      <c r="G939" s="46">
        <v>1</v>
      </c>
      <c r="H939" s="46"/>
      <c r="I939" s="46">
        <v>10</v>
      </c>
      <c r="J939" s="46">
        <f t="shared" si="390"/>
        <v>602</v>
      </c>
      <c r="K939" s="46">
        <v>1</v>
      </c>
      <c r="L939" s="46">
        <v>1</v>
      </c>
      <c r="M939" s="46">
        <v>1000</v>
      </c>
      <c r="N939" s="46">
        <f t="shared" si="392"/>
        <v>1</v>
      </c>
      <c r="O939" s="46"/>
      <c r="P939" s="46"/>
      <c r="Q939" s="46"/>
      <c r="R939" s="46"/>
      <c r="S939" s="46"/>
      <c r="T939" s="46">
        <f t="shared" si="393"/>
        <v>0</v>
      </c>
      <c r="U939" s="46"/>
      <c r="V939" s="46"/>
      <c r="W939" s="46"/>
      <c r="X939" s="46"/>
      <c r="Y939" s="46"/>
      <c r="Z939" s="46">
        <f t="shared" si="383"/>
        <v>0</v>
      </c>
      <c r="AA939" s="46"/>
      <c r="AB939" s="46"/>
      <c r="AC939" s="46"/>
      <c r="AD939" s="46"/>
      <c r="AE939" s="46"/>
      <c r="AF939" s="46">
        <f t="shared" si="384"/>
        <v>0</v>
      </c>
      <c r="AG939" s="46"/>
      <c r="AH939" s="46"/>
      <c r="AI939" s="46"/>
      <c r="AJ939" s="46"/>
      <c r="AK939" s="46"/>
      <c r="AL939" s="46">
        <f t="shared" si="385"/>
        <v>0</v>
      </c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>
        <f t="shared" si="386"/>
        <v>0</v>
      </c>
      <c r="AY939" s="46"/>
      <c r="AZ939" s="46"/>
      <c r="BA939" s="46"/>
      <c r="BB939" s="46"/>
      <c r="BC939" s="46"/>
      <c r="BD939" s="46">
        <f t="shared" si="387"/>
        <v>0</v>
      </c>
      <c r="BE939" s="46"/>
      <c r="BF939" s="46"/>
      <c r="BG939" s="46"/>
      <c r="BH939" s="46"/>
      <c r="BI939" s="46"/>
      <c r="BJ939" s="46">
        <f t="shared" si="388"/>
        <v>0</v>
      </c>
      <c r="BK939" s="46"/>
      <c r="BL939" s="46"/>
      <c r="BM939" s="46"/>
      <c r="BN939" s="46"/>
      <c r="BO939" s="46"/>
      <c r="BP939" s="46">
        <f t="shared" si="389"/>
        <v>0</v>
      </c>
      <c r="BQ939" s="46"/>
    </row>
    <row r="940" spans="1:69" s="41" customFormat="1">
      <c r="A940" s="46">
        <f t="shared" si="391"/>
        <v>166022</v>
      </c>
      <c r="B940" s="46" t="s">
        <v>319</v>
      </c>
      <c r="C940" s="46" t="s">
        <v>619</v>
      </c>
      <c r="D940" s="92" t="s">
        <v>702</v>
      </c>
      <c r="E940" s="41" t="s">
        <v>597</v>
      </c>
      <c r="F940" s="46" t="s">
        <v>567</v>
      </c>
      <c r="G940" s="46">
        <v>1</v>
      </c>
      <c r="H940" s="46"/>
      <c r="I940" s="46">
        <v>10</v>
      </c>
      <c r="J940" s="46">
        <f t="shared" si="390"/>
        <v>602</v>
      </c>
      <c r="K940" s="46">
        <v>2</v>
      </c>
      <c r="L940" s="46">
        <v>2</v>
      </c>
      <c r="M940" s="46">
        <v>1000</v>
      </c>
      <c r="N940" s="46">
        <f t="shared" si="392"/>
        <v>1</v>
      </c>
      <c r="O940" s="46"/>
      <c r="P940" s="46"/>
      <c r="Q940" s="46"/>
      <c r="R940" s="46"/>
      <c r="S940" s="46"/>
      <c r="T940" s="46">
        <f t="shared" si="393"/>
        <v>0</v>
      </c>
      <c r="U940" s="46"/>
      <c r="V940" s="46"/>
      <c r="W940" s="46"/>
      <c r="X940" s="46"/>
      <c r="Y940" s="46"/>
      <c r="Z940" s="46">
        <f t="shared" si="383"/>
        <v>0</v>
      </c>
      <c r="AA940" s="46"/>
      <c r="AB940" s="46"/>
      <c r="AC940" s="46"/>
      <c r="AD940" s="46"/>
      <c r="AE940" s="46"/>
      <c r="AF940" s="46">
        <f t="shared" si="384"/>
        <v>0</v>
      </c>
      <c r="AG940" s="46"/>
      <c r="AH940" s="46"/>
      <c r="AI940" s="46"/>
      <c r="AJ940" s="46"/>
      <c r="AK940" s="46"/>
      <c r="AL940" s="46">
        <f t="shared" si="385"/>
        <v>0</v>
      </c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>
        <f t="shared" si="386"/>
        <v>0</v>
      </c>
      <c r="AY940" s="46"/>
      <c r="AZ940" s="46"/>
      <c r="BA940" s="46"/>
      <c r="BB940" s="46"/>
      <c r="BC940" s="46"/>
      <c r="BD940" s="46">
        <f t="shared" si="387"/>
        <v>0</v>
      </c>
      <c r="BE940" s="46"/>
      <c r="BF940" s="46"/>
      <c r="BG940" s="46"/>
      <c r="BH940" s="46"/>
      <c r="BI940" s="46"/>
      <c r="BJ940" s="46">
        <f t="shared" si="388"/>
        <v>0</v>
      </c>
      <c r="BK940" s="46"/>
      <c r="BL940" s="46"/>
      <c r="BM940" s="46"/>
      <c r="BN940" s="46"/>
      <c r="BO940" s="46"/>
      <c r="BP940" s="46">
        <f t="shared" si="389"/>
        <v>0</v>
      </c>
      <c r="BQ940" s="46"/>
    </row>
    <row r="941" spans="1:69" s="41" customFormat="1">
      <c r="A941" s="46">
        <f t="shared" si="391"/>
        <v>166023</v>
      </c>
      <c r="B941" s="46" t="s">
        <v>319</v>
      </c>
      <c r="C941" s="46" t="s">
        <v>620</v>
      </c>
      <c r="D941" s="92" t="s">
        <v>702</v>
      </c>
      <c r="E941" s="41" t="s">
        <v>599</v>
      </c>
      <c r="F941" s="46" t="s">
        <v>567</v>
      </c>
      <c r="G941" s="46">
        <v>1</v>
      </c>
      <c r="H941" s="46"/>
      <c r="I941" s="46">
        <v>10</v>
      </c>
      <c r="J941" s="46">
        <f t="shared" si="390"/>
        <v>602</v>
      </c>
      <c r="K941" s="46">
        <v>3</v>
      </c>
      <c r="L941" s="46">
        <v>3</v>
      </c>
      <c r="M941" s="46">
        <v>1000</v>
      </c>
      <c r="N941" s="46">
        <f t="shared" si="392"/>
        <v>1</v>
      </c>
      <c r="O941" s="46"/>
      <c r="P941" s="46"/>
      <c r="Q941" s="46"/>
      <c r="R941" s="46"/>
      <c r="S941" s="46"/>
      <c r="T941" s="46">
        <f t="shared" si="393"/>
        <v>0</v>
      </c>
      <c r="U941" s="46"/>
      <c r="V941" s="46"/>
      <c r="W941" s="46"/>
      <c r="X941" s="46"/>
      <c r="Y941" s="46"/>
      <c r="Z941" s="46">
        <f t="shared" si="383"/>
        <v>0</v>
      </c>
      <c r="AA941" s="46"/>
      <c r="AB941" s="46"/>
      <c r="AC941" s="46"/>
      <c r="AD941" s="46"/>
      <c r="AE941" s="46"/>
      <c r="AF941" s="46">
        <f t="shared" si="384"/>
        <v>0</v>
      </c>
      <c r="AG941" s="46"/>
      <c r="AH941" s="46"/>
      <c r="AI941" s="46"/>
      <c r="AJ941" s="46"/>
      <c r="AK941" s="46"/>
      <c r="AL941" s="46">
        <f t="shared" si="385"/>
        <v>0</v>
      </c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>
        <f t="shared" si="386"/>
        <v>0</v>
      </c>
      <c r="AY941" s="46"/>
      <c r="AZ941" s="46"/>
      <c r="BA941" s="46"/>
      <c r="BB941" s="46"/>
      <c r="BC941" s="46"/>
      <c r="BD941" s="46">
        <f t="shared" si="387"/>
        <v>0</v>
      </c>
      <c r="BE941" s="46"/>
      <c r="BF941" s="46"/>
      <c r="BG941" s="46"/>
      <c r="BH941" s="46"/>
      <c r="BI941" s="46"/>
      <c r="BJ941" s="46">
        <f t="shared" si="388"/>
        <v>0</v>
      </c>
      <c r="BK941" s="46"/>
      <c r="BL941" s="46"/>
      <c r="BM941" s="46"/>
      <c r="BN941" s="46"/>
      <c r="BO941" s="46"/>
      <c r="BP941" s="46">
        <f t="shared" si="389"/>
        <v>0</v>
      </c>
      <c r="BQ941" s="46"/>
    </row>
    <row r="942" spans="1:69" s="41" customFormat="1">
      <c r="A942" s="46">
        <f t="shared" si="391"/>
        <v>166024</v>
      </c>
      <c r="B942" s="46" t="s">
        <v>319</v>
      </c>
      <c r="C942" s="46" t="s">
        <v>621</v>
      </c>
      <c r="D942" s="92" t="s">
        <v>702</v>
      </c>
      <c r="E942" s="41" t="s">
        <v>601</v>
      </c>
      <c r="F942" s="46" t="s">
        <v>567</v>
      </c>
      <c r="G942" s="46">
        <v>1</v>
      </c>
      <c r="H942" s="46"/>
      <c r="I942" s="46">
        <v>10</v>
      </c>
      <c r="J942" s="46">
        <f t="shared" si="390"/>
        <v>602</v>
      </c>
      <c r="K942" s="46">
        <v>4</v>
      </c>
      <c r="L942" s="46">
        <v>4</v>
      </c>
      <c r="M942" s="46">
        <v>1000</v>
      </c>
      <c r="N942" s="46">
        <f t="shared" si="392"/>
        <v>1</v>
      </c>
      <c r="O942" s="46"/>
      <c r="P942" s="46"/>
      <c r="Q942" s="46"/>
      <c r="R942" s="46"/>
      <c r="S942" s="46"/>
      <c r="T942" s="46">
        <f t="shared" si="393"/>
        <v>0</v>
      </c>
      <c r="U942" s="46"/>
      <c r="V942" s="46"/>
      <c r="W942" s="46"/>
      <c r="X942" s="46"/>
      <c r="Y942" s="46"/>
      <c r="Z942" s="46">
        <f t="shared" si="383"/>
        <v>0</v>
      </c>
      <c r="AA942" s="46"/>
      <c r="AB942" s="46"/>
      <c r="AC942" s="46"/>
      <c r="AD942" s="46"/>
      <c r="AE942" s="46"/>
      <c r="AF942" s="46">
        <f t="shared" si="384"/>
        <v>0</v>
      </c>
      <c r="AG942" s="46"/>
      <c r="AH942" s="46"/>
      <c r="AI942" s="46"/>
      <c r="AJ942" s="46"/>
      <c r="AK942" s="46"/>
      <c r="AL942" s="46">
        <f t="shared" si="385"/>
        <v>0</v>
      </c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>
        <f t="shared" si="386"/>
        <v>0</v>
      </c>
      <c r="AY942" s="46"/>
      <c r="AZ942" s="46"/>
      <c r="BA942" s="46"/>
      <c r="BB942" s="46"/>
      <c r="BC942" s="46"/>
      <c r="BD942" s="46">
        <f t="shared" si="387"/>
        <v>0</v>
      </c>
      <c r="BE942" s="46"/>
      <c r="BF942" s="46"/>
      <c r="BG942" s="46"/>
      <c r="BH942" s="46"/>
      <c r="BI942" s="46"/>
      <c r="BJ942" s="46">
        <f t="shared" si="388"/>
        <v>0</v>
      </c>
      <c r="BK942" s="46"/>
      <c r="BL942" s="46"/>
      <c r="BM942" s="46"/>
      <c r="BN942" s="46"/>
      <c r="BO942" s="46"/>
      <c r="BP942" s="46">
        <f t="shared" si="389"/>
        <v>0</v>
      </c>
      <c r="BQ942" s="46"/>
    </row>
    <row r="943" spans="1:69" s="41" customFormat="1">
      <c r="A943" s="46">
        <f t="shared" si="391"/>
        <v>161031</v>
      </c>
      <c r="B943" s="46" t="s">
        <v>319</v>
      </c>
      <c r="C943" s="46" t="s">
        <v>622</v>
      </c>
      <c r="D943" s="92" t="s">
        <v>702</v>
      </c>
      <c r="E943" s="41" t="s">
        <v>623</v>
      </c>
      <c r="F943" s="46" t="s">
        <v>567</v>
      </c>
      <c r="G943" s="46">
        <v>1</v>
      </c>
      <c r="H943" s="46"/>
      <c r="I943" s="46">
        <v>10</v>
      </c>
      <c r="J943" s="46">
        <f t="shared" si="390"/>
        <v>103</v>
      </c>
      <c r="K943" s="46">
        <v>1</v>
      </c>
      <c r="L943" s="46">
        <v>1</v>
      </c>
      <c r="M943" s="46">
        <v>1000</v>
      </c>
      <c r="N943" s="46">
        <f t="shared" si="392"/>
        <v>1</v>
      </c>
      <c r="O943" s="46"/>
      <c r="P943" s="46"/>
      <c r="Q943" s="46"/>
      <c r="R943" s="46"/>
      <c r="S943" s="46"/>
      <c r="T943" s="46">
        <f t="shared" si="393"/>
        <v>0</v>
      </c>
      <c r="U943" s="46"/>
      <c r="V943" s="46"/>
      <c r="W943" s="46"/>
      <c r="X943" s="46"/>
      <c r="Y943" s="46"/>
      <c r="Z943" s="46">
        <f t="shared" si="383"/>
        <v>0</v>
      </c>
      <c r="AA943" s="46"/>
      <c r="AB943" s="46"/>
      <c r="AC943" s="46"/>
      <c r="AD943" s="46"/>
      <c r="AE943" s="46"/>
      <c r="AF943" s="46">
        <f t="shared" si="384"/>
        <v>0</v>
      </c>
      <c r="AG943" s="46"/>
      <c r="AH943" s="46"/>
      <c r="AI943" s="46"/>
      <c r="AJ943" s="46"/>
      <c r="AK943" s="46"/>
      <c r="AL943" s="46">
        <f t="shared" si="385"/>
        <v>0</v>
      </c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>
        <f t="shared" si="386"/>
        <v>0</v>
      </c>
      <c r="AY943" s="46"/>
      <c r="AZ943" s="46"/>
      <c r="BA943" s="46"/>
      <c r="BB943" s="46"/>
      <c r="BC943" s="46"/>
      <c r="BD943" s="46">
        <f t="shared" si="387"/>
        <v>0</v>
      </c>
      <c r="BE943" s="46"/>
      <c r="BF943" s="46"/>
      <c r="BG943" s="46"/>
      <c r="BH943" s="46"/>
      <c r="BI943" s="46"/>
      <c r="BJ943" s="46">
        <f t="shared" si="388"/>
        <v>0</v>
      </c>
      <c r="BK943" s="46"/>
      <c r="BL943" s="46"/>
      <c r="BM943" s="46"/>
      <c r="BN943" s="46"/>
      <c r="BO943" s="46"/>
      <c r="BP943" s="46">
        <f t="shared" si="389"/>
        <v>0</v>
      </c>
      <c r="BQ943" s="46"/>
    </row>
    <row r="944" spans="1:69" s="41" customFormat="1">
      <c r="A944" s="46">
        <f t="shared" si="391"/>
        <v>161032</v>
      </c>
      <c r="B944" s="46" t="s">
        <v>319</v>
      </c>
      <c r="C944" s="46" t="s">
        <v>624</v>
      </c>
      <c r="D944" s="92" t="s">
        <v>702</v>
      </c>
      <c r="E944" s="41" t="s">
        <v>625</v>
      </c>
      <c r="F944" s="46" t="s">
        <v>567</v>
      </c>
      <c r="G944" s="46">
        <v>1</v>
      </c>
      <c r="H944" s="46"/>
      <c r="I944" s="46">
        <v>10</v>
      </c>
      <c r="J944" s="46">
        <f t="shared" si="390"/>
        <v>103</v>
      </c>
      <c r="K944" s="46">
        <v>2</v>
      </c>
      <c r="L944" s="46">
        <v>2</v>
      </c>
      <c r="M944" s="46">
        <v>1000</v>
      </c>
      <c r="N944" s="46">
        <f t="shared" si="392"/>
        <v>1</v>
      </c>
      <c r="O944" s="46"/>
      <c r="P944" s="46"/>
      <c r="Q944" s="46"/>
      <c r="R944" s="46"/>
      <c r="S944" s="46"/>
      <c r="T944" s="46">
        <f t="shared" si="393"/>
        <v>0</v>
      </c>
      <c r="U944" s="46"/>
      <c r="V944" s="46"/>
      <c r="W944" s="46"/>
      <c r="X944" s="46"/>
      <c r="Y944" s="46"/>
      <c r="Z944" s="46">
        <f t="shared" si="383"/>
        <v>0</v>
      </c>
      <c r="AA944" s="46"/>
      <c r="AB944" s="46"/>
      <c r="AC944" s="46"/>
      <c r="AD944" s="46"/>
      <c r="AE944" s="46"/>
      <c r="AF944" s="46">
        <f t="shared" si="384"/>
        <v>0</v>
      </c>
      <c r="AG944" s="46"/>
      <c r="AH944" s="46"/>
      <c r="AI944" s="46"/>
      <c r="AJ944" s="46"/>
      <c r="AK944" s="46"/>
      <c r="AL944" s="46">
        <f t="shared" si="385"/>
        <v>0</v>
      </c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>
        <f t="shared" si="386"/>
        <v>0</v>
      </c>
      <c r="AY944" s="46"/>
      <c r="AZ944" s="46"/>
      <c r="BA944" s="46"/>
      <c r="BB944" s="46"/>
      <c r="BC944" s="46"/>
      <c r="BD944" s="46">
        <f t="shared" si="387"/>
        <v>0</v>
      </c>
      <c r="BE944" s="46"/>
      <c r="BF944" s="46"/>
      <c r="BG944" s="46"/>
      <c r="BH944" s="46"/>
      <c r="BI944" s="46"/>
      <c r="BJ944" s="46">
        <f t="shared" si="388"/>
        <v>0</v>
      </c>
      <c r="BK944" s="46"/>
      <c r="BL944" s="46"/>
      <c r="BM944" s="46"/>
      <c r="BN944" s="46"/>
      <c r="BO944" s="46"/>
      <c r="BP944" s="46">
        <f t="shared" si="389"/>
        <v>0</v>
      </c>
      <c r="BQ944" s="46"/>
    </row>
    <row r="945" spans="1:69" s="41" customFormat="1">
      <c r="A945" s="46">
        <f t="shared" si="391"/>
        <v>161033</v>
      </c>
      <c r="B945" s="46" t="s">
        <v>319</v>
      </c>
      <c r="C945" s="46" t="s">
        <v>626</v>
      </c>
      <c r="D945" s="92" t="s">
        <v>702</v>
      </c>
      <c r="E945" s="41" t="s">
        <v>627</v>
      </c>
      <c r="F945" s="46" t="s">
        <v>567</v>
      </c>
      <c r="G945" s="46">
        <v>1</v>
      </c>
      <c r="H945" s="46"/>
      <c r="I945" s="46">
        <v>10</v>
      </c>
      <c r="J945" s="46">
        <f t="shared" si="390"/>
        <v>103</v>
      </c>
      <c r="K945" s="46">
        <v>3</v>
      </c>
      <c r="L945" s="46">
        <v>3</v>
      </c>
      <c r="M945" s="46">
        <v>1000</v>
      </c>
      <c r="N945" s="46">
        <f t="shared" si="392"/>
        <v>1</v>
      </c>
      <c r="O945" s="46"/>
      <c r="P945" s="46"/>
      <c r="Q945" s="46"/>
      <c r="R945" s="46"/>
      <c r="S945" s="46"/>
      <c r="T945" s="46">
        <f t="shared" si="393"/>
        <v>0</v>
      </c>
      <c r="U945" s="46"/>
      <c r="V945" s="46"/>
      <c r="W945" s="46"/>
      <c r="X945" s="46"/>
      <c r="Y945" s="46"/>
      <c r="Z945" s="46">
        <f t="shared" si="383"/>
        <v>0</v>
      </c>
      <c r="AA945" s="46"/>
      <c r="AB945" s="46"/>
      <c r="AC945" s="46"/>
      <c r="AD945" s="46"/>
      <c r="AE945" s="46"/>
      <c r="AF945" s="46">
        <f t="shared" si="384"/>
        <v>0</v>
      </c>
      <c r="AG945" s="46"/>
      <c r="AH945" s="46"/>
      <c r="AI945" s="46"/>
      <c r="AJ945" s="46"/>
      <c r="AK945" s="46"/>
      <c r="AL945" s="46">
        <f t="shared" si="385"/>
        <v>0</v>
      </c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>
        <f t="shared" si="386"/>
        <v>0</v>
      </c>
      <c r="AY945" s="46"/>
      <c r="AZ945" s="46"/>
      <c r="BA945" s="46"/>
      <c r="BB945" s="46"/>
      <c r="BC945" s="46"/>
      <c r="BD945" s="46">
        <f t="shared" si="387"/>
        <v>0</v>
      </c>
      <c r="BE945" s="46"/>
      <c r="BF945" s="46"/>
      <c r="BG945" s="46"/>
      <c r="BH945" s="46"/>
      <c r="BI945" s="46"/>
      <c r="BJ945" s="46">
        <f t="shared" si="388"/>
        <v>0</v>
      </c>
      <c r="BK945" s="46"/>
      <c r="BL945" s="46"/>
      <c r="BM945" s="46"/>
      <c r="BN945" s="46"/>
      <c r="BO945" s="46"/>
      <c r="BP945" s="46">
        <f t="shared" si="389"/>
        <v>0</v>
      </c>
      <c r="BQ945" s="46"/>
    </row>
    <row r="946" spans="1:69" s="41" customFormat="1">
      <c r="A946" s="46">
        <f t="shared" si="391"/>
        <v>161034</v>
      </c>
      <c r="B946" s="46" t="s">
        <v>319</v>
      </c>
      <c r="C946" s="46" t="s">
        <v>628</v>
      </c>
      <c r="D946" s="92" t="s">
        <v>702</v>
      </c>
      <c r="E946" s="41" t="s">
        <v>629</v>
      </c>
      <c r="F946" s="46" t="s">
        <v>567</v>
      </c>
      <c r="G946" s="46">
        <v>1</v>
      </c>
      <c r="H946" s="46"/>
      <c r="I946" s="46">
        <v>10</v>
      </c>
      <c r="J946" s="46">
        <f t="shared" si="390"/>
        <v>103</v>
      </c>
      <c r="K946" s="46">
        <v>4</v>
      </c>
      <c r="L946" s="46">
        <v>4</v>
      </c>
      <c r="M946" s="46">
        <v>1000</v>
      </c>
      <c r="N946" s="46">
        <f t="shared" si="392"/>
        <v>1</v>
      </c>
      <c r="O946" s="46"/>
      <c r="P946" s="46"/>
      <c r="Q946" s="46"/>
      <c r="R946" s="46"/>
      <c r="S946" s="46"/>
      <c r="T946" s="46">
        <f t="shared" si="393"/>
        <v>0</v>
      </c>
      <c r="U946" s="46"/>
      <c r="V946" s="46"/>
      <c r="W946" s="46"/>
      <c r="X946" s="46"/>
      <c r="Y946" s="46"/>
      <c r="Z946" s="46">
        <f t="shared" si="383"/>
        <v>0</v>
      </c>
      <c r="AA946" s="46"/>
      <c r="AB946" s="46"/>
      <c r="AC946" s="46"/>
      <c r="AD946" s="46"/>
      <c r="AE946" s="46"/>
      <c r="AF946" s="46">
        <f t="shared" si="384"/>
        <v>0</v>
      </c>
      <c r="AG946" s="46"/>
      <c r="AH946" s="46"/>
      <c r="AI946" s="46"/>
      <c r="AJ946" s="46"/>
      <c r="AK946" s="46"/>
      <c r="AL946" s="46">
        <f t="shared" si="385"/>
        <v>0</v>
      </c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>
        <f t="shared" si="386"/>
        <v>0</v>
      </c>
      <c r="AY946" s="46"/>
      <c r="AZ946" s="46"/>
      <c r="BA946" s="46"/>
      <c r="BB946" s="46"/>
      <c r="BC946" s="46"/>
      <c r="BD946" s="46">
        <f t="shared" si="387"/>
        <v>0</v>
      </c>
      <c r="BE946" s="46"/>
      <c r="BF946" s="46"/>
      <c r="BG946" s="46"/>
      <c r="BH946" s="46"/>
      <c r="BI946" s="46"/>
      <c r="BJ946" s="46">
        <f t="shared" si="388"/>
        <v>0</v>
      </c>
      <c r="BK946" s="46"/>
      <c r="BL946" s="46"/>
      <c r="BM946" s="46"/>
      <c r="BN946" s="46"/>
      <c r="BO946" s="46"/>
      <c r="BP946" s="46">
        <f t="shared" si="389"/>
        <v>0</v>
      </c>
      <c r="BQ946" s="46"/>
    </row>
    <row r="947" spans="1:69" s="41" customFormat="1">
      <c r="A947" s="46">
        <f t="shared" si="391"/>
        <v>162031</v>
      </c>
      <c r="B947" s="46" t="s">
        <v>319</v>
      </c>
      <c r="C947" s="46" t="s">
        <v>630</v>
      </c>
      <c r="D947" s="92" t="s">
        <v>702</v>
      </c>
      <c r="E947" s="41" t="s">
        <v>623</v>
      </c>
      <c r="F947" s="46" t="s">
        <v>567</v>
      </c>
      <c r="G947" s="46">
        <v>1</v>
      </c>
      <c r="H947" s="46"/>
      <c r="I947" s="46">
        <v>10</v>
      </c>
      <c r="J947" s="46">
        <f t="shared" si="390"/>
        <v>203</v>
      </c>
      <c r="K947" s="46">
        <v>1</v>
      </c>
      <c r="L947" s="46">
        <v>1</v>
      </c>
      <c r="M947" s="46">
        <v>1000</v>
      </c>
      <c r="N947" s="46">
        <f t="shared" si="392"/>
        <v>1</v>
      </c>
      <c r="O947" s="46"/>
      <c r="P947" s="46"/>
      <c r="Q947" s="46"/>
      <c r="R947" s="46"/>
      <c r="S947" s="46"/>
      <c r="T947" s="46">
        <f t="shared" si="393"/>
        <v>0</v>
      </c>
      <c r="U947" s="46"/>
      <c r="V947" s="46"/>
      <c r="W947" s="46"/>
      <c r="X947" s="46"/>
      <c r="Y947" s="46"/>
      <c r="Z947" s="46">
        <f t="shared" si="383"/>
        <v>0</v>
      </c>
      <c r="AA947" s="46"/>
      <c r="AB947" s="46"/>
      <c r="AC947" s="46"/>
      <c r="AD947" s="46"/>
      <c r="AE947" s="46"/>
      <c r="AF947" s="46">
        <f t="shared" si="384"/>
        <v>0</v>
      </c>
      <c r="AG947" s="46"/>
      <c r="AH947" s="46"/>
      <c r="AI947" s="46"/>
      <c r="AJ947" s="46"/>
      <c r="AK947" s="46"/>
      <c r="AL947" s="46">
        <f t="shared" si="385"/>
        <v>0</v>
      </c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>
        <f t="shared" si="386"/>
        <v>0</v>
      </c>
      <c r="AY947" s="46"/>
      <c r="AZ947" s="46"/>
      <c r="BA947" s="46"/>
      <c r="BB947" s="46"/>
      <c r="BC947" s="46"/>
      <c r="BD947" s="46">
        <f t="shared" si="387"/>
        <v>0</v>
      </c>
      <c r="BE947" s="46"/>
      <c r="BF947" s="46"/>
      <c r="BG947" s="46"/>
      <c r="BH947" s="46"/>
      <c r="BI947" s="46"/>
      <c r="BJ947" s="46">
        <f t="shared" si="388"/>
        <v>0</v>
      </c>
      <c r="BK947" s="46"/>
      <c r="BL947" s="46"/>
      <c r="BM947" s="46"/>
      <c r="BN947" s="46"/>
      <c r="BO947" s="46"/>
      <c r="BP947" s="46">
        <f t="shared" si="389"/>
        <v>0</v>
      </c>
      <c r="BQ947" s="46"/>
    </row>
    <row r="948" spans="1:69" s="41" customFormat="1">
      <c r="A948" s="46">
        <f t="shared" si="391"/>
        <v>162032</v>
      </c>
      <c r="B948" s="46" t="s">
        <v>319</v>
      </c>
      <c r="C948" s="46" t="s">
        <v>631</v>
      </c>
      <c r="D948" s="92" t="s">
        <v>702</v>
      </c>
      <c r="E948" s="41" t="s">
        <v>625</v>
      </c>
      <c r="F948" s="46" t="s">
        <v>567</v>
      </c>
      <c r="G948" s="46">
        <v>1</v>
      </c>
      <c r="H948" s="46"/>
      <c r="I948" s="46">
        <v>10</v>
      </c>
      <c r="J948" s="46">
        <f t="shared" si="390"/>
        <v>203</v>
      </c>
      <c r="K948" s="46">
        <v>2</v>
      </c>
      <c r="L948" s="46">
        <v>2</v>
      </c>
      <c r="M948" s="46">
        <v>1000</v>
      </c>
      <c r="N948" s="46">
        <f t="shared" si="392"/>
        <v>1</v>
      </c>
      <c r="O948" s="46"/>
      <c r="P948" s="46"/>
      <c r="Q948" s="46"/>
      <c r="R948" s="46"/>
      <c r="S948" s="46"/>
      <c r="T948" s="46">
        <f t="shared" si="393"/>
        <v>0</v>
      </c>
      <c r="U948" s="46"/>
      <c r="V948" s="46"/>
      <c r="W948" s="46"/>
      <c r="X948" s="46"/>
      <c r="Y948" s="46"/>
      <c r="Z948" s="46">
        <f t="shared" si="383"/>
        <v>0</v>
      </c>
      <c r="AA948" s="46"/>
      <c r="AB948" s="46"/>
      <c r="AC948" s="46"/>
      <c r="AD948" s="46"/>
      <c r="AE948" s="46"/>
      <c r="AF948" s="46">
        <f t="shared" si="384"/>
        <v>0</v>
      </c>
      <c r="AG948" s="46"/>
      <c r="AH948" s="46"/>
      <c r="AI948" s="46"/>
      <c r="AJ948" s="46"/>
      <c r="AK948" s="46"/>
      <c r="AL948" s="46">
        <f t="shared" si="385"/>
        <v>0</v>
      </c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>
        <f t="shared" si="386"/>
        <v>0</v>
      </c>
      <c r="AY948" s="46"/>
      <c r="AZ948" s="46"/>
      <c r="BA948" s="46"/>
      <c r="BB948" s="46"/>
      <c r="BC948" s="46"/>
      <c r="BD948" s="46">
        <f t="shared" si="387"/>
        <v>0</v>
      </c>
      <c r="BE948" s="46"/>
      <c r="BF948" s="46"/>
      <c r="BG948" s="46"/>
      <c r="BH948" s="46"/>
      <c r="BI948" s="46"/>
      <c r="BJ948" s="46">
        <f t="shared" si="388"/>
        <v>0</v>
      </c>
      <c r="BK948" s="46"/>
      <c r="BL948" s="46"/>
      <c r="BM948" s="46"/>
      <c r="BN948" s="46"/>
      <c r="BO948" s="46"/>
      <c r="BP948" s="46">
        <f t="shared" si="389"/>
        <v>0</v>
      </c>
      <c r="BQ948" s="46"/>
    </row>
    <row r="949" spans="1:69" s="41" customFormat="1">
      <c r="A949" s="46">
        <f t="shared" si="391"/>
        <v>162033</v>
      </c>
      <c r="B949" s="46" t="s">
        <v>319</v>
      </c>
      <c r="C949" s="46" t="s">
        <v>632</v>
      </c>
      <c r="D949" s="92" t="s">
        <v>702</v>
      </c>
      <c r="E949" s="41" t="s">
        <v>627</v>
      </c>
      <c r="F949" s="46" t="s">
        <v>567</v>
      </c>
      <c r="G949" s="46">
        <v>1</v>
      </c>
      <c r="H949" s="46"/>
      <c r="I949" s="46">
        <v>10</v>
      </c>
      <c r="J949" s="46">
        <f t="shared" si="390"/>
        <v>203</v>
      </c>
      <c r="K949" s="46">
        <v>3</v>
      </c>
      <c r="L949" s="46">
        <v>3</v>
      </c>
      <c r="M949" s="46">
        <v>1000</v>
      </c>
      <c r="N949" s="46">
        <f t="shared" si="392"/>
        <v>1</v>
      </c>
      <c r="O949" s="46"/>
      <c r="P949" s="46"/>
      <c r="Q949" s="46"/>
      <c r="R949" s="46"/>
      <c r="S949" s="46"/>
      <c r="T949" s="46">
        <f t="shared" si="393"/>
        <v>0</v>
      </c>
      <c r="U949" s="46"/>
      <c r="V949" s="46"/>
      <c r="W949" s="46"/>
      <c r="X949" s="46"/>
      <c r="Y949" s="46"/>
      <c r="Z949" s="46">
        <f t="shared" si="383"/>
        <v>0</v>
      </c>
      <c r="AA949" s="46"/>
      <c r="AB949" s="46"/>
      <c r="AC949" s="46"/>
      <c r="AD949" s="46"/>
      <c r="AE949" s="46"/>
      <c r="AF949" s="46">
        <f t="shared" si="384"/>
        <v>0</v>
      </c>
      <c r="AG949" s="46"/>
      <c r="AH949" s="46"/>
      <c r="AI949" s="46"/>
      <c r="AJ949" s="46"/>
      <c r="AK949" s="46"/>
      <c r="AL949" s="46">
        <f t="shared" si="385"/>
        <v>0</v>
      </c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>
        <f t="shared" si="386"/>
        <v>0</v>
      </c>
      <c r="AY949" s="46"/>
      <c r="AZ949" s="46"/>
      <c r="BA949" s="46"/>
      <c r="BB949" s="46"/>
      <c r="BC949" s="46"/>
      <c r="BD949" s="46">
        <f t="shared" si="387"/>
        <v>0</v>
      </c>
      <c r="BE949" s="46"/>
      <c r="BF949" s="46"/>
      <c r="BG949" s="46"/>
      <c r="BH949" s="46"/>
      <c r="BI949" s="46"/>
      <c r="BJ949" s="46">
        <f t="shared" si="388"/>
        <v>0</v>
      </c>
      <c r="BK949" s="46"/>
      <c r="BL949" s="46"/>
      <c r="BM949" s="46"/>
      <c r="BN949" s="46"/>
      <c r="BO949" s="46"/>
      <c r="BP949" s="46">
        <f t="shared" si="389"/>
        <v>0</v>
      </c>
      <c r="BQ949" s="46"/>
    </row>
    <row r="950" spans="1:69" s="41" customFormat="1">
      <c r="A950" s="46">
        <f t="shared" si="391"/>
        <v>162034</v>
      </c>
      <c r="B950" s="46" t="s">
        <v>319</v>
      </c>
      <c r="C950" s="46" t="s">
        <v>633</v>
      </c>
      <c r="D950" s="92" t="s">
        <v>702</v>
      </c>
      <c r="E950" s="41" t="s">
        <v>629</v>
      </c>
      <c r="F950" s="46" t="s">
        <v>567</v>
      </c>
      <c r="G950" s="46">
        <v>1</v>
      </c>
      <c r="H950" s="46"/>
      <c r="I950" s="46">
        <v>10</v>
      </c>
      <c r="J950" s="46">
        <f t="shared" si="390"/>
        <v>203</v>
      </c>
      <c r="K950" s="46">
        <v>4</v>
      </c>
      <c r="L950" s="46">
        <v>4</v>
      </c>
      <c r="M950" s="46">
        <v>1000</v>
      </c>
      <c r="N950" s="46">
        <f t="shared" si="392"/>
        <v>1</v>
      </c>
      <c r="O950" s="46"/>
      <c r="P950" s="46"/>
      <c r="Q950" s="46"/>
      <c r="R950" s="46"/>
      <c r="S950" s="46"/>
      <c r="T950" s="46">
        <f t="shared" si="393"/>
        <v>0</v>
      </c>
      <c r="U950" s="46"/>
      <c r="V950" s="46"/>
      <c r="W950" s="46"/>
      <c r="X950" s="46"/>
      <c r="Y950" s="46"/>
      <c r="Z950" s="46">
        <f t="shared" si="383"/>
        <v>0</v>
      </c>
      <c r="AA950" s="46"/>
      <c r="AB950" s="46"/>
      <c r="AC950" s="46"/>
      <c r="AD950" s="46"/>
      <c r="AE950" s="46"/>
      <c r="AF950" s="46">
        <f t="shared" si="384"/>
        <v>0</v>
      </c>
      <c r="AG950" s="46"/>
      <c r="AH950" s="46"/>
      <c r="AI950" s="46"/>
      <c r="AJ950" s="46"/>
      <c r="AK950" s="46"/>
      <c r="AL950" s="46">
        <f t="shared" si="385"/>
        <v>0</v>
      </c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>
        <f t="shared" si="386"/>
        <v>0</v>
      </c>
      <c r="AY950" s="46"/>
      <c r="AZ950" s="46"/>
      <c r="BA950" s="46"/>
      <c r="BB950" s="46"/>
      <c r="BC950" s="46"/>
      <c r="BD950" s="46">
        <f t="shared" si="387"/>
        <v>0</v>
      </c>
      <c r="BE950" s="46"/>
      <c r="BF950" s="46"/>
      <c r="BG950" s="46"/>
      <c r="BH950" s="46"/>
      <c r="BI950" s="46"/>
      <c r="BJ950" s="46">
        <f t="shared" si="388"/>
        <v>0</v>
      </c>
      <c r="BK950" s="46"/>
      <c r="BL950" s="46"/>
      <c r="BM950" s="46"/>
      <c r="BN950" s="46"/>
      <c r="BO950" s="46"/>
      <c r="BP950" s="46">
        <f t="shared" si="389"/>
        <v>0</v>
      </c>
      <c r="BQ950" s="46"/>
    </row>
    <row r="951" spans="1:69" s="41" customFormat="1">
      <c r="A951" s="46">
        <f t="shared" si="391"/>
        <v>163031</v>
      </c>
      <c r="B951" s="46" t="s">
        <v>319</v>
      </c>
      <c r="C951" s="46" t="s">
        <v>634</v>
      </c>
      <c r="D951" s="92" t="s">
        <v>702</v>
      </c>
      <c r="E951" s="41" t="s">
        <v>623</v>
      </c>
      <c r="F951" s="46" t="s">
        <v>567</v>
      </c>
      <c r="G951" s="46">
        <v>1</v>
      </c>
      <c r="H951" s="46"/>
      <c r="I951" s="46">
        <v>10</v>
      </c>
      <c r="J951" s="46">
        <f t="shared" si="390"/>
        <v>303</v>
      </c>
      <c r="K951" s="46">
        <v>1</v>
      </c>
      <c r="L951" s="46">
        <v>1</v>
      </c>
      <c r="M951" s="46">
        <v>1000</v>
      </c>
      <c r="N951" s="46">
        <f t="shared" si="392"/>
        <v>1</v>
      </c>
      <c r="O951" s="46"/>
      <c r="P951" s="46"/>
      <c r="Q951" s="46"/>
      <c r="R951" s="46"/>
      <c r="S951" s="46"/>
      <c r="T951" s="46">
        <f t="shared" si="393"/>
        <v>0</v>
      </c>
      <c r="U951" s="46"/>
      <c r="V951" s="46"/>
      <c r="W951" s="46"/>
      <c r="X951" s="46"/>
      <c r="Y951" s="46"/>
      <c r="Z951" s="46">
        <f t="shared" si="383"/>
        <v>0</v>
      </c>
      <c r="AA951" s="46"/>
      <c r="AB951" s="46"/>
      <c r="AC951" s="46"/>
      <c r="AD951" s="46"/>
      <c r="AE951" s="46"/>
      <c r="AF951" s="46">
        <f t="shared" si="384"/>
        <v>0</v>
      </c>
      <c r="AG951" s="46"/>
      <c r="AH951" s="46"/>
      <c r="AI951" s="46"/>
      <c r="AJ951" s="46"/>
      <c r="AK951" s="46"/>
      <c r="AL951" s="46">
        <f t="shared" si="385"/>
        <v>0</v>
      </c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>
        <f t="shared" si="386"/>
        <v>0</v>
      </c>
      <c r="AY951" s="46"/>
      <c r="AZ951" s="46"/>
      <c r="BA951" s="46"/>
      <c r="BB951" s="46"/>
      <c r="BC951" s="46"/>
      <c r="BD951" s="46">
        <f t="shared" si="387"/>
        <v>0</v>
      </c>
      <c r="BE951" s="46"/>
      <c r="BF951" s="46"/>
      <c r="BG951" s="46"/>
      <c r="BH951" s="46"/>
      <c r="BI951" s="46"/>
      <c r="BJ951" s="46">
        <f t="shared" si="388"/>
        <v>0</v>
      </c>
      <c r="BK951" s="46"/>
      <c r="BL951" s="46"/>
      <c r="BM951" s="46"/>
      <c r="BN951" s="46"/>
      <c r="BO951" s="46"/>
      <c r="BP951" s="46">
        <f t="shared" si="389"/>
        <v>0</v>
      </c>
      <c r="BQ951" s="46"/>
    </row>
    <row r="952" spans="1:69" s="41" customFormat="1">
      <c r="A952" s="46">
        <f t="shared" si="391"/>
        <v>163032</v>
      </c>
      <c r="B952" s="46" t="s">
        <v>319</v>
      </c>
      <c r="C952" s="46" t="s">
        <v>635</v>
      </c>
      <c r="D952" s="92" t="s">
        <v>702</v>
      </c>
      <c r="E952" s="41" t="s">
        <v>625</v>
      </c>
      <c r="F952" s="46" t="s">
        <v>567</v>
      </c>
      <c r="G952" s="46">
        <v>1</v>
      </c>
      <c r="H952" s="46"/>
      <c r="I952" s="46">
        <v>10</v>
      </c>
      <c r="J952" s="46">
        <f t="shared" si="390"/>
        <v>303</v>
      </c>
      <c r="K952" s="46">
        <v>2</v>
      </c>
      <c r="L952" s="46">
        <v>2</v>
      </c>
      <c r="M952" s="46">
        <v>1000</v>
      </c>
      <c r="N952" s="46">
        <f t="shared" si="392"/>
        <v>1</v>
      </c>
      <c r="O952" s="46"/>
      <c r="P952" s="46"/>
      <c r="Q952" s="46"/>
      <c r="R952" s="46"/>
      <c r="S952" s="46"/>
      <c r="T952" s="46">
        <f t="shared" si="393"/>
        <v>0</v>
      </c>
      <c r="U952" s="46"/>
      <c r="V952" s="46"/>
      <c r="W952" s="46"/>
      <c r="X952" s="46"/>
      <c r="Y952" s="46"/>
      <c r="Z952" s="46">
        <f t="shared" si="383"/>
        <v>0</v>
      </c>
      <c r="AA952" s="46"/>
      <c r="AB952" s="46"/>
      <c r="AC952" s="46"/>
      <c r="AD952" s="46"/>
      <c r="AE952" s="46"/>
      <c r="AF952" s="46">
        <f t="shared" si="384"/>
        <v>0</v>
      </c>
      <c r="AG952" s="46"/>
      <c r="AH952" s="46"/>
      <c r="AI952" s="46"/>
      <c r="AJ952" s="46"/>
      <c r="AK952" s="46"/>
      <c r="AL952" s="46">
        <f t="shared" si="385"/>
        <v>0</v>
      </c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>
        <f t="shared" si="386"/>
        <v>0</v>
      </c>
      <c r="AY952" s="46"/>
      <c r="AZ952" s="46"/>
      <c r="BA952" s="46"/>
      <c r="BB952" s="46"/>
      <c r="BC952" s="46"/>
      <c r="BD952" s="46">
        <f t="shared" si="387"/>
        <v>0</v>
      </c>
      <c r="BE952" s="46"/>
      <c r="BF952" s="46"/>
      <c r="BG952" s="46"/>
      <c r="BH952" s="46"/>
      <c r="BI952" s="46"/>
      <c r="BJ952" s="46">
        <f t="shared" si="388"/>
        <v>0</v>
      </c>
      <c r="BK952" s="46"/>
      <c r="BL952" s="46"/>
      <c r="BM952" s="46"/>
      <c r="BN952" s="46"/>
      <c r="BO952" s="46"/>
      <c r="BP952" s="46">
        <f t="shared" si="389"/>
        <v>0</v>
      </c>
      <c r="BQ952" s="46"/>
    </row>
    <row r="953" spans="1:69" s="41" customFormat="1">
      <c r="A953" s="46">
        <f t="shared" si="391"/>
        <v>163033</v>
      </c>
      <c r="B953" s="46" t="s">
        <v>319</v>
      </c>
      <c r="C953" s="46" t="s">
        <v>636</v>
      </c>
      <c r="D953" s="92" t="s">
        <v>702</v>
      </c>
      <c r="E953" s="41" t="s">
        <v>627</v>
      </c>
      <c r="F953" s="46" t="s">
        <v>567</v>
      </c>
      <c r="G953" s="46">
        <v>1</v>
      </c>
      <c r="H953" s="46"/>
      <c r="I953" s="46">
        <v>10</v>
      </c>
      <c r="J953" s="46">
        <f t="shared" si="390"/>
        <v>303</v>
      </c>
      <c r="K953" s="46">
        <v>3</v>
      </c>
      <c r="L953" s="46">
        <v>3</v>
      </c>
      <c r="M953" s="46">
        <v>1000</v>
      </c>
      <c r="N953" s="46">
        <f t="shared" si="392"/>
        <v>1</v>
      </c>
      <c r="O953" s="46"/>
      <c r="P953" s="46"/>
      <c r="Q953" s="46"/>
      <c r="R953" s="46"/>
      <c r="S953" s="46"/>
      <c r="T953" s="46">
        <f t="shared" si="393"/>
        <v>0</v>
      </c>
      <c r="U953" s="46"/>
      <c r="V953" s="46"/>
      <c r="W953" s="46"/>
      <c r="X953" s="46"/>
      <c r="Y953" s="46"/>
      <c r="Z953" s="46">
        <f t="shared" si="383"/>
        <v>0</v>
      </c>
      <c r="AA953" s="46"/>
      <c r="AB953" s="46"/>
      <c r="AC953" s="46"/>
      <c r="AD953" s="46"/>
      <c r="AE953" s="46"/>
      <c r="AF953" s="46">
        <f t="shared" si="384"/>
        <v>0</v>
      </c>
      <c r="AG953" s="46"/>
      <c r="AH953" s="46"/>
      <c r="AI953" s="46"/>
      <c r="AJ953" s="46"/>
      <c r="AK953" s="46"/>
      <c r="AL953" s="46">
        <f t="shared" si="385"/>
        <v>0</v>
      </c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>
        <f t="shared" si="386"/>
        <v>0</v>
      </c>
      <c r="AY953" s="46"/>
      <c r="AZ953" s="46"/>
      <c r="BA953" s="46"/>
      <c r="BB953" s="46"/>
      <c r="BC953" s="46"/>
      <c r="BD953" s="46">
        <f t="shared" si="387"/>
        <v>0</v>
      </c>
      <c r="BE953" s="46"/>
      <c r="BF953" s="46"/>
      <c r="BG953" s="46"/>
      <c r="BH953" s="46"/>
      <c r="BI953" s="46"/>
      <c r="BJ953" s="46">
        <f t="shared" si="388"/>
        <v>0</v>
      </c>
      <c r="BK953" s="46"/>
      <c r="BL953" s="46"/>
      <c r="BM953" s="46"/>
      <c r="BN953" s="46"/>
      <c r="BO953" s="46"/>
      <c r="BP953" s="46">
        <f t="shared" si="389"/>
        <v>0</v>
      </c>
      <c r="BQ953" s="46"/>
    </row>
    <row r="954" spans="1:69" s="41" customFormat="1">
      <c r="A954" s="46">
        <f t="shared" si="391"/>
        <v>163034</v>
      </c>
      <c r="B954" s="46" t="s">
        <v>319</v>
      </c>
      <c r="C954" s="46" t="s">
        <v>637</v>
      </c>
      <c r="D954" s="92" t="s">
        <v>702</v>
      </c>
      <c r="E954" s="41" t="s">
        <v>629</v>
      </c>
      <c r="F954" s="46" t="s">
        <v>567</v>
      </c>
      <c r="G954" s="46">
        <v>1</v>
      </c>
      <c r="H954" s="46"/>
      <c r="I954" s="46">
        <v>10</v>
      </c>
      <c r="J954" s="46">
        <f t="shared" si="390"/>
        <v>303</v>
      </c>
      <c r="K954" s="46">
        <v>4</v>
      </c>
      <c r="L954" s="46">
        <v>4</v>
      </c>
      <c r="M954" s="46">
        <v>1000</v>
      </c>
      <c r="N954" s="46">
        <f t="shared" si="392"/>
        <v>1</v>
      </c>
      <c r="O954" s="46"/>
      <c r="P954" s="46"/>
      <c r="Q954" s="46"/>
      <c r="R954" s="46"/>
      <c r="S954" s="46"/>
      <c r="T954" s="46">
        <f t="shared" si="393"/>
        <v>0</v>
      </c>
      <c r="U954" s="46"/>
      <c r="V954" s="46"/>
      <c r="W954" s="46"/>
      <c r="X954" s="46"/>
      <c r="Y954" s="46"/>
      <c r="Z954" s="46">
        <f t="shared" si="383"/>
        <v>0</v>
      </c>
      <c r="AA954" s="46"/>
      <c r="AB954" s="46"/>
      <c r="AC954" s="46"/>
      <c r="AD954" s="46"/>
      <c r="AE954" s="46"/>
      <c r="AF954" s="46">
        <f t="shared" si="384"/>
        <v>0</v>
      </c>
      <c r="AG954" s="46"/>
      <c r="AH954" s="46"/>
      <c r="AI954" s="46"/>
      <c r="AJ954" s="46"/>
      <c r="AK954" s="46"/>
      <c r="AL954" s="46">
        <f t="shared" si="385"/>
        <v>0</v>
      </c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>
        <f t="shared" si="386"/>
        <v>0</v>
      </c>
      <c r="AY954" s="46"/>
      <c r="AZ954" s="46"/>
      <c r="BA954" s="46"/>
      <c r="BB954" s="46"/>
      <c r="BC954" s="46"/>
      <c r="BD954" s="46">
        <f t="shared" si="387"/>
        <v>0</v>
      </c>
      <c r="BE954" s="46"/>
      <c r="BF954" s="46"/>
      <c r="BG954" s="46"/>
      <c r="BH954" s="46"/>
      <c r="BI954" s="46"/>
      <c r="BJ954" s="46">
        <f t="shared" si="388"/>
        <v>0</v>
      </c>
      <c r="BK954" s="46"/>
      <c r="BL954" s="46"/>
      <c r="BM954" s="46"/>
      <c r="BN954" s="46"/>
      <c r="BO954" s="46"/>
      <c r="BP954" s="46">
        <f t="shared" si="389"/>
        <v>0</v>
      </c>
      <c r="BQ954" s="46"/>
    </row>
    <row r="955" spans="1:69" s="41" customFormat="1">
      <c r="A955" s="46">
        <f t="shared" si="391"/>
        <v>164031</v>
      </c>
      <c r="B955" s="46" t="s">
        <v>319</v>
      </c>
      <c r="C955" s="46" t="s">
        <v>638</v>
      </c>
      <c r="D955" s="92" t="s">
        <v>702</v>
      </c>
      <c r="E955" s="41" t="s">
        <v>623</v>
      </c>
      <c r="F955" s="46" t="s">
        <v>567</v>
      </c>
      <c r="G955" s="46">
        <v>1</v>
      </c>
      <c r="H955" s="46"/>
      <c r="I955" s="46">
        <v>10</v>
      </c>
      <c r="J955" s="46">
        <f t="shared" si="390"/>
        <v>403</v>
      </c>
      <c r="K955" s="46">
        <v>1</v>
      </c>
      <c r="L955" s="46">
        <v>1</v>
      </c>
      <c r="M955" s="46">
        <v>1000</v>
      </c>
      <c r="N955" s="46">
        <f t="shared" si="392"/>
        <v>1</v>
      </c>
      <c r="O955" s="46"/>
      <c r="P955" s="46"/>
      <c r="Q955" s="46"/>
      <c r="R955" s="46"/>
      <c r="S955" s="46"/>
      <c r="T955" s="46">
        <f t="shared" si="393"/>
        <v>0</v>
      </c>
      <c r="U955" s="46"/>
      <c r="V955" s="46"/>
      <c r="W955" s="46"/>
      <c r="X955" s="46"/>
      <c r="Y955" s="46"/>
      <c r="Z955" s="46">
        <f t="shared" si="383"/>
        <v>0</v>
      </c>
      <c r="AA955" s="46"/>
      <c r="AB955" s="46"/>
      <c r="AC955" s="46"/>
      <c r="AD955" s="46"/>
      <c r="AE955" s="46"/>
      <c r="AF955" s="46">
        <f t="shared" si="384"/>
        <v>0</v>
      </c>
      <c r="AG955" s="46"/>
      <c r="AH955" s="46"/>
      <c r="AI955" s="46"/>
      <c r="AJ955" s="46"/>
      <c r="AK955" s="46"/>
      <c r="AL955" s="46">
        <f t="shared" si="385"/>
        <v>0</v>
      </c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>
        <f t="shared" si="386"/>
        <v>0</v>
      </c>
      <c r="AY955" s="46"/>
      <c r="AZ955" s="46"/>
      <c r="BA955" s="46"/>
      <c r="BB955" s="46"/>
      <c r="BC955" s="46"/>
      <c r="BD955" s="46">
        <f t="shared" si="387"/>
        <v>0</v>
      </c>
      <c r="BE955" s="46"/>
      <c r="BF955" s="46"/>
      <c r="BG955" s="46"/>
      <c r="BH955" s="46"/>
      <c r="BI955" s="46"/>
      <c r="BJ955" s="46">
        <f t="shared" si="388"/>
        <v>0</v>
      </c>
      <c r="BK955" s="46"/>
      <c r="BL955" s="46"/>
      <c r="BM955" s="46"/>
      <c r="BN955" s="46"/>
      <c r="BO955" s="46"/>
      <c r="BP955" s="46">
        <f t="shared" si="389"/>
        <v>0</v>
      </c>
      <c r="BQ955" s="46"/>
    </row>
    <row r="956" spans="1:69" s="41" customFormat="1">
      <c r="A956" s="46">
        <f t="shared" si="391"/>
        <v>164032</v>
      </c>
      <c r="B956" s="46" t="s">
        <v>319</v>
      </c>
      <c r="C956" s="46" t="s">
        <v>639</v>
      </c>
      <c r="D956" s="92" t="s">
        <v>702</v>
      </c>
      <c r="E956" s="41" t="s">
        <v>625</v>
      </c>
      <c r="F956" s="46" t="s">
        <v>567</v>
      </c>
      <c r="G956" s="46">
        <v>1</v>
      </c>
      <c r="H956" s="46"/>
      <c r="I956" s="46">
        <v>10</v>
      </c>
      <c r="J956" s="46">
        <f t="shared" si="390"/>
        <v>403</v>
      </c>
      <c r="K956" s="46">
        <v>2</v>
      </c>
      <c r="L956" s="46">
        <v>2</v>
      </c>
      <c r="M956" s="46">
        <v>1000</v>
      </c>
      <c r="N956" s="46">
        <f t="shared" si="392"/>
        <v>1</v>
      </c>
      <c r="O956" s="46"/>
      <c r="P956" s="46"/>
      <c r="Q956" s="46"/>
      <c r="R956" s="46"/>
      <c r="S956" s="46"/>
      <c r="T956" s="46">
        <f t="shared" si="393"/>
        <v>0</v>
      </c>
      <c r="U956" s="46"/>
      <c r="V956" s="46"/>
      <c r="W956" s="46"/>
      <c r="X956" s="46"/>
      <c r="Y956" s="46"/>
      <c r="Z956" s="46">
        <f t="shared" si="383"/>
        <v>0</v>
      </c>
      <c r="AA956" s="46"/>
      <c r="AB956" s="46"/>
      <c r="AC956" s="46"/>
      <c r="AD956" s="46"/>
      <c r="AE956" s="46"/>
      <c r="AF956" s="46">
        <f t="shared" si="384"/>
        <v>0</v>
      </c>
      <c r="AG956" s="46"/>
      <c r="AH956" s="46"/>
      <c r="AI956" s="46"/>
      <c r="AJ956" s="46"/>
      <c r="AK956" s="46"/>
      <c r="AL956" s="46">
        <f t="shared" si="385"/>
        <v>0</v>
      </c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>
        <f t="shared" si="386"/>
        <v>0</v>
      </c>
      <c r="AY956" s="46"/>
      <c r="AZ956" s="46"/>
      <c r="BA956" s="46"/>
      <c r="BB956" s="46"/>
      <c r="BC956" s="46"/>
      <c r="BD956" s="46">
        <f t="shared" si="387"/>
        <v>0</v>
      </c>
      <c r="BE956" s="46"/>
      <c r="BF956" s="46"/>
      <c r="BG956" s="46"/>
      <c r="BH956" s="46"/>
      <c r="BI956" s="46"/>
      <c r="BJ956" s="46">
        <f t="shared" si="388"/>
        <v>0</v>
      </c>
      <c r="BK956" s="46"/>
      <c r="BL956" s="46"/>
      <c r="BM956" s="46"/>
      <c r="BN956" s="46"/>
      <c r="BO956" s="46"/>
      <c r="BP956" s="46">
        <f t="shared" si="389"/>
        <v>0</v>
      </c>
      <c r="BQ956" s="46"/>
    </row>
    <row r="957" spans="1:69" s="41" customFormat="1">
      <c r="A957" s="46">
        <f t="shared" si="391"/>
        <v>164033</v>
      </c>
      <c r="B957" s="46" t="s">
        <v>319</v>
      </c>
      <c r="C957" s="46" t="s">
        <v>640</v>
      </c>
      <c r="D957" s="92" t="s">
        <v>702</v>
      </c>
      <c r="E957" s="41" t="s">
        <v>627</v>
      </c>
      <c r="F957" s="46" t="s">
        <v>567</v>
      </c>
      <c r="G957" s="46">
        <v>1</v>
      </c>
      <c r="H957" s="46"/>
      <c r="I957" s="46">
        <v>10</v>
      </c>
      <c r="J957" s="46">
        <f t="shared" si="390"/>
        <v>403</v>
      </c>
      <c r="K957" s="46">
        <v>3</v>
      </c>
      <c r="L957" s="46">
        <v>3</v>
      </c>
      <c r="M957" s="46">
        <v>1000</v>
      </c>
      <c r="N957" s="46">
        <f t="shared" si="392"/>
        <v>1</v>
      </c>
      <c r="O957" s="46"/>
      <c r="P957" s="46"/>
      <c r="Q957" s="46"/>
      <c r="R957" s="46"/>
      <c r="S957" s="46"/>
      <c r="T957" s="46">
        <f t="shared" si="393"/>
        <v>0</v>
      </c>
      <c r="U957" s="46"/>
      <c r="V957" s="46"/>
      <c r="W957" s="46"/>
      <c r="X957" s="46"/>
      <c r="Y957" s="46"/>
      <c r="Z957" s="46">
        <f t="shared" si="383"/>
        <v>0</v>
      </c>
      <c r="AA957" s="46"/>
      <c r="AB957" s="46"/>
      <c r="AC957" s="46"/>
      <c r="AD957" s="46"/>
      <c r="AE957" s="46"/>
      <c r="AF957" s="46">
        <f t="shared" si="384"/>
        <v>0</v>
      </c>
      <c r="AG957" s="46"/>
      <c r="AH957" s="46"/>
      <c r="AI957" s="46"/>
      <c r="AJ957" s="46"/>
      <c r="AK957" s="46"/>
      <c r="AL957" s="46">
        <f t="shared" si="385"/>
        <v>0</v>
      </c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>
        <f t="shared" si="386"/>
        <v>0</v>
      </c>
      <c r="AY957" s="46"/>
      <c r="AZ957" s="46"/>
      <c r="BA957" s="46"/>
      <c r="BB957" s="46"/>
      <c r="BC957" s="46"/>
      <c r="BD957" s="46">
        <f t="shared" si="387"/>
        <v>0</v>
      </c>
      <c r="BE957" s="46"/>
      <c r="BF957" s="46"/>
      <c r="BG957" s="46"/>
      <c r="BH957" s="46"/>
      <c r="BI957" s="46"/>
      <c r="BJ957" s="46">
        <f t="shared" si="388"/>
        <v>0</v>
      </c>
      <c r="BK957" s="46"/>
      <c r="BL957" s="46"/>
      <c r="BM957" s="46"/>
      <c r="BN957" s="46"/>
      <c r="BO957" s="46"/>
      <c r="BP957" s="46">
        <f t="shared" si="389"/>
        <v>0</v>
      </c>
      <c r="BQ957" s="46"/>
    </row>
    <row r="958" spans="1:69" s="41" customFormat="1">
      <c r="A958" s="46">
        <f t="shared" si="391"/>
        <v>164034</v>
      </c>
      <c r="B958" s="46" t="s">
        <v>319</v>
      </c>
      <c r="C958" s="46" t="s">
        <v>641</v>
      </c>
      <c r="D958" s="92" t="s">
        <v>702</v>
      </c>
      <c r="E958" s="41" t="s">
        <v>629</v>
      </c>
      <c r="F958" s="46" t="s">
        <v>567</v>
      </c>
      <c r="G958" s="46">
        <v>1</v>
      </c>
      <c r="H958" s="46"/>
      <c r="I958" s="46">
        <v>10</v>
      </c>
      <c r="J958" s="46">
        <f t="shared" si="390"/>
        <v>403</v>
      </c>
      <c r="K958" s="46">
        <v>4</v>
      </c>
      <c r="L958" s="46">
        <v>4</v>
      </c>
      <c r="M958" s="46">
        <v>1000</v>
      </c>
      <c r="N958" s="46">
        <f t="shared" si="392"/>
        <v>1</v>
      </c>
      <c r="O958" s="46"/>
      <c r="P958" s="46"/>
      <c r="Q958" s="46"/>
      <c r="R958" s="46"/>
      <c r="S958" s="46"/>
      <c r="T958" s="46">
        <f t="shared" si="393"/>
        <v>0</v>
      </c>
      <c r="U958" s="46"/>
      <c r="V958" s="46"/>
      <c r="W958" s="46"/>
      <c r="X958" s="46"/>
      <c r="Y958" s="46"/>
      <c r="Z958" s="46">
        <f t="shared" si="383"/>
        <v>0</v>
      </c>
      <c r="AA958" s="46"/>
      <c r="AB958" s="46"/>
      <c r="AC958" s="46"/>
      <c r="AD958" s="46"/>
      <c r="AE958" s="46"/>
      <c r="AF958" s="46">
        <f t="shared" si="384"/>
        <v>0</v>
      </c>
      <c r="AG958" s="46"/>
      <c r="AH958" s="46"/>
      <c r="AI958" s="46"/>
      <c r="AJ958" s="46"/>
      <c r="AK958" s="46"/>
      <c r="AL958" s="46">
        <f t="shared" si="385"/>
        <v>0</v>
      </c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>
        <f t="shared" si="386"/>
        <v>0</v>
      </c>
      <c r="AY958" s="46"/>
      <c r="AZ958" s="46"/>
      <c r="BA958" s="46"/>
      <c r="BB958" s="46"/>
      <c r="BC958" s="46"/>
      <c r="BD958" s="46">
        <f t="shared" si="387"/>
        <v>0</v>
      </c>
      <c r="BE958" s="46"/>
      <c r="BF958" s="46"/>
      <c r="BG958" s="46"/>
      <c r="BH958" s="46"/>
      <c r="BI958" s="46"/>
      <c r="BJ958" s="46">
        <f t="shared" si="388"/>
        <v>0</v>
      </c>
      <c r="BK958" s="46"/>
      <c r="BL958" s="46"/>
      <c r="BM958" s="46"/>
      <c r="BN958" s="46"/>
      <c r="BO958" s="46"/>
      <c r="BP958" s="46">
        <f t="shared" si="389"/>
        <v>0</v>
      </c>
      <c r="BQ958" s="46"/>
    </row>
    <row r="959" spans="1:69" s="41" customFormat="1">
      <c r="A959" s="46">
        <f t="shared" ref="A959:A990" si="394">A791+30000</f>
        <v>165031</v>
      </c>
      <c r="B959" s="46" t="s">
        <v>319</v>
      </c>
      <c r="C959" s="46" t="s">
        <v>642</v>
      </c>
      <c r="D959" s="92" t="s">
        <v>702</v>
      </c>
      <c r="E959" s="41" t="s">
        <v>623</v>
      </c>
      <c r="F959" s="46" t="s">
        <v>567</v>
      </c>
      <c r="G959" s="46">
        <v>1</v>
      </c>
      <c r="H959" s="46"/>
      <c r="I959" s="46">
        <v>10</v>
      </c>
      <c r="J959" s="46">
        <f t="shared" si="390"/>
        <v>503</v>
      </c>
      <c r="K959" s="46">
        <v>1</v>
      </c>
      <c r="L959" s="46">
        <v>1</v>
      </c>
      <c r="M959" s="46">
        <v>1000</v>
      </c>
      <c r="N959" s="46">
        <f t="shared" si="392"/>
        <v>1</v>
      </c>
      <c r="O959" s="46"/>
      <c r="P959" s="46"/>
      <c r="Q959" s="46"/>
      <c r="R959" s="46"/>
      <c r="S959" s="46"/>
      <c r="T959" s="46">
        <f t="shared" si="393"/>
        <v>0</v>
      </c>
      <c r="U959" s="46"/>
      <c r="V959" s="46"/>
      <c r="W959" s="46"/>
      <c r="X959" s="46"/>
      <c r="Y959" s="46"/>
      <c r="Z959" s="46">
        <f t="shared" si="383"/>
        <v>0</v>
      </c>
      <c r="AA959" s="46"/>
      <c r="AB959" s="46"/>
      <c r="AC959" s="46"/>
      <c r="AD959" s="46"/>
      <c r="AE959" s="46"/>
      <c r="AF959" s="46">
        <f t="shared" si="384"/>
        <v>0</v>
      </c>
      <c r="AG959" s="46"/>
      <c r="AH959" s="46"/>
      <c r="AI959" s="46"/>
      <c r="AJ959" s="46"/>
      <c r="AK959" s="46"/>
      <c r="AL959" s="46">
        <f t="shared" si="385"/>
        <v>0</v>
      </c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>
        <f t="shared" si="386"/>
        <v>0</v>
      </c>
      <c r="AY959" s="46"/>
      <c r="AZ959" s="46"/>
      <c r="BA959" s="46"/>
      <c r="BB959" s="46"/>
      <c r="BC959" s="46"/>
      <c r="BD959" s="46">
        <f t="shared" si="387"/>
        <v>0</v>
      </c>
      <c r="BE959" s="46"/>
      <c r="BF959" s="46"/>
      <c r="BG959" s="46"/>
      <c r="BH959" s="46"/>
      <c r="BI959" s="46"/>
      <c r="BJ959" s="46">
        <f t="shared" si="388"/>
        <v>0</v>
      </c>
      <c r="BK959" s="46"/>
      <c r="BL959" s="46"/>
      <c r="BM959" s="46"/>
      <c r="BN959" s="46"/>
      <c r="BO959" s="46"/>
      <c r="BP959" s="46">
        <f t="shared" si="389"/>
        <v>0</v>
      </c>
      <c r="BQ959" s="46"/>
    </row>
    <row r="960" spans="1:69" s="41" customFormat="1">
      <c r="A960" s="46">
        <f t="shared" si="394"/>
        <v>165032</v>
      </c>
      <c r="B960" s="46" t="s">
        <v>319</v>
      </c>
      <c r="C960" s="46" t="s">
        <v>643</v>
      </c>
      <c r="D960" s="92" t="s">
        <v>702</v>
      </c>
      <c r="E960" s="41" t="s">
        <v>625</v>
      </c>
      <c r="F960" s="46" t="s">
        <v>567</v>
      </c>
      <c r="G960" s="46">
        <v>1</v>
      </c>
      <c r="H960" s="46"/>
      <c r="I960" s="46">
        <v>10</v>
      </c>
      <c r="J960" s="46">
        <f t="shared" si="390"/>
        <v>503</v>
      </c>
      <c r="K960" s="46">
        <v>2</v>
      </c>
      <c r="L960" s="46">
        <v>2</v>
      </c>
      <c r="M960" s="46">
        <v>1000</v>
      </c>
      <c r="N960" s="46">
        <f t="shared" si="392"/>
        <v>1</v>
      </c>
      <c r="O960" s="46"/>
      <c r="P960" s="46"/>
      <c r="Q960" s="46"/>
      <c r="R960" s="46"/>
      <c r="S960" s="46"/>
      <c r="T960" s="46">
        <f t="shared" si="393"/>
        <v>0</v>
      </c>
      <c r="U960" s="46"/>
      <c r="V960" s="46"/>
      <c r="W960" s="46"/>
      <c r="X960" s="46"/>
      <c r="Y960" s="46"/>
      <c r="Z960" s="46">
        <f t="shared" si="383"/>
        <v>0</v>
      </c>
      <c r="AA960" s="46"/>
      <c r="AB960" s="46"/>
      <c r="AC960" s="46"/>
      <c r="AD960" s="46"/>
      <c r="AE960" s="46"/>
      <c r="AF960" s="46">
        <f t="shared" si="384"/>
        <v>0</v>
      </c>
      <c r="AG960" s="46"/>
      <c r="AH960" s="46"/>
      <c r="AI960" s="46"/>
      <c r="AJ960" s="46"/>
      <c r="AK960" s="46"/>
      <c r="AL960" s="46">
        <f t="shared" si="385"/>
        <v>0</v>
      </c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>
        <f t="shared" si="386"/>
        <v>0</v>
      </c>
      <c r="AY960" s="46"/>
      <c r="AZ960" s="46"/>
      <c r="BA960" s="46"/>
      <c r="BB960" s="46"/>
      <c r="BC960" s="46"/>
      <c r="BD960" s="46">
        <f t="shared" si="387"/>
        <v>0</v>
      </c>
      <c r="BE960" s="46"/>
      <c r="BF960" s="46"/>
      <c r="BG960" s="46"/>
      <c r="BH960" s="46"/>
      <c r="BI960" s="46"/>
      <c r="BJ960" s="46">
        <f t="shared" si="388"/>
        <v>0</v>
      </c>
      <c r="BK960" s="46"/>
      <c r="BL960" s="46"/>
      <c r="BM960" s="46"/>
      <c r="BN960" s="46"/>
      <c r="BO960" s="46"/>
      <c r="BP960" s="46">
        <f t="shared" si="389"/>
        <v>0</v>
      </c>
      <c r="BQ960" s="46"/>
    </row>
    <row r="961" spans="1:69" s="41" customFormat="1">
      <c r="A961" s="46">
        <f t="shared" si="394"/>
        <v>165033</v>
      </c>
      <c r="B961" s="46" t="s">
        <v>319</v>
      </c>
      <c r="C961" s="46" t="s">
        <v>644</v>
      </c>
      <c r="D961" s="92" t="s">
        <v>702</v>
      </c>
      <c r="E961" s="41" t="s">
        <v>627</v>
      </c>
      <c r="F961" s="46" t="s">
        <v>567</v>
      </c>
      <c r="G961" s="46">
        <v>1</v>
      </c>
      <c r="H961" s="46"/>
      <c r="I961" s="46">
        <v>10</v>
      </c>
      <c r="J961" s="46">
        <f t="shared" si="390"/>
        <v>503</v>
      </c>
      <c r="K961" s="46">
        <v>3</v>
      </c>
      <c r="L961" s="46">
        <v>3</v>
      </c>
      <c r="M961" s="46">
        <v>1000</v>
      </c>
      <c r="N961" s="46">
        <f t="shared" si="392"/>
        <v>1</v>
      </c>
      <c r="O961" s="46"/>
      <c r="P961" s="46"/>
      <c r="Q961" s="46"/>
      <c r="R961" s="46"/>
      <c r="S961" s="46"/>
      <c r="T961" s="46">
        <f t="shared" si="393"/>
        <v>0</v>
      </c>
      <c r="U961" s="46"/>
      <c r="V961" s="46"/>
      <c r="W961" s="46"/>
      <c r="X961" s="46"/>
      <c r="Y961" s="46"/>
      <c r="Z961" s="46">
        <f t="shared" si="383"/>
        <v>0</v>
      </c>
      <c r="AA961" s="46"/>
      <c r="AB961" s="46"/>
      <c r="AC961" s="46"/>
      <c r="AD961" s="46"/>
      <c r="AE961" s="46"/>
      <c r="AF961" s="46">
        <f t="shared" si="384"/>
        <v>0</v>
      </c>
      <c r="AG961" s="46"/>
      <c r="AH961" s="46"/>
      <c r="AI961" s="46"/>
      <c r="AJ961" s="46"/>
      <c r="AK961" s="46"/>
      <c r="AL961" s="46">
        <f t="shared" si="385"/>
        <v>0</v>
      </c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>
        <f t="shared" si="386"/>
        <v>0</v>
      </c>
      <c r="AY961" s="46"/>
      <c r="AZ961" s="46"/>
      <c r="BA961" s="46"/>
      <c r="BB961" s="46"/>
      <c r="BC961" s="46"/>
      <c r="BD961" s="46">
        <f t="shared" si="387"/>
        <v>0</v>
      </c>
      <c r="BE961" s="46"/>
      <c r="BF961" s="46"/>
      <c r="BG961" s="46"/>
      <c r="BH961" s="46"/>
      <c r="BI961" s="46"/>
      <c r="BJ961" s="46">
        <f t="shared" si="388"/>
        <v>0</v>
      </c>
      <c r="BK961" s="46"/>
      <c r="BL961" s="46"/>
      <c r="BM961" s="46"/>
      <c r="BN961" s="46"/>
      <c r="BO961" s="46"/>
      <c r="BP961" s="46">
        <f t="shared" si="389"/>
        <v>0</v>
      </c>
      <c r="BQ961" s="46"/>
    </row>
    <row r="962" spans="1:69" s="41" customFormat="1">
      <c r="A962" s="46">
        <f t="shared" si="394"/>
        <v>165034</v>
      </c>
      <c r="B962" s="46" t="s">
        <v>319</v>
      </c>
      <c r="C962" s="46" t="s">
        <v>645</v>
      </c>
      <c r="D962" s="92" t="s">
        <v>702</v>
      </c>
      <c r="E962" s="41" t="s">
        <v>629</v>
      </c>
      <c r="F962" s="46" t="s">
        <v>567</v>
      </c>
      <c r="G962" s="46">
        <v>1</v>
      </c>
      <c r="H962" s="46"/>
      <c r="I962" s="46">
        <v>10</v>
      </c>
      <c r="J962" s="46">
        <f t="shared" si="390"/>
        <v>503</v>
      </c>
      <c r="K962" s="46">
        <v>4</v>
      </c>
      <c r="L962" s="46">
        <v>4</v>
      </c>
      <c r="M962" s="46">
        <v>1000</v>
      </c>
      <c r="N962" s="46">
        <f t="shared" si="392"/>
        <v>1</v>
      </c>
      <c r="O962" s="46"/>
      <c r="P962" s="46"/>
      <c r="Q962" s="46"/>
      <c r="R962" s="46"/>
      <c r="S962" s="46"/>
      <c r="T962" s="46">
        <f t="shared" si="393"/>
        <v>0</v>
      </c>
      <c r="U962" s="46"/>
      <c r="V962" s="46"/>
      <c r="W962" s="46"/>
      <c r="X962" s="46"/>
      <c r="Y962" s="46"/>
      <c r="Z962" s="46">
        <f t="shared" si="383"/>
        <v>0</v>
      </c>
      <c r="AA962" s="46"/>
      <c r="AB962" s="46"/>
      <c r="AC962" s="46"/>
      <c r="AD962" s="46"/>
      <c r="AE962" s="46"/>
      <c r="AF962" s="46">
        <f t="shared" si="384"/>
        <v>0</v>
      </c>
      <c r="AG962" s="46"/>
      <c r="AH962" s="46"/>
      <c r="AI962" s="46"/>
      <c r="AJ962" s="46"/>
      <c r="AK962" s="46"/>
      <c r="AL962" s="46">
        <f t="shared" si="385"/>
        <v>0</v>
      </c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>
        <f t="shared" si="386"/>
        <v>0</v>
      </c>
      <c r="AY962" s="46"/>
      <c r="AZ962" s="46"/>
      <c r="BA962" s="46"/>
      <c r="BB962" s="46"/>
      <c r="BC962" s="46"/>
      <c r="BD962" s="46">
        <f t="shared" si="387"/>
        <v>0</v>
      </c>
      <c r="BE962" s="46"/>
      <c r="BF962" s="46"/>
      <c r="BG962" s="46"/>
      <c r="BH962" s="46"/>
      <c r="BI962" s="46"/>
      <c r="BJ962" s="46">
        <f t="shared" si="388"/>
        <v>0</v>
      </c>
      <c r="BK962" s="46"/>
      <c r="BL962" s="46"/>
      <c r="BM962" s="46"/>
      <c r="BN962" s="46"/>
      <c r="BO962" s="46"/>
      <c r="BP962" s="46">
        <f t="shared" si="389"/>
        <v>0</v>
      </c>
      <c r="BQ962" s="46"/>
    </row>
    <row r="963" spans="1:69" s="41" customFormat="1">
      <c r="A963" s="46">
        <f t="shared" si="394"/>
        <v>166031</v>
      </c>
      <c r="B963" s="46" t="s">
        <v>319</v>
      </c>
      <c r="C963" s="46" t="s">
        <v>646</v>
      </c>
      <c r="D963" s="92" t="s">
        <v>702</v>
      </c>
      <c r="E963" s="41" t="s">
        <v>623</v>
      </c>
      <c r="F963" s="46" t="s">
        <v>567</v>
      </c>
      <c r="G963" s="46">
        <v>1</v>
      </c>
      <c r="H963" s="46"/>
      <c r="I963" s="46">
        <v>10</v>
      </c>
      <c r="J963" s="46">
        <f t="shared" si="390"/>
        <v>603</v>
      </c>
      <c r="K963" s="46">
        <v>1</v>
      </c>
      <c r="L963" s="46">
        <v>1</v>
      </c>
      <c r="M963" s="46">
        <v>1000</v>
      </c>
      <c r="N963" s="46">
        <f t="shared" si="392"/>
        <v>1</v>
      </c>
      <c r="O963" s="46"/>
      <c r="P963" s="46"/>
      <c r="Q963" s="46"/>
      <c r="R963" s="46"/>
      <c r="S963" s="46"/>
      <c r="T963" s="46">
        <f t="shared" si="393"/>
        <v>0</v>
      </c>
      <c r="U963" s="46"/>
      <c r="V963" s="46"/>
      <c r="W963" s="46"/>
      <c r="X963" s="46"/>
      <c r="Y963" s="46"/>
      <c r="Z963" s="46">
        <f t="shared" si="383"/>
        <v>0</v>
      </c>
      <c r="AA963" s="46"/>
      <c r="AB963" s="46"/>
      <c r="AC963" s="46"/>
      <c r="AD963" s="46"/>
      <c r="AE963" s="46"/>
      <c r="AF963" s="46">
        <f t="shared" si="384"/>
        <v>0</v>
      </c>
      <c r="AG963" s="46"/>
      <c r="AH963" s="46"/>
      <c r="AI963" s="46"/>
      <c r="AJ963" s="46"/>
      <c r="AK963" s="46"/>
      <c r="AL963" s="46">
        <f t="shared" si="385"/>
        <v>0</v>
      </c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>
        <f t="shared" si="386"/>
        <v>0</v>
      </c>
      <c r="AY963" s="46"/>
      <c r="AZ963" s="46"/>
      <c r="BA963" s="46"/>
      <c r="BB963" s="46"/>
      <c r="BC963" s="46"/>
      <c r="BD963" s="46">
        <f t="shared" si="387"/>
        <v>0</v>
      </c>
      <c r="BE963" s="46"/>
      <c r="BF963" s="46"/>
      <c r="BG963" s="46"/>
      <c r="BH963" s="46"/>
      <c r="BI963" s="46"/>
      <c r="BJ963" s="46">
        <f t="shared" si="388"/>
        <v>0</v>
      </c>
      <c r="BK963" s="46"/>
      <c r="BL963" s="46"/>
      <c r="BM963" s="46"/>
      <c r="BN963" s="46"/>
      <c r="BO963" s="46"/>
      <c r="BP963" s="46">
        <f t="shared" si="389"/>
        <v>0</v>
      </c>
      <c r="BQ963" s="46"/>
    </row>
    <row r="964" spans="1:69" s="41" customFormat="1">
      <c r="A964" s="46">
        <f t="shared" si="394"/>
        <v>166032</v>
      </c>
      <c r="B964" s="46" t="s">
        <v>319</v>
      </c>
      <c r="C964" s="46" t="s">
        <v>647</v>
      </c>
      <c r="D964" s="92" t="s">
        <v>702</v>
      </c>
      <c r="E964" s="41" t="s">
        <v>625</v>
      </c>
      <c r="F964" s="46" t="s">
        <v>567</v>
      </c>
      <c r="G964" s="46">
        <v>1</v>
      </c>
      <c r="H964" s="46"/>
      <c r="I964" s="46">
        <v>10</v>
      </c>
      <c r="J964" s="46">
        <f t="shared" si="390"/>
        <v>603</v>
      </c>
      <c r="K964" s="46">
        <v>2</v>
      </c>
      <c r="L964" s="46">
        <v>2</v>
      </c>
      <c r="M964" s="46">
        <v>1000</v>
      </c>
      <c r="N964" s="46">
        <f t="shared" si="392"/>
        <v>1</v>
      </c>
      <c r="O964" s="46"/>
      <c r="P964" s="46"/>
      <c r="Q964" s="46"/>
      <c r="R964" s="46"/>
      <c r="S964" s="46"/>
      <c r="T964" s="46">
        <f t="shared" si="393"/>
        <v>0</v>
      </c>
      <c r="U964" s="46"/>
      <c r="V964" s="46"/>
      <c r="W964" s="46"/>
      <c r="X964" s="46"/>
      <c r="Y964" s="46"/>
      <c r="Z964" s="46">
        <f t="shared" si="383"/>
        <v>0</v>
      </c>
      <c r="AA964" s="46"/>
      <c r="AB964" s="46"/>
      <c r="AC964" s="46"/>
      <c r="AD964" s="46"/>
      <c r="AE964" s="46"/>
      <c r="AF964" s="46">
        <f t="shared" si="384"/>
        <v>0</v>
      </c>
      <c r="AG964" s="46"/>
      <c r="AH964" s="46"/>
      <c r="AI964" s="46"/>
      <c r="AJ964" s="46"/>
      <c r="AK964" s="46"/>
      <c r="AL964" s="46">
        <f t="shared" si="385"/>
        <v>0</v>
      </c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>
        <f t="shared" si="386"/>
        <v>0</v>
      </c>
      <c r="AY964" s="46"/>
      <c r="AZ964" s="46"/>
      <c r="BA964" s="46"/>
      <c r="BB964" s="46"/>
      <c r="BC964" s="46"/>
      <c r="BD964" s="46">
        <f t="shared" si="387"/>
        <v>0</v>
      </c>
      <c r="BE964" s="46"/>
      <c r="BF964" s="46"/>
      <c r="BG964" s="46"/>
      <c r="BH964" s="46"/>
      <c r="BI964" s="46"/>
      <c r="BJ964" s="46">
        <f t="shared" si="388"/>
        <v>0</v>
      </c>
      <c r="BK964" s="46"/>
      <c r="BL964" s="46"/>
      <c r="BM964" s="46"/>
      <c r="BN964" s="46"/>
      <c r="BO964" s="46"/>
      <c r="BP964" s="46">
        <f t="shared" si="389"/>
        <v>0</v>
      </c>
      <c r="BQ964" s="46"/>
    </row>
    <row r="965" spans="1:69" s="41" customFormat="1">
      <c r="A965" s="46">
        <f t="shared" si="394"/>
        <v>166033</v>
      </c>
      <c r="B965" s="46" t="s">
        <v>319</v>
      </c>
      <c r="C965" s="46" t="s">
        <v>648</v>
      </c>
      <c r="D965" s="92" t="s">
        <v>702</v>
      </c>
      <c r="E965" s="41" t="s">
        <v>627</v>
      </c>
      <c r="F965" s="46" t="s">
        <v>567</v>
      </c>
      <c r="G965" s="46">
        <v>1</v>
      </c>
      <c r="H965" s="46"/>
      <c r="I965" s="46">
        <v>10</v>
      </c>
      <c r="J965" s="46">
        <f t="shared" si="390"/>
        <v>603</v>
      </c>
      <c r="K965" s="46">
        <v>3</v>
      </c>
      <c r="L965" s="46">
        <v>3</v>
      </c>
      <c r="M965" s="46">
        <v>1000</v>
      </c>
      <c r="N965" s="46">
        <f t="shared" si="392"/>
        <v>1</v>
      </c>
      <c r="O965" s="46"/>
      <c r="P965" s="46"/>
      <c r="Q965" s="46"/>
      <c r="R965" s="46"/>
      <c r="S965" s="46"/>
      <c r="T965" s="46">
        <f t="shared" si="393"/>
        <v>0</v>
      </c>
      <c r="U965" s="46"/>
      <c r="V965" s="46"/>
      <c r="W965" s="46"/>
      <c r="X965" s="46"/>
      <c r="Y965" s="46"/>
      <c r="Z965" s="46">
        <f t="shared" si="383"/>
        <v>0</v>
      </c>
      <c r="AA965" s="46"/>
      <c r="AB965" s="46"/>
      <c r="AC965" s="46"/>
      <c r="AD965" s="46"/>
      <c r="AE965" s="46"/>
      <c r="AF965" s="46">
        <f t="shared" si="384"/>
        <v>0</v>
      </c>
      <c r="AG965" s="46"/>
      <c r="AH965" s="46"/>
      <c r="AI965" s="46"/>
      <c r="AJ965" s="46"/>
      <c r="AK965" s="46"/>
      <c r="AL965" s="46">
        <f t="shared" si="385"/>
        <v>0</v>
      </c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>
        <f t="shared" si="386"/>
        <v>0</v>
      </c>
      <c r="AY965" s="46"/>
      <c r="AZ965" s="46"/>
      <c r="BA965" s="46"/>
      <c r="BB965" s="46"/>
      <c r="BC965" s="46"/>
      <c r="BD965" s="46">
        <f t="shared" si="387"/>
        <v>0</v>
      </c>
      <c r="BE965" s="46"/>
      <c r="BF965" s="46"/>
      <c r="BG965" s="46"/>
      <c r="BH965" s="46"/>
      <c r="BI965" s="46"/>
      <c r="BJ965" s="46">
        <f t="shared" si="388"/>
        <v>0</v>
      </c>
      <c r="BK965" s="46"/>
      <c r="BL965" s="46"/>
      <c r="BM965" s="46"/>
      <c r="BN965" s="46"/>
      <c r="BO965" s="46"/>
      <c r="BP965" s="46">
        <f t="shared" si="389"/>
        <v>0</v>
      </c>
      <c r="BQ965" s="46"/>
    </row>
    <row r="966" spans="1:69" s="41" customFormat="1">
      <c r="A966" s="46">
        <f t="shared" si="394"/>
        <v>166034</v>
      </c>
      <c r="B966" s="46" t="s">
        <v>319</v>
      </c>
      <c r="C966" s="46" t="s">
        <v>649</v>
      </c>
      <c r="D966" s="92" t="s">
        <v>702</v>
      </c>
      <c r="E966" s="41" t="s">
        <v>629</v>
      </c>
      <c r="F966" s="46" t="s">
        <v>567</v>
      </c>
      <c r="G966" s="46">
        <v>1</v>
      </c>
      <c r="H966" s="46"/>
      <c r="I966" s="46">
        <v>10</v>
      </c>
      <c r="J966" s="46">
        <f t="shared" si="390"/>
        <v>603</v>
      </c>
      <c r="K966" s="46">
        <v>4</v>
      </c>
      <c r="L966" s="46">
        <v>4</v>
      </c>
      <c r="M966" s="46">
        <v>1000</v>
      </c>
      <c r="N966" s="46">
        <f t="shared" si="392"/>
        <v>1</v>
      </c>
      <c r="O966" s="46"/>
      <c r="P966" s="46"/>
      <c r="Q966" s="46"/>
      <c r="R966" s="46"/>
      <c r="S966" s="46"/>
      <c r="T966" s="46">
        <f t="shared" si="393"/>
        <v>0</v>
      </c>
      <c r="U966" s="46"/>
      <c r="V966" s="46"/>
      <c r="W966" s="46"/>
      <c r="X966" s="46"/>
      <c r="Y966" s="46"/>
      <c r="Z966" s="46">
        <f t="shared" si="383"/>
        <v>0</v>
      </c>
      <c r="AA966" s="46"/>
      <c r="AB966" s="46"/>
      <c r="AC966" s="46"/>
      <c r="AD966" s="46"/>
      <c r="AE966" s="46"/>
      <c r="AF966" s="46">
        <f t="shared" si="384"/>
        <v>0</v>
      </c>
      <c r="AG966" s="46"/>
      <c r="AH966" s="46"/>
      <c r="AI966" s="46"/>
      <c r="AJ966" s="46"/>
      <c r="AK966" s="46"/>
      <c r="AL966" s="46">
        <f t="shared" si="385"/>
        <v>0</v>
      </c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>
        <f t="shared" si="386"/>
        <v>0</v>
      </c>
      <c r="AY966" s="46"/>
      <c r="AZ966" s="46"/>
      <c r="BA966" s="46"/>
      <c r="BB966" s="46"/>
      <c r="BC966" s="46"/>
      <c r="BD966" s="46">
        <f t="shared" si="387"/>
        <v>0</v>
      </c>
      <c r="BE966" s="46"/>
      <c r="BF966" s="46"/>
      <c r="BG966" s="46"/>
      <c r="BH966" s="46"/>
      <c r="BI966" s="46"/>
      <c r="BJ966" s="46">
        <f t="shared" si="388"/>
        <v>0</v>
      </c>
      <c r="BK966" s="46"/>
      <c r="BL966" s="46"/>
      <c r="BM966" s="46"/>
      <c r="BN966" s="46"/>
      <c r="BO966" s="46"/>
      <c r="BP966" s="46">
        <f t="shared" si="389"/>
        <v>0</v>
      </c>
      <c r="BQ966" s="46"/>
    </row>
    <row r="967" spans="1:69" s="41" customFormat="1">
      <c r="A967" s="46">
        <f t="shared" si="394"/>
        <v>161041</v>
      </c>
      <c r="B967" s="46" t="s">
        <v>319</v>
      </c>
      <c r="C967" s="46" t="s">
        <v>650</v>
      </c>
      <c r="D967" s="92" t="s">
        <v>702</v>
      </c>
      <c r="E967" s="41" t="s">
        <v>651</v>
      </c>
      <c r="F967" s="46" t="s">
        <v>567</v>
      </c>
      <c r="G967" s="46">
        <v>1</v>
      </c>
      <c r="H967" s="46"/>
      <c r="I967" s="46">
        <v>10</v>
      </c>
      <c r="J967" s="46">
        <f t="shared" si="390"/>
        <v>104</v>
      </c>
      <c r="K967" s="46">
        <v>1</v>
      </c>
      <c r="L967" s="46">
        <v>1</v>
      </c>
      <c r="M967" s="46">
        <v>1000</v>
      </c>
      <c r="N967" s="46">
        <f t="shared" si="392"/>
        <v>1</v>
      </c>
      <c r="O967" s="46"/>
      <c r="P967" s="46"/>
      <c r="Q967" s="46"/>
      <c r="R967" s="46"/>
      <c r="S967" s="46"/>
      <c r="T967" s="46">
        <f t="shared" si="393"/>
        <v>0</v>
      </c>
      <c r="U967" s="46"/>
      <c r="V967" s="46"/>
      <c r="W967" s="46"/>
      <c r="X967" s="46"/>
      <c r="Y967" s="46"/>
      <c r="Z967" s="46">
        <f t="shared" si="383"/>
        <v>0</v>
      </c>
      <c r="AA967" s="46"/>
      <c r="AB967" s="46"/>
      <c r="AC967" s="46"/>
      <c r="AD967" s="46"/>
      <c r="AE967" s="46"/>
      <c r="AF967" s="46">
        <f t="shared" si="384"/>
        <v>0</v>
      </c>
      <c r="AG967" s="46"/>
      <c r="AH967" s="46"/>
      <c r="AI967" s="46"/>
      <c r="AJ967" s="46"/>
      <c r="AK967" s="46"/>
      <c r="AL967" s="46">
        <f t="shared" si="385"/>
        <v>0</v>
      </c>
      <c r="AM967" s="46"/>
      <c r="AN967" s="46"/>
      <c r="AO967" s="46"/>
      <c r="AP967" s="46"/>
      <c r="AQ967" s="46"/>
      <c r="AR967" s="46"/>
      <c r="AS967" s="46"/>
      <c r="AT967" s="46"/>
      <c r="AU967" s="46"/>
      <c r="AV967" s="46"/>
      <c r="AW967" s="46"/>
      <c r="AX967" s="46">
        <f t="shared" si="386"/>
        <v>0</v>
      </c>
      <c r="AY967" s="46"/>
      <c r="AZ967" s="46"/>
      <c r="BA967" s="46"/>
      <c r="BB967" s="46"/>
      <c r="BC967" s="46"/>
      <c r="BD967" s="46">
        <f t="shared" si="387"/>
        <v>0</v>
      </c>
      <c r="BE967" s="46"/>
      <c r="BF967" s="46"/>
      <c r="BG967" s="46"/>
      <c r="BH967" s="46"/>
      <c r="BI967" s="46"/>
      <c r="BJ967" s="46">
        <f t="shared" si="388"/>
        <v>0</v>
      </c>
      <c r="BK967" s="46"/>
      <c r="BL967" s="46"/>
      <c r="BM967" s="46"/>
      <c r="BN967" s="46"/>
      <c r="BO967" s="46"/>
      <c r="BP967" s="46">
        <f t="shared" si="389"/>
        <v>0</v>
      </c>
      <c r="BQ967" s="46"/>
    </row>
    <row r="968" spans="1:69" s="41" customFormat="1">
      <c r="A968" s="46">
        <f t="shared" si="394"/>
        <v>161042</v>
      </c>
      <c r="B968" s="46" t="s">
        <v>319</v>
      </c>
      <c r="C968" s="46" t="s">
        <v>652</v>
      </c>
      <c r="D968" s="92" t="s">
        <v>702</v>
      </c>
      <c r="E968" s="41" t="s">
        <v>653</v>
      </c>
      <c r="F968" s="46" t="s">
        <v>567</v>
      </c>
      <c r="G968" s="46">
        <v>1</v>
      </c>
      <c r="H968" s="46"/>
      <c r="I968" s="46">
        <v>10</v>
      </c>
      <c r="J968" s="46">
        <f t="shared" si="390"/>
        <v>104</v>
      </c>
      <c r="K968" s="46">
        <v>2</v>
      </c>
      <c r="L968" s="46">
        <v>2</v>
      </c>
      <c r="M968" s="46">
        <v>1000</v>
      </c>
      <c r="N968" s="46">
        <f t="shared" si="392"/>
        <v>1</v>
      </c>
      <c r="O968" s="46"/>
      <c r="P968" s="46"/>
      <c r="Q968" s="46"/>
      <c r="R968" s="46"/>
      <c r="S968" s="46"/>
      <c r="T968" s="46">
        <f t="shared" si="393"/>
        <v>0</v>
      </c>
      <c r="U968" s="46"/>
      <c r="V968" s="46"/>
      <c r="W968" s="46"/>
      <c r="X968" s="46"/>
      <c r="Y968" s="46"/>
      <c r="Z968" s="46">
        <f t="shared" si="383"/>
        <v>0</v>
      </c>
      <c r="AA968" s="46"/>
      <c r="AB968" s="46"/>
      <c r="AC968" s="46"/>
      <c r="AD968" s="46"/>
      <c r="AE968" s="46"/>
      <c r="AF968" s="46">
        <f t="shared" si="384"/>
        <v>0</v>
      </c>
      <c r="AG968" s="46"/>
      <c r="AH968" s="46"/>
      <c r="AI968" s="46"/>
      <c r="AJ968" s="46"/>
      <c r="AK968" s="46"/>
      <c r="AL968" s="46">
        <f t="shared" si="385"/>
        <v>0</v>
      </c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>
        <f t="shared" si="386"/>
        <v>0</v>
      </c>
      <c r="AY968" s="46"/>
      <c r="AZ968" s="46"/>
      <c r="BA968" s="46"/>
      <c r="BB968" s="46"/>
      <c r="BC968" s="46"/>
      <c r="BD968" s="46">
        <f t="shared" si="387"/>
        <v>0</v>
      </c>
      <c r="BE968" s="46"/>
      <c r="BF968" s="46"/>
      <c r="BG968" s="46"/>
      <c r="BH968" s="46"/>
      <c r="BI968" s="46"/>
      <c r="BJ968" s="46">
        <f t="shared" si="388"/>
        <v>0</v>
      </c>
      <c r="BK968" s="46"/>
      <c r="BL968" s="46"/>
      <c r="BM968" s="46"/>
      <c r="BN968" s="46"/>
      <c r="BO968" s="46"/>
      <c r="BP968" s="46">
        <f t="shared" si="389"/>
        <v>0</v>
      </c>
      <c r="BQ968" s="46"/>
    </row>
    <row r="969" spans="1:69" s="41" customFormat="1">
      <c r="A969" s="46">
        <f t="shared" si="394"/>
        <v>161043</v>
      </c>
      <c r="B969" s="46" t="s">
        <v>319</v>
      </c>
      <c r="C969" s="46" t="s">
        <v>654</v>
      </c>
      <c r="D969" s="92" t="s">
        <v>702</v>
      </c>
      <c r="E969" s="41" t="s">
        <v>655</v>
      </c>
      <c r="F969" s="46" t="s">
        <v>567</v>
      </c>
      <c r="G969" s="46">
        <v>1</v>
      </c>
      <c r="H969" s="46"/>
      <c r="I969" s="46">
        <v>10</v>
      </c>
      <c r="J969" s="46">
        <f t="shared" si="390"/>
        <v>104</v>
      </c>
      <c r="K969" s="46">
        <v>3</v>
      </c>
      <c r="L969" s="46">
        <v>3</v>
      </c>
      <c r="M969" s="46">
        <v>1000</v>
      </c>
      <c r="N969" s="46">
        <f t="shared" si="392"/>
        <v>1</v>
      </c>
      <c r="O969" s="46"/>
      <c r="P969" s="46"/>
      <c r="Q969" s="46"/>
      <c r="R969" s="46"/>
      <c r="S969" s="46"/>
      <c r="T969" s="46">
        <f t="shared" si="393"/>
        <v>0</v>
      </c>
      <c r="U969" s="46"/>
      <c r="V969" s="46"/>
      <c r="W969" s="46"/>
      <c r="X969" s="46"/>
      <c r="Y969" s="46"/>
      <c r="Z969" s="46">
        <f t="shared" si="383"/>
        <v>0</v>
      </c>
      <c r="AA969" s="46"/>
      <c r="AB969" s="46"/>
      <c r="AC969" s="46"/>
      <c r="AD969" s="46"/>
      <c r="AE969" s="46"/>
      <c r="AF969" s="46">
        <f t="shared" si="384"/>
        <v>0</v>
      </c>
      <c r="AG969" s="46"/>
      <c r="AH969" s="46"/>
      <c r="AI969" s="46"/>
      <c r="AJ969" s="46"/>
      <c r="AK969" s="46"/>
      <c r="AL969" s="46">
        <f t="shared" si="385"/>
        <v>0</v>
      </c>
      <c r="AM969" s="46"/>
      <c r="AN969" s="46"/>
      <c r="AO969" s="46"/>
      <c r="AP969" s="46"/>
      <c r="AQ969" s="46"/>
      <c r="AR969" s="46"/>
      <c r="AS969" s="46"/>
      <c r="AT969" s="46"/>
      <c r="AU969" s="46"/>
      <c r="AV969" s="46"/>
      <c r="AW969" s="46"/>
      <c r="AX969" s="46">
        <f t="shared" si="386"/>
        <v>0</v>
      </c>
      <c r="AY969" s="46"/>
      <c r="AZ969" s="46"/>
      <c r="BA969" s="46"/>
      <c r="BB969" s="46"/>
      <c r="BC969" s="46"/>
      <c r="BD969" s="46">
        <f t="shared" si="387"/>
        <v>0</v>
      </c>
      <c r="BE969" s="46"/>
      <c r="BF969" s="46"/>
      <c r="BG969" s="46"/>
      <c r="BH969" s="46"/>
      <c r="BI969" s="46"/>
      <c r="BJ969" s="46">
        <f t="shared" si="388"/>
        <v>0</v>
      </c>
      <c r="BK969" s="46"/>
      <c r="BL969" s="46"/>
      <c r="BM969" s="46"/>
      <c r="BN969" s="46"/>
      <c r="BO969" s="46"/>
      <c r="BP969" s="46">
        <f t="shared" si="389"/>
        <v>0</v>
      </c>
      <c r="BQ969" s="46"/>
    </row>
    <row r="970" spans="1:69" s="41" customFormat="1">
      <c r="A970" s="46">
        <f t="shared" si="394"/>
        <v>161044</v>
      </c>
      <c r="B970" s="46" t="s">
        <v>319</v>
      </c>
      <c r="C970" s="46" t="s">
        <v>656</v>
      </c>
      <c r="D970" s="92" t="s">
        <v>702</v>
      </c>
      <c r="E970" s="41" t="s">
        <v>657</v>
      </c>
      <c r="F970" s="46" t="s">
        <v>567</v>
      </c>
      <c r="G970" s="46">
        <v>1</v>
      </c>
      <c r="H970" s="46"/>
      <c r="I970" s="46">
        <v>10</v>
      </c>
      <c r="J970" s="46">
        <f t="shared" si="390"/>
        <v>104</v>
      </c>
      <c r="K970" s="46">
        <v>4</v>
      </c>
      <c r="L970" s="46">
        <v>4</v>
      </c>
      <c r="M970" s="46">
        <v>1000</v>
      </c>
      <c r="N970" s="46">
        <f t="shared" si="392"/>
        <v>1</v>
      </c>
      <c r="O970" s="46"/>
      <c r="P970" s="46"/>
      <c r="Q970" s="46"/>
      <c r="R970" s="46"/>
      <c r="S970" s="46"/>
      <c r="T970" s="46">
        <f t="shared" si="393"/>
        <v>0</v>
      </c>
      <c r="U970" s="46"/>
      <c r="V970" s="46"/>
      <c r="W970" s="46"/>
      <c r="X970" s="46"/>
      <c r="Y970" s="46"/>
      <c r="Z970" s="46">
        <f t="shared" si="383"/>
        <v>0</v>
      </c>
      <c r="AA970" s="46"/>
      <c r="AB970" s="46"/>
      <c r="AC970" s="46"/>
      <c r="AD970" s="46"/>
      <c r="AE970" s="46"/>
      <c r="AF970" s="46">
        <f t="shared" si="384"/>
        <v>0</v>
      </c>
      <c r="AG970" s="46"/>
      <c r="AH970" s="46"/>
      <c r="AI970" s="46"/>
      <c r="AJ970" s="46"/>
      <c r="AK970" s="46"/>
      <c r="AL970" s="46">
        <f t="shared" si="385"/>
        <v>0</v>
      </c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>
        <f t="shared" si="386"/>
        <v>0</v>
      </c>
      <c r="AY970" s="46"/>
      <c r="AZ970" s="46"/>
      <c r="BA970" s="46"/>
      <c r="BB970" s="46"/>
      <c r="BC970" s="46"/>
      <c r="BD970" s="46">
        <f t="shared" si="387"/>
        <v>0</v>
      </c>
      <c r="BE970" s="46"/>
      <c r="BF970" s="46"/>
      <c r="BG970" s="46"/>
      <c r="BH970" s="46"/>
      <c r="BI970" s="46"/>
      <c r="BJ970" s="46">
        <f t="shared" si="388"/>
        <v>0</v>
      </c>
      <c r="BK970" s="46"/>
      <c r="BL970" s="46"/>
      <c r="BM970" s="46"/>
      <c r="BN970" s="46"/>
      <c r="BO970" s="46"/>
      <c r="BP970" s="46">
        <f t="shared" si="389"/>
        <v>0</v>
      </c>
      <c r="BQ970" s="46"/>
    </row>
    <row r="971" spans="1:69" s="41" customFormat="1">
      <c r="A971" s="46">
        <f t="shared" si="394"/>
        <v>162041</v>
      </c>
      <c r="B971" s="46" t="s">
        <v>319</v>
      </c>
      <c r="C971" s="46" t="s">
        <v>658</v>
      </c>
      <c r="D971" s="92" t="s">
        <v>702</v>
      </c>
      <c r="E971" s="41" t="s">
        <v>651</v>
      </c>
      <c r="F971" s="46" t="s">
        <v>567</v>
      </c>
      <c r="G971" s="46">
        <v>1</v>
      </c>
      <c r="H971" s="46"/>
      <c r="I971" s="46">
        <v>10</v>
      </c>
      <c r="J971" s="46">
        <f t="shared" si="390"/>
        <v>204</v>
      </c>
      <c r="K971" s="46">
        <v>1</v>
      </c>
      <c r="L971" s="46">
        <v>1</v>
      </c>
      <c r="M971" s="46">
        <v>1000</v>
      </c>
      <c r="N971" s="46">
        <f t="shared" si="392"/>
        <v>1</v>
      </c>
      <c r="O971" s="46"/>
      <c r="P971" s="46"/>
      <c r="Q971" s="46"/>
      <c r="R971" s="46"/>
      <c r="S971" s="46"/>
      <c r="T971" s="46">
        <f t="shared" si="393"/>
        <v>0</v>
      </c>
      <c r="U971" s="46"/>
      <c r="V971" s="46"/>
      <c r="W971" s="46"/>
      <c r="X971" s="46"/>
      <c r="Y971" s="46"/>
      <c r="Z971" s="46">
        <f t="shared" si="383"/>
        <v>0</v>
      </c>
      <c r="AA971" s="46"/>
      <c r="AB971" s="46"/>
      <c r="AC971" s="46"/>
      <c r="AD971" s="46"/>
      <c r="AE971" s="46"/>
      <c r="AF971" s="46">
        <f t="shared" si="384"/>
        <v>0</v>
      </c>
      <c r="AG971" s="46"/>
      <c r="AH971" s="46"/>
      <c r="AI971" s="46"/>
      <c r="AJ971" s="46"/>
      <c r="AK971" s="46"/>
      <c r="AL971" s="46">
        <f t="shared" si="385"/>
        <v>0</v>
      </c>
      <c r="AM971" s="46"/>
      <c r="AN971" s="46"/>
      <c r="AO971" s="46"/>
      <c r="AP971" s="46"/>
      <c r="AQ971" s="46"/>
      <c r="AR971" s="46"/>
      <c r="AS971" s="46"/>
      <c r="AT971" s="46"/>
      <c r="AU971" s="46"/>
      <c r="AV971" s="46"/>
      <c r="AW971" s="46"/>
      <c r="AX971" s="46">
        <f t="shared" si="386"/>
        <v>0</v>
      </c>
      <c r="AY971" s="46"/>
      <c r="AZ971" s="46"/>
      <c r="BA971" s="46"/>
      <c r="BB971" s="46"/>
      <c r="BC971" s="46"/>
      <c r="BD971" s="46">
        <f t="shared" si="387"/>
        <v>0</v>
      </c>
      <c r="BE971" s="46"/>
      <c r="BF971" s="46"/>
      <c r="BG971" s="46"/>
      <c r="BH971" s="46"/>
      <c r="BI971" s="46"/>
      <c r="BJ971" s="46">
        <f t="shared" si="388"/>
        <v>0</v>
      </c>
      <c r="BK971" s="46"/>
      <c r="BL971" s="46"/>
      <c r="BM971" s="46"/>
      <c r="BN971" s="46"/>
      <c r="BO971" s="46"/>
      <c r="BP971" s="46">
        <f t="shared" si="389"/>
        <v>0</v>
      </c>
      <c r="BQ971" s="46"/>
    </row>
    <row r="972" spans="1:69" s="41" customFormat="1">
      <c r="A972" s="46">
        <f t="shared" si="394"/>
        <v>162042</v>
      </c>
      <c r="B972" s="46" t="s">
        <v>319</v>
      </c>
      <c r="C972" s="46" t="s">
        <v>659</v>
      </c>
      <c r="D972" s="92" t="s">
        <v>702</v>
      </c>
      <c r="E972" s="41" t="s">
        <v>653</v>
      </c>
      <c r="F972" s="46" t="s">
        <v>567</v>
      </c>
      <c r="G972" s="46">
        <v>1</v>
      </c>
      <c r="H972" s="46"/>
      <c r="I972" s="46">
        <v>10</v>
      </c>
      <c r="J972" s="46">
        <f t="shared" si="390"/>
        <v>204</v>
      </c>
      <c r="K972" s="46">
        <v>2</v>
      </c>
      <c r="L972" s="46">
        <v>2</v>
      </c>
      <c r="M972" s="46">
        <v>1000</v>
      </c>
      <c r="N972" s="46">
        <f t="shared" si="392"/>
        <v>1</v>
      </c>
      <c r="O972" s="46"/>
      <c r="P972" s="46"/>
      <c r="Q972" s="46"/>
      <c r="R972" s="46"/>
      <c r="S972" s="46"/>
      <c r="T972" s="46">
        <f t="shared" si="393"/>
        <v>0</v>
      </c>
      <c r="U972" s="46"/>
      <c r="V972" s="46"/>
      <c r="W972" s="46"/>
      <c r="X972" s="46"/>
      <c r="Y972" s="46"/>
      <c r="Z972" s="46">
        <f t="shared" si="383"/>
        <v>0</v>
      </c>
      <c r="AA972" s="46"/>
      <c r="AB972" s="46"/>
      <c r="AC972" s="46"/>
      <c r="AD972" s="46"/>
      <c r="AE972" s="46"/>
      <c r="AF972" s="46">
        <f t="shared" si="384"/>
        <v>0</v>
      </c>
      <c r="AG972" s="46"/>
      <c r="AH972" s="46"/>
      <c r="AI972" s="46"/>
      <c r="AJ972" s="46"/>
      <c r="AK972" s="46"/>
      <c r="AL972" s="46">
        <f t="shared" si="385"/>
        <v>0</v>
      </c>
      <c r="AM972" s="46"/>
      <c r="AN972" s="46"/>
      <c r="AO972" s="46"/>
      <c r="AP972" s="46"/>
      <c r="AQ972" s="46"/>
      <c r="AR972" s="46"/>
      <c r="AS972" s="46"/>
      <c r="AT972" s="46"/>
      <c r="AU972" s="46"/>
      <c r="AV972" s="46"/>
      <c r="AW972" s="46"/>
      <c r="AX972" s="46">
        <f t="shared" si="386"/>
        <v>0</v>
      </c>
      <c r="AY972" s="46"/>
      <c r="AZ972" s="46"/>
      <c r="BA972" s="46"/>
      <c r="BB972" s="46"/>
      <c r="BC972" s="46"/>
      <c r="BD972" s="46">
        <f t="shared" si="387"/>
        <v>0</v>
      </c>
      <c r="BE972" s="46"/>
      <c r="BF972" s="46"/>
      <c r="BG972" s="46"/>
      <c r="BH972" s="46"/>
      <c r="BI972" s="46"/>
      <c r="BJ972" s="46">
        <f t="shared" si="388"/>
        <v>0</v>
      </c>
      <c r="BK972" s="46"/>
      <c r="BL972" s="46"/>
      <c r="BM972" s="46"/>
      <c r="BN972" s="46"/>
      <c r="BO972" s="46"/>
      <c r="BP972" s="46">
        <f t="shared" si="389"/>
        <v>0</v>
      </c>
      <c r="BQ972" s="46"/>
    </row>
    <row r="973" spans="1:69" s="41" customFormat="1">
      <c r="A973" s="46">
        <f t="shared" si="394"/>
        <v>162043</v>
      </c>
      <c r="B973" s="46" t="s">
        <v>319</v>
      </c>
      <c r="C973" s="46" t="s">
        <v>660</v>
      </c>
      <c r="D973" s="92" t="s">
        <v>702</v>
      </c>
      <c r="E973" s="41" t="s">
        <v>655</v>
      </c>
      <c r="F973" s="46" t="s">
        <v>567</v>
      </c>
      <c r="G973" s="46">
        <v>1</v>
      </c>
      <c r="H973" s="46"/>
      <c r="I973" s="46">
        <v>10</v>
      </c>
      <c r="J973" s="46">
        <f t="shared" si="390"/>
        <v>204</v>
      </c>
      <c r="K973" s="46">
        <v>3</v>
      </c>
      <c r="L973" s="46">
        <v>3</v>
      </c>
      <c r="M973" s="46">
        <v>1000</v>
      </c>
      <c r="N973" s="46">
        <f t="shared" si="392"/>
        <v>1</v>
      </c>
      <c r="O973" s="46"/>
      <c r="P973" s="46"/>
      <c r="Q973" s="46"/>
      <c r="R973" s="46"/>
      <c r="S973" s="46"/>
      <c r="T973" s="46">
        <f t="shared" si="393"/>
        <v>0</v>
      </c>
      <c r="U973" s="46"/>
      <c r="V973" s="46"/>
      <c r="W973" s="46"/>
      <c r="X973" s="46"/>
      <c r="Y973" s="46"/>
      <c r="Z973" s="46">
        <f t="shared" si="383"/>
        <v>0</v>
      </c>
      <c r="AA973" s="46"/>
      <c r="AB973" s="46"/>
      <c r="AC973" s="46"/>
      <c r="AD973" s="46"/>
      <c r="AE973" s="46"/>
      <c r="AF973" s="46">
        <f t="shared" si="384"/>
        <v>0</v>
      </c>
      <c r="AG973" s="46"/>
      <c r="AH973" s="46"/>
      <c r="AI973" s="46"/>
      <c r="AJ973" s="46"/>
      <c r="AK973" s="46"/>
      <c r="AL973" s="46">
        <f t="shared" si="385"/>
        <v>0</v>
      </c>
      <c r="AM973" s="46"/>
      <c r="AN973" s="46"/>
      <c r="AO973" s="46"/>
      <c r="AP973" s="46"/>
      <c r="AQ973" s="46"/>
      <c r="AR973" s="46"/>
      <c r="AS973" s="46"/>
      <c r="AT973" s="46"/>
      <c r="AU973" s="46"/>
      <c r="AV973" s="46"/>
      <c r="AW973" s="46"/>
      <c r="AX973" s="46">
        <f t="shared" si="386"/>
        <v>0</v>
      </c>
      <c r="AY973" s="46"/>
      <c r="AZ973" s="46"/>
      <c r="BA973" s="46"/>
      <c r="BB973" s="46"/>
      <c r="BC973" s="46"/>
      <c r="BD973" s="46">
        <f t="shared" si="387"/>
        <v>0</v>
      </c>
      <c r="BE973" s="46"/>
      <c r="BF973" s="46"/>
      <c r="BG973" s="46"/>
      <c r="BH973" s="46"/>
      <c r="BI973" s="46"/>
      <c r="BJ973" s="46">
        <f t="shared" si="388"/>
        <v>0</v>
      </c>
      <c r="BK973" s="46"/>
      <c r="BL973" s="46"/>
      <c r="BM973" s="46"/>
      <c r="BN973" s="46"/>
      <c r="BO973" s="46"/>
      <c r="BP973" s="46">
        <f t="shared" si="389"/>
        <v>0</v>
      </c>
      <c r="BQ973" s="46"/>
    </row>
    <row r="974" spans="1:69" s="41" customFormat="1">
      <c r="A974" s="46">
        <f t="shared" si="394"/>
        <v>162044</v>
      </c>
      <c r="B974" s="46" t="s">
        <v>319</v>
      </c>
      <c r="C974" s="46" t="s">
        <v>661</v>
      </c>
      <c r="D974" s="92" t="s">
        <v>702</v>
      </c>
      <c r="E974" s="41" t="s">
        <v>657</v>
      </c>
      <c r="F974" s="46" t="s">
        <v>567</v>
      </c>
      <c r="G974" s="46">
        <v>1</v>
      </c>
      <c r="H974" s="46"/>
      <c r="I974" s="46">
        <v>10</v>
      </c>
      <c r="J974" s="46">
        <f t="shared" si="390"/>
        <v>204</v>
      </c>
      <c r="K974" s="46">
        <v>4</v>
      </c>
      <c r="L974" s="46">
        <v>4</v>
      </c>
      <c r="M974" s="46">
        <v>1000</v>
      </c>
      <c r="N974" s="46">
        <f t="shared" si="392"/>
        <v>1</v>
      </c>
      <c r="O974" s="46"/>
      <c r="P974" s="46"/>
      <c r="Q974" s="46"/>
      <c r="R974" s="46"/>
      <c r="S974" s="46"/>
      <c r="T974" s="46">
        <f t="shared" si="393"/>
        <v>0</v>
      </c>
      <c r="U974" s="46"/>
      <c r="V974" s="46"/>
      <c r="W974" s="46"/>
      <c r="X974" s="46"/>
      <c r="Y974" s="46"/>
      <c r="Z974" s="46">
        <f t="shared" ref="Z974:Z985" si="395">IF(Y974&gt;=1000,1,0)</f>
        <v>0</v>
      </c>
      <c r="AA974" s="46"/>
      <c r="AB974" s="46"/>
      <c r="AC974" s="46"/>
      <c r="AD974" s="46"/>
      <c r="AE974" s="46"/>
      <c r="AF974" s="46">
        <f t="shared" ref="AF974:AF985" si="396">IF(AE974&gt;=1000,1,0)</f>
        <v>0</v>
      </c>
      <c r="AG974" s="46"/>
      <c r="AH974" s="46"/>
      <c r="AI974" s="46"/>
      <c r="AJ974" s="46"/>
      <c r="AK974" s="46"/>
      <c r="AL974" s="46">
        <f t="shared" si="385"/>
        <v>0</v>
      </c>
      <c r="AM974" s="46"/>
      <c r="AN974" s="46"/>
      <c r="AO974" s="46"/>
      <c r="AP974" s="46"/>
      <c r="AQ974" s="46"/>
      <c r="AR974" s="46"/>
      <c r="AS974" s="46"/>
      <c r="AT974" s="46"/>
      <c r="AU974" s="46"/>
      <c r="AV974" s="46"/>
      <c r="AW974" s="46"/>
      <c r="AX974" s="46">
        <f t="shared" si="386"/>
        <v>0</v>
      </c>
      <c r="AY974" s="46"/>
      <c r="AZ974" s="46"/>
      <c r="BA974" s="46"/>
      <c r="BB974" s="46"/>
      <c r="BC974" s="46"/>
      <c r="BD974" s="46">
        <f t="shared" si="387"/>
        <v>0</v>
      </c>
      <c r="BE974" s="46"/>
      <c r="BF974" s="46"/>
      <c r="BG974" s="46"/>
      <c r="BH974" s="46"/>
      <c r="BI974" s="46"/>
      <c r="BJ974" s="46">
        <f t="shared" si="388"/>
        <v>0</v>
      </c>
      <c r="BK974" s="46"/>
      <c r="BL974" s="46"/>
      <c r="BM974" s="46"/>
      <c r="BN974" s="46"/>
      <c r="BO974" s="46"/>
      <c r="BP974" s="46">
        <f t="shared" si="389"/>
        <v>0</v>
      </c>
      <c r="BQ974" s="46"/>
    </row>
    <row r="975" spans="1:69" s="41" customFormat="1">
      <c r="A975" s="46">
        <f t="shared" si="394"/>
        <v>163041</v>
      </c>
      <c r="B975" s="46" t="s">
        <v>319</v>
      </c>
      <c r="C975" s="46" t="s">
        <v>662</v>
      </c>
      <c r="D975" s="92" t="s">
        <v>702</v>
      </c>
      <c r="E975" s="41" t="s">
        <v>651</v>
      </c>
      <c r="F975" s="46" t="s">
        <v>567</v>
      </c>
      <c r="G975" s="46">
        <v>1</v>
      </c>
      <c r="H975" s="46"/>
      <c r="I975" s="46">
        <v>10</v>
      </c>
      <c r="J975" s="46">
        <f t="shared" si="390"/>
        <v>304</v>
      </c>
      <c r="K975" s="46">
        <v>1</v>
      </c>
      <c r="L975" s="46">
        <v>1</v>
      </c>
      <c r="M975" s="46">
        <v>1000</v>
      </c>
      <c r="N975" s="46">
        <f t="shared" si="392"/>
        <v>1</v>
      </c>
      <c r="O975" s="46"/>
      <c r="P975" s="46"/>
      <c r="Q975" s="46"/>
      <c r="R975" s="46"/>
      <c r="S975" s="46"/>
      <c r="T975" s="46">
        <f t="shared" si="393"/>
        <v>0</v>
      </c>
      <c r="U975" s="46"/>
      <c r="V975" s="46"/>
      <c r="W975" s="46"/>
      <c r="X975" s="46"/>
      <c r="Y975" s="46"/>
      <c r="Z975" s="46">
        <f t="shared" si="395"/>
        <v>0</v>
      </c>
      <c r="AA975" s="46"/>
      <c r="AB975" s="46"/>
      <c r="AC975" s="46"/>
      <c r="AD975" s="46"/>
      <c r="AE975" s="46"/>
      <c r="AF975" s="46">
        <f t="shared" si="396"/>
        <v>0</v>
      </c>
      <c r="AG975" s="46"/>
      <c r="AH975" s="46"/>
      <c r="AI975" s="46"/>
      <c r="AJ975" s="46"/>
      <c r="AK975" s="46"/>
      <c r="AL975" s="46">
        <f t="shared" si="385"/>
        <v>0</v>
      </c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>
        <f t="shared" si="386"/>
        <v>0</v>
      </c>
      <c r="AY975" s="46"/>
      <c r="AZ975" s="46"/>
      <c r="BA975" s="46"/>
      <c r="BB975" s="46"/>
      <c r="BC975" s="46"/>
      <c r="BD975" s="46">
        <f t="shared" si="387"/>
        <v>0</v>
      </c>
      <c r="BE975" s="46"/>
      <c r="BF975" s="46"/>
      <c r="BG975" s="46"/>
      <c r="BH975" s="46"/>
      <c r="BI975" s="46"/>
      <c r="BJ975" s="46">
        <f t="shared" si="388"/>
        <v>0</v>
      </c>
      <c r="BK975" s="46"/>
      <c r="BL975" s="46"/>
      <c r="BM975" s="46"/>
      <c r="BN975" s="46"/>
      <c r="BO975" s="46"/>
      <c r="BP975" s="46">
        <f t="shared" si="389"/>
        <v>0</v>
      </c>
      <c r="BQ975" s="46"/>
    </row>
    <row r="976" spans="1:69" s="41" customFormat="1">
      <c r="A976" s="46">
        <f t="shared" si="394"/>
        <v>163042</v>
      </c>
      <c r="B976" s="46" t="s">
        <v>319</v>
      </c>
      <c r="C976" s="46" t="s">
        <v>663</v>
      </c>
      <c r="D976" s="92" t="s">
        <v>702</v>
      </c>
      <c r="E976" s="41" t="s">
        <v>653</v>
      </c>
      <c r="F976" s="46" t="s">
        <v>567</v>
      </c>
      <c r="G976" s="46">
        <v>1</v>
      </c>
      <c r="H976" s="46"/>
      <c r="I976" s="46">
        <v>10</v>
      </c>
      <c r="J976" s="46">
        <f t="shared" si="390"/>
        <v>304</v>
      </c>
      <c r="K976" s="46">
        <v>2</v>
      </c>
      <c r="L976" s="46">
        <v>2</v>
      </c>
      <c r="M976" s="46">
        <v>1000</v>
      </c>
      <c r="N976" s="46">
        <f t="shared" si="392"/>
        <v>1</v>
      </c>
      <c r="O976" s="46"/>
      <c r="P976" s="46"/>
      <c r="Q976" s="46"/>
      <c r="R976" s="46"/>
      <c r="S976" s="46"/>
      <c r="T976" s="46">
        <f t="shared" si="393"/>
        <v>0</v>
      </c>
      <c r="U976" s="46"/>
      <c r="V976" s="46"/>
      <c r="W976" s="46"/>
      <c r="X976" s="46"/>
      <c r="Y976" s="46"/>
      <c r="Z976" s="46">
        <f t="shared" si="395"/>
        <v>0</v>
      </c>
      <c r="AA976" s="46"/>
      <c r="AB976" s="46"/>
      <c r="AC976" s="46"/>
      <c r="AD976" s="46"/>
      <c r="AE976" s="46"/>
      <c r="AF976" s="46">
        <f t="shared" si="396"/>
        <v>0</v>
      </c>
      <c r="AG976" s="46"/>
      <c r="AH976" s="46"/>
      <c r="AI976" s="46"/>
      <c r="AJ976" s="46"/>
      <c r="AK976" s="46"/>
      <c r="AL976" s="46">
        <f t="shared" ref="AL976:AL985" si="397">IF(AK976&gt;=1000,1,0)</f>
        <v>0</v>
      </c>
      <c r="AM976" s="46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>
        <f t="shared" ref="AX976:AX985" si="398">IF(AW976&gt;=1000,1,0)</f>
        <v>0</v>
      </c>
      <c r="AY976" s="46"/>
      <c r="AZ976" s="46"/>
      <c r="BA976" s="46"/>
      <c r="BB976" s="46"/>
      <c r="BC976" s="46"/>
      <c r="BD976" s="46">
        <f t="shared" ref="BD976:BD985" si="399">IF(BC976&gt;=1000,1,0)</f>
        <v>0</v>
      </c>
      <c r="BE976" s="46"/>
      <c r="BF976" s="46"/>
      <c r="BG976" s="46"/>
      <c r="BH976" s="46"/>
      <c r="BI976" s="46"/>
      <c r="BJ976" s="46">
        <f t="shared" ref="BJ976:BJ985" si="400">IF(BI976&gt;=1000,1,0)</f>
        <v>0</v>
      </c>
      <c r="BK976" s="46"/>
      <c r="BL976" s="46"/>
      <c r="BM976" s="46"/>
      <c r="BN976" s="46"/>
      <c r="BO976" s="46"/>
      <c r="BP976" s="46">
        <f t="shared" ref="BP976:BP985" si="401">IF(BO976&gt;=1000,1,0)</f>
        <v>0</v>
      </c>
      <c r="BQ976" s="46"/>
    </row>
    <row r="977" spans="1:69" s="41" customFormat="1">
      <c r="A977" s="46">
        <f t="shared" si="394"/>
        <v>163043</v>
      </c>
      <c r="B977" s="46" t="s">
        <v>319</v>
      </c>
      <c r="C977" s="46" t="s">
        <v>664</v>
      </c>
      <c r="D977" s="92" t="s">
        <v>702</v>
      </c>
      <c r="E977" s="41" t="s">
        <v>655</v>
      </c>
      <c r="F977" s="46" t="s">
        <v>567</v>
      </c>
      <c r="G977" s="46">
        <v>1</v>
      </c>
      <c r="H977" s="46"/>
      <c r="I977" s="46">
        <v>10</v>
      </c>
      <c r="J977" s="46">
        <f t="shared" si="390"/>
        <v>304</v>
      </c>
      <c r="K977" s="46">
        <v>3</v>
      </c>
      <c r="L977" s="46">
        <v>3</v>
      </c>
      <c r="M977" s="46">
        <v>1000</v>
      </c>
      <c r="N977" s="46">
        <f t="shared" si="392"/>
        <v>1</v>
      </c>
      <c r="O977" s="46"/>
      <c r="P977" s="46"/>
      <c r="Q977" s="46"/>
      <c r="R977" s="46"/>
      <c r="S977" s="46"/>
      <c r="T977" s="46">
        <f t="shared" si="393"/>
        <v>0</v>
      </c>
      <c r="U977" s="46"/>
      <c r="V977" s="46"/>
      <c r="W977" s="46"/>
      <c r="X977" s="46"/>
      <c r="Y977" s="46"/>
      <c r="Z977" s="46">
        <f t="shared" si="395"/>
        <v>0</v>
      </c>
      <c r="AA977" s="46"/>
      <c r="AB977" s="46"/>
      <c r="AC977" s="46"/>
      <c r="AD977" s="46"/>
      <c r="AE977" s="46"/>
      <c r="AF977" s="46">
        <f t="shared" si="396"/>
        <v>0</v>
      </c>
      <c r="AG977" s="46"/>
      <c r="AH977" s="46"/>
      <c r="AI977" s="46"/>
      <c r="AJ977" s="46"/>
      <c r="AK977" s="46"/>
      <c r="AL977" s="46">
        <f t="shared" si="397"/>
        <v>0</v>
      </c>
      <c r="AM977" s="46"/>
      <c r="AN977" s="46"/>
      <c r="AO977" s="46"/>
      <c r="AP977" s="46"/>
      <c r="AQ977" s="46"/>
      <c r="AR977" s="46"/>
      <c r="AS977" s="46"/>
      <c r="AT977" s="46"/>
      <c r="AU977" s="46"/>
      <c r="AV977" s="46"/>
      <c r="AW977" s="46"/>
      <c r="AX977" s="46">
        <f t="shared" si="398"/>
        <v>0</v>
      </c>
      <c r="AY977" s="46"/>
      <c r="AZ977" s="46"/>
      <c r="BA977" s="46"/>
      <c r="BB977" s="46"/>
      <c r="BC977" s="46"/>
      <c r="BD977" s="46">
        <f t="shared" si="399"/>
        <v>0</v>
      </c>
      <c r="BE977" s="46"/>
      <c r="BF977" s="46"/>
      <c r="BG977" s="46"/>
      <c r="BH977" s="46"/>
      <c r="BI977" s="46"/>
      <c r="BJ977" s="46">
        <f t="shared" si="400"/>
        <v>0</v>
      </c>
      <c r="BK977" s="46"/>
      <c r="BL977" s="46"/>
      <c r="BM977" s="46"/>
      <c r="BN977" s="46"/>
      <c r="BO977" s="46"/>
      <c r="BP977" s="46">
        <f t="shared" si="401"/>
        <v>0</v>
      </c>
      <c r="BQ977" s="46"/>
    </row>
    <row r="978" spans="1:69" s="41" customFormat="1">
      <c r="A978" s="46">
        <f t="shared" si="394"/>
        <v>163044</v>
      </c>
      <c r="B978" s="46" t="s">
        <v>319</v>
      </c>
      <c r="C978" s="46" t="s">
        <v>665</v>
      </c>
      <c r="D978" s="92" t="s">
        <v>702</v>
      </c>
      <c r="E978" s="41" t="s">
        <v>657</v>
      </c>
      <c r="F978" s="46" t="s">
        <v>567</v>
      </c>
      <c r="G978" s="46">
        <v>1</v>
      </c>
      <c r="H978" s="46"/>
      <c r="I978" s="46">
        <v>10</v>
      </c>
      <c r="J978" s="46">
        <f t="shared" si="390"/>
        <v>304</v>
      </c>
      <c r="K978" s="46">
        <v>4</v>
      </c>
      <c r="L978" s="46">
        <v>4</v>
      </c>
      <c r="M978" s="46">
        <v>1000</v>
      </c>
      <c r="N978" s="46">
        <f t="shared" si="392"/>
        <v>1</v>
      </c>
      <c r="O978" s="46"/>
      <c r="P978" s="46"/>
      <c r="Q978" s="46"/>
      <c r="R978" s="46"/>
      <c r="S978" s="46"/>
      <c r="T978" s="46">
        <f t="shared" si="393"/>
        <v>0</v>
      </c>
      <c r="U978" s="46"/>
      <c r="V978" s="46"/>
      <c r="W978" s="46"/>
      <c r="X978" s="46"/>
      <c r="Y978" s="46"/>
      <c r="Z978" s="46">
        <f t="shared" si="395"/>
        <v>0</v>
      </c>
      <c r="AA978" s="46"/>
      <c r="AB978" s="46"/>
      <c r="AC978" s="46"/>
      <c r="AD978" s="46"/>
      <c r="AE978" s="46"/>
      <c r="AF978" s="46">
        <f t="shared" si="396"/>
        <v>0</v>
      </c>
      <c r="AG978" s="46"/>
      <c r="AH978" s="46"/>
      <c r="AI978" s="46"/>
      <c r="AJ978" s="46"/>
      <c r="AK978" s="46"/>
      <c r="AL978" s="46">
        <f t="shared" si="397"/>
        <v>0</v>
      </c>
      <c r="AM978" s="46"/>
      <c r="AN978" s="46"/>
      <c r="AO978" s="46"/>
      <c r="AP978" s="46"/>
      <c r="AQ978" s="46"/>
      <c r="AR978" s="46"/>
      <c r="AS978" s="46"/>
      <c r="AT978" s="46"/>
      <c r="AU978" s="46"/>
      <c r="AV978" s="46"/>
      <c r="AW978" s="46"/>
      <c r="AX978" s="46">
        <f t="shared" si="398"/>
        <v>0</v>
      </c>
      <c r="AY978" s="46"/>
      <c r="AZ978" s="46"/>
      <c r="BA978" s="46"/>
      <c r="BB978" s="46"/>
      <c r="BC978" s="46"/>
      <c r="BD978" s="46">
        <f t="shared" si="399"/>
        <v>0</v>
      </c>
      <c r="BE978" s="46"/>
      <c r="BF978" s="46"/>
      <c r="BG978" s="46"/>
      <c r="BH978" s="46"/>
      <c r="BI978" s="46"/>
      <c r="BJ978" s="46">
        <f t="shared" si="400"/>
        <v>0</v>
      </c>
      <c r="BK978" s="46"/>
      <c r="BL978" s="46"/>
      <c r="BM978" s="46"/>
      <c r="BN978" s="46"/>
      <c r="BO978" s="46"/>
      <c r="BP978" s="46">
        <f t="shared" si="401"/>
        <v>0</v>
      </c>
      <c r="BQ978" s="46"/>
    </row>
    <row r="979" spans="1:69" s="41" customFormat="1">
      <c r="A979" s="46">
        <f t="shared" si="394"/>
        <v>164041</v>
      </c>
      <c r="B979" s="46" t="s">
        <v>319</v>
      </c>
      <c r="C979" s="46" t="s">
        <v>666</v>
      </c>
      <c r="D979" s="92" t="s">
        <v>702</v>
      </c>
      <c r="E979" s="41" t="s">
        <v>651</v>
      </c>
      <c r="F979" s="46" t="s">
        <v>567</v>
      </c>
      <c r="G979" s="46">
        <v>1</v>
      </c>
      <c r="H979" s="46"/>
      <c r="I979" s="46">
        <v>10</v>
      </c>
      <c r="J979" s="46">
        <f t="shared" si="390"/>
        <v>404</v>
      </c>
      <c r="K979" s="46">
        <v>1</v>
      </c>
      <c r="L979" s="46">
        <v>1</v>
      </c>
      <c r="M979" s="46">
        <v>1000</v>
      </c>
      <c r="N979" s="46">
        <f t="shared" si="392"/>
        <v>1</v>
      </c>
      <c r="O979" s="46"/>
      <c r="P979" s="46"/>
      <c r="Q979" s="46"/>
      <c r="R979" s="46"/>
      <c r="S979" s="46"/>
      <c r="T979" s="46">
        <f t="shared" si="393"/>
        <v>0</v>
      </c>
      <c r="U979" s="46"/>
      <c r="V979" s="46"/>
      <c r="W979" s="46"/>
      <c r="X979" s="46"/>
      <c r="Y979" s="46"/>
      <c r="Z979" s="46">
        <f t="shared" si="395"/>
        <v>0</v>
      </c>
      <c r="AA979" s="46"/>
      <c r="AB979" s="46"/>
      <c r="AC979" s="46"/>
      <c r="AD979" s="46"/>
      <c r="AE979" s="46"/>
      <c r="AF979" s="46">
        <f t="shared" si="396"/>
        <v>0</v>
      </c>
      <c r="AG979" s="46"/>
      <c r="AH979" s="46"/>
      <c r="AI979" s="46"/>
      <c r="AJ979" s="46"/>
      <c r="AK979" s="46"/>
      <c r="AL979" s="46">
        <f t="shared" si="397"/>
        <v>0</v>
      </c>
      <c r="AM979" s="46"/>
      <c r="AN979" s="46"/>
      <c r="AO979" s="46"/>
      <c r="AP979" s="46"/>
      <c r="AQ979" s="46"/>
      <c r="AR979" s="46"/>
      <c r="AS979" s="46"/>
      <c r="AT979" s="46"/>
      <c r="AU979" s="46"/>
      <c r="AV979" s="46"/>
      <c r="AW979" s="46"/>
      <c r="AX979" s="46">
        <f t="shared" si="398"/>
        <v>0</v>
      </c>
      <c r="AY979" s="46"/>
      <c r="AZ979" s="46"/>
      <c r="BA979" s="46"/>
      <c r="BB979" s="46"/>
      <c r="BC979" s="46"/>
      <c r="BD979" s="46">
        <f t="shared" si="399"/>
        <v>0</v>
      </c>
      <c r="BE979" s="46"/>
      <c r="BF979" s="46"/>
      <c r="BG979" s="46"/>
      <c r="BH979" s="46"/>
      <c r="BI979" s="46"/>
      <c r="BJ979" s="46">
        <f t="shared" si="400"/>
        <v>0</v>
      </c>
      <c r="BK979" s="46"/>
      <c r="BL979" s="46"/>
      <c r="BM979" s="46"/>
      <c r="BN979" s="46"/>
      <c r="BO979" s="46"/>
      <c r="BP979" s="46">
        <f t="shared" si="401"/>
        <v>0</v>
      </c>
      <c r="BQ979" s="46"/>
    </row>
    <row r="980" spans="1:69" s="41" customFormat="1">
      <c r="A980" s="46">
        <f t="shared" si="394"/>
        <v>164042</v>
      </c>
      <c r="B980" s="46" t="s">
        <v>319</v>
      </c>
      <c r="C980" s="46" t="s">
        <v>667</v>
      </c>
      <c r="D980" s="92" t="s">
        <v>702</v>
      </c>
      <c r="E980" s="41" t="s">
        <v>653</v>
      </c>
      <c r="F980" s="46" t="s">
        <v>567</v>
      </c>
      <c r="G980" s="46">
        <v>1</v>
      </c>
      <c r="H980" s="46"/>
      <c r="I980" s="46">
        <v>10</v>
      </c>
      <c r="J980" s="46">
        <f t="shared" si="390"/>
        <v>404</v>
      </c>
      <c r="K980" s="46">
        <v>2</v>
      </c>
      <c r="L980" s="46">
        <v>2</v>
      </c>
      <c r="M980" s="46">
        <v>1000</v>
      </c>
      <c r="N980" s="46">
        <f t="shared" si="392"/>
        <v>1</v>
      </c>
      <c r="O980" s="46"/>
      <c r="P980" s="46"/>
      <c r="Q980" s="46"/>
      <c r="R980" s="46"/>
      <c r="S980" s="46"/>
      <c r="T980" s="46">
        <f t="shared" si="393"/>
        <v>0</v>
      </c>
      <c r="U980" s="46"/>
      <c r="V980" s="46"/>
      <c r="W980" s="46"/>
      <c r="X980" s="46"/>
      <c r="Y980" s="46"/>
      <c r="Z980" s="46">
        <f t="shared" si="395"/>
        <v>0</v>
      </c>
      <c r="AA980" s="46"/>
      <c r="AB980" s="46"/>
      <c r="AC980" s="46"/>
      <c r="AD980" s="46"/>
      <c r="AE980" s="46"/>
      <c r="AF980" s="46">
        <f t="shared" si="396"/>
        <v>0</v>
      </c>
      <c r="AG980" s="46"/>
      <c r="AH980" s="46"/>
      <c r="AI980" s="46"/>
      <c r="AJ980" s="46"/>
      <c r="AK980" s="46"/>
      <c r="AL980" s="46">
        <f t="shared" si="397"/>
        <v>0</v>
      </c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>
        <f t="shared" si="398"/>
        <v>0</v>
      </c>
      <c r="AY980" s="46"/>
      <c r="AZ980" s="46"/>
      <c r="BA980" s="46"/>
      <c r="BB980" s="46"/>
      <c r="BC980" s="46"/>
      <c r="BD980" s="46">
        <f t="shared" si="399"/>
        <v>0</v>
      </c>
      <c r="BE980" s="46"/>
      <c r="BF980" s="46"/>
      <c r="BG980" s="46"/>
      <c r="BH980" s="46"/>
      <c r="BI980" s="46"/>
      <c r="BJ980" s="46">
        <f t="shared" si="400"/>
        <v>0</v>
      </c>
      <c r="BK980" s="46"/>
      <c r="BL980" s="46"/>
      <c r="BM980" s="46"/>
      <c r="BN980" s="46"/>
      <c r="BO980" s="46"/>
      <c r="BP980" s="46">
        <f t="shared" si="401"/>
        <v>0</v>
      </c>
      <c r="BQ980" s="46"/>
    </row>
    <row r="981" spans="1:69" s="41" customFormat="1">
      <c r="A981" s="46">
        <f t="shared" si="394"/>
        <v>164043</v>
      </c>
      <c r="B981" s="46" t="s">
        <v>319</v>
      </c>
      <c r="C981" s="46" t="s">
        <v>668</v>
      </c>
      <c r="D981" s="92" t="s">
        <v>702</v>
      </c>
      <c r="E981" s="41" t="s">
        <v>655</v>
      </c>
      <c r="F981" s="46" t="s">
        <v>567</v>
      </c>
      <c r="G981" s="46">
        <v>1</v>
      </c>
      <c r="H981" s="46"/>
      <c r="I981" s="46">
        <v>10</v>
      </c>
      <c r="J981" s="46">
        <f t="shared" si="390"/>
        <v>404</v>
      </c>
      <c r="K981" s="46">
        <v>3</v>
      </c>
      <c r="L981" s="46">
        <v>3</v>
      </c>
      <c r="M981" s="46">
        <v>1000</v>
      </c>
      <c r="N981" s="46">
        <f t="shared" si="392"/>
        <v>1</v>
      </c>
      <c r="O981" s="46"/>
      <c r="P981" s="46"/>
      <c r="Q981" s="46"/>
      <c r="R981" s="46"/>
      <c r="S981" s="46"/>
      <c r="T981" s="46">
        <f t="shared" si="393"/>
        <v>0</v>
      </c>
      <c r="U981" s="46"/>
      <c r="V981" s="46"/>
      <c r="W981" s="46"/>
      <c r="X981" s="46"/>
      <c r="Y981" s="46"/>
      <c r="Z981" s="46">
        <f t="shared" si="395"/>
        <v>0</v>
      </c>
      <c r="AA981" s="46"/>
      <c r="AB981" s="46"/>
      <c r="AC981" s="46"/>
      <c r="AD981" s="46"/>
      <c r="AE981" s="46"/>
      <c r="AF981" s="46">
        <f t="shared" si="396"/>
        <v>0</v>
      </c>
      <c r="AG981" s="46"/>
      <c r="AH981" s="46"/>
      <c r="AI981" s="46"/>
      <c r="AJ981" s="46"/>
      <c r="AK981" s="46"/>
      <c r="AL981" s="46">
        <f t="shared" si="397"/>
        <v>0</v>
      </c>
      <c r="AM981" s="46"/>
      <c r="AN981" s="46"/>
      <c r="AO981" s="46"/>
      <c r="AP981" s="46"/>
      <c r="AQ981" s="46"/>
      <c r="AR981" s="46"/>
      <c r="AS981" s="46"/>
      <c r="AT981" s="46"/>
      <c r="AU981" s="46"/>
      <c r="AV981" s="46"/>
      <c r="AW981" s="46"/>
      <c r="AX981" s="46">
        <f t="shared" si="398"/>
        <v>0</v>
      </c>
      <c r="AY981" s="46"/>
      <c r="AZ981" s="46"/>
      <c r="BA981" s="46"/>
      <c r="BB981" s="46"/>
      <c r="BC981" s="46"/>
      <c r="BD981" s="46">
        <f t="shared" si="399"/>
        <v>0</v>
      </c>
      <c r="BE981" s="46"/>
      <c r="BF981" s="46"/>
      <c r="BG981" s="46"/>
      <c r="BH981" s="46"/>
      <c r="BI981" s="46"/>
      <c r="BJ981" s="46">
        <f t="shared" si="400"/>
        <v>0</v>
      </c>
      <c r="BK981" s="46"/>
      <c r="BL981" s="46"/>
      <c r="BM981" s="46"/>
      <c r="BN981" s="46"/>
      <c r="BO981" s="46"/>
      <c r="BP981" s="46">
        <f t="shared" si="401"/>
        <v>0</v>
      </c>
      <c r="BQ981" s="46"/>
    </row>
    <row r="982" spans="1:69" s="41" customFormat="1">
      <c r="A982" s="46">
        <f t="shared" si="394"/>
        <v>164044</v>
      </c>
      <c r="B982" s="46" t="s">
        <v>319</v>
      </c>
      <c r="C982" s="46" t="s">
        <v>669</v>
      </c>
      <c r="D982" s="92" t="s">
        <v>702</v>
      </c>
      <c r="E982" s="41" t="s">
        <v>657</v>
      </c>
      <c r="F982" s="46" t="s">
        <v>567</v>
      </c>
      <c r="G982" s="46">
        <v>1</v>
      </c>
      <c r="H982" s="46"/>
      <c r="I982" s="46">
        <v>10</v>
      </c>
      <c r="J982" s="46">
        <f t="shared" si="390"/>
        <v>404</v>
      </c>
      <c r="K982" s="46">
        <v>4</v>
      </c>
      <c r="L982" s="46">
        <v>4</v>
      </c>
      <c r="M982" s="46">
        <v>1000</v>
      </c>
      <c r="N982" s="46">
        <f t="shared" si="392"/>
        <v>1</v>
      </c>
      <c r="O982" s="46"/>
      <c r="P982" s="46"/>
      <c r="Q982" s="46"/>
      <c r="R982" s="46"/>
      <c r="S982" s="46"/>
      <c r="T982" s="46">
        <f t="shared" si="393"/>
        <v>0</v>
      </c>
      <c r="U982" s="46"/>
      <c r="V982" s="46"/>
      <c r="W982" s="46"/>
      <c r="X982" s="46"/>
      <c r="Y982" s="46"/>
      <c r="Z982" s="46">
        <f t="shared" si="395"/>
        <v>0</v>
      </c>
      <c r="AA982" s="46"/>
      <c r="AB982" s="46"/>
      <c r="AC982" s="46"/>
      <c r="AD982" s="46"/>
      <c r="AE982" s="46"/>
      <c r="AF982" s="46">
        <f t="shared" si="396"/>
        <v>0</v>
      </c>
      <c r="AG982" s="46"/>
      <c r="AH982" s="46"/>
      <c r="AI982" s="46"/>
      <c r="AJ982" s="46"/>
      <c r="AK982" s="46"/>
      <c r="AL982" s="46">
        <f t="shared" si="397"/>
        <v>0</v>
      </c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>
        <f t="shared" si="398"/>
        <v>0</v>
      </c>
      <c r="AY982" s="46"/>
      <c r="AZ982" s="46"/>
      <c r="BA982" s="46"/>
      <c r="BB982" s="46"/>
      <c r="BC982" s="46"/>
      <c r="BD982" s="46">
        <f t="shared" si="399"/>
        <v>0</v>
      </c>
      <c r="BE982" s="46"/>
      <c r="BF982" s="46"/>
      <c r="BG982" s="46"/>
      <c r="BH982" s="46"/>
      <c r="BI982" s="46"/>
      <c r="BJ982" s="46">
        <f t="shared" si="400"/>
        <v>0</v>
      </c>
      <c r="BK982" s="46"/>
      <c r="BL982" s="46"/>
      <c r="BM982" s="46"/>
      <c r="BN982" s="46"/>
      <c r="BO982" s="46"/>
      <c r="BP982" s="46">
        <f t="shared" si="401"/>
        <v>0</v>
      </c>
      <c r="BQ982" s="46"/>
    </row>
    <row r="983" spans="1:69" s="41" customFormat="1">
      <c r="A983" s="46">
        <f t="shared" si="394"/>
        <v>165041</v>
      </c>
      <c r="B983" s="46" t="s">
        <v>319</v>
      </c>
      <c r="C983" s="46" t="s">
        <v>670</v>
      </c>
      <c r="D983" s="92" t="s">
        <v>702</v>
      </c>
      <c r="E983" s="41" t="s">
        <v>651</v>
      </c>
      <c r="F983" s="46" t="s">
        <v>567</v>
      </c>
      <c r="G983" s="46">
        <v>1</v>
      </c>
      <c r="H983" s="46"/>
      <c r="I983" s="46">
        <v>10</v>
      </c>
      <c r="J983" s="46">
        <f t="shared" ref="J983:J1046" si="402">J959+1</f>
        <v>504</v>
      </c>
      <c r="K983" s="46">
        <v>1</v>
      </c>
      <c r="L983" s="46">
        <v>1</v>
      </c>
      <c r="M983" s="46">
        <v>1000</v>
      </c>
      <c r="N983" s="46">
        <f t="shared" si="392"/>
        <v>1</v>
      </c>
      <c r="O983" s="46"/>
      <c r="P983" s="46"/>
      <c r="Q983" s="46"/>
      <c r="R983" s="46"/>
      <c r="S983" s="46"/>
      <c r="T983" s="46">
        <f t="shared" si="393"/>
        <v>0</v>
      </c>
      <c r="U983" s="46"/>
      <c r="V983" s="46"/>
      <c r="W983" s="46"/>
      <c r="X983" s="46"/>
      <c r="Y983" s="46"/>
      <c r="Z983" s="46">
        <f t="shared" si="395"/>
        <v>0</v>
      </c>
      <c r="AA983" s="46"/>
      <c r="AB983" s="46"/>
      <c r="AC983" s="46"/>
      <c r="AD983" s="46"/>
      <c r="AE983" s="46"/>
      <c r="AF983" s="46">
        <f t="shared" si="396"/>
        <v>0</v>
      </c>
      <c r="AG983" s="46"/>
      <c r="AH983" s="46"/>
      <c r="AI983" s="46"/>
      <c r="AJ983" s="46"/>
      <c r="AK983" s="46"/>
      <c r="AL983" s="46">
        <f t="shared" si="397"/>
        <v>0</v>
      </c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>
        <f t="shared" si="398"/>
        <v>0</v>
      </c>
      <c r="AY983" s="46"/>
      <c r="AZ983" s="46"/>
      <c r="BA983" s="46"/>
      <c r="BB983" s="46"/>
      <c r="BC983" s="46"/>
      <c r="BD983" s="46">
        <f t="shared" si="399"/>
        <v>0</v>
      </c>
      <c r="BE983" s="46"/>
      <c r="BF983" s="46"/>
      <c r="BG983" s="46"/>
      <c r="BH983" s="46"/>
      <c r="BI983" s="46"/>
      <c r="BJ983" s="46">
        <f t="shared" si="400"/>
        <v>0</v>
      </c>
      <c r="BK983" s="46"/>
      <c r="BL983" s="46"/>
      <c r="BM983" s="46"/>
      <c r="BN983" s="46"/>
      <c r="BO983" s="46"/>
      <c r="BP983" s="46">
        <f t="shared" si="401"/>
        <v>0</v>
      </c>
      <c r="BQ983" s="46"/>
    </row>
    <row r="984" spans="1:69" s="41" customFormat="1">
      <c r="A984" s="46">
        <f t="shared" si="394"/>
        <v>165042</v>
      </c>
      <c r="B984" s="46" t="s">
        <v>319</v>
      </c>
      <c r="C984" s="46" t="s">
        <v>671</v>
      </c>
      <c r="D984" s="92" t="s">
        <v>702</v>
      </c>
      <c r="E984" s="41" t="s">
        <v>653</v>
      </c>
      <c r="F984" s="46" t="s">
        <v>567</v>
      </c>
      <c r="G984" s="46">
        <v>1</v>
      </c>
      <c r="H984" s="46"/>
      <c r="I984" s="46">
        <v>10</v>
      </c>
      <c r="J984" s="46">
        <f t="shared" si="402"/>
        <v>504</v>
      </c>
      <c r="K984" s="46">
        <v>2</v>
      </c>
      <c r="L984" s="46">
        <v>2</v>
      </c>
      <c r="M984" s="46">
        <v>1000</v>
      </c>
      <c r="N984" s="46">
        <f t="shared" si="392"/>
        <v>1</v>
      </c>
      <c r="O984" s="46"/>
      <c r="P984" s="46"/>
      <c r="Q984" s="46"/>
      <c r="R984" s="46"/>
      <c r="S984" s="46"/>
      <c r="T984" s="46">
        <f t="shared" si="393"/>
        <v>0</v>
      </c>
      <c r="U984" s="46"/>
      <c r="V984" s="46"/>
      <c r="W984" s="46"/>
      <c r="X984" s="46"/>
      <c r="Y984" s="46"/>
      <c r="Z984" s="46">
        <f t="shared" si="395"/>
        <v>0</v>
      </c>
      <c r="AA984" s="46"/>
      <c r="AB984" s="46"/>
      <c r="AC984" s="46"/>
      <c r="AD984" s="46"/>
      <c r="AE984" s="46"/>
      <c r="AF984" s="46">
        <f t="shared" si="396"/>
        <v>0</v>
      </c>
      <c r="AG984" s="46"/>
      <c r="AH984" s="46"/>
      <c r="AI984" s="46"/>
      <c r="AJ984" s="46"/>
      <c r="AK984" s="46"/>
      <c r="AL984" s="46">
        <f t="shared" si="397"/>
        <v>0</v>
      </c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>
        <f t="shared" si="398"/>
        <v>0</v>
      </c>
      <c r="AY984" s="46"/>
      <c r="AZ984" s="46"/>
      <c r="BA984" s="46"/>
      <c r="BB984" s="46"/>
      <c r="BC984" s="46"/>
      <c r="BD984" s="46">
        <f t="shared" si="399"/>
        <v>0</v>
      </c>
      <c r="BE984" s="46"/>
      <c r="BF984" s="46"/>
      <c r="BG984" s="46"/>
      <c r="BH984" s="46"/>
      <c r="BI984" s="46"/>
      <c r="BJ984" s="46">
        <f t="shared" si="400"/>
        <v>0</v>
      </c>
      <c r="BK984" s="46"/>
      <c r="BL984" s="46"/>
      <c r="BM984" s="46"/>
      <c r="BN984" s="46"/>
      <c r="BO984" s="46"/>
      <c r="BP984" s="46">
        <f t="shared" si="401"/>
        <v>0</v>
      </c>
      <c r="BQ984" s="46"/>
    </row>
    <row r="985" spans="1:69" s="41" customFormat="1">
      <c r="A985" s="46">
        <f t="shared" si="394"/>
        <v>165043</v>
      </c>
      <c r="B985" s="46" t="s">
        <v>319</v>
      </c>
      <c r="C985" s="46" t="s">
        <v>672</v>
      </c>
      <c r="D985" s="92" t="s">
        <v>702</v>
      </c>
      <c r="E985" s="41" t="s">
        <v>655</v>
      </c>
      <c r="F985" s="46" t="s">
        <v>567</v>
      </c>
      <c r="G985" s="46">
        <v>1</v>
      </c>
      <c r="H985" s="46"/>
      <c r="I985" s="46">
        <v>10</v>
      </c>
      <c r="J985" s="46">
        <f t="shared" si="402"/>
        <v>504</v>
      </c>
      <c r="K985" s="46">
        <v>3</v>
      </c>
      <c r="L985" s="46">
        <v>3</v>
      </c>
      <c r="M985" s="46">
        <v>1000</v>
      </c>
      <c r="N985" s="46">
        <f t="shared" si="392"/>
        <v>1</v>
      </c>
      <c r="O985" s="46"/>
      <c r="P985" s="46"/>
      <c r="Q985" s="46"/>
      <c r="R985" s="46"/>
      <c r="S985" s="46"/>
      <c r="T985" s="46">
        <f t="shared" si="393"/>
        <v>0</v>
      </c>
      <c r="U985" s="46"/>
      <c r="V985" s="46"/>
      <c r="W985" s="46"/>
      <c r="X985" s="46"/>
      <c r="Y985" s="46"/>
      <c r="Z985" s="46">
        <f t="shared" si="395"/>
        <v>0</v>
      </c>
      <c r="AA985" s="46"/>
      <c r="AB985" s="46"/>
      <c r="AC985" s="46"/>
      <c r="AD985" s="46"/>
      <c r="AE985" s="46"/>
      <c r="AF985" s="46">
        <f t="shared" si="396"/>
        <v>0</v>
      </c>
      <c r="AG985" s="46"/>
      <c r="AH985" s="46"/>
      <c r="AI985" s="46"/>
      <c r="AJ985" s="46"/>
      <c r="AK985" s="46"/>
      <c r="AL985" s="46">
        <f t="shared" si="397"/>
        <v>0</v>
      </c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>
        <f t="shared" si="398"/>
        <v>0</v>
      </c>
      <c r="AY985" s="46"/>
      <c r="AZ985" s="46"/>
      <c r="BA985" s="46"/>
      <c r="BB985" s="46"/>
      <c r="BC985" s="46"/>
      <c r="BD985" s="46">
        <f t="shared" si="399"/>
        <v>0</v>
      </c>
      <c r="BE985" s="46"/>
      <c r="BF985" s="46"/>
      <c r="BG985" s="46"/>
      <c r="BH985" s="46"/>
      <c r="BI985" s="46"/>
      <c r="BJ985" s="46">
        <f t="shared" si="400"/>
        <v>0</v>
      </c>
      <c r="BK985" s="46"/>
      <c r="BL985" s="46"/>
      <c r="BM985" s="46"/>
      <c r="BN985" s="46"/>
      <c r="BO985" s="46"/>
      <c r="BP985" s="46">
        <f t="shared" si="401"/>
        <v>0</v>
      </c>
      <c r="BQ985" s="46"/>
    </row>
    <row r="986" spans="1:69" s="41" customFormat="1">
      <c r="A986" s="46">
        <f t="shared" si="394"/>
        <v>165044</v>
      </c>
      <c r="B986" s="46" t="s">
        <v>319</v>
      </c>
      <c r="C986" s="46" t="s">
        <v>673</v>
      </c>
      <c r="D986" s="92" t="s">
        <v>702</v>
      </c>
      <c r="E986" s="41" t="s">
        <v>657</v>
      </c>
      <c r="F986" s="46" t="s">
        <v>567</v>
      </c>
      <c r="G986" s="46">
        <v>1</v>
      </c>
      <c r="H986" s="46"/>
      <c r="I986" s="46">
        <v>10</v>
      </c>
      <c r="J986" s="46">
        <f t="shared" si="402"/>
        <v>504</v>
      </c>
      <c r="K986" s="46">
        <v>4</v>
      </c>
      <c r="L986" s="46">
        <v>4</v>
      </c>
      <c r="M986" s="46">
        <v>1000</v>
      </c>
      <c r="N986" s="46">
        <f t="shared" si="392"/>
        <v>1</v>
      </c>
      <c r="O986" s="46"/>
      <c r="P986" s="46"/>
      <c r="Q986" s="46"/>
      <c r="R986" s="46"/>
      <c r="S986" s="46"/>
      <c r="T986" s="46">
        <f t="shared" si="393"/>
        <v>0</v>
      </c>
      <c r="U986" s="46"/>
      <c r="V986" s="46"/>
      <c r="W986" s="46"/>
      <c r="X986" s="46"/>
      <c r="Y986" s="46"/>
      <c r="Z986" s="46">
        <f t="shared" ref="Z986:Z1079" si="403">IF(Y986&gt;=1000,1,0)</f>
        <v>0</v>
      </c>
      <c r="AA986" s="46"/>
      <c r="AB986" s="46"/>
      <c r="AC986" s="46"/>
      <c r="AD986" s="46"/>
      <c r="AE986" s="46"/>
      <c r="AF986" s="46">
        <f t="shared" ref="AF986:AF1079" si="404">IF(AE986&gt;=1000,1,0)</f>
        <v>0</v>
      </c>
      <c r="AG986" s="46"/>
      <c r="AH986" s="46"/>
      <c r="AI986" s="46"/>
      <c r="AJ986" s="46"/>
      <c r="AK986" s="46"/>
      <c r="AL986" s="46">
        <f t="shared" ref="AL986:AL1079" si="405">IF(AK986&gt;=1000,1,0)</f>
        <v>0</v>
      </c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>
        <f t="shared" ref="AX986:AX1079" si="406">IF(AW986&gt;=1000,1,0)</f>
        <v>0</v>
      </c>
      <c r="AY986" s="46"/>
      <c r="AZ986" s="46"/>
      <c r="BA986" s="46"/>
      <c r="BB986" s="46"/>
      <c r="BC986" s="46"/>
      <c r="BD986" s="46">
        <f t="shared" ref="BD986:BD1079" si="407">IF(BC986&gt;=1000,1,0)</f>
        <v>0</v>
      </c>
      <c r="BE986" s="46"/>
      <c r="BF986" s="46"/>
      <c r="BG986" s="46"/>
      <c r="BH986" s="46"/>
      <c r="BI986" s="46"/>
      <c r="BJ986" s="46">
        <f t="shared" ref="BJ986:BJ1079" si="408">IF(BI986&gt;=1000,1,0)</f>
        <v>0</v>
      </c>
      <c r="BK986" s="46"/>
      <c r="BL986" s="46"/>
      <c r="BM986" s="46"/>
      <c r="BN986" s="46"/>
      <c r="BO986" s="46"/>
      <c r="BP986" s="46">
        <f t="shared" ref="BP986:BP1079" si="409">IF(BO986&gt;=1000,1,0)</f>
        <v>0</v>
      </c>
      <c r="BQ986" s="46"/>
    </row>
    <row r="987" spans="1:69" s="41" customFormat="1">
      <c r="A987" s="46">
        <f t="shared" si="394"/>
        <v>166041</v>
      </c>
      <c r="B987" s="46" t="s">
        <v>319</v>
      </c>
      <c r="C987" s="46" t="s">
        <v>674</v>
      </c>
      <c r="D987" s="92" t="s">
        <v>702</v>
      </c>
      <c r="E987" s="41" t="s">
        <v>651</v>
      </c>
      <c r="F987" s="46" t="s">
        <v>567</v>
      </c>
      <c r="G987" s="46">
        <v>1</v>
      </c>
      <c r="H987" s="46"/>
      <c r="I987" s="46">
        <v>10</v>
      </c>
      <c r="J987" s="46">
        <f t="shared" si="402"/>
        <v>604</v>
      </c>
      <c r="K987" s="46">
        <v>1</v>
      </c>
      <c r="L987" s="46">
        <v>1</v>
      </c>
      <c r="M987" s="46">
        <v>1000</v>
      </c>
      <c r="N987" s="46">
        <f t="shared" si="392"/>
        <v>1</v>
      </c>
      <c r="O987" s="46"/>
      <c r="P987" s="46"/>
      <c r="Q987" s="46"/>
      <c r="R987" s="46"/>
      <c r="S987" s="46"/>
      <c r="T987" s="46">
        <f t="shared" si="393"/>
        <v>0</v>
      </c>
      <c r="U987" s="46"/>
      <c r="V987" s="46"/>
      <c r="W987" s="46"/>
      <c r="X987" s="46"/>
      <c r="Y987" s="46"/>
      <c r="Z987" s="46">
        <f t="shared" si="403"/>
        <v>0</v>
      </c>
      <c r="AA987" s="46"/>
      <c r="AB987" s="46"/>
      <c r="AC987" s="46"/>
      <c r="AD987" s="46"/>
      <c r="AE987" s="46"/>
      <c r="AF987" s="46">
        <f t="shared" si="404"/>
        <v>0</v>
      </c>
      <c r="AG987" s="46"/>
      <c r="AH987" s="46"/>
      <c r="AI987" s="46"/>
      <c r="AJ987" s="46"/>
      <c r="AK987" s="46"/>
      <c r="AL987" s="46">
        <f t="shared" si="405"/>
        <v>0</v>
      </c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>
        <f t="shared" si="406"/>
        <v>0</v>
      </c>
      <c r="AY987" s="46"/>
      <c r="AZ987" s="46"/>
      <c r="BA987" s="46"/>
      <c r="BB987" s="46"/>
      <c r="BC987" s="46"/>
      <c r="BD987" s="46">
        <f t="shared" si="407"/>
        <v>0</v>
      </c>
      <c r="BE987" s="46"/>
      <c r="BF987" s="46"/>
      <c r="BG987" s="46"/>
      <c r="BH987" s="46"/>
      <c r="BI987" s="46"/>
      <c r="BJ987" s="46">
        <f t="shared" si="408"/>
        <v>0</v>
      </c>
      <c r="BK987" s="46"/>
      <c r="BL987" s="46"/>
      <c r="BM987" s="46"/>
      <c r="BN987" s="46"/>
      <c r="BO987" s="46"/>
      <c r="BP987" s="46">
        <f t="shared" si="409"/>
        <v>0</v>
      </c>
      <c r="BQ987" s="46"/>
    </row>
    <row r="988" spans="1:69" s="41" customFormat="1">
      <c r="A988" s="46">
        <f t="shared" si="394"/>
        <v>166042</v>
      </c>
      <c r="B988" s="46" t="s">
        <v>319</v>
      </c>
      <c r="C988" s="46" t="s">
        <v>675</v>
      </c>
      <c r="D988" s="92" t="s">
        <v>702</v>
      </c>
      <c r="E988" s="41" t="s">
        <v>653</v>
      </c>
      <c r="F988" s="46" t="s">
        <v>567</v>
      </c>
      <c r="G988" s="46">
        <v>1</v>
      </c>
      <c r="H988" s="46"/>
      <c r="I988" s="46">
        <v>10</v>
      </c>
      <c r="J988" s="46">
        <f t="shared" si="402"/>
        <v>604</v>
      </c>
      <c r="K988" s="46">
        <v>2</v>
      </c>
      <c r="L988" s="46">
        <v>2</v>
      </c>
      <c r="M988" s="46">
        <v>1000</v>
      </c>
      <c r="N988" s="46">
        <f t="shared" si="392"/>
        <v>1</v>
      </c>
      <c r="O988" s="46"/>
      <c r="P988" s="46"/>
      <c r="Q988" s="46"/>
      <c r="R988" s="46"/>
      <c r="S988" s="46"/>
      <c r="T988" s="46">
        <f t="shared" si="393"/>
        <v>0</v>
      </c>
      <c r="U988" s="46"/>
      <c r="V988" s="46"/>
      <c r="W988" s="46"/>
      <c r="X988" s="46"/>
      <c r="Y988" s="46"/>
      <c r="Z988" s="46">
        <f t="shared" si="403"/>
        <v>0</v>
      </c>
      <c r="AA988" s="46"/>
      <c r="AB988" s="46"/>
      <c r="AC988" s="46"/>
      <c r="AD988" s="46"/>
      <c r="AE988" s="46"/>
      <c r="AF988" s="46">
        <f t="shared" si="404"/>
        <v>0</v>
      </c>
      <c r="AG988" s="46"/>
      <c r="AH988" s="46"/>
      <c r="AI988" s="46"/>
      <c r="AJ988" s="46"/>
      <c r="AK988" s="46"/>
      <c r="AL988" s="46">
        <f t="shared" si="405"/>
        <v>0</v>
      </c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>
        <f t="shared" si="406"/>
        <v>0</v>
      </c>
      <c r="AY988" s="46"/>
      <c r="AZ988" s="46"/>
      <c r="BA988" s="46"/>
      <c r="BB988" s="46"/>
      <c r="BC988" s="46"/>
      <c r="BD988" s="46">
        <f t="shared" si="407"/>
        <v>0</v>
      </c>
      <c r="BE988" s="46"/>
      <c r="BF988" s="46"/>
      <c r="BG988" s="46"/>
      <c r="BH988" s="46"/>
      <c r="BI988" s="46"/>
      <c r="BJ988" s="46">
        <f t="shared" si="408"/>
        <v>0</v>
      </c>
      <c r="BK988" s="46"/>
      <c r="BL988" s="46"/>
      <c r="BM988" s="46"/>
      <c r="BN988" s="46"/>
      <c r="BO988" s="46"/>
      <c r="BP988" s="46">
        <f t="shared" si="409"/>
        <v>0</v>
      </c>
      <c r="BQ988" s="46"/>
    </row>
    <row r="989" spans="1:69" s="41" customFormat="1">
      <c r="A989" s="46">
        <f t="shared" si="394"/>
        <v>166043</v>
      </c>
      <c r="B989" s="46" t="s">
        <v>319</v>
      </c>
      <c r="C989" s="46" t="s">
        <v>676</v>
      </c>
      <c r="D989" s="92" t="s">
        <v>702</v>
      </c>
      <c r="E989" s="41" t="s">
        <v>655</v>
      </c>
      <c r="F989" s="46" t="s">
        <v>567</v>
      </c>
      <c r="G989" s="46">
        <v>1</v>
      </c>
      <c r="H989" s="46"/>
      <c r="I989" s="46">
        <v>10</v>
      </c>
      <c r="J989" s="46">
        <f t="shared" si="402"/>
        <v>604</v>
      </c>
      <c r="K989" s="46">
        <v>3</v>
      </c>
      <c r="L989" s="46">
        <v>3</v>
      </c>
      <c r="M989" s="46">
        <v>1000</v>
      </c>
      <c r="N989" s="46">
        <f t="shared" si="392"/>
        <v>1</v>
      </c>
      <c r="O989" s="46"/>
      <c r="P989" s="46"/>
      <c r="Q989" s="46"/>
      <c r="R989" s="46"/>
      <c r="S989" s="46"/>
      <c r="T989" s="46">
        <f t="shared" si="393"/>
        <v>0</v>
      </c>
      <c r="U989" s="46"/>
      <c r="V989" s="46"/>
      <c r="W989" s="46"/>
      <c r="X989" s="46"/>
      <c r="Y989" s="46"/>
      <c r="Z989" s="46">
        <f t="shared" si="403"/>
        <v>0</v>
      </c>
      <c r="AA989" s="46"/>
      <c r="AB989" s="46"/>
      <c r="AC989" s="46"/>
      <c r="AD989" s="46"/>
      <c r="AE989" s="46"/>
      <c r="AF989" s="46">
        <f t="shared" si="404"/>
        <v>0</v>
      </c>
      <c r="AG989" s="46"/>
      <c r="AH989" s="46"/>
      <c r="AI989" s="46"/>
      <c r="AJ989" s="46"/>
      <c r="AK989" s="46"/>
      <c r="AL989" s="46">
        <f t="shared" si="405"/>
        <v>0</v>
      </c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>
        <f t="shared" si="406"/>
        <v>0</v>
      </c>
      <c r="AY989" s="46"/>
      <c r="AZ989" s="46"/>
      <c r="BA989" s="46"/>
      <c r="BB989" s="46"/>
      <c r="BC989" s="46"/>
      <c r="BD989" s="46">
        <f t="shared" si="407"/>
        <v>0</v>
      </c>
      <c r="BE989" s="46"/>
      <c r="BF989" s="46"/>
      <c r="BG989" s="46"/>
      <c r="BH989" s="46"/>
      <c r="BI989" s="46"/>
      <c r="BJ989" s="46">
        <f t="shared" si="408"/>
        <v>0</v>
      </c>
      <c r="BK989" s="46"/>
      <c r="BL989" s="46"/>
      <c r="BM989" s="46"/>
      <c r="BN989" s="46"/>
      <c r="BO989" s="46"/>
      <c r="BP989" s="46">
        <f t="shared" si="409"/>
        <v>0</v>
      </c>
      <c r="BQ989" s="46"/>
    </row>
    <row r="990" spans="1:69" s="41" customFormat="1">
      <c r="A990" s="46">
        <f t="shared" si="394"/>
        <v>166044</v>
      </c>
      <c r="B990" s="46" t="s">
        <v>319</v>
      </c>
      <c r="C990" s="46" t="s">
        <v>677</v>
      </c>
      <c r="D990" s="92" t="s">
        <v>702</v>
      </c>
      <c r="E990" s="41" t="s">
        <v>657</v>
      </c>
      <c r="F990" s="46" t="s">
        <v>567</v>
      </c>
      <c r="G990" s="46">
        <v>1</v>
      </c>
      <c r="H990" s="46"/>
      <c r="I990" s="46">
        <v>10</v>
      </c>
      <c r="J990" s="46">
        <f t="shared" si="402"/>
        <v>604</v>
      </c>
      <c r="K990" s="46">
        <v>4</v>
      </c>
      <c r="L990" s="46">
        <v>4</v>
      </c>
      <c r="M990" s="46">
        <v>1000</v>
      </c>
      <c r="N990" s="46">
        <f t="shared" si="392"/>
        <v>1</v>
      </c>
      <c r="O990" s="46"/>
      <c r="P990" s="46"/>
      <c r="Q990" s="46"/>
      <c r="R990" s="46"/>
      <c r="S990" s="46"/>
      <c r="T990" s="46">
        <f t="shared" si="393"/>
        <v>0</v>
      </c>
      <c r="U990" s="46"/>
      <c r="V990" s="46"/>
      <c r="W990" s="46"/>
      <c r="X990" s="46"/>
      <c r="Y990" s="46"/>
      <c r="Z990" s="46">
        <f t="shared" si="403"/>
        <v>0</v>
      </c>
      <c r="AA990" s="46"/>
      <c r="AB990" s="46"/>
      <c r="AC990" s="46"/>
      <c r="AD990" s="46"/>
      <c r="AE990" s="46"/>
      <c r="AF990" s="46">
        <f t="shared" si="404"/>
        <v>0</v>
      </c>
      <c r="AG990" s="46"/>
      <c r="AH990" s="46"/>
      <c r="AI990" s="46"/>
      <c r="AJ990" s="46"/>
      <c r="AK990" s="46"/>
      <c r="AL990" s="46">
        <f t="shared" si="405"/>
        <v>0</v>
      </c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>
        <f t="shared" si="406"/>
        <v>0</v>
      </c>
      <c r="AY990" s="46"/>
      <c r="AZ990" s="46"/>
      <c r="BA990" s="46"/>
      <c r="BB990" s="46"/>
      <c r="BC990" s="46"/>
      <c r="BD990" s="46">
        <f t="shared" si="407"/>
        <v>0</v>
      </c>
      <c r="BE990" s="46"/>
      <c r="BF990" s="46"/>
      <c r="BG990" s="46"/>
      <c r="BH990" s="46"/>
      <c r="BI990" s="46"/>
      <c r="BJ990" s="46">
        <f t="shared" si="408"/>
        <v>0</v>
      </c>
      <c r="BK990" s="46"/>
      <c r="BL990" s="46"/>
      <c r="BM990" s="46"/>
      <c r="BN990" s="46"/>
      <c r="BO990" s="46"/>
      <c r="BP990" s="46">
        <f t="shared" si="409"/>
        <v>0</v>
      </c>
      <c r="BQ990" s="46"/>
    </row>
    <row r="991" spans="1:69" s="41" customFormat="1">
      <c r="A991" s="46">
        <f t="shared" ref="A991:A1011" si="410">A823+30000</f>
        <v>161051</v>
      </c>
      <c r="B991" s="46" t="s">
        <v>319</v>
      </c>
      <c r="C991" s="46" t="s">
        <v>698</v>
      </c>
      <c r="D991" s="92" t="s">
        <v>702</v>
      </c>
      <c r="E991" s="121" t="s">
        <v>1302</v>
      </c>
      <c r="F991" s="46" t="s">
        <v>567</v>
      </c>
      <c r="G991" s="46">
        <v>1</v>
      </c>
      <c r="H991" s="46"/>
      <c r="I991" s="46">
        <v>10</v>
      </c>
      <c r="J991" s="46">
        <f t="shared" si="402"/>
        <v>105</v>
      </c>
      <c r="K991" s="46">
        <v>1</v>
      </c>
      <c r="L991" s="46">
        <v>1</v>
      </c>
      <c r="M991" s="46">
        <v>1000</v>
      </c>
      <c r="N991" s="46">
        <f t="shared" si="392"/>
        <v>1</v>
      </c>
      <c r="O991" s="46"/>
      <c r="P991" s="46"/>
      <c r="Q991" s="46"/>
      <c r="R991" s="46"/>
      <c r="S991" s="46"/>
      <c r="T991" s="46">
        <f t="shared" si="393"/>
        <v>0</v>
      </c>
      <c r="U991" s="46"/>
      <c r="V991" s="46"/>
      <c r="W991" s="46"/>
      <c r="X991" s="46"/>
      <c r="Y991" s="46"/>
      <c r="Z991" s="46">
        <f t="shared" si="403"/>
        <v>0</v>
      </c>
      <c r="AA991" s="46"/>
      <c r="AB991" s="46"/>
      <c r="AC991" s="46"/>
      <c r="AD991" s="46"/>
      <c r="AE991" s="46"/>
      <c r="AF991" s="46">
        <f t="shared" si="404"/>
        <v>0</v>
      </c>
      <c r="AG991" s="46"/>
      <c r="AH991" s="46"/>
      <c r="AI991" s="46"/>
      <c r="AJ991" s="46"/>
      <c r="AK991" s="46"/>
      <c r="AL991" s="46">
        <f t="shared" si="405"/>
        <v>0</v>
      </c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>
        <f t="shared" si="406"/>
        <v>0</v>
      </c>
      <c r="AY991" s="46"/>
      <c r="AZ991" s="46"/>
      <c r="BA991" s="46"/>
      <c r="BB991" s="46"/>
      <c r="BC991" s="46"/>
      <c r="BD991" s="46">
        <f t="shared" si="407"/>
        <v>0</v>
      </c>
      <c r="BE991" s="46"/>
      <c r="BF991" s="46"/>
      <c r="BG991" s="46"/>
      <c r="BH991" s="46"/>
      <c r="BI991" s="46"/>
      <c r="BJ991" s="46">
        <f t="shared" si="408"/>
        <v>0</v>
      </c>
      <c r="BK991" s="46"/>
      <c r="BL991" s="46"/>
      <c r="BM991" s="46"/>
      <c r="BN991" s="46"/>
      <c r="BO991" s="46"/>
      <c r="BP991" s="46">
        <f t="shared" si="409"/>
        <v>0</v>
      </c>
      <c r="BQ991" s="46"/>
    </row>
    <row r="992" spans="1:69" s="41" customFormat="1">
      <c r="A992" s="46">
        <f t="shared" si="410"/>
        <v>161052</v>
      </c>
      <c r="B992" s="46" t="s">
        <v>319</v>
      </c>
      <c r="C992" s="46" t="s">
        <v>699</v>
      </c>
      <c r="D992" s="92" t="s">
        <v>702</v>
      </c>
      <c r="E992" s="121" t="s">
        <v>1303</v>
      </c>
      <c r="F992" s="46" t="s">
        <v>567</v>
      </c>
      <c r="G992" s="46">
        <v>1</v>
      </c>
      <c r="H992" s="46"/>
      <c r="I992" s="46">
        <v>10</v>
      </c>
      <c r="J992" s="46">
        <f t="shared" si="402"/>
        <v>105</v>
      </c>
      <c r="K992" s="46">
        <v>2</v>
      </c>
      <c r="L992" s="46">
        <v>2</v>
      </c>
      <c r="M992" s="46">
        <v>1000</v>
      </c>
      <c r="N992" s="46">
        <f t="shared" si="392"/>
        <v>1</v>
      </c>
      <c r="O992" s="46"/>
      <c r="P992" s="46"/>
      <c r="Q992" s="46"/>
      <c r="R992" s="46"/>
      <c r="S992" s="46"/>
      <c r="T992" s="46">
        <f t="shared" si="393"/>
        <v>0</v>
      </c>
      <c r="U992" s="46"/>
      <c r="V992" s="46"/>
      <c r="W992" s="46"/>
      <c r="X992" s="46"/>
      <c r="Y992" s="46"/>
      <c r="Z992" s="46">
        <f t="shared" si="403"/>
        <v>0</v>
      </c>
      <c r="AA992" s="46"/>
      <c r="AB992" s="46"/>
      <c r="AC992" s="46"/>
      <c r="AD992" s="46"/>
      <c r="AE992" s="46"/>
      <c r="AF992" s="46">
        <f t="shared" si="404"/>
        <v>0</v>
      </c>
      <c r="AG992" s="46"/>
      <c r="AH992" s="46"/>
      <c r="AI992" s="46"/>
      <c r="AJ992" s="46"/>
      <c r="AK992" s="46"/>
      <c r="AL992" s="46">
        <f t="shared" si="405"/>
        <v>0</v>
      </c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>
        <f t="shared" si="406"/>
        <v>0</v>
      </c>
      <c r="AY992" s="46"/>
      <c r="AZ992" s="46"/>
      <c r="BA992" s="46"/>
      <c r="BB992" s="46"/>
      <c r="BC992" s="46"/>
      <c r="BD992" s="46">
        <f t="shared" si="407"/>
        <v>0</v>
      </c>
      <c r="BE992" s="46"/>
      <c r="BF992" s="46"/>
      <c r="BG992" s="46"/>
      <c r="BH992" s="46"/>
      <c r="BI992" s="46"/>
      <c r="BJ992" s="46">
        <f t="shared" si="408"/>
        <v>0</v>
      </c>
      <c r="BK992" s="46"/>
      <c r="BL992" s="46"/>
      <c r="BM992" s="46"/>
      <c r="BN992" s="46"/>
      <c r="BO992" s="46"/>
      <c r="BP992" s="46">
        <f t="shared" si="409"/>
        <v>0</v>
      </c>
      <c r="BQ992" s="46"/>
    </row>
    <row r="993" spans="1:69" s="41" customFormat="1">
      <c r="A993" s="46">
        <f t="shared" si="410"/>
        <v>161053</v>
      </c>
      <c r="B993" s="46" t="s">
        <v>319</v>
      </c>
      <c r="C993" s="46" t="s">
        <v>700</v>
      </c>
      <c r="D993" s="92" t="s">
        <v>702</v>
      </c>
      <c r="E993" s="121" t="s">
        <v>1304</v>
      </c>
      <c r="F993" s="46" t="s">
        <v>567</v>
      </c>
      <c r="G993" s="46">
        <v>1</v>
      </c>
      <c r="H993" s="46"/>
      <c r="I993" s="46">
        <v>10</v>
      </c>
      <c r="J993" s="46">
        <f t="shared" si="402"/>
        <v>105</v>
      </c>
      <c r="K993" s="46">
        <v>3</v>
      </c>
      <c r="L993" s="46">
        <v>3</v>
      </c>
      <c r="M993" s="46">
        <v>1000</v>
      </c>
      <c r="N993" s="46">
        <f t="shared" si="392"/>
        <v>1</v>
      </c>
      <c r="O993" s="46"/>
      <c r="P993" s="46"/>
      <c r="Q993" s="46"/>
      <c r="R993" s="46"/>
      <c r="S993" s="46"/>
      <c r="T993" s="46">
        <f t="shared" si="393"/>
        <v>0</v>
      </c>
      <c r="U993" s="46"/>
      <c r="V993" s="46"/>
      <c r="W993" s="46"/>
      <c r="X993" s="46"/>
      <c r="Y993" s="46"/>
      <c r="Z993" s="46">
        <f t="shared" si="403"/>
        <v>0</v>
      </c>
      <c r="AA993" s="46"/>
      <c r="AB993" s="46"/>
      <c r="AC993" s="46"/>
      <c r="AD993" s="46"/>
      <c r="AE993" s="46"/>
      <c r="AF993" s="46">
        <f t="shared" si="404"/>
        <v>0</v>
      </c>
      <c r="AG993" s="46"/>
      <c r="AH993" s="46"/>
      <c r="AI993" s="46"/>
      <c r="AJ993" s="46"/>
      <c r="AK993" s="46"/>
      <c r="AL993" s="46">
        <f t="shared" si="405"/>
        <v>0</v>
      </c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>
        <f t="shared" si="406"/>
        <v>0</v>
      </c>
      <c r="AY993" s="46"/>
      <c r="AZ993" s="46"/>
      <c r="BA993" s="46"/>
      <c r="BB993" s="46"/>
      <c r="BC993" s="46"/>
      <c r="BD993" s="46">
        <f t="shared" si="407"/>
        <v>0</v>
      </c>
      <c r="BE993" s="46"/>
      <c r="BF993" s="46"/>
      <c r="BG993" s="46"/>
      <c r="BH993" s="46"/>
      <c r="BI993" s="46"/>
      <c r="BJ993" s="46">
        <f t="shared" si="408"/>
        <v>0</v>
      </c>
      <c r="BK993" s="46"/>
      <c r="BL993" s="46"/>
      <c r="BM993" s="46"/>
      <c r="BN993" s="46"/>
      <c r="BO993" s="46"/>
      <c r="BP993" s="46">
        <f t="shared" si="409"/>
        <v>0</v>
      </c>
      <c r="BQ993" s="46"/>
    </row>
    <row r="994" spans="1:69" s="41" customFormat="1">
      <c r="A994" s="46">
        <f t="shared" si="410"/>
        <v>161054</v>
      </c>
      <c r="B994" s="46" t="s">
        <v>319</v>
      </c>
      <c r="C994" s="46" t="s">
        <v>701</v>
      </c>
      <c r="D994" s="92" t="s">
        <v>702</v>
      </c>
      <c r="F994" s="46" t="s">
        <v>567</v>
      </c>
      <c r="G994" s="46">
        <v>1</v>
      </c>
      <c r="H994" s="46"/>
      <c r="I994" s="46">
        <v>10</v>
      </c>
      <c r="J994" s="46">
        <f t="shared" si="402"/>
        <v>105</v>
      </c>
      <c r="K994" s="46">
        <v>4</v>
      </c>
      <c r="L994" s="46">
        <v>4</v>
      </c>
      <c r="M994" s="46">
        <v>1000</v>
      </c>
      <c r="N994" s="46">
        <f t="shared" si="392"/>
        <v>1</v>
      </c>
      <c r="O994" s="46"/>
      <c r="P994" s="46"/>
      <c r="Q994" s="46"/>
      <c r="R994" s="46"/>
      <c r="S994" s="46"/>
      <c r="T994" s="46">
        <f t="shared" si="393"/>
        <v>0</v>
      </c>
      <c r="U994" s="46"/>
      <c r="V994" s="46"/>
      <c r="W994" s="46"/>
      <c r="X994" s="46"/>
      <c r="Y994" s="46"/>
      <c r="Z994" s="46">
        <f t="shared" si="403"/>
        <v>0</v>
      </c>
      <c r="AA994" s="46"/>
      <c r="AB994" s="46"/>
      <c r="AC994" s="46"/>
      <c r="AD994" s="46"/>
      <c r="AE994" s="46"/>
      <c r="AF994" s="46">
        <f t="shared" si="404"/>
        <v>0</v>
      </c>
      <c r="AG994" s="46"/>
      <c r="AH994" s="46"/>
      <c r="AI994" s="46"/>
      <c r="AJ994" s="46"/>
      <c r="AK994" s="46"/>
      <c r="AL994" s="46">
        <f t="shared" si="405"/>
        <v>0</v>
      </c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>
        <f t="shared" si="406"/>
        <v>0</v>
      </c>
      <c r="AY994" s="46"/>
      <c r="AZ994" s="46"/>
      <c r="BA994" s="46"/>
      <c r="BB994" s="46"/>
      <c r="BC994" s="46"/>
      <c r="BD994" s="46">
        <f t="shared" si="407"/>
        <v>0</v>
      </c>
      <c r="BE994" s="46"/>
      <c r="BF994" s="46"/>
      <c r="BG994" s="46"/>
      <c r="BH994" s="46"/>
      <c r="BI994" s="46"/>
      <c r="BJ994" s="46">
        <f t="shared" si="408"/>
        <v>0</v>
      </c>
      <c r="BK994" s="46"/>
      <c r="BL994" s="46"/>
      <c r="BM994" s="46"/>
      <c r="BN994" s="46"/>
      <c r="BO994" s="46"/>
      <c r="BP994" s="46">
        <f t="shared" si="409"/>
        <v>0</v>
      </c>
      <c r="BQ994" s="46"/>
    </row>
    <row r="995" spans="1:69" s="41" customFormat="1">
      <c r="A995" s="46">
        <f t="shared" si="410"/>
        <v>162051</v>
      </c>
      <c r="B995" s="46" t="s">
        <v>319</v>
      </c>
      <c r="C995" s="46" t="s">
        <v>698</v>
      </c>
      <c r="D995" s="92" t="s">
        <v>702</v>
      </c>
      <c r="E995" s="121" t="s">
        <v>1302</v>
      </c>
      <c r="F995" s="46" t="s">
        <v>567</v>
      </c>
      <c r="G995" s="46">
        <v>1</v>
      </c>
      <c r="H995" s="46"/>
      <c r="I995" s="46">
        <v>10</v>
      </c>
      <c r="J995" s="46">
        <f t="shared" si="402"/>
        <v>205</v>
      </c>
      <c r="K995" s="46">
        <v>1</v>
      </c>
      <c r="L995" s="46">
        <v>1</v>
      </c>
      <c r="M995" s="46">
        <v>1000</v>
      </c>
      <c r="N995" s="46">
        <f t="shared" si="392"/>
        <v>1</v>
      </c>
      <c r="O995" s="46"/>
      <c r="P995" s="46"/>
      <c r="Q995" s="46"/>
      <c r="R995" s="46"/>
      <c r="S995" s="46"/>
      <c r="T995" s="46">
        <f t="shared" si="393"/>
        <v>0</v>
      </c>
      <c r="U995" s="46"/>
      <c r="V995" s="46"/>
      <c r="W995" s="46"/>
      <c r="X995" s="46"/>
      <c r="Y995" s="46"/>
      <c r="Z995" s="46">
        <f t="shared" si="403"/>
        <v>0</v>
      </c>
      <c r="AA995" s="46"/>
      <c r="AB995" s="46"/>
      <c r="AC995" s="46"/>
      <c r="AD995" s="46"/>
      <c r="AE995" s="46"/>
      <c r="AF995" s="46">
        <f t="shared" si="404"/>
        <v>0</v>
      </c>
      <c r="AG995" s="46"/>
      <c r="AH995" s="46"/>
      <c r="AI995" s="46"/>
      <c r="AJ995" s="46"/>
      <c r="AK995" s="46"/>
      <c r="AL995" s="46">
        <f t="shared" si="405"/>
        <v>0</v>
      </c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>
        <f t="shared" si="406"/>
        <v>0</v>
      </c>
      <c r="AY995" s="46"/>
      <c r="AZ995" s="46"/>
      <c r="BA995" s="46"/>
      <c r="BB995" s="46"/>
      <c r="BC995" s="46"/>
      <c r="BD995" s="46">
        <f t="shared" si="407"/>
        <v>0</v>
      </c>
      <c r="BE995" s="46"/>
      <c r="BF995" s="46"/>
      <c r="BG995" s="46"/>
      <c r="BH995" s="46"/>
      <c r="BI995" s="46"/>
      <c r="BJ995" s="46">
        <f t="shared" si="408"/>
        <v>0</v>
      </c>
      <c r="BK995" s="46"/>
      <c r="BL995" s="46"/>
      <c r="BM995" s="46"/>
      <c r="BN995" s="46"/>
      <c r="BO995" s="46"/>
      <c r="BP995" s="46">
        <f t="shared" si="409"/>
        <v>0</v>
      </c>
      <c r="BQ995" s="46"/>
    </row>
    <row r="996" spans="1:69" s="41" customFormat="1">
      <c r="A996" s="46">
        <f t="shared" si="410"/>
        <v>162052</v>
      </c>
      <c r="B996" s="46" t="s">
        <v>319</v>
      </c>
      <c r="C996" s="46" t="s">
        <v>699</v>
      </c>
      <c r="D996" s="92" t="s">
        <v>702</v>
      </c>
      <c r="E996" s="121" t="s">
        <v>1303</v>
      </c>
      <c r="F996" s="46" t="s">
        <v>567</v>
      </c>
      <c r="G996" s="46">
        <v>1</v>
      </c>
      <c r="H996" s="46"/>
      <c r="I996" s="46">
        <v>10</v>
      </c>
      <c r="J996" s="46">
        <f t="shared" si="402"/>
        <v>205</v>
      </c>
      <c r="K996" s="46">
        <v>2</v>
      </c>
      <c r="L996" s="46">
        <v>2</v>
      </c>
      <c r="M996" s="46">
        <v>1000</v>
      </c>
      <c r="N996" s="46">
        <f t="shared" si="392"/>
        <v>1</v>
      </c>
      <c r="O996" s="46"/>
      <c r="P996" s="46"/>
      <c r="Q996" s="46"/>
      <c r="R996" s="46"/>
      <c r="S996" s="46"/>
      <c r="T996" s="46">
        <f t="shared" si="393"/>
        <v>0</v>
      </c>
      <c r="U996" s="46"/>
      <c r="V996" s="46"/>
      <c r="W996" s="46"/>
      <c r="X996" s="46"/>
      <c r="Y996" s="46"/>
      <c r="Z996" s="46">
        <f t="shared" si="403"/>
        <v>0</v>
      </c>
      <c r="AA996" s="46"/>
      <c r="AB996" s="46"/>
      <c r="AC996" s="46"/>
      <c r="AD996" s="46"/>
      <c r="AE996" s="46"/>
      <c r="AF996" s="46">
        <f t="shared" si="404"/>
        <v>0</v>
      </c>
      <c r="AG996" s="46"/>
      <c r="AH996" s="46"/>
      <c r="AI996" s="46"/>
      <c r="AJ996" s="46"/>
      <c r="AK996" s="46"/>
      <c r="AL996" s="46">
        <f t="shared" si="405"/>
        <v>0</v>
      </c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>
        <f t="shared" si="406"/>
        <v>0</v>
      </c>
      <c r="AY996" s="46"/>
      <c r="AZ996" s="46"/>
      <c r="BA996" s="46"/>
      <c r="BB996" s="46"/>
      <c r="BC996" s="46"/>
      <c r="BD996" s="46">
        <f t="shared" si="407"/>
        <v>0</v>
      </c>
      <c r="BE996" s="46"/>
      <c r="BF996" s="46"/>
      <c r="BG996" s="46"/>
      <c r="BH996" s="46"/>
      <c r="BI996" s="46"/>
      <c r="BJ996" s="46">
        <f t="shared" si="408"/>
        <v>0</v>
      </c>
      <c r="BK996" s="46"/>
      <c r="BL996" s="46"/>
      <c r="BM996" s="46"/>
      <c r="BN996" s="46"/>
      <c r="BO996" s="46"/>
      <c r="BP996" s="46">
        <f t="shared" si="409"/>
        <v>0</v>
      </c>
      <c r="BQ996" s="46"/>
    </row>
    <row r="997" spans="1:69" s="41" customFormat="1">
      <c r="A997" s="46">
        <f t="shared" si="410"/>
        <v>162053</v>
      </c>
      <c r="B997" s="46" t="s">
        <v>319</v>
      </c>
      <c r="C997" s="46" t="s">
        <v>700</v>
      </c>
      <c r="D997" s="92" t="s">
        <v>702</v>
      </c>
      <c r="E997" s="121" t="s">
        <v>1304</v>
      </c>
      <c r="F997" s="46" t="s">
        <v>567</v>
      </c>
      <c r="G997" s="46">
        <v>1</v>
      </c>
      <c r="H997" s="46"/>
      <c r="I997" s="46">
        <v>10</v>
      </c>
      <c r="J997" s="46">
        <f t="shared" si="402"/>
        <v>205</v>
      </c>
      <c r="K997" s="46">
        <v>3</v>
      </c>
      <c r="L997" s="46">
        <v>3</v>
      </c>
      <c r="M997" s="46">
        <v>1000</v>
      </c>
      <c r="N997" s="46">
        <f t="shared" si="392"/>
        <v>1</v>
      </c>
      <c r="O997" s="46"/>
      <c r="P997" s="46"/>
      <c r="Q997" s="46"/>
      <c r="R997" s="46"/>
      <c r="S997" s="46"/>
      <c r="T997" s="46">
        <f t="shared" si="393"/>
        <v>0</v>
      </c>
      <c r="U997" s="46"/>
      <c r="V997" s="46"/>
      <c r="W997" s="46"/>
      <c r="X997" s="46"/>
      <c r="Y997" s="46"/>
      <c r="Z997" s="46">
        <f t="shared" si="403"/>
        <v>0</v>
      </c>
      <c r="AA997" s="46"/>
      <c r="AB997" s="46"/>
      <c r="AC997" s="46"/>
      <c r="AD997" s="46"/>
      <c r="AE997" s="46"/>
      <c r="AF997" s="46">
        <f t="shared" si="404"/>
        <v>0</v>
      </c>
      <c r="AG997" s="46"/>
      <c r="AH997" s="46"/>
      <c r="AI997" s="46"/>
      <c r="AJ997" s="46"/>
      <c r="AK997" s="46"/>
      <c r="AL997" s="46">
        <f t="shared" si="405"/>
        <v>0</v>
      </c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>
        <f t="shared" si="406"/>
        <v>0</v>
      </c>
      <c r="AY997" s="46"/>
      <c r="AZ997" s="46"/>
      <c r="BA997" s="46"/>
      <c r="BB997" s="46"/>
      <c r="BC997" s="46"/>
      <c r="BD997" s="46">
        <f t="shared" si="407"/>
        <v>0</v>
      </c>
      <c r="BE997" s="46"/>
      <c r="BF997" s="46"/>
      <c r="BG997" s="46"/>
      <c r="BH997" s="46"/>
      <c r="BI997" s="46"/>
      <c r="BJ997" s="46">
        <f t="shared" si="408"/>
        <v>0</v>
      </c>
      <c r="BK997" s="46"/>
      <c r="BL997" s="46"/>
      <c r="BM997" s="46"/>
      <c r="BN997" s="46"/>
      <c r="BO997" s="46"/>
      <c r="BP997" s="46">
        <f t="shared" si="409"/>
        <v>0</v>
      </c>
      <c r="BQ997" s="46"/>
    </row>
    <row r="998" spans="1:69" s="41" customFormat="1">
      <c r="A998" s="46">
        <f t="shared" si="410"/>
        <v>162054</v>
      </c>
      <c r="B998" s="46" t="s">
        <v>319</v>
      </c>
      <c r="C998" s="46" t="s">
        <v>701</v>
      </c>
      <c r="D998" s="92" t="s">
        <v>702</v>
      </c>
      <c r="F998" s="46" t="s">
        <v>567</v>
      </c>
      <c r="G998" s="46">
        <v>1</v>
      </c>
      <c r="H998" s="46"/>
      <c r="I998" s="46">
        <v>10</v>
      </c>
      <c r="J998" s="46">
        <f t="shared" si="402"/>
        <v>205</v>
      </c>
      <c r="K998" s="46">
        <v>4</v>
      </c>
      <c r="L998" s="46">
        <v>4</v>
      </c>
      <c r="M998" s="46">
        <v>1000</v>
      </c>
      <c r="N998" s="46">
        <f t="shared" ref="N998:N1079" si="411">IF(M998&gt;=1000,1,0)</f>
        <v>1</v>
      </c>
      <c r="O998" s="46"/>
      <c r="P998" s="46"/>
      <c r="Q998" s="46"/>
      <c r="R998" s="46"/>
      <c r="S998" s="46"/>
      <c r="T998" s="46">
        <f t="shared" ref="T998:T1079" si="412">IF(S998&gt;=1000,1,0)</f>
        <v>0</v>
      </c>
      <c r="U998" s="46"/>
      <c r="V998" s="46"/>
      <c r="W998" s="46"/>
      <c r="X998" s="46"/>
      <c r="Y998" s="46"/>
      <c r="Z998" s="46">
        <f t="shared" si="403"/>
        <v>0</v>
      </c>
      <c r="AA998" s="46"/>
      <c r="AB998" s="46"/>
      <c r="AC998" s="46"/>
      <c r="AD998" s="46"/>
      <c r="AE998" s="46"/>
      <c r="AF998" s="46">
        <f t="shared" si="404"/>
        <v>0</v>
      </c>
      <c r="AG998" s="46"/>
      <c r="AH998" s="46"/>
      <c r="AI998" s="46"/>
      <c r="AJ998" s="46"/>
      <c r="AK998" s="46"/>
      <c r="AL998" s="46">
        <f t="shared" si="405"/>
        <v>0</v>
      </c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>
        <f t="shared" si="406"/>
        <v>0</v>
      </c>
      <c r="AY998" s="46"/>
      <c r="AZ998" s="46"/>
      <c r="BA998" s="46"/>
      <c r="BB998" s="46"/>
      <c r="BC998" s="46"/>
      <c r="BD998" s="46">
        <f t="shared" si="407"/>
        <v>0</v>
      </c>
      <c r="BE998" s="46"/>
      <c r="BF998" s="46"/>
      <c r="BG998" s="46"/>
      <c r="BH998" s="46"/>
      <c r="BI998" s="46"/>
      <c r="BJ998" s="46">
        <f t="shared" si="408"/>
        <v>0</v>
      </c>
      <c r="BK998" s="46"/>
      <c r="BL998" s="46"/>
      <c r="BM998" s="46"/>
      <c r="BN998" s="46"/>
      <c r="BO998" s="46"/>
      <c r="BP998" s="46">
        <f t="shared" si="409"/>
        <v>0</v>
      </c>
      <c r="BQ998" s="46"/>
    </row>
    <row r="999" spans="1:69" s="41" customFormat="1">
      <c r="A999" s="46">
        <f t="shared" si="410"/>
        <v>163051</v>
      </c>
      <c r="B999" s="46" t="s">
        <v>319</v>
      </c>
      <c r="C999" s="46" t="s">
        <v>698</v>
      </c>
      <c r="D999" s="92" t="s">
        <v>702</v>
      </c>
      <c r="E999" s="121" t="s">
        <v>1302</v>
      </c>
      <c r="F999" s="46" t="s">
        <v>567</v>
      </c>
      <c r="G999" s="46">
        <v>1</v>
      </c>
      <c r="H999" s="46"/>
      <c r="I999" s="46">
        <v>10</v>
      </c>
      <c r="J999" s="46">
        <f t="shared" si="402"/>
        <v>305</v>
      </c>
      <c r="K999" s="46">
        <v>1</v>
      </c>
      <c r="L999" s="46">
        <v>1</v>
      </c>
      <c r="M999" s="46">
        <v>1000</v>
      </c>
      <c r="N999" s="46">
        <f t="shared" si="411"/>
        <v>1</v>
      </c>
      <c r="O999" s="46"/>
      <c r="P999" s="46"/>
      <c r="Q999" s="46"/>
      <c r="R999" s="46"/>
      <c r="S999" s="46"/>
      <c r="T999" s="46">
        <f t="shared" si="412"/>
        <v>0</v>
      </c>
      <c r="U999" s="46"/>
      <c r="V999" s="46"/>
      <c r="W999" s="46"/>
      <c r="X999" s="46"/>
      <c r="Y999" s="46"/>
      <c r="Z999" s="46">
        <f t="shared" si="403"/>
        <v>0</v>
      </c>
      <c r="AA999" s="46"/>
      <c r="AB999" s="46"/>
      <c r="AC999" s="46"/>
      <c r="AD999" s="46"/>
      <c r="AE999" s="46"/>
      <c r="AF999" s="46">
        <f t="shared" si="404"/>
        <v>0</v>
      </c>
      <c r="AG999" s="46"/>
      <c r="AH999" s="46"/>
      <c r="AI999" s="46"/>
      <c r="AJ999" s="46"/>
      <c r="AK999" s="46"/>
      <c r="AL999" s="46">
        <f t="shared" si="405"/>
        <v>0</v>
      </c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>
        <f t="shared" si="406"/>
        <v>0</v>
      </c>
      <c r="AY999" s="46"/>
      <c r="AZ999" s="46"/>
      <c r="BA999" s="46"/>
      <c r="BB999" s="46"/>
      <c r="BC999" s="46"/>
      <c r="BD999" s="46">
        <f t="shared" si="407"/>
        <v>0</v>
      </c>
      <c r="BE999" s="46"/>
      <c r="BF999" s="46"/>
      <c r="BG999" s="46"/>
      <c r="BH999" s="46"/>
      <c r="BI999" s="46"/>
      <c r="BJ999" s="46">
        <f t="shared" si="408"/>
        <v>0</v>
      </c>
      <c r="BK999" s="46"/>
      <c r="BL999" s="46"/>
      <c r="BM999" s="46"/>
      <c r="BN999" s="46"/>
      <c r="BO999" s="46"/>
      <c r="BP999" s="46">
        <f t="shared" si="409"/>
        <v>0</v>
      </c>
      <c r="BQ999" s="46"/>
    </row>
    <row r="1000" spans="1:69" s="41" customFormat="1">
      <c r="A1000" s="46">
        <f t="shared" si="410"/>
        <v>163052</v>
      </c>
      <c r="B1000" s="46" t="s">
        <v>319</v>
      </c>
      <c r="C1000" s="46" t="s">
        <v>699</v>
      </c>
      <c r="D1000" s="92" t="s">
        <v>702</v>
      </c>
      <c r="E1000" s="121" t="s">
        <v>1303</v>
      </c>
      <c r="F1000" s="46" t="s">
        <v>567</v>
      </c>
      <c r="G1000" s="46">
        <v>1</v>
      </c>
      <c r="H1000" s="46"/>
      <c r="I1000" s="46">
        <v>10</v>
      </c>
      <c r="J1000" s="46">
        <f t="shared" si="402"/>
        <v>305</v>
      </c>
      <c r="K1000" s="46">
        <v>2</v>
      </c>
      <c r="L1000" s="46">
        <v>2</v>
      </c>
      <c r="M1000" s="46">
        <v>1000</v>
      </c>
      <c r="N1000" s="46">
        <f t="shared" si="411"/>
        <v>1</v>
      </c>
      <c r="O1000" s="46"/>
      <c r="P1000" s="46"/>
      <c r="Q1000" s="46"/>
      <c r="R1000" s="46"/>
      <c r="S1000" s="46"/>
      <c r="T1000" s="46">
        <f t="shared" si="412"/>
        <v>0</v>
      </c>
      <c r="U1000" s="46"/>
      <c r="V1000" s="46"/>
      <c r="W1000" s="46"/>
      <c r="X1000" s="46"/>
      <c r="Y1000" s="46"/>
      <c r="Z1000" s="46">
        <f t="shared" si="403"/>
        <v>0</v>
      </c>
      <c r="AA1000" s="46"/>
      <c r="AB1000" s="46"/>
      <c r="AC1000" s="46"/>
      <c r="AD1000" s="46"/>
      <c r="AE1000" s="46"/>
      <c r="AF1000" s="46">
        <f t="shared" si="404"/>
        <v>0</v>
      </c>
      <c r="AG1000" s="46"/>
      <c r="AH1000" s="46"/>
      <c r="AI1000" s="46"/>
      <c r="AJ1000" s="46"/>
      <c r="AK1000" s="46"/>
      <c r="AL1000" s="46">
        <f t="shared" si="405"/>
        <v>0</v>
      </c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>
        <f t="shared" si="406"/>
        <v>0</v>
      </c>
      <c r="AY1000" s="46"/>
      <c r="AZ1000" s="46"/>
      <c r="BA1000" s="46"/>
      <c r="BB1000" s="46"/>
      <c r="BC1000" s="46"/>
      <c r="BD1000" s="46">
        <f t="shared" si="407"/>
        <v>0</v>
      </c>
      <c r="BE1000" s="46"/>
      <c r="BF1000" s="46"/>
      <c r="BG1000" s="46"/>
      <c r="BH1000" s="46"/>
      <c r="BI1000" s="46"/>
      <c r="BJ1000" s="46">
        <f t="shared" si="408"/>
        <v>0</v>
      </c>
      <c r="BK1000" s="46"/>
      <c r="BL1000" s="46"/>
      <c r="BM1000" s="46"/>
      <c r="BN1000" s="46"/>
      <c r="BO1000" s="46"/>
      <c r="BP1000" s="46">
        <f t="shared" si="409"/>
        <v>0</v>
      </c>
      <c r="BQ1000" s="46"/>
    </row>
    <row r="1001" spans="1:69" s="41" customFormat="1">
      <c r="A1001" s="46">
        <f t="shared" si="410"/>
        <v>163053</v>
      </c>
      <c r="B1001" s="46" t="s">
        <v>319</v>
      </c>
      <c r="C1001" s="46" t="s">
        <v>700</v>
      </c>
      <c r="D1001" s="92" t="s">
        <v>702</v>
      </c>
      <c r="E1001" s="121" t="s">
        <v>1304</v>
      </c>
      <c r="F1001" s="46" t="s">
        <v>567</v>
      </c>
      <c r="G1001" s="46">
        <v>1</v>
      </c>
      <c r="H1001" s="46"/>
      <c r="I1001" s="46">
        <v>10</v>
      </c>
      <c r="J1001" s="46">
        <f t="shared" si="402"/>
        <v>305</v>
      </c>
      <c r="K1001" s="46">
        <v>3</v>
      </c>
      <c r="L1001" s="46">
        <v>3</v>
      </c>
      <c r="M1001" s="46">
        <v>1000</v>
      </c>
      <c r="N1001" s="46">
        <f t="shared" si="411"/>
        <v>1</v>
      </c>
      <c r="O1001" s="46"/>
      <c r="P1001" s="46"/>
      <c r="Q1001" s="46"/>
      <c r="R1001" s="46"/>
      <c r="S1001" s="46"/>
      <c r="T1001" s="46">
        <f t="shared" si="412"/>
        <v>0</v>
      </c>
      <c r="U1001" s="46"/>
      <c r="V1001" s="46"/>
      <c r="W1001" s="46"/>
      <c r="X1001" s="46"/>
      <c r="Y1001" s="46"/>
      <c r="Z1001" s="46">
        <f t="shared" si="403"/>
        <v>0</v>
      </c>
      <c r="AA1001" s="46"/>
      <c r="AB1001" s="46"/>
      <c r="AC1001" s="46"/>
      <c r="AD1001" s="46"/>
      <c r="AE1001" s="46"/>
      <c r="AF1001" s="46">
        <f t="shared" si="404"/>
        <v>0</v>
      </c>
      <c r="AG1001" s="46"/>
      <c r="AH1001" s="46"/>
      <c r="AI1001" s="46"/>
      <c r="AJ1001" s="46"/>
      <c r="AK1001" s="46"/>
      <c r="AL1001" s="46">
        <f t="shared" si="405"/>
        <v>0</v>
      </c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>
        <f t="shared" si="406"/>
        <v>0</v>
      </c>
      <c r="AY1001" s="46"/>
      <c r="AZ1001" s="46"/>
      <c r="BA1001" s="46"/>
      <c r="BB1001" s="46"/>
      <c r="BC1001" s="46"/>
      <c r="BD1001" s="46">
        <f t="shared" si="407"/>
        <v>0</v>
      </c>
      <c r="BE1001" s="46"/>
      <c r="BF1001" s="46"/>
      <c r="BG1001" s="46"/>
      <c r="BH1001" s="46"/>
      <c r="BI1001" s="46"/>
      <c r="BJ1001" s="46">
        <f t="shared" si="408"/>
        <v>0</v>
      </c>
      <c r="BK1001" s="46"/>
      <c r="BL1001" s="46"/>
      <c r="BM1001" s="46"/>
      <c r="BN1001" s="46"/>
      <c r="BO1001" s="46"/>
      <c r="BP1001" s="46">
        <f t="shared" si="409"/>
        <v>0</v>
      </c>
      <c r="BQ1001" s="46"/>
    </row>
    <row r="1002" spans="1:69" s="41" customFormat="1">
      <c r="A1002" s="46">
        <f t="shared" si="410"/>
        <v>163054</v>
      </c>
      <c r="B1002" s="46" t="s">
        <v>319</v>
      </c>
      <c r="C1002" s="46" t="s">
        <v>701</v>
      </c>
      <c r="D1002" s="92" t="s">
        <v>702</v>
      </c>
      <c r="F1002" s="46" t="s">
        <v>567</v>
      </c>
      <c r="G1002" s="46">
        <v>1</v>
      </c>
      <c r="H1002" s="46"/>
      <c r="I1002" s="46">
        <v>10</v>
      </c>
      <c r="J1002" s="46">
        <f t="shared" si="402"/>
        <v>305</v>
      </c>
      <c r="K1002" s="46">
        <v>4</v>
      </c>
      <c r="L1002" s="46">
        <v>4</v>
      </c>
      <c r="M1002" s="46">
        <v>1000</v>
      </c>
      <c r="N1002" s="46">
        <f t="shared" si="411"/>
        <v>1</v>
      </c>
      <c r="O1002" s="46"/>
      <c r="P1002" s="46"/>
      <c r="Q1002" s="46"/>
      <c r="R1002" s="46"/>
      <c r="S1002" s="46"/>
      <c r="T1002" s="46">
        <f t="shared" si="412"/>
        <v>0</v>
      </c>
      <c r="U1002" s="46"/>
      <c r="V1002" s="46"/>
      <c r="W1002" s="46"/>
      <c r="X1002" s="46"/>
      <c r="Y1002" s="46"/>
      <c r="Z1002" s="46">
        <f t="shared" si="403"/>
        <v>0</v>
      </c>
      <c r="AA1002" s="46"/>
      <c r="AB1002" s="46"/>
      <c r="AC1002" s="46"/>
      <c r="AD1002" s="46"/>
      <c r="AE1002" s="46"/>
      <c r="AF1002" s="46">
        <f t="shared" si="404"/>
        <v>0</v>
      </c>
      <c r="AG1002" s="46"/>
      <c r="AH1002" s="46"/>
      <c r="AI1002" s="46"/>
      <c r="AJ1002" s="46"/>
      <c r="AK1002" s="46"/>
      <c r="AL1002" s="46">
        <f t="shared" si="405"/>
        <v>0</v>
      </c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>
        <f t="shared" si="406"/>
        <v>0</v>
      </c>
      <c r="AY1002" s="46"/>
      <c r="AZ1002" s="46"/>
      <c r="BA1002" s="46"/>
      <c r="BB1002" s="46"/>
      <c r="BC1002" s="46"/>
      <c r="BD1002" s="46">
        <f t="shared" si="407"/>
        <v>0</v>
      </c>
      <c r="BE1002" s="46"/>
      <c r="BF1002" s="46"/>
      <c r="BG1002" s="46"/>
      <c r="BH1002" s="46"/>
      <c r="BI1002" s="46"/>
      <c r="BJ1002" s="46">
        <f t="shared" si="408"/>
        <v>0</v>
      </c>
      <c r="BK1002" s="46"/>
      <c r="BL1002" s="46"/>
      <c r="BM1002" s="46"/>
      <c r="BN1002" s="46"/>
      <c r="BO1002" s="46"/>
      <c r="BP1002" s="46">
        <f t="shared" si="409"/>
        <v>0</v>
      </c>
      <c r="BQ1002" s="46"/>
    </row>
    <row r="1003" spans="1:69" s="41" customFormat="1">
      <c r="A1003" s="46">
        <f t="shared" si="410"/>
        <v>164051</v>
      </c>
      <c r="B1003" s="46" t="s">
        <v>319</v>
      </c>
      <c r="C1003" s="46" t="s">
        <v>698</v>
      </c>
      <c r="D1003" s="92" t="s">
        <v>702</v>
      </c>
      <c r="E1003" s="121" t="s">
        <v>1302</v>
      </c>
      <c r="F1003" s="46" t="s">
        <v>567</v>
      </c>
      <c r="G1003" s="46">
        <v>1</v>
      </c>
      <c r="H1003" s="46"/>
      <c r="I1003" s="46">
        <v>10</v>
      </c>
      <c r="J1003" s="46">
        <f t="shared" si="402"/>
        <v>405</v>
      </c>
      <c r="K1003" s="46">
        <v>1</v>
      </c>
      <c r="L1003" s="46">
        <v>1</v>
      </c>
      <c r="M1003" s="46">
        <v>1000</v>
      </c>
      <c r="N1003" s="46">
        <f t="shared" si="411"/>
        <v>1</v>
      </c>
      <c r="O1003" s="46"/>
      <c r="P1003" s="46"/>
      <c r="Q1003" s="46"/>
      <c r="R1003" s="46"/>
      <c r="S1003" s="46"/>
      <c r="T1003" s="46">
        <f t="shared" si="412"/>
        <v>0</v>
      </c>
      <c r="U1003" s="46"/>
      <c r="V1003" s="46"/>
      <c r="W1003" s="46"/>
      <c r="X1003" s="46"/>
      <c r="Y1003" s="46"/>
      <c r="Z1003" s="46">
        <f t="shared" si="403"/>
        <v>0</v>
      </c>
      <c r="AA1003" s="46"/>
      <c r="AB1003" s="46"/>
      <c r="AC1003" s="46"/>
      <c r="AD1003" s="46"/>
      <c r="AE1003" s="46"/>
      <c r="AF1003" s="46">
        <f t="shared" si="404"/>
        <v>0</v>
      </c>
      <c r="AG1003" s="46"/>
      <c r="AH1003" s="46"/>
      <c r="AI1003" s="46"/>
      <c r="AJ1003" s="46"/>
      <c r="AK1003" s="46"/>
      <c r="AL1003" s="46">
        <f t="shared" si="405"/>
        <v>0</v>
      </c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>
        <f t="shared" si="406"/>
        <v>0</v>
      </c>
      <c r="AY1003" s="46"/>
      <c r="AZ1003" s="46"/>
      <c r="BA1003" s="46"/>
      <c r="BB1003" s="46"/>
      <c r="BC1003" s="46"/>
      <c r="BD1003" s="46">
        <f t="shared" si="407"/>
        <v>0</v>
      </c>
      <c r="BE1003" s="46"/>
      <c r="BF1003" s="46"/>
      <c r="BG1003" s="46"/>
      <c r="BH1003" s="46"/>
      <c r="BI1003" s="46"/>
      <c r="BJ1003" s="46">
        <f t="shared" si="408"/>
        <v>0</v>
      </c>
      <c r="BK1003" s="46"/>
      <c r="BL1003" s="46"/>
      <c r="BM1003" s="46"/>
      <c r="BN1003" s="46"/>
      <c r="BO1003" s="46"/>
      <c r="BP1003" s="46">
        <f t="shared" si="409"/>
        <v>0</v>
      </c>
      <c r="BQ1003" s="46"/>
    </row>
    <row r="1004" spans="1:69" s="41" customFormat="1">
      <c r="A1004" s="46">
        <f t="shared" si="410"/>
        <v>164052</v>
      </c>
      <c r="B1004" s="46" t="s">
        <v>319</v>
      </c>
      <c r="C1004" s="46" t="s">
        <v>699</v>
      </c>
      <c r="D1004" s="92" t="s">
        <v>702</v>
      </c>
      <c r="E1004" s="121" t="s">
        <v>1303</v>
      </c>
      <c r="F1004" s="46" t="s">
        <v>567</v>
      </c>
      <c r="G1004" s="46">
        <v>1</v>
      </c>
      <c r="H1004" s="46"/>
      <c r="I1004" s="46">
        <v>10</v>
      </c>
      <c r="J1004" s="46">
        <f t="shared" si="402"/>
        <v>405</v>
      </c>
      <c r="K1004" s="46">
        <v>2</v>
      </c>
      <c r="L1004" s="46">
        <v>2</v>
      </c>
      <c r="M1004" s="46">
        <v>1000</v>
      </c>
      <c r="N1004" s="46">
        <f t="shared" si="411"/>
        <v>1</v>
      </c>
      <c r="O1004" s="46"/>
      <c r="P1004" s="46"/>
      <c r="Q1004" s="46"/>
      <c r="R1004" s="46"/>
      <c r="S1004" s="46"/>
      <c r="T1004" s="46">
        <f t="shared" si="412"/>
        <v>0</v>
      </c>
      <c r="U1004" s="46"/>
      <c r="V1004" s="46"/>
      <c r="W1004" s="46"/>
      <c r="X1004" s="46"/>
      <c r="Y1004" s="46"/>
      <c r="Z1004" s="46">
        <f t="shared" si="403"/>
        <v>0</v>
      </c>
      <c r="AA1004" s="46"/>
      <c r="AB1004" s="46"/>
      <c r="AC1004" s="46"/>
      <c r="AD1004" s="46"/>
      <c r="AE1004" s="46"/>
      <c r="AF1004" s="46">
        <f t="shared" si="404"/>
        <v>0</v>
      </c>
      <c r="AG1004" s="46"/>
      <c r="AH1004" s="46"/>
      <c r="AI1004" s="46"/>
      <c r="AJ1004" s="46"/>
      <c r="AK1004" s="46"/>
      <c r="AL1004" s="46">
        <f t="shared" si="405"/>
        <v>0</v>
      </c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>
        <f t="shared" si="406"/>
        <v>0</v>
      </c>
      <c r="AY1004" s="46"/>
      <c r="AZ1004" s="46"/>
      <c r="BA1004" s="46"/>
      <c r="BB1004" s="46"/>
      <c r="BC1004" s="46"/>
      <c r="BD1004" s="46">
        <f t="shared" si="407"/>
        <v>0</v>
      </c>
      <c r="BE1004" s="46"/>
      <c r="BF1004" s="46"/>
      <c r="BG1004" s="46"/>
      <c r="BH1004" s="46"/>
      <c r="BI1004" s="46"/>
      <c r="BJ1004" s="46">
        <f t="shared" si="408"/>
        <v>0</v>
      </c>
      <c r="BK1004" s="46"/>
      <c r="BL1004" s="46"/>
      <c r="BM1004" s="46"/>
      <c r="BN1004" s="46"/>
      <c r="BO1004" s="46"/>
      <c r="BP1004" s="46">
        <f t="shared" si="409"/>
        <v>0</v>
      </c>
      <c r="BQ1004" s="46"/>
    </row>
    <row r="1005" spans="1:69" s="41" customFormat="1">
      <c r="A1005" s="46">
        <f t="shared" si="410"/>
        <v>164053</v>
      </c>
      <c r="B1005" s="46" t="s">
        <v>319</v>
      </c>
      <c r="C1005" s="46" t="s">
        <v>700</v>
      </c>
      <c r="D1005" s="92" t="s">
        <v>702</v>
      </c>
      <c r="E1005" s="121" t="s">
        <v>1304</v>
      </c>
      <c r="F1005" s="46" t="s">
        <v>567</v>
      </c>
      <c r="G1005" s="46">
        <v>1</v>
      </c>
      <c r="H1005" s="46"/>
      <c r="I1005" s="46">
        <v>10</v>
      </c>
      <c r="J1005" s="46">
        <f t="shared" si="402"/>
        <v>405</v>
      </c>
      <c r="K1005" s="46">
        <v>3</v>
      </c>
      <c r="L1005" s="46">
        <v>3</v>
      </c>
      <c r="M1005" s="46">
        <v>1000</v>
      </c>
      <c r="N1005" s="46">
        <f t="shared" si="411"/>
        <v>1</v>
      </c>
      <c r="O1005" s="46"/>
      <c r="P1005" s="46"/>
      <c r="Q1005" s="46"/>
      <c r="R1005" s="46"/>
      <c r="S1005" s="46"/>
      <c r="T1005" s="46">
        <f t="shared" si="412"/>
        <v>0</v>
      </c>
      <c r="U1005" s="46"/>
      <c r="V1005" s="46"/>
      <c r="W1005" s="46"/>
      <c r="X1005" s="46"/>
      <c r="Y1005" s="46"/>
      <c r="Z1005" s="46">
        <f t="shared" si="403"/>
        <v>0</v>
      </c>
      <c r="AA1005" s="46"/>
      <c r="AB1005" s="46"/>
      <c r="AC1005" s="46"/>
      <c r="AD1005" s="46"/>
      <c r="AE1005" s="46"/>
      <c r="AF1005" s="46">
        <f t="shared" si="404"/>
        <v>0</v>
      </c>
      <c r="AG1005" s="46"/>
      <c r="AH1005" s="46"/>
      <c r="AI1005" s="46"/>
      <c r="AJ1005" s="46"/>
      <c r="AK1005" s="46"/>
      <c r="AL1005" s="46">
        <f t="shared" si="405"/>
        <v>0</v>
      </c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>
        <f t="shared" si="406"/>
        <v>0</v>
      </c>
      <c r="AY1005" s="46"/>
      <c r="AZ1005" s="46"/>
      <c r="BA1005" s="46"/>
      <c r="BB1005" s="46"/>
      <c r="BC1005" s="46"/>
      <c r="BD1005" s="46">
        <f t="shared" si="407"/>
        <v>0</v>
      </c>
      <c r="BE1005" s="46"/>
      <c r="BF1005" s="46"/>
      <c r="BG1005" s="46"/>
      <c r="BH1005" s="46"/>
      <c r="BI1005" s="46"/>
      <c r="BJ1005" s="46">
        <f t="shared" si="408"/>
        <v>0</v>
      </c>
      <c r="BK1005" s="46"/>
      <c r="BL1005" s="46"/>
      <c r="BM1005" s="46"/>
      <c r="BN1005" s="46"/>
      <c r="BO1005" s="46"/>
      <c r="BP1005" s="46">
        <f t="shared" si="409"/>
        <v>0</v>
      </c>
      <c r="BQ1005" s="46"/>
    </row>
    <row r="1006" spans="1:69" s="41" customFormat="1">
      <c r="A1006" s="46">
        <f t="shared" si="410"/>
        <v>164054</v>
      </c>
      <c r="B1006" s="46" t="s">
        <v>319</v>
      </c>
      <c r="C1006" s="46" t="s">
        <v>701</v>
      </c>
      <c r="D1006" s="92" t="s">
        <v>702</v>
      </c>
      <c r="F1006" s="46" t="s">
        <v>567</v>
      </c>
      <c r="G1006" s="46">
        <v>1</v>
      </c>
      <c r="H1006" s="46"/>
      <c r="I1006" s="46">
        <v>10</v>
      </c>
      <c r="J1006" s="46">
        <f t="shared" si="402"/>
        <v>405</v>
      </c>
      <c r="K1006" s="46">
        <v>4</v>
      </c>
      <c r="L1006" s="46">
        <v>4</v>
      </c>
      <c r="M1006" s="46">
        <v>1000</v>
      </c>
      <c r="N1006" s="46">
        <f t="shared" si="411"/>
        <v>1</v>
      </c>
      <c r="O1006" s="46"/>
      <c r="P1006" s="46"/>
      <c r="Q1006" s="46"/>
      <c r="R1006" s="46"/>
      <c r="S1006" s="46"/>
      <c r="T1006" s="46">
        <f t="shared" si="412"/>
        <v>0</v>
      </c>
      <c r="U1006" s="46"/>
      <c r="V1006" s="46"/>
      <c r="W1006" s="46"/>
      <c r="X1006" s="46"/>
      <c r="Y1006" s="46"/>
      <c r="Z1006" s="46">
        <f t="shared" si="403"/>
        <v>0</v>
      </c>
      <c r="AA1006" s="46"/>
      <c r="AB1006" s="46"/>
      <c r="AC1006" s="46"/>
      <c r="AD1006" s="46"/>
      <c r="AE1006" s="46"/>
      <c r="AF1006" s="46">
        <f t="shared" si="404"/>
        <v>0</v>
      </c>
      <c r="AG1006" s="46"/>
      <c r="AH1006" s="46"/>
      <c r="AI1006" s="46"/>
      <c r="AJ1006" s="46"/>
      <c r="AK1006" s="46"/>
      <c r="AL1006" s="46">
        <f t="shared" si="405"/>
        <v>0</v>
      </c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>
        <f t="shared" si="406"/>
        <v>0</v>
      </c>
      <c r="AY1006" s="46"/>
      <c r="AZ1006" s="46"/>
      <c r="BA1006" s="46"/>
      <c r="BB1006" s="46"/>
      <c r="BC1006" s="46"/>
      <c r="BD1006" s="46">
        <f t="shared" si="407"/>
        <v>0</v>
      </c>
      <c r="BE1006" s="46"/>
      <c r="BF1006" s="46"/>
      <c r="BG1006" s="46"/>
      <c r="BH1006" s="46"/>
      <c r="BI1006" s="46"/>
      <c r="BJ1006" s="46">
        <f t="shared" si="408"/>
        <v>0</v>
      </c>
      <c r="BK1006" s="46"/>
      <c r="BL1006" s="46"/>
      <c r="BM1006" s="46"/>
      <c r="BN1006" s="46"/>
      <c r="BO1006" s="46"/>
      <c r="BP1006" s="46">
        <f t="shared" si="409"/>
        <v>0</v>
      </c>
      <c r="BQ1006" s="46"/>
    </row>
    <row r="1007" spans="1:69" s="41" customFormat="1">
      <c r="A1007" s="46">
        <f t="shared" si="410"/>
        <v>165051</v>
      </c>
      <c r="B1007" s="46" t="s">
        <v>319</v>
      </c>
      <c r="C1007" s="46" t="s">
        <v>698</v>
      </c>
      <c r="D1007" s="92" t="s">
        <v>702</v>
      </c>
      <c r="E1007" s="121" t="s">
        <v>1302</v>
      </c>
      <c r="F1007" s="46" t="s">
        <v>567</v>
      </c>
      <c r="G1007" s="46">
        <v>1</v>
      </c>
      <c r="H1007" s="46"/>
      <c r="I1007" s="46">
        <v>10</v>
      </c>
      <c r="J1007" s="46">
        <f t="shared" si="402"/>
        <v>505</v>
      </c>
      <c r="K1007" s="46">
        <v>1</v>
      </c>
      <c r="L1007" s="46">
        <v>1</v>
      </c>
      <c r="M1007" s="46">
        <v>1000</v>
      </c>
      <c r="N1007" s="46">
        <f t="shared" si="411"/>
        <v>1</v>
      </c>
      <c r="O1007" s="46"/>
      <c r="P1007" s="46"/>
      <c r="Q1007" s="46"/>
      <c r="R1007" s="46"/>
      <c r="S1007" s="46"/>
      <c r="T1007" s="46">
        <f t="shared" si="412"/>
        <v>0</v>
      </c>
      <c r="U1007" s="46"/>
      <c r="V1007" s="46"/>
      <c r="W1007" s="46"/>
      <c r="X1007" s="46"/>
      <c r="Y1007" s="46"/>
      <c r="Z1007" s="46">
        <f t="shared" si="403"/>
        <v>0</v>
      </c>
      <c r="AA1007" s="46"/>
      <c r="AB1007" s="46"/>
      <c r="AC1007" s="46"/>
      <c r="AD1007" s="46"/>
      <c r="AE1007" s="46"/>
      <c r="AF1007" s="46">
        <f t="shared" si="404"/>
        <v>0</v>
      </c>
      <c r="AG1007" s="46"/>
      <c r="AH1007" s="46"/>
      <c r="AI1007" s="46"/>
      <c r="AJ1007" s="46"/>
      <c r="AK1007" s="46"/>
      <c r="AL1007" s="46">
        <f t="shared" si="405"/>
        <v>0</v>
      </c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>
        <f t="shared" si="406"/>
        <v>0</v>
      </c>
      <c r="AY1007" s="46"/>
      <c r="AZ1007" s="46"/>
      <c r="BA1007" s="46"/>
      <c r="BB1007" s="46"/>
      <c r="BC1007" s="46"/>
      <c r="BD1007" s="46">
        <f t="shared" si="407"/>
        <v>0</v>
      </c>
      <c r="BE1007" s="46"/>
      <c r="BF1007" s="46"/>
      <c r="BG1007" s="46"/>
      <c r="BH1007" s="46"/>
      <c r="BI1007" s="46"/>
      <c r="BJ1007" s="46">
        <f t="shared" si="408"/>
        <v>0</v>
      </c>
      <c r="BK1007" s="46"/>
      <c r="BL1007" s="46"/>
      <c r="BM1007" s="46"/>
      <c r="BN1007" s="46"/>
      <c r="BO1007" s="46"/>
      <c r="BP1007" s="46">
        <f t="shared" si="409"/>
        <v>0</v>
      </c>
      <c r="BQ1007" s="46"/>
    </row>
    <row r="1008" spans="1:69" s="41" customFormat="1">
      <c r="A1008" s="46">
        <f t="shared" si="410"/>
        <v>165052</v>
      </c>
      <c r="B1008" s="46" t="s">
        <v>319</v>
      </c>
      <c r="C1008" s="46" t="s">
        <v>699</v>
      </c>
      <c r="D1008" s="92" t="s">
        <v>702</v>
      </c>
      <c r="E1008" s="121" t="s">
        <v>1303</v>
      </c>
      <c r="F1008" s="46" t="s">
        <v>567</v>
      </c>
      <c r="G1008" s="46">
        <v>1</v>
      </c>
      <c r="H1008" s="46"/>
      <c r="I1008" s="46">
        <v>10</v>
      </c>
      <c r="J1008" s="46">
        <f t="shared" si="402"/>
        <v>505</v>
      </c>
      <c r="K1008" s="46">
        <v>2</v>
      </c>
      <c r="L1008" s="46">
        <v>2</v>
      </c>
      <c r="M1008" s="46">
        <v>1000</v>
      </c>
      <c r="N1008" s="46">
        <f t="shared" si="411"/>
        <v>1</v>
      </c>
      <c r="O1008" s="46"/>
      <c r="P1008" s="46"/>
      <c r="Q1008" s="46"/>
      <c r="R1008" s="46"/>
      <c r="S1008" s="46"/>
      <c r="T1008" s="46">
        <f t="shared" si="412"/>
        <v>0</v>
      </c>
      <c r="U1008" s="46"/>
      <c r="V1008" s="46"/>
      <c r="W1008" s="46"/>
      <c r="X1008" s="46"/>
      <c r="Y1008" s="46"/>
      <c r="Z1008" s="46">
        <f t="shared" si="403"/>
        <v>0</v>
      </c>
      <c r="AA1008" s="46"/>
      <c r="AB1008" s="46"/>
      <c r="AC1008" s="46"/>
      <c r="AD1008" s="46"/>
      <c r="AE1008" s="46"/>
      <c r="AF1008" s="46">
        <f t="shared" si="404"/>
        <v>0</v>
      </c>
      <c r="AG1008" s="46"/>
      <c r="AH1008" s="46"/>
      <c r="AI1008" s="46"/>
      <c r="AJ1008" s="46"/>
      <c r="AK1008" s="46"/>
      <c r="AL1008" s="46">
        <f t="shared" si="405"/>
        <v>0</v>
      </c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>
        <f t="shared" si="406"/>
        <v>0</v>
      </c>
      <c r="AY1008" s="46"/>
      <c r="AZ1008" s="46"/>
      <c r="BA1008" s="46"/>
      <c r="BB1008" s="46"/>
      <c r="BC1008" s="46"/>
      <c r="BD1008" s="46">
        <f t="shared" si="407"/>
        <v>0</v>
      </c>
      <c r="BE1008" s="46"/>
      <c r="BF1008" s="46"/>
      <c r="BG1008" s="46"/>
      <c r="BH1008" s="46"/>
      <c r="BI1008" s="46"/>
      <c r="BJ1008" s="46">
        <f t="shared" si="408"/>
        <v>0</v>
      </c>
      <c r="BK1008" s="46"/>
      <c r="BL1008" s="46"/>
      <c r="BM1008" s="46"/>
      <c r="BN1008" s="46"/>
      <c r="BO1008" s="46"/>
      <c r="BP1008" s="46">
        <f t="shared" si="409"/>
        <v>0</v>
      </c>
      <c r="BQ1008" s="46"/>
    </row>
    <row r="1009" spans="1:71" s="41" customFormat="1">
      <c r="A1009" s="46">
        <f t="shared" si="410"/>
        <v>165053</v>
      </c>
      <c r="B1009" s="46" t="s">
        <v>319</v>
      </c>
      <c r="C1009" s="46" t="s">
        <v>700</v>
      </c>
      <c r="D1009" s="92" t="s">
        <v>702</v>
      </c>
      <c r="E1009" s="121" t="s">
        <v>1304</v>
      </c>
      <c r="F1009" s="46" t="s">
        <v>567</v>
      </c>
      <c r="G1009" s="46">
        <v>1</v>
      </c>
      <c r="H1009" s="46"/>
      <c r="I1009" s="46">
        <v>10</v>
      </c>
      <c r="J1009" s="46">
        <f t="shared" si="402"/>
        <v>505</v>
      </c>
      <c r="K1009" s="46">
        <v>3</v>
      </c>
      <c r="L1009" s="46">
        <v>3</v>
      </c>
      <c r="M1009" s="46">
        <v>1000</v>
      </c>
      <c r="N1009" s="46">
        <f t="shared" si="411"/>
        <v>1</v>
      </c>
      <c r="O1009" s="46"/>
      <c r="P1009" s="46"/>
      <c r="Q1009" s="46"/>
      <c r="R1009" s="46"/>
      <c r="S1009" s="46"/>
      <c r="T1009" s="46">
        <f t="shared" si="412"/>
        <v>0</v>
      </c>
      <c r="U1009" s="46"/>
      <c r="V1009" s="46"/>
      <c r="W1009" s="46"/>
      <c r="X1009" s="46"/>
      <c r="Y1009" s="46"/>
      <c r="Z1009" s="46">
        <f t="shared" si="403"/>
        <v>0</v>
      </c>
      <c r="AA1009" s="46"/>
      <c r="AB1009" s="46"/>
      <c r="AC1009" s="46"/>
      <c r="AD1009" s="46"/>
      <c r="AE1009" s="46"/>
      <c r="AF1009" s="46">
        <f t="shared" si="404"/>
        <v>0</v>
      </c>
      <c r="AG1009" s="46"/>
      <c r="AH1009" s="46"/>
      <c r="AI1009" s="46"/>
      <c r="AJ1009" s="46"/>
      <c r="AK1009" s="46"/>
      <c r="AL1009" s="46">
        <f t="shared" si="405"/>
        <v>0</v>
      </c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>
        <f t="shared" si="406"/>
        <v>0</v>
      </c>
      <c r="AY1009" s="46"/>
      <c r="AZ1009" s="46"/>
      <c r="BA1009" s="46"/>
      <c r="BB1009" s="46"/>
      <c r="BC1009" s="46"/>
      <c r="BD1009" s="46">
        <f t="shared" si="407"/>
        <v>0</v>
      </c>
      <c r="BE1009" s="46"/>
      <c r="BF1009" s="46"/>
      <c r="BG1009" s="46"/>
      <c r="BH1009" s="46"/>
      <c r="BI1009" s="46"/>
      <c r="BJ1009" s="46">
        <f t="shared" si="408"/>
        <v>0</v>
      </c>
      <c r="BK1009" s="46"/>
      <c r="BL1009" s="46"/>
      <c r="BM1009" s="46"/>
      <c r="BN1009" s="46"/>
      <c r="BO1009" s="46"/>
      <c r="BP1009" s="46">
        <f t="shared" si="409"/>
        <v>0</v>
      </c>
      <c r="BQ1009" s="46"/>
      <c r="BS1009" s="41">
        <v>0</v>
      </c>
    </row>
    <row r="1010" spans="1:71" s="41" customFormat="1">
      <c r="A1010" s="46">
        <f t="shared" si="410"/>
        <v>165054</v>
      </c>
      <c r="B1010" s="46" t="s">
        <v>319</v>
      </c>
      <c r="C1010" s="46" t="s">
        <v>701</v>
      </c>
      <c r="D1010" s="92" t="s">
        <v>702</v>
      </c>
      <c r="F1010" s="46" t="s">
        <v>567</v>
      </c>
      <c r="G1010" s="46">
        <v>1</v>
      </c>
      <c r="H1010" s="46"/>
      <c r="I1010" s="46">
        <v>10</v>
      </c>
      <c r="J1010" s="46">
        <f t="shared" si="402"/>
        <v>505</v>
      </c>
      <c r="K1010" s="46">
        <v>4</v>
      </c>
      <c r="L1010" s="46">
        <v>4</v>
      </c>
      <c r="M1010" s="46">
        <v>1000</v>
      </c>
      <c r="N1010" s="46">
        <f t="shared" si="411"/>
        <v>1</v>
      </c>
      <c r="O1010" s="46"/>
      <c r="P1010" s="46"/>
      <c r="Q1010" s="46"/>
      <c r="R1010" s="46"/>
      <c r="S1010" s="46"/>
      <c r="T1010" s="46">
        <f t="shared" si="412"/>
        <v>0</v>
      </c>
      <c r="U1010" s="46"/>
      <c r="V1010" s="46"/>
      <c r="W1010" s="46"/>
      <c r="X1010" s="46"/>
      <c r="Y1010" s="46"/>
      <c r="Z1010" s="46">
        <f t="shared" si="403"/>
        <v>0</v>
      </c>
      <c r="AA1010" s="46"/>
      <c r="AB1010" s="46"/>
      <c r="AC1010" s="46"/>
      <c r="AD1010" s="46"/>
      <c r="AE1010" s="46"/>
      <c r="AF1010" s="46">
        <f t="shared" si="404"/>
        <v>0</v>
      </c>
      <c r="AG1010" s="46"/>
      <c r="AH1010" s="46"/>
      <c r="AI1010" s="46"/>
      <c r="AJ1010" s="46"/>
      <c r="AK1010" s="46"/>
      <c r="AL1010" s="46">
        <f t="shared" si="405"/>
        <v>0</v>
      </c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>
        <f t="shared" si="406"/>
        <v>0</v>
      </c>
      <c r="AY1010" s="46"/>
      <c r="AZ1010" s="46"/>
      <c r="BA1010" s="46"/>
      <c r="BB1010" s="46"/>
      <c r="BC1010" s="46"/>
      <c r="BD1010" s="46">
        <f t="shared" si="407"/>
        <v>0</v>
      </c>
      <c r="BE1010" s="46"/>
      <c r="BF1010" s="46"/>
      <c r="BG1010" s="46"/>
      <c r="BH1010" s="46"/>
      <c r="BI1010" s="46"/>
      <c r="BJ1010" s="46">
        <f t="shared" si="408"/>
        <v>0</v>
      </c>
      <c r="BK1010" s="46"/>
      <c r="BL1010" s="46"/>
      <c r="BM1010" s="46"/>
      <c r="BN1010" s="46"/>
      <c r="BO1010" s="46"/>
      <c r="BP1010" s="46">
        <f t="shared" si="409"/>
        <v>0</v>
      </c>
      <c r="BQ1010" s="46"/>
    </row>
    <row r="1011" spans="1:71" s="41" customFormat="1">
      <c r="A1011" s="46">
        <f t="shared" si="410"/>
        <v>166051</v>
      </c>
      <c r="B1011" s="46" t="s">
        <v>319</v>
      </c>
      <c r="C1011" s="46" t="s">
        <v>698</v>
      </c>
      <c r="D1011" s="92" t="s">
        <v>702</v>
      </c>
      <c r="E1011" s="121" t="s">
        <v>1302</v>
      </c>
      <c r="F1011" s="46" t="s">
        <v>567</v>
      </c>
      <c r="G1011" s="46">
        <v>1</v>
      </c>
      <c r="H1011" s="46"/>
      <c r="I1011" s="46">
        <v>10</v>
      </c>
      <c r="J1011" s="46">
        <f t="shared" si="402"/>
        <v>605</v>
      </c>
      <c r="K1011" s="46">
        <v>1</v>
      </c>
      <c r="L1011" s="46">
        <v>1</v>
      </c>
      <c r="M1011" s="46">
        <v>1000</v>
      </c>
      <c r="N1011" s="46">
        <f t="shared" si="411"/>
        <v>1</v>
      </c>
      <c r="O1011" s="46"/>
      <c r="P1011" s="46"/>
      <c r="Q1011" s="46"/>
      <c r="R1011" s="46"/>
      <c r="S1011" s="46"/>
      <c r="T1011" s="46">
        <f t="shared" si="412"/>
        <v>0</v>
      </c>
      <c r="U1011" s="46"/>
      <c r="V1011" s="46"/>
      <c r="W1011" s="46"/>
      <c r="X1011" s="46"/>
      <c r="Y1011" s="46"/>
      <c r="Z1011" s="46">
        <f t="shared" si="403"/>
        <v>0</v>
      </c>
      <c r="AA1011" s="46"/>
      <c r="AB1011" s="46"/>
      <c r="AC1011" s="46"/>
      <c r="AD1011" s="46"/>
      <c r="AE1011" s="46"/>
      <c r="AF1011" s="46">
        <f t="shared" si="404"/>
        <v>0</v>
      </c>
      <c r="AG1011" s="46"/>
      <c r="AH1011" s="46"/>
      <c r="AI1011" s="46"/>
      <c r="AJ1011" s="46"/>
      <c r="AK1011" s="46"/>
      <c r="AL1011" s="46">
        <f t="shared" si="405"/>
        <v>0</v>
      </c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>
        <f t="shared" si="406"/>
        <v>0</v>
      </c>
      <c r="AY1011" s="46"/>
      <c r="AZ1011" s="46"/>
      <c r="BA1011" s="46"/>
      <c r="BB1011" s="46"/>
      <c r="BC1011" s="46"/>
      <c r="BD1011" s="46">
        <f t="shared" si="407"/>
        <v>0</v>
      </c>
      <c r="BE1011" s="46"/>
      <c r="BF1011" s="46"/>
      <c r="BG1011" s="46"/>
      <c r="BH1011" s="46"/>
      <c r="BI1011" s="46"/>
      <c r="BJ1011" s="46">
        <f t="shared" si="408"/>
        <v>0</v>
      </c>
      <c r="BK1011" s="46"/>
      <c r="BL1011" s="46"/>
      <c r="BM1011" s="46"/>
      <c r="BN1011" s="46"/>
      <c r="BO1011" s="46"/>
      <c r="BP1011" s="46">
        <f t="shared" si="409"/>
        <v>0</v>
      </c>
      <c r="BQ1011" s="46"/>
    </row>
    <row r="1012" spans="1:71" s="41" customFormat="1">
      <c r="A1012" s="46">
        <f t="shared" ref="A1012:A1062" si="413">A844+30000</f>
        <v>166052</v>
      </c>
      <c r="B1012" s="46" t="s">
        <v>319</v>
      </c>
      <c r="C1012" s="46" t="s">
        <v>699</v>
      </c>
      <c r="D1012" s="92" t="s">
        <v>702</v>
      </c>
      <c r="E1012" s="121" t="s">
        <v>1303</v>
      </c>
      <c r="F1012" s="46" t="s">
        <v>567</v>
      </c>
      <c r="G1012" s="46">
        <v>1</v>
      </c>
      <c r="H1012" s="46"/>
      <c r="I1012" s="46">
        <v>10</v>
      </c>
      <c r="J1012" s="46">
        <f t="shared" si="402"/>
        <v>605</v>
      </c>
      <c r="K1012" s="46">
        <v>2</v>
      </c>
      <c r="L1012" s="46">
        <v>2</v>
      </c>
      <c r="M1012" s="46">
        <v>1000</v>
      </c>
      <c r="N1012" s="46">
        <f t="shared" si="411"/>
        <v>1</v>
      </c>
      <c r="O1012" s="46"/>
      <c r="P1012" s="46"/>
      <c r="Q1012" s="46"/>
      <c r="R1012" s="46"/>
      <c r="S1012" s="46"/>
      <c r="T1012" s="46">
        <f t="shared" si="412"/>
        <v>0</v>
      </c>
      <c r="U1012" s="46"/>
      <c r="V1012" s="46"/>
      <c r="W1012" s="46"/>
      <c r="X1012" s="46"/>
      <c r="Y1012" s="46"/>
      <c r="Z1012" s="46">
        <f t="shared" si="403"/>
        <v>0</v>
      </c>
      <c r="AA1012" s="46"/>
      <c r="AB1012" s="46"/>
      <c r="AC1012" s="46"/>
      <c r="AD1012" s="46"/>
      <c r="AE1012" s="46"/>
      <c r="AF1012" s="46">
        <f t="shared" si="404"/>
        <v>0</v>
      </c>
      <c r="AG1012" s="46"/>
      <c r="AH1012" s="46"/>
      <c r="AI1012" s="46"/>
      <c r="AJ1012" s="46"/>
      <c r="AK1012" s="46"/>
      <c r="AL1012" s="46">
        <f t="shared" si="405"/>
        <v>0</v>
      </c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>
        <f t="shared" si="406"/>
        <v>0</v>
      </c>
      <c r="AY1012" s="46"/>
      <c r="AZ1012" s="46"/>
      <c r="BA1012" s="46"/>
      <c r="BB1012" s="46"/>
      <c r="BC1012" s="46"/>
      <c r="BD1012" s="46">
        <f t="shared" si="407"/>
        <v>0</v>
      </c>
      <c r="BE1012" s="46"/>
      <c r="BF1012" s="46"/>
      <c r="BG1012" s="46"/>
      <c r="BH1012" s="46"/>
      <c r="BI1012" s="46"/>
      <c r="BJ1012" s="46">
        <f t="shared" si="408"/>
        <v>0</v>
      </c>
      <c r="BK1012" s="46"/>
      <c r="BL1012" s="46"/>
      <c r="BM1012" s="46"/>
      <c r="BN1012" s="46"/>
      <c r="BO1012" s="46"/>
      <c r="BP1012" s="46">
        <f t="shared" si="409"/>
        <v>0</v>
      </c>
      <c r="BQ1012" s="46"/>
    </row>
    <row r="1013" spans="1:71" s="41" customFormat="1">
      <c r="A1013" s="46">
        <f t="shared" si="413"/>
        <v>166053</v>
      </c>
      <c r="B1013" s="46" t="s">
        <v>319</v>
      </c>
      <c r="C1013" s="46" t="s">
        <v>700</v>
      </c>
      <c r="D1013" s="92" t="s">
        <v>702</v>
      </c>
      <c r="E1013" s="121" t="s">
        <v>1304</v>
      </c>
      <c r="F1013" s="46" t="s">
        <v>567</v>
      </c>
      <c r="G1013" s="46">
        <v>1</v>
      </c>
      <c r="H1013" s="46"/>
      <c r="I1013" s="46">
        <v>10</v>
      </c>
      <c r="J1013" s="46">
        <f t="shared" si="402"/>
        <v>605</v>
      </c>
      <c r="K1013" s="46">
        <v>3</v>
      </c>
      <c r="L1013" s="46">
        <v>3</v>
      </c>
      <c r="M1013" s="46">
        <v>1000</v>
      </c>
      <c r="N1013" s="46">
        <f t="shared" si="411"/>
        <v>1</v>
      </c>
      <c r="O1013" s="46"/>
      <c r="P1013" s="46"/>
      <c r="Q1013" s="46"/>
      <c r="R1013" s="46"/>
      <c r="S1013" s="46"/>
      <c r="T1013" s="46">
        <f t="shared" si="412"/>
        <v>0</v>
      </c>
      <c r="U1013" s="46"/>
      <c r="V1013" s="46"/>
      <c r="W1013" s="46"/>
      <c r="X1013" s="46"/>
      <c r="Y1013" s="46"/>
      <c r="Z1013" s="46">
        <f t="shared" si="403"/>
        <v>0</v>
      </c>
      <c r="AA1013" s="46"/>
      <c r="AB1013" s="46"/>
      <c r="AC1013" s="46"/>
      <c r="AD1013" s="46"/>
      <c r="AE1013" s="46"/>
      <c r="AF1013" s="46">
        <f t="shared" si="404"/>
        <v>0</v>
      </c>
      <c r="AG1013" s="46"/>
      <c r="AH1013" s="46"/>
      <c r="AI1013" s="46"/>
      <c r="AJ1013" s="46"/>
      <c r="AK1013" s="46"/>
      <c r="AL1013" s="46">
        <f t="shared" si="405"/>
        <v>0</v>
      </c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>
        <f t="shared" si="406"/>
        <v>0</v>
      </c>
      <c r="AY1013" s="46"/>
      <c r="AZ1013" s="46"/>
      <c r="BA1013" s="46"/>
      <c r="BB1013" s="46"/>
      <c r="BC1013" s="46"/>
      <c r="BD1013" s="46">
        <f t="shared" si="407"/>
        <v>0</v>
      </c>
      <c r="BE1013" s="46"/>
      <c r="BF1013" s="46"/>
      <c r="BG1013" s="46"/>
      <c r="BH1013" s="46"/>
      <c r="BI1013" s="46"/>
      <c r="BJ1013" s="46">
        <f t="shared" si="408"/>
        <v>0</v>
      </c>
      <c r="BK1013" s="46"/>
      <c r="BL1013" s="46"/>
      <c r="BM1013" s="46"/>
      <c r="BN1013" s="46"/>
      <c r="BO1013" s="46"/>
      <c r="BP1013" s="46">
        <f t="shared" si="409"/>
        <v>0</v>
      </c>
      <c r="BQ1013" s="46"/>
    </row>
    <row r="1014" spans="1:71" s="41" customFormat="1">
      <c r="A1014" s="46">
        <f t="shared" si="413"/>
        <v>166054</v>
      </c>
      <c r="B1014" s="46" t="s">
        <v>319</v>
      </c>
      <c r="C1014" s="46" t="s">
        <v>701</v>
      </c>
      <c r="D1014" s="92" t="s">
        <v>702</v>
      </c>
      <c r="F1014" s="46" t="s">
        <v>567</v>
      </c>
      <c r="G1014" s="46">
        <v>1</v>
      </c>
      <c r="H1014" s="46"/>
      <c r="I1014" s="46">
        <v>10</v>
      </c>
      <c r="J1014" s="46">
        <f t="shared" si="402"/>
        <v>605</v>
      </c>
      <c r="K1014" s="46">
        <v>4</v>
      </c>
      <c r="L1014" s="46">
        <v>4</v>
      </c>
      <c r="M1014" s="46">
        <v>1000</v>
      </c>
      <c r="N1014" s="46">
        <f t="shared" si="411"/>
        <v>1</v>
      </c>
      <c r="O1014" s="46"/>
      <c r="P1014" s="46"/>
      <c r="Q1014" s="46"/>
      <c r="R1014" s="46"/>
      <c r="S1014" s="46"/>
      <c r="T1014" s="46">
        <f t="shared" si="412"/>
        <v>0</v>
      </c>
      <c r="U1014" s="46"/>
      <c r="V1014" s="46"/>
      <c r="W1014" s="46"/>
      <c r="X1014" s="46"/>
      <c r="Y1014" s="46"/>
      <c r="Z1014" s="46">
        <f t="shared" si="403"/>
        <v>0</v>
      </c>
      <c r="AA1014" s="46"/>
      <c r="AB1014" s="46"/>
      <c r="AC1014" s="46"/>
      <c r="AD1014" s="46"/>
      <c r="AE1014" s="46"/>
      <c r="AF1014" s="46">
        <f t="shared" si="404"/>
        <v>0</v>
      </c>
      <c r="AG1014" s="46"/>
      <c r="AH1014" s="46"/>
      <c r="AI1014" s="46"/>
      <c r="AJ1014" s="46"/>
      <c r="AK1014" s="46"/>
      <c r="AL1014" s="46">
        <f t="shared" si="405"/>
        <v>0</v>
      </c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>
        <f t="shared" si="406"/>
        <v>0</v>
      </c>
      <c r="AY1014" s="46"/>
      <c r="AZ1014" s="46"/>
      <c r="BA1014" s="46"/>
      <c r="BB1014" s="46"/>
      <c r="BC1014" s="46"/>
      <c r="BD1014" s="46">
        <f t="shared" si="407"/>
        <v>0</v>
      </c>
      <c r="BE1014" s="46"/>
      <c r="BF1014" s="46"/>
      <c r="BG1014" s="46"/>
      <c r="BH1014" s="46"/>
      <c r="BI1014" s="46"/>
      <c r="BJ1014" s="46">
        <f t="shared" si="408"/>
        <v>0</v>
      </c>
      <c r="BK1014" s="46"/>
      <c r="BL1014" s="46"/>
      <c r="BM1014" s="46"/>
      <c r="BN1014" s="46"/>
      <c r="BO1014" s="46"/>
      <c r="BP1014" s="46">
        <f t="shared" si="409"/>
        <v>0</v>
      </c>
      <c r="BQ1014" s="46"/>
    </row>
    <row r="1015" spans="1:71" s="41" customFormat="1">
      <c r="A1015" s="46">
        <f t="shared" si="413"/>
        <v>161061</v>
      </c>
      <c r="B1015" s="46" t="s">
        <v>319</v>
      </c>
      <c r="C1015" s="46" t="s">
        <v>1255</v>
      </c>
      <c r="D1015" s="92" t="s">
        <v>702</v>
      </c>
      <c r="E1015" s="121" t="s">
        <v>1305</v>
      </c>
      <c r="F1015" s="46" t="s">
        <v>567</v>
      </c>
      <c r="G1015" s="46">
        <v>1</v>
      </c>
      <c r="H1015" s="46"/>
      <c r="I1015" s="46">
        <v>10</v>
      </c>
      <c r="J1015" s="46">
        <f t="shared" si="402"/>
        <v>106</v>
      </c>
      <c r="K1015" s="46">
        <v>1</v>
      </c>
      <c r="L1015" s="46">
        <v>1</v>
      </c>
      <c r="M1015" s="46">
        <v>1000</v>
      </c>
      <c r="N1015" s="46">
        <f t="shared" ref="N1015:N1062" si="414">IF(M1015&gt;=1000,1,0)</f>
        <v>1</v>
      </c>
      <c r="O1015" s="46"/>
      <c r="P1015" s="46"/>
      <c r="Q1015" s="46"/>
      <c r="R1015" s="46"/>
      <c r="S1015" s="46"/>
      <c r="T1015" s="46">
        <f t="shared" ref="T1015:T1062" si="415">IF(S1015&gt;=1000,1,0)</f>
        <v>0</v>
      </c>
      <c r="U1015" s="46"/>
      <c r="V1015" s="46"/>
      <c r="W1015" s="46"/>
      <c r="X1015" s="46"/>
      <c r="Y1015" s="46"/>
      <c r="Z1015" s="46">
        <f t="shared" ref="Z1015:Z1062" si="416">IF(Y1015&gt;=1000,1,0)</f>
        <v>0</v>
      </c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  <c r="BQ1015" s="46"/>
    </row>
    <row r="1016" spans="1:71" s="41" customFormat="1">
      <c r="A1016" s="46">
        <f t="shared" si="413"/>
        <v>161062</v>
      </c>
      <c r="B1016" s="46" t="s">
        <v>319</v>
      </c>
      <c r="C1016" s="46" t="s">
        <v>1256</v>
      </c>
      <c r="D1016" s="92" t="s">
        <v>702</v>
      </c>
      <c r="E1016" s="121" t="s">
        <v>1306</v>
      </c>
      <c r="F1016" s="46" t="s">
        <v>567</v>
      </c>
      <c r="G1016" s="46">
        <v>1</v>
      </c>
      <c r="H1016" s="46"/>
      <c r="I1016" s="46">
        <v>10</v>
      </c>
      <c r="J1016" s="46">
        <f t="shared" si="402"/>
        <v>106</v>
      </c>
      <c r="K1016" s="46">
        <v>2</v>
      </c>
      <c r="L1016" s="46">
        <v>2</v>
      </c>
      <c r="M1016" s="46">
        <v>1000</v>
      </c>
      <c r="N1016" s="46">
        <f t="shared" si="414"/>
        <v>1</v>
      </c>
      <c r="O1016" s="46"/>
      <c r="P1016" s="46"/>
      <c r="Q1016" s="46"/>
      <c r="R1016" s="46"/>
      <c r="S1016" s="46"/>
      <c r="T1016" s="46">
        <f t="shared" si="415"/>
        <v>0</v>
      </c>
      <c r="U1016" s="46"/>
      <c r="V1016" s="46"/>
      <c r="W1016" s="46"/>
      <c r="X1016" s="46"/>
      <c r="Y1016" s="46"/>
      <c r="Z1016" s="46">
        <f t="shared" si="416"/>
        <v>0</v>
      </c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  <c r="BQ1016" s="46"/>
    </row>
    <row r="1017" spans="1:71" s="41" customFormat="1">
      <c r="A1017" s="46">
        <f t="shared" si="413"/>
        <v>161063</v>
      </c>
      <c r="B1017" s="46" t="s">
        <v>319</v>
      </c>
      <c r="C1017" s="46" t="s">
        <v>1257</v>
      </c>
      <c r="D1017" s="92" t="s">
        <v>702</v>
      </c>
      <c r="F1017" s="46" t="s">
        <v>567</v>
      </c>
      <c r="G1017" s="46">
        <v>1</v>
      </c>
      <c r="H1017" s="46"/>
      <c r="I1017" s="46">
        <v>10</v>
      </c>
      <c r="J1017" s="46">
        <f t="shared" si="402"/>
        <v>106</v>
      </c>
      <c r="K1017" s="46">
        <v>3</v>
      </c>
      <c r="L1017" s="46">
        <v>3</v>
      </c>
      <c r="M1017" s="46">
        <v>1000</v>
      </c>
      <c r="N1017" s="46">
        <f t="shared" si="414"/>
        <v>1</v>
      </c>
      <c r="O1017" s="46"/>
      <c r="P1017" s="46"/>
      <c r="Q1017" s="46"/>
      <c r="R1017" s="46"/>
      <c r="S1017" s="46"/>
      <c r="T1017" s="46">
        <f t="shared" si="415"/>
        <v>0</v>
      </c>
      <c r="U1017" s="46"/>
      <c r="V1017" s="46"/>
      <c r="W1017" s="46"/>
      <c r="X1017" s="46"/>
      <c r="Y1017" s="46"/>
      <c r="Z1017" s="46">
        <f t="shared" si="416"/>
        <v>0</v>
      </c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  <c r="BQ1017" s="46"/>
    </row>
    <row r="1018" spans="1:71" s="41" customFormat="1">
      <c r="A1018" s="46">
        <f t="shared" si="413"/>
        <v>161064</v>
      </c>
      <c r="B1018" s="46" t="s">
        <v>319</v>
      </c>
      <c r="C1018" s="46" t="s">
        <v>1258</v>
      </c>
      <c r="D1018" s="92" t="s">
        <v>702</v>
      </c>
      <c r="F1018" s="46" t="s">
        <v>567</v>
      </c>
      <c r="G1018" s="46">
        <v>1</v>
      </c>
      <c r="H1018" s="46"/>
      <c r="I1018" s="46">
        <v>10</v>
      </c>
      <c r="J1018" s="46">
        <f t="shared" si="402"/>
        <v>106</v>
      </c>
      <c r="K1018" s="46">
        <v>4</v>
      </c>
      <c r="L1018" s="46">
        <v>4</v>
      </c>
      <c r="M1018" s="46">
        <v>1000</v>
      </c>
      <c r="N1018" s="46">
        <f t="shared" si="414"/>
        <v>1</v>
      </c>
      <c r="O1018" s="46"/>
      <c r="P1018" s="46"/>
      <c r="Q1018" s="46"/>
      <c r="R1018" s="46"/>
      <c r="S1018" s="46"/>
      <c r="T1018" s="46">
        <f t="shared" si="415"/>
        <v>0</v>
      </c>
      <c r="U1018" s="46"/>
      <c r="V1018" s="46"/>
      <c r="W1018" s="46"/>
      <c r="X1018" s="46"/>
      <c r="Y1018" s="46"/>
      <c r="Z1018" s="46">
        <f t="shared" si="416"/>
        <v>0</v>
      </c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  <c r="BQ1018" s="46"/>
    </row>
    <row r="1019" spans="1:71" s="41" customFormat="1">
      <c r="A1019" s="46">
        <f t="shared" si="413"/>
        <v>162061</v>
      </c>
      <c r="B1019" s="46" t="s">
        <v>319</v>
      </c>
      <c r="C1019" s="46" t="s">
        <v>1259</v>
      </c>
      <c r="D1019" s="92" t="s">
        <v>702</v>
      </c>
      <c r="E1019" s="121" t="s">
        <v>1305</v>
      </c>
      <c r="F1019" s="46" t="s">
        <v>567</v>
      </c>
      <c r="G1019" s="46">
        <v>1</v>
      </c>
      <c r="H1019" s="46"/>
      <c r="I1019" s="46">
        <v>10</v>
      </c>
      <c r="J1019" s="46">
        <f t="shared" si="402"/>
        <v>206</v>
      </c>
      <c r="K1019" s="46">
        <v>1</v>
      </c>
      <c r="L1019" s="46">
        <v>1</v>
      </c>
      <c r="M1019" s="46">
        <v>1000</v>
      </c>
      <c r="N1019" s="46">
        <f t="shared" si="414"/>
        <v>1</v>
      </c>
      <c r="O1019" s="46"/>
      <c r="P1019" s="46"/>
      <c r="Q1019" s="46"/>
      <c r="R1019" s="46"/>
      <c r="S1019" s="46"/>
      <c r="T1019" s="46">
        <f t="shared" si="415"/>
        <v>0</v>
      </c>
      <c r="U1019" s="46"/>
      <c r="V1019" s="46"/>
      <c r="W1019" s="46"/>
      <c r="X1019" s="46"/>
      <c r="Y1019" s="46"/>
      <c r="Z1019" s="46">
        <f t="shared" si="416"/>
        <v>0</v>
      </c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  <c r="BQ1019" s="46"/>
    </row>
    <row r="1020" spans="1:71" s="41" customFormat="1">
      <c r="A1020" s="46">
        <f t="shared" si="413"/>
        <v>162062</v>
      </c>
      <c r="B1020" s="46" t="s">
        <v>319</v>
      </c>
      <c r="C1020" s="46" t="s">
        <v>1260</v>
      </c>
      <c r="D1020" s="92" t="s">
        <v>702</v>
      </c>
      <c r="E1020" s="121" t="s">
        <v>1306</v>
      </c>
      <c r="F1020" s="46" t="s">
        <v>567</v>
      </c>
      <c r="G1020" s="46">
        <v>1</v>
      </c>
      <c r="H1020" s="46"/>
      <c r="I1020" s="46">
        <v>10</v>
      </c>
      <c r="J1020" s="46">
        <f t="shared" si="402"/>
        <v>206</v>
      </c>
      <c r="K1020" s="46">
        <v>2</v>
      </c>
      <c r="L1020" s="46">
        <v>2</v>
      </c>
      <c r="M1020" s="46">
        <v>1000</v>
      </c>
      <c r="N1020" s="46">
        <f t="shared" si="414"/>
        <v>1</v>
      </c>
      <c r="O1020" s="46"/>
      <c r="P1020" s="46"/>
      <c r="Q1020" s="46"/>
      <c r="R1020" s="46"/>
      <c r="S1020" s="46"/>
      <c r="T1020" s="46">
        <f t="shared" si="415"/>
        <v>0</v>
      </c>
      <c r="U1020" s="46"/>
      <c r="V1020" s="46"/>
      <c r="W1020" s="46"/>
      <c r="X1020" s="46"/>
      <c r="Y1020" s="46"/>
      <c r="Z1020" s="46">
        <f t="shared" si="416"/>
        <v>0</v>
      </c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  <c r="BQ1020" s="46"/>
    </row>
    <row r="1021" spans="1:71" s="41" customFormat="1">
      <c r="A1021" s="46">
        <f t="shared" si="413"/>
        <v>162063</v>
      </c>
      <c r="B1021" s="46" t="s">
        <v>319</v>
      </c>
      <c r="C1021" s="46" t="s">
        <v>1261</v>
      </c>
      <c r="D1021" s="92" t="s">
        <v>702</v>
      </c>
      <c r="F1021" s="46" t="s">
        <v>567</v>
      </c>
      <c r="G1021" s="46">
        <v>1</v>
      </c>
      <c r="H1021" s="46"/>
      <c r="I1021" s="46">
        <v>10</v>
      </c>
      <c r="J1021" s="46">
        <f t="shared" si="402"/>
        <v>206</v>
      </c>
      <c r="K1021" s="46">
        <v>3</v>
      </c>
      <c r="L1021" s="46">
        <v>3</v>
      </c>
      <c r="M1021" s="46">
        <v>1000</v>
      </c>
      <c r="N1021" s="46">
        <f t="shared" si="414"/>
        <v>1</v>
      </c>
      <c r="O1021" s="46"/>
      <c r="P1021" s="46"/>
      <c r="Q1021" s="46"/>
      <c r="R1021" s="46"/>
      <c r="S1021" s="46"/>
      <c r="T1021" s="46">
        <f t="shared" si="415"/>
        <v>0</v>
      </c>
      <c r="U1021" s="46"/>
      <c r="V1021" s="46"/>
      <c r="W1021" s="46"/>
      <c r="X1021" s="46"/>
      <c r="Y1021" s="46"/>
      <c r="Z1021" s="46">
        <f t="shared" si="416"/>
        <v>0</v>
      </c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  <c r="BQ1021" s="46"/>
    </row>
    <row r="1022" spans="1:71" s="41" customFormat="1">
      <c r="A1022" s="46">
        <f t="shared" si="413"/>
        <v>162064</v>
      </c>
      <c r="B1022" s="46" t="s">
        <v>319</v>
      </c>
      <c r="C1022" s="46" t="s">
        <v>1262</v>
      </c>
      <c r="D1022" s="92" t="s">
        <v>702</v>
      </c>
      <c r="F1022" s="46" t="s">
        <v>567</v>
      </c>
      <c r="G1022" s="46">
        <v>1</v>
      </c>
      <c r="H1022" s="46"/>
      <c r="I1022" s="46">
        <v>10</v>
      </c>
      <c r="J1022" s="46">
        <f t="shared" si="402"/>
        <v>206</v>
      </c>
      <c r="K1022" s="46">
        <v>4</v>
      </c>
      <c r="L1022" s="46">
        <v>4</v>
      </c>
      <c r="M1022" s="46">
        <v>1000</v>
      </c>
      <c r="N1022" s="46">
        <f t="shared" si="414"/>
        <v>1</v>
      </c>
      <c r="O1022" s="46"/>
      <c r="P1022" s="46"/>
      <c r="Q1022" s="46"/>
      <c r="R1022" s="46"/>
      <c r="S1022" s="46"/>
      <c r="T1022" s="46">
        <f t="shared" si="415"/>
        <v>0</v>
      </c>
      <c r="U1022" s="46"/>
      <c r="V1022" s="46"/>
      <c r="W1022" s="46"/>
      <c r="X1022" s="46"/>
      <c r="Y1022" s="46"/>
      <c r="Z1022" s="46">
        <f t="shared" si="416"/>
        <v>0</v>
      </c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  <c r="BQ1022" s="46"/>
    </row>
    <row r="1023" spans="1:71" s="41" customFormat="1">
      <c r="A1023" s="46">
        <f t="shared" si="413"/>
        <v>163061</v>
      </c>
      <c r="B1023" s="46" t="s">
        <v>319</v>
      </c>
      <c r="C1023" s="46" t="s">
        <v>1263</v>
      </c>
      <c r="D1023" s="92" t="s">
        <v>702</v>
      </c>
      <c r="E1023" s="121" t="s">
        <v>1305</v>
      </c>
      <c r="F1023" s="46" t="s">
        <v>567</v>
      </c>
      <c r="G1023" s="46">
        <v>1</v>
      </c>
      <c r="H1023" s="46"/>
      <c r="I1023" s="46">
        <v>10</v>
      </c>
      <c r="J1023" s="46">
        <f t="shared" si="402"/>
        <v>306</v>
      </c>
      <c r="K1023" s="46">
        <v>1</v>
      </c>
      <c r="L1023" s="46">
        <v>1</v>
      </c>
      <c r="M1023" s="46">
        <v>1000</v>
      </c>
      <c r="N1023" s="46">
        <f t="shared" si="414"/>
        <v>1</v>
      </c>
      <c r="O1023" s="46"/>
      <c r="P1023" s="46"/>
      <c r="Q1023" s="46"/>
      <c r="R1023" s="46"/>
      <c r="S1023" s="46"/>
      <c r="T1023" s="46">
        <f t="shared" si="415"/>
        <v>0</v>
      </c>
      <c r="U1023" s="46"/>
      <c r="V1023" s="46"/>
      <c r="W1023" s="46"/>
      <c r="X1023" s="46"/>
      <c r="Y1023" s="46"/>
      <c r="Z1023" s="46">
        <f t="shared" si="416"/>
        <v>0</v>
      </c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  <c r="BP1023" s="46"/>
      <c r="BQ1023" s="46"/>
    </row>
    <row r="1024" spans="1:71" s="41" customFormat="1">
      <c r="A1024" s="46">
        <f t="shared" si="413"/>
        <v>163062</v>
      </c>
      <c r="B1024" s="46" t="s">
        <v>319</v>
      </c>
      <c r="C1024" s="46" t="s">
        <v>1264</v>
      </c>
      <c r="D1024" s="92" t="s">
        <v>702</v>
      </c>
      <c r="E1024" s="121" t="s">
        <v>1306</v>
      </c>
      <c r="F1024" s="46" t="s">
        <v>567</v>
      </c>
      <c r="G1024" s="46">
        <v>1</v>
      </c>
      <c r="H1024" s="46"/>
      <c r="I1024" s="46">
        <v>10</v>
      </c>
      <c r="J1024" s="46">
        <f t="shared" si="402"/>
        <v>306</v>
      </c>
      <c r="K1024" s="46">
        <v>2</v>
      </c>
      <c r="L1024" s="46">
        <v>2</v>
      </c>
      <c r="M1024" s="46">
        <v>1000</v>
      </c>
      <c r="N1024" s="46">
        <f t="shared" si="414"/>
        <v>1</v>
      </c>
      <c r="O1024" s="46"/>
      <c r="P1024" s="46"/>
      <c r="Q1024" s="46"/>
      <c r="R1024" s="46"/>
      <c r="S1024" s="46"/>
      <c r="T1024" s="46">
        <f t="shared" si="415"/>
        <v>0</v>
      </c>
      <c r="U1024" s="46"/>
      <c r="V1024" s="46"/>
      <c r="W1024" s="46"/>
      <c r="X1024" s="46"/>
      <c r="Y1024" s="46"/>
      <c r="Z1024" s="46">
        <f t="shared" si="416"/>
        <v>0</v>
      </c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</row>
    <row r="1025" spans="1:69" s="41" customFormat="1">
      <c r="A1025" s="46">
        <f t="shared" si="413"/>
        <v>163063</v>
      </c>
      <c r="B1025" s="46" t="s">
        <v>319</v>
      </c>
      <c r="C1025" s="46" t="s">
        <v>1265</v>
      </c>
      <c r="D1025" s="92" t="s">
        <v>702</v>
      </c>
      <c r="F1025" s="46" t="s">
        <v>567</v>
      </c>
      <c r="G1025" s="46">
        <v>1</v>
      </c>
      <c r="H1025" s="46"/>
      <c r="I1025" s="46">
        <v>10</v>
      </c>
      <c r="J1025" s="46">
        <f t="shared" si="402"/>
        <v>306</v>
      </c>
      <c r="K1025" s="46">
        <v>3</v>
      </c>
      <c r="L1025" s="46">
        <v>3</v>
      </c>
      <c r="M1025" s="46">
        <v>1000</v>
      </c>
      <c r="N1025" s="46">
        <f t="shared" si="414"/>
        <v>1</v>
      </c>
      <c r="O1025" s="46"/>
      <c r="P1025" s="46"/>
      <c r="Q1025" s="46"/>
      <c r="R1025" s="46"/>
      <c r="S1025" s="46"/>
      <c r="T1025" s="46">
        <f t="shared" si="415"/>
        <v>0</v>
      </c>
      <c r="U1025" s="46"/>
      <c r="V1025" s="46"/>
      <c r="W1025" s="46"/>
      <c r="X1025" s="46"/>
      <c r="Y1025" s="46"/>
      <c r="Z1025" s="46">
        <f t="shared" si="416"/>
        <v>0</v>
      </c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</row>
    <row r="1026" spans="1:69" s="41" customFormat="1">
      <c r="A1026" s="46">
        <f t="shared" si="413"/>
        <v>163064</v>
      </c>
      <c r="B1026" s="46" t="s">
        <v>319</v>
      </c>
      <c r="C1026" s="46" t="s">
        <v>1266</v>
      </c>
      <c r="D1026" s="92" t="s">
        <v>702</v>
      </c>
      <c r="F1026" s="46" t="s">
        <v>567</v>
      </c>
      <c r="G1026" s="46">
        <v>1</v>
      </c>
      <c r="H1026" s="46"/>
      <c r="I1026" s="46">
        <v>10</v>
      </c>
      <c r="J1026" s="46">
        <f t="shared" si="402"/>
        <v>306</v>
      </c>
      <c r="K1026" s="46">
        <v>4</v>
      </c>
      <c r="L1026" s="46">
        <v>4</v>
      </c>
      <c r="M1026" s="46">
        <v>1000</v>
      </c>
      <c r="N1026" s="46">
        <f t="shared" si="414"/>
        <v>1</v>
      </c>
      <c r="O1026" s="46"/>
      <c r="P1026" s="46"/>
      <c r="Q1026" s="46"/>
      <c r="R1026" s="46"/>
      <c r="S1026" s="46"/>
      <c r="T1026" s="46">
        <f t="shared" si="415"/>
        <v>0</v>
      </c>
      <c r="U1026" s="46"/>
      <c r="V1026" s="46"/>
      <c r="W1026" s="46"/>
      <c r="X1026" s="46"/>
      <c r="Y1026" s="46"/>
      <c r="Z1026" s="46">
        <f t="shared" si="416"/>
        <v>0</v>
      </c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  <c r="BP1026" s="46"/>
      <c r="BQ1026" s="46"/>
    </row>
    <row r="1027" spans="1:69" s="41" customFormat="1">
      <c r="A1027" s="46">
        <f t="shared" si="413"/>
        <v>164061</v>
      </c>
      <c r="B1027" s="46" t="s">
        <v>319</v>
      </c>
      <c r="C1027" s="46" t="s">
        <v>1267</v>
      </c>
      <c r="D1027" s="92" t="s">
        <v>702</v>
      </c>
      <c r="E1027" s="121" t="s">
        <v>1305</v>
      </c>
      <c r="F1027" s="46" t="s">
        <v>567</v>
      </c>
      <c r="G1027" s="46">
        <v>1</v>
      </c>
      <c r="H1027" s="46"/>
      <c r="I1027" s="46">
        <v>10</v>
      </c>
      <c r="J1027" s="46">
        <f t="shared" si="402"/>
        <v>406</v>
      </c>
      <c r="K1027" s="46">
        <v>1</v>
      </c>
      <c r="L1027" s="46">
        <v>1</v>
      </c>
      <c r="M1027" s="46">
        <v>1000</v>
      </c>
      <c r="N1027" s="46">
        <f t="shared" si="414"/>
        <v>1</v>
      </c>
      <c r="O1027" s="46"/>
      <c r="P1027" s="46"/>
      <c r="Q1027" s="46"/>
      <c r="R1027" s="46"/>
      <c r="S1027" s="46"/>
      <c r="T1027" s="46">
        <f t="shared" si="415"/>
        <v>0</v>
      </c>
      <c r="U1027" s="46"/>
      <c r="V1027" s="46"/>
      <c r="W1027" s="46"/>
      <c r="X1027" s="46"/>
      <c r="Y1027" s="46"/>
      <c r="Z1027" s="46">
        <f t="shared" si="416"/>
        <v>0</v>
      </c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/>
      <c r="AY1027" s="46"/>
      <c r="AZ1027" s="46"/>
      <c r="BA1027" s="46"/>
      <c r="BB1027" s="46"/>
      <c r="BC1027" s="46"/>
      <c r="BD1027" s="46"/>
      <c r="BE1027" s="46"/>
      <c r="BF1027" s="46"/>
      <c r="BG1027" s="46"/>
      <c r="BH1027" s="46"/>
      <c r="BI1027" s="46"/>
      <c r="BJ1027" s="46"/>
      <c r="BK1027" s="46"/>
      <c r="BL1027" s="46"/>
      <c r="BM1027" s="46"/>
      <c r="BN1027" s="46"/>
      <c r="BO1027" s="46"/>
      <c r="BP1027" s="46"/>
      <c r="BQ1027" s="46"/>
    </row>
    <row r="1028" spans="1:69" s="41" customFormat="1">
      <c r="A1028" s="46">
        <f t="shared" si="413"/>
        <v>164062</v>
      </c>
      <c r="B1028" s="46" t="s">
        <v>319</v>
      </c>
      <c r="C1028" s="46" t="s">
        <v>1268</v>
      </c>
      <c r="D1028" s="92" t="s">
        <v>702</v>
      </c>
      <c r="E1028" s="121" t="s">
        <v>1306</v>
      </c>
      <c r="F1028" s="46" t="s">
        <v>567</v>
      </c>
      <c r="G1028" s="46">
        <v>1</v>
      </c>
      <c r="H1028" s="46"/>
      <c r="I1028" s="46">
        <v>10</v>
      </c>
      <c r="J1028" s="46">
        <f t="shared" si="402"/>
        <v>406</v>
      </c>
      <c r="K1028" s="46">
        <v>2</v>
      </c>
      <c r="L1028" s="46">
        <v>2</v>
      </c>
      <c r="M1028" s="46">
        <v>1000</v>
      </c>
      <c r="N1028" s="46">
        <f t="shared" si="414"/>
        <v>1</v>
      </c>
      <c r="O1028" s="46"/>
      <c r="P1028" s="46"/>
      <c r="Q1028" s="46"/>
      <c r="R1028" s="46"/>
      <c r="S1028" s="46"/>
      <c r="T1028" s="46">
        <f t="shared" si="415"/>
        <v>0</v>
      </c>
      <c r="U1028" s="46"/>
      <c r="V1028" s="46"/>
      <c r="W1028" s="46"/>
      <c r="X1028" s="46"/>
      <c r="Y1028" s="46"/>
      <c r="Z1028" s="46">
        <f t="shared" si="416"/>
        <v>0</v>
      </c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  <c r="AY1028" s="46"/>
      <c r="AZ1028" s="46"/>
      <c r="BA1028" s="46"/>
      <c r="BB1028" s="46"/>
      <c r="BC1028" s="46"/>
      <c r="BD1028" s="46"/>
      <c r="BE1028" s="46"/>
      <c r="BF1028" s="46"/>
      <c r="BG1028" s="46"/>
      <c r="BH1028" s="46"/>
      <c r="BI1028" s="46"/>
      <c r="BJ1028" s="46"/>
      <c r="BK1028" s="46"/>
      <c r="BL1028" s="46"/>
      <c r="BM1028" s="46"/>
      <c r="BN1028" s="46"/>
      <c r="BO1028" s="46"/>
      <c r="BP1028" s="46"/>
      <c r="BQ1028" s="46"/>
    </row>
    <row r="1029" spans="1:69" s="41" customFormat="1">
      <c r="A1029" s="46">
        <f t="shared" si="413"/>
        <v>164063</v>
      </c>
      <c r="B1029" s="46" t="s">
        <v>319</v>
      </c>
      <c r="C1029" s="46" t="s">
        <v>1269</v>
      </c>
      <c r="D1029" s="92" t="s">
        <v>702</v>
      </c>
      <c r="F1029" s="46" t="s">
        <v>567</v>
      </c>
      <c r="G1029" s="46">
        <v>1</v>
      </c>
      <c r="H1029" s="46"/>
      <c r="I1029" s="46">
        <v>10</v>
      </c>
      <c r="J1029" s="46">
        <f t="shared" si="402"/>
        <v>406</v>
      </c>
      <c r="K1029" s="46">
        <v>3</v>
      </c>
      <c r="L1029" s="46">
        <v>3</v>
      </c>
      <c r="M1029" s="46">
        <v>1000</v>
      </c>
      <c r="N1029" s="46">
        <f t="shared" si="414"/>
        <v>1</v>
      </c>
      <c r="O1029" s="46"/>
      <c r="P1029" s="46"/>
      <c r="Q1029" s="46"/>
      <c r="R1029" s="46"/>
      <c r="S1029" s="46"/>
      <c r="T1029" s="46">
        <f t="shared" si="415"/>
        <v>0</v>
      </c>
      <c r="U1029" s="46"/>
      <c r="V1029" s="46"/>
      <c r="W1029" s="46"/>
      <c r="X1029" s="46"/>
      <c r="Y1029" s="46"/>
      <c r="Z1029" s="46">
        <f t="shared" si="416"/>
        <v>0</v>
      </c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</row>
    <row r="1030" spans="1:69" s="41" customFormat="1">
      <c r="A1030" s="46">
        <f t="shared" si="413"/>
        <v>164064</v>
      </c>
      <c r="B1030" s="46" t="s">
        <v>319</v>
      </c>
      <c r="C1030" s="46" t="s">
        <v>1270</v>
      </c>
      <c r="D1030" s="92" t="s">
        <v>702</v>
      </c>
      <c r="F1030" s="46" t="s">
        <v>567</v>
      </c>
      <c r="G1030" s="46">
        <v>1</v>
      </c>
      <c r="H1030" s="46"/>
      <c r="I1030" s="46">
        <v>10</v>
      </c>
      <c r="J1030" s="46">
        <f t="shared" si="402"/>
        <v>406</v>
      </c>
      <c r="K1030" s="46">
        <v>4</v>
      </c>
      <c r="L1030" s="46">
        <v>4</v>
      </c>
      <c r="M1030" s="46">
        <v>1000</v>
      </c>
      <c r="N1030" s="46">
        <f t="shared" si="414"/>
        <v>1</v>
      </c>
      <c r="O1030" s="46"/>
      <c r="P1030" s="46"/>
      <c r="Q1030" s="46"/>
      <c r="R1030" s="46"/>
      <c r="S1030" s="46"/>
      <c r="T1030" s="46">
        <f t="shared" si="415"/>
        <v>0</v>
      </c>
      <c r="U1030" s="46"/>
      <c r="V1030" s="46"/>
      <c r="W1030" s="46"/>
      <c r="X1030" s="46"/>
      <c r="Y1030" s="46"/>
      <c r="Z1030" s="46">
        <f t="shared" si="416"/>
        <v>0</v>
      </c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</row>
    <row r="1031" spans="1:69" s="41" customFormat="1">
      <c r="A1031" s="46">
        <f t="shared" si="413"/>
        <v>165061</v>
      </c>
      <c r="B1031" s="46" t="s">
        <v>319</v>
      </c>
      <c r="C1031" s="46" t="s">
        <v>1271</v>
      </c>
      <c r="D1031" s="92" t="s">
        <v>702</v>
      </c>
      <c r="E1031" s="121" t="s">
        <v>1305</v>
      </c>
      <c r="F1031" s="46" t="s">
        <v>567</v>
      </c>
      <c r="G1031" s="46">
        <v>1</v>
      </c>
      <c r="H1031" s="46"/>
      <c r="I1031" s="46">
        <v>10</v>
      </c>
      <c r="J1031" s="46">
        <f t="shared" si="402"/>
        <v>506</v>
      </c>
      <c r="K1031" s="46">
        <v>1</v>
      </c>
      <c r="L1031" s="46">
        <v>1</v>
      </c>
      <c r="M1031" s="46">
        <v>1000</v>
      </c>
      <c r="N1031" s="46">
        <f t="shared" si="414"/>
        <v>1</v>
      </c>
      <c r="O1031" s="46"/>
      <c r="P1031" s="46"/>
      <c r="Q1031" s="46"/>
      <c r="R1031" s="46"/>
      <c r="S1031" s="46"/>
      <c r="T1031" s="46">
        <f t="shared" si="415"/>
        <v>0</v>
      </c>
      <c r="U1031" s="46"/>
      <c r="V1031" s="46"/>
      <c r="W1031" s="46"/>
      <c r="X1031" s="46"/>
      <c r="Y1031" s="46"/>
      <c r="Z1031" s="46">
        <f t="shared" si="416"/>
        <v>0</v>
      </c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</row>
    <row r="1032" spans="1:69" s="41" customFormat="1">
      <c r="A1032" s="46">
        <f t="shared" si="413"/>
        <v>165062</v>
      </c>
      <c r="B1032" s="46" t="s">
        <v>319</v>
      </c>
      <c r="C1032" s="46" t="s">
        <v>1272</v>
      </c>
      <c r="D1032" s="92" t="s">
        <v>702</v>
      </c>
      <c r="E1032" s="121" t="s">
        <v>1306</v>
      </c>
      <c r="F1032" s="46" t="s">
        <v>567</v>
      </c>
      <c r="G1032" s="46">
        <v>1</v>
      </c>
      <c r="H1032" s="46"/>
      <c r="I1032" s="46">
        <v>10</v>
      </c>
      <c r="J1032" s="46">
        <f t="shared" si="402"/>
        <v>506</v>
      </c>
      <c r="K1032" s="46">
        <v>2</v>
      </c>
      <c r="L1032" s="46">
        <v>2</v>
      </c>
      <c r="M1032" s="46">
        <v>1000</v>
      </c>
      <c r="N1032" s="46">
        <f t="shared" si="414"/>
        <v>1</v>
      </c>
      <c r="O1032" s="46"/>
      <c r="P1032" s="46"/>
      <c r="Q1032" s="46"/>
      <c r="R1032" s="46"/>
      <c r="S1032" s="46"/>
      <c r="T1032" s="46">
        <f t="shared" si="415"/>
        <v>0</v>
      </c>
      <c r="U1032" s="46"/>
      <c r="V1032" s="46"/>
      <c r="W1032" s="46"/>
      <c r="X1032" s="46"/>
      <c r="Y1032" s="46"/>
      <c r="Z1032" s="46">
        <f t="shared" si="416"/>
        <v>0</v>
      </c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</row>
    <row r="1033" spans="1:69" s="41" customFormat="1">
      <c r="A1033" s="46">
        <f t="shared" si="413"/>
        <v>165063</v>
      </c>
      <c r="B1033" s="46" t="s">
        <v>319</v>
      </c>
      <c r="C1033" s="46" t="s">
        <v>1273</v>
      </c>
      <c r="D1033" s="92" t="s">
        <v>702</v>
      </c>
      <c r="F1033" s="46" t="s">
        <v>567</v>
      </c>
      <c r="G1033" s="46">
        <v>1</v>
      </c>
      <c r="H1033" s="46"/>
      <c r="I1033" s="46">
        <v>10</v>
      </c>
      <c r="J1033" s="46">
        <f t="shared" si="402"/>
        <v>506</v>
      </c>
      <c r="K1033" s="46">
        <v>3</v>
      </c>
      <c r="L1033" s="46">
        <v>3</v>
      </c>
      <c r="M1033" s="46">
        <v>1000</v>
      </c>
      <c r="N1033" s="46">
        <f t="shared" si="414"/>
        <v>1</v>
      </c>
      <c r="O1033" s="46"/>
      <c r="P1033" s="46"/>
      <c r="Q1033" s="46"/>
      <c r="R1033" s="46"/>
      <c r="S1033" s="46"/>
      <c r="T1033" s="46">
        <f t="shared" si="415"/>
        <v>0</v>
      </c>
      <c r="U1033" s="46"/>
      <c r="V1033" s="46"/>
      <c r="W1033" s="46"/>
      <c r="X1033" s="46"/>
      <c r="Y1033" s="46"/>
      <c r="Z1033" s="46">
        <f t="shared" si="416"/>
        <v>0</v>
      </c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</row>
    <row r="1034" spans="1:69" s="41" customFormat="1">
      <c r="A1034" s="46">
        <f t="shared" si="413"/>
        <v>165064</v>
      </c>
      <c r="B1034" s="46" t="s">
        <v>319</v>
      </c>
      <c r="C1034" s="46" t="s">
        <v>1274</v>
      </c>
      <c r="D1034" s="92" t="s">
        <v>702</v>
      </c>
      <c r="F1034" s="46" t="s">
        <v>567</v>
      </c>
      <c r="G1034" s="46">
        <v>1</v>
      </c>
      <c r="H1034" s="46"/>
      <c r="I1034" s="46">
        <v>10</v>
      </c>
      <c r="J1034" s="46">
        <f t="shared" si="402"/>
        <v>506</v>
      </c>
      <c r="K1034" s="46">
        <v>4</v>
      </c>
      <c r="L1034" s="46">
        <v>4</v>
      </c>
      <c r="M1034" s="46">
        <v>1000</v>
      </c>
      <c r="N1034" s="46">
        <f t="shared" si="414"/>
        <v>1</v>
      </c>
      <c r="O1034" s="46"/>
      <c r="P1034" s="46"/>
      <c r="Q1034" s="46"/>
      <c r="R1034" s="46"/>
      <c r="S1034" s="46"/>
      <c r="T1034" s="46">
        <f t="shared" si="415"/>
        <v>0</v>
      </c>
      <c r="U1034" s="46"/>
      <c r="V1034" s="46"/>
      <c r="W1034" s="46"/>
      <c r="X1034" s="46"/>
      <c r="Y1034" s="46"/>
      <c r="Z1034" s="46">
        <f t="shared" si="416"/>
        <v>0</v>
      </c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</row>
    <row r="1035" spans="1:69" s="41" customFormat="1">
      <c r="A1035" s="46">
        <f t="shared" si="413"/>
        <v>166061</v>
      </c>
      <c r="B1035" s="46" t="s">
        <v>319</v>
      </c>
      <c r="C1035" s="46" t="s">
        <v>1254</v>
      </c>
      <c r="D1035" s="92" t="s">
        <v>702</v>
      </c>
      <c r="E1035" s="121" t="s">
        <v>1305</v>
      </c>
      <c r="F1035" s="46" t="s">
        <v>567</v>
      </c>
      <c r="G1035" s="46">
        <v>1</v>
      </c>
      <c r="H1035" s="46"/>
      <c r="I1035" s="46">
        <v>10</v>
      </c>
      <c r="J1035" s="46">
        <f t="shared" si="402"/>
        <v>606</v>
      </c>
      <c r="K1035" s="46">
        <v>1</v>
      </c>
      <c r="L1035" s="46">
        <v>1</v>
      </c>
      <c r="M1035" s="46">
        <v>1000</v>
      </c>
      <c r="N1035" s="46">
        <f t="shared" si="414"/>
        <v>1</v>
      </c>
      <c r="O1035" s="46"/>
      <c r="P1035" s="46"/>
      <c r="Q1035" s="46"/>
      <c r="R1035" s="46"/>
      <c r="S1035" s="46"/>
      <c r="T1035" s="46">
        <f t="shared" si="415"/>
        <v>0</v>
      </c>
      <c r="U1035" s="46"/>
      <c r="V1035" s="46"/>
      <c r="W1035" s="46"/>
      <c r="X1035" s="46"/>
      <c r="Y1035" s="46"/>
      <c r="Z1035" s="46">
        <f t="shared" si="416"/>
        <v>0</v>
      </c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</row>
    <row r="1036" spans="1:69" s="41" customFormat="1">
      <c r="A1036" s="46">
        <f t="shared" si="413"/>
        <v>166062</v>
      </c>
      <c r="B1036" s="46" t="s">
        <v>319</v>
      </c>
      <c r="C1036" s="46" t="s">
        <v>1275</v>
      </c>
      <c r="D1036" s="92" t="s">
        <v>702</v>
      </c>
      <c r="E1036" s="121" t="s">
        <v>1306</v>
      </c>
      <c r="F1036" s="46" t="s">
        <v>567</v>
      </c>
      <c r="G1036" s="46">
        <v>1</v>
      </c>
      <c r="H1036" s="46"/>
      <c r="I1036" s="46">
        <v>10</v>
      </c>
      <c r="J1036" s="46">
        <f t="shared" si="402"/>
        <v>606</v>
      </c>
      <c r="K1036" s="46">
        <v>2</v>
      </c>
      <c r="L1036" s="46">
        <v>2</v>
      </c>
      <c r="M1036" s="46">
        <v>1000</v>
      </c>
      <c r="N1036" s="46">
        <f t="shared" si="414"/>
        <v>1</v>
      </c>
      <c r="O1036" s="46"/>
      <c r="P1036" s="46"/>
      <c r="Q1036" s="46"/>
      <c r="R1036" s="46"/>
      <c r="S1036" s="46"/>
      <c r="T1036" s="46">
        <f t="shared" si="415"/>
        <v>0</v>
      </c>
      <c r="U1036" s="46"/>
      <c r="V1036" s="46"/>
      <c r="W1036" s="46"/>
      <c r="X1036" s="46"/>
      <c r="Y1036" s="46"/>
      <c r="Z1036" s="46">
        <f t="shared" si="416"/>
        <v>0</v>
      </c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</row>
    <row r="1037" spans="1:69" s="41" customFormat="1">
      <c r="A1037" s="46">
        <f t="shared" si="413"/>
        <v>166063</v>
      </c>
      <c r="B1037" s="46" t="s">
        <v>319</v>
      </c>
      <c r="C1037" s="46" t="s">
        <v>1276</v>
      </c>
      <c r="D1037" s="92" t="s">
        <v>702</v>
      </c>
      <c r="F1037" s="46" t="s">
        <v>567</v>
      </c>
      <c r="G1037" s="46">
        <v>1</v>
      </c>
      <c r="H1037" s="46"/>
      <c r="I1037" s="46">
        <v>10</v>
      </c>
      <c r="J1037" s="46">
        <f t="shared" si="402"/>
        <v>606</v>
      </c>
      <c r="K1037" s="46">
        <v>3</v>
      </c>
      <c r="L1037" s="46">
        <v>3</v>
      </c>
      <c r="M1037" s="46">
        <v>1000</v>
      </c>
      <c r="N1037" s="46">
        <f t="shared" si="414"/>
        <v>1</v>
      </c>
      <c r="O1037" s="46"/>
      <c r="P1037" s="46"/>
      <c r="Q1037" s="46"/>
      <c r="R1037" s="46"/>
      <c r="S1037" s="46"/>
      <c r="T1037" s="46">
        <f t="shared" si="415"/>
        <v>0</v>
      </c>
      <c r="U1037" s="46"/>
      <c r="V1037" s="46"/>
      <c r="W1037" s="46"/>
      <c r="X1037" s="46"/>
      <c r="Y1037" s="46"/>
      <c r="Z1037" s="46">
        <f t="shared" si="416"/>
        <v>0</v>
      </c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</row>
    <row r="1038" spans="1:69" s="41" customFormat="1">
      <c r="A1038" s="46">
        <f t="shared" si="413"/>
        <v>166064</v>
      </c>
      <c r="B1038" s="46" t="s">
        <v>319</v>
      </c>
      <c r="C1038" s="46" t="s">
        <v>1277</v>
      </c>
      <c r="D1038" s="92" t="s">
        <v>702</v>
      </c>
      <c r="F1038" s="46" t="s">
        <v>567</v>
      </c>
      <c r="G1038" s="46">
        <v>1</v>
      </c>
      <c r="H1038" s="46"/>
      <c r="I1038" s="46">
        <v>10</v>
      </c>
      <c r="J1038" s="46">
        <f t="shared" si="402"/>
        <v>606</v>
      </c>
      <c r="K1038" s="46">
        <v>4</v>
      </c>
      <c r="L1038" s="46">
        <v>4</v>
      </c>
      <c r="M1038" s="46">
        <v>1000</v>
      </c>
      <c r="N1038" s="46">
        <f t="shared" si="414"/>
        <v>1</v>
      </c>
      <c r="O1038" s="46"/>
      <c r="P1038" s="46"/>
      <c r="Q1038" s="46"/>
      <c r="R1038" s="46"/>
      <c r="S1038" s="46"/>
      <c r="T1038" s="46">
        <f t="shared" si="415"/>
        <v>0</v>
      </c>
      <c r="U1038" s="46"/>
      <c r="V1038" s="46"/>
      <c r="W1038" s="46"/>
      <c r="X1038" s="46"/>
      <c r="Y1038" s="46"/>
      <c r="Z1038" s="46">
        <f t="shared" si="416"/>
        <v>0</v>
      </c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</row>
    <row r="1039" spans="1:69" s="41" customFormat="1">
      <c r="A1039" s="46">
        <f t="shared" si="413"/>
        <v>161071</v>
      </c>
      <c r="B1039" s="46" t="s">
        <v>319</v>
      </c>
      <c r="C1039" s="46" t="s">
        <v>1278</v>
      </c>
      <c r="D1039" s="92" t="s">
        <v>702</v>
      </c>
      <c r="F1039" s="46" t="s">
        <v>567</v>
      </c>
      <c r="G1039" s="46">
        <v>1</v>
      </c>
      <c r="H1039" s="46"/>
      <c r="I1039" s="46">
        <v>10</v>
      </c>
      <c r="J1039" s="46">
        <f t="shared" si="402"/>
        <v>107</v>
      </c>
      <c r="K1039" s="46">
        <v>1</v>
      </c>
      <c r="L1039" s="46">
        <v>1</v>
      </c>
      <c r="M1039" s="46">
        <v>1000</v>
      </c>
      <c r="N1039" s="46">
        <f t="shared" si="414"/>
        <v>1</v>
      </c>
      <c r="O1039" s="46"/>
      <c r="P1039" s="46"/>
      <c r="Q1039" s="46"/>
      <c r="R1039" s="46"/>
      <c r="S1039" s="46"/>
      <c r="T1039" s="46">
        <f t="shared" si="415"/>
        <v>0</v>
      </c>
      <c r="U1039" s="46"/>
      <c r="V1039" s="46"/>
      <c r="W1039" s="46"/>
      <c r="X1039" s="46"/>
      <c r="Y1039" s="46"/>
      <c r="Z1039" s="46">
        <f t="shared" si="416"/>
        <v>0</v>
      </c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</row>
    <row r="1040" spans="1:69" s="41" customFormat="1">
      <c r="A1040" s="46">
        <f t="shared" si="413"/>
        <v>161072</v>
      </c>
      <c r="B1040" s="46" t="s">
        <v>319</v>
      </c>
      <c r="C1040" s="46" t="s">
        <v>1279</v>
      </c>
      <c r="D1040" s="92" t="s">
        <v>702</v>
      </c>
      <c r="F1040" s="46" t="s">
        <v>567</v>
      </c>
      <c r="G1040" s="46">
        <v>1</v>
      </c>
      <c r="H1040" s="46"/>
      <c r="I1040" s="46">
        <v>10</v>
      </c>
      <c r="J1040" s="46">
        <f t="shared" si="402"/>
        <v>107</v>
      </c>
      <c r="K1040" s="46">
        <v>2</v>
      </c>
      <c r="L1040" s="46">
        <v>2</v>
      </c>
      <c r="M1040" s="46">
        <v>1000</v>
      </c>
      <c r="N1040" s="46">
        <f t="shared" si="414"/>
        <v>1</v>
      </c>
      <c r="O1040" s="46"/>
      <c r="P1040" s="46"/>
      <c r="Q1040" s="46"/>
      <c r="R1040" s="46"/>
      <c r="S1040" s="46"/>
      <c r="T1040" s="46">
        <f t="shared" si="415"/>
        <v>0</v>
      </c>
      <c r="U1040" s="46"/>
      <c r="V1040" s="46"/>
      <c r="W1040" s="46"/>
      <c r="X1040" s="46"/>
      <c r="Y1040" s="46"/>
      <c r="Z1040" s="46">
        <f t="shared" si="416"/>
        <v>0</v>
      </c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</row>
    <row r="1041" spans="1:69" s="41" customFormat="1">
      <c r="A1041" s="46">
        <f t="shared" si="413"/>
        <v>161073</v>
      </c>
      <c r="B1041" s="46" t="s">
        <v>319</v>
      </c>
      <c r="C1041" s="46" t="s">
        <v>1280</v>
      </c>
      <c r="D1041" s="92" t="s">
        <v>702</v>
      </c>
      <c r="F1041" s="46" t="s">
        <v>567</v>
      </c>
      <c r="G1041" s="46">
        <v>1</v>
      </c>
      <c r="H1041" s="46"/>
      <c r="I1041" s="46">
        <v>10</v>
      </c>
      <c r="J1041" s="46">
        <f t="shared" si="402"/>
        <v>107</v>
      </c>
      <c r="K1041" s="46">
        <v>3</v>
      </c>
      <c r="L1041" s="46">
        <v>3</v>
      </c>
      <c r="M1041" s="46">
        <v>1000</v>
      </c>
      <c r="N1041" s="46">
        <f t="shared" si="414"/>
        <v>1</v>
      </c>
      <c r="O1041" s="46"/>
      <c r="P1041" s="46"/>
      <c r="Q1041" s="46"/>
      <c r="R1041" s="46"/>
      <c r="S1041" s="46"/>
      <c r="T1041" s="46">
        <f t="shared" si="415"/>
        <v>0</v>
      </c>
      <c r="U1041" s="46"/>
      <c r="V1041" s="46"/>
      <c r="W1041" s="46"/>
      <c r="X1041" s="46"/>
      <c r="Y1041" s="46"/>
      <c r="Z1041" s="46">
        <f t="shared" si="416"/>
        <v>0</v>
      </c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</row>
    <row r="1042" spans="1:69" s="41" customFormat="1">
      <c r="A1042" s="46">
        <f t="shared" si="413"/>
        <v>161074</v>
      </c>
      <c r="B1042" s="46" t="s">
        <v>319</v>
      </c>
      <c r="C1042" s="46" t="s">
        <v>1281</v>
      </c>
      <c r="D1042" s="92" t="s">
        <v>702</v>
      </c>
      <c r="F1042" s="46" t="s">
        <v>567</v>
      </c>
      <c r="G1042" s="46">
        <v>1</v>
      </c>
      <c r="H1042" s="46"/>
      <c r="I1042" s="46">
        <v>10</v>
      </c>
      <c r="J1042" s="46">
        <f t="shared" si="402"/>
        <v>107</v>
      </c>
      <c r="K1042" s="46">
        <v>4</v>
      </c>
      <c r="L1042" s="46">
        <v>4</v>
      </c>
      <c r="M1042" s="46">
        <v>1000</v>
      </c>
      <c r="N1042" s="46">
        <f t="shared" si="414"/>
        <v>1</v>
      </c>
      <c r="O1042" s="46"/>
      <c r="P1042" s="46"/>
      <c r="Q1042" s="46"/>
      <c r="R1042" s="46"/>
      <c r="S1042" s="46"/>
      <c r="T1042" s="46">
        <f t="shared" si="415"/>
        <v>0</v>
      </c>
      <c r="U1042" s="46"/>
      <c r="V1042" s="46"/>
      <c r="W1042" s="46"/>
      <c r="X1042" s="46"/>
      <c r="Y1042" s="46"/>
      <c r="Z1042" s="46">
        <f t="shared" si="416"/>
        <v>0</v>
      </c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</row>
    <row r="1043" spans="1:69" s="41" customFormat="1">
      <c r="A1043" s="46">
        <f t="shared" si="413"/>
        <v>162071</v>
      </c>
      <c r="B1043" s="46" t="s">
        <v>319</v>
      </c>
      <c r="C1043" s="46" t="s">
        <v>1282</v>
      </c>
      <c r="D1043" s="92" t="s">
        <v>702</v>
      </c>
      <c r="F1043" s="46" t="s">
        <v>567</v>
      </c>
      <c r="G1043" s="46">
        <v>1</v>
      </c>
      <c r="H1043" s="46"/>
      <c r="I1043" s="46">
        <v>10</v>
      </c>
      <c r="J1043" s="46">
        <f t="shared" si="402"/>
        <v>207</v>
      </c>
      <c r="K1043" s="46">
        <v>1</v>
      </c>
      <c r="L1043" s="46">
        <v>1</v>
      </c>
      <c r="M1043" s="46">
        <v>1000</v>
      </c>
      <c r="N1043" s="46">
        <f t="shared" si="414"/>
        <v>1</v>
      </c>
      <c r="O1043" s="46"/>
      <c r="P1043" s="46"/>
      <c r="Q1043" s="46"/>
      <c r="R1043" s="46"/>
      <c r="S1043" s="46"/>
      <c r="T1043" s="46">
        <f t="shared" si="415"/>
        <v>0</v>
      </c>
      <c r="U1043" s="46"/>
      <c r="V1043" s="46"/>
      <c r="W1043" s="46"/>
      <c r="X1043" s="46"/>
      <c r="Y1043" s="46"/>
      <c r="Z1043" s="46">
        <f t="shared" si="416"/>
        <v>0</v>
      </c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</row>
    <row r="1044" spans="1:69" s="41" customFormat="1">
      <c r="A1044" s="46">
        <f t="shared" si="413"/>
        <v>162072</v>
      </c>
      <c r="B1044" s="46" t="s">
        <v>319</v>
      </c>
      <c r="C1044" s="46" t="s">
        <v>1283</v>
      </c>
      <c r="D1044" s="92" t="s">
        <v>702</v>
      </c>
      <c r="F1044" s="46" t="s">
        <v>567</v>
      </c>
      <c r="G1044" s="46">
        <v>1</v>
      </c>
      <c r="H1044" s="46"/>
      <c r="I1044" s="46">
        <v>10</v>
      </c>
      <c r="J1044" s="46">
        <f t="shared" si="402"/>
        <v>207</v>
      </c>
      <c r="K1044" s="46">
        <v>2</v>
      </c>
      <c r="L1044" s="46">
        <v>2</v>
      </c>
      <c r="M1044" s="46">
        <v>1000</v>
      </c>
      <c r="N1044" s="46">
        <f t="shared" si="414"/>
        <v>1</v>
      </c>
      <c r="O1044" s="46"/>
      <c r="P1044" s="46"/>
      <c r="Q1044" s="46"/>
      <c r="R1044" s="46"/>
      <c r="S1044" s="46"/>
      <c r="T1044" s="46">
        <f t="shared" si="415"/>
        <v>0</v>
      </c>
      <c r="U1044" s="46"/>
      <c r="V1044" s="46"/>
      <c r="W1044" s="46"/>
      <c r="X1044" s="46"/>
      <c r="Y1044" s="46"/>
      <c r="Z1044" s="46">
        <f t="shared" si="416"/>
        <v>0</v>
      </c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</row>
    <row r="1045" spans="1:69" s="41" customFormat="1">
      <c r="A1045" s="46">
        <f t="shared" si="413"/>
        <v>162073</v>
      </c>
      <c r="B1045" s="46" t="s">
        <v>319</v>
      </c>
      <c r="C1045" s="46" t="s">
        <v>1284</v>
      </c>
      <c r="D1045" s="92" t="s">
        <v>702</v>
      </c>
      <c r="F1045" s="46" t="s">
        <v>567</v>
      </c>
      <c r="G1045" s="46">
        <v>1</v>
      </c>
      <c r="H1045" s="46"/>
      <c r="I1045" s="46">
        <v>10</v>
      </c>
      <c r="J1045" s="46">
        <f t="shared" si="402"/>
        <v>207</v>
      </c>
      <c r="K1045" s="46">
        <v>3</v>
      </c>
      <c r="L1045" s="46">
        <v>3</v>
      </c>
      <c r="M1045" s="46">
        <v>1000</v>
      </c>
      <c r="N1045" s="46">
        <f t="shared" si="414"/>
        <v>1</v>
      </c>
      <c r="O1045" s="46"/>
      <c r="P1045" s="46"/>
      <c r="Q1045" s="46"/>
      <c r="R1045" s="46"/>
      <c r="S1045" s="46"/>
      <c r="T1045" s="46">
        <f t="shared" si="415"/>
        <v>0</v>
      </c>
      <c r="U1045" s="46"/>
      <c r="V1045" s="46"/>
      <c r="W1045" s="46"/>
      <c r="X1045" s="46"/>
      <c r="Y1045" s="46"/>
      <c r="Z1045" s="46">
        <f t="shared" si="416"/>
        <v>0</v>
      </c>
      <c r="AA1045" s="46"/>
      <c r="AB1045" s="46"/>
      <c r="AC1045" s="46"/>
      <c r="AD1045" s="46"/>
      <c r="AE1045" s="46"/>
      <c r="AF1045" s="46"/>
      <c r="AG1045" s="46"/>
      <c r="AH1045" s="46"/>
      <c r="AI1045" s="46"/>
      <c r="AJ1045" s="46"/>
      <c r="AK1045" s="46"/>
      <c r="AL1045" s="46"/>
      <c r="AM1045" s="46"/>
      <c r="AN1045" s="46"/>
      <c r="AO1045" s="46"/>
      <c r="AP1045" s="46"/>
      <c r="AQ1045" s="46"/>
      <c r="AR1045" s="46"/>
      <c r="AS1045" s="46"/>
      <c r="AT1045" s="46"/>
      <c r="AU1045" s="46"/>
      <c r="AV1045" s="46"/>
      <c r="AW1045" s="46"/>
      <c r="AX1045" s="46"/>
      <c r="AY1045" s="46"/>
      <c r="AZ1045" s="46"/>
      <c r="BA1045" s="46"/>
      <c r="BB1045" s="46"/>
      <c r="BC1045" s="46"/>
      <c r="BD1045" s="46"/>
      <c r="BE1045" s="46"/>
      <c r="BF1045" s="46"/>
      <c r="BG1045" s="46"/>
      <c r="BH1045" s="46"/>
      <c r="BI1045" s="46"/>
      <c r="BJ1045" s="46"/>
      <c r="BK1045" s="46"/>
      <c r="BL1045" s="46"/>
      <c r="BM1045" s="46"/>
      <c r="BN1045" s="46"/>
      <c r="BO1045" s="46"/>
      <c r="BP1045" s="46"/>
      <c r="BQ1045" s="46"/>
    </row>
    <row r="1046" spans="1:69" s="41" customFormat="1">
      <c r="A1046" s="46">
        <f t="shared" si="413"/>
        <v>162074</v>
      </c>
      <c r="B1046" s="46" t="s">
        <v>319</v>
      </c>
      <c r="C1046" s="46" t="s">
        <v>1285</v>
      </c>
      <c r="D1046" s="92" t="s">
        <v>702</v>
      </c>
      <c r="F1046" s="46" t="s">
        <v>567</v>
      </c>
      <c r="G1046" s="46">
        <v>1</v>
      </c>
      <c r="H1046" s="46"/>
      <c r="I1046" s="46">
        <v>10</v>
      </c>
      <c r="J1046" s="46">
        <f t="shared" si="402"/>
        <v>207</v>
      </c>
      <c r="K1046" s="46">
        <v>4</v>
      </c>
      <c r="L1046" s="46">
        <v>4</v>
      </c>
      <c r="M1046" s="46">
        <v>1000</v>
      </c>
      <c r="N1046" s="46">
        <f t="shared" si="414"/>
        <v>1</v>
      </c>
      <c r="O1046" s="46"/>
      <c r="P1046" s="46"/>
      <c r="Q1046" s="46"/>
      <c r="R1046" s="46"/>
      <c r="S1046" s="46"/>
      <c r="T1046" s="46">
        <f t="shared" si="415"/>
        <v>0</v>
      </c>
      <c r="U1046" s="46"/>
      <c r="V1046" s="46"/>
      <c r="W1046" s="46"/>
      <c r="X1046" s="46"/>
      <c r="Y1046" s="46"/>
      <c r="Z1046" s="46">
        <f t="shared" si="416"/>
        <v>0</v>
      </c>
      <c r="AA1046" s="46"/>
      <c r="AB1046" s="46"/>
      <c r="AC1046" s="46"/>
      <c r="AD1046" s="46"/>
      <c r="AE1046" s="46"/>
      <c r="AF1046" s="46"/>
      <c r="AG1046" s="46"/>
      <c r="AH1046" s="46"/>
      <c r="AI1046" s="46"/>
      <c r="AJ1046" s="46"/>
      <c r="AK1046" s="46"/>
      <c r="AL1046" s="46"/>
      <c r="AM1046" s="46"/>
      <c r="AN1046" s="46"/>
      <c r="AO1046" s="46"/>
      <c r="AP1046" s="46"/>
      <c r="AQ1046" s="46"/>
      <c r="AR1046" s="46"/>
      <c r="AS1046" s="46"/>
      <c r="AT1046" s="46"/>
      <c r="AU1046" s="46"/>
      <c r="AV1046" s="46"/>
      <c r="AW1046" s="46"/>
      <c r="AX1046" s="46"/>
      <c r="AY1046" s="46"/>
      <c r="AZ1046" s="46"/>
      <c r="BA1046" s="46"/>
      <c r="BB1046" s="46"/>
      <c r="BC1046" s="46"/>
      <c r="BD1046" s="46"/>
      <c r="BE1046" s="46"/>
      <c r="BF1046" s="46"/>
      <c r="BG1046" s="46"/>
      <c r="BH1046" s="46"/>
      <c r="BI1046" s="46"/>
      <c r="BJ1046" s="46"/>
      <c r="BK1046" s="46"/>
      <c r="BL1046" s="46"/>
      <c r="BM1046" s="46"/>
      <c r="BN1046" s="46"/>
      <c r="BO1046" s="46"/>
      <c r="BP1046" s="46"/>
      <c r="BQ1046" s="46"/>
    </row>
    <row r="1047" spans="1:69" s="41" customFormat="1">
      <c r="A1047" s="46">
        <f t="shared" si="413"/>
        <v>163071</v>
      </c>
      <c r="B1047" s="46" t="s">
        <v>319</v>
      </c>
      <c r="C1047" s="46" t="s">
        <v>1286</v>
      </c>
      <c r="D1047" s="92" t="s">
        <v>702</v>
      </c>
      <c r="F1047" s="46" t="s">
        <v>567</v>
      </c>
      <c r="G1047" s="46">
        <v>1</v>
      </c>
      <c r="H1047" s="46"/>
      <c r="I1047" s="46">
        <v>10</v>
      </c>
      <c r="J1047" s="46">
        <f t="shared" ref="J1047:J1062" si="417">J1023+1</f>
        <v>307</v>
      </c>
      <c r="K1047" s="46">
        <v>1</v>
      </c>
      <c r="L1047" s="46">
        <v>1</v>
      </c>
      <c r="M1047" s="46">
        <v>1000</v>
      </c>
      <c r="N1047" s="46">
        <f t="shared" si="414"/>
        <v>1</v>
      </c>
      <c r="O1047" s="46"/>
      <c r="P1047" s="46"/>
      <c r="Q1047" s="46"/>
      <c r="R1047" s="46"/>
      <c r="S1047" s="46"/>
      <c r="T1047" s="46">
        <f t="shared" si="415"/>
        <v>0</v>
      </c>
      <c r="U1047" s="46"/>
      <c r="V1047" s="46"/>
      <c r="W1047" s="46"/>
      <c r="X1047" s="46"/>
      <c r="Y1047" s="46"/>
      <c r="Z1047" s="46">
        <f t="shared" si="416"/>
        <v>0</v>
      </c>
      <c r="AA1047" s="46"/>
      <c r="AB1047" s="46"/>
      <c r="AC1047" s="46"/>
      <c r="AD1047" s="46"/>
      <c r="AE1047" s="46"/>
      <c r="AF1047" s="46"/>
      <c r="AG1047" s="46"/>
      <c r="AH1047" s="46"/>
      <c r="AI1047" s="46"/>
      <c r="AJ1047" s="46"/>
      <c r="AK1047" s="46"/>
      <c r="AL1047" s="46"/>
      <c r="AM1047" s="46"/>
      <c r="AN1047" s="46"/>
      <c r="AO1047" s="46"/>
      <c r="AP1047" s="46"/>
      <c r="AQ1047" s="46"/>
      <c r="AR1047" s="46"/>
      <c r="AS1047" s="46"/>
      <c r="AT1047" s="46"/>
      <c r="AU1047" s="46"/>
      <c r="AV1047" s="46"/>
      <c r="AW1047" s="46"/>
      <c r="AX1047" s="46"/>
      <c r="AY1047" s="46"/>
      <c r="AZ1047" s="46"/>
      <c r="BA1047" s="46"/>
      <c r="BB1047" s="46"/>
      <c r="BC1047" s="46"/>
      <c r="BD1047" s="46"/>
      <c r="BE1047" s="46"/>
      <c r="BF1047" s="46"/>
      <c r="BG1047" s="46"/>
      <c r="BH1047" s="46"/>
      <c r="BI1047" s="46"/>
      <c r="BJ1047" s="46"/>
      <c r="BK1047" s="46"/>
      <c r="BL1047" s="46"/>
      <c r="BM1047" s="46"/>
      <c r="BN1047" s="46"/>
      <c r="BO1047" s="46"/>
      <c r="BP1047" s="46"/>
      <c r="BQ1047" s="46"/>
    </row>
    <row r="1048" spans="1:69" s="41" customFormat="1">
      <c r="A1048" s="46">
        <f t="shared" si="413"/>
        <v>163072</v>
      </c>
      <c r="B1048" s="46" t="s">
        <v>319</v>
      </c>
      <c r="C1048" s="46" t="s">
        <v>1287</v>
      </c>
      <c r="D1048" s="92" t="s">
        <v>702</v>
      </c>
      <c r="F1048" s="46" t="s">
        <v>567</v>
      </c>
      <c r="G1048" s="46">
        <v>1</v>
      </c>
      <c r="H1048" s="46"/>
      <c r="I1048" s="46">
        <v>10</v>
      </c>
      <c r="J1048" s="46">
        <f t="shared" si="417"/>
        <v>307</v>
      </c>
      <c r="K1048" s="46">
        <v>2</v>
      </c>
      <c r="L1048" s="46">
        <v>2</v>
      </c>
      <c r="M1048" s="46">
        <v>1000</v>
      </c>
      <c r="N1048" s="46">
        <f t="shared" si="414"/>
        <v>1</v>
      </c>
      <c r="O1048" s="46"/>
      <c r="P1048" s="46"/>
      <c r="Q1048" s="46"/>
      <c r="R1048" s="46"/>
      <c r="S1048" s="46"/>
      <c r="T1048" s="46">
        <f t="shared" si="415"/>
        <v>0</v>
      </c>
      <c r="U1048" s="46"/>
      <c r="V1048" s="46"/>
      <c r="W1048" s="46"/>
      <c r="X1048" s="46"/>
      <c r="Y1048" s="46"/>
      <c r="Z1048" s="46">
        <f t="shared" si="416"/>
        <v>0</v>
      </c>
      <c r="AA1048" s="46"/>
      <c r="AB1048" s="46"/>
      <c r="AC1048" s="46"/>
      <c r="AD1048" s="46"/>
      <c r="AE1048" s="46"/>
      <c r="AF1048" s="46"/>
      <c r="AG1048" s="46"/>
      <c r="AH1048" s="46"/>
      <c r="AI1048" s="46"/>
      <c r="AJ1048" s="46"/>
      <c r="AK1048" s="46"/>
      <c r="AL1048" s="46"/>
      <c r="AM1048" s="46"/>
      <c r="AN1048" s="46"/>
      <c r="AO1048" s="46"/>
      <c r="AP1048" s="46"/>
      <c r="AQ1048" s="46"/>
      <c r="AR1048" s="46"/>
      <c r="AS1048" s="46"/>
      <c r="AT1048" s="46"/>
      <c r="AU1048" s="46"/>
      <c r="AV1048" s="46"/>
      <c r="AW1048" s="46"/>
      <c r="AX1048" s="46"/>
      <c r="AY1048" s="46"/>
      <c r="AZ1048" s="46"/>
      <c r="BA1048" s="46"/>
      <c r="BB1048" s="46"/>
      <c r="BC1048" s="46"/>
      <c r="BD1048" s="46"/>
      <c r="BE1048" s="46"/>
      <c r="BF1048" s="46"/>
      <c r="BG1048" s="46"/>
      <c r="BH1048" s="46"/>
      <c r="BI1048" s="46"/>
      <c r="BJ1048" s="46"/>
      <c r="BK1048" s="46"/>
      <c r="BL1048" s="46"/>
      <c r="BM1048" s="46"/>
      <c r="BN1048" s="46"/>
      <c r="BO1048" s="46"/>
      <c r="BP1048" s="46"/>
      <c r="BQ1048" s="46"/>
    </row>
    <row r="1049" spans="1:69" s="41" customFormat="1">
      <c r="A1049" s="46">
        <f t="shared" si="413"/>
        <v>163073</v>
      </c>
      <c r="B1049" s="46" t="s">
        <v>319</v>
      </c>
      <c r="C1049" s="46" t="s">
        <v>1288</v>
      </c>
      <c r="D1049" s="92" t="s">
        <v>702</v>
      </c>
      <c r="F1049" s="46" t="s">
        <v>567</v>
      </c>
      <c r="G1049" s="46">
        <v>1</v>
      </c>
      <c r="H1049" s="46"/>
      <c r="I1049" s="46">
        <v>10</v>
      </c>
      <c r="J1049" s="46">
        <f t="shared" si="417"/>
        <v>307</v>
      </c>
      <c r="K1049" s="46">
        <v>3</v>
      </c>
      <c r="L1049" s="46">
        <v>3</v>
      </c>
      <c r="M1049" s="46">
        <v>1000</v>
      </c>
      <c r="N1049" s="46">
        <f t="shared" si="414"/>
        <v>1</v>
      </c>
      <c r="O1049" s="46"/>
      <c r="P1049" s="46"/>
      <c r="Q1049" s="46"/>
      <c r="R1049" s="46"/>
      <c r="S1049" s="46"/>
      <c r="T1049" s="46">
        <f t="shared" si="415"/>
        <v>0</v>
      </c>
      <c r="U1049" s="46"/>
      <c r="V1049" s="46"/>
      <c r="W1049" s="46"/>
      <c r="X1049" s="46"/>
      <c r="Y1049" s="46"/>
      <c r="Z1049" s="46">
        <f t="shared" si="416"/>
        <v>0</v>
      </c>
      <c r="AA1049" s="46"/>
      <c r="AB1049" s="46"/>
      <c r="AC1049" s="46"/>
      <c r="AD1049" s="46"/>
      <c r="AE1049" s="46"/>
      <c r="AF1049" s="46"/>
      <c r="AG1049" s="46"/>
      <c r="AH1049" s="46"/>
      <c r="AI1049" s="46"/>
      <c r="AJ1049" s="46"/>
      <c r="AK1049" s="46"/>
      <c r="AL1049" s="46"/>
      <c r="AM1049" s="46"/>
      <c r="AN1049" s="46"/>
      <c r="AO1049" s="46"/>
      <c r="AP1049" s="46"/>
      <c r="AQ1049" s="46"/>
      <c r="AR1049" s="46"/>
      <c r="AS1049" s="46"/>
      <c r="AT1049" s="46"/>
      <c r="AU1049" s="46"/>
      <c r="AV1049" s="46"/>
      <c r="AW1049" s="46"/>
      <c r="AX1049" s="46"/>
      <c r="AY1049" s="46"/>
      <c r="AZ1049" s="46"/>
      <c r="BA1049" s="46"/>
      <c r="BB1049" s="46"/>
      <c r="BC1049" s="46"/>
      <c r="BD1049" s="46"/>
      <c r="BE1049" s="46"/>
      <c r="BF1049" s="46"/>
      <c r="BG1049" s="46"/>
      <c r="BH1049" s="46"/>
      <c r="BI1049" s="46"/>
      <c r="BJ1049" s="46"/>
      <c r="BK1049" s="46"/>
      <c r="BL1049" s="46"/>
      <c r="BM1049" s="46"/>
      <c r="BN1049" s="46"/>
      <c r="BO1049" s="46"/>
      <c r="BP1049" s="46"/>
      <c r="BQ1049" s="46"/>
    </row>
    <row r="1050" spans="1:69" s="41" customFormat="1">
      <c r="A1050" s="46">
        <f t="shared" si="413"/>
        <v>163074</v>
      </c>
      <c r="B1050" s="46" t="s">
        <v>319</v>
      </c>
      <c r="C1050" s="46" t="s">
        <v>1289</v>
      </c>
      <c r="D1050" s="92" t="s">
        <v>702</v>
      </c>
      <c r="F1050" s="46" t="s">
        <v>567</v>
      </c>
      <c r="G1050" s="46">
        <v>1</v>
      </c>
      <c r="H1050" s="46"/>
      <c r="I1050" s="46">
        <v>10</v>
      </c>
      <c r="J1050" s="46">
        <f t="shared" si="417"/>
        <v>307</v>
      </c>
      <c r="K1050" s="46">
        <v>4</v>
      </c>
      <c r="L1050" s="46">
        <v>4</v>
      </c>
      <c r="M1050" s="46">
        <v>1000</v>
      </c>
      <c r="N1050" s="46">
        <f t="shared" si="414"/>
        <v>1</v>
      </c>
      <c r="O1050" s="46"/>
      <c r="P1050" s="46"/>
      <c r="Q1050" s="46"/>
      <c r="R1050" s="46"/>
      <c r="S1050" s="46"/>
      <c r="T1050" s="46">
        <f t="shared" si="415"/>
        <v>0</v>
      </c>
      <c r="U1050" s="46"/>
      <c r="V1050" s="46"/>
      <c r="W1050" s="46"/>
      <c r="X1050" s="46"/>
      <c r="Y1050" s="46"/>
      <c r="Z1050" s="46">
        <f t="shared" si="416"/>
        <v>0</v>
      </c>
      <c r="AA1050" s="46"/>
      <c r="AB1050" s="46"/>
      <c r="AC1050" s="46"/>
      <c r="AD1050" s="46"/>
      <c r="AE1050" s="46"/>
      <c r="AF1050" s="46"/>
      <c r="AG1050" s="46"/>
      <c r="AH1050" s="46"/>
      <c r="AI1050" s="46"/>
      <c r="AJ1050" s="46"/>
      <c r="AK1050" s="46"/>
      <c r="AL1050" s="46"/>
      <c r="AM1050" s="46"/>
      <c r="AN1050" s="46"/>
      <c r="AO1050" s="46"/>
      <c r="AP1050" s="46"/>
      <c r="AQ1050" s="46"/>
      <c r="AR1050" s="46"/>
      <c r="AS1050" s="46"/>
      <c r="AT1050" s="46"/>
      <c r="AU1050" s="46"/>
      <c r="AV1050" s="46"/>
      <c r="AW1050" s="46"/>
      <c r="AX1050" s="46"/>
      <c r="AY1050" s="46"/>
      <c r="AZ1050" s="46"/>
      <c r="BA1050" s="46"/>
      <c r="BB1050" s="46"/>
      <c r="BC1050" s="46"/>
      <c r="BD1050" s="46"/>
      <c r="BE1050" s="46"/>
      <c r="BF1050" s="46"/>
      <c r="BG1050" s="46"/>
      <c r="BH1050" s="46"/>
      <c r="BI1050" s="46"/>
      <c r="BJ1050" s="46"/>
      <c r="BK1050" s="46"/>
      <c r="BL1050" s="46"/>
      <c r="BM1050" s="46"/>
      <c r="BN1050" s="46"/>
      <c r="BO1050" s="46"/>
      <c r="BP1050" s="46"/>
      <c r="BQ1050" s="46"/>
    </row>
    <row r="1051" spans="1:69" s="41" customFormat="1">
      <c r="A1051" s="46">
        <f t="shared" si="413"/>
        <v>164071</v>
      </c>
      <c r="B1051" s="46" t="s">
        <v>319</v>
      </c>
      <c r="C1051" s="46" t="s">
        <v>1290</v>
      </c>
      <c r="D1051" s="92" t="s">
        <v>702</v>
      </c>
      <c r="F1051" s="46" t="s">
        <v>567</v>
      </c>
      <c r="G1051" s="46">
        <v>1</v>
      </c>
      <c r="H1051" s="46"/>
      <c r="I1051" s="46">
        <v>10</v>
      </c>
      <c r="J1051" s="46">
        <f t="shared" si="417"/>
        <v>407</v>
      </c>
      <c r="K1051" s="46">
        <v>1</v>
      </c>
      <c r="L1051" s="46">
        <v>1</v>
      </c>
      <c r="M1051" s="46">
        <v>1000</v>
      </c>
      <c r="N1051" s="46">
        <f t="shared" si="414"/>
        <v>1</v>
      </c>
      <c r="O1051" s="46"/>
      <c r="P1051" s="46"/>
      <c r="Q1051" s="46"/>
      <c r="R1051" s="46"/>
      <c r="S1051" s="46"/>
      <c r="T1051" s="46">
        <f t="shared" si="415"/>
        <v>0</v>
      </c>
      <c r="U1051" s="46"/>
      <c r="V1051" s="46"/>
      <c r="W1051" s="46"/>
      <c r="X1051" s="46"/>
      <c r="Y1051" s="46"/>
      <c r="Z1051" s="46">
        <f t="shared" si="416"/>
        <v>0</v>
      </c>
      <c r="AA1051" s="46"/>
      <c r="AB1051" s="46"/>
      <c r="AC1051" s="46"/>
      <c r="AD1051" s="46"/>
      <c r="AE1051" s="46"/>
      <c r="AF1051" s="46"/>
      <c r="AG1051" s="46"/>
      <c r="AH1051" s="46"/>
      <c r="AI1051" s="46"/>
      <c r="AJ1051" s="46"/>
      <c r="AK1051" s="46"/>
      <c r="AL1051" s="46"/>
      <c r="AM1051" s="46"/>
      <c r="AN1051" s="46"/>
      <c r="AO1051" s="46"/>
      <c r="AP1051" s="46"/>
      <c r="AQ1051" s="46"/>
      <c r="AR1051" s="46"/>
      <c r="AS1051" s="46"/>
      <c r="AT1051" s="46"/>
      <c r="AU1051" s="46"/>
      <c r="AV1051" s="46"/>
      <c r="AW1051" s="46"/>
      <c r="AX1051" s="46"/>
      <c r="AY1051" s="46"/>
      <c r="AZ1051" s="46"/>
      <c r="BA1051" s="46"/>
      <c r="BB1051" s="46"/>
      <c r="BC1051" s="46"/>
      <c r="BD1051" s="46"/>
      <c r="BE1051" s="46"/>
      <c r="BF1051" s="46"/>
      <c r="BG1051" s="46"/>
      <c r="BH1051" s="46"/>
      <c r="BI1051" s="46"/>
      <c r="BJ1051" s="46"/>
      <c r="BK1051" s="46"/>
      <c r="BL1051" s="46"/>
      <c r="BM1051" s="46"/>
      <c r="BN1051" s="46"/>
      <c r="BO1051" s="46"/>
      <c r="BP1051" s="46"/>
      <c r="BQ1051" s="46"/>
    </row>
    <row r="1052" spans="1:69" s="41" customFormat="1">
      <c r="A1052" s="46">
        <f t="shared" si="413"/>
        <v>164072</v>
      </c>
      <c r="B1052" s="46" t="s">
        <v>319</v>
      </c>
      <c r="C1052" s="46" t="s">
        <v>1291</v>
      </c>
      <c r="D1052" s="92" t="s">
        <v>702</v>
      </c>
      <c r="F1052" s="46" t="s">
        <v>567</v>
      </c>
      <c r="G1052" s="46">
        <v>1</v>
      </c>
      <c r="H1052" s="46"/>
      <c r="I1052" s="46">
        <v>10</v>
      </c>
      <c r="J1052" s="46">
        <f t="shared" si="417"/>
        <v>407</v>
      </c>
      <c r="K1052" s="46">
        <v>2</v>
      </c>
      <c r="L1052" s="46">
        <v>2</v>
      </c>
      <c r="M1052" s="46">
        <v>1000</v>
      </c>
      <c r="N1052" s="46">
        <f t="shared" si="414"/>
        <v>1</v>
      </c>
      <c r="O1052" s="46"/>
      <c r="P1052" s="46"/>
      <c r="Q1052" s="46"/>
      <c r="R1052" s="46"/>
      <c r="S1052" s="46"/>
      <c r="T1052" s="46">
        <f t="shared" si="415"/>
        <v>0</v>
      </c>
      <c r="U1052" s="46"/>
      <c r="V1052" s="46"/>
      <c r="W1052" s="46"/>
      <c r="X1052" s="46"/>
      <c r="Y1052" s="46"/>
      <c r="Z1052" s="46">
        <f t="shared" si="416"/>
        <v>0</v>
      </c>
      <c r="AA1052" s="46"/>
      <c r="AB1052" s="46"/>
      <c r="AC1052" s="46"/>
      <c r="AD1052" s="46"/>
      <c r="AE1052" s="46"/>
      <c r="AF1052" s="46"/>
      <c r="AG1052" s="46"/>
      <c r="AH1052" s="46"/>
      <c r="AI1052" s="46"/>
      <c r="AJ1052" s="46"/>
      <c r="AK1052" s="46"/>
      <c r="AL1052" s="46"/>
      <c r="AM1052" s="46"/>
      <c r="AN1052" s="46"/>
      <c r="AO1052" s="46"/>
      <c r="AP1052" s="46"/>
      <c r="AQ1052" s="46"/>
      <c r="AR1052" s="46"/>
      <c r="AS1052" s="46"/>
      <c r="AT1052" s="46"/>
      <c r="AU1052" s="46"/>
      <c r="AV1052" s="46"/>
      <c r="AW1052" s="46"/>
      <c r="AX1052" s="46"/>
      <c r="AY1052" s="46"/>
      <c r="AZ1052" s="46"/>
      <c r="BA1052" s="46"/>
      <c r="BB1052" s="46"/>
      <c r="BC1052" s="46"/>
      <c r="BD1052" s="46"/>
      <c r="BE1052" s="46"/>
      <c r="BF1052" s="46"/>
      <c r="BG1052" s="46"/>
      <c r="BH1052" s="46"/>
      <c r="BI1052" s="46"/>
      <c r="BJ1052" s="46"/>
      <c r="BK1052" s="46"/>
      <c r="BL1052" s="46"/>
      <c r="BM1052" s="46"/>
      <c r="BN1052" s="46"/>
      <c r="BO1052" s="46"/>
      <c r="BP1052" s="46"/>
      <c r="BQ1052" s="46"/>
    </row>
    <row r="1053" spans="1:69" s="41" customFormat="1">
      <c r="A1053" s="46">
        <f t="shared" si="413"/>
        <v>164073</v>
      </c>
      <c r="B1053" s="46" t="s">
        <v>319</v>
      </c>
      <c r="C1053" s="46" t="s">
        <v>1292</v>
      </c>
      <c r="D1053" s="92" t="s">
        <v>702</v>
      </c>
      <c r="F1053" s="46" t="s">
        <v>567</v>
      </c>
      <c r="G1053" s="46">
        <v>1</v>
      </c>
      <c r="H1053" s="46"/>
      <c r="I1053" s="46">
        <v>10</v>
      </c>
      <c r="J1053" s="46">
        <f t="shared" si="417"/>
        <v>407</v>
      </c>
      <c r="K1053" s="46">
        <v>3</v>
      </c>
      <c r="L1053" s="46">
        <v>3</v>
      </c>
      <c r="M1053" s="46">
        <v>1000</v>
      </c>
      <c r="N1053" s="46">
        <f t="shared" si="414"/>
        <v>1</v>
      </c>
      <c r="O1053" s="46"/>
      <c r="P1053" s="46"/>
      <c r="Q1053" s="46"/>
      <c r="R1053" s="46"/>
      <c r="S1053" s="46"/>
      <c r="T1053" s="46">
        <f t="shared" si="415"/>
        <v>0</v>
      </c>
      <c r="U1053" s="46"/>
      <c r="V1053" s="46"/>
      <c r="W1053" s="46"/>
      <c r="X1053" s="46"/>
      <c r="Y1053" s="46"/>
      <c r="Z1053" s="46">
        <f t="shared" si="416"/>
        <v>0</v>
      </c>
      <c r="AA1053" s="46"/>
      <c r="AB1053" s="46"/>
      <c r="AC1053" s="46"/>
      <c r="AD1053" s="46"/>
      <c r="AE1053" s="46"/>
      <c r="AF1053" s="46"/>
      <c r="AG1053" s="46"/>
      <c r="AH1053" s="46"/>
      <c r="AI1053" s="46"/>
      <c r="AJ1053" s="46"/>
      <c r="AK1053" s="46"/>
      <c r="AL1053" s="46"/>
      <c r="AM1053" s="46"/>
      <c r="AN1053" s="46"/>
      <c r="AO1053" s="46"/>
      <c r="AP1053" s="46"/>
      <c r="AQ1053" s="46"/>
      <c r="AR1053" s="46"/>
      <c r="AS1053" s="46"/>
      <c r="AT1053" s="46"/>
      <c r="AU1053" s="46"/>
      <c r="AV1053" s="46"/>
      <c r="AW1053" s="46"/>
      <c r="AX1053" s="46"/>
      <c r="AY1053" s="46"/>
      <c r="AZ1053" s="46"/>
      <c r="BA1053" s="46"/>
      <c r="BB1053" s="46"/>
      <c r="BC1053" s="46"/>
      <c r="BD1053" s="46"/>
      <c r="BE1053" s="46"/>
      <c r="BF1053" s="46"/>
      <c r="BG1053" s="46"/>
      <c r="BH1053" s="46"/>
      <c r="BI1053" s="46"/>
      <c r="BJ1053" s="46"/>
      <c r="BK1053" s="46"/>
      <c r="BL1053" s="46"/>
      <c r="BM1053" s="46"/>
      <c r="BN1053" s="46"/>
      <c r="BO1053" s="46"/>
      <c r="BP1053" s="46"/>
      <c r="BQ1053" s="46"/>
    </row>
    <row r="1054" spans="1:69" s="41" customFormat="1">
      <c r="A1054" s="46">
        <f t="shared" si="413"/>
        <v>164074</v>
      </c>
      <c r="B1054" s="46" t="s">
        <v>319</v>
      </c>
      <c r="C1054" s="46" t="s">
        <v>1293</v>
      </c>
      <c r="D1054" s="92" t="s">
        <v>702</v>
      </c>
      <c r="F1054" s="46" t="s">
        <v>567</v>
      </c>
      <c r="G1054" s="46">
        <v>1</v>
      </c>
      <c r="H1054" s="46"/>
      <c r="I1054" s="46">
        <v>10</v>
      </c>
      <c r="J1054" s="46">
        <f t="shared" si="417"/>
        <v>407</v>
      </c>
      <c r="K1054" s="46">
        <v>4</v>
      </c>
      <c r="L1054" s="46">
        <v>4</v>
      </c>
      <c r="M1054" s="46">
        <v>1000</v>
      </c>
      <c r="N1054" s="46">
        <f t="shared" si="414"/>
        <v>1</v>
      </c>
      <c r="O1054" s="46"/>
      <c r="P1054" s="46"/>
      <c r="Q1054" s="46"/>
      <c r="R1054" s="46"/>
      <c r="S1054" s="46"/>
      <c r="T1054" s="46">
        <f t="shared" si="415"/>
        <v>0</v>
      </c>
      <c r="U1054" s="46"/>
      <c r="V1054" s="46"/>
      <c r="W1054" s="46"/>
      <c r="X1054" s="46"/>
      <c r="Y1054" s="46"/>
      <c r="Z1054" s="46">
        <f t="shared" si="416"/>
        <v>0</v>
      </c>
      <c r="AA1054" s="46"/>
      <c r="AB1054" s="46"/>
      <c r="AC1054" s="46"/>
      <c r="AD1054" s="46"/>
      <c r="AE1054" s="46"/>
      <c r="AF1054" s="46"/>
      <c r="AG1054" s="46"/>
      <c r="AH1054" s="46"/>
      <c r="AI1054" s="46"/>
      <c r="AJ1054" s="46"/>
      <c r="AK1054" s="46"/>
      <c r="AL1054" s="46"/>
      <c r="AM1054" s="46"/>
      <c r="AN1054" s="46"/>
      <c r="AO1054" s="46"/>
      <c r="AP1054" s="46"/>
      <c r="AQ1054" s="46"/>
      <c r="AR1054" s="46"/>
      <c r="AS1054" s="46"/>
      <c r="AT1054" s="46"/>
      <c r="AU1054" s="46"/>
      <c r="AV1054" s="46"/>
      <c r="AW1054" s="46"/>
      <c r="AX1054" s="46"/>
      <c r="AY1054" s="46"/>
      <c r="AZ1054" s="46"/>
      <c r="BA1054" s="46"/>
      <c r="BB1054" s="46"/>
      <c r="BC1054" s="46"/>
      <c r="BD1054" s="46"/>
      <c r="BE1054" s="46"/>
      <c r="BF1054" s="46"/>
      <c r="BG1054" s="46"/>
      <c r="BH1054" s="46"/>
      <c r="BI1054" s="46"/>
      <c r="BJ1054" s="46"/>
      <c r="BK1054" s="46"/>
      <c r="BL1054" s="46"/>
      <c r="BM1054" s="46"/>
      <c r="BN1054" s="46"/>
      <c r="BO1054" s="46"/>
      <c r="BP1054" s="46"/>
      <c r="BQ1054" s="46"/>
    </row>
    <row r="1055" spans="1:69" s="41" customFormat="1">
      <c r="A1055" s="46">
        <f t="shared" si="413"/>
        <v>165071</v>
      </c>
      <c r="B1055" s="46" t="s">
        <v>319</v>
      </c>
      <c r="C1055" s="46" t="s">
        <v>1294</v>
      </c>
      <c r="D1055" s="92" t="s">
        <v>702</v>
      </c>
      <c r="F1055" s="46" t="s">
        <v>567</v>
      </c>
      <c r="G1055" s="46">
        <v>1</v>
      </c>
      <c r="H1055" s="46"/>
      <c r="I1055" s="46">
        <v>10</v>
      </c>
      <c r="J1055" s="46">
        <f t="shared" si="417"/>
        <v>507</v>
      </c>
      <c r="K1055" s="46">
        <v>1</v>
      </c>
      <c r="L1055" s="46">
        <v>1</v>
      </c>
      <c r="M1055" s="46">
        <v>1000</v>
      </c>
      <c r="N1055" s="46">
        <f t="shared" si="414"/>
        <v>1</v>
      </c>
      <c r="O1055" s="46"/>
      <c r="P1055" s="46"/>
      <c r="Q1055" s="46"/>
      <c r="R1055" s="46"/>
      <c r="S1055" s="46"/>
      <c r="T1055" s="46">
        <f t="shared" si="415"/>
        <v>0</v>
      </c>
      <c r="U1055" s="46"/>
      <c r="V1055" s="46"/>
      <c r="W1055" s="46"/>
      <c r="X1055" s="46"/>
      <c r="Y1055" s="46"/>
      <c r="Z1055" s="46">
        <f t="shared" si="416"/>
        <v>0</v>
      </c>
      <c r="AA1055" s="46"/>
      <c r="AB1055" s="46"/>
      <c r="AC1055" s="46"/>
      <c r="AD1055" s="46"/>
      <c r="AE1055" s="46"/>
      <c r="AF1055" s="46"/>
      <c r="AG1055" s="46"/>
      <c r="AH1055" s="46"/>
      <c r="AI1055" s="46"/>
      <c r="AJ1055" s="46"/>
      <c r="AK1055" s="46"/>
      <c r="AL1055" s="46"/>
      <c r="AM1055" s="46"/>
      <c r="AN1055" s="46"/>
      <c r="AO1055" s="46"/>
      <c r="AP1055" s="46"/>
      <c r="AQ1055" s="46"/>
      <c r="AR1055" s="46"/>
      <c r="AS1055" s="46"/>
      <c r="AT1055" s="46"/>
      <c r="AU1055" s="46"/>
      <c r="AV1055" s="46"/>
      <c r="AW1055" s="46"/>
      <c r="AX1055" s="46"/>
      <c r="AY1055" s="46"/>
      <c r="AZ1055" s="46"/>
      <c r="BA1055" s="46"/>
      <c r="BB1055" s="46"/>
      <c r="BC1055" s="46"/>
      <c r="BD1055" s="46"/>
      <c r="BE1055" s="46"/>
      <c r="BF1055" s="46"/>
      <c r="BG1055" s="46"/>
      <c r="BH1055" s="46"/>
      <c r="BI1055" s="46"/>
      <c r="BJ1055" s="46"/>
      <c r="BK1055" s="46"/>
      <c r="BL1055" s="46"/>
      <c r="BM1055" s="46"/>
      <c r="BN1055" s="46"/>
      <c r="BO1055" s="46"/>
      <c r="BP1055" s="46"/>
      <c r="BQ1055" s="46"/>
    </row>
    <row r="1056" spans="1:69" s="41" customFormat="1">
      <c r="A1056" s="46">
        <f t="shared" si="413"/>
        <v>165072</v>
      </c>
      <c r="B1056" s="46" t="s">
        <v>319</v>
      </c>
      <c r="C1056" s="46" t="s">
        <v>1295</v>
      </c>
      <c r="D1056" s="92" t="s">
        <v>702</v>
      </c>
      <c r="F1056" s="46" t="s">
        <v>567</v>
      </c>
      <c r="G1056" s="46">
        <v>1</v>
      </c>
      <c r="H1056" s="46"/>
      <c r="I1056" s="46">
        <v>10</v>
      </c>
      <c r="J1056" s="46">
        <f t="shared" si="417"/>
        <v>507</v>
      </c>
      <c r="K1056" s="46">
        <v>2</v>
      </c>
      <c r="L1056" s="46">
        <v>2</v>
      </c>
      <c r="M1056" s="46">
        <v>1000</v>
      </c>
      <c r="N1056" s="46">
        <f t="shared" si="414"/>
        <v>1</v>
      </c>
      <c r="O1056" s="46"/>
      <c r="P1056" s="46"/>
      <c r="Q1056" s="46"/>
      <c r="R1056" s="46"/>
      <c r="S1056" s="46"/>
      <c r="T1056" s="46">
        <f t="shared" si="415"/>
        <v>0</v>
      </c>
      <c r="U1056" s="46"/>
      <c r="V1056" s="46"/>
      <c r="W1056" s="46"/>
      <c r="X1056" s="46"/>
      <c r="Y1056" s="46"/>
      <c r="Z1056" s="46">
        <f t="shared" si="416"/>
        <v>0</v>
      </c>
      <c r="AA1056" s="46"/>
      <c r="AB1056" s="46"/>
      <c r="AC1056" s="46"/>
      <c r="AD1056" s="46"/>
      <c r="AE1056" s="46"/>
      <c r="AF1056" s="46"/>
      <c r="AG1056" s="46"/>
      <c r="AH1056" s="46"/>
      <c r="AI1056" s="46"/>
      <c r="AJ1056" s="46"/>
      <c r="AK1056" s="46"/>
      <c r="AL1056" s="46"/>
      <c r="AM1056" s="46"/>
      <c r="AN1056" s="46"/>
      <c r="AO1056" s="46"/>
      <c r="AP1056" s="46"/>
      <c r="AQ1056" s="46"/>
      <c r="AR1056" s="46"/>
      <c r="AS1056" s="46"/>
      <c r="AT1056" s="46"/>
      <c r="AU1056" s="46"/>
      <c r="AV1056" s="46"/>
      <c r="AW1056" s="46"/>
      <c r="AX1056" s="46"/>
      <c r="AY1056" s="46"/>
      <c r="AZ1056" s="46"/>
      <c r="BA1056" s="46"/>
      <c r="BB1056" s="46"/>
      <c r="BC1056" s="46"/>
      <c r="BD1056" s="46"/>
      <c r="BE1056" s="46"/>
      <c r="BF1056" s="46"/>
      <c r="BG1056" s="46"/>
      <c r="BH1056" s="46"/>
      <c r="BI1056" s="46"/>
      <c r="BJ1056" s="46"/>
      <c r="BK1056" s="46"/>
      <c r="BL1056" s="46"/>
      <c r="BM1056" s="46"/>
      <c r="BN1056" s="46"/>
      <c r="BO1056" s="46"/>
      <c r="BP1056" s="46"/>
      <c r="BQ1056" s="46"/>
    </row>
    <row r="1057" spans="1:69" s="41" customFormat="1">
      <c r="A1057" s="46">
        <f t="shared" si="413"/>
        <v>165073</v>
      </c>
      <c r="B1057" s="46" t="s">
        <v>319</v>
      </c>
      <c r="C1057" s="46" t="s">
        <v>1296</v>
      </c>
      <c r="D1057" s="92" t="s">
        <v>702</v>
      </c>
      <c r="F1057" s="46" t="s">
        <v>567</v>
      </c>
      <c r="G1057" s="46">
        <v>1</v>
      </c>
      <c r="H1057" s="46"/>
      <c r="I1057" s="46">
        <v>10</v>
      </c>
      <c r="J1057" s="46">
        <f t="shared" si="417"/>
        <v>507</v>
      </c>
      <c r="K1057" s="46">
        <v>3</v>
      </c>
      <c r="L1057" s="46">
        <v>3</v>
      </c>
      <c r="M1057" s="46">
        <v>1000</v>
      </c>
      <c r="N1057" s="46">
        <f t="shared" si="414"/>
        <v>1</v>
      </c>
      <c r="O1057" s="46"/>
      <c r="P1057" s="46"/>
      <c r="Q1057" s="46"/>
      <c r="R1057" s="46"/>
      <c r="S1057" s="46"/>
      <c r="T1057" s="46">
        <f t="shared" si="415"/>
        <v>0</v>
      </c>
      <c r="U1057" s="46"/>
      <c r="V1057" s="46"/>
      <c r="W1057" s="46"/>
      <c r="X1057" s="46"/>
      <c r="Y1057" s="46"/>
      <c r="Z1057" s="46">
        <f t="shared" si="416"/>
        <v>0</v>
      </c>
      <c r="AA1057" s="46"/>
      <c r="AB1057" s="46"/>
      <c r="AC1057" s="46"/>
      <c r="AD1057" s="46"/>
      <c r="AE1057" s="46"/>
      <c r="AF1057" s="46"/>
      <c r="AG1057" s="46"/>
      <c r="AH1057" s="46"/>
      <c r="AI1057" s="46"/>
      <c r="AJ1057" s="46"/>
      <c r="AK1057" s="46"/>
      <c r="AL1057" s="46"/>
      <c r="AM1057" s="46"/>
      <c r="AN1057" s="46"/>
      <c r="AO1057" s="46"/>
      <c r="AP1057" s="46"/>
      <c r="AQ1057" s="46"/>
      <c r="AR1057" s="46"/>
      <c r="AS1057" s="46"/>
      <c r="AT1057" s="46"/>
      <c r="AU1057" s="46"/>
      <c r="AV1057" s="46"/>
      <c r="AW1057" s="46"/>
      <c r="AX1057" s="46"/>
      <c r="AY1057" s="46"/>
      <c r="AZ1057" s="46"/>
      <c r="BA1057" s="46"/>
      <c r="BB1057" s="46"/>
      <c r="BC1057" s="46"/>
      <c r="BD1057" s="46"/>
      <c r="BE1057" s="46"/>
      <c r="BF1057" s="46"/>
      <c r="BG1057" s="46"/>
      <c r="BH1057" s="46"/>
      <c r="BI1057" s="46"/>
      <c r="BJ1057" s="46"/>
      <c r="BK1057" s="46"/>
      <c r="BL1057" s="46"/>
      <c r="BM1057" s="46"/>
      <c r="BN1057" s="46"/>
      <c r="BO1057" s="46"/>
      <c r="BP1057" s="46"/>
      <c r="BQ1057" s="46"/>
    </row>
    <row r="1058" spans="1:69" s="41" customFormat="1">
      <c r="A1058" s="46">
        <f t="shared" si="413"/>
        <v>165074</v>
      </c>
      <c r="B1058" s="46" t="s">
        <v>319</v>
      </c>
      <c r="C1058" s="46" t="s">
        <v>1297</v>
      </c>
      <c r="D1058" s="92" t="s">
        <v>702</v>
      </c>
      <c r="F1058" s="46" t="s">
        <v>567</v>
      </c>
      <c r="G1058" s="46">
        <v>1</v>
      </c>
      <c r="H1058" s="46"/>
      <c r="I1058" s="46">
        <v>10</v>
      </c>
      <c r="J1058" s="46">
        <f t="shared" si="417"/>
        <v>507</v>
      </c>
      <c r="K1058" s="46">
        <v>4</v>
      </c>
      <c r="L1058" s="46">
        <v>4</v>
      </c>
      <c r="M1058" s="46">
        <v>1000</v>
      </c>
      <c r="N1058" s="46">
        <f t="shared" si="414"/>
        <v>1</v>
      </c>
      <c r="O1058" s="46"/>
      <c r="P1058" s="46"/>
      <c r="Q1058" s="46"/>
      <c r="R1058" s="46"/>
      <c r="S1058" s="46"/>
      <c r="T1058" s="46">
        <f t="shared" si="415"/>
        <v>0</v>
      </c>
      <c r="U1058" s="46"/>
      <c r="V1058" s="46"/>
      <c r="W1058" s="46"/>
      <c r="X1058" s="46"/>
      <c r="Y1058" s="46"/>
      <c r="Z1058" s="46">
        <f t="shared" si="416"/>
        <v>0</v>
      </c>
      <c r="AA1058" s="46"/>
      <c r="AB1058" s="46"/>
      <c r="AC1058" s="46"/>
      <c r="AD1058" s="46"/>
      <c r="AE1058" s="46"/>
      <c r="AF1058" s="46"/>
      <c r="AG1058" s="46"/>
      <c r="AH1058" s="46"/>
      <c r="AI1058" s="46"/>
      <c r="AJ1058" s="46"/>
      <c r="AK1058" s="46"/>
      <c r="AL1058" s="46"/>
      <c r="AM1058" s="46"/>
      <c r="AN1058" s="46"/>
      <c r="AO1058" s="46"/>
      <c r="AP1058" s="46"/>
      <c r="AQ1058" s="46"/>
      <c r="AR1058" s="46"/>
      <c r="AS1058" s="46"/>
      <c r="AT1058" s="46"/>
      <c r="AU1058" s="46"/>
      <c r="AV1058" s="46"/>
      <c r="AW1058" s="46"/>
      <c r="AX1058" s="46"/>
      <c r="AY1058" s="46"/>
      <c r="AZ1058" s="46"/>
      <c r="BA1058" s="46"/>
      <c r="BB1058" s="46"/>
      <c r="BC1058" s="46"/>
      <c r="BD1058" s="46"/>
      <c r="BE1058" s="46"/>
      <c r="BF1058" s="46"/>
      <c r="BG1058" s="46"/>
      <c r="BH1058" s="46"/>
      <c r="BI1058" s="46"/>
      <c r="BJ1058" s="46"/>
      <c r="BK1058" s="46"/>
      <c r="BL1058" s="46"/>
      <c r="BM1058" s="46"/>
      <c r="BN1058" s="46"/>
      <c r="BO1058" s="46"/>
      <c r="BP1058" s="46"/>
      <c r="BQ1058" s="46"/>
    </row>
    <row r="1059" spans="1:69" s="41" customFormat="1">
      <c r="A1059" s="46">
        <f t="shared" si="413"/>
        <v>166071</v>
      </c>
      <c r="B1059" s="46" t="s">
        <v>319</v>
      </c>
      <c r="C1059" s="46" t="s">
        <v>1298</v>
      </c>
      <c r="D1059" s="92" t="s">
        <v>702</v>
      </c>
      <c r="F1059" s="46" t="s">
        <v>567</v>
      </c>
      <c r="G1059" s="46">
        <v>1</v>
      </c>
      <c r="H1059" s="46"/>
      <c r="I1059" s="46">
        <v>10</v>
      </c>
      <c r="J1059" s="46">
        <f t="shared" si="417"/>
        <v>607</v>
      </c>
      <c r="K1059" s="46">
        <v>1</v>
      </c>
      <c r="L1059" s="46">
        <v>1</v>
      </c>
      <c r="M1059" s="46">
        <v>1000</v>
      </c>
      <c r="N1059" s="46">
        <f t="shared" si="414"/>
        <v>1</v>
      </c>
      <c r="O1059" s="46"/>
      <c r="P1059" s="46"/>
      <c r="Q1059" s="46"/>
      <c r="R1059" s="46"/>
      <c r="S1059" s="46"/>
      <c r="T1059" s="46">
        <f t="shared" si="415"/>
        <v>0</v>
      </c>
      <c r="U1059" s="46"/>
      <c r="V1059" s="46"/>
      <c r="W1059" s="46"/>
      <c r="X1059" s="46"/>
      <c r="Y1059" s="46"/>
      <c r="Z1059" s="46">
        <f t="shared" si="416"/>
        <v>0</v>
      </c>
      <c r="AA1059" s="46"/>
      <c r="AB1059" s="46"/>
      <c r="AC1059" s="46"/>
      <c r="AD1059" s="46"/>
      <c r="AE1059" s="46"/>
      <c r="AF1059" s="46"/>
      <c r="AG1059" s="46"/>
      <c r="AH1059" s="46"/>
      <c r="AI1059" s="46"/>
      <c r="AJ1059" s="46"/>
      <c r="AK1059" s="46"/>
      <c r="AL1059" s="46"/>
      <c r="AM1059" s="46"/>
      <c r="AN1059" s="46"/>
      <c r="AO1059" s="46"/>
      <c r="AP1059" s="46"/>
      <c r="AQ1059" s="46"/>
      <c r="AR1059" s="46"/>
      <c r="AS1059" s="46"/>
      <c r="AT1059" s="46"/>
      <c r="AU1059" s="46"/>
      <c r="AV1059" s="46"/>
      <c r="AW1059" s="46"/>
      <c r="AX1059" s="46"/>
      <c r="AY1059" s="46"/>
      <c r="AZ1059" s="46"/>
      <c r="BA1059" s="46"/>
      <c r="BB1059" s="46"/>
      <c r="BC1059" s="46"/>
      <c r="BD1059" s="46"/>
      <c r="BE1059" s="46"/>
      <c r="BF1059" s="46"/>
      <c r="BG1059" s="46"/>
      <c r="BH1059" s="46"/>
      <c r="BI1059" s="46"/>
      <c r="BJ1059" s="46"/>
      <c r="BK1059" s="46"/>
      <c r="BL1059" s="46"/>
      <c r="BM1059" s="46"/>
      <c r="BN1059" s="46"/>
      <c r="BO1059" s="46"/>
      <c r="BP1059" s="46"/>
      <c r="BQ1059" s="46"/>
    </row>
    <row r="1060" spans="1:69" s="41" customFormat="1">
      <c r="A1060" s="46">
        <f t="shared" si="413"/>
        <v>166072</v>
      </c>
      <c r="B1060" s="46" t="s">
        <v>319</v>
      </c>
      <c r="C1060" s="46" t="s">
        <v>1299</v>
      </c>
      <c r="D1060" s="92" t="s">
        <v>702</v>
      </c>
      <c r="F1060" s="46" t="s">
        <v>567</v>
      </c>
      <c r="G1060" s="46">
        <v>1</v>
      </c>
      <c r="H1060" s="46"/>
      <c r="I1060" s="46">
        <v>10</v>
      </c>
      <c r="J1060" s="46">
        <f t="shared" si="417"/>
        <v>607</v>
      </c>
      <c r="K1060" s="46">
        <v>2</v>
      </c>
      <c r="L1060" s="46">
        <v>2</v>
      </c>
      <c r="M1060" s="46">
        <v>1000</v>
      </c>
      <c r="N1060" s="46">
        <f t="shared" si="414"/>
        <v>1</v>
      </c>
      <c r="O1060" s="46"/>
      <c r="P1060" s="46"/>
      <c r="Q1060" s="46"/>
      <c r="R1060" s="46"/>
      <c r="S1060" s="46"/>
      <c r="T1060" s="46">
        <f t="shared" si="415"/>
        <v>0</v>
      </c>
      <c r="U1060" s="46"/>
      <c r="V1060" s="46"/>
      <c r="W1060" s="46"/>
      <c r="X1060" s="46"/>
      <c r="Y1060" s="46"/>
      <c r="Z1060" s="46">
        <f t="shared" si="416"/>
        <v>0</v>
      </c>
      <c r="AA1060" s="46"/>
      <c r="AB1060" s="46"/>
      <c r="AC1060" s="46"/>
      <c r="AD1060" s="46"/>
      <c r="AE1060" s="46"/>
      <c r="AF1060" s="46"/>
      <c r="AG1060" s="46"/>
      <c r="AH1060" s="46"/>
      <c r="AI1060" s="46"/>
      <c r="AJ1060" s="46"/>
      <c r="AK1060" s="46"/>
      <c r="AL1060" s="46"/>
      <c r="AM1060" s="46"/>
      <c r="AN1060" s="46"/>
      <c r="AO1060" s="46"/>
      <c r="AP1060" s="46"/>
      <c r="AQ1060" s="46"/>
      <c r="AR1060" s="46"/>
      <c r="AS1060" s="46"/>
      <c r="AT1060" s="46"/>
      <c r="AU1060" s="46"/>
      <c r="AV1060" s="46"/>
      <c r="AW1060" s="46"/>
      <c r="AX1060" s="46"/>
      <c r="AY1060" s="46"/>
      <c r="AZ1060" s="46"/>
      <c r="BA1060" s="46"/>
      <c r="BB1060" s="46"/>
      <c r="BC1060" s="46"/>
      <c r="BD1060" s="46"/>
      <c r="BE1060" s="46"/>
      <c r="BF1060" s="46"/>
      <c r="BG1060" s="46"/>
      <c r="BH1060" s="46"/>
      <c r="BI1060" s="46"/>
      <c r="BJ1060" s="46"/>
      <c r="BK1060" s="46"/>
      <c r="BL1060" s="46"/>
      <c r="BM1060" s="46"/>
      <c r="BN1060" s="46"/>
      <c r="BO1060" s="46"/>
      <c r="BP1060" s="46"/>
      <c r="BQ1060" s="46"/>
    </row>
    <row r="1061" spans="1:69" s="41" customFormat="1">
      <c r="A1061" s="46">
        <f t="shared" si="413"/>
        <v>166073</v>
      </c>
      <c r="B1061" s="46" t="s">
        <v>319</v>
      </c>
      <c r="C1061" s="46" t="s">
        <v>1300</v>
      </c>
      <c r="D1061" s="92" t="s">
        <v>702</v>
      </c>
      <c r="F1061" s="46" t="s">
        <v>567</v>
      </c>
      <c r="G1061" s="46">
        <v>1</v>
      </c>
      <c r="H1061" s="46"/>
      <c r="I1061" s="46">
        <v>10</v>
      </c>
      <c r="J1061" s="46">
        <f t="shared" si="417"/>
        <v>607</v>
      </c>
      <c r="K1061" s="46">
        <v>3</v>
      </c>
      <c r="L1061" s="46">
        <v>3</v>
      </c>
      <c r="M1061" s="46">
        <v>1000</v>
      </c>
      <c r="N1061" s="46">
        <f t="shared" si="414"/>
        <v>1</v>
      </c>
      <c r="O1061" s="46"/>
      <c r="P1061" s="46"/>
      <c r="Q1061" s="46"/>
      <c r="R1061" s="46"/>
      <c r="S1061" s="46"/>
      <c r="T1061" s="46">
        <f t="shared" si="415"/>
        <v>0</v>
      </c>
      <c r="U1061" s="46"/>
      <c r="V1061" s="46"/>
      <c r="W1061" s="46"/>
      <c r="X1061" s="46"/>
      <c r="Y1061" s="46"/>
      <c r="Z1061" s="46">
        <f t="shared" si="416"/>
        <v>0</v>
      </c>
      <c r="AA1061" s="46"/>
      <c r="AB1061" s="46"/>
      <c r="AC1061" s="46"/>
      <c r="AD1061" s="46"/>
      <c r="AE1061" s="46"/>
      <c r="AF1061" s="46"/>
      <c r="AG1061" s="46"/>
      <c r="AH1061" s="46"/>
      <c r="AI1061" s="46"/>
      <c r="AJ1061" s="46"/>
      <c r="AK1061" s="46"/>
      <c r="AL1061" s="46"/>
      <c r="AM1061" s="46"/>
      <c r="AN1061" s="46"/>
      <c r="AO1061" s="46"/>
      <c r="AP1061" s="46"/>
      <c r="AQ1061" s="46"/>
      <c r="AR1061" s="46"/>
      <c r="AS1061" s="46"/>
      <c r="AT1061" s="46"/>
      <c r="AU1061" s="46"/>
      <c r="AV1061" s="46"/>
      <c r="AW1061" s="46"/>
      <c r="AX1061" s="46"/>
      <c r="AY1061" s="46"/>
      <c r="AZ1061" s="46"/>
      <c r="BA1061" s="46"/>
      <c r="BB1061" s="46"/>
      <c r="BC1061" s="46"/>
      <c r="BD1061" s="46"/>
      <c r="BE1061" s="46"/>
      <c r="BF1061" s="46"/>
      <c r="BG1061" s="46"/>
      <c r="BH1061" s="46"/>
      <c r="BI1061" s="46"/>
      <c r="BJ1061" s="46"/>
      <c r="BK1061" s="46"/>
      <c r="BL1061" s="46"/>
      <c r="BM1061" s="46"/>
      <c r="BN1061" s="46"/>
      <c r="BO1061" s="46"/>
      <c r="BP1061" s="46"/>
      <c r="BQ1061" s="46"/>
    </row>
    <row r="1062" spans="1:69" s="41" customFormat="1">
      <c r="A1062" s="46">
        <f t="shared" si="413"/>
        <v>166074</v>
      </c>
      <c r="B1062" s="46" t="s">
        <v>319</v>
      </c>
      <c r="C1062" s="46" t="s">
        <v>1301</v>
      </c>
      <c r="D1062" s="92" t="s">
        <v>702</v>
      </c>
      <c r="F1062" s="46" t="s">
        <v>567</v>
      </c>
      <c r="G1062" s="46">
        <v>1</v>
      </c>
      <c r="H1062" s="46"/>
      <c r="I1062" s="46">
        <v>10</v>
      </c>
      <c r="J1062" s="46">
        <f t="shared" si="417"/>
        <v>607</v>
      </c>
      <c r="K1062" s="46">
        <v>4</v>
      </c>
      <c r="L1062" s="46">
        <v>4</v>
      </c>
      <c r="M1062" s="46">
        <v>1000</v>
      </c>
      <c r="N1062" s="46">
        <f t="shared" si="414"/>
        <v>1</v>
      </c>
      <c r="O1062" s="46"/>
      <c r="P1062" s="46"/>
      <c r="Q1062" s="46"/>
      <c r="R1062" s="46"/>
      <c r="S1062" s="46"/>
      <c r="T1062" s="46">
        <f t="shared" si="415"/>
        <v>0</v>
      </c>
      <c r="U1062" s="46"/>
      <c r="V1062" s="46"/>
      <c r="W1062" s="46"/>
      <c r="X1062" s="46"/>
      <c r="Y1062" s="46"/>
      <c r="Z1062" s="46">
        <f t="shared" si="416"/>
        <v>0</v>
      </c>
      <c r="AA1062" s="46"/>
      <c r="AB1062" s="46"/>
      <c r="AC1062" s="46"/>
      <c r="AD1062" s="46"/>
      <c r="AE1062" s="46"/>
      <c r="AF1062" s="46"/>
      <c r="AG1062" s="46"/>
      <c r="AH1062" s="46"/>
      <c r="AI1062" s="46"/>
      <c r="AJ1062" s="46"/>
      <c r="AK1062" s="46"/>
      <c r="AL1062" s="46"/>
      <c r="AM1062" s="46"/>
      <c r="AN1062" s="46"/>
      <c r="AO1062" s="46"/>
      <c r="AP1062" s="46"/>
      <c r="AQ1062" s="46"/>
      <c r="AR1062" s="46"/>
      <c r="AS1062" s="46"/>
      <c r="AT1062" s="46"/>
      <c r="AU1062" s="46"/>
      <c r="AV1062" s="46"/>
      <c r="AW1062" s="46"/>
      <c r="AX1062" s="46"/>
      <c r="AY1062" s="46"/>
      <c r="AZ1062" s="46"/>
      <c r="BA1062" s="46"/>
      <c r="BB1062" s="46"/>
      <c r="BC1062" s="46"/>
      <c r="BD1062" s="46"/>
      <c r="BE1062" s="46"/>
      <c r="BF1062" s="46"/>
      <c r="BG1062" s="46"/>
      <c r="BH1062" s="46"/>
      <c r="BI1062" s="46"/>
      <c r="BJ1062" s="46"/>
      <c r="BK1062" s="46"/>
      <c r="BL1062" s="46"/>
      <c r="BM1062" s="46"/>
      <c r="BN1062" s="46"/>
      <c r="BO1062" s="46"/>
      <c r="BP1062" s="46"/>
      <c r="BQ1062" s="46"/>
    </row>
    <row r="1063" spans="1:69" s="41" customFormat="1">
      <c r="A1063" s="46">
        <v>140011</v>
      </c>
      <c r="B1063" s="46" t="s">
        <v>319</v>
      </c>
      <c r="C1063" s="46" t="s">
        <v>703</v>
      </c>
      <c r="D1063" s="46" t="s">
        <v>704</v>
      </c>
      <c r="F1063" s="46" t="s">
        <v>705</v>
      </c>
      <c r="G1063" s="46">
        <v>1</v>
      </c>
      <c r="H1063" s="46"/>
      <c r="I1063" s="46">
        <v>9</v>
      </c>
      <c r="J1063" s="46">
        <v>201</v>
      </c>
      <c r="K1063" s="46">
        <v>1</v>
      </c>
      <c r="L1063" s="46">
        <v>1</v>
      </c>
      <c r="M1063" s="46">
        <v>1000</v>
      </c>
      <c r="N1063" s="46">
        <f t="shared" si="411"/>
        <v>1</v>
      </c>
      <c r="O1063" s="46"/>
      <c r="P1063" s="46"/>
      <c r="Q1063" s="46"/>
      <c r="R1063" s="46"/>
      <c r="S1063" s="46"/>
      <c r="T1063" s="46">
        <f t="shared" si="412"/>
        <v>0</v>
      </c>
      <c r="U1063" s="46"/>
      <c r="V1063" s="46"/>
      <c r="W1063" s="46"/>
      <c r="X1063" s="46"/>
      <c r="Y1063" s="46"/>
      <c r="Z1063" s="46">
        <f t="shared" si="403"/>
        <v>0</v>
      </c>
      <c r="AA1063" s="46"/>
      <c r="AB1063" s="46"/>
      <c r="AC1063" s="46"/>
      <c r="AD1063" s="46"/>
      <c r="AE1063" s="46"/>
      <c r="AF1063" s="46">
        <f t="shared" si="404"/>
        <v>0</v>
      </c>
      <c r="AG1063" s="46"/>
      <c r="AH1063" s="46"/>
      <c r="AI1063" s="46"/>
      <c r="AJ1063" s="46"/>
      <c r="AK1063" s="46"/>
      <c r="AL1063" s="46">
        <f t="shared" si="405"/>
        <v>0</v>
      </c>
      <c r="AM1063" s="46"/>
      <c r="AN1063" s="46"/>
      <c r="AO1063" s="46"/>
      <c r="AP1063" s="46"/>
      <c r="AQ1063" s="46"/>
      <c r="AR1063" s="46"/>
      <c r="AS1063" s="46"/>
      <c r="AT1063" s="46"/>
      <c r="AU1063" s="46"/>
      <c r="AV1063" s="46"/>
      <c r="AW1063" s="46"/>
      <c r="AX1063" s="46">
        <f t="shared" si="406"/>
        <v>0</v>
      </c>
      <c r="AY1063" s="46"/>
      <c r="AZ1063" s="46"/>
      <c r="BA1063" s="46"/>
      <c r="BB1063" s="46"/>
      <c r="BC1063" s="46"/>
      <c r="BD1063" s="46">
        <f t="shared" si="407"/>
        <v>0</v>
      </c>
      <c r="BE1063" s="46"/>
      <c r="BF1063" s="46"/>
      <c r="BG1063" s="46"/>
      <c r="BH1063" s="46"/>
      <c r="BI1063" s="46"/>
      <c r="BJ1063" s="46">
        <f t="shared" si="408"/>
        <v>0</v>
      </c>
      <c r="BK1063" s="46"/>
      <c r="BL1063" s="46"/>
      <c r="BM1063" s="46"/>
      <c r="BN1063" s="46"/>
      <c r="BO1063" s="46"/>
      <c r="BP1063" s="46">
        <f t="shared" si="409"/>
        <v>0</v>
      </c>
      <c r="BQ1063" s="46"/>
    </row>
    <row r="1064" spans="1:69" s="41" customFormat="1">
      <c r="A1064" s="46">
        <v>140012</v>
      </c>
      <c r="B1064" s="46" t="s">
        <v>319</v>
      </c>
      <c r="C1064" s="46" t="s">
        <v>706</v>
      </c>
      <c r="D1064" s="46" t="s">
        <v>704</v>
      </c>
      <c r="F1064" s="46" t="s">
        <v>705</v>
      </c>
      <c r="G1064" s="46">
        <v>1</v>
      </c>
      <c r="H1064" s="46"/>
      <c r="I1064" s="46">
        <v>9</v>
      </c>
      <c r="J1064" s="46">
        <v>201</v>
      </c>
      <c r="K1064" s="46">
        <v>2</v>
      </c>
      <c r="L1064" s="46">
        <v>2</v>
      </c>
      <c r="M1064" s="46">
        <v>1000</v>
      </c>
      <c r="N1064" s="46">
        <f t="shared" si="411"/>
        <v>1</v>
      </c>
      <c r="O1064" s="46"/>
      <c r="P1064" s="46"/>
      <c r="Q1064" s="46"/>
      <c r="R1064" s="46"/>
      <c r="S1064" s="46"/>
      <c r="T1064" s="46">
        <f t="shared" si="412"/>
        <v>0</v>
      </c>
      <c r="U1064" s="46"/>
      <c r="V1064" s="46"/>
      <c r="W1064" s="46"/>
      <c r="X1064" s="46"/>
      <c r="Y1064" s="46"/>
      <c r="Z1064" s="46">
        <f t="shared" si="403"/>
        <v>0</v>
      </c>
      <c r="AA1064" s="46"/>
      <c r="AB1064" s="46"/>
      <c r="AC1064" s="46"/>
      <c r="AD1064" s="46"/>
      <c r="AE1064" s="46"/>
      <c r="AF1064" s="46">
        <f t="shared" si="404"/>
        <v>0</v>
      </c>
      <c r="AG1064" s="46"/>
      <c r="AH1064" s="46"/>
      <c r="AI1064" s="46"/>
      <c r="AJ1064" s="46"/>
      <c r="AK1064" s="46"/>
      <c r="AL1064" s="46">
        <f t="shared" si="405"/>
        <v>0</v>
      </c>
      <c r="AM1064" s="46"/>
      <c r="AN1064" s="46"/>
      <c r="AO1064" s="46"/>
      <c r="AP1064" s="46"/>
      <c r="AQ1064" s="46"/>
      <c r="AR1064" s="46"/>
      <c r="AS1064" s="46"/>
      <c r="AT1064" s="46"/>
      <c r="AU1064" s="46"/>
      <c r="AV1064" s="46"/>
      <c r="AW1064" s="46"/>
      <c r="AX1064" s="46">
        <f t="shared" si="406"/>
        <v>0</v>
      </c>
      <c r="AY1064" s="46"/>
      <c r="AZ1064" s="46"/>
      <c r="BA1064" s="46"/>
      <c r="BB1064" s="46"/>
      <c r="BC1064" s="46"/>
      <c r="BD1064" s="46">
        <f t="shared" si="407"/>
        <v>0</v>
      </c>
      <c r="BE1064" s="46"/>
      <c r="BF1064" s="46"/>
      <c r="BG1064" s="46"/>
      <c r="BH1064" s="46"/>
      <c r="BI1064" s="46"/>
      <c r="BJ1064" s="46">
        <f t="shared" si="408"/>
        <v>0</v>
      </c>
      <c r="BK1064" s="46"/>
      <c r="BL1064" s="46"/>
      <c r="BM1064" s="46"/>
      <c r="BN1064" s="46"/>
      <c r="BO1064" s="46"/>
      <c r="BP1064" s="46">
        <f t="shared" si="409"/>
        <v>0</v>
      </c>
      <c r="BQ1064" s="46"/>
    </row>
    <row r="1065" spans="1:69" s="41" customFormat="1">
      <c r="A1065" s="46">
        <v>140013</v>
      </c>
      <c r="B1065" s="46" t="s">
        <v>319</v>
      </c>
      <c r="C1065" s="46" t="s">
        <v>707</v>
      </c>
      <c r="D1065" s="46" t="s">
        <v>704</v>
      </c>
      <c r="F1065" s="46" t="s">
        <v>705</v>
      </c>
      <c r="G1065" s="46">
        <v>1</v>
      </c>
      <c r="H1065" s="46"/>
      <c r="I1065" s="46">
        <v>9</v>
      </c>
      <c r="J1065" s="46">
        <v>201</v>
      </c>
      <c r="K1065" s="46">
        <v>3</v>
      </c>
      <c r="L1065" s="46">
        <v>3</v>
      </c>
      <c r="M1065" s="46">
        <v>1000</v>
      </c>
      <c r="N1065" s="46">
        <f t="shared" si="411"/>
        <v>1</v>
      </c>
      <c r="O1065" s="46"/>
      <c r="P1065" s="46"/>
      <c r="Q1065" s="46"/>
      <c r="R1065" s="46"/>
      <c r="S1065" s="46"/>
      <c r="T1065" s="46">
        <f t="shared" si="412"/>
        <v>0</v>
      </c>
      <c r="U1065" s="46"/>
      <c r="V1065" s="46"/>
      <c r="W1065" s="46"/>
      <c r="X1065" s="46"/>
      <c r="Y1065" s="46"/>
      <c r="Z1065" s="46">
        <f t="shared" si="403"/>
        <v>0</v>
      </c>
      <c r="AA1065" s="46"/>
      <c r="AB1065" s="46"/>
      <c r="AC1065" s="46"/>
      <c r="AD1065" s="46"/>
      <c r="AE1065" s="46"/>
      <c r="AF1065" s="46">
        <f t="shared" si="404"/>
        <v>0</v>
      </c>
      <c r="AG1065" s="46"/>
      <c r="AH1065" s="46"/>
      <c r="AI1065" s="46"/>
      <c r="AJ1065" s="46"/>
      <c r="AK1065" s="46"/>
      <c r="AL1065" s="46">
        <f t="shared" si="405"/>
        <v>0</v>
      </c>
      <c r="AM1065" s="46"/>
      <c r="AN1065" s="46"/>
      <c r="AO1065" s="46"/>
      <c r="AP1065" s="46"/>
      <c r="AQ1065" s="46"/>
      <c r="AR1065" s="46"/>
      <c r="AS1065" s="46"/>
      <c r="AT1065" s="46"/>
      <c r="AU1065" s="46"/>
      <c r="AV1065" s="46"/>
      <c r="AW1065" s="46"/>
      <c r="AX1065" s="46">
        <f t="shared" si="406"/>
        <v>0</v>
      </c>
      <c r="AY1065" s="46"/>
      <c r="AZ1065" s="46"/>
      <c r="BA1065" s="46"/>
      <c r="BB1065" s="46"/>
      <c r="BC1065" s="46"/>
      <c r="BD1065" s="46">
        <f t="shared" si="407"/>
        <v>0</v>
      </c>
      <c r="BE1065" s="46"/>
      <c r="BF1065" s="46"/>
      <c r="BG1065" s="46"/>
      <c r="BH1065" s="46"/>
      <c r="BI1065" s="46"/>
      <c r="BJ1065" s="46">
        <f t="shared" si="408"/>
        <v>0</v>
      </c>
      <c r="BK1065" s="46"/>
      <c r="BL1065" s="46"/>
      <c r="BM1065" s="46"/>
      <c r="BN1065" s="46"/>
      <c r="BO1065" s="46"/>
      <c r="BP1065" s="46">
        <f t="shared" si="409"/>
        <v>0</v>
      </c>
      <c r="BQ1065" s="46"/>
    </row>
    <row r="1066" spans="1:69" s="41" customFormat="1">
      <c r="A1066" s="46">
        <v>140014</v>
      </c>
      <c r="B1066" s="46" t="s">
        <v>319</v>
      </c>
      <c r="C1066" s="46" t="s">
        <v>708</v>
      </c>
      <c r="D1066" s="46" t="s">
        <v>704</v>
      </c>
      <c r="F1066" s="46" t="s">
        <v>705</v>
      </c>
      <c r="G1066" s="46">
        <v>1</v>
      </c>
      <c r="H1066" s="46"/>
      <c r="I1066" s="46">
        <v>9</v>
      </c>
      <c r="J1066" s="46">
        <v>201</v>
      </c>
      <c r="K1066" s="46">
        <v>4</v>
      </c>
      <c r="L1066" s="46">
        <v>4</v>
      </c>
      <c r="M1066" s="46">
        <v>1000</v>
      </c>
      <c r="N1066" s="46">
        <f t="shared" si="411"/>
        <v>1</v>
      </c>
      <c r="O1066" s="46"/>
      <c r="P1066" s="46"/>
      <c r="Q1066" s="46"/>
      <c r="R1066" s="46"/>
      <c r="S1066" s="46"/>
      <c r="T1066" s="46">
        <f t="shared" si="412"/>
        <v>0</v>
      </c>
      <c r="U1066" s="46"/>
      <c r="V1066" s="46"/>
      <c r="W1066" s="46"/>
      <c r="X1066" s="46"/>
      <c r="Y1066" s="46"/>
      <c r="Z1066" s="46">
        <f t="shared" si="403"/>
        <v>0</v>
      </c>
      <c r="AA1066" s="46"/>
      <c r="AB1066" s="46"/>
      <c r="AC1066" s="46"/>
      <c r="AD1066" s="46"/>
      <c r="AE1066" s="46"/>
      <c r="AF1066" s="46">
        <f t="shared" si="404"/>
        <v>0</v>
      </c>
      <c r="AG1066" s="46"/>
      <c r="AH1066" s="46"/>
      <c r="AI1066" s="46"/>
      <c r="AJ1066" s="46"/>
      <c r="AK1066" s="46"/>
      <c r="AL1066" s="46">
        <f t="shared" si="405"/>
        <v>0</v>
      </c>
      <c r="AM1066" s="46"/>
      <c r="AN1066" s="46"/>
      <c r="AO1066" s="46"/>
      <c r="AP1066" s="46"/>
      <c r="AQ1066" s="46"/>
      <c r="AR1066" s="46"/>
      <c r="AS1066" s="46"/>
      <c r="AT1066" s="46"/>
      <c r="AU1066" s="46"/>
      <c r="AV1066" s="46"/>
      <c r="AW1066" s="46"/>
      <c r="AX1066" s="46">
        <f t="shared" si="406"/>
        <v>0</v>
      </c>
      <c r="AY1066" s="46"/>
      <c r="AZ1066" s="46"/>
      <c r="BA1066" s="46"/>
      <c r="BB1066" s="46"/>
      <c r="BC1066" s="46"/>
      <c r="BD1066" s="46">
        <f t="shared" si="407"/>
        <v>0</v>
      </c>
      <c r="BE1066" s="46"/>
      <c r="BF1066" s="46"/>
      <c r="BG1066" s="46"/>
      <c r="BH1066" s="46"/>
      <c r="BI1066" s="46"/>
      <c r="BJ1066" s="46">
        <f t="shared" si="408"/>
        <v>0</v>
      </c>
      <c r="BK1066" s="46"/>
      <c r="BL1066" s="46"/>
      <c r="BM1066" s="46"/>
      <c r="BN1066" s="46"/>
      <c r="BO1066" s="46"/>
      <c r="BP1066" s="46">
        <f t="shared" si="409"/>
        <v>0</v>
      </c>
      <c r="BQ1066" s="46"/>
    </row>
    <row r="1067" spans="1:69" s="41" customFormat="1">
      <c r="A1067" s="46">
        <v>140021</v>
      </c>
      <c r="B1067" s="46" t="s">
        <v>319</v>
      </c>
      <c r="C1067" s="46" t="s">
        <v>703</v>
      </c>
      <c r="E1067" s="41" t="s">
        <v>552</v>
      </c>
      <c r="F1067" s="46" t="s">
        <v>705</v>
      </c>
      <c r="G1067" s="46">
        <v>1</v>
      </c>
      <c r="H1067" s="46"/>
      <c r="I1067" s="46">
        <v>9</v>
      </c>
      <c r="J1067" s="46">
        <v>201</v>
      </c>
      <c r="K1067" s="46">
        <v>1</v>
      </c>
      <c r="L1067" s="46">
        <v>1</v>
      </c>
      <c r="M1067" s="46">
        <v>1000</v>
      </c>
      <c r="N1067" s="46">
        <f t="shared" si="411"/>
        <v>1</v>
      </c>
      <c r="O1067" s="46"/>
      <c r="P1067" s="46"/>
      <c r="Q1067" s="46"/>
      <c r="R1067" s="46"/>
      <c r="S1067" s="46"/>
      <c r="T1067" s="46">
        <f t="shared" si="412"/>
        <v>0</v>
      </c>
      <c r="U1067" s="46"/>
      <c r="V1067" s="46"/>
      <c r="W1067" s="46"/>
      <c r="X1067" s="46"/>
      <c r="Y1067" s="46"/>
      <c r="Z1067" s="46">
        <f t="shared" si="403"/>
        <v>0</v>
      </c>
      <c r="AA1067" s="46"/>
      <c r="AB1067" s="46"/>
      <c r="AC1067" s="46"/>
      <c r="AD1067" s="46"/>
      <c r="AE1067" s="46"/>
      <c r="AF1067" s="46">
        <f t="shared" si="404"/>
        <v>0</v>
      </c>
      <c r="AG1067" s="46"/>
      <c r="AH1067" s="46"/>
      <c r="AI1067" s="46"/>
      <c r="AJ1067" s="46"/>
      <c r="AK1067" s="46"/>
      <c r="AL1067" s="46">
        <f t="shared" si="405"/>
        <v>0</v>
      </c>
      <c r="AM1067" s="46"/>
      <c r="AN1067" s="46"/>
      <c r="AO1067" s="46"/>
      <c r="AP1067" s="46"/>
      <c r="AQ1067" s="46"/>
      <c r="AR1067" s="46"/>
      <c r="AS1067" s="46"/>
      <c r="AT1067" s="46"/>
      <c r="AU1067" s="46"/>
      <c r="AV1067" s="46"/>
      <c r="AW1067" s="46"/>
      <c r="AX1067" s="46">
        <f t="shared" si="406"/>
        <v>0</v>
      </c>
      <c r="AY1067" s="46"/>
      <c r="AZ1067" s="46"/>
      <c r="BA1067" s="46"/>
      <c r="BB1067" s="46"/>
      <c r="BC1067" s="46"/>
      <c r="BD1067" s="46">
        <f t="shared" si="407"/>
        <v>0</v>
      </c>
      <c r="BE1067" s="46"/>
      <c r="BF1067" s="46"/>
      <c r="BG1067" s="46"/>
      <c r="BH1067" s="46"/>
      <c r="BI1067" s="46"/>
      <c r="BJ1067" s="46">
        <f t="shared" si="408"/>
        <v>0</v>
      </c>
      <c r="BK1067" s="46"/>
      <c r="BL1067" s="46"/>
      <c r="BM1067" s="46"/>
      <c r="BN1067" s="46"/>
      <c r="BO1067" s="46"/>
      <c r="BP1067" s="46">
        <f t="shared" si="409"/>
        <v>0</v>
      </c>
      <c r="BQ1067" s="46"/>
    </row>
    <row r="1068" spans="1:69" s="41" customFormat="1">
      <c r="A1068" s="46">
        <v>140022</v>
      </c>
      <c r="B1068" s="46" t="s">
        <v>319</v>
      </c>
      <c r="C1068" s="46" t="s">
        <v>706</v>
      </c>
      <c r="D1068" s="46" t="s">
        <v>709</v>
      </c>
      <c r="E1068" s="41" t="s">
        <v>710</v>
      </c>
      <c r="F1068" s="46" t="s">
        <v>705</v>
      </c>
      <c r="G1068" s="46">
        <v>1</v>
      </c>
      <c r="H1068" s="46"/>
      <c r="I1068" s="46">
        <v>9</v>
      </c>
      <c r="J1068" s="46">
        <v>201</v>
      </c>
      <c r="K1068" s="46">
        <v>2</v>
      </c>
      <c r="L1068" s="46">
        <v>2</v>
      </c>
      <c r="M1068" s="46">
        <v>1000</v>
      </c>
      <c r="N1068" s="46">
        <f t="shared" si="411"/>
        <v>1</v>
      </c>
      <c r="O1068" s="46"/>
      <c r="P1068" s="46"/>
      <c r="Q1068" s="46"/>
      <c r="R1068" s="46"/>
      <c r="S1068" s="46"/>
      <c r="T1068" s="46">
        <f t="shared" si="412"/>
        <v>0</v>
      </c>
      <c r="U1068" s="46"/>
      <c r="V1068" s="46"/>
      <c r="W1068" s="46"/>
      <c r="X1068" s="46"/>
      <c r="Y1068" s="46"/>
      <c r="Z1068" s="46">
        <f t="shared" si="403"/>
        <v>0</v>
      </c>
      <c r="AA1068" s="46"/>
      <c r="AB1068" s="46"/>
      <c r="AC1068" s="46"/>
      <c r="AD1068" s="46"/>
      <c r="AE1068" s="46"/>
      <c r="AF1068" s="46">
        <f t="shared" si="404"/>
        <v>0</v>
      </c>
      <c r="AG1068" s="46"/>
      <c r="AH1068" s="46"/>
      <c r="AI1068" s="46"/>
      <c r="AJ1068" s="46"/>
      <c r="AK1068" s="46"/>
      <c r="AL1068" s="46">
        <f t="shared" si="405"/>
        <v>0</v>
      </c>
      <c r="AM1068" s="46"/>
      <c r="AN1068" s="46"/>
      <c r="AO1068" s="46"/>
      <c r="AP1068" s="46"/>
      <c r="AQ1068" s="46"/>
      <c r="AR1068" s="46"/>
      <c r="AS1068" s="46"/>
      <c r="AT1068" s="46"/>
      <c r="AU1068" s="46"/>
      <c r="AV1068" s="46"/>
      <c r="AW1068" s="46"/>
      <c r="AX1068" s="46">
        <f t="shared" si="406"/>
        <v>0</v>
      </c>
      <c r="AY1068" s="46"/>
      <c r="AZ1068" s="46"/>
      <c r="BA1068" s="46"/>
      <c r="BB1068" s="46"/>
      <c r="BC1068" s="46"/>
      <c r="BD1068" s="46">
        <f t="shared" si="407"/>
        <v>0</v>
      </c>
      <c r="BE1068" s="46"/>
      <c r="BF1068" s="46"/>
      <c r="BG1068" s="46"/>
      <c r="BH1068" s="46"/>
      <c r="BI1068" s="46"/>
      <c r="BJ1068" s="46">
        <f t="shared" si="408"/>
        <v>0</v>
      </c>
      <c r="BK1068" s="46"/>
      <c r="BL1068" s="46"/>
      <c r="BM1068" s="46"/>
      <c r="BN1068" s="46"/>
      <c r="BO1068" s="46"/>
      <c r="BP1068" s="46">
        <f t="shared" si="409"/>
        <v>0</v>
      </c>
      <c r="BQ1068" s="46"/>
    </row>
    <row r="1069" spans="1:69" s="41" customFormat="1">
      <c r="A1069" s="46">
        <v>140023</v>
      </c>
      <c r="B1069" s="46" t="s">
        <v>319</v>
      </c>
      <c r="C1069" s="46" t="s">
        <v>707</v>
      </c>
      <c r="D1069" s="46" t="s">
        <v>711</v>
      </c>
      <c r="E1069" s="41" t="s">
        <v>712</v>
      </c>
      <c r="F1069" s="46" t="s">
        <v>705</v>
      </c>
      <c r="G1069" s="46">
        <v>1</v>
      </c>
      <c r="H1069" s="46"/>
      <c r="I1069" s="46">
        <v>9</v>
      </c>
      <c r="J1069" s="46">
        <v>201</v>
      </c>
      <c r="K1069" s="46">
        <v>3</v>
      </c>
      <c r="L1069" s="46">
        <v>3</v>
      </c>
      <c r="M1069" s="46">
        <v>1000</v>
      </c>
      <c r="N1069" s="46">
        <f t="shared" si="411"/>
        <v>1</v>
      </c>
      <c r="O1069" s="46"/>
      <c r="P1069" s="46"/>
      <c r="Q1069" s="46"/>
      <c r="R1069" s="46"/>
      <c r="S1069" s="46"/>
      <c r="T1069" s="46">
        <f t="shared" si="412"/>
        <v>0</v>
      </c>
      <c r="U1069" s="46"/>
      <c r="V1069" s="46"/>
      <c r="W1069" s="46"/>
      <c r="X1069" s="46"/>
      <c r="Y1069" s="46"/>
      <c r="Z1069" s="46">
        <f t="shared" si="403"/>
        <v>0</v>
      </c>
      <c r="AA1069" s="46"/>
      <c r="AB1069" s="46"/>
      <c r="AC1069" s="46"/>
      <c r="AD1069" s="46"/>
      <c r="AE1069" s="46"/>
      <c r="AF1069" s="46">
        <f t="shared" si="404"/>
        <v>0</v>
      </c>
      <c r="AG1069" s="46"/>
      <c r="AH1069" s="46"/>
      <c r="AI1069" s="46"/>
      <c r="AJ1069" s="46"/>
      <c r="AK1069" s="46"/>
      <c r="AL1069" s="46">
        <f t="shared" si="405"/>
        <v>0</v>
      </c>
      <c r="AM1069" s="46"/>
      <c r="AN1069" s="46"/>
      <c r="AO1069" s="46"/>
      <c r="AP1069" s="46"/>
      <c r="AQ1069" s="46"/>
      <c r="AR1069" s="46"/>
      <c r="AS1069" s="46"/>
      <c r="AT1069" s="46"/>
      <c r="AU1069" s="46"/>
      <c r="AV1069" s="46"/>
      <c r="AW1069" s="46"/>
      <c r="AX1069" s="46">
        <f t="shared" si="406"/>
        <v>0</v>
      </c>
      <c r="AY1069" s="46"/>
      <c r="AZ1069" s="46"/>
      <c r="BA1069" s="46"/>
      <c r="BB1069" s="46"/>
      <c r="BC1069" s="46"/>
      <c r="BD1069" s="46">
        <f t="shared" si="407"/>
        <v>0</v>
      </c>
      <c r="BE1069" s="46"/>
      <c r="BF1069" s="46"/>
      <c r="BG1069" s="46"/>
      <c r="BH1069" s="46"/>
      <c r="BI1069" s="46"/>
      <c r="BJ1069" s="46">
        <f t="shared" si="408"/>
        <v>0</v>
      </c>
      <c r="BK1069" s="46"/>
      <c r="BL1069" s="46"/>
      <c r="BM1069" s="46"/>
      <c r="BN1069" s="46"/>
      <c r="BO1069" s="46"/>
      <c r="BP1069" s="46">
        <f t="shared" si="409"/>
        <v>0</v>
      </c>
      <c r="BQ1069" s="46"/>
    </row>
    <row r="1070" spans="1:69" s="41" customFormat="1">
      <c r="A1070" s="46">
        <v>140024</v>
      </c>
      <c r="B1070" s="46" t="s">
        <v>319</v>
      </c>
      <c r="C1070" s="46" t="s">
        <v>708</v>
      </c>
      <c r="D1070" s="46" t="s">
        <v>713</v>
      </c>
      <c r="E1070" s="41" t="s">
        <v>714</v>
      </c>
      <c r="F1070" s="46" t="s">
        <v>705</v>
      </c>
      <c r="G1070" s="46">
        <v>1</v>
      </c>
      <c r="H1070" s="46"/>
      <c r="I1070" s="46">
        <v>9</v>
      </c>
      <c r="J1070" s="46">
        <v>201</v>
      </c>
      <c r="K1070" s="46">
        <v>4</v>
      </c>
      <c r="L1070" s="46">
        <v>4</v>
      </c>
      <c r="M1070" s="46">
        <v>1000</v>
      </c>
      <c r="N1070" s="46">
        <f t="shared" si="411"/>
        <v>1</v>
      </c>
      <c r="O1070" s="46"/>
      <c r="P1070" s="46"/>
      <c r="Q1070" s="46"/>
      <c r="R1070" s="46"/>
      <c r="S1070" s="46"/>
      <c r="T1070" s="46">
        <f t="shared" si="412"/>
        <v>0</v>
      </c>
      <c r="U1070" s="46"/>
      <c r="V1070" s="46"/>
      <c r="W1070" s="46"/>
      <c r="X1070" s="46"/>
      <c r="Y1070" s="46"/>
      <c r="Z1070" s="46">
        <f t="shared" si="403"/>
        <v>0</v>
      </c>
      <c r="AA1070" s="46"/>
      <c r="AB1070" s="46"/>
      <c r="AC1070" s="46"/>
      <c r="AD1070" s="46"/>
      <c r="AE1070" s="46"/>
      <c r="AF1070" s="46">
        <f t="shared" si="404"/>
        <v>0</v>
      </c>
      <c r="AG1070" s="46"/>
      <c r="AH1070" s="46"/>
      <c r="AI1070" s="46"/>
      <c r="AJ1070" s="46"/>
      <c r="AK1070" s="46"/>
      <c r="AL1070" s="46">
        <f t="shared" si="405"/>
        <v>0</v>
      </c>
      <c r="AM1070" s="46"/>
      <c r="AN1070" s="46"/>
      <c r="AO1070" s="46"/>
      <c r="AP1070" s="46"/>
      <c r="AQ1070" s="46"/>
      <c r="AR1070" s="46"/>
      <c r="AS1070" s="46"/>
      <c r="AT1070" s="46"/>
      <c r="AU1070" s="46"/>
      <c r="AV1070" s="46"/>
      <c r="AW1070" s="46"/>
      <c r="AX1070" s="46">
        <f t="shared" si="406"/>
        <v>0</v>
      </c>
      <c r="AY1070" s="46"/>
      <c r="AZ1070" s="46"/>
      <c r="BA1070" s="46"/>
      <c r="BB1070" s="46"/>
      <c r="BC1070" s="46"/>
      <c r="BD1070" s="46">
        <f t="shared" si="407"/>
        <v>0</v>
      </c>
      <c r="BE1070" s="46"/>
      <c r="BF1070" s="46"/>
      <c r="BG1070" s="46"/>
      <c r="BH1070" s="46"/>
      <c r="BI1070" s="46"/>
      <c r="BJ1070" s="46">
        <f t="shared" si="408"/>
        <v>0</v>
      </c>
      <c r="BK1070" s="46"/>
      <c r="BL1070" s="46"/>
      <c r="BM1070" s="46"/>
      <c r="BN1070" s="46"/>
      <c r="BO1070" s="46"/>
      <c r="BP1070" s="46">
        <f t="shared" si="409"/>
        <v>0</v>
      </c>
      <c r="BQ1070" s="46"/>
    </row>
    <row r="1071" spans="1:69" s="41" customFormat="1">
      <c r="A1071" s="46">
        <v>140031</v>
      </c>
      <c r="B1071" s="46" t="s">
        <v>319</v>
      </c>
      <c r="C1071" s="46" t="s">
        <v>715</v>
      </c>
      <c r="E1071" s="42"/>
      <c r="F1071" s="46" t="s">
        <v>705</v>
      </c>
      <c r="G1071" s="46">
        <v>1</v>
      </c>
      <c r="H1071" s="46"/>
      <c r="I1071" s="46">
        <v>9</v>
      </c>
      <c r="J1071" s="46">
        <v>202</v>
      </c>
      <c r="K1071" s="46">
        <v>1</v>
      </c>
      <c r="L1071" s="46">
        <v>1</v>
      </c>
      <c r="M1071" s="46">
        <v>1000</v>
      </c>
      <c r="N1071" s="46">
        <f t="shared" si="411"/>
        <v>1</v>
      </c>
      <c r="O1071" s="46"/>
      <c r="P1071" s="46"/>
      <c r="Q1071" s="46"/>
      <c r="R1071" s="46"/>
      <c r="S1071" s="46"/>
      <c r="T1071" s="46">
        <f t="shared" si="412"/>
        <v>0</v>
      </c>
      <c r="U1071" s="46"/>
      <c r="V1071" s="46"/>
      <c r="W1071" s="46"/>
      <c r="X1071" s="46"/>
      <c r="Y1071" s="46"/>
      <c r="Z1071" s="46">
        <f t="shared" si="403"/>
        <v>0</v>
      </c>
      <c r="AA1071" s="46"/>
      <c r="AB1071" s="46"/>
      <c r="AC1071" s="46"/>
      <c r="AD1071" s="46"/>
      <c r="AE1071" s="46"/>
      <c r="AF1071" s="46">
        <f t="shared" si="404"/>
        <v>0</v>
      </c>
      <c r="AG1071" s="46"/>
      <c r="AH1071" s="46"/>
      <c r="AI1071" s="46"/>
      <c r="AJ1071" s="46"/>
      <c r="AK1071" s="46"/>
      <c r="AL1071" s="46">
        <f t="shared" si="405"/>
        <v>0</v>
      </c>
      <c r="AM1071" s="46"/>
      <c r="AN1071" s="46"/>
      <c r="AO1071" s="46"/>
      <c r="AP1071" s="46"/>
      <c r="AQ1071" s="46"/>
      <c r="AR1071" s="46"/>
      <c r="AS1071" s="46"/>
      <c r="AT1071" s="46"/>
      <c r="AU1071" s="46"/>
      <c r="AV1071" s="46"/>
      <c r="AW1071" s="46"/>
      <c r="AX1071" s="46">
        <f t="shared" si="406"/>
        <v>0</v>
      </c>
      <c r="AY1071" s="46"/>
      <c r="AZ1071" s="46"/>
      <c r="BA1071" s="46"/>
      <c r="BB1071" s="46"/>
      <c r="BC1071" s="46"/>
      <c r="BD1071" s="46">
        <f t="shared" si="407"/>
        <v>0</v>
      </c>
      <c r="BE1071" s="46"/>
      <c r="BF1071" s="46"/>
      <c r="BG1071" s="46"/>
      <c r="BH1071" s="46"/>
      <c r="BI1071" s="46"/>
      <c r="BJ1071" s="46">
        <f t="shared" si="408"/>
        <v>0</v>
      </c>
      <c r="BK1071" s="46"/>
      <c r="BL1071" s="46"/>
      <c r="BM1071" s="46"/>
      <c r="BN1071" s="46"/>
      <c r="BO1071" s="46"/>
      <c r="BP1071" s="46">
        <f t="shared" si="409"/>
        <v>0</v>
      </c>
      <c r="BQ1071" s="46"/>
    </row>
    <row r="1072" spans="1:69" s="41" customFormat="1">
      <c r="A1072" s="46">
        <v>140032</v>
      </c>
      <c r="B1072" s="46" t="s">
        <v>319</v>
      </c>
      <c r="C1072" s="46" t="s">
        <v>716</v>
      </c>
      <c r="D1072" s="46" t="s">
        <v>717</v>
      </c>
      <c r="E1072" s="42" t="s">
        <v>718</v>
      </c>
      <c r="F1072" s="46" t="s">
        <v>705</v>
      </c>
      <c r="G1072" s="46">
        <v>1</v>
      </c>
      <c r="H1072" s="46"/>
      <c r="I1072" s="46">
        <v>9</v>
      </c>
      <c r="J1072" s="46">
        <v>202</v>
      </c>
      <c r="K1072" s="46">
        <v>2</v>
      </c>
      <c r="L1072" s="46">
        <v>2</v>
      </c>
      <c r="M1072" s="46">
        <v>1000</v>
      </c>
      <c r="N1072" s="46">
        <f t="shared" si="411"/>
        <v>1</v>
      </c>
      <c r="O1072" s="46"/>
      <c r="P1072" s="46"/>
      <c r="Q1072" s="46"/>
      <c r="R1072" s="46"/>
      <c r="S1072" s="46"/>
      <c r="T1072" s="46">
        <f t="shared" si="412"/>
        <v>0</v>
      </c>
      <c r="U1072" s="46"/>
      <c r="V1072" s="46"/>
      <c r="W1072" s="46"/>
      <c r="X1072" s="46"/>
      <c r="Y1072" s="46"/>
      <c r="Z1072" s="46">
        <f t="shared" si="403"/>
        <v>0</v>
      </c>
      <c r="AA1072" s="46"/>
      <c r="AB1072" s="46"/>
      <c r="AC1072" s="46"/>
      <c r="AD1072" s="46"/>
      <c r="AE1072" s="46"/>
      <c r="AF1072" s="46">
        <f t="shared" si="404"/>
        <v>0</v>
      </c>
      <c r="AG1072" s="46"/>
      <c r="AH1072" s="46"/>
      <c r="AI1072" s="46"/>
      <c r="AJ1072" s="46"/>
      <c r="AK1072" s="46"/>
      <c r="AL1072" s="46">
        <f t="shared" si="405"/>
        <v>0</v>
      </c>
      <c r="AM1072" s="46"/>
      <c r="AN1072" s="46"/>
      <c r="AO1072" s="46"/>
      <c r="AP1072" s="46"/>
      <c r="AQ1072" s="46"/>
      <c r="AR1072" s="46"/>
      <c r="AS1072" s="46"/>
      <c r="AT1072" s="46"/>
      <c r="AU1072" s="46"/>
      <c r="AV1072" s="46"/>
      <c r="AW1072" s="46"/>
      <c r="AX1072" s="46">
        <f t="shared" si="406"/>
        <v>0</v>
      </c>
      <c r="AY1072" s="46"/>
      <c r="AZ1072" s="46"/>
      <c r="BA1072" s="46"/>
      <c r="BB1072" s="46"/>
      <c r="BC1072" s="46"/>
      <c r="BD1072" s="46">
        <f t="shared" si="407"/>
        <v>0</v>
      </c>
      <c r="BE1072" s="46"/>
      <c r="BF1072" s="46"/>
      <c r="BG1072" s="46"/>
      <c r="BH1072" s="46"/>
      <c r="BI1072" s="46"/>
      <c r="BJ1072" s="46">
        <f t="shared" si="408"/>
        <v>0</v>
      </c>
      <c r="BK1072" s="46"/>
      <c r="BL1072" s="46"/>
      <c r="BM1072" s="46"/>
      <c r="BN1072" s="46"/>
      <c r="BO1072" s="46"/>
      <c r="BP1072" s="46">
        <f t="shared" si="409"/>
        <v>0</v>
      </c>
      <c r="BQ1072" s="46"/>
    </row>
    <row r="1073" spans="1:71" s="41" customFormat="1">
      <c r="A1073" s="46">
        <v>140033</v>
      </c>
      <c r="B1073" s="46" t="s">
        <v>319</v>
      </c>
      <c r="C1073" s="46" t="s">
        <v>719</v>
      </c>
      <c r="D1073" s="46" t="s">
        <v>720</v>
      </c>
      <c r="E1073" s="42" t="s">
        <v>721</v>
      </c>
      <c r="F1073" s="46" t="s">
        <v>705</v>
      </c>
      <c r="G1073" s="46">
        <v>1</v>
      </c>
      <c r="H1073" s="46"/>
      <c r="I1073" s="46">
        <v>9</v>
      </c>
      <c r="J1073" s="46">
        <v>202</v>
      </c>
      <c r="K1073" s="46">
        <v>3</v>
      </c>
      <c r="L1073" s="46">
        <v>3</v>
      </c>
      <c r="M1073" s="46">
        <v>1000</v>
      </c>
      <c r="N1073" s="46">
        <f t="shared" si="411"/>
        <v>1</v>
      </c>
      <c r="O1073" s="46"/>
      <c r="P1073" s="46"/>
      <c r="Q1073" s="46"/>
      <c r="R1073" s="46"/>
      <c r="S1073" s="46"/>
      <c r="T1073" s="46">
        <f t="shared" si="412"/>
        <v>0</v>
      </c>
      <c r="U1073" s="46"/>
      <c r="V1073" s="46"/>
      <c r="W1073" s="46"/>
      <c r="X1073" s="46"/>
      <c r="Y1073" s="46"/>
      <c r="Z1073" s="46">
        <f t="shared" si="403"/>
        <v>0</v>
      </c>
      <c r="AA1073" s="46"/>
      <c r="AB1073" s="46"/>
      <c r="AC1073" s="46"/>
      <c r="AD1073" s="46"/>
      <c r="AE1073" s="46"/>
      <c r="AF1073" s="46">
        <f t="shared" si="404"/>
        <v>0</v>
      </c>
      <c r="AG1073" s="46"/>
      <c r="AH1073" s="46"/>
      <c r="AI1073" s="46"/>
      <c r="AJ1073" s="46"/>
      <c r="AK1073" s="46"/>
      <c r="AL1073" s="46">
        <f t="shared" si="405"/>
        <v>0</v>
      </c>
      <c r="AM1073" s="46"/>
      <c r="AN1073" s="46"/>
      <c r="AO1073" s="46"/>
      <c r="AP1073" s="46"/>
      <c r="AQ1073" s="46"/>
      <c r="AR1073" s="46"/>
      <c r="AS1073" s="46"/>
      <c r="AT1073" s="46"/>
      <c r="AU1073" s="46"/>
      <c r="AV1073" s="46"/>
      <c r="AW1073" s="46"/>
      <c r="AX1073" s="46">
        <f t="shared" si="406"/>
        <v>0</v>
      </c>
      <c r="AY1073" s="46"/>
      <c r="AZ1073" s="46"/>
      <c r="BA1073" s="46"/>
      <c r="BB1073" s="46"/>
      <c r="BC1073" s="46"/>
      <c r="BD1073" s="46">
        <f t="shared" si="407"/>
        <v>0</v>
      </c>
      <c r="BE1073" s="46"/>
      <c r="BF1073" s="46"/>
      <c r="BG1073" s="46"/>
      <c r="BH1073" s="46"/>
      <c r="BI1073" s="46"/>
      <c r="BJ1073" s="46">
        <f t="shared" si="408"/>
        <v>0</v>
      </c>
      <c r="BK1073" s="46"/>
      <c r="BL1073" s="46"/>
      <c r="BM1073" s="46"/>
      <c r="BN1073" s="46"/>
      <c r="BO1073" s="46"/>
      <c r="BP1073" s="46">
        <f t="shared" si="409"/>
        <v>0</v>
      </c>
      <c r="BQ1073" s="46"/>
    </row>
    <row r="1074" spans="1:71" s="41" customFormat="1">
      <c r="A1074" s="46">
        <v>140034</v>
      </c>
      <c r="B1074" s="46" t="s">
        <v>319</v>
      </c>
      <c r="C1074" s="46" t="s">
        <v>722</v>
      </c>
      <c r="E1074" s="42" t="s">
        <v>723</v>
      </c>
      <c r="F1074" s="46" t="s">
        <v>705</v>
      </c>
      <c r="G1074" s="46">
        <v>1</v>
      </c>
      <c r="H1074" s="46"/>
      <c r="I1074" s="46">
        <v>9</v>
      </c>
      <c r="J1074" s="46">
        <v>202</v>
      </c>
      <c r="K1074" s="46">
        <v>4</v>
      </c>
      <c r="L1074" s="46">
        <v>4</v>
      </c>
      <c r="M1074" s="46">
        <v>1000</v>
      </c>
      <c r="N1074" s="46">
        <f t="shared" si="411"/>
        <v>1</v>
      </c>
      <c r="O1074" s="46"/>
      <c r="P1074" s="46"/>
      <c r="Q1074" s="46"/>
      <c r="R1074" s="46"/>
      <c r="S1074" s="46"/>
      <c r="T1074" s="46">
        <f t="shared" si="412"/>
        <v>0</v>
      </c>
      <c r="U1074" s="46"/>
      <c r="V1074" s="46"/>
      <c r="W1074" s="46"/>
      <c r="X1074" s="46"/>
      <c r="Y1074" s="46"/>
      <c r="Z1074" s="46">
        <f t="shared" si="403"/>
        <v>0</v>
      </c>
      <c r="AA1074" s="46"/>
      <c r="AB1074" s="46"/>
      <c r="AC1074" s="46"/>
      <c r="AD1074" s="46"/>
      <c r="AE1074" s="46"/>
      <c r="AF1074" s="46">
        <f t="shared" si="404"/>
        <v>0</v>
      </c>
      <c r="AG1074" s="46"/>
      <c r="AH1074" s="46"/>
      <c r="AI1074" s="46"/>
      <c r="AJ1074" s="46"/>
      <c r="AK1074" s="46"/>
      <c r="AL1074" s="46">
        <f t="shared" si="405"/>
        <v>0</v>
      </c>
      <c r="AM1074" s="46"/>
      <c r="AN1074" s="46"/>
      <c r="AO1074" s="46"/>
      <c r="AP1074" s="46"/>
      <c r="AQ1074" s="46"/>
      <c r="AR1074" s="46"/>
      <c r="AS1074" s="46"/>
      <c r="AT1074" s="46"/>
      <c r="AU1074" s="46"/>
      <c r="AV1074" s="46"/>
      <c r="AW1074" s="46"/>
      <c r="AX1074" s="46">
        <f t="shared" si="406"/>
        <v>0</v>
      </c>
      <c r="AY1074" s="46"/>
      <c r="AZ1074" s="46"/>
      <c r="BA1074" s="46"/>
      <c r="BB1074" s="46"/>
      <c r="BC1074" s="46"/>
      <c r="BD1074" s="46">
        <f t="shared" si="407"/>
        <v>0</v>
      </c>
      <c r="BE1074" s="46"/>
      <c r="BF1074" s="46"/>
      <c r="BG1074" s="46"/>
      <c r="BH1074" s="46"/>
      <c r="BI1074" s="46"/>
      <c r="BJ1074" s="46">
        <f t="shared" si="408"/>
        <v>0</v>
      </c>
      <c r="BK1074" s="46"/>
      <c r="BL1074" s="46"/>
      <c r="BM1074" s="46"/>
      <c r="BN1074" s="46"/>
      <c r="BO1074" s="46"/>
      <c r="BP1074" s="46">
        <f t="shared" si="409"/>
        <v>0</v>
      </c>
      <c r="BQ1074" s="46"/>
    </row>
    <row r="1075" spans="1:71" s="41" customFormat="1">
      <c r="A1075" s="46">
        <v>140041</v>
      </c>
      <c r="B1075" s="46" t="s">
        <v>319</v>
      </c>
      <c r="C1075" s="46" t="s">
        <v>724</v>
      </c>
      <c r="D1075" s="46"/>
      <c r="E1075" s="42"/>
      <c r="F1075" s="46" t="s">
        <v>705</v>
      </c>
      <c r="G1075" s="46">
        <v>1</v>
      </c>
      <c r="H1075" s="46"/>
      <c r="I1075" s="46">
        <v>9</v>
      </c>
      <c r="J1075" s="46">
        <v>203</v>
      </c>
      <c r="K1075" s="46">
        <v>1</v>
      </c>
      <c r="L1075" s="46">
        <v>1</v>
      </c>
      <c r="M1075" s="46">
        <v>1000</v>
      </c>
      <c r="N1075" s="46">
        <f t="shared" si="411"/>
        <v>1</v>
      </c>
      <c r="O1075" s="46"/>
      <c r="P1075" s="46"/>
      <c r="Q1075" s="46"/>
      <c r="R1075" s="46"/>
      <c r="S1075" s="46"/>
      <c r="T1075" s="46">
        <f t="shared" si="412"/>
        <v>0</v>
      </c>
      <c r="U1075" s="46"/>
      <c r="V1075" s="46"/>
      <c r="W1075" s="46"/>
      <c r="X1075" s="46"/>
      <c r="Y1075" s="46"/>
      <c r="Z1075" s="46">
        <f t="shared" si="403"/>
        <v>0</v>
      </c>
      <c r="AA1075" s="46"/>
      <c r="AB1075" s="46"/>
      <c r="AC1075" s="46"/>
      <c r="AD1075" s="46"/>
      <c r="AE1075" s="46"/>
      <c r="AF1075" s="46">
        <f t="shared" si="404"/>
        <v>0</v>
      </c>
      <c r="AG1075" s="46"/>
      <c r="AH1075" s="46"/>
      <c r="AI1075" s="46"/>
      <c r="AJ1075" s="46"/>
      <c r="AK1075" s="46"/>
      <c r="AL1075" s="46">
        <f t="shared" si="405"/>
        <v>0</v>
      </c>
      <c r="AM1075" s="46"/>
      <c r="AN1075" s="46"/>
      <c r="AO1075" s="46"/>
      <c r="AP1075" s="46"/>
      <c r="AQ1075" s="46"/>
      <c r="AR1075" s="46"/>
      <c r="AS1075" s="46"/>
      <c r="AT1075" s="46"/>
      <c r="AU1075" s="46"/>
      <c r="AV1075" s="46"/>
      <c r="AW1075" s="46"/>
      <c r="AX1075" s="46">
        <f t="shared" si="406"/>
        <v>0</v>
      </c>
      <c r="AY1075" s="46"/>
      <c r="AZ1075" s="46"/>
      <c r="BA1075" s="46"/>
      <c r="BB1075" s="46"/>
      <c r="BC1075" s="46"/>
      <c r="BD1075" s="46">
        <f t="shared" si="407"/>
        <v>0</v>
      </c>
      <c r="BE1075" s="46"/>
      <c r="BF1075" s="46"/>
      <c r="BG1075" s="46"/>
      <c r="BH1075" s="46"/>
      <c r="BI1075" s="46"/>
      <c r="BJ1075" s="46">
        <f t="shared" si="408"/>
        <v>0</v>
      </c>
      <c r="BK1075" s="46"/>
      <c r="BL1075" s="46"/>
      <c r="BM1075" s="46"/>
      <c r="BN1075" s="46"/>
      <c r="BO1075" s="46"/>
      <c r="BP1075" s="46">
        <f t="shared" si="409"/>
        <v>0</v>
      </c>
      <c r="BQ1075" s="46"/>
    </row>
    <row r="1076" spans="1:71" s="41" customFormat="1">
      <c r="A1076" s="46">
        <v>140042</v>
      </c>
      <c r="B1076" s="46" t="s">
        <v>319</v>
      </c>
      <c r="C1076" s="46" t="s">
        <v>725</v>
      </c>
      <c r="D1076" s="46" t="s">
        <v>726</v>
      </c>
      <c r="E1076" s="42"/>
      <c r="F1076" s="46" t="s">
        <v>705</v>
      </c>
      <c r="G1076" s="46">
        <v>1</v>
      </c>
      <c r="H1076" s="46"/>
      <c r="I1076" s="46">
        <v>9</v>
      </c>
      <c r="J1076" s="46">
        <v>203</v>
      </c>
      <c r="K1076" s="46">
        <v>2</v>
      </c>
      <c r="L1076" s="46">
        <v>2</v>
      </c>
      <c r="M1076" s="46">
        <v>1000</v>
      </c>
      <c r="N1076" s="46">
        <f t="shared" si="411"/>
        <v>1</v>
      </c>
      <c r="O1076" s="46"/>
      <c r="P1076" s="46"/>
      <c r="Q1076" s="46"/>
      <c r="R1076" s="46"/>
      <c r="S1076" s="46"/>
      <c r="T1076" s="46">
        <f t="shared" si="412"/>
        <v>0</v>
      </c>
      <c r="U1076" s="46"/>
      <c r="V1076" s="46"/>
      <c r="W1076" s="46"/>
      <c r="X1076" s="46"/>
      <c r="Y1076" s="46"/>
      <c r="Z1076" s="46">
        <f t="shared" si="403"/>
        <v>0</v>
      </c>
      <c r="AA1076" s="46"/>
      <c r="AB1076" s="46"/>
      <c r="AC1076" s="46"/>
      <c r="AD1076" s="46"/>
      <c r="AE1076" s="46"/>
      <c r="AF1076" s="46">
        <f t="shared" si="404"/>
        <v>0</v>
      </c>
      <c r="AG1076" s="46"/>
      <c r="AH1076" s="46"/>
      <c r="AI1076" s="46"/>
      <c r="AJ1076" s="46"/>
      <c r="AK1076" s="46"/>
      <c r="AL1076" s="46">
        <f t="shared" si="405"/>
        <v>0</v>
      </c>
      <c r="AM1076" s="46"/>
      <c r="AN1076" s="46"/>
      <c r="AO1076" s="46"/>
      <c r="AP1076" s="46"/>
      <c r="AQ1076" s="46"/>
      <c r="AR1076" s="46"/>
      <c r="AS1076" s="46"/>
      <c r="AT1076" s="46"/>
      <c r="AU1076" s="46"/>
      <c r="AV1076" s="46"/>
      <c r="AW1076" s="46"/>
      <c r="AX1076" s="46">
        <f t="shared" si="406"/>
        <v>0</v>
      </c>
      <c r="AY1076" s="46"/>
      <c r="AZ1076" s="46"/>
      <c r="BA1076" s="46"/>
      <c r="BB1076" s="46"/>
      <c r="BC1076" s="46"/>
      <c r="BD1076" s="46">
        <f t="shared" si="407"/>
        <v>0</v>
      </c>
      <c r="BE1076" s="46"/>
      <c r="BF1076" s="46"/>
      <c r="BG1076" s="46"/>
      <c r="BH1076" s="46"/>
      <c r="BI1076" s="46"/>
      <c r="BJ1076" s="46">
        <f t="shared" si="408"/>
        <v>0</v>
      </c>
      <c r="BK1076" s="46"/>
      <c r="BL1076" s="46"/>
      <c r="BM1076" s="46"/>
      <c r="BN1076" s="46"/>
      <c r="BO1076" s="46"/>
      <c r="BP1076" s="46">
        <f t="shared" si="409"/>
        <v>0</v>
      </c>
      <c r="BQ1076" s="46"/>
    </row>
    <row r="1077" spans="1:71" s="41" customFormat="1">
      <c r="A1077" s="46">
        <v>140043</v>
      </c>
      <c r="B1077" s="46" t="s">
        <v>319</v>
      </c>
      <c r="C1077" s="46" t="s">
        <v>727</v>
      </c>
      <c r="D1077" s="46" t="s">
        <v>728</v>
      </c>
      <c r="E1077" s="42"/>
      <c r="F1077" s="46" t="s">
        <v>705</v>
      </c>
      <c r="G1077" s="46">
        <v>1</v>
      </c>
      <c r="H1077" s="46"/>
      <c r="I1077" s="46">
        <v>9</v>
      </c>
      <c r="J1077" s="46">
        <v>203</v>
      </c>
      <c r="K1077" s="46">
        <v>3</v>
      </c>
      <c r="L1077" s="46">
        <v>3</v>
      </c>
      <c r="M1077" s="46">
        <v>1000</v>
      </c>
      <c r="N1077" s="46">
        <f t="shared" si="411"/>
        <v>1</v>
      </c>
      <c r="O1077" s="46"/>
      <c r="P1077" s="46"/>
      <c r="Q1077" s="46"/>
      <c r="R1077" s="46"/>
      <c r="S1077" s="46"/>
      <c r="T1077" s="46">
        <f t="shared" si="412"/>
        <v>0</v>
      </c>
      <c r="U1077" s="46"/>
      <c r="V1077" s="46"/>
      <c r="W1077" s="46"/>
      <c r="X1077" s="46"/>
      <c r="Y1077" s="46"/>
      <c r="Z1077" s="46">
        <f t="shared" si="403"/>
        <v>0</v>
      </c>
      <c r="AA1077" s="46"/>
      <c r="AB1077" s="46"/>
      <c r="AC1077" s="46"/>
      <c r="AD1077" s="46"/>
      <c r="AE1077" s="46"/>
      <c r="AF1077" s="46">
        <f t="shared" si="404"/>
        <v>0</v>
      </c>
      <c r="AG1077" s="46"/>
      <c r="AH1077" s="46"/>
      <c r="AI1077" s="46"/>
      <c r="AJ1077" s="46"/>
      <c r="AK1077" s="46"/>
      <c r="AL1077" s="46">
        <f t="shared" si="405"/>
        <v>0</v>
      </c>
      <c r="AM1077" s="46"/>
      <c r="AN1077" s="46"/>
      <c r="AO1077" s="46"/>
      <c r="AP1077" s="46"/>
      <c r="AQ1077" s="46"/>
      <c r="AR1077" s="46"/>
      <c r="AS1077" s="46"/>
      <c r="AT1077" s="46"/>
      <c r="AU1077" s="46"/>
      <c r="AV1077" s="46"/>
      <c r="AW1077" s="46"/>
      <c r="AX1077" s="46">
        <f t="shared" si="406"/>
        <v>0</v>
      </c>
      <c r="AY1077" s="46"/>
      <c r="AZ1077" s="46"/>
      <c r="BA1077" s="46"/>
      <c r="BB1077" s="46"/>
      <c r="BC1077" s="46"/>
      <c r="BD1077" s="46">
        <f t="shared" si="407"/>
        <v>0</v>
      </c>
      <c r="BE1077" s="46"/>
      <c r="BF1077" s="46"/>
      <c r="BG1077" s="46"/>
      <c r="BH1077" s="46"/>
      <c r="BI1077" s="46"/>
      <c r="BJ1077" s="46">
        <f t="shared" si="408"/>
        <v>0</v>
      </c>
      <c r="BK1077" s="46"/>
      <c r="BL1077" s="46"/>
      <c r="BM1077" s="46"/>
      <c r="BN1077" s="46"/>
      <c r="BO1077" s="46"/>
      <c r="BP1077" s="46">
        <f t="shared" si="409"/>
        <v>0</v>
      </c>
      <c r="BQ1077" s="46"/>
      <c r="BS1077" s="41">
        <v>0</v>
      </c>
    </row>
    <row r="1078" spans="1:71" s="41" customFormat="1">
      <c r="A1078" s="46">
        <v>140044</v>
      </c>
      <c r="B1078" s="46" t="s">
        <v>319</v>
      </c>
      <c r="C1078" s="46" t="s">
        <v>729</v>
      </c>
      <c r="D1078" s="46"/>
      <c r="E1078" s="42"/>
      <c r="F1078" s="46" t="s">
        <v>705</v>
      </c>
      <c r="G1078" s="46">
        <v>1</v>
      </c>
      <c r="H1078" s="46"/>
      <c r="I1078" s="46">
        <v>9</v>
      </c>
      <c r="J1078" s="46">
        <v>203</v>
      </c>
      <c r="K1078" s="46">
        <v>4</v>
      </c>
      <c r="L1078" s="46">
        <v>4</v>
      </c>
      <c r="M1078" s="46">
        <v>1000</v>
      </c>
      <c r="N1078" s="46">
        <f t="shared" si="411"/>
        <v>1</v>
      </c>
      <c r="O1078" s="46"/>
      <c r="P1078" s="46"/>
      <c r="Q1078" s="46"/>
      <c r="R1078" s="46"/>
      <c r="S1078" s="46"/>
      <c r="T1078" s="46">
        <f t="shared" si="412"/>
        <v>0</v>
      </c>
      <c r="U1078" s="46"/>
      <c r="V1078" s="46"/>
      <c r="W1078" s="46"/>
      <c r="X1078" s="46"/>
      <c r="Y1078" s="46"/>
      <c r="Z1078" s="46">
        <f t="shared" si="403"/>
        <v>0</v>
      </c>
      <c r="AA1078" s="46"/>
      <c r="AB1078" s="46"/>
      <c r="AC1078" s="46"/>
      <c r="AD1078" s="46"/>
      <c r="AE1078" s="46"/>
      <c r="AF1078" s="46">
        <f t="shared" si="404"/>
        <v>0</v>
      </c>
      <c r="AG1078" s="46"/>
      <c r="AH1078" s="46"/>
      <c r="AI1078" s="46"/>
      <c r="AJ1078" s="46"/>
      <c r="AK1078" s="46"/>
      <c r="AL1078" s="46">
        <f t="shared" si="405"/>
        <v>0</v>
      </c>
      <c r="AM1078" s="46"/>
      <c r="AN1078" s="46"/>
      <c r="AO1078" s="46"/>
      <c r="AP1078" s="46"/>
      <c r="AQ1078" s="46"/>
      <c r="AR1078" s="46"/>
      <c r="AS1078" s="46"/>
      <c r="AT1078" s="46"/>
      <c r="AU1078" s="46"/>
      <c r="AV1078" s="46"/>
      <c r="AW1078" s="46"/>
      <c r="AX1078" s="46">
        <f t="shared" si="406"/>
        <v>0</v>
      </c>
      <c r="AY1078" s="46"/>
      <c r="AZ1078" s="46"/>
      <c r="BA1078" s="46"/>
      <c r="BB1078" s="46"/>
      <c r="BC1078" s="46"/>
      <c r="BD1078" s="46">
        <f t="shared" si="407"/>
        <v>0</v>
      </c>
      <c r="BE1078" s="46"/>
      <c r="BF1078" s="46"/>
      <c r="BG1078" s="46"/>
      <c r="BH1078" s="46"/>
      <c r="BI1078" s="46"/>
      <c r="BJ1078" s="46">
        <f t="shared" si="408"/>
        <v>0</v>
      </c>
      <c r="BK1078" s="46"/>
      <c r="BL1078" s="46"/>
      <c r="BM1078" s="46"/>
      <c r="BN1078" s="46"/>
      <c r="BO1078" s="46"/>
      <c r="BP1078" s="46">
        <f t="shared" si="409"/>
        <v>0</v>
      </c>
      <c r="BQ1078" s="46"/>
      <c r="BS1078" s="41">
        <v>0</v>
      </c>
    </row>
    <row r="1079" spans="1:71" s="41" customFormat="1">
      <c r="A1079" s="46">
        <v>150001</v>
      </c>
      <c r="B1079" s="46" t="s">
        <v>319</v>
      </c>
      <c r="C1079" s="46" t="s">
        <v>730</v>
      </c>
      <c r="D1079" s="46" t="s">
        <v>731</v>
      </c>
      <c r="E1079" s="46" t="s">
        <v>732</v>
      </c>
      <c r="F1079" s="46" t="s">
        <v>733</v>
      </c>
      <c r="G1079" s="46">
        <v>1</v>
      </c>
      <c r="H1079" s="46"/>
      <c r="I1079" s="46">
        <v>9</v>
      </c>
      <c r="J1079" s="46">
        <v>705</v>
      </c>
      <c r="K1079" s="46">
        <v>1</v>
      </c>
      <c r="L1079" s="46">
        <v>1</v>
      </c>
      <c r="M1079" s="46">
        <v>1000</v>
      </c>
      <c r="N1079" s="46">
        <f t="shared" si="411"/>
        <v>1</v>
      </c>
      <c r="O1079" s="46"/>
      <c r="P1079" s="46"/>
      <c r="Q1079" s="46"/>
      <c r="R1079" s="46"/>
      <c r="S1079" s="46"/>
      <c r="T1079" s="46">
        <f t="shared" si="412"/>
        <v>0</v>
      </c>
      <c r="U1079" s="46"/>
      <c r="V1079" s="46"/>
      <c r="W1079" s="46"/>
      <c r="X1079" s="46"/>
      <c r="Y1079" s="46"/>
      <c r="Z1079" s="46">
        <f t="shared" si="403"/>
        <v>0</v>
      </c>
      <c r="AA1079" s="46"/>
      <c r="AB1079" s="46"/>
      <c r="AC1079" s="46"/>
      <c r="AD1079" s="46"/>
      <c r="AE1079" s="46"/>
      <c r="AF1079" s="46">
        <f t="shared" si="404"/>
        <v>0</v>
      </c>
      <c r="AG1079" s="46"/>
      <c r="AH1079" s="46"/>
      <c r="AI1079" s="46"/>
      <c r="AJ1079" s="46"/>
      <c r="AK1079" s="46"/>
      <c r="AL1079" s="46">
        <f t="shared" si="405"/>
        <v>0</v>
      </c>
      <c r="AM1079" s="46"/>
      <c r="AN1079" s="46"/>
      <c r="AO1079" s="46"/>
      <c r="AP1079" s="46"/>
      <c r="AQ1079" s="46"/>
      <c r="AR1079" s="46"/>
      <c r="AS1079" s="46"/>
      <c r="AT1079" s="46"/>
      <c r="AU1079" s="46"/>
      <c r="AV1079" s="46"/>
      <c r="AW1079" s="46"/>
      <c r="AX1079" s="46">
        <f t="shared" si="406"/>
        <v>0</v>
      </c>
      <c r="AY1079" s="46"/>
      <c r="AZ1079" s="46"/>
      <c r="BA1079" s="46"/>
      <c r="BB1079" s="46"/>
      <c r="BC1079" s="46"/>
      <c r="BD1079" s="46">
        <f t="shared" si="407"/>
        <v>0</v>
      </c>
      <c r="BE1079" s="46"/>
      <c r="BF1079" s="46"/>
      <c r="BG1079" s="46"/>
      <c r="BH1079" s="46"/>
      <c r="BI1079" s="46"/>
      <c r="BJ1079" s="46">
        <f t="shared" si="408"/>
        <v>0</v>
      </c>
      <c r="BK1079" s="46"/>
      <c r="BL1079" s="46"/>
      <c r="BM1079" s="46"/>
      <c r="BN1079" s="46"/>
      <c r="BO1079" s="46"/>
      <c r="BP1079" s="46">
        <f t="shared" si="409"/>
        <v>0</v>
      </c>
      <c r="BQ1079" s="46"/>
      <c r="BS1079" s="41">
        <v>0</v>
      </c>
    </row>
    <row r="1080" spans="1:71" s="41" customFormat="1">
      <c r="A1080" s="46">
        <v>150002</v>
      </c>
      <c r="B1080" s="46" t="s">
        <v>319</v>
      </c>
      <c r="C1080" s="46" t="s">
        <v>734</v>
      </c>
      <c r="D1080" s="46" t="s">
        <v>731</v>
      </c>
      <c r="E1080" s="46" t="s">
        <v>735</v>
      </c>
      <c r="F1080" s="46" t="s">
        <v>733</v>
      </c>
      <c r="G1080" s="46">
        <v>1</v>
      </c>
      <c r="H1080" s="46"/>
      <c r="I1080" s="46">
        <v>9</v>
      </c>
      <c r="J1080" s="46">
        <v>705</v>
      </c>
      <c r="K1080" s="46">
        <v>2</v>
      </c>
      <c r="L1080" s="46">
        <v>2</v>
      </c>
      <c r="M1080" s="46">
        <v>1000</v>
      </c>
      <c r="N1080" s="46">
        <f t="shared" ref="N1080:N1114" si="418">IF(M1080&gt;=1000,1,0)</f>
        <v>1</v>
      </c>
      <c r="O1080" s="46"/>
      <c r="P1080" s="46"/>
      <c r="Q1080" s="46"/>
      <c r="R1080" s="46"/>
      <c r="S1080" s="46"/>
      <c r="T1080" s="46">
        <f t="shared" ref="T1080:T1143" si="419">IF(S1080&gt;=1000,1,0)</f>
        <v>0</v>
      </c>
      <c r="U1080" s="46"/>
      <c r="V1080" s="46"/>
      <c r="W1080" s="46"/>
      <c r="X1080" s="46"/>
      <c r="Y1080" s="46"/>
      <c r="Z1080" s="46">
        <f t="shared" ref="Z1080:Z1143" si="420">IF(Y1080&gt;=1000,1,0)</f>
        <v>0</v>
      </c>
      <c r="AA1080" s="46"/>
      <c r="AB1080" s="46"/>
      <c r="AC1080" s="46"/>
      <c r="AD1080" s="46"/>
      <c r="AE1080" s="46"/>
      <c r="AF1080" s="46">
        <f t="shared" ref="AF1080:AF1143" si="421">IF(AE1080&gt;=1000,1,0)</f>
        <v>0</v>
      </c>
      <c r="AG1080" s="46"/>
      <c r="AH1080" s="46"/>
      <c r="AI1080" s="46"/>
      <c r="AJ1080" s="46"/>
      <c r="AK1080" s="46"/>
      <c r="AL1080" s="46">
        <f t="shared" ref="AL1080:AL1143" si="422">IF(AK1080&gt;=1000,1,0)</f>
        <v>0</v>
      </c>
      <c r="AM1080" s="46"/>
      <c r="AN1080" s="46"/>
      <c r="AO1080" s="46"/>
      <c r="AP1080" s="46"/>
      <c r="AQ1080" s="46"/>
      <c r="AR1080" s="46"/>
      <c r="AS1080" s="46"/>
      <c r="AT1080" s="46"/>
      <c r="AU1080" s="46"/>
      <c r="AV1080" s="46"/>
      <c r="AW1080" s="46"/>
      <c r="AX1080" s="46">
        <f t="shared" ref="AX1080:AX1143" si="423">IF(AW1080&gt;=1000,1,0)</f>
        <v>0</v>
      </c>
      <c r="AY1080" s="46"/>
      <c r="AZ1080" s="46"/>
      <c r="BA1080" s="46"/>
      <c r="BB1080" s="46"/>
      <c r="BC1080" s="46"/>
      <c r="BD1080" s="46">
        <f t="shared" ref="BD1080:BD1143" si="424">IF(BC1080&gt;=1000,1,0)</f>
        <v>0</v>
      </c>
      <c r="BE1080" s="46"/>
      <c r="BF1080" s="46"/>
      <c r="BG1080" s="46"/>
      <c r="BH1080" s="46"/>
      <c r="BI1080" s="46"/>
      <c r="BJ1080" s="46">
        <f t="shared" ref="BJ1080:BJ1143" si="425">IF(BI1080&gt;=1000,1,0)</f>
        <v>0</v>
      </c>
      <c r="BK1080" s="46"/>
      <c r="BL1080" s="46"/>
      <c r="BM1080" s="46"/>
      <c r="BN1080" s="46"/>
      <c r="BO1080" s="46"/>
      <c r="BP1080" s="46">
        <f t="shared" ref="BP1080:BP1143" si="426">IF(BO1080&gt;=1000,1,0)</f>
        <v>0</v>
      </c>
      <c r="BQ1080" s="46"/>
      <c r="BS1080" s="41">
        <v>0</v>
      </c>
    </row>
    <row r="1081" spans="1:71" s="41" customFormat="1">
      <c r="A1081" s="46">
        <v>150003</v>
      </c>
      <c r="B1081" s="46" t="s">
        <v>319</v>
      </c>
      <c r="C1081" s="46" t="s">
        <v>736</v>
      </c>
      <c r="D1081" s="46" t="s">
        <v>731</v>
      </c>
      <c r="E1081" s="46" t="s">
        <v>737</v>
      </c>
      <c r="F1081" s="46" t="s">
        <v>733</v>
      </c>
      <c r="G1081" s="46">
        <v>1</v>
      </c>
      <c r="H1081" s="46"/>
      <c r="I1081" s="46">
        <v>9</v>
      </c>
      <c r="J1081" s="46">
        <v>705</v>
      </c>
      <c r="K1081" s="46">
        <v>3</v>
      </c>
      <c r="L1081" s="46">
        <v>3</v>
      </c>
      <c r="M1081" s="46">
        <v>1000</v>
      </c>
      <c r="N1081" s="46">
        <f t="shared" si="418"/>
        <v>1</v>
      </c>
      <c r="O1081" s="46"/>
      <c r="P1081" s="46"/>
      <c r="Q1081" s="46"/>
      <c r="R1081" s="46"/>
      <c r="S1081" s="46"/>
      <c r="T1081" s="46">
        <f t="shared" si="419"/>
        <v>0</v>
      </c>
      <c r="U1081" s="46"/>
      <c r="V1081" s="46"/>
      <c r="W1081" s="46"/>
      <c r="X1081" s="46"/>
      <c r="Y1081" s="46"/>
      <c r="Z1081" s="46">
        <f t="shared" si="420"/>
        <v>0</v>
      </c>
      <c r="AA1081" s="46"/>
      <c r="AB1081" s="46"/>
      <c r="AC1081" s="46"/>
      <c r="AD1081" s="46"/>
      <c r="AE1081" s="46"/>
      <c r="AF1081" s="46">
        <f t="shared" si="421"/>
        <v>0</v>
      </c>
      <c r="AG1081" s="46"/>
      <c r="AH1081" s="46"/>
      <c r="AI1081" s="46"/>
      <c r="AJ1081" s="46"/>
      <c r="AK1081" s="46"/>
      <c r="AL1081" s="46">
        <f t="shared" si="422"/>
        <v>0</v>
      </c>
      <c r="AM1081" s="46"/>
      <c r="AN1081" s="46"/>
      <c r="AO1081" s="46"/>
      <c r="AP1081" s="46"/>
      <c r="AQ1081" s="46"/>
      <c r="AR1081" s="46"/>
      <c r="AS1081" s="46"/>
      <c r="AT1081" s="46"/>
      <c r="AU1081" s="46"/>
      <c r="AV1081" s="46"/>
      <c r="AW1081" s="46"/>
      <c r="AX1081" s="46">
        <f t="shared" si="423"/>
        <v>0</v>
      </c>
      <c r="AY1081" s="46"/>
      <c r="AZ1081" s="46"/>
      <c r="BA1081" s="46"/>
      <c r="BB1081" s="46"/>
      <c r="BC1081" s="46"/>
      <c r="BD1081" s="46">
        <f t="shared" si="424"/>
        <v>0</v>
      </c>
      <c r="BE1081" s="46"/>
      <c r="BF1081" s="46"/>
      <c r="BG1081" s="46"/>
      <c r="BH1081" s="46"/>
      <c r="BI1081" s="46"/>
      <c r="BJ1081" s="46">
        <f t="shared" si="425"/>
        <v>0</v>
      </c>
      <c r="BK1081" s="46"/>
      <c r="BL1081" s="46"/>
      <c r="BM1081" s="46"/>
      <c r="BN1081" s="46"/>
      <c r="BO1081" s="46"/>
      <c r="BP1081" s="46">
        <f t="shared" si="426"/>
        <v>0</v>
      </c>
      <c r="BQ1081" s="46"/>
      <c r="BS1081" s="41">
        <v>0</v>
      </c>
    </row>
    <row r="1082" spans="1:71" s="41" customFormat="1">
      <c r="A1082" s="46">
        <v>150004</v>
      </c>
      <c r="B1082" s="46" t="s">
        <v>319</v>
      </c>
      <c r="C1082" s="46" t="s">
        <v>738</v>
      </c>
      <c r="D1082" s="46" t="s">
        <v>731</v>
      </c>
      <c r="E1082" s="46" t="s">
        <v>739</v>
      </c>
      <c r="F1082" s="46" t="s">
        <v>733</v>
      </c>
      <c r="G1082" s="46">
        <v>1</v>
      </c>
      <c r="H1082" s="46"/>
      <c r="I1082" s="46">
        <v>9</v>
      </c>
      <c r="J1082" s="46">
        <v>705</v>
      </c>
      <c r="K1082" s="46">
        <v>4</v>
      </c>
      <c r="L1082" s="46">
        <v>4</v>
      </c>
      <c r="M1082" s="46">
        <v>1000</v>
      </c>
      <c r="N1082" s="46">
        <f t="shared" si="418"/>
        <v>1</v>
      </c>
      <c r="O1082" s="46"/>
      <c r="P1082" s="46"/>
      <c r="Q1082" s="46"/>
      <c r="R1082" s="46"/>
      <c r="S1082" s="46"/>
      <c r="T1082" s="46">
        <f t="shared" si="419"/>
        <v>0</v>
      </c>
      <c r="U1082" s="46"/>
      <c r="V1082" s="46"/>
      <c r="W1082" s="46"/>
      <c r="X1082" s="46"/>
      <c r="Y1082" s="46"/>
      <c r="Z1082" s="46">
        <f t="shared" si="420"/>
        <v>0</v>
      </c>
      <c r="AA1082" s="46"/>
      <c r="AB1082" s="46"/>
      <c r="AC1082" s="46"/>
      <c r="AD1082" s="46"/>
      <c r="AE1082" s="46"/>
      <c r="AF1082" s="46">
        <f t="shared" si="421"/>
        <v>0</v>
      </c>
      <c r="AG1082" s="46"/>
      <c r="AH1082" s="46"/>
      <c r="AI1082" s="46"/>
      <c r="AJ1082" s="46"/>
      <c r="AK1082" s="46"/>
      <c r="AL1082" s="46">
        <f t="shared" si="422"/>
        <v>0</v>
      </c>
      <c r="AM1082" s="46"/>
      <c r="AN1082" s="46"/>
      <c r="AO1082" s="46"/>
      <c r="AP1082" s="46"/>
      <c r="AQ1082" s="46"/>
      <c r="AR1082" s="46"/>
      <c r="AS1082" s="46"/>
      <c r="AT1082" s="46"/>
      <c r="AU1082" s="46"/>
      <c r="AV1082" s="46"/>
      <c r="AW1082" s="46"/>
      <c r="AX1082" s="46">
        <f t="shared" si="423"/>
        <v>0</v>
      </c>
      <c r="AY1082" s="46"/>
      <c r="AZ1082" s="46"/>
      <c r="BA1082" s="46"/>
      <c r="BB1082" s="46"/>
      <c r="BC1082" s="46"/>
      <c r="BD1082" s="46">
        <f t="shared" si="424"/>
        <v>0</v>
      </c>
      <c r="BE1082" s="46"/>
      <c r="BF1082" s="46"/>
      <c r="BG1082" s="46"/>
      <c r="BH1082" s="46"/>
      <c r="BI1082" s="46"/>
      <c r="BJ1082" s="46">
        <f t="shared" si="425"/>
        <v>0</v>
      </c>
      <c r="BK1082" s="46"/>
      <c r="BL1082" s="46"/>
      <c r="BM1082" s="46"/>
      <c r="BN1082" s="46"/>
      <c r="BO1082" s="46"/>
      <c r="BP1082" s="46">
        <f t="shared" si="426"/>
        <v>0</v>
      </c>
      <c r="BQ1082" s="46"/>
      <c r="BS1082" s="41">
        <v>0</v>
      </c>
    </row>
    <row r="1083" spans="1:71" s="46" customFormat="1">
      <c r="A1083" s="46">
        <v>160001</v>
      </c>
      <c r="B1083" s="46" t="s">
        <v>319</v>
      </c>
      <c r="C1083" s="46" t="s">
        <v>740</v>
      </c>
      <c r="E1083" s="46" t="s">
        <v>741</v>
      </c>
      <c r="F1083" s="46" t="s">
        <v>742</v>
      </c>
      <c r="G1083" s="46">
        <v>1</v>
      </c>
      <c r="I1083" s="46">
        <v>7</v>
      </c>
      <c r="J1083" s="46">
        <v>41005</v>
      </c>
      <c r="K1083" s="46">
        <v>1</v>
      </c>
      <c r="L1083" s="46">
        <v>1</v>
      </c>
      <c r="M1083" s="46">
        <v>1000</v>
      </c>
      <c r="N1083" s="46">
        <f t="shared" si="418"/>
        <v>1</v>
      </c>
      <c r="T1083" s="46">
        <f t="shared" si="419"/>
        <v>0</v>
      </c>
      <c r="Z1083" s="46">
        <f t="shared" si="420"/>
        <v>0</v>
      </c>
      <c r="AF1083" s="46">
        <f t="shared" si="421"/>
        <v>0</v>
      </c>
      <c r="AL1083" s="46">
        <f t="shared" si="422"/>
        <v>0</v>
      </c>
      <c r="AX1083" s="46">
        <f t="shared" si="423"/>
        <v>0</v>
      </c>
      <c r="BD1083" s="46">
        <f t="shared" si="424"/>
        <v>0</v>
      </c>
      <c r="BJ1083" s="46">
        <f t="shared" si="425"/>
        <v>0</v>
      </c>
      <c r="BP1083" s="46">
        <f t="shared" si="426"/>
        <v>0</v>
      </c>
      <c r="BR1083" s="41"/>
      <c r="BS1083" s="41">
        <v>0</v>
      </c>
    </row>
    <row r="1084" spans="1:71" s="46" customFormat="1">
      <c r="A1084" s="46">
        <v>160002</v>
      </c>
      <c r="B1084" s="46" t="s">
        <v>319</v>
      </c>
      <c r="C1084" s="46" t="s">
        <v>743</v>
      </c>
      <c r="D1084" s="46" t="s">
        <v>744</v>
      </c>
      <c r="E1084" s="46" t="s">
        <v>745</v>
      </c>
      <c r="F1084" s="46" t="s">
        <v>744</v>
      </c>
      <c r="G1084" s="46">
        <v>1</v>
      </c>
      <c r="I1084" s="46">
        <v>9</v>
      </c>
      <c r="J1084" s="46">
        <v>951</v>
      </c>
      <c r="K1084" s="46">
        <v>1</v>
      </c>
      <c r="L1084" s="46">
        <v>1</v>
      </c>
      <c r="M1084" s="46">
        <v>1000</v>
      </c>
      <c r="N1084" s="46">
        <f t="shared" si="418"/>
        <v>1</v>
      </c>
      <c r="T1084" s="46">
        <f t="shared" si="419"/>
        <v>0</v>
      </c>
      <c r="Z1084" s="46">
        <f t="shared" si="420"/>
        <v>0</v>
      </c>
      <c r="AF1084" s="46">
        <f t="shared" si="421"/>
        <v>0</v>
      </c>
      <c r="AL1084" s="46">
        <f t="shared" si="422"/>
        <v>0</v>
      </c>
      <c r="AX1084" s="46">
        <f t="shared" si="423"/>
        <v>0</v>
      </c>
      <c r="BD1084" s="46">
        <f t="shared" si="424"/>
        <v>0</v>
      </c>
      <c r="BJ1084" s="46">
        <f t="shared" si="425"/>
        <v>0</v>
      </c>
      <c r="BP1084" s="46">
        <f t="shared" si="426"/>
        <v>0</v>
      </c>
      <c r="BR1084" s="41"/>
      <c r="BS1084" s="41">
        <v>0</v>
      </c>
    </row>
    <row r="1085" spans="1:71" s="46" customFormat="1">
      <c r="A1085" s="46">
        <v>220021</v>
      </c>
      <c r="B1085" s="46" t="s">
        <v>746</v>
      </c>
      <c r="C1085" s="57" t="str">
        <f>VLOOKUP(J1085,[1]导出数据!$A:$Q,2,FALSE)</f>
        <v>百战轻甲</v>
      </c>
      <c r="D1085" s="43" t="s">
        <v>747</v>
      </c>
      <c r="E1085" s="43" t="s">
        <v>709</v>
      </c>
      <c r="F1085" s="57" t="s">
        <v>748</v>
      </c>
      <c r="G1085" s="46">
        <v>1</v>
      </c>
      <c r="H1085" s="46">
        <v>0</v>
      </c>
      <c r="I1085" s="46">
        <v>18</v>
      </c>
      <c r="J1085" s="46">
        <v>2002</v>
      </c>
      <c r="K1085" s="46">
        <v>1</v>
      </c>
      <c r="L1085" s="46">
        <v>1</v>
      </c>
      <c r="M1085" s="47">
        <v>400</v>
      </c>
      <c r="N1085" s="46">
        <f t="shared" si="418"/>
        <v>0</v>
      </c>
      <c r="T1085" s="46">
        <f t="shared" si="419"/>
        <v>0</v>
      </c>
      <c r="Z1085" s="46">
        <f t="shared" si="420"/>
        <v>0</v>
      </c>
      <c r="AA1085" s="41"/>
      <c r="AB1085" s="41"/>
      <c r="AC1085" s="41"/>
      <c r="AD1085" s="41"/>
      <c r="AE1085" s="41"/>
      <c r="AF1085" s="46">
        <f t="shared" si="421"/>
        <v>0</v>
      </c>
      <c r="AL1085" s="46">
        <f t="shared" si="422"/>
        <v>0</v>
      </c>
      <c r="AX1085" s="46">
        <f t="shared" si="423"/>
        <v>0</v>
      </c>
      <c r="BD1085" s="46">
        <f t="shared" si="424"/>
        <v>0</v>
      </c>
      <c r="BJ1085" s="46">
        <f t="shared" si="425"/>
        <v>0</v>
      </c>
      <c r="BP1085" s="46">
        <f t="shared" si="426"/>
        <v>0</v>
      </c>
      <c r="BQ1085" s="46">
        <v>1000</v>
      </c>
      <c r="BR1085" s="41">
        <v>0</v>
      </c>
      <c r="BS1085" s="41">
        <v>0</v>
      </c>
    </row>
    <row r="1086" spans="1:71" s="46" customFormat="1">
      <c r="A1086" s="46">
        <v>220031</v>
      </c>
      <c r="B1086" s="46" t="s">
        <v>746</v>
      </c>
      <c r="C1086" s="57" t="str">
        <f>VLOOKUP(J1086,[1]导出数据!$A:$Q,2,FALSE)</f>
        <v>百战头盔</v>
      </c>
      <c r="D1086" s="43" t="s">
        <v>749</v>
      </c>
      <c r="E1086" s="43" t="s">
        <v>709</v>
      </c>
      <c r="F1086" s="57" t="s">
        <v>748</v>
      </c>
      <c r="G1086" s="46">
        <v>1</v>
      </c>
      <c r="H1086" s="46">
        <v>0</v>
      </c>
      <c r="I1086" s="46">
        <v>18</v>
      </c>
      <c r="J1086" s="46">
        <v>2003</v>
      </c>
      <c r="K1086" s="46">
        <v>1</v>
      </c>
      <c r="L1086" s="46">
        <v>1</v>
      </c>
      <c r="M1086" s="47">
        <v>400</v>
      </c>
      <c r="N1086" s="46">
        <f t="shared" si="418"/>
        <v>0</v>
      </c>
      <c r="T1086" s="46">
        <f t="shared" si="419"/>
        <v>0</v>
      </c>
      <c r="Z1086" s="46">
        <f t="shared" si="420"/>
        <v>0</v>
      </c>
      <c r="AA1086" s="41"/>
      <c r="AB1086" s="41"/>
      <c r="AC1086" s="41"/>
      <c r="AD1086" s="41"/>
      <c r="AE1086" s="41"/>
      <c r="AF1086" s="46">
        <f t="shared" si="421"/>
        <v>0</v>
      </c>
      <c r="AL1086" s="46">
        <f t="shared" si="422"/>
        <v>0</v>
      </c>
      <c r="AX1086" s="46">
        <f t="shared" si="423"/>
        <v>0</v>
      </c>
      <c r="BD1086" s="46">
        <f t="shared" si="424"/>
        <v>0</v>
      </c>
      <c r="BJ1086" s="46">
        <f t="shared" si="425"/>
        <v>0</v>
      </c>
      <c r="BP1086" s="46">
        <f t="shared" si="426"/>
        <v>0</v>
      </c>
      <c r="BQ1086" s="46">
        <v>1000</v>
      </c>
      <c r="BR1086" s="41">
        <v>0</v>
      </c>
      <c r="BS1086" s="41">
        <v>0</v>
      </c>
    </row>
    <row r="1087" spans="1:71" s="46" customFormat="1">
      <c r="A1087" s="46">
        <v>220041</v>
      </c>
      <c r="B1087" s="46" t="s">
        <v>746</v>
      </c>
      <c r="C1087" s="57" t="str">
        <f>VLOOKUP(J1087,[1]导出数据!$A:$Q,2,FALSE)</f>
        <v>百战宝靴</v>
      </c>
      <c r="D1087" s="43" t="s">
        <v>750</v>
      </c>
      <c r="E1087" s="43" t="s">
        <v>709</v>
      </c>
      <c r="F1087" s="57" t="s">
        <v>748</v>
      </c>
      <c r="G1087" s="46">
        <v>1</v>
      </c>
      <c r="H1087" s="46">
        <v>0</v>
      </c>
      <c r="I1087" s="46">
        <v>18</v>
      </c>
      <c r="J1087" s="46">
        <v>2004</v>
      </c>
      <c r="K1087" s="46">
        <v>1</v>
      </c>
      <c r="L1087" s="46">
        <v>1</v>
      </c>
      <c r="M1087" s="47">
        <v>400</v>
      </c>
      <c r="N1087" s="46">
        <f t="shared" si="418"/>
        <v>0</v>
      </c>
      <c r="T1087" s="46">
        <f t="shared" si="419"/>
        <v>0</v>
      </c>
      <c r="Z1087" s="46">
        <f t="shared" si="420"/>
        <v>0</v>
      </c>
      <c r="AA1087" s="41"/>
      <c r="AB1087" s="41"/>
      <c r="AC1087" s="41"/>
      <c r="AD1087" s="41"/>
      <c r="AE1087" s="41"/>
      <c r="AF1087" s="46">
        <f t="shared" si="421"/>
        <v>0</v>
      </c>
      <c r="AL1087" s="46">
        <f t="shared" si="422"/>
        <v>0</v>
      </c>
      <c r="AX1087" s="46">
        <f t="shared" si="423"/>
        <v>0</v>
      </c>
      <c r="BD1087" s="46">
        <f t="shared" si="424"/>
        <v>0</v>
      </c>
      <c r="BJ1087" s="46">
        <f t="shared" si="425"/>
        <v>0</v>
      </c>
      <c r="BP1087" s="46">
        <f t="shared" si="426"/>
        <v>0</v>
      </c>
      <c r="BQ1087" s="46">
        <v>1000</v>
      </c>
      <c r="BR1087" s="41">
        <v>0</v>
      </c>
      <c r="BS1087" s="41">
        <v>0</v>
      </c>
    </row>
    <row r="1088" spans="1:71" s="46" customFormat="1">
      <c r="A1088" s="46">
        <v>220011</v>
      </c>
      <c r="B1088" s="46" t="s">
        <v>746</v>
      </c>
      <c r="C1088" s="57" t="str">
        <f>VLOOKUP(J1088,[1]导出数据!$A:$Q,2,FALSE)</f>
        <v>百战宝剑</v>
      </c>
      <c r="D1088" s="43" t="s">
        <v>751</v>
      </c>
      <c r="E1088" s="43" t="s">
        <v>709</v>
      </c>
      <c r="F1088" s="57" t="s">
        <v>748</v>
      </c>
      <c r="G1088" s="46">
        <v>1</v>
      </c>
      <c r="H1088" s="46">
        <v>0</v>
      </c>
      <c r="I1088" s="46">
        <v>18</v>
      </c>
      <c r="J1088" s="46">
        <v>2001</v>
      </c>
      <c r="K1088" s="46">
        <v>1</v>
      </c>
      <c r="L1088" s="46">
        <v>1</v>
      </c>
      <c r="M1088" s="47">
        <v>400</v>
      </c>
      <c r="N1088" s="46">
        <f t="shared" si="418"/>
        <v>0</v>
      </c>
      <c r="T1088" s="46">
        <f t="shared" si="419"/>
        <v>0</v>
      </c>
      <c r="Z1088" s="46">
        <f t="shared" si="420"/>
        <v>0</v>
      </c>
      <c r="AA1088" s="41"/>
      <c r="AB1088" s="41"/>
      <c r="AC1088" s="41"/>
      <c r="AD1088" s="41"/>
      <c r="AE1088" s="41"/>
      <c r="AF1088" s="46">
        <f t="shared" si="421"/>
        <v>0</v>
      </c>
      <c r="AL1088" s="46">
        <f t="shared" si="422"/>
        <v>0</v>
      </c>
      <c r="AX1088" s="46">
        <f t="shared" si="423"/>
        <v>0</v>
      </c>
      <c r="BD1088" s="46">
        <f t="shared" si="424"/>
        <v>0</v>
      </c>
      <c r="BJ1088" s="46">
        <f t="shared" si="425"/>
        <v>0</v>
      </c>
      <c r="BP1088" s="46">
        <f t="shared" si="426"/>
        <v>0</v>
      </c>
      <c r="BQ1088" s="46">
        <v>1000</v>
      </c>
      <c r="BR1088" s="41">
        <v>0</v>
      </c>
      <c r="BS1088" s="41">
        <v>0</v>
      </c>
    </row>
    <row r="1089" spans="1:71" s="46" customFormat="1">
      <c r="A1089" s="46">
        <v>220051</v>
      </c>
      <c r="B1089" s="46" t="s">
        <v>746</v>
      </c>
      <c r="C1089" s="57" t="str">
        <f>VLOOKUP(J1089,[1]导出数据!$A:$Q,2,FALSE)</f>
        <v>百战宝剑</v>
      </c>
      <c r="D1089" s="43" t="s">
        <v>752</v>
      </c>
      <c r="E1089" s="43" t="s">
        <v>709</v>
      </c>
      <c r="F1089" s="57" t="s">
        <v>748</v>
      </c>
      <c r="G1089" s="46">
        <v>1</v>
      </c>
      <c r="H1089" s="46">
        <v>0</v>
      </c>
      <c r="I1089" s="46">
        <v>18</v>
      </c>
      <c r="J1089" s="46">
        <v>2001</v>
      </c>
      <c r="K1089" s="46">
        <v>1</v>
      </c>
      <c r="L1089" s="46">
        <v>1</v>
      </c>
      <c r="M1089" s="47">
        <v>333</v>
      </c>
      <c r="N1089" s="46">
        <f t="shared" si="418"/>
        <v>0</v>
      </c>
      <c r="O1089" s="46">
        <v>18</v>
      </c>
      <c r="P1089" s="46">
        <v>3002</v>
      </c>
      <c r="Q1089" s="46">
        <v>1</v>
      </c>
      <c r="R1089" s="46">
        <v>1</v>
      </c>
      <c r="S1089" s="46">
        <v>250</v>
      </c>
      <c r="T1089" s="46">
        <f t="shared" si="419"/>
        <v>0</v>
      </c>
      <c r="Z1089" s="46">
        <f t="shared" si="420"/>
        <v>0</v>
      </c>
      <c r="AA1089" s="41"/>
      <c r="AB1089" s="41"/>
      <c r="AC1089" s="41"/>
      <c r="AD1089" s="41"/>
      <c r="AE1089" s="41"/>
      <c r="AF1089" s="46">
        <f t="shared" si="421"/>
        <v>0</v>
      </c>
      <c r="AL1089" s="46">
        <f t="shared" si="422"/>
        <v>0</v>
      </c>
      <c r="AX1089" s="46">
        <f t="shared" si="423"/>
        <v>0</v>
      </c>
      <c r="BD1089" s="46">
        <f t="shared" si="424"/>
        <v>0</v>
      </c>
      <c r="BJ1089" s="46">
        <f t="shared" si="425"/>
        <v>0</v>
      </c>
      <c r="BP1089" s="46">
        <f t="shared" si="426"/>
        <v>0</v>
      </c>
      <c r="BR1089" s="41">
        <v>0</v>
      </c>
      <c r="BS1089" s="41">
        <v>0</v>
      </c>
    </row>
    <row r="1090" spans="1:71" s="46" customFormat="1">
      <c r="A1090" s="47">
        <v>230021</v>
      </c>
      <c r="B1090" s="47" t="s">
        <v>746</v>
      </c>
      <c r="C1090" s="93" t="str">
        <f>VLOOKUP(J1090,[1]导出数据!$A:$Q,2,FALSE)</f>
        <v>定军轻甲</v>
      </c>
      <c r="D1090" s="94" t="s">
        <v>753</v>
      </c>
      <c r="E1090" s="94" t="s">
        <v>754</v>
      </c>
      <c r="F1090" s="93" t="s">
        <v>748</v>
      </c>
      <c r="G1090" s="47">
        <v>1</v>
      </c>
      <c r="H1090" s="47">
        <v>0</v>
      </c>
      <c r="I1090" s="47">
        <v>18</v>
      </c>
      <c r="J1090" s="47">
        <v>3002</v>
      </c>
      <c r="K1090" s="47">
        <v>1</v>
      </c>
      <c r="L1090" s="47">
        <v>1</v>
      </c>
      <c r="M1090" s="47">
        <v>333</v>
      </c>
      <c r="N1090" s="47">
        <f t="shared" si="418"/>
        <v>0</v>
      </c>
      <c r="O1090" s="47"/>
      <c r="P1090" s="47"/>
      <c r="Q1090" s="47"/>
      <c r="R1090" s="47"/>
      <c r="S1090" s="47"/>
      <c r="T1090" s="46">
        <f t="shared" si="419"/>
        <v>0</v>
      </c>
      <c r="Z1090" s="46">
        <f t="shared" si="420"/>
        <v>0</v>
      </c>
      <c r="AA1090" s="41"/>
      <c r="AB1090" s="41"/>
      <c r="AC1090" s="41"/>
      <c r="AD1090" s="41"/>
      <c r="AE1090" s="41"/>
      <c r="AF1090" s="46">
        <f t="shared" si="421"/>
        <v>0</v>
      </c>
      <c r="AL1090" s="46">
        <f t="shared" si="422"/>
        <v>0</v>
      </c>
      <c r="AX1090" s="46">
        <f t="shared" si="423"/>
        <v>0</v>
      </c>
      <c r="BD1090" s="46">
        <f t="shared" si="424"/>
        <v>0</v>
      </c>
      <c r="BJ1090" s="46">
        <f t="shared" si="425"/>
        <v>0</v>
      </c>
      <c r="BP1090" s="46">
        <f t="shared" si="426"/>
        <v>0</v>
      </c>
      <c r="BR1090" s="41">
        <v>3</v>
      </c>
      <c r="BS1090" s="41">
        <v>1</v>
      </c>
    </row>
    <row r="1091" spans="1:71" s="46" customFormat="1">
      <c r="A1091" s="47">
        <v>230031</v>
      </c>
      <c r="B1091" s="47" t="s">
        <v>746</v>
      </c>
      <c r="C1091" s="93" t="str">
        <f>VLOOKUP(J1091,[1]导出数据!$A:$Q,2,FALSE)</f>
        <v>定军头盔</v>
      </c>
      <c r="D1091" s="94" t="s">
        <v>755</v>
      </c>
      <c r="E1091" s="94" t="s">
        <v>754</v>
      </c>
      <c r="F1091" s="93" t="s">
        <v>748</v>
      </c>
      <c r="G1091" s="47">
        <v>1</v>
      </c>
      <c r="H1091" s="47">
        <v>0</v>
      </c>
      <c r="I1091" s="47">
        <v>18</v>
      </c>
      <c r="J1091" s="47">
        <v>3003</v>
      </c>
      <c r="K1091" s="47">
        <v>1</v>
      </c>
      <c r="L1091" s="47">
        <v>1</v>
      </c>
      <c r="M1091" s="47">
        <v>333</v>
      </c>
      <c r="N1091" s="47">
        <f t="shared" si="418"/>
        <v>0</v>
      </c>
      <c r="O1091" s="47"/>
      <c r="P1091" s="47"/>
      <c r="Q1091" s="47"/>
      <c r="R1091" s="47"/>
      <c r="S1091" s="47"/>
      <c r="T1091" s="46">
        <f t="shared" si="419"/>
        <v>0</v>
      </c>
      <c r="Z1091" s="46">
        <f t="shared" si="420"/>
        <v>0</v>
      </c>
      <c r="AA1091" s="41"/>
      <c r="AB1091" s="41"/>
      <c r="AC1091" s="41"/>
      <c r="AD1091" s="41"/>
      <c r="AE1091" s="41"/>
      <c r="AF1091" s="46">
        <f t="shared" si="421"/>
        <v>0</v>
      </c>
      <c r="AL1091" s="46">
        <f t="shared" si="422"/>
        <v>0</v>
      </c>
      <c r="AX1091" s="46">
        <f t="shared" si="423"/>
        <v>0</v>
      </c>
      <c r="BD1091" s="46">
        <f t="shared" si="424"/>
        <v>0</v>
      </c>
      <c r="BJ1091" s="46">
        <f t="shared" si="425"/>
        <v>0</v>
      </c>
      <c r="BP1091" s="46">
        <f t="shared" si="426"/>
        <v>0</v>
      </c>
      <c r="BR1091" s="41">
        <v>3</v>
      </c>
      <c r="BS1091" s="41">
        <v>1</v>
      </c>
    </row>
    <row r="1092" spans="1:71" s="46" customFormat="1">
      <c r="A1092" s="47">
        <v>230041</v>
      </c>
      <c r="B1092" s="47" t="s">
        <v>746</v>
      </c>
      <c r="C1092" s="93" t="str">
        <f>VLOOKUP(J1092,[1]导出数据!$A:$Q,2,FALSE)</f>
        <v>定军长靴</v>
      </c>
      <c r="D1092" s="94" t="s">
        <v>756</v>
      </c>
      <c r="E1092" s="94" t="s">
        <v>754</v>
      </c>
      <c r="F1092" s="93" t="s">
        <v>748</v>
      </c>
      <c r="G1092" s="47">
        <v>1</v>
      </c>
      <c r="H1092" s="47">
        <v>0</v>
      </c>
      <c r="I1092" s="47">
        <v>18</v>
      </c>
      <c r="J1092" s="47">
        <v>3004</v>
      </c>
      <c r="K1092" s="47">
        <v>1</v>
      </c>
      <c r="L1092" s="47">
        <v>1</v>
      </c>
      <c r="M1092" s="47">
        <v>333</v>
      </c>
      <c r="N1092" s="47">
        <f t="shared" si="418"/>
        <v>0</v>
      </c>
      <c r="O1092" s="47"/>
      <c r="P1092" s="47"/>
      <c r="Q1092" s="47"/>
      <c r="R1092" s="47"/>
      <c r="S1092" s="47"/>
      <c r="T1092" s="46">
        <f t="shared" si="419"/>
        <v>0</v>
      </c>
      <c r="Z1092" s="46">
        <f t="shared" si="420"/>
        <v>0</v>
      </c>
      <c r="AA1092" s="41"/>
      <c r="AB1092" s="41"/>
      <c r="AC1092" s="41"/>
      <c r="AD1092" s="41"/>
      <c r="AE1092" s="41"/>
      <c r="AF1092" s="46">
        <f t="shared" si="421"/>
        <v>0</v>
      </c>
      <c r="AL1092" s="46">
        <f t="shared" si="422"/>
        <v>0</v>
      </c>
      <c r="AX1092" s="46">
        <f t="shared" si="423"/>
        <v>0</v>
      </c>
      <c r="BD1092" s="46">
        <f t="shared" si="424"/>
        <v>0</v>
      </c>
      <c r="BJ1092" s="46">
        <f t="shared" si="425"/>
        <v>0</v>
      </c>
      <c r="BP1092" s="46">
        <f t="shared" si="426"/>
        <v>0</v>
      </c>
      <c r="BR1092" s="41">
        <v>3</v>
      </c>
      <c r="BS1092" s="41">
        <v>1</v>
      </c>
    </row>
    <row r="1093" spans="1:71" s="46" customFormat="1">
      <c r="A1093" s="47">
        <v>230011</v>
      </c>
      <c r="B1093" s="47" t="s">
        <v>746</v>
      </c>
      <c r="C1093" s="93" t="str">
        <f>VLOOKUP(J1093,[1]导出数据!$A:$Q,2,FALSE)</f>
        <v>定军长枪</v>
      </c>
      <c r="D1093" s="94" t="s">
        <v>757</v>
      </c>
      <c r="E1093" s="94" t="s">
        <v>754</v>
      </c>
      <c r="F1093" s="93" t="s">
        <v>748</v>
      </c>
      <c r="G1093" s="47">
        <v>1</v>
      </c>
      <c r="H1093" s="47">
        <v>0</v>
      </c>
      <c r="I1093" s="47">
        <v>18</v>
      </c>
      <c r="J1093" s="47">
        <v>3001</v>
      </c>
      <c r="K1093" s="47">
        <v>1</v>
      </c>
      <c r="L1093" s="47">
        <v>1</v>
      </c>
      <c r="M1093" s="47">
        <v>333</v>
      </c>
      <c r="N1093" s="47">
        <f t="shared" si="418"/>
        <v>0</v>
      </c>
      <c r="O1093" s="47"/>
      <c r="P1093" s="47"/>
      <c r="Q1093" s="47"/>
      <c r="R1093" s="47"/>
      <c r="S1093" s="47"/>
      <c r="T1093" s="46">
        <f t="shared" si="419"/>
        <v>0</v>
      </c>
      <c r="Z1093" s="46">
        <f t="shared" si="420"/>
        <v>0</v>
      </c>
      <c r="AA1093" s="41"/>
      <c r="AB1093" s="41"/>
      <c r="AC1093" s="41"/>
      <c r="AD1093" s="41"/>
      <c r="AE1093" s="41"/>
      <c r="AF1093" s="46">
        <f t="shared" si="421"/>
        <v>0</v>
      </c>
      <c r="AL1093" s="46">
        <f t="shared" si="422"/>
        <v>0</v>
      </c>
      <c r="AX1093" s="46">
        <f t="shared" si="423"/>
        <v>0</v>
      </c>
      <c r="BD1093" s="46">
        <f t="shared" si="424"/>
        <v>0</v>
      </c>
      <c r="BJ1093" s="46">
        <f t="shared" si="425"/>
        <v>0</v>
      </c>
      <c r="BP1093" s="46">
        <f t="shared" si="426"/>
        <v>0</v>
      </c>
      <c r="BR1093" s="41">
        <v>3</v>
      </c>
      <c r="BS1093" s="41">
        <v>1</v>
      </c>
    </row>
    <row r="1094" spans="1:71" s="46" customFormat="1">
      <c r="A1094" s="47">
        <v>230051</v>
      </c>
      <c r="B1094" s="47" t="s">
        <v>746</v>
      </c>
      <c r="C1094" s="93" t="str">
        <f>VLOOKUP(J1094,[1]导出数据!$A:$Q,2,FALSE)</f>
        <v>定军长枪</v>
      </c>
      <c r="D1094" s="94" t="s">
        <v>758</v>
      </c>
      <c r="E1094" s="94" t="s">
        <v>754</v>
      </c>
      <c r="F1094" s="93" t="s">
        <v>748</v>
      </c>
      <c r="G1094" s="47">
        <v>1</v>
      </c>
      <c r="H1094" s="47">
        <v>0</v>
      </c>
      <c r="I1094" s="47">
        <v>18</v>
      </c>
      <c r="J1094" s="47">
        <v>3001</v>
      </c>
      <c r="K1094" s="47">
        <v>1</v>
      </c>
      <c r="L1094" s="47">
        <v>1</v>
      </c>
      <c r="M1094" s="47">
        <v>250</v>
      </c>
      <c r="N1094" s="47">
        <f t="shared" si="418"/>
        <v>0</v>
      </c>
      <c r="O1094" s="47">
        <v>18</v>
      </c>
      <c r="P1094" s="47">
        <v>4002</v>
      </c>
      <c r="Q1094" s="47">
        <v>1</v>
      </c>
      <c r="R1094" s="47">
        <v>1</v>
      </c>
      <c r="S1094" s="47">
        <v>200</v>
      </c>
      <c r="T1094" s="46">
        <f t="shared" si="419"/>
        <v>0</v>
      </c>
      <c r="Z1094" s="46">
        <f t="shared" si="420"/>
        <v>0</v>
      </c>
      <c r="AA1094" s="41"/>
      <c r="AB1094" s="41"/>
      <c r="AC1094" s="41"/>
      <c r="AD1094" s="41"/>
      <c r="AE1094" s="41"/>
      <c r="AF1094" s="46">
        <f t="shared" si="421"/>
        <v>0</v>
      </c>
      <c r="AL1094" s="46">
        <f t="shared" si="422"/>
        <v>0</v>
      </c>
      <c r="AX1094" s="46">
        <f t="shared" si="423"/>
        <v>0</v>
      </c>
      <c r="BD1094" s="46">
        <f t="shared" si="424"/>
        <v>0</v>
      </c>
      <c r="BJ1094" s="46">
        <f t="shared" si="425"/>
        <v>0</v>
      </c>
      <c r="BP1094" s="46">
        <f t="shared" si="426"/>
        <v>0</v>
      </c>
      <c r="BR1094" s="41">
        <v>3</v>
      </c>
      <c r="BS1094" s="41">
        <v>1</v>
      </c>
    </row>
    <row r="1095" spans="1:71" s="46" customFormat="1">
      <c r="A1095" s="47">
        <v>230121</v>
      </c>
      <c r="B1095" s="47" t="s">
        <v>746</v>
      </c>
      <c r="C1095" s="93" t="str">
        <f>VLOOKUP(J1095,[1]导出数据!$A:$Q,2,FALSE)</f>
        <v>破虏软甲</v>
      </c>
      <c r="D1095" s="94" t="s">
        <v>759</v>
      </c>
      <c r="E1095" s="94" t="s">
        <v>754</v>
      </c>
      <c r="F1095" s="93" t="s">
        <v>748</v>
      </c>
      <c r="G1095" s="47">
        <v>1</v>
      </c>
      <c r="H1095" s="47">
        <v>0</v>
      </c>
      <c r="I1095" s="47">
        <v>18</v>
      </c>
      <c r="J1095" s="47">
        <v>3012</v>
      </c>
      <c r="K1095" s="47">
        <v>1</v>
      </c>
      <c r="L1095" s="47">
        <v>1</v>
      </c>
      <c r="M1095" s="47">
        <v>333</v>
      </c>
      <c r="N1095" s="47">
        <f t="shared" si="418"/>
        <v>0</v>
      </c>
      <c r="O1095" s="47"/>
      <c r="P1095" s="47"/>
      <c r="Q1095" s="47"/>
      <c r="R1095" s="47"/>
      <c r="S1095" s="47"/>
      <c r="T1095" s="46">
        <f t="shared" si="419"/>
        <v>0</v>
      </c>
      <c r="Z1095" s="46">
        <f t="shared" si="420"/>
        <v>0</v>
      </c>
      <c r="AA1095" s="41"/>
      <c r="AB1095" s="41"/>
      <c r="AC1095" s="41"/>
      <c r="AD1095" s="41"/>
      <c r="AE1095" s="41"/>
      <c r="AF1095" s="46">
        <f t="shared" si="421"/>
        <v>0</v>
      </c>
      <c r="AL1095" s="46">
        <f t="shared" si="422"/>
        <v>0</v>
      </c>
      <c r="AX1095" s="46">
        <f t="shared" si="423"/>
        <v>0</v>
      </c>
      <c r="BD1095" s="46">
        <f t="shared" si="424"/>
        <v>0</v>
      </c>
      <c r="BJ1095" s="46">
        <f t="shared" si="425"/>
        <v>0</v>
      </c>
      <c r="BP1095" s="46">
        <f t="shared" si="426"/>
        <v>0</v>
      </c>
      <c r="BR1095" s="41">
        <v>3</v>
      </c>
      <c r="BS1095" s="41">
        <v>1</v>
      </c>
    </row>
    <row r="1096" spans="1:71" s="46" customFormat="1">
      <c r="A1096" s="47">
        <v>230131</v>
      </c>
      <c r="B1096" s="47" t="s">
        <v>746</v>
      </c>
      <c r="C1096" s="93" t="str">
        <f>VLOOKUP(J1096,[1]导出数据!$A:$Q,2,FALSE)</f>
        <v>破虏头盔</v>
      </c>
      <c r="D1096" s="94" t="s">
        <v>760</v>
      </c>
      <c r="E1096" s="94" t="s">
        <v>754</v>
      </c>
      <c r="F1096" s="93" t="s">
        <v>748</v>
      </c>
      <c r="G1096" s="47">
        <v>1</v>
      </c>
      <c r="H1096" s="47">
        <v>0</v>
      </c>
      <c r="I1096" s="47">
        <v>18</v>
      </c>
      <c r="J1096" s="47">
        <v>3013</v>
      </c>
      <c r="K1096" s="47">
        <v>1</v>
      </c>
      <c r="L1096" s="47">
        <v>1</v>
      </c>
      <c r="M1096" s="47">
        <v>333</v>
      </c>
      <c r="N1096" s="47">
        <f t="shared" si="418"/>
        <v>0</v>
      </c>
      <c r="O1096" s="47"/>
      <c r="P1096" s="47"/>
      <c r="Q1096" s="47"/>
      <c r="R1096" s="47"/>
      <c r="S1096" s="47"/>
      <c r="T1096" s="46">
        <f t="shared" si="419"/>
        <v>0</v>
      </c>
      <c r="Z1096" s="46">
        <f t="shared" si="420"/>
        <v>0</v>
      </c>
      <c r="AA1096" s="41"/>
      <c r="AB1096" s="41"/>
      <c r="AC1096" s="41"/>
      <c r="AD1096" s="41"/>
      <c r="AE1096" s="41"/>
      <c r="AF1096" s="46">
        <f t="shared" si="421"/>
        <v>0</v>
      </c>
      <c r="AL1096" s="46">
        <f t="shared" si="422"/>
        <v>0</v>
      </c>
      <c r="AX1096" s="46">
        <f t="shared" si="423"/>
        <v>0</v>
      </c>
      <c r="BD1096" s="46">
        <f t="shared" si="424"/>
        <v>0</v>
      </c>
      <c r="BJ1096" s="46">
        <f t="shared" si="425"/>
        <v>0</v>
      </c>
      <c r="BP1096" s="46">
        <f t="shared" si="426"/>
        <v>0</v>
      </c>
      <c r="BR1096" s="41">
        <v>3</v>
      </c>
      <c r="BS1096" s="41">
        <v>1</v>
      </c>
    </row>
    <row r="1097" spans="1:71" s="46" customFormat="1">
      <c r="A1097" s="47">
        <v>230141</v>
      </c>
      <c r="B1097" s="47" t="s">
        <v>746</v>
      </c>
      <c r="C1097" s="93" t="str">
        <f>VLOOKUP(J1097,[1]导出数据!$A:$Q,2,FALSE)</f>
        <v>破虏长靴</v>
      </c>
      <c r="D1097" s="94" t="s">
        <v>761</v>
      </c>
      <c r="E1097" s="94" t="s">
        <v>754</v>
      </c>
      <c r="F1097" s="93" t="s">
        <v>748</v>
      </c>
      <c r="G1097" s="47">
        <v>1</v>
      </c>
      <c r="H1097" s="47">
        <v>0</v>
      </c>
      <c r="I1097" s="47">
        <v>18</v>
      </c>
      <c r="J1097" s="47">
        <v>3014</v>
      </c>
      <c r="K1097" s="47">
        <v>1</v>
      </c>
      <c r="L1097" s="47">
        <v>1</v>
      </c>
      <c r="M1097" s="47">
        <v>333</v>
      </c>
      <c r="N1097" s="47">
        <f t="shared" si="418"/>
        <v>0</v>
      </c>
      <c r="O1097" s="47"/>
      <c r="P1097" s="47"/>
      <c r="Q1097" s="47"/>
      <c r="R1097" s="47"/>
      <c r="S1097" s="47"/>
      <c r="T1097" s="46">
        <f t="shared" si="419"/>
        <v>0</v>
      </c>
      <c r="Z1097" s="46">
        <f t="shared" si="420"/>
        <v>0</v>
      </c>
      <c r="AA1097" s="41"/>
      <c r="AB1097" s="41"/>
      <c r="AC1097" s="41"/>
      <c r="AD1097" s="41"/>
      <c r="AE1097" s="41"/>
      <c r="AF1097" s="46">
        <f t="shared" si="421"/>
        <v>0</v>
      </c>
      <c r="AL1097" s="46">
        <f t="shared" si="422"/>
        <v>0</v>
      </c>
      <c r="AX1097" s="46">
        <f t="shared" si="423"/>
        <v>0</v>
      </c>
      <c r="BD1097" s="46">
        <f t="shared" si="424"/>
        <v>0</v>
      </c>
      <c r="BJ1097" s="46">
        <f t="shared" si="425"/>
        <v>0</v>
      </c>
      <c r="BP1097" s="46">
        <f t="shared" si="426"/>
        <v>0</v>
      </c>
      <c r="BR1097" s="41">
        <v>3</v>
      </c>
      <c r="BS1097" s="41">
        <v>1</v>
      </c>
    </row>
    <row r="1098" spans="1:71" s="46" customFormat="1">
      <c r="A1098" s="47">
        <v>230111</v>
      </c>
      <c r="B1098" s="47" t="s">
        <v>746</v>
      </c>
      <c r="C1098" s="93" t="str">
        <f>VLOOKUP(J1098,[1]导出数据!$A:$Q,2,FALSE)</f>
        <v>破虏宝刀</v>
      </c>
      <c r="D1098" s="94" t="s">
        <v>762</v>
      </c>
      <c r="E1098" s="94" t="s">
        <v>754</v>
      </c>
      <c r="F1098" s="93" t="s">
        <v>748</v>
      </c>
      <c r="G1098" s="47">
        <v>1</v>
      </c>
      <c r="H1098" s="47">
        <v>0</v>
      </c>
      <c r="I1098" s="47">
        <v>18</v>
      </c>
      <c r="J1098" s="47">
        <v>3011</v>
      </c>
      <c r="K1098" s="47">
        <v>1</v>
      </c>
      <c r="L1098" s="47">
        <v>1</v>
      </c>
      <c r="M1098" s="47">
        <v>333</v>
      </c>
      <c r="N1098" s="47">
        <f t="shared" si="418"/>
        <v>0</v>
      </c>
      <c r="O1098" s="47"/>
      <c r="P1098" s="47"/>
      <c r="Q1098" s="47"/>
      <c r="R1098" s="47"/>
      <c r="S1098" s="47"/>
      <c r="T1098" s="46">
        <f t="shared" si="419"/>
        <v>0</v>
      </c>
      <c r="Z1098" s="46">
        <f t="shared" si="420"/>
        <v>0</v>
      </c>
      <c r="AA1098" s="41"/>
      <c r="AB1098" s="41"/>
      <c r="AC1098" s="41"/>
      <c r="AD1098" s="41"/>
      <c r="AE1098" s="41"/>
      <c r="AF1098" s="46">
        <f t="shared" si="421"/>
        <v>0</v>
      </c>
      <c r="AL1098" s="46">
        <f t="shared" si="422"/>
        <v>0</v>
      </c>
      <c r="AX1098" s="46">
        <f t="shared" si="423"/>
        <v>0</v>
      </c>
      <c r="BD1098" s="46">
        <f t="shared" si="424"/>
        <v>0</v>
      </c>
      <c r="BJ1098" s="46">
        <f t="shared" si="425"/>
        <v>0</v>
      </c>
      <c r="BP1098" s="46">
        <f t="shared" si="426"/>
        <v>0</v>
      </c>
      <c r="BR1098" s="41">
        <v>3</v>
      </c>
      <c r="BS1098" s="41">
        <v>1</v>
      </c>
    </row>
    <row r="1099" spans="1:71" s="46" customFormat="1">
      <c r="A1099" s="47">
        <v>230151</v>
      </c>
      <c r="B1099" s="47" t="s">
        <v>746</v>
      </c>
      <c r="C1099" s="93" t="str">
        <f>VLOOKUP(J1099,[1]导出数据!$A:$Q,2,FALSE)</f>
        <v>破虏宝刀</v>
      </c>
      <c r="D1099" s="94" t="s">
        <v>763</v>
      </c>
      <c r="E1099" s="94" t="s">
        <v>754</v>
      </c>
      <c r="F1099" s="93" t="s">
        <v>748</v>
      </c>
      <c r="G1099" s="47">
        <v>1</v>
      </c>
      <c r="H1099" s="47">
        <v>0</v>
      </c>
      <c r="I1099" s="47">
        <v>18</v>
      </c>
      <c r="J1099" s="47">
        <v>3011</v>
      </c>
      <c r="K1099" s="47">
        <v>1</v>
      </c>
      <c r="L1099" s="47">
        <v>1</v>
      </c>
      <c r="M1099" s="47">
        <v>250</v>
      </c>
      <c r="N1099" s="47">
        <f t="shared" si="418"/>
        <v>0</v>
      </c>
      <c r="O1099" s="47">
        <v>18</v>
      </c>
      <c r="P1099" s="47">
        <v>4002</v>
      </c>
      <c r="Q1099" s="47">
        <v>1</v>
      </c>
      <c r="R1099" s="47">
        <v>1</v>
      </c>
      <c r="S1099" s="47">
        <v>200</v>
      </c>
      <c r="T1099" s="46">
        <f t="shared" si="419"/>
        <v>0</v>
      </c>
      <c r="Z1099" s="46">
        <f t="shared" si="420"/>
        <v>0</v>
      </c>
      <c r="AA1099" s="41"/>
      <c r="AB1099" s="41"/>
      <c r="AC1099" s="41"/>
      <c r="AD1099" s="41"/>
      <c r="AE1099" s="41"/>
      <c r="AF1099" s="46">
        <f t="shared" si="421"/>
        <v>0</v>
      </c>
      <c r="AL1099" s="46">
        <f t="shared" si="422"/>
        <v>0</v>
      </c>
      <c r="AX1099" s="46">
        <f t="shared" si="423"/>
        <v>0</v>
      </c>
      <c r="BD1099" s="46">
        <f t="shared" si="424"/>
        <v>0</v>
      </c>
      <c r="BJ1099" s="46">
        <f t="shared" si="425"/>
        <v>0</v>
      </c>
      <c r="BP1099" s="46">
        <f t="shared" si="426"/>
        <v>0</v>
      </c>
      <c r="BR1099" s="41">
        <v>3</v>
      </c>
      <c r="BS1099" s="41">
        <v>1</v>
      </c>
    </row>
    <row r="1100" spans="1:71" s="46" customFormat="1">
      <c r="A1100" s="9" t="s">
        <v>764</v>
      </c>
      <c r="B1100" s="9" t="s">
        <v>746</v>
      </c>
      <c r="C1100" s="95" t="str">
        <f>VLOOKUP(J1100,[1]导出数据!$A:$Q,2,FALSE)</f>
        <v>青龙皮甲</v>
      </c>
      <c r="D1100" s="96" t="s">
        <v>765</v>
      </c>
      <c r="E1100" s="96" t="s">
        <v>766</v>
      </c>
      <c r="F1100" s="95" t="s">
        <v>748</v>
      </c>
      <c r="G1100" s="9">
        <v>1</v>
      </c>
      <c r="H1100" s="9">
        <v>0</v>
      </c>
      <c r="I1100" s="9">
        <v>18</v>
      </c>
      <c r="J1100" s="9">
        <v>4002</v>
      </c>
      <c r="K1100" s="9">
        <v>1</v>
      </c>
      <c r="L1100" s="9">
        <v>1</v>
      </c>
      <c r="M1100" s="9">
        <v>200</v>
      </c>
      <c r="N1100" s="9">
        <f t="shared" si="418"/>
        <v>0</v>
      </c>
      <c r="O1100" s="9"/>
      <c r="P1100" s="9"/>
      <c r="Q1100" s="9"/>
      <c r="R1100" s="9"/>
      <c r="S1100" s="9"/>
      <c r="T1100" s="46">
        <f t="shared" si="419"/>
        <v>0</v>
      </c>
      <c r="Z1100" s="46">
        <f t="shared" si="420"/>
        <v>0</v>
      </c>
      <c r="AA1100" s="41"/>
      <c r="AB1100" s="41"/>
      <c r="AC1100" s="41"/>
      <c r="AD1100" s="41"/>
      <c r="AE1100" s="41"/>
      <c r="AF1100" s="46">
        <f t="shared" si="421"/>
        <v>0</v>
      </c>
      <c r="AL1100" s="46">
        <f t="shared" si="422"/>
        <v>0</v>
      </c>
      <c r="AX1100" s="46">
        <f t="shared" si="423"/>
        <v>0</v>
      </c>
      <c r="BD1100" s="46">
        <f t="shared" si="424"/>
        <v>0</v>
      </c>
      <c r="BJ1100" s="46">
        <f t="shared" si="425"/>
        <v>0</v>
      </c>
      <c r="BP1100" s="46">
        <f t="shared" si="426"/>
        <v>0</v>
      </c>
      <c r="BR1100" s="41">
        <v>5</v>
      </c>
      <c r="BS1100" s="41">
        <v>1</v>
      </c>
    </row>
    <row r="1101" spans="1:71" s="46" customFormat="1">
      <c r="A1101" s="9" t="s">
        <v>767</v>
      </c>
      <c r="B1101" s="9" t="s">
        <v>746</v>
      </c>
      <c r="C1101" s="95" t="str">
        <f>VLOOKUP(J1101,[1]导出数据!$A:$Q,2,FALSE)</f>
        <v>青龙头盔</v>
      </c>
      <c r="D1101" s="96" t="s">
        <v>768</v>
      </c>
      <c r="E1101" s="96" t="s">
        <v>766</v>
      </c>
      <c r="F1101" s="95" t="s">
        <v>748</v>
      </c>
      <c r="G1101" s="9">
        <v>1</v>
      </c>
      <c r="H1101" s="9">
        <v>0</v>
      </c>
      <c r="I1101" s="9">
        <v>18</v>
      </c>
      <c r="J1101" s="9">
        <v>4003</v>
      </c>
      <c r="K1101" s="9">
        <v>1</v>
      </c>
      <c r="L1101" s="9">
        <v>1</v>
      </c>
      <c r="M1101" s="9">
        <v>200</v>
      </c>
      <c r="N1101" s="9">
        <f t="shared" si="418"/>
        <v>0</v>
      </c>
      <c r="O1101" s="9"/>
      <c r="P1101" s="9"/>
      <c r="Q1101" s="9"/>
      <c r="R1101" s="9"/>
      <c r="S1101" s="9"/>
      <c r="T1101" s="46">
        <f t="shared" si="419"/>
        <v>0</v>
      </c>
      <c r="Z1101" s="46">
        <f t="shared" si="420"/>
        <v>0</v>
      </c>
      <c r="AA1101" s="41"/>
      <c r="AB1101" s="41"/>
      <c r="AC1101" s="41"/>
      <c r="AD1101" s="41"/>
      <c r="AE1101" s="41"/>
      <c r="AF1101" s="46">
        <f t="shared" si="421"/>
        <v>0</v>
      </c>
      <c r="AL1101" s="46">
        <f t="shared" si="422"/>
        <v>0</v>
      </c>
      <c r="AX1101" s="46">
        <f t="shared" si="423"/>
        <v>0</v>
      </c>
      <c r="BD1101" s="46">
        <f t="shared" si="424"/>
        <v>0</v>
      </c>
      <c r="BJ1101" s="46">
        <f t="shared" si="425"/>
        <v>0</v>
      </c>
      <c r="BP1101" s="46">
        <f t="shared" si="426"/>
        <v>0</v>
      </c>
      <c r="BR1101" s="41">
        <v>5</v>
      </c>
      <c r="BS1101" s="41">
        <v>1</v>
      </c>
    </row>
    <row r="1102" spans="1:71" s="46" customFormat="1">
      <c r="A1102" s="9" t="s">
        <v>769</v>
      </c>
      <c r="B1102" s="9" t="s">
        <v>746</v>
      </c>
      <c r="C1102" s="95" t="str">
        <f>VLOOKUP(J1102,[1]导出数据!$A:$Q,2,FALSE)</f>
        <v>青龙长靴</v>
      </c>
      <c r="D1102" s="96" t="s">
        <v>770</v>
      </c>
      <c r="E1102" s="96" t="s">
        <v>766</v>
      </c>
      <c r="F1102" s="95" t="s">
        <v>748</v>
      </c>
      <c r="G1102" s="9">
        <v>1</v>
      </c>
      <c r="H1102" s="9">
        <v>0</v>
      </c>
      <c r="I1102" s="9">
        <v>18</v>
      </c>
      <c r="J1102" s="9">
        <v>4004</v>
      </c>
      <c r="K1102" s="9">
        <v>1</v>
      </c>
      <c r="L1102" s="9">
        <v>1</v>
      </c>
      <c r="M1102" s="9">
        <v>200</v>
      </c>
      <c r="N1102" s="9">
        <f t="shared" si="418"/>
        <v>0</v>
      </c>
      <c r="O1102" s="9"/>
      <c r="P1102" s="9"/>
      <c r="Q1102" s="9"/>
      <c r="R1102" s="9"/>
      <c r="S1102" s="9"/>
      <c r="T1102" s="46">
        <f t="shared" si="419"/>
        <v>0</v>
      </c>
      <c r="Z1102" s="46">
        <f t="shared" si="420"/>
        <v>0</v>
      </c>
      <c r="AA1102" s="41"/>
      <c r="AB1102" s="41"/>
      <c r="AC1102" s="41"/>
      <c r="AD1102" s="41"/>
      <c r="AE1102" s="41"/>
      <c r="AF1102" s="46">
        <f t="shared" si="421"/>
        <v>0</v>
      </c>
      <c r="AL1102" s="46">
        <f t="shared" si="422"/>
        <v>0</v>
      </c>
      <c r="AX1102" s="46">
        <f t="shared" si="423"/>
        <v>0</v>
      </c>
      <c r="BD1102" s="46">
        <f t="shared" si="424"/>
        <v>0</v>
      </c>
      <c r="BJ1102" s="46">
        <f t="shared" si="425"/>
        <v>0</v>
      </c>
      <c r="BP1102" s="46">
        <f t="shared" si="426"/>
        <v>0</v>
      </c>
      <c r="BR1102" s="41">
        <v>5</v>
      </c>
      <c r="BS1102" s="41">
        <v>1</v>
      </c>
    </row>
    <row r="1103" spans="1:71" s="46" customFormat="1">
      <c r="A1103" s="9" t="s">
        <v>771</v>
      </c>
      <c r="B1103" s="9" t="s">
        <v>746</v>
      </c>
      <c r="C1103" s="95" t="str">
        <f>VLOOKUP(J1103,[1]导出数据!$A:$Q,2,FALSE)</f>
        <v>青龙宝刀</v>
      </c>
      <c r="D1103" s="96" t="s">
        <v>772</v>
      </c>
      <c r="E1103" s="96" t="s">
        <v>766</v>
      </c>
      <c r="F1103" s="95" t="s">
        <v>748</v>
      </c>
      <c r="G1103" s="9">
        <v>1</v>
      </c>
      <c r="H1103" s="9">
        <v>0</v>
      </c>
      <c r="I1103" s="9">
        <v>18</v>
      </c>
      <c r="J1103" s="9">
        <v>4001</v>
      </c>
      <c r="K1103" s="9">
        <v>1</v>
      </c>
      <c r="L1103" s="9">
        <v>1</v>
      </c>
      <c r="M1103" s="9">
        <v>200</v>
      </c>
      <c r="N1103" s="9">
        <f t="shared" si="418"/>
        <v>0</v>
      </c>
      <c r="O1103" s="9"/>
      <c r="P1103" s="9"/>
      <c r="Q1103" s="9"/>
      <c r="R1103" s="9"/>
      <c r="S1103" s="9"/>
      <c r="T1103" s="46">
        <f t="shared" si="419"/>
        <v>0</v>
      </c>
      <c r="Z1103" s="46">
        <f t="shared" si="420"/>
        <v>0</v>
      </c>
      <c r="AA1103" s="41"/>
      <c r="AB1103" s="41"/>
      <c r="AC1103" s="41"/>
      <c r="AD1103" s="41"/>
      <c r="AE1103" s="41"/>
      <c r="AF1103" s="46">
        <f t="shared" si="421"/>
        <v>0</v>
      </c>
      <c r="AL1103" s="46">
        <f t="shared" si="422"/>
        <v>0</v>
      </c>
      <c r="AX1103" s="46">
        <f t="shared" si="423"/>
        <v>0</v>
      </c>
      <c r="BD1103" s="46">
        <f t="shared" si="424"/>
        <v>0</v>
      </c>
      <c r="BJ1103" s="46">
        <f t="shared" si="425"/>
        <v>0</v>
      </c>
      <c r="BP1103" s="46">
        <f t="shared" si="426"/>
        <v>0</v>
      </c>
      <c r="BR1103" s="41">
        <v>5</v>
      </c>
      <c r="BS1103" s="41">
        <v>1</v>
      </c>
    </row>
    <row r="1104" spans="1:71" s="46" customFormat="1">
      <c r="A1104" s="9">
        <v>240051</v>
      </c>
      <c r="B1104" s="9" t="s">
        <v>746</v>
      </c>
      <c r="C1104" s="95" t="str">
        <f>VLOOKUP(J1104,[1]导出数据!$A:$Q,2,FALSE)</f>
        <v>青龙宝刀</v>
      </c>
      <c r="D1104" s="96" t="s">
        <v>773</v>
      </c>
      <c r="E1104" s="96" t="s">
        <v>766</v>
      </c>
      <c r="F1104" s="95" t="s">
        <v>748</v>
      </c>
      <c r="G1104" s="9">
        <v>1</v>
      </c>
      <c r="H1104" s="9">
        <v>0</v>
      </c>
      <c r="I1104" s="9">
        <v>18</v>
      </c>
      <c r="J1104" s="9">
        <v>4001</v>
      </c>
      <c r="K1104" s="9">
        <v>1</v>
      </c>
      <c r="L1104" s="9">
        <v>1</v>
      </c>
      <c r="M1104" s="9">
        <v>150</v>
      </c>
      <c r="N1104" s="9">
        <f t="shared" si="418"/>
        <v>0</v>
      </c>
      <c r="O1104" s="9">
        <v>18</v>
      </c>
      <c r="P1104" s="9">
        <v>5002</v>
      </c>
      <c r="Q1104" s="9">
        <v>1</v>
      </c>
      <c r="R1104" s="9">
        <v>1</v>
      </c>
      <c r="S1104" s="9">
        <v>100</v>
      </c>
      <c r="T1104" s="46">
        <f t="shared" si="419"/>
        <v>0</v>
      </c>
      <c r="Z1104" s="46">
        <f t="shared" si="420"/>
        <v>0</v>
      </c>
      <c r="AA1104" s="41"/>
      <c r="AB1104" s="41"/>
      <c r="AC1104" s="41"/>
      <c r="AD1104" s="41"/>
      <c r="AE1104" s="41"/>
      <c r="AF1104" s="46">
        <f t="shared" si="421"/>
        <v>0</v>
      </c>
      <c r="AL1104" s="46">
        <f t="shared" si="422"/>
        <v>0</v>
      </c>
      <c r="AX1104" s="46">
        <f t="shared" si="423"/>
        <v>0</v>
      </c>
      <c r="BD1104" s="46">
        <f t="shared" si="424"/>
        <v>0</v>
      </c>
      <c r="BJ1104" s="46">
        <f t="shared" si="425"/>
        <v>0</v>
      </c>
      <c r="BP1104" s="46">
        <f t="shared" si="426"/>
        <v>0</v>
      </c>
      <c r="BR1104" s="41">
        <v>5</v>
      </c>
      <c r="BS1104" s="41">
        <v>1</v>
      </c>
    </row>
    <row r="1105" spans="1:71" s="46" customFormat="1">
      <c r="A1105" s="9" t="s">
        <v>774</v>
      </c>
      <c r="B1105" s="9" t="s">
        <v>746</v>
      </c>
      <c r="C1105" s="95" t="str">
        <f>VLOOKUP(J1105,[1]导出数据!$A:$Q,2,FALSE)</f>
        <v>赤焰软甲</v>
      </c>
      <c r="D1105" s="96" t="s">
        <v>765</v>
      </c>
      <c r="E1105" s="96" t="s">
        <v>766</v>
      </c>
      <c r="F1105" s="95" t="s">
        <v>748</v>
      </c>
      <c r="G1105" s="9">
        <v>1</v>
      </c>
      <c r="H1105" s="9">
        <v>0</v>
      </c>
      <c r="I1105" s="9">
        <v>18</v>
      </c>
      <c r="J1105" s="9">
        <v>4012</v>
      </c>
      <c r="K1105" s="9">
        <v>1</v>
      </c>
      <c r="L1105" s="9">
        <v>1</v>
      </c>
      <c r="M1105" s="9">
        <v>200</v>
      </c>
      <c r="N1105" s="9">
        <f t="shared" si="418"/>
        <v>0</v>
      </c>
      <c r="O1105" s="9"/>
      <c r="P1105" s="9"/>
      <c r="Q1105" s="9"/>
      <c r="R1105" s="9"/>
      <c r="S1105" s="9"/>
      <c r="T1105" s="46">
        <f t="shared" si="419"/>
        <v>0</v>
      </c>
      <c r="Z1105" s="46">
        <f t="shared" si="420"/>
        <v>0</v>
      </c>
      <c r="AA1105" s="41"/>
      <c r="AB1105" s="41"/>
      <c r="AC1105" s="41"/>
      <c r="AD1105" s="41"/>
      <c r="AE1105" s="41"/>
      <c r="AF1105" s="46">
        <f t="shared" si="421"/>
        <v>0</v>
      </c>
      <c r="AL1105" s="46">
        <f t="shared" si="422"/>
        <v>0</v>
      </c>
      <c r="AX1105" s="46">
        <f t="shared" si="423"/>
        <v>0</v>
      </c>
      <c r="BD1105" s="46">
        <f t="shared" si="424"/>
        <v>0</v>
      </c>
      <c r="BJ1105" s="46">
        <f t="shared" si="425"/>
        <v>0</v>
      </c>
      <c r="BP1105" s="46">
        <f t="shared" si="426"/>
        <v>0</v>
      </c>
      <c r="BR1105" s="41">
        <v>5</v>
      </c>
      <c r="BS1105" s="41">
        <v>1</v>
      </c>
    </row>
    <row r="1106" spans="1:71" s="46" customFormat="1">
      <c r="A1106" s="9" t="s">
        <v>775</v>
      </c>
      <c r="B1106" s="9" t="s">
        <v>746</v>
      </c>
      <c r="C1106" s="95" t="str">
        <f>VLOOKUP(J1106,[1]导出数据!$A:$Q,2,FALSE)</f>
        <v>赤焰头盔</v>
      </c>
      <c r="D1106" s="96" t="s">
        <v>768</v>
      </c>
      <c r="E1106" s="96" t="s">
        <v>766</v>
      </c>
      <c r="F1106" s="95" t="s">
        <v>748</v>
      </c>
      <c r="G1106" s="9">
        <v>1</v>
      </c>
      <c r="H1106" s="9">
        <v>0</v>
      </c>
      <c r="I1106" s="9">
        <v>18</v>
      </c>
      <c r="J1106" s="9">
        <v>4013</v>
      </c>
      <c r="K1106" s="9">
        <v>1</v>
      </c>
      <c r="L1106" s="9">
        <v>1</v>
      </c>
      <c r="M1106" s="9">
        <v>200</v>
      </c>
      <c r="N1106" s="9">
        <f t="shared" si="418"/>
        <v>0</v>
      </c>
      <c r="O1106" s="9"/>
      <c r="P1106" s="9"/>
      <c r="Q1106" s="9"/>
      <c r="R1106" s="9"/>
      <c r="S1106" s="9"/>
      <c r="T1106" s="46">
        <f t="shared" si="419"/>
        <v>0</v>
      </c>
      <c r="Z1106" s="46">
        <f t="shared" si="420"/>
        <v>0</v>
      </c>
      <c r="AA1106" s="41"/>
      <c r="AB1106" s="41"/>
      <c r="AC1106" s="41"/>
      <c r="AD1106" s="41"/>
      <c r="AE1106" s="41"/>
      <c r="AF1106" s="46">
        <f t="shared" si="421"/>
        <v>0</v>
      </c>
      <c r="AL1106" s="46">
        <f t="shared" si="422"/>
        <v>0</v>
      </c>
      <c r="AX1106" s="46">
        <f t="shared" si="423"/>
        <v>0</v>
      </c>
      <c r="BD1106" s="46">
        <f t="shared" si="424"/>
        <v>0</v>
      </c>
      <c r="BJ1106" s="46">
        <f t="shared" si="425"/>
        <v>0</v>
      </c>
      <c r="BP1106" s="46">
        <f t="shared" si="426"/>
        <v>0</v>
      </c>
      <c r="BR1106" s="41">
        <v>5</v>
      </c>
      <c r="BS1106" s="41">
        <v>1</v>
      </c>
    </row>
    <row r="1107" spans="1:71" s="46" customFormat="1">
      <c r="A1107" s="9" t="s">
        <v>776</v>
      </c>
      <c r="B1107" s="9" t="s">
        <v>746</v>
      </c>
      <c r="C1107" s="95" t="str">
        <f>VLOOKUP(J1107,[1]导出数据!$A:$Q,2,FALSE)</f>
        <v>赤焰长靴</v>
      </c>
      <c r="D1107" s="96" t="s">
        <v>770</v>
      </c>
      <c r="E1107" s="96" t="s">
        <v>766</v>
      </c>
      <c r="F1107" s="95" t="s">
        <v>748</v>
      </c>
      <c r="G1107" s="9">
        <v>1</v>
      </c>
      <c r="H1107" s="9">
        <v>0</v>
      </c>
      <c r="I1107" s="9">
        <v>18</v>
      </c>
      <c r="J1107" s="9">
        <v>4014</v>
      </c>
      <c r="K1107" s="9">
        <v>1</v>
      </c>
      <c r="L1107" s="9">
        <v>1</v>
      </c>
      <c r="M1107" s="9">
        <v>200</v>
      </c>
      <c r="N1107" s="9">
        <f t="shared" si="418"/>
        <v>0</v>
      </c>
      <c r="O1107" s="9"/>
      <c r="P1107" s="9"/>
      <c r="Q1107" s="9"/>
      <c r="R1107" s="9"/>
      <c r="S1107" s="9"/>
      <c r="T1107" s="46">
        <f t="shared" si="419"/>
        <v>0</v>
      </c>
      <c r="Z1107" s="46">
        <f t="shared" si="420"/>
        <v>0</v>
      </c>
      <c r="AA1107" s="41"/>
      <c r="AB1107" s="41"/>
      <c r="AC1107" s="41"/>
      <c r="AD1107" s="41"/>
      <c r="AE1107" s="41"/>
      <c r="AF1107" s="46">
        <f t="shared" si="421"/>
        <v>0</v>
      </c>
      <c r="AL1107" s="46">
        <f t="shared" si="422"/>
        <v>0</v>
      </c>
      <c r="AX1107" s="46">
        <f t="shared" si="423"/>
        <v>0</v>
      </c>
      <c r="BD1107" s="46">
        <f t="shared" si="424"/>
        <v>0</v>
      </c>
      <c r="BJ1107" s="46">
        <f t="shared" si="425"/>
        <v>0</v>
      </c>
      <c r="BP1107" s="46">
        <f t="shared" si="426"/>
        <v>0</v>
      </c>
      <c r="BR1107" s="41">
        <v>5</v>
      </c>
      <c r="BS1107" s="41">
        <v>1</v>
      </c>
    </row>
    <row r="1108" spans="1:71" s="46" customFormat="1">
      <c r="A1108" s="9" t="s">
        <v>777</v>
      </c>
      <c r="B1108" s="9" t="s">
        <v>746</v>
      </c>
      <c r="C1108" s="95" t="str">
        <f>VLOOKUP(J1108,[1]导出数据!$A:$Q,2,FALSE)</f>
        <v>赤焰长斧</v>
      </c>
      <c r="D1108" s="96" t="s">
        <v>772</v>
      </c>
      <c r="E1108" s="96" t="s">
        <v>766</v>
      </c>
      <c r="F1108" s="95" t="s">
        <v>748</v>
      </c>
      <c r="G1108" s="9">
        <v>1</v>
      </c>
      <c r="H1108" s="9">
        <v>0</v>
      </c>
      <c r="I1108" s="9">
        <v>18</v>
      </c>
      <c r="J1108" s="9">
        <v>4011</v>
      </c>
      <c r="K1108" s="9">
        <v>1</v>
      </c>
      <c r="L1108" s="9">
        <v>1</v>
      </c>
      <c r="M1108" s="9">
        <v>200</v>
      </c>
      <c r="N1108" s="9">
        <f t="shared" si="418"/>
        <v>0</v>
      </c>
      <c r="O1108" s="9"/>
      <c r="P1108" s="9"/>
      <c r="Q1108" s="9"/>
      <c r="R1108" s="9"/>
      <c r="S1108" s="9"/>
      <c r="T1108" s="46">
        <f t="shared" si="419"/>
        <v>0</v>
      </c>
      <c r="Z1108" s="46">
        <f t="shared" si="420"/>
        <v>0</v>
      </c>
      <c r="AA1108" s="41"/>
      <c r="AB1108" s="41"/>
      <c r="AC1108" s="41"/>
      <c r="AD1108" s="41"/>
      <c r="AE1108" s="41"/>
      <c r="AF1108" s="46">
        <f t="shared" si="421"/>
        <v>0</v>
      </c>
      <c r="AL1108" s="46">
        <f t="shared" si="422"/>
        <v>0</v>
      </c>
      <c r="AX1108" s="46">
        <f t="shared" si="423"/>
        <v>0</v>
      </c>
      <c r="BD1108" s="46">
        <f t="shared" si="424"/>
        <v>0</v>
      </c>
      <c r="BJ1108" s="46">
        <f t="shared" si="425"/>
        <v>0</v>
      </c>
      <c r="BP1108" s="46">
        <f t="shared" si="426"/>
        <v>0</v>
      </c>
      <c r="BR1108" s="41">
        <v>5</v>
      </c>
      <c r="BS1108" s="41">
        <v>1</v>
      </c>
    </row>
    <row r="1109" spans="1:71" s="46" customFormat="1">
      <c r="A1109" s="9">
        <v>240151</v>
      </c>
      <c r="B1109" s="9" t="s">
        <v>746</v>
      </c>
      <c r="C1109" s="95" t="str">
        <f>VLOOKUP(J1109,[1]导出数据!$A:$Q,2,FALSE)</f>
        <v>赤焰长斧</v>
      </c>
      <c r="D1109" s="96" t="s">
        <v>773</v>
      </c>
      <c r="E1109" s="96" t="s">
        <v>766</v>
      </c>
      <c r="F1109" s="95" t="s">
        <v>748</v>
      </c>
      <c r="G1109" s="9">
        <v>1</v>
      </c>
      <c r="H1109" s="9">
        <v>0</v>
      </c>
      <c r="I1109" s="9">
        <v>18</v>
      </c>
      <c r="J1109" s="9">
        <v>4011</v>
      </c>
      <c r="K1109" s="9">
        <v>1</v>
      </c>
      <c r="L1109" s="9">
        <v>1</v>
      </c>
      <c r="M1109" s="9">
        <v>150</v>
      </c>
      <c r="N1109" s="9">
        <f t="shared" si="418"/>
        <v>0</v>
      </c>
      <c r="O1109" s="9">
        <v>18</v>
      </c>
      <c r="P1109" s="9">
        <v>5002</v>
      </c>
      <c r="Q1109" s="9">
        <v>1</v>
      </c>
      <c r="R1109" s="9">
        <v>1</v>
      </c>
      <c r="S1109" s="9">
        <v>125</v>
      </c>
      <c r="T1109" s="46">
        <f t="shared" si="419"/>
        <v>0</v>
      </c>
      <c r="Z1109" s="46">
        <f t="shared" si="420"/>
        <v>0</v>
      </c>
      <c r="AA1109" s="41"/>
      <c r="AB1109" s="41"/>
      <c r="AC1109" s="41"/>
      <c r="AD1109" s="41"/>
      <c r="AE1109" s="41"/>
      <c r="AF1109" s="46">
        <f t="shared" si="421"/>
        <v>0</v>
      </c>
      <c r="AL1109" s="46">
        <f t="shared" si="422"/>
        <v>0</v>
      </c>
      <c r="AX1109" s="46">
        <f t="shared" si="423"/>
        <v>0</v>
      </c>
      <c r="BD1109" s="46">
        <f t="shared" si="424"/>
        <v>0</v>
      </c>
      <c r="BJ1109" s="46">
        <f t="shared" si="425"/>
        <v>0</v>
      </c>
      <c r="BP1109" s="46">
        <f t="shared" si="426"/>
        <v>0</v>
      </c>
      <c r="BR1109" s="41">
        <v>5</v>
      </c>
      <c r="BS1109" s="41">
        <v>1</v>
      </c>
    </row>
    <row r="1110" spans="1:71" s="46" customFormat="1">
      <c r="A1110" s="9" t="s">
        <v>778</v>
      </c>
      <c r="B1110" s="9" t="s">
        <v>746</v>
      </c>
      <c r="C1110" s="95" t="str">
        <f>VLOOKUP(J1110,[1]导出数据!$A:$Q,2,FALSE)</f>
        <v>天狼皮甲</v>
      </c>
      <c r="D1110" s="96" t="s">
        <v>765</v>
      </c>
      <c r="E1110" s="96" t="s">
        <v>766</v>
      </c>
      <c r="F1110" s="95" t="s">
        <v>748</v>
      </c>
      <c r="G1110" s="9">
        <v>1</v>
      </c>
      <c r="H1110" s="9">
        <v>0</v>
      </c>
      <c r="I1110" s="9">
        <v>18</v>
      </c>
      <c r="J1110" s="9">
        <v>4022</v>
      </c>
      <c r="K1110" s="9">
        <v>1</v>
      </c>
      <c r="L1110" s="9">
        <v>1</v>
      </c>
      <c r="M1110" s="9">
        <v>200</v>
      </c>
      <c r="N1110" s="9">
        <f t="shared" si="418"/>
        <v>0</v>
      </c>
      <c r="O1110" s="9"/>
      <c r="P1110" s="9"/>
      <c r="Q1110" s="9"/>
      <c r="R1110" s="9"/>
      <c r="S1110" s="9"/>
      <c r="T1110" s="46">
        <f t="shared" si="419"/>
        <v>0</v>
      </c>
      <c r="Z1110" s="46">
        <f t="shared" si="420"/>
        <v>0</v>
      </c>
      <c r="AA1110" s="41"/>
      <c r="AB1110" s="41"/>
      <c r="AC1110" s="41"/>
      <c r="AD1110" s="41"/>
      <c r="AE1110" s="41"/>
      <c r="AF1110" s="46">
        <f t="shared" si="421"/>
        <v>0</v>
      </c>
      <c r="AL1110" s="46">
        <f t="shared" si="422"/>
        <v>0</v>
      </c>
      <c r="AX1110" s="46">
        <f t="shared" si="423"/>
        <v>0</v>
      </c>
      <c r="BD1110" s="46">
        <f t="shared" si="424"/>
        <v>0</v>
      </c>
      <c r="BJ1110" s="46">
        <f t="shared" si="425"/>
        <v>0</v>
      </c>
      <c r="BP1110" s="46">
        <f t="shared" si="426"/>
        <v>0</v>
      </c>
      <c r="BR1110" s="41">
        <v>5</v>
      </c>
      <c r="BS1110" s="41">
        <v>1</v>
      </c>
    </row>
    <row r="1111" spans="1:71" s="46" customFormat="1">
      <c r="A1111" s="9" t="s">
        <v>779</v>
      </c>
      <c r="B1111" s="9" t="s">
        <v>746</v>
      </c>
      <c r="C1111" s="95" t="str">
        <f>VLOOKUP(J1111,[1]导出数据!$A:$Q,2,FALSE)</f>
        <v>天狼头盔</v>
      </c>
      <c r="D1111" s="96" t="s">
        <v>768</v>
      </c>
      <c r="E1111" s="96" t="s">
        <v>766</v>
      </c>
      <c r="F1111" s="95" t="s">
        <v>748</v>
      </c>
      <c r="G1111" s="9">
        <v>1</v>
      </c>
      <c r="H1111" s="9">
        <v>0</v>
      </c>
      <c r="I1111" s="9">
        <v>18</v>
      </c>
      <c r="J1111" s="9">
        <v>4023</v>
      </c>
      <c r="K1111" s="9">
        <v>1</v>
      </c>
      <c r="L1111" s="9">
        <v>1</v>
      </c>
      <c r="M1111" s="9">
        <v>200</v>
      </c>
      <c r="N1111" s="9">
        <f t="shared" si="418"/>
        <v>0</v>
      </c>
      <c r="O1111" s="9"/>
      <c r="P1111" s="9"/>
      <c r="Q1111" s="9"/>
      <c r="R1111" s="9"/>
      <c r="S1111" s="9"/>
      <c r="T1111" s="46">
        <f t="shared" si="419"/>
        <v>0</v>
      </c>
      <c r="Z1111" s="46">
        <f t="shared" si="420"/>
        <v>0</v>
      </c>
      <c r="AA1111" s="41"/>
      <c r="AB1111" s="41"/>
      <c r="AC1111" s="41"/>
      <c r="AD1111" s="41"/>
      <c r="AE1111" s="41"/>
      <c r="AF1111" s="46">
        <f t="shared" si="421"/>
        <v>0</v>
      </c>
      <c r="AL1111" s="46">
        <f t="shared" si="422"/>
        <v>0</v>
      </c>
      <c r="AX1111" s="46">
        <f t="shared" si="423"/>
        <v>0</v>
      </c>
      <c r="BD1111" s="46">
        <f t="shared" si="424"/>
        <v>0</v>
      </c>
      <c r="BJ1111" s="46">
        <f t="shared" si="425"/>
        <v>0</v>
      </c>
      <c r="BP1111" s="46">
        <f t="shared" si="426"/>
        <v>0</v>
      </c>
      <c r="BR1111" s="41">
        <v>5</v>
      </c>
      <c r="BS1111" s="41">
        <v>1</v>
      </c>
    </row>
    <row r="1112" spans="1:71" s="46" customFormat="1">
      <c r="A1112" s="9" t="s">
        <v>780</v>
      </c>
      <c r="B1112" s="9" t="s">
        <v>746</v>
      </c>
      <c r="C1112" s="95" t="str">
        <f>VLOOKUP(J1112,[1]导出数据!$A:$Q,2,FALSE)</f>
        <v>天狼长靴</v>
      </c>
      <c r="D1112" s="96" t="s">
        <v>770</v>
      </c>
      <c r="E1112" s="96" t="s">
        <v>766</v>
      </c>
      <c r="F1112" s="95" t="s">
        <v>748</v>
      </c>
      <c r="G1112" s="9">
        <v>1</v>
      </c>
      <c r="H1112" s="9">
        <v>0</v>
      </c>
      <c r="I1112" s="9">
        <v>18</v>
      </c>
      <c r="J1112" s="9">
        <v>4024</v>
      </c>
      <c r="K1112" s="9">
        <v>1</v>
      </c>
      <c r="L1112" s="9">
        <v>1</v>
      </c>
      <c r="M1112" s="9">
        <v>200</v>
      </c>
      <c r="N1112" s="9">
        <f t="shared" si="418"/>
        <v>0</v>
      </c>
      <c r="O1112" s="9"/>
      <c r="P1112" s="9"/>
      <c r="Q1112" s="9"/>
      <c r="R1112" s="9"/>
      <c r="S1112" s="9"/>
      <c r="T1112" s="46">
        <f t="shared" si="419"/>
        <v>0</v>
      </c>
      <c r="Z1112" s="46">
        <f t="shared" si="420"/>
        <v>0</v>
      </c>
      <c r="AA1112" s="41"/>
      <c r="AB1112" s="41"/>
      <c r="AC1112" s="41"/>
      <c r="AD1112" s="41"/>
      <c r="AE1112" s="41"/>
      <c r="AF1112" s="46">
        <f t="shared" si="421"/>
        <v>0</v>
      </c>
      <c r="AL1112" s="46">
        <f t="shared" si="422"/>
        <v>0</v>
      </c>
      <c r="AX1112" s="46">
        <f t="shared" si="423"/>
        <v>0</v>
      </c>
      <c r="BD1112" s="46">
        <f t="shared" si="424"/>
        <v>0</v>
      </c>
      <c r="BJ1112" s="46">
        <f t="shared" si="425"/>
        <v>0</v>
      </c>
      <c r="BP1112" s="46">
        <f t="shared" si="426"/>
        <v>0</v>
      </c>
      <c r="BR1112" s="41">
        <v>5</v>
      </c>
      <c r="BS1112" s="41">
        <v>1</v>
      </c>
    </row>
    <row r="1113" spans="1:71" s="46" customFormat="1">
      <c r="A1113" s="9" t="s">
        <v>781</v>
      </c>
      <c r="B1113" s="9" t="s">
        <v>746</v>
      </c>
      <c r="C1113" s="95" t="str">
        <f>VLOOKUP(J1113,[1]导出数据!$A:$Q,2,FALSE)</f>
        <v>天狼长枪</v>
      </c>
      <c r="D1113" s="96" t="s">
        <v>772</v>
      </c>
      <c r="E1113" s="96" t="s">
        <v>766</v>
      </c>
      <c r="F1113" s="95" t="s">
        <v>748</v>
      </c>
      <c r="G1113" s="9">
        <v>1</v>
      </c>
      <c r="H1113" s="9">
        <v>0</v>
      </c>
      <c r="I1113" s="9">
        <v>18</v>
      </c>
      <c r="J1113" s="9">
        <v>4021</v>
      </c>
      <c r="K1113" s="9">
        <v>1</v>
      </c>
      <c r="L1113" s="9">
        <v>1</v>
      </c>
      <c r="M1113" s="9">
        <v>200</v>
      </c>
      <c r="N1113" s="9">
        <f t="shared" si="418"/>
        <v>0</v>
      </c>
      <c r="O1113" s="9"/>
      <c r="P1113" s="9"/>
      <c r="Q1113" s="9"/>
      <c r="R1113" s="9"/>
      <c r="S1113" s="9"/>
      <c r="T1113" s="46">
        <f t="shared" si="419"/>
        <v>0</v>
      </c>
      <c r="Z1113" s="46">
        <f t="shared" si="420"/>
        <v>0</v>
      </c>
      <c r="AA1113" s="41"/>
      <c r="AB1113" s="41"/>
      <c r="AC1113" s="41"/>
      <c r="AD1113" s="41"/>
      <c r="AE1113" s="41"/>
      <c r="AF1113" s="46">
        <f t="shared" si="421"/>
        <v>0</v>
      </c>
      <c r="AL1113" s="46">
        <f t="shared" si="422"/>
        <v>0</v>
      </c>
      <c r="AX1113" s="46">
        <f t="shared" si="423"/>
        <v>0</v>
      </c>
      <c r="BD1113" s="46">
        <f t="shared" si="424"/>
        <v>0</v>
      </c>
      <c r="BJ1113" s="46">
        <f t="shared" si="425"/>
        <v>0</v>
      </c>
      <c r="BP1113" s="46">
        <f t="shared" si="426"/>
        <v>0</v>
      </c>
      <c r="BR1113" s="41">
        <v>5</v>
      </c>
      <c r="BS1113" s="41">
        <v>1</v>
      </c>
    </row>
    <row r="1114" spans="1:71" s="46" customFormat="1">
      <c r="A1114" s="9">
        <v>240251</v>
      </c>
      <c r="B1114" s="9" t="s">
        <v>746</v>
      </c>
      <c r="C1114" s="95" t="str">
        <f>VLOOKUP(J1114,[1]导出数据!$A:$Q,2,FALSE)</f>
        <v>天狼长枪</v>
      </c>
      <c r="D1114" s="96" t="s">
        <v>773</v>
      </c>
      <c r="E1114" s="96" t="s">
        <v>766</v>
      </c>
      <c r="F1114" s="95" t="s">
        <v>748</v>
      </c>
      <c r="G1114" s="9">
        <v>1</v>
      </c>
      <c r="H1114" s="9">
        <v>0</v>
      </c>
      <c r="I1114" s="9">
        <v>18</v>
      </c>
      <c r="J1114" s="9">
        <v>4021</v>
      </c>
      <c r="K1114" s="9">
        <v>1</v>
      </c>
      <c r="L1114" s="9">
        <v>1</v>
      </c>
      <c r="M1114" s="9">
        <v>150</v>
      </c>
      <c r="N1114" s="9">
        <f t="shared" si="418"/>
        <v>0</v>
      </c>
      <c r="O1114" s="9">
        <v>18</v>
      </c>
      <c r="P1114" s="9">
        <v>5002</v>
      </c>
      <c r="Q1114" s="9">
        <v>1</v>
      </c>
      <c r="R1114" s="9">
        <v>1</v>
      </c>
      <c r="S1114" s="9">
        <v>125</v>
      </c>
      <c r="T1114" s="46">
        <f t="shared" si="419"/>
        <v>0</v>
      </c>
      <c r="Z1114" s="46">
        <f t="shared" si="420"/>
        <v>0</v>
      </c>
      <c r="AA1114" s="41"/>
      <c r="AB1114" s="41"/>
      <c r="AC1114" s="41"/>
      <c r="AD1114" s="41"/>
      <c r="AE1114" s="41"/>
      <c r="AF1114" s="46">
        <f t="shared" si="421"/>
        <v>0</v>
      </c>
      <c r="AL1114" s="46">
        <f t="shared" si="422"/>
        <v>0</v>
      </c>
      <c r="AX1114" s="46">
        <f t="shared" si="423"/>
        <v>0</v>
      </c>
      <c r="BD1114" s="46">
        <f t="shared" si="424"/>
        <v>0</v>
      </c>
      <c r="BJ1114" s="46">
        <f t="shared" si="425"/>
        <v>0</v>
      </c>
      <c r="BP1114" s="46">
        <f t="shared" si="426"/>
        <v>0</v>
      </c>
      <c r="BR1114" s="41">
        <v>5</v>
      </c>
      <c r="BS1114" s="41">
        <v>1</v>
      </c>
    </row>
    <row r="1115" spans="1:71" s="46" customFormat="1">
      <c r="A1115" s="46">
        <v>240321</v>
      </c>
      <c r="B1115" s="46" t="s">
        <v>746</v>
      </c>
      <c r="D1115" s="41" t="s">
        <v>765</v>
      </c>
      <c r="E1115" s="41" t="s">
        <v>711</v>
      </c>
      <c r="F1115" s="46" t="s">
        <v>748</v>
      </c>
      <c r="G1115" s="46">
        <v>1</v>
      </c>
      <c r="H1115" s="46">
        <v>0</v>
      </c>
      <c r="I1115" s="46">
        <v>18</v>
      </c>
      <c r="T1115" s="46">
        <f t="shared" si="419"/>
        <v>0</v>
      </c>
      <c r="Z1115" s="46">
        <f t="shared" si="420"/>
        <v>0</v>
      </c>
      <c r="AA1115" s="41"/>
      <c r="AB1115" s="41"/>
      <c r="AC1115" s="41"/>
      <c r="AD1115" s="41"/>
      <c r="AE1115" s="41"/>
      <c r="AF1115" s="46">
        <f t="shared" si="421"/>
        <v>0</v>
      </c>
      <c r="AL1115" s="46">
        <f t="shared" si="422"/>
        <v>0</v>
      </c>
      <c r="AX1115" s="46">
        <f t="shared" si="423"/>
        <v>0</v>
      </c>
      <c r="BD1115" s="46">
        <f t="shared" si="424"/>
        <v>0</v>
      </c>
      <c r="BJ1115" s="46">
        <f t="shared" si="425"/>
        <v>0</v>
      </c>
      <c r="BP1115" s="46">
        <f t="shared" si="426"/>
        <v>0</v>
      </c>
      <c r="BR1115" s="41">
        <v>0</v>
      </c>
      <c r="BS1115" s="41">
        <v>0</v>
      </c>
    </row>
    <row r="1116" spans="1:71" s="46" customFormat="1">
      <c r="A1116" s="46">
        <v>240331</v>
      </c>
      <c r="B1116" s="46" t="s">
        <v>746</v>
      </c>
      <c r="D1116" s="41" t="s">
        <v>768</v>
      </c>
      <c r="E1116" s="41" t="s">
        <v>711</v>
      </c>
      <c r="F1116" s="46" t="s">
        <v>748</v>
      </c>
      <c r="G1116" s="46">
        <v>1</v>
      </c>
      <c r="H1116" s="46">
        <v>0</v>
      </c>
      <c r="I1116" s="46">
        <v>18</v>
      </c>
      <c r="T1116" s="46">
        <f t="shared" si="419"/>
        <v>0</v>
      </c>
      <c r="Z1116" s="46">
        <f t="shared" si="420"/>
        <v>0</v>
      </c>
      <c r="AA1116" s="41"/>
      <c r="AB1116" s="41"/>
      <c r="AC1116" s="41"/>
      <c r="AD1116" s="41"/>
      <c r="AE1116" s="41"/>
      <c r="AF1116" s="46">
        <f t="shared" si="421"/>
        <v>0</v>
      </c>
      <c r="AL1116" s="46">
        <f t="shared" si="422"/>
        <v>0</v>
      </c>
      <c r="AX1116" s="46">
        <f t="shared" si="423"/>
        <v>0</v>
      </c>
      <c r="BD1116" s="46">
        <f t="shared" si="424"/>
        <v>0</v>
      </c>
      <c r="BJ1116" s="46">
        <f t="shared" si="425"/>
        <v>0</v>
      </c>
      <c r="BP1116" s="46">
        <f t="shared" si="426"/>
        <v>0</v>
      </c>
      <c r="BR1116" s="41">
        <v>0</v>
      </c>
      <c r="BS1116" s="41">
        <v>0</v>
      </c>
    </row>
    <row r="1117" spans="1:71" s="46" customFormat="1">
      <c r="A1117" s="46">
        <v>240341</v>
      </c>
      <c r="B1117" s="46" t="s">
        <v>746</v>
      </c>
      <c r="D1117" s="41" t="s">
        <v>770</v>
      </c>
      <c r="E1117" s="41" t="s">
        <v>711</v>
      </c>
      <c r="F1117" s="46" t="s">
        <v>748</v>
      </c>
      <c r="G1117" s="46">
        <v>1</v>
      </c>
      <c r="H1117" s="46">
        <v>0</v>
      </c>
      <c r="I1117" s="46">
        <v>18</v>
      </c>
      <c r="T1117" s="46">
        <f t="shared" si="419"/>
        <v>0</v>
      </c>
      <c r="Z1117" s="46">
        <f t="shared" si="420"/>
        <v>0</v>
      </c>
      <c r="AA1117" s="41"/>
      <c r="AB1117" s="41"/>
      <c r="AC1117" s="41"/>
      <c r="AD1117" s="41"/>
      <c r="AE1117" s="41"/>
      <c r="AF1117" s="46">
        <f t="shared" si="421"/>
        <v>0</v>
      </c>
      <c r="AL1117" s="46">
        <f t="shared" si="422"/>
        <v>0</v>
      </c>
      <c r="AX1117" s="46">
        <f t="shared" si="423"/>
        <v>0</v>
      </c>
      <c r="BD1117" s="46">
        <f t="shared" si="424"/>
        <v>0</v>
      </c>
      <c r="BJ1117" s="46">
        <f t="shared" si="425"/>
        <v>0</v>
      </c>
      <c r="BP1117" s="46">
        <f t="shared" si="426"/>
        <v>0</v>
      </c>
      <c r="BR1117" s="41">
        <v>0</v>
      </c>
      <c r="BS1117" s="41">
        <v>0</v>
      </c>
    </row>
    <row r="1118" spans="1:71" s="46" customFormat="1">
      <c r="A1118" s="46">
        <v>240311</v>
      </c>
      <c r="B1118" s="46" t="s">
        <v>746</v>
      </c>
      <c r="D1118" s="41" t="s">
        <v>772</v>
      </c>
      <c r="E1118" s="41" t="s">
        <v>711</v>
      </c>
      <c r="F1118" s="46" t="s">
        <v>748</v>
      </c>
      <c r="G1118" s="46">
        <v>1</v>
      </c>
      <c r="H1118" s="46">
        <v>0</v>
      </c>
      <c r="I1118" s="46">
        <v>18</v>
      </c>
      <c r="T1118" s="46">
        <f t="shared" si="419"/>
        <v>0</v>
      </c>
      <c r="Z1118" s="46">
        <f t="shared" si="420"/>
        <v>0</v>
      </c>
      <c r="AA1118" s="41"/>
      <c r="AB1118" s="41"/>
      <c r="AC1118" s="41"/>
      <c r="AD1118" s="41"/>
      <c r="AE1118" s="41"/>
      <c r="AF1118" s="46">
        <f t="shared" si="421"/>
        <v>0</v>
      </c>
      <c r="AL1118" s="46">
        <f t="shared" si="422"/>
        <v>0</v>
      </c>
      <c r="AX1118" s="46">
        <f t="shared" si="423"/>
        <v>0</v>
      </c>
      <c r="BD1118" s="46">
        <f t="shared" si="424"/>
        <v>0</v>
      </c>
      <c r="BJ1118" s="46">
        <f t="shared" si="425"/>
        <v>0</v>
      </c>
      <c r="BP1118" s="46">
        <f t="shared" si="426"/>
        <v>0</v>
      </c>
      <c r="BR1118" s="41">
        <v>0</v>
      </c>
      <c r="BS1118" s="41">
        <v>0</v>
      </c>
    </row>
    <row r="1119" spans="1:71" s="46" customFormat="1">
      <c r="A1119" s="46">
        <v>240351</v>
      </c>
      <c r="B1119" s="46" t="s">
        <v>746</v>
      </c>
      <c r="D1119" s="41" t="s">
        <v>773</v>
      </c>
      <c r="E1119" s="41" t="s">
        <v>711</v>
      </c>
      <c r="F1119" s="46" t="s">
        <v>748</v>
      </c>
      <c r="G1119" s="46">
        <v>1</v>
      </c>
      <c r="H1119" s="46">
        <v>0</v>
      </c>
      <c r="I1119" s="46">
        <v>18</v>
      </c>
      <c r="T1119" s="46">
        <f t="shared" si="419"/>
        <v>0</v>
      </c>
      <c r="Z1119" s="46">
        <f t="shared" si="420"/>
        <v>0</v>
      </c>
      <c r="AA1119" s="41"/>
      <c r="AB1119" s="41"/>
      <c r="AC1119" s="41"/>
      <c r="AD1119" s="41"/>
      <c r="AE1119" s="41"/>
      <c r="AF1119" s="46">
        <f t="shared" si="421"/>
        <v>0</v>
      </c>
      <c r="AL1119" s="46">
        <f t="shared" si="422"/>
        <v>0</v>
      </c>
      <c r="AX1119" s="46">
        <f t="shared" si="423"/>
        <v>0</v>
      </c>
      <c r="BD1119" s="46">
        <f t="shared" si="424"/>
        <v>0</v>
      </c>
      <c r="BJ1119" s="46">
        <f t="shared" si="425"/>
        <v>0</v>
      </c>
      <c r="BP1119" s="46">
        <f t="shared" si="426"/>
        <v>0</v>
      </c>
      <c r="BR1119" s="41">
        <v>0</v>
      </c>
      <c r="BS1119" s="41">
        <v>0</v>
      </c>
    </row>
    <row r="1120" spans="1:71" s="46" customFormat="1">
      <c r="A1120" s="9" t="s">
        <v>782</v>
      </c>
      <c r="B1120" s="9" t="s">
        <v>746</v>
      </c>
      <c r="C1120" s="46" t="str">
        <f>VLOOKUP(J1120,[1]导出数据!$A:$Q,2,FALSE)</f>
        <v>苍穹皮甲</v>
      </c>
      <c r="D1120" s="42" t="s">
        <v>783</v>
      </c>
      <c r="E1120" s="122" t="s">
        <v>1171</v>
      </c>
      <c r="F1120" s="9" t="s">
        <v>748</v>
      </c>
      <c r="G1120" s="9">
        <v>1</v>
      </c>
      <c r="H1120" s="9">
        <v>0</v>
      </c>
      <c r="I1120" s="9">
        <v>18</v>
      </c>
      <c r="J1120" s="9">
        <v>5002</v>
      </c>
      <c r="K1120" s="9">
        <v>1</v>
      </c>
      <c r="L1120" s="9">
        <v>1</v>
      </c>
      <c r="M1120" s="9">
        <v>125</v>
      </c>
      <c r="N1120" s="9">
        <f t="shared" ref="N1120:N1179" si="427">IF(M1120&gt;=1000,1,0)</f>
        <v>0</v>
      </c>
      <c r="O1120" s="9"/>
      <c r="P1120" s="9"/>
      <c r="Q1120" s="9"/>
      <c r="R1120" s="9"/>
      <c r="S1120" s="9"/>
      <c r="T1120" s="46">
        <f t="shared" si="419"/>
        <v>0</v>
      </c>
      <c r="Z1120" s="46">
        <f t="shared" si="420"/>
        <v>0</v>
      </c>
      <c r="AA1120" s="41"/>
      <c r="AB1120" s="41"/>
      <c r="AC1120" s="41"/>
      <c r="AD1120" s="41"/>
      <c r="AE1120" s="41"/>
      <c r="AF1120" s="46">
        <f t="shared" si="421"/>
        <v>0</v>
      </c>
      <c r="AL1120" s="46">
        <f t="shared" si="422"/>
        <v>0</v>
      </c>
      <c r="AX1120" s="46">
        <f t="shared" si="423"/>
        <v>0</v>
      </c>
      <c r="BD1120" s="46">
        <f t="shared" si="424"/>
        <v>0</v>
      </c>
      <c r="BJ1120" s="46">
        <f t="shared" si="425"/>
        <v>0</v>
      </c>
      <c r="BP1120" s="46">
        <f t="shared" si="426"/>
        <v>0</v>
      </c>
      <c r="BR1120" s="41">
        <v>8</v>
      </c>
      <c r="BS1120" s="41">
        <v>1</v>
      </c>
    </row>
    <row r="1121" spans="1:71" s="46" customFormat="1">
      <c r="A1121" s="9" t="s">
        <v>785</v>
      </c>
      <c r="B1121" s="9" t="s">
        <v>746</v>
      </c>
      <c r="C1121" s="46" t="str">
        <f>VLOOKUP(J1121,[1]导出数据!$A:$Q,2,FALSE)</f>
        <v>苍穹头盔</v>
      </c>
      <c r="D1121" s="42" t="s">
        <v>786</v>
      </c>
      <c r="E1121" s="122" t="s">
        <v>1171</v>
      </c>
      <c r="F1121" s="9" t="s">
        <v>748</v>
      </c>
      <c r="G1121" s="9">
        <v>1</v>
      </c>
      <c r="H1121" s="9">
        <v>0</v>
      </c>
      <c r="I1121" s="9">
        <v>18</v>
      </c>
      <c r="J1121" s="9">
        <v>5003</v>
      </c>
      <c r="K1121" s="9">
        <v>1</v>
      </c>
      <c r="L1121" s="9">
        <v>1</v>
      </c>
      <c r="M1121" s="9">
        <v>125</v>
      </c>
      <c r="N1121" s="9">
        <f t="shared" si="427"/>
        <v>0</v>
      </c>
      <c r="O1121" s="9"/>
      <c r="P1121" s="9"/>
      <c r="Q1121" s="9"/>
      <c r="R1121" s="9"/>
      <c r="S1121" s="9"/>
      <c r="T1121" s="46">
        <f t="shared" si="419"/>
        <v>0</v>
      </c>
      <c r="Z1121" s="46">
        <f t="shared" si="420"/>
        <v>0</v>
      </c>
      <c r="AA1121" s="41"/>
      <c r="AB1121" s="41"/>
      <c r="AC1121" s="41"/>
      <c r="AD1121" s="41"/>
      <c r="AE1121" s="41"/>
      <c r="AF1121" s="46">
        <f t="shared" si="421"/>
        <v>0</v>
      </c>
      <c r="AL1121" s="46">
        <f t="shared" si="422"/>
        <v>0</v>
      </c>
      <c r="AX1121" s="46">
        <f t="shared" si="423"/>
        <v>0</v>
      </c>
      <c r="BD1121" s="46">
        <f t="shared" si="424"/>
        <v>0</v>
      </c>
      <c r="BJ1121" s="46">
        <f t="shared" si="425"/>
        <v>0</v>
      </c>
      <c r="BP1121" s="46">
        <f t="shared" si="426"/>
        <v>0</v>
      </c>
      <c r="BR1121" s="41">
        <v>8</v>
      </c>
      <c r="BS1121" s="41">
        <v>1</v>
      </c>
    </row>
    <row r="1122" spans="1:71" s="46" customFormat="1">
      <c r="A1122" s="9" t="s">
        <v>788</v>
      </c>
      <c r="B1122" s="9" t="s">
        <v>746</v>
      </c>
      <c r="C1122" s="46" t="str">
        <f>VLOOKUP(J1122,[1]导出数据!$A:$Q,2,FALSE)</f>
        <v>苍穹宝靴</v>
      </c>
      <c r="D1122" s="42" t="s">
        <v>789</v>
      </c>
      <c r="E1122" s="122" t="s">
        <v>1171</v>
      </c>
      <c r="F1122" s="9" t="s">
        <v>748</v>
      </c>
      <c r="G1122" s="9">
        <v>1</v>
      </c>
      <c r="H1122" s="9">
        <v>0</v>
      </c>
      <c r="I1122" s="9">
        <v>18</v>
      </c>
      <c r="J1122" s="9">
        <v>5004</v>
      </c>
      <c r="K1122" s="9">
        <v>1</v>
      </c>
      <c r="L1122" s="9">
        <v>1</v>
      </c>
      <c r="M1122" s="9">
        <v>125</v>
      </c>
      <c r="N1122" s="9">
        <f t="shared" si="427"/>
        <v>0</v>
      </c>
      <c r="O1122" s="9"/>
      <c r="P1122" s="9"/>
      <c r="Q1122" s="9"/>
      <c r="R1122" s="9"/>
      <c r="S1122" s="9"/>
      <c r="T1122" s="46">
        <f t="shared" si="419"/>
        <v>0</v>
      </c>
      <c r="Z1122" s="46">
        <f t="shared" si="420"/>
        <v>0</v>
      </c>
      <c r="AA1122" s="41"/>
      <c r="AB1122" s="41"/>
      <c r="AC1122" s="41"/>
      <c r="AD1122" s="41"/>
      <c r="AE1122" s="41"/>
      <c r="AF1122" s="46">
        <f t="shared" si="421"/>
        <v>0</v>
      </c>
      <c r="AL1122" s="46">
        <f t="shared" si="422"/>
        <v>0</v>
      </c>
      <c r="AX1122" s="46">
        <f t="shared" si="423"/>
        <v>0</v>
      </c>
      <c r="BD1122" s="46">
        <f t="shared" si="424"/>
        <v>0</v>
      </c>
      <c r="BJ1122" s="46">
        <f t="shared" si="425"/>
        <v>0</v>
      </c>
      <c r="BP1122" s="46">
        <f t="shared" si="426"/>
        <v>0</v>
      </c>
      <c r="BR1122" s="41">
        <v>8</v>
      </c>
      <c r="BS1122" s="41">
        <v>1</v>
      </c>
    </row>
    <row r="1123" spans="1:71" s="46" customFormat="1">
      <c r="A1123" s="9" t="s">
        <v>790</v>
      </c>
      <c r="B1123" s="9" t="s">
        <v>746</v>
      </c>
      <c r="C1123" s="46" t="str">
        <f>VLOOKUP(J1123,[1]导出数据!$A:$Q,2,FALSE)</f>
        <v>苍穹宝剑</v>
      </c>
      <c r="D1123" s="42" t="s">
        <v>791</v>
      </c>
      <c r="E1123" s="122" t="s">
        <v>1171</v>
      </c>
      <c r="F1123" s="9" t="s">
        <v>748</v>
      </c>
      <c r="G1123" s="9">
        <v>1</v>
      </c>
      <c r="H1123" s="9">
        <v>0</v>
      </c>
      <c r="I1123" s="9">
        <v>18</v>
      </c>
      <c r="J1123" s="9">
        <v>5001</v>
      </c>
      <c r="K1123" s="9">
        <v>1</v>
      </c>
      <c r="L1123" s="9">
        <v>1</v>
      </c>
      <c r="M1123" s="9">
        <v>125</v>
      </c>
      <c r="N1123" s="9">
        <f t="shared" si="427"/>
        <v>0</v>
      </c>
      <c r="O1123" s="9"/>
      <c r="P1123" s="9"/>
      <c r="Q1123" s="9"/>
      <c r="R1123" s="9"/>
      <c r="S1123" s="9"/>
      <c r="T1123" s="46">
        <f t="shared" si="419"/>
        <v>0</v>
      </c>
      <c r="Z1123" s="46">
        <f t="shared" si="420"/>
        <v>0</v>
      </c>
      <c r="AA1123" s="41"/>
      <c r="AB1123" s="41"/>
      <c r="AC1123" s="41"/>
      <c r="AD1123" s="41"/>
      <c r="AE1123" s="41"/>
      <c r="AF1123" s="46">
        <f t="shared" si="421"/>
        <v>0</v>
      </c>
      <c r="AL1123" s="46">
        <f t="shared" si="422"/>
        <v>0</v>
      </c>
      <c r="AX1123" s="46">
        <f t="shared" si="423"/>
        <v>0</v>
      </c>
      <c r="BD1123" s="46">
        <f t="shared" si="424"/>
        <v>0</v>
      </c>
      <c r="BJ1123" s="46">
        <f t="shared" si="425"/>
        <v>0</v>
      </c>
      <c r="BP1123" s="46">
        <f t="shared" si="426"/>
        <v>0</v>
      </c>
      <c r="BR1123" s="41">
        <v>8</v>
      </c>
      <c r="BS1123" s="41">
        <v>1</v>
      </c>
    </row>
    <row r="1124" spans="1:71" s="46" customFormat="1">
      <c r="A1124" s="9">
        <v>250051</v>
      </c>
      <c r="B1124" s="9" t="s">
        <v>746</v>
      </c>
      <c r="C1124" s="46" t="str">
        <f>VLOOKUP(J1124,[1]导出数据!$A:$Q,2,FALSE)</f>
        <v>苍穹宝剑</v>
      </c>
      <c r="D1124" s="42" t="s">
        <v>792</v>
      </c>
      <c r="E1124" s="122" t="s">
        <v>1171</v>
      </c>
      <c r="F1124" s="9" t="s">
        <v>748</v>
      </c>
      <c r="G1124" s="9">
        <v>1</v>
      </c>
      <c r="H1124" s="9">
        <v>0</v>
      </c>
      <c r="I1124" s="9">
        <v>18</v>
      </c>
      <c r="J1124" s="9">
        <v>5001</v>
      </c>
      <c r="K1124" s="9">
        <v>1</v>
      </c>
      <c r="L1124" s="9">
        <v>1</v>
      </c>
      <c r="M1124" s="9">
        <v>125</v>
      </c>
      <c r="N1124" s="9">
        <f t="shared" si="427"/>
        <v>0</v>
      </c>
      <c r="O1124" s="9"/>
      <c r="P1124" s="9"/>
      <c r="Q1124" s="9"/>
      <c r="R1124" s="9"/>
      <c r="S1124" s="9"/>
      <c r="T1124" s="46">
        <f t="shared" si="419"/>
        <v>0</v>
      </c>
      <c r="Z1124" s="46">
        <f t="shared" si="420"/>
        <v>0</v>
      </c>
      <c r="AA1124" s="41"/>
      <c r="AB1124" s="41"/>
      <c r="AC1124" s="41"/>
      <c r="AD1124" s="41"/>
      <c r="AE1124" s="41"/>
      <c r="AF1124" s="46">
        <f t="shared" si="421"/>
        <v>0</v>
      </c>
      <c r="AL1124" s="46">
        <f t="shared" si="422"/>
        <v>0</v>
      </c>
      <c r="AX1124" s="46">
        <f t="shared" si="423"/>
        <v>0</v>
      </c>
      <c r="BD1124" s="46">
        <f t="shared" si="424"/>
        <v>0</v>
      </c>
      <c r="BJ1124" s="46">
        <f t="shared" si="425"/>
        <v>0</v>
      </c>
      <c r="BP1124" s="46">
        <f t="shared" si="426"/>
        <v>0</v>
      </c>
      <c r="BR1124" s="41">
        <v>8</v>
      </c>
      <c r="BS1124" s="41">
        <v>1</v>
      </c>
    </row>
    <row r="1125" spans="1:71" s="46" customFormat="1">
      <c r="A1125" s="9" t="s">
        <v>793</v>
      </c>
      <c r="B1125" s="9" t="s">
        <v>746</v>
      </c>
      <c r="C1125" s="46" t="str">
        <f>VLOOKUP(J1125,[1]导出数据!$A:$Q,2,FALSE)</f>
        <v>耀世战甲</v>
      </c>
      <c r="D1125" s="42" t="s">
        <v>783</v>
      </c>
      <c r="E1125" s="122" t="s">
        <v>1171</v>
      </c>
      <c r="F1125" s="9" t="s">
        <v>748</v>
      </c>
      <c r="G1125" s="9">
        <v>1</v>
      </c>
      <c r="H1125" s="9">
        <v>0</v>
      </c>
      <c r="I1125" s="9">
        <v>18</v>
      </c>
      <c r="J1125" s="9">
        <v>5012</v>
      </c>
      <c r="K1125" s="9">
        <v>1</v>
      </c>
      <c r="L1125" s="9">
        <v>1</v>
      </c>
      <c r="M1125" s="9">
        <v>125</v>
      </c>
      <c r="N1125" s="9">
        <f t="shared" si="427"/>
        <v>0</v>
      </c>
      <c r="O1125" s="9"/>
      <c r="P1125" s="9"/>
      <c r="Q1125" s="9"/>
      <c r="R1125" s="9"/>
      <c r="S1125" s="9"/>
      <c r="T1125" s="46">
        <f t="shared" si="419"/>
        <v>0</v>
      </c>
      <c r="Z1125" s="46">
        <f t="shared" si="420"/>
        <v>0</v>
      </c>
      <c r="AA1125" s="41"/>
      <c r="AB1125" s="41"/>
      <c r="AC1125" s="41"/>
      <c r="AD1125" s="41"/>
      <c r="AE1125" s="41"/>
      <c r="AF1125" s="46">
        <f t="shared" si="421"/>
        <v>0</v>
      </c>
      <c r="AL1125" s="46">
        <f t="shared" si="422"/>
        <v>0</v>
      </c>
      <c r="AX1125" s="46">
        <f t="shared" si="423"/>
        <v>0</v>
      </c>
      <c r="BD1125" s="46">
        <f t="shared" si="424"/>
        <v>0</v>
      </c>
      <c r="BJ1125" s="46">
        <f t="shared" si="425"/>
        <v>0</v>
      </c>
      <c r="BP1125" s="46">
        <f t="shared" si="426"/>
        <v>0</v>
      </c>
      <c r="BR1125" s="41">
        <v>8</v>
      </c>
      <c r="BS1125" s="41">
        <v>1</v>
      </c>
    </row>
    <row r="1126" spans="1:71" s="46" customFormat="1">
      <c r="A1126" s="9" t="s">
        <v>795</v>
      </c>
      <c r="B1126" s="9" t="s">
        <v>746</v>
      </c>
      <c r="C1126" s="46" t="str">
        <f>VLOOKUP(J1126,[1]导出数据!$A:$Q,2,FALSE)</f>
        <v>耀世头盔</v>
      </c>
      <c r="D1126" s="42" t="s">
        <v>786</v>
      </c>
      <c r="E1126" s="122" t="s">
        <v>1171</v>
      </c>
      <c r="F1126" s="9" t="s">
        <v>748</v>
      </c>
      <c r="G1126" s="9">
        <v>1</v>
      </c>
      <c r="H1126" s="9">
        <v>0</v>
      </c>
      <c r="I1126" s="9">
        <v>18</v>
      </c>
      <c r="J1126" s="9">
        <v>5013</v>
      </c>
      <c r="K1126" s="9">
        <v>1</v>
      </c>
      <c r="L1126" s="9">
        <v>1</v>
      </c>
      <c r="M1126" s="9">
        <v>125</v>
      </c>
      <c r="N1126" s="9">
        <f t="shared" si="427"/>
        <v>0</v>
      </c>
      <c r="O1126" s="9"/>
      <c r="P1126" s="9"/>
      <c r="Q1126" s="9"/>
      <c r="R1126" s="9"/>
      <c r="S1126" s="9"/>
      <c r="T1126" s="46">
        <f t="shared" si="419"/>
        <v>0</v>
      </c>
      <c r="Z1126" s="46">
        <f t="shared" si="420"/>
        <v>0</v>
      </c>
      <c r="AA1126" s="41"/>
      <c r="AB1126" s="41"/>
      <c r="AC1126" s="41"/>
      <c r="AD1126" s="41"/>
      <c r="AE1126" s="41"/>
      <c r="AF1126" s="46">
        <f t="shared" si="421"/>
        <v>0</v>
      </c>
      <c r="AL1126" s="46">
        <f t="shared" si="422"/>
        <v>0</v>
      </c>
      <c r="AX1126" s="46">
        <f t="shared" si="423"/>
        <v>0</v>
      </c>
      <c r="BD1126" s="46">
        <f t="shared" si="424"/>
        <v>0</v>
      </c>
      <c r="BJ1126" s="46">
        <f t="shared" si="425"/>
        <v>0</v>
      </c>
      <c r="BP1126" s="46">
        <f t="shared" si="426"/>
        <v>0</v>
      </c>
      <c r="BR1126" s="41">
        <v>8</v>
      </c>
      <c r="BS1126" s="41">
        <v>1</v>
      </c>
    </row>
    <row r="1127" spans="1:71" s="46" customFormat="1">
      <c r="A1127" s="9" t="s">
        <v>796</v>
      </c>
      <c r="B1127" s="9" t="s">
        <v>746</v>
      </c>
      <c r="C1127" s="46" t="str">
        <f>VLOOKUP(J1127,[1]导出数据!$A:$Q,2,FALSE)</f>
        <v>耀世长靴</v>
      </c>
      <c r="D1127" s="42" t="s">
        <v>789</v>
      </c>
      <c r="E1127" s="122" t="s">
        <v>1171</v>
      </c>
      <c r="F1127" s="9" t="s">
        <v>748</v>
      </c>
      <c r="G1127" s="9">
        <v>1</v>
      </c>
      <c r="H1127" s="9">
        <v>0</v>
      </c>
      <c r="I1127" s="9">
        <v>18</v>
      </c>
      <c r="J1127" s="9">
        <v>5014</v>
      </c>
      <c r="K1127" s="9">
        <v>1</v>
      </c>
      <c r="L1127" s="9">
        <v>1</v>
      </c>
      <c r="M1127" s="9">
        <v>125</v>
      </c>
      <c r="N1127" s="9">
        <f t="shared" si="427"/>
        <v>0</v>
      </c>
      <c r="O1127" s="9"/>
      <c r="P1127" s="9"/>
      <c r="Q1127" s="9"/>
      <c r="R1127" s="9"/>
      <c r="S1127" s="9"/>
      <c r="T1127" s="46">
        <f t="shared" si="419"/>
        <v>0</v>
      </c>
      <c r="Z1127" s="46">
        <f t="shared" si="420"/>
        <v>0</v>
      </c>
      <c r="AA1127" s="41"/>
      <c r="AB1127" s="41"/>
      <c r="AC1127" s="41"/>
      <c r="AD1127" s="41"/>
      <c r="AE1127" s="41"/>
      <c r="AF1127" s="46">
        <f t="shared" si="421"/>
        <v>0</v>
      </c>
      <c r="AL1127" s="46">
        <f t="shared" si="422"/>
        <v>0</v>
      </c>
      <c r="AX1127" s="46">
        <f t="shared" si="423"/>
        <v>0</v>
      </c>
      <c r="BD1127" s="46">
        <f t="shared" si="424"/>
        <v>0</v>
      </c>
      <c r="BJ1127" s="46">
        <f t="shared" si="425"/>
        <v>0</v>
      </c>
      <c r="BP1127" s="46">
        <f t="shared" si="426"/>
        <v>0</v>
      </c>
      <c r="BR1127" s="41">
        <v>8</v>
      </c>
      <c r="BS1127" s="41">
        <v>1</v>
      </c>
    </row>
    <row r="1128" spans="1:71" s="46" customFormat="1">
      <c r="A1128" s="9" t="s">
        <v>797</v>
      </c>
      <c r="B1128" s="9" t="s">
        <v>746</v>
      </c>
      <c r="C1128" s="46" t="str">
        <f>VLOOKUP(J1128,[1]导出数据!$A:$Q,2,FALSE)</f>
        <v>耀世长枪</v>
      </c>
      <c r="D1128" s="42" t="s">
        <v>791</v>
      </c>
      <c r="E1128" s="122" t="s">
        <v>1171</v>
      </c>
      <c r="F1128" s="9" t="s">
        <v>748</v>
      </c>
      <c r="G1128" s="9">
        <v>1</v>
      </c>
      <c r="H1128" s="9">
        <v>0</v>
      </c>
      <c r="I1128" s="9">
        <v>18</v>
      </c>
      <c r="J1128" s="9">
        <v>5011</v>
      </c>
      <c r="K1128" s="9">
        <v>1</v>
      </c>
      <c r="L1128" s="9">
        <v>1</v>
      </c>
      <c r="M1128" s="9">
        <v>125</v>
      </c>
      <c r="N1128" s="9">
        <f t="shared" si="427"/>
        <v>0</v>
      </c>
      <c r="O1128" s="9"/>
      <c r="P1128" s="9"/>
      <c r="Q1128" s="9"/>
      <c r="R1128" s="9"/>
      <c r="S1128" s="9"/>
      <c r="T1128" s="46">
        <f t="shared" si="419"/>
        <v>0</v>
      </c>
      <c r="Z1128" s="46">
        <f t="shared" si="420"/>
        <v>0</v>
      </c>
      <c r="AA1128" s="41"/>
      <c r="AB1128" s="41"/>
      <c r="AC1128" s="41"/>
      <c r="AD1128" s="41"/>
      <c r="AE1128" s="41"/>
      <c r="AF1128" s="46">
        <f t="shared" si="421"/>
        <v>0</v>
      </c>
      <c r="AL1128" s="46">
        <f t="shared" si="422"/>
        <v>0</v>
      </c>
      <c r="AX1128" s="46">
        <f t="shared" si="423"/>
        <v>0</v>
      </c>
      <c r="BD1128" s="46">
        <f t="shared" si="424"/>
        <v>0</v>
      </c>
      <c r="BJ1128" s="46">
        <f t="shared" si="425"/>
        <v>0</v>
      </c>
      <c r="BP1128" s="46">
        <f t="shared" si="426"/>
        <v>0</v>
      </c>
      <c r="BR1128" s="41">
        <v>8</v>
      </c>
      <c r="BS1128" s="41">
        <v>1</v>
      </c>
    </row>
    <row r="1129" spans="1:71" s="46" customFormat="1">
      <c r="A1129" s="9">
        <v>250151</v>
      </c>
      <c r="B1129" s="9" t="s">
        <v>746</v>
      </c>
      <c r="C1129" s="46" t="str">
        <f>VLOOKUP(J1129,[1]导出数据!$A:$Q,2,FALSE)</f>
        <v>耀世长枪</v>
      </c>
      <c r="D1129" s="42" t="s">
        <v>798</v>
      </c>
      <c r="E1129" s="122" t="s">
        <v>1171</v>
      </c>
      <c r="F1129" s="9" t="s">
        <v>748</v>
      </c>
      <c r="G1129" s="9">
        <v>1</v>
      </c>
      <c r="H1129" s="9">
        <v>0</v>
      </c>
      <c r="I1129" s="9">
        <v>18</v>
      </c>
      <c r="J1129" s="9">
        <v>5011</v>
      </c>
      <c r="K1129" s="9">
        <v>1</v>
      </c>
      <c r="L1129" s="9">
        <v>1</v>
      </c>
      <c r="M1129" s="9">
        <v>125</v>
      </c>
      <c r="N1129" s="9">
        <f t="shared" si="427"/>
        <v>0</v>
      </c>
      <c r="O1129" s="9">
        <v>18</v>
      </c>
      <c r="P1129" s="9">
        <v>6023</v>
      </c>
      <c r="Q1129" s="9">
        <v>1</v>
      </c>
      <c r="R1129" s="9">
        <v>1</v>
      </c>
      <c r="S1129" s="9">
        <v>200</v>
      </c>
      <c r="T1129" s="46">
        <f t="shared" si="419"/>
        <v>0</v>
      </c>
      <c r="Z1129" s="46">
        <f t="shared" si="420"/>
        <v>0</v>
      </c>
      <c r="AA1129" s="41"/>
      <c r="AB1129" s="41"/>
      <c r="AC1129" s="41"/>
      <c r="AD1129" s="41"/>
      <c r="AE1129" s="41"/>
      <c r="AF1129" s="46">
        <f t="shared" si="421"/>
        <v>0</v>
      </c>
      <c r="AL1129" s="46">
        <f t="shared" si="422"/>
        <v>0</v>
      </c>
      <c r="AX1129" s="46">
        <f t="shared" si="423"/>
        <v>0</v>
      </c>
      <c r="BD1129" s="46">
        <f t="shared" si="424"/>
        <v>0</v>
      </c>
      <c r="BJ1129" s="46">
        <f t="shared" si="425"/>
        <v>0</v>
      </c>
      <c r="BP1129" s="46">
        <f t="shared" si="426"/>
        <v>0</v>
      </c>
      <c r="BR1129" s="41">
        <v>8</v>
      </c>
      <c r="BS1129" s="41">
        <v>1</v>
      </c>
    </row>
    <row r="1130" spans="1:71" s="46" customFormat="1">
      <c r="A1130" s="46" t="s">
        <v>799</v>
      </c>
      <c r="B1130" s="46" t="s">
        <v>746</v>
      </c>
      <c r="C1130" s="46" t="str">
        <f>VLOOKUP(J1130,[1]导出数据!$A:$Q,2,FALSE)</f>
        <v>无双皮甲</v>
      </c>
      <c r="D1130" s="41" t="s">
        <v>783</v>
      </c>
      <c r="E1130" s="121" t="s">
        <v>1172</v>
      </c>
      <c r="F1130" s="46" t="s">
        <v>748</v>
      </c>
      <c r="G1130" s="46">
        <v>1</v>
      </c>
      <c r="H1130" s="46">
        <v>0</v>
      </c>
      <c r="I1130" s="46">
        <v>18</v>
      </c>
      <c r="J1130" s="46">
        <v>5112</v>
      </c>
      <c r="K1130" s="46">
        <v>1</v>
      </c>
      <c r="L1130" s="46">
        <v>1</v>
      </c>
      <c r="M1130" s="9">
        <v>125</v>
      </c>
      <c r="N1130" s="46">
        <f t="shared" si="427"/>
        <v>0</v>
      </c>
      <c r="T1130" s="46">
        <f t="shared" si="419"/>
        <v>0</v>
      </c>
      <c r="Z1130" s="46">
        <f t="shared" si="420"/>
        <v>0</v>
      </c>
      <c r="AA1130" s="41"/>
      <c r="AB1130" s="41"/>
      <c r="AC1130" s="41"/>
      <c r="AD1130" s="41"/>
      <c r="AE1130" s="41"/>
      <c r="AF1130" s="46">
        <f t="shared" si="421"/>
        <v>0</v>
      </c>
      <c r="AL1130" s="46">
        <f t="shared" si="422"/>
        <v>0</v>
      </c>
      <c r="AX1130" s="46">
        <f t="shared" si="423"/>
        <v>0</v>
      </c>
      <c r="BD1130" s="46">
        <f t="shared" si="424"/>
        <v>0</v>
      </c>
      <c r="BJ1130" s="46">
        <f t="shared" si="425"/>
        <v>0</v>
      </c>
      <c r="BP1130" s="46">
        <f t="shared" si="426"/>
        <v>0</v>
      </c>
      <c r="BR1130" s="41">
        <v>8</v>
      </c>
      <c r="BS1130" s="41">
        <v>1</v>
      </c>
    </row>
    <row r="1131" spans="1:71" s="46" customFormat="1">
      <c r="A1131" s="46" t="s">
        <v>801</v>
      </c>
      <c r="B1131" s="46" t="s">
        <v>746</v>
      </c>
      <c r="C1131" s="46" t="str">
        <f>VLOOKUP(J1131,[1]导出数据!$A:$Q,2,FALSE)</f>
        <v>无双头盔</v>
      </c>
      <c r="D1131" s="41" t="s">
        <v>786</v>
      </c>
      <c r="E1131" s="121" t="s">
        <v>1172</v>
      </c>
      <c r="F1131" s="46" t="s">
        <v>748</v>
      </c>
      <c r="G1131" s="46">
        <v>1</v>
      </c>
      <c r="H1131" s="46">
        <v>0</v>
      </c>
      <c r="I1131" s="46">
        <v>18</v>
      </c>
      <c r="J1131" s="46">
        <v>5113</v>
      </c>
      <c r="K1131" s="46">
        <v>1</v>
      </c>
      <c r="L1131" s="46">
        <v>1</v>
      </c>
      <c r="M1131" s="9">
        <v>125</v>
      </c>
      <c r="N1131" s="46">
        <f t="shared" si="427"/>
        <v>0</v>
      </c>
      <c r="T1131" s="46">
        <f t="shared" si="419"/>
        <v>0</v>
      </c>
      <c r="Z1131" s="46">
        <f t="shared" si="420"/>
        <v>0</v>
      </c>
      <c r="AA1131" s="41"/>
      <c r="AB1131" s="41"/>
      <c r="AC1131" s="41"/>
      <c r="AD1131" s="41"/>
      <c r="AE1131" s="41"/>
      <c r="AF1131" s="46">
        <f t="shared" si="421"/>
        <v>0</v>
      </c>
      <c r="AL1131" s="46">
        <f t="shared" si="422"/>
        <v>0</v>
      </c>
      <c r="AX1131" s="46">
        <f t="shared" si="423"/>
        <v>0</v>
      </c>
      <c r="BD1131" s="46">
        <f t="shared" si="424"/>
        <v>0</v>
      </c>
      <c r="BJ1131" s="46">
        <f t="shared" si="425"/>
        <v>0</v>
      </c>
      <c r="BP1131" s="46">
        <f t="shared" si="426"/>
        <v>0</v>
      </c>
      <c r="BR1131" s="41">
        <v>8</v>
      </c>
      <c r="BS1131" s="41">
        <v>1</v>
      </c>
    </row>
    <row r="1132" spans="1:71" s="46" customFormat="1">
      <c r="A1132" s="46" t="s">
        <v>802</v>
      </c>
      <c r="B1132" s="46" t="s">
        <v>746</v>
      </c>
      <c r="C1132" s="46" t="str">
        <f>VLOOKUP(J1132,[1]导出数据!$A:$Q,2,FALSE)</f>
        <v>无双长靴</v>
      </c>
      <c r="D1132" s="41" t="s">
        <v>789</v>
      </c>
      <c r="E1132" s="121" t="s">
        <v>1172</v>
      </c>
      <c r="F1132" s="46" t="s">
        <v>748</v>
      </c>
      <c r="G1132" s="46">
        <v>1</v>
      </c>
      <c r="H1132" s="46">
        <v>0</v>
      </c>
      <c r="I1132" s="46">
        <v>18</v>
      </c>
      <c r="J1132" s="46">
        <v>5114</v>
      </c>
      <c r="K1132" s="46">
        <v>1</v>
      </c>
      <c r="L1132" s="46">
        <v>1</v>
      </c>
      <c r="M1132" s="9">
        <v>125</v>
      </c>
      <c r="N1132" s="46">
        <f t="shared" si="427"/>
        <v>0</v>
      </c>
      <c r="T1132" s="46">
        <f t="shared" si="419"/>
        <v>0</v>
      </c>
      <c r="Z1132" s="46">
        <f t="shared" si="420"/>
        <v>0</v>
      </c>
      <c r="AA1132" s="41"/>
      <c r="AB1132" s="41"/>
      <c r="AC1132" s="41"/>
      <c r="AD1132" s="41"/>
      <c r="AE1132" s="41"/>
      <c r="AF1132" s="46">
        <f t="shared" si="421"/>
        <v>0</v>
      </c>
      <c r="AL1132" s="46">
        <f t="shared" si="422"/>
        <v>0</v>
      </c>
      <c r="AX1132" s="46">
        <f t="shared" si="423"/>
        <v>0</v>
      </c>
      <c r="BD1132" s="46">
        <f t="shared" si="424"/>
        <v>0</v>
      </c>
      <c r="BJ1132" s="46">
        <f t="shared" si="425"/>
        <v>0</v>
      </c>
      <c r="BP1132" s="46">
        <f t="shared" si="426"/>
        <v>0</v>
      </c>
      <c r="BR1132" s="41">
        <v>8</v>
      </c>
      <c r="BS1132" s="41">
        <v>1</v>
      </c>
    </row>
    <row r="1133" spans="1:71" s="46" customFormat="1">
      <c r="A1133" s="46" t="s">
        <v>803</v>
      </c>
      <c r="B1133" s="46" t="s">
        <v>746</v>
      </c>
      <c r="C1133" s="46" t="str">
        <f>VLOOKUP(J1133,[1]导出数据!$A:$Q,2,FALSE)</f>
        <v>无双宝剑</v>
      </c>
      <c r="D1133" s="41" t="s">
        <v>791</v>
      </c>
      <c r="E1133" s="121" t="s">
        <v>1172</v>
      </c>
      <c r="F1133" s="46" t="s">
        <v>748</v>
      </c>
      <c r="G1133" s="46">
        <v>1</v>
      </c>
      <c r="H1133" s="46">
        <v>0</v>
      </c>
      <c r="I1133" s="46">
        <v>18</v>
      </c>
      <c r="J1133" s="46">
        <v>5111</v>
      </c>
      <c r="K1133" s="46">
        <v>1</v>
      </c>
      <c r="L1133" s="46">
        <v>1</v>
      </c>
      <c r="M1133" s="9">
        <v>125</v>
      </c>
      <c r="N1133" s="46">
        <f t="shared" si="427"/>
        <v>0</v>
      </c>
      <c r="T1133" s="46">
        <f t="shared" si="419"/>
        <v>0</v>
      </c>
      <c r="Z1133" s="46">
        <f t="shared" si="420"/>
        <v>0</v>
      </c>
      <c r="AA1133" s="41"/>
      <c r="AB1133" s="41"/>
      <c r="AC1133" s="41"/>
      <c r="AD1133" s="41"/>
      <c r="AE1133" s="41"/>
      <c r="AF1133" s="46">
        <f t="shared" si="421"/>
        <v>0</v>
      </c>
      <c r="AL1133" s="46">
        <f t="shared" si="422"/>
        <v>0</v>
      </c>
      <c r="AX1133" s="46">
        <f t="shared" si="423"/>
        <v>0</v>
      </c>
      <c r="BD1133" s="46">
        <f t="shared" si="424"/>
        <v>0</v>
      </c>
      <c r="BJ1133" s="46">
        <f t="shared" si="425"/>
        <v>0</v>
      </c>
      <c r="BP1133" s="46">
        <f t="shared" si="426"/>
        <v>0</v>
      </c>
      <c r="BR1133" s="41">
        <v>8</v>
      </c>
      <c r="BS1133" s="41">
        <v>1</v>
      </c>
    </row>
    <row r="1134" spans="1:71" s="46" customFormat="1">
      <c r="A1134" s="46">
        <v>250251</v>
      </c>
      <c r="B1134" s="46" t="s">
        <v>746</v>
      </c>
      <c r="C1134" s="46" t="str">
        <f>VLOOKUP(J1134,[1]导出数据!$A:$Q,2,FALSE)</f>
        <v>无双宝剑</v>
      </c>
      <c r="D1134" s="41" t="s">
        <v>804</v>
      </c>
      <c r="E1134" s="121" t="s">
        <v>1172</v>
      </c>
      <c r="F1134" s="46" t="s">
        <v>748</v>
      </c>
      <c r="G1134" s="46">
        <v>1</v>
      </c>
      <c r="H1134" s="46">
        <v>0</v>
      </c>
      <c r="I1134" s="46">
        <v>18</v>
      </c>
      <c r="J1134" s="46">
        <v>5111</v>
      </c>
      <c r="K1134" s="46">
        <v>1</v>
      </c>
      <c r="L1134" s="46">
        <v>1</v>
      </c>
      <c r="M1134" s="9">
        <v>125</v>
      </c>
      <c r="N1134" s="46">
        <f t="shared" si="427"/>
        <v>0</v>
      </c>
      <c r="O1134" s="46">
        <v>18</v>
      </c>
      <c r="P1134" s="46">
        <v>6014</v>
      </c>
      <c r="Q1134" s="46">
        <v>1</v>
      </c>
      <c r="R1134" s="46">
        <v>1</v>
      </c>
      <c r="S1134" s="46">
        <v>200</v>
      </c>
      <c r="T1134" s="46">
        <f t="shared" si="419"/>
        <v>0</v>
      </c>
      <c r="Z1134" s="46">
        <f t="shared" si="420"/>
        <v>0</v>
      </c>
      <c r="AA1134" s="41"/>
      <c r="AB1134" s="41"/>
      <c r="AC1134" s="41"/>
      <c r="AD1134" s="41"/>
      <c r="AE1134" s="41"/>
      <c r="AF1134" s="46">
        <f t="shared" si="421"/>
        <v>0</v>
      </c>
      <c r="AL1134" s="46">
        <f t="shared" si="422"/>
        <v>0</v>
      </c>
      <c r="AX1134" s="46">
        <f t="shared" si="423"/>
        <v>0</v>
      </c>
      <c r="BD1134" s="46">
        <f t="shared" si="424"/>
        <v>0</v>
      </c>
      <c r="BJ1134" s="46">
        <f t="shared" si="425"/>
        <v>0</v>
      </c>
      <c r="BP1134" s="46">
        <f t="shared" si="426"/>
        <v>0</v>
      </c>
      <c r="BR1134" s="41">
        <v>8</v>
      </c>
      <c r="BS1134" s="41">
        <v>1</v>
      </c>
    </row>
    <row r="1135" spans="1:71" s="46" customFormat="1">
      <c r="A1135" s="46">
        <v>250321</v>
      </c>
      <c r="B1135" s="46" t="s">
        <v>746</v>
      </c>
      <c r="C1135" s="46" t="str">
        <f>VLOOKUP(J1135,[1]导出数据!$A:$Q,2,FALSE)</f>
        <v>战神皮甲</v>
      </c>
      <c r="D1135" s="41" t="s">
        <v>783</v>
      </c>
      <c r="E1135" s="121" t="s">
        <v>1172</v>
      </c>
      <c r="F1135" s="46" t="s">
        <v>748</v>
      </c>
      <c r="G1135" s="46">
        <v>1</v>
      </c>
      <c r="H1135" s="46">
        <v>0</v>
      </c>
      <c r="I1135" s="46">
        <v>18</v>
      </c>
      <c r="J1135" s="46">
        <v>5102</v>
      </c>
      <c r="K1135" s="46">
        <v>1</v>
      </c>
      <c r="L1135" s="46">
        <v>1</v>
      </c>
      <c r="M1135" s="9">
        <v>125</v>
      </c>
      <c r="N1135" s="46">
        <f t="shared" si="427"/>
        <v>0</v>
      </c>
      <c r="T1135" s="46">
        <f t="shared" si="419"/>
        <v>0</v>
      </c>
      <c r="Z1135" s="46">
        <f t="shared" si="420"/>
        <v>0</v>
      </c>
      <c r="AA1135" s="97"/>
      <c r="AB1135" s="97"/>
      <c r="AC1135" s="97"/>
      <c r="AD1135" s="97"/>
      <c r="AE1135" s="97"/>
      <c r="AF1135" s="46">
        <f t="shared" si="421"/>
        <v>0</v>
      </c>
      <c r="AL1135" s="46">
        <f t="shared" si="422"/>
        <v>0</v>
      </c>
      <c r="AX1135" s="46">
        <f t="shared" si="423"/>
        <v>0</v>
      </c>
      <c r="BD1135" s="46">
        <f t="shared" si="424"/>
        <v>0</v>
      </c>
      <c r="BJ1135" s="46">
        <f t="shared" si="425"/>
        <v>0</v>
      </c>
      <c r="BP1135" s="46">
        <f t="shared" si="426"/>
        <v>0</v>
      </c>
      <c r="BR1135" s="41">
        <v>8</v>
      </c>
      <c r="BS1135" s="41">
        <v>1</v>
      </c>
    </row>
    <row r="1136" spans="1:71" s="46" customFormat="1">
      <c r="A1136" s="46">
        <v>250331</v>
      </c>
      <c r="B1136" s="46" t="s">
        <v>746</v>
      </c>
      <c r="C1136" s="46" t="str">
        <f>VLOOKUP(J1136,[1]导出数据!$A:$Q,2,FALSE)</f>
        <v>战神头盔</v>
      </c>
      <c r="D1136" s="41" t="s">
        <v>786</v>
      </c>
      <c r="E1136" s="121" t="s">
        <v>1172</v>
      </c>
      <c r="F1136" s="46" t="s">
        <v>748</v>
      </c>
      <c r="G1136" s="46">
        <v>1</v>
      </c>
      <c r="H1136" s="46">
        <v>0</v>
      </c>
      <c r="I1136" s="46">
        <v>18</v>
      </c>
      <c r="J1136" s="46">
        <v>5103</v>
      </c>
      <c r="K1136" s="46">
        <v>1</v>
      </c>
      <c r="L1136" s="46">
        <v>1</v>
      </c>
      <c r="M1136" s="9">
        <v>125</v>
      </c>
      <c r="N1136" s="46">
        <f t="shared" si="427"/>
        <v>0</v>
      </c>
      <c r="T1136" s="46">
        <f t="shared" si="419"/>
        <v>0</v>
      </c>
      <c r="Z1136" s="46">
        <f t="shared" si="420"/>
        <v>0</v>
      </c>
      <c r="AA1136" s="97"/>
      <c r="AB1136" s="97"/>
      <c r="AC1136" s="97"/>
      <c r="AD1136" s="97"/>
      <c r="AE1136" s="97"/>
      <c r="AF1136" s="46">
        <f t="shared" si="421"/>
        <v>0</v>
      </c>
      <c r="AL1136" s="46">
        <f t="shared" si="422"/>
        <v>0</v>
      </c>
      <c r="AX1136" s="46">
        <f t="shared" si="423"/>
        <v>0</v>
      </c>
      <c r="BD1136" s="46">
        <f t="shared" si="424"/>
        <v>0</v>
      </c>
      <c r="BJ1136" s="46">
        <f t="shared" si="425"/>
        <v>0</v>
      </c>
      <c r="BP1136" s="46">
        <f t="shared" si="426"/>
        <v>0</v>
      </c>
      <c r="BR1136" s="41">
        <v>8</v>
      </c>
      <c r="BS1136" s="41">
        <v>1</v>
      </c>
    </row>
    <row r="1137" spans="1:71" s="46" customFormat="1">
      <c r="A1137" s="46">
        <v>250341</v>
      </c>
      <c r="B1137" s="46" t="s">
        <v>746</v>
      </c>
      <c r="C1137" s="46" t="str">
        <f>VLOOKUP(J1137,[1]导出数据!$A:$Q,2,FALSE)</f>
        <v>战神长靴</v>
      </c>
      <c r="D1137" s="41" t="s">
        <v>789</v>
      </c>
      <c r="E1137" s="121" t="s">
        <v>1172</v>
      </c>
      <c r="F1137" s="46" t="s">
        <v>748</v>
      </c>
      <c r="G1137" s="46">
        <v>1</v>
      </c>
      <c r="H1137" s="46">
        <v>0</v>
      </c>
      <c r="I1137" s="46">
        <v>18</v>
      </c>
      <c r="J1137" s="46">
        <v>5104</v>
      </c>
      <c r="K1137" s="46">
        <v>1</v>
      </c>
      <c r="L1137" s="46">
        <v>1</v>
      </c>
      <c r="M1137" s="9">
        <v>125</v>
      </c>
      <c r="N1137" s="46">
        <f t="shared" si="427"/>
        <v>0</v>
      </c>
      <c r="T1137" s="46">
        <f t="shared" si="419"/>
        <v>0</v>
      </c>
      <c r="Z1137" s="46">
        <f t="shared" si="420"/>
        <v>0</v>
      </c>
      <c r="AA1137" s="97"/>
      <c r="AB1137" s="97"/>
      <c r="AC1137" s="97"/>
      <c r="AD1137" s="97"/>
      <c r="AE1137" s="97"/>
      <c r="AF1137" s="46">
        <f t="shared" si="421"/>
        <v>0</v>
      </c>
      <c r="AL1137" s="46">
        <f t="shared" si="422"/>
        <v>0</v>
      </c>
      <c r="AX1137" s="46">
        <f t="shared" si="423"/>
        <v>0</v>
      </c>
      <c r="BD1137" s="46">
        <f t="shared" si="424"/>
        <v>0</v>
      </c>
      <c r="BJ1137" s="46">
        <f t="shared" si="425"/>
        <v>0</v>
      </c>
      <c r="BP1137" s="46">
        <f t="shared" si="426"/>
        <v>0</v>
      </c>
      <c r="BR1137" s="41">
        <v>8</v>
      </c>
      <c r="BS1137" s="41">
        <v>1</v>
      </c>
    </row>
    <row r="1138" spans="1:71" s="46" customFormat="1">
      <c r="A1138" s="46">
        <v>250311</v>
      </c>
      <c r="B1138" s="46" t="s">
        <v>746</v>
      </c>
      <c r="C1138" s="46" t="str">
        <f>VLOOKUP(J1138,[1]导出数据!$A:$Q,2,FALSE)</f>
        <v>战神长枪</v>
      </c>
      <c r="D1138" s="41" t="s">
        <v>791</v>
      </c>
      <c r="E1138" s="121" t="s">
        <v>1172</v>
      </c>
      <c r="F1138" s="46" t="s">
        <v>748</v>
      </c>
      <c r="G1138" s="46">
        <v>1</v>
      </c>
      <c r="H1138" s="46">
        <v>0</v>
      </c>
      <c r="I1138" s="46">
        <v>18</v>
      </c>
      <c r="J1138" s="46">
        <v>5101</v>
      </c>
      <c r="K1138" s="46">
        <v>1</v>
      </c>
      <c r="L1138" s="46">
        <v>1</v>
      </c>
      <c r="M1138" s="9">
        <v>125</v>
      </c>
      <c r="N1138" s="46">
        <f t="shared" si="427"/>
        <v>0</v>
      </c>
      <c r="T1138" s="46">
        <f t="shared" si="419"/>
        <v>0</v>
      </c>
      <c r="Z1138" s="46">
        <f t="shared" si="420"/>
        <v>0</v>
      </c>
      <c r="AA1138" s="97"/>
      <c r="AB1138" s="97"/>
      <c r="AC1138" s="97"/>
      <c r="AD1138" s="97"/>
      <c r="AE1138" s="97"/>
      <c r="AF1138" s="46">
        <f t="shared" si="421"/>
        <v>0</v>
      </c>
      <c r="AL1138" s="46">
        <f t="shared" si="422"/>
        <v>0</v>
      </c>
      <c r="AX1138" s="46">
        <f t="shared" si="423"/>
        <v>0</v>
      </c>
      <c r="BD1138" s="46">
        <f t="shared" si="424"/>
        <v>0</v>
      </c>
      <c r="BJ1138" s="46">
        <f t="shared" si="425"/>
        <v>0</v>
      </c>
      <c r="BP1138" s="46">
        <f t="shared" si="426"/>
        <v>0</v>
      </c>
      <c r="BR1138" s="41">
        <v>8</v>
      </c>
      <c r="BS1138" s="41">
        <v>1</v>
      </c>
    </row>
    <row r="1139" spans="1:71" s="46" customFormat="1">
      <c r="A1139" s="46">
        <v>250351</v>
      </c>
      <c r="B1139" s="46" t="s">
        <v>746</v>
      </c>
      <c r="C1139" s="46" t="str">
        <f>VLOOKUP(J1139,[1]导出数据!$A:$Q,2,FALSE)</f>
        <v>战神长枪</v>
      </c>
      <c r="D1139" s="41" t="s">
        <v>804</v>
      </c>
      <c r="E1139" s="121" t="s">
        <v>1172</v>
      </c>
      <c r="F1139" s="46" t="s">
        <v>748</v>
      </c>
      <c r="G1139" s="46">
        <v>1</v>
      </c>
      <c r="H1139" s="46">
        <v>0</v>
      </c>
      <c r="I1139" s="46">
        <v>18</v>
      </c>
      <c r="J1139" s="46">
        <v>5101</v>
      </c>
      <c r="K1139" s="46">
        <v>1</v>
      </c>
      <c r="L1139" s="46">
        <v>1</v>
      </c>
      <c r="M1139" s="9">
        <v>125</v>
      </c>
      <c r="N1139" s="46">
        <f t="shared" si="427"/>
        <v>0</v>
      </c>
      <c r="O1139" s="46">
        <v>18</v>
      </c>
      <c r="P1139" s="46">
        <v>6001</v>
      </c>
      <c r="Q1139" s="46">
        <v>1</v>
      </c>
      <c r="R1139" s="46">
        <v>1</v>
      </c>
      <c r="S1139" s="46">
        <v>200</v>
      </c>
      <c r="T1139" s="46">
        <f t="shared" si="419"/>
        <v>0</v>
      </c>
      <c r="Z1139" s="46">
        <f t="shared" si="420"/>
        <v>0</v>
      </c>
      <c r="AA1139" s="97"/>
      <c r="AB1139" s="97"/>
      <c r="AC1139" s="97"/>
      <c r="AD1139" s="97"/>
      <c r="AE1139" s="97"/>
      <c r="AF1139" s="46">
        <f t="shared" si="421"/>
        <v>0</v>
      </c>
      <c r="AL1139" s="46">
        <f t="shared" si="422"/>
        <v>0</v>
      </c>
      <c r="AX1139" s="46">
        <f t="shared" si="423"/>
        <v>0</v>
      </c>
      <c r="BD1139" s="46">
        <f t="shared" si="424"/>
        <v>0</v>
      </c>
      <c r="BJ1139" s="46">
        <f t="shared" si="425"/>
        <v>0</v>
      </c>
      <c r="BP1139" s="46">
        <f t="shared" si="426"/>
        <v>0</v>
      </c>
      <c r="BR1139" s="41">
        <v>8</v>
      </c>
      <c r="BS1139" s="41">
        <v>1</v>
      </c>
    </row>
    <row r="1140" spans="1:71" s="47" customFormat="1">
      <c r="A1140" s="47" t="s">
        <v>806</v>
      </c>
      <c r="B1140" s="47" t="s">
        <v>746</v>
      </c>
      <c r="C1140" s="46" t="str">
        <f>VLOOKUP(J1140,[1]导出数据!$A:$Q,2,FALSE)</f>
        <v>太初逍遥甲</v>
      </c>
      <c r="E1140" s="123" t="s">
        <v>1173</v>
      </c>
      <c r="F1140" s="47" t="s">
        <v>748</v>
      </c>
      <c r="G1140" s="47">
        <v>1</v>
      </c>
      <c r="H1140" s="47">
        <v>0</v>
      </c>
      <c r="I1140" s="47">
        <v>18</v>
      </c>
      <c r="J1140" s="47">
        <v>6022</v>
      </c>
      <c r="K1140" s="47">
        <v>1</v>
      </c>
      <c r="L1140" s="47">
        <v>1</v>
      </c>
      <c r="M1140" s="47">
        <v>100</v>
      </c>
      <c r="N1140" s="47">
        <f t="shared" si="427"/>
        <v>0</v>
      </c>
      <c r="T1140" s="47">
        <f t="shared" si="419"/>
        <v>0</v>
      </c>
      <c r="Z1140" s="47">
        <f t="shared" si="420"/>
        <v>0</v>
      </c>
      <c r="AF1140" s="47">
        <f t="shared" si="421"/>
        <v>0</v>
      </c>
      <c r="AL1140" s="47">
        <f t="shared" si="422"/>
        <v>0</v>
      </c>
      <c r="AX1140" s="47">
        <f t="shared" si="423"/>
        <v>0</v>
      </c>
      <c r="BD1140" s="47">
        <f t="shared" si="424"/>
        <v>0</v>
      </c>
      <c r="BJ1140" s="47">
        <f t="shared" si="425"/>
        <v>0</v>
      </c>
      <c r="BP1140" s="47">
        <f t="shared" si="426"/>
        <v>0</v>
      </c>
      <c r="BR1140" s="41">
        <v>0</v>
      </c>
      <c r="BS1140" s="44"/>
    </row>
    <row r="1141" spans="1:71" s="47" customFormat="1">
      <c r="A1141" s="47" t="s">
        <v>808</v>
      </c>
      <c r="B1141" s="47" t="s">
        <v>746</v>
      </c>
      <c r="C1141" s="46" t="str">
        <f>VLOOKUP(J1141,[1]导出数据!$A:$Q,2,FALSE)</f>
        <v>太初逍遥盔</v>
      </c>
      <c r="E1141" s="123" t="s">
        <v>1173</v>
      </c>
      <c r="F1141" s="47" t="s">
        <v>748</v>
      </c>
      <c r="G1141" s="47">
        <v>1</v>
      </c>
      <c r="H1141" s="47">
        <v>0</v>
      </c>
      <c r="I1141" s="47">
        <v>18</v>
      </c>
      <c r="J1141" s="47">
        <v>6023</v>
      </c>
      <c r="K1141" s="47">
        <v>1</v>
      </c>
      <c r="L1141" s="47">
        <v>1</v>
      </c>
      <c r="M1141" s="47">
        <v>100</v>
      </c>
      <c r="N1141" s="47">
        <f t="shared" si="427"/>
        <v>0</v>
      </c>
      <c r="T1141" s="47">
        <f t="shared" si="419"/>
        <v>0</v>
      </c>
      <c r="Z1141" s="47">
        <f t="shared" si="420"/>
        <v>0</v>
      </c>
      <c r="AF1141" s="47">
        <f t="shared" si="421"/>
        <v>0</v>
      </c>
      <c r="AL1141" s="47">
        <f t="shared" si="422"/>
        <v>0</v>
      </c>
      <c r="AX1141" s="47">
        <f t="shared" si="423"/>
        <v>0</v>
      </c>
      <c r="BD1141" s="47">
        <f t="shared" si="424"/>
        <v>0</v>
      </c>
      <c r="BJ1141" s="47">
        <f t="shared" si="425"/>
        <v>0</v>
      </c>
      <c r="BP1141" s="47">
        <f t="shared" si="426"/>
        <v>0</v>
      </c>
      <c r="BR1141" s="41">
        <v>0</v>
      </c>
      <c r="BS1141" s="44"/>
    </row>
    <row r="1142" spans="1:71" s="47" customFormat="1">
      <c r="A1142" s="47" t="s">
        <v>809</v>
      </c>
      <c r="B1142" s="47" t="s">
        <v>746</v>
      </c>
      <c r="C1142" s="46" t="str">
        <f>VLOOKUP(J1142,[1]导出数据!$A:$Q,2,FALSE)</f>
        <v>太初逍遥靴</v>
      </c>
      <c r="E1142" s="123" t="s">
        <v>1173</v>
      </c>
      <c r="F1142" s="47" t="s">
        <v>748</v>
      </c>
      <c r="G1142" s="47">
        <v>1</v>
      </c>
      <c r="H1142" s="47">
        <v>0</v>
      </c>
      <c r="I1142" s="47">
        <v>18</v>
      </c>
      <c r="J1142" s="47">
        <v>6024</v>
      </c>
      <c r="K1142" s="47">
        <v>1</v>
      </c>
      <c r="L1142" s="47">
        <v>1</v>
      </c>
      <c r="M1142" s="47">
        <v>100</v>
      </c>
      <c r="N1142" s="47">
        <f t="shared" si="427"/>
        <v>0</v>
      </c>
      <c r="T1142" s="47">
        <f t="shared" si="419"/>
        <v>0</v>
      </c>
      <c r="Z1142" s="47">
        <f t="shared" si="420"/>
        <v>0</v>
      </c>
      <c r="AF1142" s="47">
        <f t="shared" si="421"/>
        <v>0</v>
      </c>
      <c r="AL1142" s="47">
        <f t="shared" si="422"/>
        <v>0</v>
      </c>
      <c r="AX1142" s="47">
        <f t="shared" si="423"/>
        <v>0</v>
      </c>
      <c r="BD1142" s="47">
        <f t="shared" si="424"/>
        <v>0</v>
      </c>
      <c r="BJ1142" s="47">
        <f t="shared" si="425"/>
        <v>0</v>
      </c>
      <c r="BP1142" s="47">
        <f t="shared" si="426"/>
        <v>0</v>
      </c>
      <c r="BR1142" s="41">
        <v>0</v>
      </c>
      <c r="BS1142" s="44"/>
    </row>
    <row r="1143" spans="1:71" s="47" customFormat="1">
      <c r="A1143" s="47" t="s">
        <v>810</v>
      </c>
      <c r="B1143" s="47" t="s">
        <v>746</v>
      </c>
      <c r="C1143" s="46" t="str">
        <f>VLOOKUP(J1143,[1]导出数据!$A:$Q,2,FALSE)</f>
        <v>太初逍遥剑</v>
      </c>
      <c r="E1143" s="123" t="s">
        <v>1173</v>
      </c>
      <c r="F1143" s="47" t="s">
        <v>748</v>
      </c>
      <c r="G1143" s="47">
        <v>1</v>
      </c>
      <c r="H1143" s="47">
        <v>0</v>
      </c>
      <c r="I1143" s="47">
        <v>18</v>
      </c>
      <c r="J1143" s="47">
        <v>6021</v>
      </c>
      <c r="K1143" s="47">
        <v>1</v>
      </c>
      <c r="L1143" s="47">
        <v>1</v>
      </c>
      <c r="M1143" s="47">
        <v>100</v>
      </c>
      <c r="N1143" s="47">
        <f t="shared" si="427"/>
        <v>0</v>
      </c>
      <c r="T1143" s="47">
        <f t="shared" si="419"/>
        <v>0</v>
      </c>
      <c r="Z1143" s="47">
        <f t="shared" si="420"/>
        <v>0</v>
      </c>
      <c r="AF1143" s="47">
        <f t="shared" si="421"/>
        <v>0</v>
      </c>
      <c r="AL1143" s="47">
        <f t="shared" si="422"/>
        <v>0</v>
      </c>
      <c r="AX1143" s="47">
        <f t="shared" si="423"/>
        <v>0</v>
      </c>
      <c r="BD1143" s="47">
        <f t="shared" si="424"/>
        <v>0</v>
      </c>
      <c r="BJ1143" s="47">
        <f t="shared" si="425"/>
        <v>0</v>
      </c>
      <c r="BP1143" s="47">
        <f t="shared" si="426"/>
        <v>0</v>
      </c>
      <c r="BR1143" s="41">
        <v>0</v>
      </c>
      <c r="BS1143" s="44"/>
    </row>
    <row r="1144" spans="1:71" s="47" customFormat="1">
      <c r="A1144" s="47">
        <v>260051</v>
      </c>
      <c r="B1144" s="47" t="s">
        <v>746</v>
      </c>
      <c r="C1144" s="46" t="str">
        <f>VLOOKUP(J1144,[1]导出数据!$A:$Q,2,FALSE)</f>
        <v>太初逍遥剑</v>
      </c>
      <c r="E1144" s="123" t="s">
        <v>1173</v>
      </c>
      <c r="F1144" s="47" t="s">
        <v>748</v>
      </c>
      <c r="G1144" s="47">
        <v>1</v>
      </c>
      <c r="H1144" s="47">
        <v>0</v>
      </c>
      <c r="I1144" s="47">
        <v>18</v>
      </c>
      <c r="J1144" s="47">
        <v>6021</v>
      </c>
      <c r="K1144" s="47">
        <v>1</v>
      </c>
      <c r="L1144" s="47">
        <v>1</v>
      </c>
      <c r="M1144" s="47">
        <v>100</v>
      </c>
      <c r="N1144" s="47">
        <f t="shared" si="427"/>
        <v>0</v>
      </c>
      <c r="T1144" s="47">
        <f t="shared" ref="T1144:T1207" si="428">IF(S1144&gt;=1000,1,0)</f>
        <v>0</v>
      </c>
      <c r="Z1144" s="47">
        <f t="shared" ref="Z1144:Z1207" si="429">IF(Y1144&gt;=1000,1,0)</f>
        <v>0</v>
      </c>
      <c r="AF1144" s="47">
        <f t="shared" ref="AF1144:AF1207" si="430">IF(AE1144&gt;=1000,1,0)</f>
        <v>0</v>
      </c>
      <c r="AL1144" s="47">
        <f t="shared" ref="AL1144:AL1207" si="431">IF(AK1144&gt;=1000,1,0)</f>
        <v>0</v>
      </c>
      <c r="AX1144" s="47">
        <f t="shared" ref="AX1144:AX1207" si="432">IF(AW1144&gt;=1000,1,0)</f>
        <v>0</v>
      </c>
      <c r="BD1144" s="47">
        <f t="shared" ref="BD1144:BD1207" si="433">IF(BC1144&gt;=1000,1,0)</f>
        <v>0</v>
      </c>
      <c r="BJ1144" s="47">
        <f t="shared" ref="BJ1144:BJ1207" si="434">IF(BI1144&gt;=1000,1,0)</f>
        <v>0</v>
      </c>
      <c r="BP1144" s="47">
        <f t="shared" ref="BP1144:BP1207" si="435">IF(BO1144&gt;=1000,1,0)</f>
        <v>0</v>
      </c>
      <c r="BR1144" s="41">
        <v>0</v>
      </c>
      <c r="BS1144" s="44"/>
    </row>
    <row r="1145" spans="1:71" s="47" customFormat="1">
      <c r="A1145" s="47" t="s">
        <v>811</v>
      </c>
      <c r="B1145" s="47" t="s">
        <v>746</v>
      </c>
      <c r="C1145" s="46" t="str">
        <f>VLOOKUP(J1145,[1]导出数据!$A:$Q,2,FALSE)</f>
        <v>炼魔屠神甲</v>
      </c>
      <c r="E1145" s="123" t="s">
        <v>1173</v>
      </c>
      <c r="F1145" s="47" t="s">
        <v>748</v>
      </c>
      <c r="G1145" s="47">
        <v>1</v>
      </c>
      <c r="H1145" s="47">
        <v>0</v>
      </c>
      <c r="I1145" s="47">
        <v>18</v>
      </c>
      <c r="J1145" s="47">
        <v>6012</v>
      </c>
      <c r="K1145" s="47">
        <v>1</v>
      </c>
      <c r="L1145" s="47">
        <v>1</v>
      </c>
      <c r="M1145" s="47">
        <v>100</v>
      </c>
      <c r="N1145" s="47">
        <f t="shared" si="427"/>
        <v>0</v>
      </c>
      <c r="T1145" s="47">
        <f t="shared" si="428"/>
        <v>0</v>
      </c>
      <c r="Z1145" s="47">
        <f t="shared" si="429"/>
        <v>0</v>
      </c>
      <c r="AF1145" s="47">
        <f t="shared" si="430"/>
        <v>0</v>
      </c>
      <c r="AL1145" s="47">
        <f t="shared" si="431"/>
        <v>0</v>
      </c>
      <c r="AX1145" s="47">
        <f t="shared" si="432"/>
        <v>0</v>
      </c>
      <c r="BD1145" s="47">
        <f t="shared" si="433"/>
        <v>0</v>
      </c>
      <c r="BJ1145" s="47">
        <f t="shared" si="434"/>
        <v>0</v>
      </c>
      <c r="BP1145" s="47">
        <f t="shared" si="435"/>
        <v>0</v>
      </c>
      <c r="BR1145" s="41">
        <v>0</v>
      </c>
      <c r="BS1145" s="44"/>
    </row>
    <row r="1146" spans="1:71" s="47" customFormat="1">
      <c r="A1146" s="47" t="s">
        <v>813</v>
      </c>
      <c r="B1146" s="47" t="s">
        <v>746</v>
      </c>
      <c r="C1146" s="46" t="str">
        <f>VLOOKUP(J1146,[1]导出数据!$A:$Q,2,FALSE)</f>
        <v>炼魔屠神盔</v>
      </c>
      <c r="E1146" s="123" t="s">
        <v>1173</v>
      </c>
      <c r="F1146" s="47" t="s">
        <v>748</v>
      </c>
      <c r="G1146" s="47">
        <v>1</v>
      </c>
      <c r="H1146" s="47">
        <v>0</v>
      </c>
      <c r="I1146" s="47">
        <v>18</v>
      </c>
      <c r="J1146" s="47">
        <v>6013</v>
      </c>
      <c r="K1146" s="47">
        <v>1</v>
      </c>
      <c r="L1146" s="47">
        <v>1</v>
      </c>
      <c r="M1146" s="47">
        <v>100</v>
      </c>
      <c r="N1146" s="47">
        <f t="shared" si="427"/>
        <v>0</v>
      </c>
      <c r="T1146" s="47">
        <f t="shared" si="428"/>
        <v>0</v>
      </c>
      <c r="Z1146" s="47">
        <f t="shared" si="429"/>
        <v>0</v>
      </c>
      <c r="AF1146" s="47">
        <f t="shared" si="430"/>
        <v>0</v>
      </c>
      <c r="AL1146" s="47">
        <f t="shared" si="431"/>
        <v>0</v>
      </c>
      <c r="AX1146" s="47">
        <f t="shared" si="432"/>
        <v>0</v>
      </c>
      <c r="BD1146" s="47">
        <f t="shared" si="433"/>
        <v>0</v>
      </c>
      <c r="BJ1146" s="47">
        <f t="shared" si="434"/>
        <v>0</v>
      </c>
      <c r="BP1146" s="47">
        <f t="shared" si="435"/>
        <v>0</v>
      </c>
      <c r="BR1146" s="41">
        <v>0</v>
      </c>
      <c r="BS1146" s="44"/>
    </row>
    <row r="1147" spans="1:71" s="47" customFormat="1">
      <c r="A1147" s="47" t="s">
        <v>814</v>
      </c>
      <c r="B1147" s="47" t="s">
        <v>746</v>
      </c>
      <c r="C1147" s="46" t="str">
        <f>VLOOKUP(J1147,[1]导出数据!$A:$Q,2,FALSE)</f>
        <v>炼魔屠神靴</v>
      </c>
      <c r="E1147" s="123" t="s">
        <v>1173</v>
      </c>
      <c r="F1147" s="47" t="s">
        <v>748</v>
      </c>
      <c r="G1147" s="47">
        <v>1</v>
      </c>
      <c r="H1147" s="47">
        <v>0</v>
      </c>
      <c r="I1147" s="47">
        <v>18</v>
      </c>
      <c r="J1147" s="47">
        <v>6014</v>
      </c>
      <c r="K1147" s="47">
        <v>1</v>
      </c>
      <c r="L1147" s="47">
        <v>1</v>
      </c>
      <c r="M1147" s="47">
        <v>100</v>
      </c>
      <c r="N1147" s="47">
        <f t="shared" si="427"/>
        <v>0</v>
      </c>
      <c r="T1147" s="47">
        <f t="shared" si="428"/>
        <v>0</v>
      </c>
      <c r="Z1147" s="47">
        <f t="shared" si="429"/>
        <v>0</v>
      </c>
      <c r="AF1147" s="47">
        <f t="shared" si="430"/>
        <v>0</v>
      </c>
      <c r="AL1147" s="47">
        <f t="shared" si="431"/>
        <v>0</v>
      </c>
      <c r="AX1147" s="47">
        <f t="shared" si="432"/>
        <v>0</v>
      </c>
      <c r="BD1147" s="47">
        <f t="shared" si="433"/>
        <v>0</v>
      </c>
      <c r="BJ1147" s="47">
        <f t="shared" si="434"/>
        <v>0</v>
      </c>
      <c r="BP1147" s="47">
        <f t="shared" si="435"/>
        <v>0</v>
      </c>
      <c r="BR1147" s="41">
        <v>0</v>
      </c>
      <c r="BS1147" s="44"/>
    </row>
    <row r="1148" spans="1:71" s="47" customFormat="1">
      <c r="A1148" s="47">
        <v>260111</v>
      </c>
      <c r="B1148" s="47" t="s">
        <v>746</v>
      </c>
      <c r="C1148" s="46" t="str">
        <f>VLOOKUP(J1148,[1]导出数据!$A:$Q,2,FALSE)</f>
        <v>炼魔屠神刀</v>
      </c>
      <c r="E1148" s="123" t="s">
        <v>1173</v>
      </c>
      <c r="F1148" s="47" t="s">
        <v>748</v>
      </c>
      <c r="G1148" s="47">
        <v>1</v>
      </c>
      <c r="H1148" s="47">
        <v>0</v>
      </c>
      <c r="I1148" s="47">
        <v>18</v>
      </c>
      <c r="J1148" s="47">
        <v>6011</v>
      </c>
      <c r="K1148" s="47">
        <v>1</v>
      </c>
      <c r="L1148" s="47">
        <v>1</v>
      </c>
      <c r="M1148" s="47">
        <v>100</v>
      </c>
      <c r="N1148" s="47">
        <f t="shared" si="427"/>
        <v>0</v>
      </c>
      <c r="T1148" s="47">
        <f t="shared" si="428"/>
        <v>0</v>
      </c>
      <c r="Z1148" s="47">
        <f t="shared" si="429"/>
        <v>0</v>
      </c>
      <c r="AF1148" s="47">
        <f t="shared" si="430"/>
        <v>0</v>
      </c>
      <c r="AL1148" s="47">
        <f t="shared" si="431"/>
        <v>0</v>
      </c>
      <c r="AX1148" s="47">
        <f t="shared" si="432"/>
        <v>0</v>
      </c>
      <c r="BD1148" s="47">
        <f t="shared" si="433"/>
        <v>0</v>
      </c>
      <c r="BJ1148" s="47">
        <f t="shared" si="434"/>
        <v>0</v>
      </c>
      <c r="BP1148" s="47">
        <f t="shared" si="435"/>
        <v>0</v>
      </c>
      <c r="BR1148" s="41">
        <v>0</v>
      </c>
      <c r="BS1148" s="44"/>
    </row>
    <row r="1149" spans="1:71" s="47" customFormat="1">
      <c r="A1149" s="47">
        <v>260151</v>
      </c>
      <c r="B1149" s="47" t="s">
        <v>746</v>
      </c>
      <c r="C1149" s="46" t="str">
        <f>VLOOKUP(J1149,[1]导出数据!$A:$Q,2,FALSE)</f>
        <v>炼魔屠神刀</v>
      </c>
      <c r="E1149" s="123" t="s">
        <v>1173</v>
      </c>
      <c r="F1149" s="47" t="s">
        <v>748</v>
      </c>
      <c r="G1149" s="47">
        <v>1</v>
      </c>
      <c r="H1149" s="47">
        <v>1</v>
      </c>
      <c r="I1149" s="47">
        <v>18</v>
      </c>
      <c r="J1149" s="47">
        <v>6011</v>
      </c>
      <c r="K1149" s="47">
        <v>1</v>
      </c>
      <c r="L1149" s="47">
        <v>1</v>
      </c>
      <c r="M1149" s="47">
        <v>100</v>
      </c>
      <c r="N1149" s="47">
        <f t="shared" si="427"/>
        <v>0</v>
      </c>
      <c r="T1149" s="47">
        <f t="shared" si="428"/>
        <v>0</v>
      </c>
      <c r="Z1149" s="47">
        <f t="shared" si="429"/>
        <v>0</v>
      </c>
      <c r="AF1149" s="47">
        <f t="shared" si="430"/>
        <v>0</v>
      </c>
      <c r="AL1149" s="47">
        <f t="shared" si="431"/>
        <v>0</v>
      </c>
      <c r="AX1149" s="47">
        <f t="shared" si="432"/>
        <v>0</v>
      </c>
      <c r="BD1149" s="47">
        <f t="shared" si="433"/>
        <v>0</v>
      </c>
      <c r="BJ1149" s="47">
        <f t="shared" si="434"/>
        <v>0</v>
      </c>
      <c r="BP1149" s="47">
        <f t="shared" si="435"/>
        <v>0</v>
      </c>
      <c r="BR1149" s="41">
        <v>0</v>
      </c>
      <c r="BS1149" s="44"/>
    </row>
    <row r="1150" spans="1:71" s="46" customFormat="1">
      <c r="A1150" s="46">
        <f t="shared" ref="A1150:A1213" si="436">A1085+1</f>
        <v>220022</v>
      </c>
      <c r="B1150" s="46" t="s">
        <v>746</v>
      </c>
      <c r="C1150" s="57" t="str">
        <f>VLOOKUP(J1150,[1]导出数据!$A:$Q,2,FALSE)</f>
        <v>百战轻甲</v>
      </c>
      <c r="D1150" s="43" t="s">
        <v>747</v>
      </c>
      <c r="E1150" s="43" t="s">
        <v>709</v>
      </c>
      <c r="F1150" s="57" t="s">
        <v>748</v>
      </c>
      <c r="G1150" s="46">
        <v>1</v>
      </c>
      <c r="H1150" s="46">
        <v>0</v>
      </c>
      <c r="I1150" s="46">
        <v>18</v>
      </c>
      <c r="J1150" s="46">
        <v>2002</v>
      </c>
      <c r="K1150" s="46">
        <v>1</v>
      </c>
      <c r="L1150" s="46">
        <v>1</v>
      </c>
      <c r="M1150" s="47">
        <v>1000</v>
      </c>
      <c r="N1150" s="46">
        <f t="shared" si="427"/>
        <v>1</v>
      </c>
      <c r="T1150" s="46">
        <f t="shared" si="428"/>
        <v>0</v>
      </c>
      <c r="Z1150" s="46">
        <f t="shared" si="429"/>
        <v>0</v>
      </c>
      <c r="AA1150" s="41"/>
      <c r="AB1150" s="41"/>
      <c r="AC1150" s="41"/>
      <c r="AD1150" s="41"/>
      <c r="AE1150" s="41"/>
      <c r="AF1150" s="46">
        <f t="shared" si="430"/>
        <v>0</v>
      </c>
      <c r="AL1150" s="46">
        <f t="shared" si="431"/>
        <v>0</v>
      </c>
      <c r="AX1150" s="46">
        <f t="shared" si="432"/>
        <v>0</v>
      </c>
      <c r="BD1150" s="46">
        <f t="shared" si="433"/>
        <v>0</v>
      </c>
      <c r="BJ1150" s="46">
        <f t="shared" si="434"/>
        <v>0</v>
      </c>
      <c r="BP1150" s="46">
        <f t="shared" si="435"/>
        <v>0</v>
      </c>
      <c r="BR1150" s="41">
        <v>0</v>
      </c>
      <c r="BS1150" s="41"/>
    </row>
    <row r="1151" spans="1:71" s="46" customFormat="1">
      <c r="A1151" s="46">
        <f t="shared" si="436"/>
        <v>220032</v>
      </c>
      <c r="B1151" s="46" t="s">
        <v>746</v>
      </c>
      <c r="C1151" s="57" t="str">
        <f>VLOOKUP(J1151,[1]导出数据!$A:$Q,2,FALSE)</f>
        <v>百战头盔</v>
      </c>
      <c r="D1151" s="43" t="s">
        <v>749</v>
      </c>
      <c r="E1151" s="43" t="s">
        <v>709</v>
      </c>
      <c r="F1151" s="57" t="s">
        <v>748</v>
      </c>
      <c r="G1151" s="46">
        <v>1</v>
      </c>
      <c r="H1151" s="46">
        <v>0</v>
      </c>
      <c r="I1151" s="46">
        <v>18</v>
      </c>
      <c r="J1151" s="46">
        <v>2003</v>
      </c>
      <c r="K1151" s="46">
        <v>1</v>
      </c>
      <c r="L1151" s="46">
        <v>1</v>
      </c>
      <c r="M1151" s="47">
        <v>1000</v>
      </c>
      <c r="N1151" s="46">
        <f t="shared" si="427"/>
        <v>1</v>
      </c>
      <c r="T1151" s="46">
        <f t="shared" si="428"/>
        <v>0</v>
      </c>
      <c r="Z1151" s="46">
        <f t="shared" si="429"/>
        <v>0</v>
      </c>
      <c r="AA1151" s="41"/>
      <c r="AB1151" s="41"/>
      <c r="AC1151" s="41"/>
      <c r="AD1151" s="41"/>
      <c r="AE1151" s="41"/>
      <c r="AF1151" s="46">
        <f t="shared" si="430"/>
        <v>0</v>
      </c>
      <c r="AL1151" s="46">
        <f t="shared" si="431"/>
        <v>0</v>
      </c>
      <c r="AX1151" s="46">
        <f t="shared" si="432"/>
        <v>0</v>
      </c>
      <c r="BD1151" s="46">
        <f t="shared" si="433"/>
        <v>0</v>
      </c>
      <c r="BJ1151" s="46">
        <f t="shared" si="434"/>
        <v>0</v>
      </c>
      <c r="BP1151" s="46">
        <f t="shared" si="435"/>
        <v>0</v>
      </c>
      <c r="BR1151" s="41">
        <v>0</v>
      </c>
      <c r="BS1151" s="41"/>
    </row>
    <row r="1152" spans="1:71" s="46" customFormat="1">
      <c r="A1152" s="46">
        <f t="shared" si="436"/>
        <v>220042</v>
      </c>
      <c r="B1152" s="46" t="s">
        <v>746</v>
      </c>
      <c r="C1152" s="57" t="str">
        <f>VLOOKUP(J1152,[1]导出数据!$A:$Q,2,FALSE)</f>
        <v>百战宝靴</v>
      </c>
      <c r="D1152" s="43" t="s">
        <v>750</v>
      </c>
      <c r="E1152" s="43" t="s">
        <v>709</v>
      </c>
      <c r="F1152" s="57" t="s">
        <v>748</v>
      </c>
      <c r="G1152" s="46">
        <v>1</v>
      </c>
      <c r="H1152" s="46">
        <v>0</v>
      </c>
      <c r="I1152" s="46">
        <v>18</v>
      </c>
      <c r="J1152" s="46">
        <v>2004</v>
      </c>
      <c r="K1152" s="46">
        <v>1</v>
      </c>
      <c r="L1152" s="46">
        <v>1</v>
      </c>
      <c r="M1152" s="47">
        <v>1000</v>
      </c>
      <c r="N1152" s="46">
        <f t="shared" si="427"/>
        <v>1</v>
      </c>
      <c r="T1152" s="46">
        <f t="shared" si="428"/>
        <v>0</v>
      </c>
      <c r="Z1152" s="46">
        <f t="shared" si="429"/>
        <v>0</v>
      </c>
      <c r="AA1152" s="41"/>
      <c r="AB1152" s="41"/>
      <c r="AC1152" s="41"/>
      <c r="AD1152" s="41"/>
      <c r="AE1152" s="41"/>
      <c r="AF1152" s="46">
        <f t="shared" si="430"/>
        <v>0</v>
      </c>
      <c r="AL1152" s="46">
        <f t="shared" si="431"/>
        <v>0</v>
      </c>
      <c r="AX1152" s="46">
        <f t="shared" si="432"/>
        <v>0</v>
      </c>
      <c r="BD1152" s="46">
        <f t="shared" si="433"/>
        <v>0</v>
      </c>
      <c r="BJ1152" s="46">
        <f t="shared" si="434"/>
        <v>0</v>
      </c>
      <c r="BP1152" s="46">
        <f t="shared" si="435"/>
        <v>0</v>
      </c>
      <c r="BR1152" s="41">
        <v>0</v>
      </c>
      <c r="BS1152" s="41"/>
    </row>
    <row r="1153" spans="1:71" s="46" customFormat="1">
      <c r="A1153" s="46">
        <f t="shared" si="436"/>
        <v>220012</v>
      </c>
      <c r="B1153" s="46" t="s">
        <v>746</v>
      </c>
      <c r="C1153" s="57" t="str">
        <f>VLOOKUP(J1153,[1]导出数据!$A:$Q,2,FALSE)</f>
        <v>百战宝剑</v>
      </c>
      <c r="D1153" s="43" t="s">
        <v>751</v>
      </c>
      <c r="E1153" s="43" t="s">
        <v>709</v>
      </c>
      <c r="F1153" s="57" t="s">
        <v>748</v>
      </c>
      <c r="G1153" s="46">
        <v>1</v>
      </c>
      <c r="H1153" s="46">
        <v>0</v>
      </c>
      <c r="I1153" s="46">
        <v>18</v>
      </c>
      <c r="J1153" s="46">
        <v>2001</v>
      </c>
      <c r="K1153" s="46">
        <v>1</v>
      </c>
      <c r="L1153" s="46">
        <v>1</v>
      </c>
      <c r="M1153" s="47">
        <v>1000</v>
      </c>
      <c r="N1153" s="46">
        <f t="shared" si="427"/>
        <v>1</v>
      </c>
      <c r="T1153" s="46">
        <f t="shared" si="428"/>
        <v>0</v>
      </c>
      <c r="Z1153" s="46">
        <f t="shared" si="429"/>
        <v>0</v>
      </c>
      <c r="AA1153" s="41"/>
      <c r="AB1153" s="41"/>
      <c r="AC1153" s="41"/>
      <c r="AD1153" s="41"/>
      <c r="AE1153" s="41"/>
      <c r="AF1153" s="46">
        <f t="shared" si="430"/>
        <v>0</v>
      </c>
      <c r="AL1153" s="46">
        <f t="shared" si="431"/>
        <v>0</v>
      </c>
      <c r="AX1153" s="46">
        <f t="shared" si="432"/>
        <v>0</v>
      </c>
      <c r="BD1153" s="46">
        <f t="shared" si="433"/>
        <v>0</v>
      </c>
      <c r="BJ1153" s="46">
        <f t="shared" si="434"/>
        <v>0</v>
      </c>
      <c r="BP1153" s="46">
        <f t="shared" si="435"/>
        <v>0</v>
      </c>
      <c r="BR1153" s="41">
        <v>0</v>
      </c>
      <c r="BS1153" s="41"/>
    </row>
    <row r="1154" spans="1:71" s="46" customFormat="1">
      <c r="A1154" s="46">
        <f t="shared" si="436"/>
        <v>220052</v>
      </c>
      <c r="B1154" s="46" t="s">
        <v>746</v>
      </c>
      <c r="C1154" s="57" t="str">
        <f>VLOOKUP(J1154,[1]导出数据!$A:$Q,2,FALSE)</f>
        <v>百战宝剑</v>
      </c>
      <c r="D1154" s="43" t="s">
        <v>752</v>
      </c>
      <c r="E1154" s="43" t="s">
        <v>709</v>
      </c>
      <c r="F1154" s="57" t="s">
        <v>748</v>
      </c>
      <c r="G1154" s="46">
        <v>1</v>
      </c>
      <c r="H1154" s="46">
        <v>0</v>
      </c>
      <c r="I1154" s="46">
        <v>18</v>
      </c>
      <c r="J1154" s="46">
        <v>2001</v>
      </c>
      <c r="K1154" s="46">
        <v>1</v>
      </c>
      <c r="L1154" s="46">
        <v>1</v>
      </c>
      <c r="M1154" s="47">
        <v>1000</v>
      </c>
      <c r="N1154" s="46">
        <f t="shared" si="427"/>
        <v>1</v>
      </c>
      <c r="O1154" s="46">
        <v>18</v>
      </c>
      <c r="P1154" s="46">
        <v>3002</v>
      </c>
      <c r="Q1154" s="46">
        <v>1</v>
      </c>
      <c r="R1154" s="46">
        <v>1</v>
      </c>
      <c r="S1154" s="46">
        <v>1000</v>
      </c>
      <c r="T1154" s="46">
        <f t="shared" si="428"/>
        <v>1</v>
      </c>
      <c r="Z1154" s="46">
        <f t="shared" si="429"/>
        <v>0</v>
      </c>
      <c r="AA1154" s="41"/>
      <c r="AB1154" s="41"/>
      <c r="AC1154" s="41"/>
      <c r="AD1154" s="41"/>
      <c r="AE1154" s="41"/>
      <c r="AF1154" s="46">
        <f t="shared" si="430"/>
        <v>0</v>
      </c>
      <c r="AL1154" s="46">
        <f t="shared" si="431"/>
        <v>0</v>
      </c>
      <c r="AX1154" s="46">
        <f t="shared" si="432"/>
        <v>0</v>
      </c>
      <c r="BD1154" s="46">
        <f t="shared" si="433"/>
        <v>0</v>
      </c>
      <c r="BJ1154" s="46">
        <f t="shared" si="434"/>
        <v>0</v>
      </c>
      <c r="BP1154" s="46">
        <f t="shared" si="435"/>
        <v>0</v>
      </c>
      <c r="BR1154" s="41">
        <v>0</v>
      </c>
      <c r="BS1154" s="41"/>
    </row>
    <row r="1155" spans="1:71" s="46" customFormat="1">
      <c r="A1155" s="46">
        <f t="shared" si="436"/>
        <v>230022</v>
      </c>
      <c r="B1155" s="46" t="s">
        <v>746</v>
      </c>
      <c r="C1155" s="93" t="str">
        <f>VLOOKUP(J1155,[1]导出数据!$A:$Q,2,FALSE)</f>
        <v>定军轻甲</v>
      </c>
      <c r="D1155" s="94" t="s">
        <v>753</v>
      </c>
      <c r="E1155" s="94" t="s">
        <v>754</v>
      </c>
      <c r="F1155" s="93" t="s">
        <v>748</v>
      </c>
      <c r="G1155" s="47">
        <v>1</v>
      </c>
      <c r="H1155" s="47">
        <v>0</v>
      </c>
      <c r="I1155" s="47">
        <v>18</v>
      </c>
      <c r="J1155" s="47">
        <v>3002</v>
      </c>
      <c r="K1155" s="47">
        <v>1</v>
      </c>
      <c r="L1155" s="47">
        <v>1</v>
      </c>
      <c r="M1155" s="47">
        <v>1000</v>
      </c>
      <c r="N1155" s="47">
        <f t="shared" si="427"/>
        <v>1</v>
      </c>
      <c r="O1155" s="47"/>
      <c r="P1155" s="47"/>
      <c r="Q1155" s="47"/>
      <c r="R1155" s="47"/>
      <c r="T1155" s="46">
        <f t="shared" si="428"/>
        <v>0</v>
      </c>
      <c r="Z1155" s="46">
        <f t="shared" si="429"/>
        <v>0</v>
      </c>
      <c r="AA1155" s="41"/>
      <c r="AB1155" s="41"/>
      <c r="AC1155" s="41"/>
      <c r="AD1155" s="41"/>
      <c r="AE1155" s="41"/>
      <c r="AF1155" s="46">
        <f t="shared" si="430"/>
        <v>0</v>
      </c>
      <c r="AL1155" s="46">
        <f t="shared" si="431"/>
        <v>0</v>
      </c>
      <c r="AX1155" s="46">
        <f t="shared" si="432"/>
        <v>0</v>
      </c>
      <c r="BD1155" s="46">
        <f t="shared" si="433"/>
        <v>0</v>
      </c>
      <c r="BJ1155" s="46">
        <f t="shared" si="434"/>
        <v>0</v>
      </c>
      <c r="BP1155" s="46">
        <f t="shared" si="435"/>
        <v>0</v>
      </c>
      <c r="BR1155" s="41">
        <v>0</v>
      </c>
      <c r="BS1155" s="41"/>
    </row>
    <row r="1156" spans="1:71" s="46" customFormat="1">
      <c r="A1156" s="46">
        <f t="shared" si="436"/>
        <v>230032</v>
      </c>
      <c r="B1156" s="46" t="s">
        <v>746</v>
      </c>
      <c r="C1156" s="93" t="str">
        <f>VLOOKUP(J1156,[1]导出数据!$A:$Q,2,FALSE)</f>
        <v>定军头盔</v>
      </c>
      <c r="D1156" s="94" t="s">
        <v>755</v>
      </c>
      <c r="E1156" s="94" t="s">
        <v>754</v>
      </c>
      <c r="F1156" s="93" t="s">
        <v>748</v>
      </c>
      <c r="G1156" s="47">
        <v>1</v>
      </c>
      <c r="H1156" s="47">
        <v>0</v>
      </c>
      <c r="I1156" s="47">
        <v>18</v>
      </c>
      <c r="J1156" s="47">
        <v>3003</v>
      </c>
      <c r="K1156" s="47">
        <v>1</v>
      </c>
      <c r="L1156" s="47">
        <v>1</v>
      </c>
      <c r="M1156" s="47">
        <v>1000</v>
      </c>
      <c r="N1156" s="47">
        <f t="shared" si="427"/>
        <v>1</v>
      </c>
      <c r="O1156" s="47"/>
      <c r="P1156" s="47"/>
      <c r="Q1156" s="47"/>
      <c r="R1156" s="47"/>
      <c r="T1156" s="46">
        <f t="shared" si="428"/>
        <v>0</v>
      </c>
      <c r="Z1156" s="46">
        <f t="shared" si="429"/>
        <v>0</v>
      </c>
      <c r="AA1156" s="41"/>
      <c r="AB1156" s="41"/>
      <c r="AC1156" s="41"/>
      <c r="AD1156" s="41"/>
      <c r="AE1156" s="41"/>
      <c r="AF1156" s="46">
        <f t="shared" si="430"/>
        <v>0</v>
      </c>
      <c r="AL1156" s="46">
        <f t="shared" si="431"/>
        <v>0</v>
      </c>
      <c r="AX1156" s="46">
        <f t="shared" si="432"/>
        <v>0</v>
      </c>
      <c r="BD1156" s="46">
        <f t="shared" si="433"/>
        <v>0</v>
      </c>
      <c r="BJ1156" s="46">
        <f t="shared" si="434"/>
        <v>0</v>
      </c>
      <c r="BP1156" s="46">
        <f t="shared" si="435"/>
        <v>0</v>
      </c>
      <c r="BR1156" s="41">
        <v>0</v>
      </c>
      <c r="BS1156" s="41"/>
    </row>
    <row r="1157" spans="1:71" s="46" customFormat="1">
      <c r="A1157" s="46">
        <f t="shared" si="436"/>
        <v>230042</v>
      </c>
      <c r="B1157" s="46" t="s">
        <v>746</v>
      </c>
      <c r="C1157" s="93" t="str">
        <f>VLOOKUP(J1157,[1]导出数据!$A:$Q,2,FALSE)</f>
        <v>定军长靴</v>
      </c>
      <c r="D1157" s="94" t="s">
        <v>756</v>
      </c>
      <c r="E1157" s="94" t="s">
        <v>754</v>
      </c>
      <c r="F1157" s="93" t="s">
        <v>748</v>
      </c>
      <c r="G1157" s="47">
        <v>1</v>
      </c>
      <c r="H1157" s="47">
        <v>0</v>
      </c>
      <c r="I1157" s="47">
        <v>18</v>
      </c>
      <c r="J1157" s="47">
        <v>3004</v>
      </c>
      <c r="K1157" s="47">
        <v>1</v>
      </c>
      <c r="L1157" s="47">
        <v>1</v>
      </c>
      <c r="M1157" s="47">
        <v>1000</v>
      </c>
      <c r="N1157" s="47">
        <f t="shared" si="427"/>
        <v>1</v>
      </c>
      <c r="O1157" s="47"/>
      <c r="P1157" s="47"/>
      <c r="Q1157" s="47"/>
      <c r="R1157" s="47"/>
      <c r="T1157" s="46">
        <f t="shared" si="428"/>
        <v>0</v>
      </c>
      <c r="Z1157" s="46">
        <f t="shared" si="429"/>
        <v>0</v>
      </c>
      <c r="AA1157" s="41"/>
      <c r="AB1157" s="41"/>
      <c r="AC1157" s="41"/>
      <c r="AD1157" s="41"/>
      <c r="AE1157" s="41"/>
      <c r="AF1157" s="46">
        <f t="shared" si="430"/>
        <v>0</v>
      </c>
      <c r="AL1157" s="46">
        <f t="shared" si="431"/>
        <v>0</v>
      </c>
      <c r="AX1157" s="46">
        <f t="shared" si="432"/>
        <v>0</v>
      </c>
      <c r="BD1157" s="46">
        <f t="shared" si="433"/>
        <v>0</v>
      </c>
      <c r="BJ1157" s="46">
        <f t="shared" si="434"/>
        <v>0</v>
      </c>
      <c r="BP1157" s="46">
        <f t="shared" si="435"/>
        <v>0</v>
      </c>
      <c r="BR1157" s="41">
        <v>0</v>
      </c>
      <c r="BS1157" s="41"/>
    </row>
    <row r="1158" spans="1:71" s="46" customFormat="1">
      <c r="A1158" s="46">
        <f t="shared" si="436"/>
        <v>230012</v>
      </c>
      <c r="B1158" s="46" t="s">
        <v>746</v>
      </c>
      <c r="C1158" s="93" t="str">
        <f>VLOOKUP(J1158,[1]导出数据!$A:$Q,2,FALSE)</f>
        <v>定军长枪</v>
      </c>
      <c r="D1158" s="94" t="s">
        <v>757</v>
      </c>
      <c r="E1158" s="94" t="s">
        <v>754</v>
      </c>
      <c r="F1158" s="93" t="s">
        <v>748</v>
      </c>
      <c r="G1158" s="47">
        <v>1</v>
      </c>
      <c r="H1158" s="47">
        <v>0</v>
      </c>
      <c r="I1158" s="47">
        <v>18</v>
      </c>
      <c r="J1158" s="47">
        <v>3001</v>
      </c>
      <c r="K1158" s="47">
        <v>1</v>
      </c>
      <c r="L1158" s="47">
        <v>1</v>
      </c>
      <c r="M1158" s="47">
        <v>1000</v>
      </c>
      <c r="N1158" s="47">
        <f t="shared" si="427"/>
        <v>1</v>
      </c>
      <c r="O1158" s="47"/>
      <c r="P1158" s="47"/>
      <c r="Q1158" s="47"/>
      <c r="R1158" s="47"/>
      <c r="T1158" s="46">
        <f t="shared" si="428"/>
        <v>0</v>
      </c>
      <c r="Z1158" s="46">
        <f t="shared" si="429"/>
        <v>0</v>
      </c>
      <c r="AA1158" s="41"/>
      <c r="AB1158" s="41"/>
      <c r="AC1158" s="41"/>
      <c r="AD1158" s="41"/>
      <c r="AE1158" s="41"/>
      <c r="AF1158" s="46">
        <f t="shared" si="430"/>
        <v>0</v>
      </c>
      <c r="AL1158" s="46">
        <f t="shared" si="431"/>
        <v>0</v>
      </c>
      <c r="AX1158" s="46">
        <f t="shared" si="432"/>
        <v>0</v>
      </c>
      <c r="BD1158" s="46">
        <f t="shared" si="433"/>
        <v>0</v>
      </c>
      <c r="BJ1158" s="46">
        <f t="shared" si="434"/>
        <v>0</v>
      </c>
      <c r="BP1158" s="46">
        <f t="shared" si="435"/>
        <v>0</v>
      </c>
      <c r="BR1158" s="41">
        <v>0</v>
      </c>
      <c r="BS1158" s="41"/>
    </row>
    <row r="1159" spans="1:71" s="46" customFormat="1">
      <c r="A1159" s="46">
        <f t="shared" si="436"/>
        <v>230052</v>
      </c>
      <c r="B1159" s="46" t="s">
        <v>746</v>
      </c>
      <c r="C1159" s="93" t="str">
        <f>VLOOKUP(J1159,[1]导出数据!$A:$Q,2,FALSE)</f>
        <v>定军长枪</v>
      </c>
      <c r="D1159" s="94" t="s">
        <v>758</v>
      </c>
      <c r="E1159" s="94" t="s">
        <v>754</v>
      </c>
      <c r="F1159" s="93" t="s">
        <v>748</v>
      </c>
      <c r="G1159" s="47">
        <v>1</v>
      </c>
      <c r="H1159" s="47">
        <v>0</v>
      </c>
      <c r="I1159" s="47">
        <v>18</v>
      </c>
      <c r="J1159" s="47">
        <v>3001</v>
      </c>
      <c r="K1159" s="47">
        <v>1</v>
      </c>
      <c r="L1159" s="47">
        <v>1</v>
      </c>
      <c r="M1159" s="47">
        <v>1000</v>
      </c>
      <c r="N1159" s="47">
        <f t="shared" si="427"/>
        <v>1</v>
      </c>
      <c r="O1159" s="47">
        <v>18</v>
      </c>
      <c r="P1159" s="47">
        <v>4002</v>
      </c>
      <c r="Q1159" s="47">
        <v>1</v>
      </c>
      <c r="R1159" s="47">
        <v>1</v>
      </c>
      <c r="S1159" s="46">
        <v>1000</v>
      </c>
      <c r="T1159" s="46">
        <f t="shared" si="428"/>
        <v>1</v>
      </c>
      <c r="Z1159" s="46">
        <f t="shared" si="429"/>
        <v>0</v>
      </c>
      <c r="AA1159" s="41"/>
      <c r="AB1159" s="41"/>
      <c r="AC1159" s="41"/>
      <c r="AD1159" s="41"/>
      <c r="AE1159" s="41"/>
      <c r="AF1159" s="46">
        <f t="shared" si="430"/>
        <v>0</v>
      </c>
      <c r="AL1159" s="46">
        <f t="shared" si="431"/>
        <v>0</v>
      </c>
      <c r="AX1159" s="46">
        <f t="shared" si="432"/>
        <v>0</v>
      </c>
      <c r="BD1159" s="46">
        <f t="shared" si="433"/>
        <v>0</v>
      </c>
      <c r="BJ1159" s="46">
        <f t="shared" si="434"/>
        <v>0</v>
      </c>
      <c r="BP1159" s="46">
        <f t="shared" si="435"/>
        <v>0</v>
      </c>
      <c r="BR1159" s="41">
        <v>0</v>
      </c>
      <c r="BS1159" s="41"/>
    </row>
    <row r="1160" spans="1:71" s="46" customFormat="1">
      <c r="A1160" s="46">
        <f t="shared" si="436"/>
        <v>230122</v>
      </c>
      <c r="B1160" s="46" t="s">
        <v>746</v>
      </c>
      <c r="C1160" s="93" t="str">
        <f>VLOOKUP(J1160,[1]导出数据!$A:$Q,2,FALSE)</f>
        <v>破虏软甲</v>
      </c>
      <c r="D1160" s="94" t="s">
        <v>759</v>
      </c>
      <c r="E1160" s="94" t="s">
        <v>754</v>
      </c>
      <c r="F1160" s="93" t="s">
        <v>748</v>
      </c>
      <c r="G1160" s="47">
        <v>1</v>
      </c>
      <c r="H1160" s="47">
        <v>0</v>
      </c>
      <c r="I1160" s="47">
        <v>18</v>
      </c>
      <c r="J1160" s="47">
        <v>3012</v>
      </c>
      <c r="K1160" s="47">
        <v>1</v>
      </c>
      <c r="L1160" s="47">
        <v>1</v>
      </c>
      <c r="M1160" s="47">
        <v>1000</v>
      </c>
      <c r="N1160" s="47">
        <f t="shared" si="427"/>
        <v>1</v>
      </c>
      <c r="O1160" s="47"/>
      <c r="P1160" s="47"/>
      <c r="Q1160" s="47"/>
      <c r="R1160" s="47"/>
      <c r="T1160" s="46">
        <f t="shared" si="428"/>
        <v>0</v>
      </c>
      <c r="Z1160" s="46">
        <f t="shared" si="429"/>
        <v>0</v>
      </c>
      <c r="AA1160" s="41"/>
      <c r="AB1160" s="41"/>
      <c r="AC1160" s="41"/>
      <c r="AD1160" s="41"/>
      <c r="AE1160" s="41"/>
      <c r="AF1160" s="46">
        <f t="shared" si="430"/>
        <v>0</v>
      </c>
      <c r="AL1160" s="46">
        <f t="shared" si="431"/>
        <v>0</v>
      </c>
      <c r="AX1160" s="46">
        <f t="shared" si="432"/>
        <v>0</v>
      </c>
      <c r="BD1160" s="46">
        <f t="shared" si="433"/>
        <v>0</v>
      </c>
      <c r="BJ1160" s="46">
        <f t="shared" si="434"/>
        <v>0</v>
      </c>
      <c r="BP1160" s="46">
        <f t="shared" si="435"/>
        <v>0</v>
      </c>
      <c r="BR1160" s="41">
        <v>0</v>
      </c>
      <c r="BS1160" s="41"/>
    </row>
    <row r="1161" spans="1:71" s="46" customFormat="1">
      <c r="A1161" s="46">
        <f t="shared" si="436"/>
        <v>230132</v>
      </c>
      <c r="B1161" s="46" t="s">
        <v>746</v>
      </c>
      <c r="C1161" s="93" t="str">
        <f>VLOOKUP(J1161,[1]导出数据!$A:$Q,2,FALSE)</f>
        <v>破虏头盔</v>
      </c>
      <c r="D1161" s="94" t="s">
        <v>760</v>
      </c>
      <c r="E1161" s="94" t="s">
        <v>754</v>
      </c>
      <c r="F1161" s="93" t="s">
        <v>748</v>
      </c>
      <c r="G1161" s="47">
        <v>1</v>
      </c>
      <c r="H1161" s="47">
        <v>0</v>
      </c>
      <c r="I1161" s="47">
        <v>18</v>
      </c>
      <c r="J1161" s="47">
        <v>3013</v>
      </c>
      <c r="K1161" s="47">
        <v>1</v>
      </c>
      <c r="L1161" s="47">
        <v>1</v>
      </c>
      <c r="M1161" s="47">
        <v>1000</v>
      </c>
      <c r="N1161" s="47">
        <f t="shared" si="427"/>
        <v>1</v>
      </c>
      <c r="O1161" s="47"/>
      <c r="P1161" s="47"/>
      <c r="Q1161" s="47"/>
      <c r="R1161" s="47"/>
      <c r="T1161" s="46">
        <f t="shared" si="428"/>
        <v>0</v>
      </c>
      <c r="Z1161" s="46">
        <f t="shared" si="429"/>
        <v>0</v>
      </c>
      <c r="AA1161" s="41"/>
      <c r="AB1161" s="41"/>
      <c r="AC1161" s="41"/>
      <c r="AD1161" s="41"/>
      <c r="AE1161" s="41"/>
      <c r="AF1161" s="46">
        <f t="shared" si="430"/>
        <v>0</v>
      </c>
      <c r="AL1161" s="46">
        <f t="shared" si="431"/>
        <v>0</v>
      </c>
      <c r="AX1161" s="46">
        <f t="shared" si="432"/>
        <v>0</v>
      </c>
      <c r="BD1161" s="46">
        <f t="shared" si="433"/>
        <v>0</v>
      </c>
      <c r="BJ1161" s="46">
        <f t="shared" si="434"/>
        <v>0</v>
      </c>
      <c r="BP1161" s="46">
        <f t="shared" si="435"/>
        <v>0</v>
      </c>
      <c r="BR1161" s="41">
        <v>0</v>
      </c>
      <c r="BS1161" s="41"/>
    </row>
    <row r="1162" spans="1:71" s="46" customFormat="1">
      <c r="A1162" s="46">
        <f t="shared" si="436"/>
        <v>230142</v>
      </c>
      <c r="B1162" s="46" t="s">
        <v>746</v>
      </c>
      <c r="C1162" s="93" t="str">
        <f>VLOOKUP(J1162,[1]导出数据!$A:$Q,2,FALSE)</f>
        <v>破虏长靴</v>
      </c>
      <c r="D1162" s="94" t="s">
        <v>761</v>
      </c>
      <c r="E1162" s="94" t="s">
        <v>754</v>
      </c>
      <c r="F1162" s="93" t="s">
        <v>748</v>
      </c>
      <c r="G1162" s="47">
        <v>1</v>
      </c>
      <c r="H1162" s="47">
        <v>0</v>
      </c>
      <c r="I1162" s="47">
        <v>18</v>
      </c>
      <c r="J1162" s="47">
        <v>3014</v>
      </c>
      <c r="K1162" s="47">
        <v>1</v>
      </c>
      <c r="L1162" s="47">
        <v>1</v>
      </c>
      <c r="M1162" s="47">
        <v>1000</v>
      </c>
      <c r="N1162" s="47">
        <f t="shared" si="427"/>
        <v>1</v>
      </c>
      <c r="O1162" s="47"/>
      <c r="P1162" s="47"/>
      <c r="Q1162" s="47"/>
      <c r="R1162" s="47"/>
      <c r="T1162" s="46">
        <f t="shared" si="428"/>
        <v>0</v>
      </c>
      <c r="Z1162" s="46">
        <f t="shared" si="429"/>
        <v>0</v>
      </c>
      <c r="AA1162" s="41"/>
      <c r="AB1162" s="41"/>
      <c r="AC1162" s="41"/>
      <c r="AD1162" s="41"/>
      <c r="AE1162" s="41"/>
      <c r="AF1162" s="46">
        <f t="shared" si="430"/>
        <v>0</v>
      </c>
      <c r="AL1162" s="46">
        <f t="shared" si="431"/>
        <v>0</v>
      </c>
      <c r="AX1162" s="46">
        <f t="shared" si="432"/>
        <v>0</v>
      </c>
      <c r="BD1162" s="46">
        <f t="shared" si="433"/>
        <v>0</v>
      </c>
      <c r="BJ1162" s="46">
        <f t="shared" si="434"/>
        <v>0</v>
      </c>
      <c r="BP1162" s="46">
        <f t="shared" si="435"/>
        <v>0</v>
      </c>
      <c r="BR1162" s="41">
        <v>0</v>
      </c>
      <c r="BS1162" s="41"/>
    </row>
    <row r="1163" spans="1:71" s="46" customFormat="1">
      <c r="A1163" s="46">
        <f t="shared" si="436"/>
        <v>230112</v>
      </c>
      <c r="B1163" s="46" t="s">
        <v>746</v>
      </c>
      <c r="C1163" s="93" t="str">
        <f>VLOOKUP(J1163,[1]导出数据!$A:$Q,2,FALSE)</f>
        <v>破虏宝刀</v>
      </c>
      <c r="D1163" s="94" t="s">
        <v>762</v>
      </c>
      <c r="E1163" s="94" t="s">
        <v>754</v>
      </c>
      <c r="F1163" s="93" t="s">
        <v>748</v>
      </c>
      <c r="G1163" s="47">
        <v>1</v>
      </c>
      <c r="H1163" s="47">
        <v>0</v>
      </c>
      <c r="I1163" s="47">
        <v>18</v>
      </c>
      <c r="J1163" s="47">
        <v>3011</v>
      </c>
      <c r="K1163" s="47">
        <v>1</v>
      </c>
      <c r="L1163" s="47">
        <v>1</v>
      </c>
      <c r="M1163" s="47">
        <v>1000</v>
      </c>
      <c r="N1163" s="47">
        <f t="shared" si="427"/>
        <v>1</v>
      </c>
      <c r="O1163" s="47"/>
      <c r="P1163" s="47"/>
      <c r="Q1163" s="47"/>
      <c r="R1163" s="47"/>
      <c r="T1163" s="46">
        <f t="shared" si="428"/>
        <v>0</v>
      </c>
      <c r="Z1163" s="46">
        <f t="shared" si="429"/>
        <v>0</v>
      </c>
      <c r="AA1163" s="41"/>
      <c r="AB1163" s="41"/>
      <c r="AC1163" s="41"/>
      <c r="AD1163" s="41"/>
      <c r="AE1163" s="41"/>
      <c r="AF1163" s="46">
        <f t="shared" si="430"/>
        <v>0</v>
      </c>
      <c r="AL1163" s="46">
        <f t="shared" si="431"/>
        <v>0</v>
      </c>
      <c r="AX1163" s="46">
        <f t="shared" si="432"/>
        <v>0</v>
      </c>
      <c r="BD1163" s="46">
        <f t="shared" si="433"/>
        <v>0</v>
      </c>
      <c r="BJ1163" s="46">
        <f t="shared" si="434"/>
        <v>0</v>
      </c>
      <c r="BP1163" s="46">
        <f t="shared" si="435"/>
        <v>0</v>
      </c>
      <c r="BR1163" s="41">
        <v>0</v>
      </c>
      <c r="BS1163" s="41"/>
    </row>
    <row r="1164" spans="1:71" s="46" customFormat="1">
      <c r="A1164" s="46">
        <f t="shared" si="436"/>
        <v>230152</v>
      </c>
      <c r="B1164" s="46" t="s">
        <v>746</v>
      </c>
      <c r="C1164" s="93" t="str">
        <f>VLOOKUP(J1164,[1]导出数据!$A:$Q,2,FALSE)</f>
        <v>破虏宝刀</v>
      </c>
      <c r="D1164" s="94" t="s">
        <v>763</v>
      </c>
      <c r="E1164" s="94" t="s">
        <v>754</v>
      </c>
      <c r="F1164" s="93" t="s">
        <v>748</v>
      </c>
      <c r="G1164" s="47">
        <v>1</v>
      </c>
      <c r="H1164" s="47">
        <v>0</v>
      </c>
      <c r="I1164" s="47">
        <v>18</v>
      </c>
      <c r="J1164" s="47">
        <v>3011</v>
      </c>
      <c r="K1164" s="47">
        <v>1</v>
      </c>
      <c r="L1164" s="47">
        <v>1</v>
      </c>
      <c r="M1164" s="47">
        <v>1000</v>
      </c>
      <c r="N1164" s="47">
        <f t="shared" si="427"/>
        <v>1</v>
      </c>
      <c r="O1164" s="47">
        <v>18</v>
      </c>
      <c r="P1164" s="47">
        <v>4002</v>
      </c>
      <c r="Q1164" s="47">
        <v>1</v>
      </c>
      <c r="R1164" s="47">
        <v>1</v>
      </c>
      <c r="S1164" s="46">
        <v>1000</v>
      </c>
      <c r="T1164" s="46">
        <f t="shared" si="428"/>
        <v>1</v>
      </c>
      <c r="Z1164" s="46">
        <f t="shared" si="429"/>
        <v>0</v>
      </c>
      <c r="AA1164" s="41"/>
      <c r="AB1164" s="41"/>
      <c r="AC1164" s="41"/>
      <c r="AD1164" s="41"/>
      <c r="AE1164" s="41"/>
      <c r="AF1164" s="46">
        <f t="shared" si="430"/>
        <v>0</v>
      </c>
      <c r="AL1164" s="46">
        <f t="shared" si="431"/>
        <v>0</v>
      </c>
      <c r="AX1164" s="46">
        <f t="shared" si="432"/>
        <v>0</v>
      </c>
      <c r="BD1164" s="46">
        <f t="shared" si="433"/>
        <v>0</v>
      </c>
      <c r="BJ1164" s="46">
        <f t="shared" si="434"/>
        <v>0</v>
      </c>
      <c r="BP1164" s="46">
        <f t="shared" si="435"/>
        <v>0</v>
      </c>
      <c r="BR1164" s="41">
        <v>0</v>
      </c>
      <c r="BS1164" s="41"/>
    </row>
    <row r="1165" spans="1:71" s="46" customFormat="1">
      <c r="A1165" s="46">
        <f t="shared" si="436"/>
        <v>240022</v>
      </c>
      <c r="B1165" s="46" t="s">
        <v>746</v>
      </c>
      <c r="C1165" s="95" t="str">
        <f>VLOOKUP(J1165,[1]导出数据!$A:$Q,2,FALSE)</f>
        <v>青龙皮甲</v>
      </c>
      <c r="D1165" s="96" t="s">
        <v>765</v>
      </c>
      <c r="E1165" s="96" t="s">
        <v>766</v>
      </c>
      <c r="F1165" s="95" t="s">
        <v>748</v>
      </c>
      <c r="G1165" s="9">
        <v>1</v>
      </c>
      <c r="H1165" s="9">
        <v>0</v>
      </c>
      <c r="I1165" s="9">
        <v>18</v>
      </c>
      <c r="J1165" s="9">
        <v>4002</v>
      </c>
      <c r="K1165" s="9">
        <v>1</v>
      </c>
      <c r="L1165" s="9">
        <v>1</v>
      </c>
      <c r="M1165" s="47">
        <v>1000</v>
      </c>
      <c r="N1165" s="9">
        <f t="shared" si="427"/>
        <v>1</v>
      </c>
      <c r="O1165" s="9"/>
      <c r="P1165" s="9"/>
      <c r="Q1165" s="9"/>
      <c r="R1165" s="9"/>
      <c r="T1165" s="46">
        <f t="shared" si="428"/>
        <v>0</v>
      </c>
      <c r="Z1165" s="46">
        <f t="shared" si="429"/>
        <v>0</v>
      </c>
      <c r="AA1165" s="41"/>
      <c r="AB1165" s="41"/>
      <c r="AC1165" s="41"/>
      <c r="AD1165" s="41"/>
      <c r="AE1165" s="41"/>
      <c r="AF1165" s="46">
        <f t="shared" si="430"/>
        <v>0</v>
      </c>
      <c r="AL1165" s="46">
        <f t="shared" si="431"/>
        <v>0</v>
      </c>
      <c r="AX1165" s="46">
        <f t="shared" si="432"/>
        <v>0</v>
      </c>
      <c r="BD1165" s="46">
        <f t="shared" si="433"/>
        <v>0</v>
      </c>
      <c r="BJ1165" s="46">
        <f t="shared" si="434"/>
        <v>0</v>
      </c>
      <c r="BP1165" s="46">
        <f t="shared" si="435"/>
        <v>0</v>
      </c>
      <c r="BR1165" s="41">
        <v>0</v>
      </c>
      <c r="BS1165" s="41"/>
    </row>
    <row r="1166" spans="1:71" s="46" customFormat="1">
      <c r="A1166" s="46">
        <f t="shared" si="436"/>
        <v>240032</v>
      </c>
      <c r="B1166" s="46" t="s">
        <v>746</v>
      </c>
      <c r="C1166" s="95" t="str">
        <f>VLOOKUP(J1166,[1]导出数据!$A:$Q,2,FALSE)</f>
        <v>青龙头盔</v>
      </c>
      <c r="D1166" s="96" t="s">
        <v>768</v>
      </c>
      <c r="E1166" s="96" t="s">
        <v>766</v>
      </c>
      <c r="F1166" s="95" t="s">
        <v>748</v>
      </c>
      <c r="G1166" s="9">
        <v>1</v>
      </c>
      <c r="H1166" s="9">
        <v>0</v>
      </c>
      <c r="I1166" s="9">
        <v>18</v>
      </c>
      <c r="J1166" s="9">
        <v>4003</v>
      </c>
      <c r="K1166" s="9">
        <v>1</v>
      </c>
      <c r="L1166" s="9">
        <v>1</v>
      </c>
      <c r="M1166" s="47">
        <v>1000</v>
      </c>
      <c r="N1166" s="9">
        <f t="shared" si="427"/>
        <v>1</v>
      </c>
      <c r="O1166" s="9"/>
      <c r="P1166" s="9"/>
      <c r="Q1166" s="9"/>
      <c r="R1166" s="9"/>
      <c r="T1166" s="46">
        <f t="shared" si="428"/>
        <v>0</v>
      </c>
      <c r="Z1166" s="46">
        <f t="shared" si="429"/>
        <v>0</v>
      </c>
      <c r="AA1166" s="41"/>
      <c r="AB1166" s="41"/>
      <c r="AC1166" s="41"/>
      <c r="AD1166" s="41"/>
      <c r="AE1166" s="41"/>
      <c r="AF1166" s="46">
        <f t="shared" si="430"/>
        <v>0</v>
      </c>
      <c r="AL1166" s="46">
        <f t="shared" si="431"/>
        <v>0</v>
      </c>
      <c r="AX1166" s="46">
        <f t="shared" si="432"/>
        <v>0</v>
      </c>
      <c r="BD1166" s="46">
        <f t="shared" si="433"/>
        <v>0</v>
      </c>
      <c r="BJ1166" s="46">
        <f t="shared" si="434"/>
        <v>0</v>
      </c>
      <c r="BP1166" s="46">
        <f t="shared" si="435"/>
        <v>0</v>
      </c>
      <c r="BR1166" s="41">
        <v>0</v>
      </c>
      <c r="BS1166" s="41"/>
    </row>
    <row r="1167" spans="1:71" s="46" customFormat="1">
      <c r="A1167" s="46">
        <f t="shared" si="436"/>
        <v>240042</v>
      </c>
      <c r="B1167" s="46" t="s">
        <v>746</v>
      </c>
      <c r="C1167" s="95" t="str">
        <f>VLOOKUP(J1167,[1]导出数据!$A:$Q,2,FALSE)</f>
        <v>青龙长靴</v>
      </c>
      <c r="D1167" s="96" t="s">
        <v>770</v>
      </c>
      <c r="E1167" s="96" t="s">
        <v>766</v>
      </c>
      <c r="F1167" s="95" t="s">
        <v>748</v>
      </c>
      <c r="G1167" s="9">
        <v>1</v>
      </c>
      <c r="H1167" s="9">
        <v>0</v>
      </c>
      <c r="I1167" s="9">
        <v>18</v>
      </c>
      <c r="J1167" s="9">
        <v>4004</v>
      </c>
      <c r="K1167" s="9">
        <v>1</v>
      </c>
      <c r="L1167" s="9">
        <v>1</v>
      </c>
      <c r="M1167" s="47">
        <v>1000</v>
      </c>
      <c r="N1167" s="9">
        <f t="shared" si="427"/>
        <v>1</v>
      </c>
      <c r="O1167" s="9"/>
      <c r="P1167" s="9"/>
      <c r="Q1167" s="9"/>
      <c r="R1167" s="9"/>
      <c r="T1167" s="46">
        <f t="shared" si="428"/>
        <v>0</v>
      </c>
      <c r="Z1167" s="46">
        <f t="shared" si="429"/>
        <v>0</v>
      </c>
      <c r="AA1167" s="41"/>
      <c r="AB1167" s="41"/>
      <c r="AC1167" s="41"/>
      <c r="AD1167" s="41"/>
      <c r="AE1167" s="41"/>
      <c r="AF1167" s="46">
        <f t="shared" si="430"/>
        <v>0</v>
      </c>
      <c r="AL1167" s="46">
        <f t="shared" si="431"/>
        <v>0</v>
      </c>
      <c r="AX1167" s="46">
        <f t="shared" si="432"/>
        <v>0</v>
      </c>
      <c r="BD1167" s="46">
        <f t="shared" si="433"/>
        <v>0</v>
      </c>
      <c r="BJ1167" s="46">
        <f t="shared" si="434"/>
        <v>0</v>
      </c>
      <c r="BP1167" s="46">
        <f t="shared" si="435"/>
        <v>0</v>
      </c>
      <c r="BR1167" s="41"/>
      <c r="BS1167" s="41"/>
    </row>
    <row r="1168" spans="1:71" s="46" customFormat="1">
      <c r="A1168" s="46">
        <f t="shared" si="436"/>
        <v>240012</v>
      </c>
      <c r="B1168" s="46" t="s">
        <v>746</v>
      </c>
      <c r="C1168" s="95" t="str">
        <f>VLOOKUP(J1168,[1]导出数据!$A:$Q,2,FALSE)</f>
        <v>青龙宝刀</v>
      </c>
      <c r="D1168" s="96" t="s">
        <v>772</v>
      </c>
      <c r="E1168" s="96" t="s">
        <v>766</v>
      </c>
      <c r="F1168" s="95" t="s">
        <v>748</v>
      </c>
      <c r="G1168" s="9">
        <v>1</v>
      </c>
      <c r="H1168" s="9">
        <v>0</v>
      </c>
      <c r="I1168" s="9">
        <v>18</v>
      </c>
      <c r="J1168" s="9">
        <v>4001</v>
      </c>
      <c r="K1168" s="9">
        <v>1</v>
      </c>
      <c r="L1168" s="9">
        <v>1</v>
      </c>
      <c r="M1168" s="47">
        <v>1000</v>
      </c>
      <c r="N1168" s="9">
        <f t="shared" si="427"/>
        <v>1</v>
      </c>
      <c r="O1168" s="9"/>
      <c r="P1168" s="9"/>
      <c r="Q1168" s="9"/>
      <c r="R1168" s="9"/>
      <c r="T1168" s="46">
        <f t="shared" si="428"/>
        <v>0</v>
      </c>
      <c r="Z1168" s="46">
        <f t="shared" si="429"/>
        <v>0</v>
      </c>
      <c r="AA1168" s="41"/>
      <c r="AB1168" s="41"/>
      <c r="AC1168" s="41"/>
      <c r="AD1168" s="41"/>
      <c r="AE1168" s="41"/>
      <c r="AF1168" s="46">
        <f t="shared" si="430"/>
        <v>0</v>
      </c>
      <c r="AL1168" s="46">
        <f t="shared" si="431"/>
        <v>0</v>
      </c>
      <c r="AX1168" s="46">
        <f t="shared" si="432"/>
        <v>0</v>
      </c>
      <c r="BD1168" s="46">
        <f t="shared" si="433"/>
        <v>0</v>
      </c>
      <c r="BJ1168" s="46">
        <f t="shared" si="434"/>
        <v>0</v>
      </c>
      <c r="BP1168" s="46">
        <f t="shared" si="435"/>
        <v>0</v>
      </c>
      <c r="BR1168" s="41"/>
      <c r="BS1168" s="41"/>
    </row>
    <row r="1169" spans="1:71" s="46" customFormat="1">
      <c r="A1169" s="46">
        <f t="shared" si="436"/>
        <v>240052</v>
      </c>
      <c r="B1169" s="46" t="s">
        <v>746</v>
      </c>
      <c r="C1169" s="95" t="str">
        <f>VLOOKUP(J1169,[1]导出数据!$A:$Q,2,FALSE)</f>
        <v>青龙宝刀</v>
      </c>
      <c r="D1169" s="96" t="s">
        <v>773</v>
      </c>
      <c r="E1169" s="96" t="s">
        <v>766</v>
      </c>
      <c r="F1169" s="95" t="s">
        <v>748</v>
      </c>
      <c r="G1169" s="9">
        <v>1</v>
      </c>
      <c r="H1169" s="9">
        <v>0</v>
      </c>
      <c r="I1169" s="9">
        <v>18</v>
      </c>
      <c r="J1169" s="9">
        <v>4001</v>
      </c>
      <c r="K1169" s="9">
        <v>1</v>
      </c>
      <c r="L1169" s="9">
        <v>1</v>
      </c>
      <c r="M1169" s="47">
        <v>1000</v>
      </c>
      <c r="N1169" s="9">
        <f t="shared" si="427"/>
        <v>1</v>
      </c>
      <c r="O1169" s="9">
        <v>18</v>
      </c>
      <c r="P1169" s="9">
        <v>5002</v>
      </c>
      <c r="Q1169" s="9">
        <v>1</v>
      </c>
      <c r="R1169" s="9">
        <v>1</v>
      </c>
      <c r="S1169" s="46">
        <v>1000</v>
      </c>
      <c r="T1169" s="46">
        <f t="shared" si="428"/>
        <v>1</v>
      </c>
      <c r="Z1169" s="46">
        <f t="shared" si="429"/>
        <v>0</v>
      </c>
      <c r="AA1169" s="41"/>
      <c r="AB1169" s="41"/>
      <c r="AC1169" s="41"/>
      <c r="AD1169" s="41"/>
      <c r="AE1169" s="41"/>
      <c r="AF1169" s="46">
        <f t="shared" si="430"/>
        <v>0</v>
      </c>
      <c r="AL1169" s="46">
        <f t="shared" si="431"/>
        <v>0</v>
      </c>
      <c r="AX1169" s="46">
        <f t="shared" si="432"/>
        <v>0</v>
      </c>
      <c r="BD1169" s="46">
        <f t="shared" si="433"/>
        <v>0</v>
      </c>
      <c r="BJ1169" s="46">
        <f t="shared" si="434"/>
        <v>0</v>
      </c>
      <c r="BP1169" s="46">
        <f t="shared" si="435"/>
        <v>0</v>
      </c>
      <c r="BR1169" s="41"/>
      <c r="BS1169" s="41"/>
    </row>
    <row r="1170" spans="1:71" s="46" customFormat="1">
      <c r="A1170" s="46">
        <f t="shared" si="436"/>
        <v>240122</v>
      </c>
      <c r="B1170" s="46" t="s">
        <v>746</v>
      </c>
      <c r="C1170" s="95" t="str">
        <f>VLOOKUP(J1170,[1]导出数据!$A:$Q,2,FALSE)</f>
        <v>赤焰软甲</v>
      </c>
      <c r="D1170" s="96" t="s">
        <v>765</v>
      </c>
      <c r="E1170" s="96" t="s">
        <v>766</v>
      </c>
      <c r="F1170" s="95" t="s">
        <v>748</v>
      </c>
      <c r="G1170" s="9">
        <v>1</v>
      </c>
      <c r="H1170" s="9">
        <v>0</v>
      </c>
      <c r="I1170" s="9">
        <v>18</v>
      </c>
      <c r="J1170" s="9">
        <v>4012</v>
      </c>
      <c r="K1170" s="9">
        <v>1</v>
      </c>
      <c r="L1170" s="9">
        <v>1</v>
      </c>
      <c r="M1170" s="47">
        <v>1000</v>
      </c>
      <c r="N1170" s="9">
        <f t="shared" si="427"/>
        <v>1</v>
      </c>
      <c r="O1170" s="9"/>
      <c r="P1170" s="9"/>
      <c r="Q1170" s="9"/>
      <c r="R1170" s="9"/>
      <c r="T1170" s="46">
        <f t="shared" si="428"/>
        <v>0</v>
      </c>
      <c r="Z1170" s="46">
        <f t="shared" si="429"/>
        <v>0</v>
      </c>
      <c r="AA1170" s="41"/>
      <c r="AB1170" s="41"/>
      <c r="AC1170" s="41"/>
      <c r="AD1170" s="41"/>
      <c r="AE1170" s="41"/>
      <c r="AF1170" s="46">
        <f t="shared" si="430"/>
        <v>0</v>
      </c>
      <c r="AL1170" s="46">
        <f t="shared" si="431"/>
        <v>0</v>
      </c>
      <c r="AX1170" s="46">
        <f t="shared" si="432"/>
        <v>0</v>
      </c>
      <c r="BD1170" s="46">
        <f t="shared" si="433"/>
        <v>0</v>
      </c>
      <c r="BJ1170" s="46">
        <f t="shared" si="434"/>
        <v>0</v>
      </c>
      <c r="BP1170" s="46">
        <f t="shared" si="435"/>
        <v>0</v>
      </c>
      <c r="BR1170" s="41"/>
      <c r="BS1170" s="41"/>
    </row>
    <row r="1171" spans="1:71" s="46" customFormat="1">
      <c r="A1171" s="46">
        <f t="shared" si="436"/>
        <v>240132</v>
      </c>
      <c r="B1171" s="46" t="s">
        <v>746</v>
      </c>
      <c r="C1171" s="95" t="str">
        <f>VLOOKUP(J1171,[1]导出数据!$A:$Q,2,FALSE)</f>
        <v>赤焰头盔</v>
      </c>
      <c r="D1171" s="96" t="s">
        <v>768</v>
      </c>
      <c r="E1171" s="96" t="s">
        <v>766</v>
      </c>
      <c r="F1171" s="95" t="s">
        <v>748</v>
      </c>
      <c r="G1171" s="9">
        <v>1</v>
      </c>
      <c r="H1171" s="9">
        <v>0</v>
      </c>
      <c r="I1171" s="9">
        <v>18</v>
      </c>
      <c r="J1171" s="9">
        <v>4013</v>
      </c>
      <c r="K1171" s="9">
        <v>1</v>
      </c>
      <c r="L1171" s="9">
        <v>1</v>
      </c>
      <c r="M1171" s="47">
        <v>1000</v>
      </c>
      <c r="N1171" s="9">
        <f t="shared" si="427"/>
        <v>1</v>
      </c>
      <c r="O1171" s="9"/>
      <c r="P1171" s="9"/>
      <c r="Q1171" s="9"/>
      <c r="R1171" s="9"/>
      <c r="T1171" s="46">
        <f t="shared" si="428"/>
        <v>0</v>
      </c>
      <c r="Z1171" s="46">
        <f t="shared" si="429"/>
        <v>0</v>
      </c>
      <c r="AA1171" s="41"/>
      <c r="AB1171" s="41"/>
      <c r="AC1171" s="41"/>
      <c r="AD1171" s="41"/>
      <c r="AE1171" s="41"/>
      <c r="AF1171" s="46">
        <f t="shared" si="430"/>
        <v>0</v>
      </c>
      <c r="AL1171" s="46">
        <f t="shared" si="431"/>
        <v>0</v>
      </c>
      <c r="AX1171" s="46">
        <f t="shared" si="432"/>
        <v>0</v>
      </c>
      <c r="BD1171" s="46">
        <f t="shared" si="433"/>
        <v>0</v>
      </c>
      <c r="BJ1171" s="46">
        <f t="shared" si="434"/>
        <v>0</v>
      </c>
      <c r="BP1171" s="46">
        <f t="shared" si="435"/>
        <v>0</v>
      </c>
      <c r="BR1171" s="41"/>
      <c r="BS1171" s="41"/>
    </row>
    <row r="1172" spans="1:71" s="46" customFormat="1">
      <c r="A1172" s="46">
        <f t="shared" si="436"/>
        <v>240142</v>
      </c>
      <c r="B1172" s="46" t="s">
        <v>746</v>
      </c>
      <c r="C1172" s="95" t="str">
        <f>VLOOKUP(J1172,[1]导出数据!$A:$Q,2,FALSE)</f>
        <v>赤焰长靴</v>
      </c>
      <c r="D1172" s="96" t="s">
        <v>770</v>
      </c>
      <c r="E1172" s="96" t="s">
        <v>766</v>
      </c>
      <c r="F1172" s="95" t="s">
        <v>748</v>
      </c>
      <c r="G1172" s="9">
        <v>1</v>
      </c>
      <c r="H1172" s="9">
        <v>0</v>
      </c>
      <c r="I1172" s="9">
        <v>18</v>
      </c>
      <c r="J1172" s="9">
        <v>4014</v>
      </c>
      <c r="K1172" s="9">
        <v>1</v>
      </c>
      <c r="L1172" s="9">
        <v>1</v>
      </c>
      <c r="M1172" s="47">
        <v>1000</v>
      </c>
      <c r="N1172" s="9">
        <f t="shared" si="427"/>
        <v>1</v>
      </c>
      <c r="O1172" s="9"/>
      <c r="P1172" s="9"/>
      <c r="Q1172" s="9"/>
      <c r="R1172" s="9"/>
      <c r="T1172" s="46">
        <f t="shared" si="428"/>
        <v>0</v>
      </c>
      <c r="Z1172" s="46">
        <f t="shared" si="429"/>
        <v>0</v>
      </c>
      <c r="AA1172" s="41"/>
      <c r="AB1172" s="41"/>
      <c r="AC1172" s="41"/>
      <c r="AD1172" s="41"/>
      <c r="AE1172" s="41"/>
      <c r="AF1172" s="46">
        <f t="shared" si="430"/>
        <v>0</v>
      </c>
      <c r="AL1172" s="46">
        <f t="shared" si="431"/>
        <v>0</v>
      </c>
      <c r="AX1172" s="46">
        <f t="shared" si="432"/>
        <v>0</v>
      </c>
      <c r="BD1172" s="46">
        <f t="shared" si="433"/>
        <v>0</v>
      </c>
      <c r="BJ1172" s="46">
        <f t="shared" si="434"/>
        <v>0</v>
      </c>
      <c r="BP1172" s="46">
        <f t="shared" si="435"/>
        <v>0</v>
      </c>
      <c r="BR1172" s="41"/>
      <c r="BS1172" s="41"/>
    </row>
    <row r="1173" spans="1:71" s="46" customFormat="1">
      <c r="A1173" s="46">
        <f t="shared" si="436"/>
        <v>240112</v>
      </c>
      <c r="B1173" s="46" t="s">
        <v>746</v>
      </c>
      <c r="C1173" s="95" t="str">
        <f>VLOOKUP(J1173,[1]导出数据!$A:$Q,2,FALSE)</f>
        <v>赤焰长斧</v>
      </c>
      <c r="D1173" s="96" t="s">
        <v>772</v>
      </c>
      <c r="E1173" s="96" t="s">
        <v>766</v>
      </c>
      <c r="F1173" s="95" t="s">
        <v>748</v>
      </c>
      <c r="G1173" s="9">
        <v>1</v>
      </c>
      <c r="H1173" s="9">
        <v>0</v>
      </c>
      <c r="I1173" s="9">
        <v>18</v>
      </c>
      <c r="J1173" s="9">
        <v>4011</v>
      </c>
      <c r="K1173" s="9">
        <v>1</v>
      </c>
      <c r="L1173" s="9">
        <v>1</v>
      </c>
      <c r="M1173" s="47">
        <v>1000</v>
      </c>
      <c r="N1173" s="9">
        <f t="shared" si="427"/>
        <v>1</v>
      </c>
      <c r="O1173" s="9"/>
      <c r="P1173" s="9"/>
      <c r="Q1173" s="9"/>
      <c r="R1173" s="9"/>
      <c r="T1173" s="46">
        <f t="shared" si="428"/>
        <v>0</v>
      </c>
      <c r="Z1173" s="46">
        <f t="shared" si="429"/>
        <v>0</v>
      </c>
      <c r="AA1173" s="41"/>
      <c r="AB1173" s="41"/>
      <c r="AC1173" s="41"/>
      <c r="AD1173" s="41"/>
      <c r="AE1173" s="41"/>
      <c r="AF1173" s="46">
        <f t="shared" si="430"/>
        <v>0</v>
      </c>
      <c r="AL1173" s="46">
        <f t="shared" si="431"/>
        <v>0</v>
      </c>
      <c r="AX1173" s="46">
        <f t="shared" si="432"/>
        <v>0</v>
      </c>
      <c r="BD1173" s="46">
        <f t="shared" si="433"/>
        <v>0</v>
      </c>
      <c r="BJ1173" s="46">
        <f t="shared" si="434"/>
        <v>0</v>
      </c>
      <c r="BP1173" s="46">
        <f t="shared" si="435"/>
        <v>0</v>
      </c>
      <c r="BR1173" s="41"/>
      <c r="BS1173" s="41"/>
    </row>
    <row r="1174" spans="1:71" s="46" customFormat="1">
      <c r="A1174" s="46">
        <f t="shared" si="436"/>
        <v>240152</v>
      </c>
      <c r="B1174" s="46" t="s">
        <v>746</v>
      </c>
      <c r="C1174" s="95" t="str">
        <f>VLOOKUP(J1174,[1]导出数据!$A:$Q,2,FALSE)</f>
        <v>赤焰长斧</v>
      </c>
      <c r="D1174" s="96" t="s">
        <v>773</v>
      </c>
      <c r="E1174" s="96" t="s">
        <v>766</v>
      </c>
      <c r="F1174" s="95" t="s">
        <v>748</v>
      </c>
      <c r="G1174" s="9">
        <v>1</v>
      </c>
      <c r="H1174" s="9">
        <v>0</v>
      </c>
      <c r="I1174" s="9">
        <v>18</v>
      </c>
      <c r="J1174" s="9">
        <v>4011</v>
      </c>
      <c r="K1174" s="9">
        <v>1</v>
      </c>
      <c r="L1174" s="9">
        <v>1</v>
      </c>
      <c r="M1174" s="47">
        <v>1000</v>
      </c>
      <c r="N1174" s="9">
        <f t="shared" si="427"/>
        <v>1</v>
      </c>
      <c r="O1174" s="9">
        <v>18</v>
      </c>
      <c r="P1174" s="9">
        <v>5002</v>
      </c>
      <c r="Q1174" s="9">
        <v>1</v>
      </c>
      <c r="R1174" s="9">
        <v>1</v>
      </c>
      <c r="S1174" s="46">
        <v>1000</v>
      </c>
      <c r="T1174" s="46">
        <f t="shared" si="428"/>
        <v>1</v>
      </c>
      <c r="Z1174" s="46">
        <f t="shared" si="429"/>
        <v>0</v>
      </c>
      <c r="AA1174" s="41"/>
      <c r="AB1174" s="41"/>
      <c r="AC1174" s="41"/>
      <c r="AD1174" s="41"/>
      <c r="AE1174" s="41"/>
      <c r="AF1174" s="46">
        <f t="shared" si="430"/>
        <v>0</v>
      </c>
      <c r="AL1174" s="46">
        <f t="shared" si="431"/>
        <v>0</v>
      </c>
      <c r="AX1174" s="46">
        <f t="shared" si="432"/>
        <v>0</v>
      </c>
      <c r="BD1174" s="46">
        <f t="shared" si="433"/>
        <v>0</v>
      </c>
      <c r="BJ1174" s="46">
        <f t="shared" si="434"/>
        <v>0</v>
      </c>
      <c r="BP1174" s="46">
        <f t="shared" si="435"/>
        <v>0</v>
      </c>
      <c r="BR1174" s="41"/>
      <c r="BS1174" s="41"/>
    </row>
    <row r="1175" spans="1:71" s="46" customFormat="1">
      <c r="A1175" s="46">
        <f t="shared" si="436"/>
        <v>240222</v>
      </c>
      <c r="B1175" s="46" t="s">
        <v>746</v>
      </c>
      <c r="C1175" s="95" t="str">
        <f>VLOOKUP(J1175,[1]导出数据!$A:$Q,2,FALSE)</f>
        <v>天狼皮甲</v>
      </c>
      <c r="D1175" s="96" t="s">
        <v>765</v>
      </c>
      <c r="E1175" s="96" t="s">
        <v>766</v>
      </c>
      <c r="F1175" s="95" t="s">
        <v>748</v>
      </c>
      <c r="G1175" s="9">
        <v>1</v>
      </c>
      <c r="H1175" s="9">
        <v>0</v>
      </c>
      <c r="I1175" s="9">
        <v>18</v>
      </c>
      <c r="J1175" s="9">
        <v>4022</v>
      </c>
      <c r="K1175" s="9">
        <v>1</v>
      </c>
      <c r="L1175" s="9">
        <v>1</v>
      </c>
      <c r="M1175" s="47">
        <v>1000</v>
      </c>
      <c r="N1175" s="9">
        <f t="shared" si="427"/>
        <v>1</v>
      </c>
      <c r="O1175" s="9"/>
      <c r="P1175" s="9"/>
      <c r="Q1175" s="9"/>
      <c r="R1175" s="9"/>
      <c r="T1175" s="46">
        <f t="shared" si="428"/>
        <v>0</v>
      </c>
      <c r="Z1175" s="46">
        <f t="shared" si="429"/>
        <v>0</v>
      </c>
      <c r="AA1175" s="41"/>
      <c r="AB1175" s="41"/>
      <c r="AC1175" s="41"/>
      <c r="AD1175" s="41"/>
      <c r="AE1175" s="41"/>
      <c r="AF1175" s="46">
        <f t="shared" si="430"/>
        <v>0</v>
      </c>
      <c r="AL1175" s="46">
        <f t="shared" si="431"/>
        <v>0</v>
      </c>
      <c r="AX1175" s="46">
        <f t="shared" si="432"/>
        <v>0</v>
      </c>
      <c r="BD1175" s="46">
        <f t="shared" si="433"/>
        <v>0</v>
      </c>
      <c r="BJ1175" s="46">
        <f t="shared" si="434"/>
        <v>0</v>
      </c>
      <c r="BP1175" s="46">
        <f t="shared" si="435"/>
        <v>0</v>
      </c>
      <c r="BR1175" s="41"/>
      <c r="BS1175" s="41"/>
    </row>
    <row r="1176" spans="1:71" s="46" customFormat="1">
      <c r="A1176" s="46">
        <f t="shared" si="436"/>
        <v>240232</v>
      </c>
      <c r="B1176" s="46" t="s">
        <v>746</v>
      </c>
      <c r="C1176" s="95" t="str">
        <f>VLOOKUP(J1176,[1]导出数据!$A:$Q,2,FALSE)</f>
        <v>天狼头盔</v>
      </c>
      <c r="D1176" s="96" t="s">
        <v>768</v>
      </c>
      <c r="E1176" s="96" t="s">
        <v>766</v>
      </c>
      <c r="F1176" s="95" t="s">
        <v>748</v>
      </c>
      <c r="G1176" s="9">
        <v>1</v>
      </c>
      <c r="H1176" s="9">
        <v>0</v>
      </c>
      <c r="I1176" s="9">
        <v>18</v>
      </c>
      <c r="J1176" s="9">
        <v>4023</v>
      </c>
      <c r="K1176" s="9">
        <v>1</v>
      </c>
      <c r="L1176" s="9">
        <v>1</v>
      </c>
      <c r="M1176" s="47">
        <v>1000</v>
      </c>
      <c r="N1176" s="9">
        <f t="shared" si="427"/>
        <v>1</v>
      </c>
      <c r="O1176" s="9"/>
      <c r="P1176" s="9"/>
      <c r="Q1176" s="9"/>
      <c r="R1176" s="9"/>
      <c r="T1176" s="46">
        <f t="shared" si="428"/>
        <v>0</v>
      </c>
      <c r="Z1176" s="46">
        <f t="shared" si="429"/>
        <v>0</v>
      </c>
      <c r="AA1176" s="41"/>
      <c r="AB1176" s="41"/>
      <c r="AC1176" s="41"/>
      <c r="AD1176" s="41"/>
      <c r="AE1176" s="41"/>
      <c r="AF1176" s="46">
        <f t="shared" si="430"/>
        <v>0</v>
      </c>
      <c r="AL1176" s="46">
        <f t="shared" si="431"/>
        <v>0</v>
      </c>
      <c r="AX1176" s="46">
        <f t="shared" si="432"/>
        <v>0</v>
      </c>
      <c r="BD1176" s="46">
        <f t="shared" si="433"/>
        <v>0</v>
      </c>
      <c r="BJ1176" s="46">
        <f t="shared" si="434"/>
        <v>0</v>
      </c>
      <c r="BP1176" s="46">
        <f t="shared" si="435"/>
        <v>0</v>
      </c>
      <c r="BR1176" s="41"/>
      <c r="BS1176" s="41"/>
    </row>
    <row r="1177" spans="1:71" s="46" customFormat="1">
      <c r="A1177" s="46">
        <f t="shared" si="436"/>
        <v>240242</v>
      </c>
      <c r="B1177" s="46" t="s">
        <v>746</v>
      </c>
      <c r="C1177" s="95" t="str">
        <f>VLOOKUP(J1177,[1]导出数据!$A:$Q,2,FALSE)</f>
        <v>天狼长靴</v>
      </c>
      <c r="D1177" s="96" t="s">
        <v>770</v>
      </c>
      <c r="E1177" s="96" t="s">
        <v>766</v>
      </c>
      <c r="F1177" s="95" t="s">
        <v>748</v>
      </c>
      <c r="G1177" s="9">
        <v>1</v>
      </c>
      <c r="H1177" s="9">
        <v>0</v>
      </c>
      <c r="I1177" s="9">
        <v>18</v>
      </c>
      <c r="J1177" s="9">
        <v>4024</v>
      </c>
      <c r="K1177" s="9">
        <v>1</v>
      </c>
      <c r="L1177" s="9">
        <v>1</v>
      </c>
      <c r="M1177" s="47">
        <v>1000</v>
      </c>
      <c r="N1177" s="9">
        <f t="shared" si="427"/>
        <v>1</v>
      </c>
      <c r="O1177" s="9"/>
      <c r="P1177" s="9"/>
      <c r="Q1177" s="9"/>
      <c r="R1177" s="9"/>
      <c r="T1177" s="46">
        <f t="shared" si="428"/>
        <v>0</v>
      </c>
      <c r="Z1177" s="46">
        <f t="shared" si="429"/>
        <v>0</v>
      </c>
      <c r="AA1177" s="41"/>
      <c r="AB1177" s="41"/>
      <c r="AC1177" s="41"/>
      <c r="AD1177" s="41"/>
      <c r="AE1177" s="41"/>
      <c r="AF1177" s="46">
        <f t="shared" si="430"/>
        <v>0</v>
      </c>
      <c r="AL1177" s="46">
        <f t="shared" si="431"/>
        <v>0</v>
      </c>
      <c r="AX1177" s="46">
        <f t="shared" si="432"/>
        <v>0</v>
      </c>
      <c r="BD1177" s="46">
        <f t="shared" si="433"/>
        <v>0</v>
      </c>
      <c r="BJ1177" s="46">
        <f t="shared" si="434"/>
        <v>0</v>
      </c>
      <c r="BP1177" s="46">
        <f t="shared" si="435"/>
        <v>0</v>
      </c>
      <c r="BR1177" s="41"/>
      <c r="BS1177" s="41"/>
    </row>
    <row r="1178" spans="1:71" s="46" customFormat="1">
      <c r="A1178" s="46">
        <f t="shared" si="436"/>
        <v>240212</v>
      </c>
      <c r="B1178" s="46" t="s">
        <v>746</v>
      </c>
      <c r="C1178" s="95" t="str">
        <f>VLOOKUP(J1178,[1]导出数据!$A:$Q,2,FALSE)</f>
        <v>天狼长枪</v>
      </c>
      <c r="D1178" s="96" t="s">
        <v>772</v>
      </c>
      <c r="E1178" s="96" t="s">
        <v>766</v>
      </c>
      <c r="F1178" s="95" t="s">
        <v>748</v>
      </c>
      <c r="G1178" s="9">
        <v>1</v>
      </c>
      <c r="H1178" s="9">
        <v>0</v>
      </c>
      <c r="I1178" s="9">
        <v>18</v>
      </c>
      <c r="J1178" s="9">
        <v>4021</v>
      </c>
      <c r="K1178" s="9">
        <v>1</v>
      </c>
      <c r="L1178" s="9">
        <v>1</v>
      </c>
      <c r="M1178" s="47">
        <v>1000</v>
      </c>
      <c r="N1178" s="9">
        <f t="shared" si="427"/>
        <v>1</v>
      </c>
      <c r="O1178" s="9"/>
      <c r="P1178" s="9"/>
      <c r="Q1178" s="9"/>
      <c r="R1178" s="9"/>
      <c r="T1178" s="46">
        <f t="shared" si="428"/>
        <v>0</v>
      </c>
      <c r="Z1178" s="46">
        <f t="shared" si="429"/>
        <v>0</v>
      </c>
      <c r="AA1178" s="41"/>
      <c r="AB1178" s="41"/>
      <c r="AC1178" s="41"/>
      <c r="AD1178" s="41"/>
      <c r="AE1178" s="41"/>
      <c r="AF1178" s="46">
        <f t="shared" si="430"/>
        <v>0</v>
      </c>
      <c r="AL1178" s="46">
        <f t="shared" si="431"/>
        <v>0</v>
      </c>
      <c r="AX1178" s="46">
        <f t="shared" si="432"/>
        <v>0</v>
      </c>
      <c r="BD1178" s="46">
        <f t="shared" si="433"/>
        <v>0</v>
      </c>
      <c r="BJ1178" s="46">
        <f t="shared" si="434"/>
        <v>0</v>
      </c>
      <c r="BP1178" s="46">
        <f t="shared" si="435"/>
        <v>0</v>
      </c>
      <c r="BR1178" s="41"/>
      <c r="BS1178" s="41"/>
    </row>
    <row r="1179" spans="1:71" s="46" customFormat="1">
      <c r="A1179" s="46">
        <f t="shared" si="436"/>
        <v>240252</v>
      </c>
      <c r="B1179" s="46" t="s">
        <v>746</v>
      </c>
      <c r="C1179" s="95" t="str">
        <f>VLOOKUP(J1179,[1]导出数据!$A:$Q,2,FALSE)</f>
        <v>天狼长枪</v>
      </c>
      <c r="D1179" s="96" t="s">
        <v>773</v>
      </c>
      <c r="E1179" s="96" t="s">
        <v>766</v>
      </c>
      <c r="F1179" s="95" t="s">
        <v>748</v>
      </c>
      <c r="G1179" s="9">
        <v>1</v>
      </c>
      <c r="H1179" s="9">
        <v>0</v>
      </c>
      <c r="I1179" s="9">
        <v>18</v>
      </c>
      <c r="J1179" s="9">
        <v>4021</v>
      </c>
      <c r="K1179" s="9">
        <v>1</v>
      </c>
      <c r="L1179" s="9">
        <v>1</v>
      </c>
      <c r="M1179" s="47">
        <v>1000</v>
      </c>
      <c r="N1179" s="9">
        <f t="shared" si="427"/>
        <v>1</v>
      </c>
      <c r="O1179" s="9">
        <v>18</v>
      </c>
      <c r="P1179" s="9">
        <v>5002</v>
      </c>
      <c r="Q1179" s="9">
        <v>1</v>
      </c>
      <c r="R1179" s="9">
        <v>1</v>
      </c>
      <c r="S1179" s="46">
        <v>1000</v>
      </c>
      <c r="T1179" s="46">
        <f t="shared" si="428"/>
        <v>1</v>
      </c>
      <c r="Z1179" s="46">
        <f t="shared" si="429"/>
        <v>0</v>
      </c>
      <c r="AA1179" s="41"/>
      <c r="AB1179" s="41"/>
      <c r="AC1179" s="41"/>
      <c r="AD1179" s="41"/>
      <c r="AE1179" s="41"/>
      <c r="AF1179" s="46">
        <f t="shared" si="430"/>
        <v>0</v>
      </c>
      <c r="AL1179" s="46">
        <f t="shared" si="431"/>
        <v>0</v>
      </c>
      <c r="AX1179" s="46">
        <f t="shared" si="432"/>
        <v>0</v>
      </c>
      <c r="BD1179" s="46">
        <f t="shared" si="433"/>
        <v>0</v>
      </c>
      <c r="BJ1179" s="46">
        <f t="shared" si="434"/>
        <v>0</v>
      </c>
      <c r="BP1179" s="46">
        <f t="shared" si="435"/>
        <v>0</v>
      </c>
      <c r="BR1179" s="41"/>
      <c r="BS1179" s="41"/>
    </row>
    <row r="1180" spans="1:71" s="46" customFormat="1">
      <c r="A1180" s="46">
        <f t="shared" si="436"/>
        <v>240322</v>
      </c>
      <c r="B1180" s="46" t="s">
        <v>746</v>
      </c>
      <c r="D1180" s="41" t="s">
        <v>765</v>
      </c>
      <c r="E1180" s="41" t="s">
        <v>711</v>
      </c>
      <c r="F1180" s="46" t="s">
        <v>748</v>
      </c>
      <c r="G1180" s="46">
        <v>1</v>
      </c>
      <c r="H1180" s="46">
        <v>0</v>
      </c>
      <c r="I1180" s="46">
        <v>18</v>
      </c>
      <c r="M1180" s="47">
        <v>1000</v>
      </c>
      <c r="T1180" s="46">
        <f t="shared" si="428"/>
        <v>0</v>
      </c>
      <c r="Z1180" s="46">
        <f t="shared" si="429"/>
        <v>0</v>
      </c>
      <c r="AA1180" s="41"/>
      <c r="AB1180" s="41"/>
      <c r="AC1180" s="41"/>
      <c r="AD1180" s="41"/>
      <c r="AE1180" s="41"/>
      <c r="AF1180" s="46">
        <f t="shared" si="430"/>
        <v>0</v>
      </c>
      <c r="AL1180" s="46">
        <f t="shared" si="431"/>
        <v>0</v>
      </c>
      <c r="AX1180" s="46">
        <f t="shared" si="432"/>
        <v>0</v>
      </c>
      <c r="BD1180" s="46">
        <f t="shared" si="433"/>
        <v>0</v>
      </c>
      <c r="BJ1180" s="46">
        <f t="shared" si="434"/>
        <v>0</v>
      </c>
      <c r="BP1180" s="46">
        <f t="shared" si="435"/>
        <v>0</v>
      </c>
      <c r="BR1180" s="41"/>
      <c r="BS1180" s="41"/>
    </row>
    <row r="1181" spans="1:71" s="46" customFormat="1">
      <c r="A1181" s="46">
        <f t="shared" si="436"/>
        <v>240332</v>
      </c>
      <c r="B1181" s="46" t="s">
        <v>746</v>
      </c>
      <c r="D1181" s="41" t="s">
        <v>768</v>
      </c>
      <c r="E1181" s="41" t="s">
        <v>711</v>
      </c>
      <c r="F1181" s="46" t="s">
        <v>748</v>
      </c>
      <c r="G1181" s="46">
        <v>1</v>
      </c>
      <c r="H1181" s="46">
        <v>0</v>
      </c>
      <c r="I1181" s="46">
        <v>18</v>
      </c>
      <c r="M1181" s="47">
        <v>1000</v>
      </c>
      <c r="T1181" s="46">
        <f t="shared" si="428"/>
        <v>0</v>
      </c>
      <c r="Z1181" s="46">
        <f t="shared" si="429"/>
        <v>0</v>
      </c>
      <c r="AA1181" s="41"/>
      <c r="AB1181" s="41"/>
      <c r="AC1181" s="41"/>
      <c r="AD1181" s="41"/>
      <c r="AE1181" s="41"/>
      <c r="AF1181" s="46">
        <f t="shared" si="430"/>
        <v>0</v>
      </c>
      <c r="AL1181" s="46">
        <f t="shared" si="431"/>
        <v>0</v>
      </c>
      <c r="AX1181" s="46">
        <f t="shared" si="432"/>
        <v>0</v>
      </c>
      <c r="BD1181" s="46">
        <f t="shared" si="433"/>
        <v>0</v>
      </c>
      <c r="BJ1181" s="46">
        <f t="shared" si="434"/>
        <v>0</v>
      </c>
      <c r="BP1181" s="46">
        <f t="shared" si="435"/>
        <v>0</v>
      </c>
      <c r="BR1181" s="41"/>
      <c r="BS1181" s="41"/>
    </row>
    <row r="1182" spans="1:71" s="46" customFormat="1">
      <c r="A1182" s="46">
        <f t="shared" si="436"/>
        <v>240342</v>
      </c>
      <c r="B1182" s="46" t="s">
        <v>746</v>
      </c>
      <c r="D1182" s="41" t="s">
        <v>770</v>
      </c>
      <c r="E1182" s="41" t="s">
        <v>711</v>
      </c>
      <c r="F1182" s="46" t="s">
        <v>748</v>
      </c>
      <c r="G1182" s="46">
        <v>1</v>
      </c>
      <c r="H1182" s="46">
        <v>0</v>
      </c>
      <c r="I1182" s="46">
        <v>18</v>
      </c>
      <c r="M1182" s="47">
        <v>1000</v>
      </c>
      <c r="T1182" s="46">
        <f t="shared" si="428"/>
        <v>0</v>
      </c>
      <c r="Z1182" s="46">
        <f t="shared" si="429"/>
        <v>0</v>
      </c>
      <c r="AA1182" s="41"/>
      <c r="AB1182" s="41"/>
      <c r="AC1182" s="41"/>
      <c r="AD1182" s="41"/>
      <c r="AE1182" s="41"/>
      <c r="AF1182" s="46">
        <f t="shared" si="430"/>
        <v>0</v>
      </c>
      <c r="AL1182" s="46">
        <f t="shared" si="431"/>
        <v>0</v>
      </c>
      <c r="AX1182" s="46">
        <f t="shared" si="432"/>
        <v>0</v>
      </c>
      <c r="BD1182" s="46">
        <f t="shared" si="433"/>
        <v>0</v>
      </c>
      <c r="BJ1182" s="46">
        <f t="shared" si="434"/>
        <v>0</v>
      </c>
      <c r="BP1182" s="46">
        <f t="shared" si="435"/>
        <v>0</v>
      </c>
      <c r="BR1182" s="41"/>
      <c r="BS1182" s="41"/>
    </row>
    <row r="1183" spans="1:71" s="46" customFormat="1">
      <c r="A1183" s="46">
        <f t="shared" si="436"/>
        <v>240312</v>
      </c>
      <c r="B1183" s="46" t="s">
        <v>746</v>
      </c>
      <c r="D1183" s="41" t="s">
        <v>772</v>
      </c>
      <c r="E1183" s="41" t="s">
        <v>711</v>
      </c>
      <c r="F1183" s="46" t="s">
        <v>748</v>
      </c>
      <c r="G1183" s="46">
        <v>1</v>
      </c>
      <c r="H1183" s="46">
        <v>0</v>
      </c>
      <c r="I1183" s="46">
        <v>18</v>
      </c>
      <c r="M1183" s="47">
        <v>1000</v>
      </c>
      <c r="T1183" s="46">
        <f t="shared" si="428"/>
        <v>0</v>
      </c>
      <c r="Z1183" s="46">
        <f t="shared" si="429"/>
        <v>0</v>
      </c>
      <c r="AA1183" s="41"/>
      <c r="AB1183" s="41"/>
      <c r="AC1183" s="41"/>
      <c r="AD1183" s="41"/>
      <c r="AE1183" s="41"/>
      <c r="AF1183" s="46">
        <f t="shared" si="430"/>
        <v>0</v>
      </c>
      <c r="AL1183" s="46">
        <f t="shared" si="431"/>
        <v>0</v>
      </c>
      <c r="AX1183" s="46">
        <f t="shared" si="432"/>
        <v>0</v>
      </c>
      <c r="BD1183" s="46">
        <f t="shared" si="433"/>
        <v>0</v>
      </c>
      <c r="BJ1183" s="46">
        <f t="shared" si="434"/>
        <v>0</v>
      </c>
      <c r="BP1183" s="46">
        <f t="shared" si="435"/>
        <v>0</v>
      </c>
      <c r="BR1183" s="41"/>
      <c r="BS1183" s="41"/>
    </row>
    <row r="1184" spans="1:71" s="46" customFormat="1">
      <c r="A1184" s="46">
        <f t="shared" si="436"/>
        <v>240352</v>
      </c>
      <c r="B1184" s="46" t="s">
        <v>746</v>
      </c>
      <c r="D1184" s="41" t="s">
        <v>773</v>
      </c>
      <c r="E1184" s="41" t="s">
        <v>711</v>
      </c>
      <c r="F1184" s="46" t="s">
        <v>748</v>
      </c>
      <c r="G1184" s="46">
        <v>1</v>
      </c>
      <c r="H1184" s="46">
        <v>0</v>
      </c>
      <c r="I1184" s="46">
        <v>18</v>
      </c>
      <c r="M1184" s="47">
        <v>1000</v>
      </c>
      <c r="S1184" s="46">
        <v>1000</v>
      </c>
      <c r="T1184" s="46">
        <f t="shared" si="428"/>
        <v>1</v>
      </c>
      <c r="Z1184" s="46">
        <f t="shared" si="429"/>
        <v>0</v>
      </c>
      <c r="AA1184" s="41"/>
      <c r="AB1184" s="41"/>
      <c r="AC1184" s="41"/>
      <c r="AD1184" s="41"/>
      <c r="AE1184" s="41"/>
      <c r="AF1184" s="46">
        <f t="shared" si="430"/>
        <v>0</v>
      </c>
      <c r="AL1184" s="46">
        <f t="shared" si="431"/>
        <v>0</v>
      </c>
      <c r="AX1184" s="46">
        <f t="shared" si="432"/>
        <v>0</v>
      </c>
      <c r="BD1184" s="46">
        <f t="shared" si="433"/>
        <v>0</v>
      </c>
      <c r="BJ1184" s="46">
        <f t="shared" si="434"/>
        <v>0</v>
      </c>
      <c r="BP1184" s="46">
        <f t="shared" si="435"/>
        <v>0</v>
      </c>
      <c r="BR1184" s="41"/>
      <c r="BS1184" s="41"/>
    </row>
    <row r="1185" spans="1:71" s="46" customFormat="1">
      <c r="A1185" s="46">
        <f t="shared" si="436"/>
        <v>250022</v>
      </c>
      <c r="B1185" s="46" t="s">
        <v>746</v>
      </c>
      <c r="C1185" s="46" t="str">
        <f>VLOOKUP(J1185,[1]导出数据!$A:$Q,2,FALSE)</f>
        <v>苍穹皮甲</v>
      </c>
      <c r="D1185" s="42" t="s">
        <v>783</v>
      </c>
      <c r="E1185" s="42" t="s">
        <v>784</v>
      </c>
      <c r="F1185" s="9" t="s">
        <v>748</v>
      </c>
      <c r="G1185" s="9">
        <v>1</v>
      </c>
      <c r="H1185" s="9">
        <v>0</v>
      </c>
      <c r="I1185" s="9">
        <v>18</v>
      </c>
      <c r="J1185" s="9">
        <v>5002</v>
      </c>
      <c r="K1185" s="9">
        <v>1</v>
      </c>
      <c r="L1185" s="9">
        <v>1</v>
      </c>
      <c r="M1185" s="47">
        <v>1000</v>
      </c>
      <c r="N1185" s="9">
        <f t="shared" ref="N1185:N1215" si="437">IF(M1185&gt;=1000,1,0)</f>
        <v>1</v>
      </c>
      <c r="O1185" s="9"/>
      <c r="P1185" s="9"/>
      <c r="Q1185" s="9"/>
      <c r="R1185" s="9"/>
      <c r="T1185" s="46">
        <f t="shared" si="428"/>
        <v>0</v>
      </c>
      <c r="Z1185" s="46">
        <f t="shared" si="429"/>
        <v>0</v>
      </c>
      <c r="AA1185" s="41"/>
      <c r="AB1185" s="41"/>
      <c r="AC1185" s="41"/>
      <c r="AD1185" s="41"/>
      <c r="AE1185" s="41"/>
      <c r="AF1185" s="46">
        <f t="shared" si="430"/>
        <v>0</v>
      </c>
      <c r="AL1185" s="46">
        <f t="shared" si="431"/>
        <v>0</v>
      </c>
      <c r="AX1185" s="46">
        <f t="shared" si="432"/>
        <v>0</v>
      </c>
      <c r="BD1185" s="46">
        <f t="shared" si="433"/>
        <v>0</v>
      </c>
      <c r="BJ1185" s="46">
        <f t="shared" si="434"/>
        <v>0</v>
      </c>
      <c r="BP1185" s="46">
        <f t="shared" si="435"/>
        <v>0</v>
      </c>
      <c r="BR1185" s="41"/>
      <c r="BS1185" s="41"/>
    </row>
    <row r="1186" spans="1:71" s="46" customFormat="1">
      <c r="A1186" s="46">
        <f t="shared" si="436"/>
        <v>250032</v>
      </c>
      <c r="B1186" s="46" t="s">
        <v>746</v>
      </c>
      <c r="C1186" s="46" t="str">
        <f>VLOOKUP(J1186,[1]导出数据!$A:$Q,2,FALSE)</f>
        <v>苍穹头盔</v>
      </c>
      <c r="D1186" s="42" t="s">
        <v>786</v>
      </c>
      <c r="E1186" s="42" t="s">
        <v>787</v>
      </c>
      <c r="F1186" s="9" t="s">
        <v>748</v>
      </c>
      <c r="G1186" s="9">
        <v>1</v>
      </c>
      <c r="H1186" s="9">
        <v>0</v>
      </c>
      <c r="I1186" s="9">
        <v>18</v>
      </c>
      <c r="J1186" s="9">
        <v>5003</v>
      </c>
      <c r="K1186" s="9">
        <v>1</v>
      </c>
      <c r="L1186" s="9">
        <v>1</v>
      </c>
      <c r="M1186" s="47">
        <v>1000</v>
      </c>
      <c r="N1186" s="9">
        <f t="shared" si="437"/>
        <v>1</v>
      </c>
      <c r="O1186" s="9"/>
      <c r="P1186" s="9"/>
      <c r="Q1186" s="9"/>
      <c r="R1186" s="9"/>
      <c r="T1186" s="46">
        <f t="shared" si="428"/>
        <v>0</v>
      </c>
      <c r="Z1186" s="46">
        <f t="shared" si="429"/>
        <v>0</v>
      </c>
      <c r="AA1186" s="41"/>
      <c r="AB1186" s="41"/>
      <c r="AC1186" s="41"/>
      <c r="AD1186" s="41"/>
      <c r="AE1186" s="41"/>
      <c r="AF1186" s="46">
        <f t="shared" si="430"/>
        <v>0</v>
      </c>
      <c r="AL1186" s="46">
        <f t="shared" si="431"/>
        <v>0</v>
      </c>
      <c r="AX1186" s="46">
        <f t="shared" si="432"/>
        <v>0</v>
      </c>
      <c r="BD1186" s="46">
        <f t="shared" si="433"/>
        <v>0</v>
      </c>
      <c r="BJ1186" s="46">
        <f t="shared" si="434"/>
        <v>0</v>
      </c>
      <c r="BP1186" s="46">
        <f t="shared" si="435"/>
        <v>0</v>
      </c>
      <c r="BR1186" s="41"/>
      <c r="BS1186" s="41"/>
    </row>
    <row r="1187" spans="1:71" s="46" customFormat="1">
      <c r="A1187" s="46">
        <f t="shared" si="436"/>
        <v>250042</v>
      </c>
      <c r="B1187" s="46" t="s">
        <v>746</v>
      </c>
      <c r="C1187" s="46" t="str">
        <f>VLOOKUP(J1187,[1]导出数据!$A:$Q,2,FALSE)</f>
        <v>苍穹宝靴</v>
      </c>
      <c r="D1187" s="42" t="s">
        <v>789</v>
      </c>
      <c r="E1187" s="42" t="s">
        <v>787</v>
      </c>
      <c r="F1187" s="9" t="s">
        <v>748</v>
      </c>
      <c r="G1187" s="9">
        <v>1</v>
      </c>
      <c r="H1187" s="9">
        <v>0</v>
      </c>
      <c r="I1187" s="9">
        <v>18</v>
      </c>
      <c r="J1187" s="9">
        <v>5004</v>
      </c>
      <c r="K1187" s="9">
        <v>1</v>
      </c>
      <c r="L1187" s="9">
        <v>1</v>
      </c>
      <c r="M1187" s="47">
        <v>1000</v>
      </c>
      <c r="N1187" s="9">
        <f t="shared" si="437"/>
        <v>1</v>
      </c>
      <c r="O1187" s="9"/>
      <c r="P1187" s="9"/>
      <c r="Q1187" s="9"/>
      <c r="R1187" s="9"/>
      <c r="T1187" s="46">
        <f t="shared" si="428"/>
        <v>0</v>
      </c>
      <c r="Z1187" s="46">
        <f t="shared" si="429"/>
        <v>0</v>
      </c>
      <c r="AA1187" s="41"/>
      <c r="AB1187" s="41"/>
      <c r="AC1187" s="41"/>
      <c r="AD1187" s="41"/>
      <c r="AE1187" s="41"/>
      <c r="AF1187" s="46">
        <f t="shared" si="430"/>
        <v>0</v>
      </c>
      <c r="AL1187" s="46">
        <f t="shared" si="431"/>
        <v>0</v>
      </c>
      <c r="AX1187" s="46">
        <f t="shared" si="432"/>
        <v>0</v>
      </c>
      <c r="BD1187" s="46">
        <f t="shared" si="433"/>
        <v>0</v>
      </c>
      <c r="BJ1187" s="46">
        <f t="shared" si="434"/>
        <v>0</v>
      </c>
      <c r="BP1187" s="46">
        <f t="shared" si="435"/>
        <v>0</v>
      </c>
      <c r="BR1187" s="41"/>
      <c r="BS1187" s="41"/>
    </row>
    <row r="1188" spans="1:71" s="46" customFormat="1">
      <c r="A1188" s="46">
        <f t="shared" si="436"/>
        <v>250012</v>
      </c>
      <c r="B1188" s="46" t="s">
        <v>746</v>
      </c>
      <c r="C1188" s="46" t="str">
        <f>VLOOKUP(J1188,[1]导出数据!$A:$Q,2,FALSE)</f>
        <v>苍穹宝剑</v>
      </c>
      <c r="D1188" s="42" t="s">
        <v>791</v>
      </c>
      <c r="E1188" s="42" t="s">
        <v>787</v>
      </c>
      <c r="F1188" s="9" t="s">
        <v>748</v>
      </c>
      <c r="G1188" s="9">
        <v>1</v>
      </c>
      <c r="H1188" s="9">
        <v>0</v>
      </c>
      <c r="I1188" s="9">
        <v>18</v>
      </c>
      <c r="J1188" s="9">
        <v>5001</v>
      </c>
      <c r="K1188" s="9">
        <v>1</v>
      </c>
      <c r="L1188" s="9">
        <v>1</v>
      </c>
      <c r="M1188" s="47">
        <v>1000</v>
      </c>
      <c r="N1188" s="9">
        <f t="shared" si="437"/>
        <v>1</v>
      </c>
      <c r="O1188" s="9"/>
      <c r="P1188" s="9"/>
      <c r="Q1188" s="9"/>
      <c r="R1188" s="9"/>
      <c r="T1188" s="46">
        <f t="shared" si="428"/>
        <v>0</v>
      </c>
      <c r="Z1188" s="46">
        <f t="shared" si="429"/>
        <v>0</v>
      </c>
      <c r="AA1188" s="41"/>
      <c r="AB1188" s="41"/>
      <c r="AC1188" s="41"/>
      <c r="AD1188" s="41"/>
      <c r="AE1188" s="41"/>
      <c r="AF1188" s="46">
        <f t="shared" si="430"/>
        <v>0</v>
      </c>
      <c r="AL1188" s="46">
        <f t="shared" si="431"/>
        <v>0</v>
      </c>
      <c r="AX1188" s="46">
        <f t="shared" si="432"/>
        <v>0</v>
      </c>
      <c r="BD1188" s="46">
        <f t="shared" si="433"/>
        <v>0</v>
      </c>
      <c r="BJ1188" s="46">
        <f t="shared" si="434"/>
        <v>0</v>
      </c>
      <c r="BP1188" s="46">
        <f t="shared" si="435"/>
        <v>0</v>
      </c>
      <c r="BR1188" s="41"/>
      <c r="BS1188" s="41"/>
    </row>
    <row r="1189" spans="1:71" s="46" customFormat="1">
      <c r="A1189" s="46">
        <f t="shared" si="436"/>
        <v>250052</v>
      </c>
      <c r="B1189" s="46" t="s">
        <v>746</v>
      </c>
      <c r="C1189" s="46" t="str">
        <f>VLOOKUP(J1189,[1]导出数据!$A:$Q,2,FALSE)</f>
        <v>苍穹宝剑</v>
      </c>
      <c r="D1189" s="42" t="s">
        <v>792</v>
      </c>
      <c r="E1189" s="42" t="s">
        <v>787</v>
      </c>
      <c r="F1189" s="9" t="s">
        <v>748</v>
      </c>
      <c r="G1189" s="9">
        <v>1</v>
      </c>
      <c r="H1189" s="9">
        <v>0</v>
      </c>
      <c r="I1189" s="9">
        <v>18</v>
      </c>
      <c r="J1189" s="9">
        <v>5001</v>
      </c>
      <c r="K1189" s="9">
        <v>1</v>
      </c>
      <c r="L1189" s="9">
        <v>1</v>
      </c>
      <c r="M1189" s="47">
        <v>1000</v>
      </c>
      <c r="N1189" s="9">
        <f t="shared" si="437"/>
        <v>1</v>
      </c>
      <c r="O1189" s="9"/>
      <c r="P1189" s="9"/>
      <c r="Q1189" s="9"/>
      <c r="R1189" s="9"/>
      <c r="S1189" s="46">
        <v>1000</v>
      </c>
      <c r="T1189" s="46">
        <f t="shared" si="428"/>
        <v>1</v>
      </c>
      <c r="Z1189" s="46">
        <f t="shared" si="429"/>
        <v>0</v>
      </c>
      <c r="AA1189" s="41"/>
      <c r="AB1189" s="41"/>
      <c r="AC1189" s="41"/>
      <c r="AD1189" s="41"/>
      <c r="AE1189" s="41"/>
      <c r="AF1189" s="46">
        <f t="shared" si="430"/>
        <v>0</v>
      </c>
      <c r="AL1189" s="46">
        <f t="shared" si="431"/>
        <v>0</v>
      </c>
      <c r="AX1189" s="46">
        <f t="shared" si="432"/>
        <v>0</v>
      </c>
      <c r="BD1189" s="46">
        <f t="shared" si="433"/>
        <v>0</v>
      </c>
      <c r="BJ1189" s="46">
        <f t="shared" si="434"/>
        <v>0</v>
      </c>
      <c r="BP1189" s="46">
        <f t="shared" si="435"/>
        <v>0</v>
      </c>
      <c r="BR1189" s="41"/>
      <c r="BS1189" s="41"/>
    </row>
    <row r="1190" spans="1:71" s="46" customFormat="1">
      <c r="A1190" s="46">
        <f t="shared" si="436"/>
        <v>250122</v>
      </c>
      <c r="B1190" s="46" t="s">
        <v>746</v>
      </c>
      <c r="C1190" s="46" t="str">
        <f>VLOOKUP(J1190,[1]导出数据!$A:$Q,2,FALSE)</f>
        <v>耀世战甲</v>
      </c>
      <c r="D1190" s="42" t="s">
        <v>783</v>
      </c>
      <c r="E1190" s="42" t="s">
        <v>794</v>
      </c>
      <c r="F1190" s="9" t="s">
        <v>748</v>
      </c>
      <c r="G1190" s="9">
        <v>1</v>
      </c>
      <c r="H1190" s="9">
        <v>0</v>
      </c>
      <c r="I1190" s="9">
        <v>18</v>
      </c>
      <c r="J1190" s="9">
        <v>5012</v>
      </c>
      <c r="K1190" s="9">
        <v>1</v>
      </c>
      <c r="L1190" s="9">
        <v>1</v>
      </c>
      <c r="M1190" s="47">
        <v>1000</v>
      </c>
      <c r="N1190" s="9">
        <f t="shared" si="437"/>
        <v>1</v>
      </c>
      <c r="O1190" s="9"/>
      <c r="P1190" s="9"/>
      <c r="Q1190" s="9"/>
      <c r="R1190" s="9"/>
      <c r="T1190" s="46">
        <f t="shared" si="428"/>
        <v>0</v>
      </c>
      <c r="Z1190" s="46">
        <f t="shared" si="429"/>
        <v>0</v>
      </c>
      <c r="AA1190" s="41"/>
      <c r="AB1190" s="41"/>
      <c r="AC1190" s="41"/>
      <c r="AD1190" s="41"/>
      <c r="AE1190" s="41"/>
      <c r="AF1190" s="46">
        <f t="shared" si="430"/>
        <v>0</v>
      </c>
      <c r="AL1190" s="46">
        <f t="shared" si="431"/>
        <v>0</v>
      </c>
      <c r="AX1190" s="46">
        <f t="shared" si="432"/>
        <v>0</v>
      </c>
      <c r="BD1190" s="46">
        <f t="shared" si="433"/>
        <v>0</v>
      </c>
      <c r="BJ1190" s="46">
        <f t="shared" si="434"/>
        <v>0</v>
      </c>
      <c r="BP1190" s="46">
        <f t="shared" si="435"/>
        <v>0</v>
      </c>
      <c r="BR1190" s="41"/>
      <c r="BS1190" s="41"/>
    </row>
    <row r="1191" spans="1:71" s="46" customFormat="1">
      <c r="A1191" s="46">
        <f t="shared" si="436"/>
        <v>250132</v>
      </c>
      <c r="B1191" s="46" t="s">
        <v>746</v>
      </c>
      <c r="C1191" s="46" t="str">
        <f>VLOOKUP(J1191,[1]导出数据!$A:$Q,2,FALSE)</f>
        <v>耀世头盔</v>
      </c>
      <c r="D1191" s="42" t="s">
        <v>786</v>
      </c>
      <c r="E1191" s="42" t="s">
        <v>794</v>
      </c>
      <c r="F1191" s="9" t="s">
        <v>748</v>
      </c>
      <c r="G1191" s="9">
        <v>1</v>
      </c>
      <c r="H1191" s="9">
        <v>0</v>
      </c>
      <c r="I1191" s="9">
        <v>18</v>
      </c>
      <c r="J1191" s="9">
        <v>5013</v>
      </c>
      <c r="K1191" s="9">
        <v>1</v>
      </c>
      <c r="L1191" s="9">
        <v>1</v>
      </c>
      <c r="M1191" s="47">
        <v>1000</v>
      </c>
      <c r="N1191" s="9">
        <f t="shared" si="437"/>
        <v>1</v>
      </c>
      <c r="O1191" s="9"/>
      <c r="P1191" s="9"/>
      <c r="Q1191" s="9"/>
      <c r="R1191" s="9"/>
      <c r="T1191" s="46">
        <f t="shared" si="428"/>
        <v>0</v>
      </c>
      <c r="Z1191" s="46">
        <f t="shared" si="429"/>
        <v>0</v>
      </c>
      <c r="AA1191" s="41"/>
      <c r="AB1191" s="41"/>
      <c r="AC1191" s="41"/>
      <c r="AD1191" s="41"/>
      <c r="AE1191" s="41"/>
      <c r="AF1191" s="46">
        <f t="shared" si="430"/>
        <v>0</v>
      </c>
      <c r="AL1191" s="46">
        <f t="shared" si="431"/>
        <v>0</v>
      </c>
      <c r="AX1191" s="46">
        <f t="shared" si="432"/>
        <v>0</v>
      </c>
      <c r="BD1191" s="46">
        <f t="shared" si="433"/>
        <v>0</v>
      </c>
      <c r="BJ1191" s="46">
        <f t="shared" si="434"/>
        <v>0</v>
      </c>
      <c r="BP1191" s="46">
        <f t="shared" si="435"/>
        <v>0</v>
      </c>
      <c r="BR1191" s="41"/>
      <c r="BS1191" s="41"/>
    </row>
    <row r="1192" spans="1:71" s="46" customFormat="1">
      <c r="A1192" s="46">
        <f t="shared" si="436"/>
        <v>250142</v>
      </c>
      <c r="B1192" s="46" t="s">
        <v>746</v>
      </c>
      <c r="C1192" s="46" t="str">
        <f>VLOOKUP(J1192,[1]导出数据!$A:$Q,2,FALSE)</f>
        <v>耀世长靴</v>
      </c>
      <c r="D1192" s="42" t="s">
        <v>789</v>
      </c>
      <c r="E1192" s="42" t="s">
        <v>794</v>
      </c>
      <c r="F1192" s="9" t="s">
        <v>748</v>
      </c>
      <c r="G1192" s="9">
        <v>1</v>
      </c>
      <c r="H1192" s="9">
        <v>0</v>
      </c>
      <c r="I1192" s="9">
        <v>18</v>
      </c>
      <c r="J1192" s="9">
        <v>5014</v>
      </c>
      <c r="K1192" s="9">
        <v>1</v>
      </c>
      <c r="L1192" s="9">
        <v>1</v>
      </c>
      <c r="M1192" s="47">
        <v>1000</v>
      </c>
      <c r="N1192" s="9">
        <f t="shared" si="437"/>
        <v>1</v>
      </c>
      <c r="O1192" s="9"/>
      <c r="P1192" s="9"/>
      <c r="Q1192" s="9"/>
      <c r="R1192" s="9"/>
      <c r="T1192" s="46">
        <f t="shared" si="428"/>
        <v>0</v>
      </c>
      <c r="Z1192" s="46">
        <f t="shared" si="429"/>
        <v>0</v>
      </c>
      <c r="AA1192" s="41"/>
      <c r="AB1192" s="41"/>
      <c r="AC1192" s="41"/>
      <c r="AD1192" s="41"/>
      <c r="AE1192" s="41"/>
      <c r="AF1192" s="46">
        <f t="shared" si="430"/>
        <v>0</v>
      </c>
      <c r="AL1192" s="46">
        <f t="shared" si="431"/>
        <v>0</v>
      </c>
      <c r="AX1192" s="46">
        <f t="shared" si="432"/>
        <v>0</v>
      </c>
      <c r="BD1192" s="46">
        <f t="shared" si="433"/>
        <v>0</v>
      </c>
      <c r="BJ1192" s="46">
        <f t="shared" si="434"/>
        <v>0</v>
      </c>
      <c r="BP1192" s="46">
        <f t="shared" si="435"/>
        <v>0</v>
      </c>
      <c r="BR1192" s="41"/>
      <c r="BS1192" s="41"/>
    </row>
    <row r="1193" spans="1:71" s="46" customFormat="1">
      <c r="A1193" s="46">
        <f t="shared" si="436"/>
        <v>250112</v>
      </c>
      <c r="B1193" s="46" t="s">
        <v>746</v>
      </c>
      <c r="C1193" s="46" t="str">
        <f>VLOOKUP(J1193,[1]导出数据!$A:$Q,2,FALSE)</f>
        <v>耀世长枪</v>
      </c>
      <c r="D1193" s="42" t="s">
        <v>791</v>
      </c>
      <c r="E1193" s="42" t="s">
        <v>794</v>
      </c>
      <c r="F1193" s="9" t="s">
        <v>748</v>
      </c>
      <c r="G1193" s="9">
        <v>1</v>
      </c>
      <c r="H1193" s="9">
        <v>0</v>
      </c>
      <c r="I1193" s="9">
        <v>18</v>
      </c>
      <c r="J1193" s="9">
        <v>5011</v>
      </c>
      <c r="K1193" s="9">
        <v>1</v>
      </c>
      <c r="L1193" s="9">
        <v>1</v>
      </c>
      <c r="M1193" s="47">
        <v>1000</v>
      </c>
      <c r="N1193" s="9">
        <f t="shared" si="437"/>
        <v>1</v>
      </c>
      <c r="O1193" s="9"/>
      <c r="P1193" s="9"/>
      <c r="Q1193" s="9"/>
      <c r="R1193" s="9"/>
      <c r="T1193" s="46">
        <f t="shared" si="428"/>
        <v>0</v>
      </c>
      <c r="Z1193" s="46">
        <f t="shared" si="429"/>
        <v>0</v>
      </c>
      <c r="AA1193" s="41"/>
      <c r="AB1193" s="41"/>
      <c r="AC1193" s="41"/>
      <c r="AD1193" s="41"/>
      <c r="AE1193" s="41"/>
      <c r="AF1193" s="46">
        <f t="shared" si="430"/>
        <v>0</v>
      </c>
      <c r="AL1193" s="46">
        <f t="shared" si="431"/>
        <v>0</v>
      </c>
      <c r="AX1193" s="46">
        <f t="shared" si="432"/>
        <v>0</v>
      </c>
      <c r="BD1193" s="46">
        <f t="shared" si="433"/>
        <v>0</v>
      </c>
      <c r="BJ1193" s="46">
        <f t="shared" si="434"/>
        <v>0</v>
      </c>
      <c r="BP1193" s="46">
        <f t="shared" si="435"/>
        <v>0</v>
      </c>
      <c r="BR1193" s="41"/>
      <c r="BS1193" s="41"/>
    </row>
    <row r="1194" spans="1:71" s="46" customFormat="1">
      <c r="A1194" s="46">
        <f t="shared" si="436"/>
        <v>250152</v>
      </c>
      <c r="B1194" s="46" t="s">
        <v>746</v>
      </c>
      <c r="C1194" s="46" t="str">
        <f>VLOOKUP(J1194,[1]导出数据!$A:$Q,2,FALSE)</f>
        <v>耀世长枪</v>
      </c>
      <c r="D1194" s="42" t="s">
        <v>798</v>
      </c>
      <c r="E1194" s="42" t="s">
        <v>794</v>
      </c>
      <c r="F1194" s="9" t="s">
        <v>748</v>
      </c>
      <c r="G1194" s="9">
        <v>1</v>
      </c>
      <c r="H1194" s="9">
        <v>0</v>
      </c>
      <c r="I1194" s="9">
        <v>18</v>
      </c>
      <c r="J1194" s="9">
        <v>5011</v>
      </c>
      <c r="K1194" s="9">
        <v>1</v>
      </c>
      <c r="L1194" s="9">
        <v>1</v>
      </c>
      <c r="M1194" s="47">
        <v>1000</v>
      </c>
      <c r="N1194" s="9">
        <f t="shared" si="437"/>
        <v>1</v>
      </c>
      <c r="O1194" s="9">
        <v>18</v>
      </c>
      <c r="P1194" s="9">
        <v>6023</v>
      </c>
      <c r="Q1194" s="9">
        <v>1</v>
      </c>
      <c r="R1194" s="9">
        <v>1</v>
      </c>
      <c r="S1194" s="46">
        <v>1000</v>
      </c>
      <c r="T1194" s="46">
        <f t="shared" si="428"/>
        <v>1</v>
      </c>
      <c r="Z1194" s="46">
        <f t="shared" si="429"/>
        <v>0</v>
      </c>
      <c r="AA1194" s="41"/>
      <c r="AB1194" s="41"/>
      <c r="AC1194" s="41"/>
      <c r="AD1194" s="41"/>
      <c r="AE1194" s="41"/>
      <c r="AF1194" s="46">
        <f t="shared" si="430"/>
        <v>0</v>
      </c>
      <c r="AL1194" s="46">
        <f t="shared" si="431"/>
        <v>0</v>
      </c>
      <c r="AX1194" s="46">
        <f t="shared" si="432"/>
        <v>0</v>
      </c>
      <c r="BD1194" s="46">
        <f t="shared" si="433"/>
        <v>0</v>
      </c>
      <c r="BJ1194" s="46">
        <f t="shared" si="434"/>
        <v>0</v>
      </c>
      <c r="BP1194" s="46">
        <f t="shared" si="435"/>
        <v>0</v>
      </c>
      <c r="BR1194" s="41"/>
      <c r="BS1194" s="41"/>
    </row>
    <row r="1195" spans="1:71" s="46" customFormat="1">
      <c r="A1195" s="46">
        <f t="shared" si="436"/>
        <v>250222</v>
      </c>
      <c r="B1195" s="46" t="s">
        <v>746</v>
      </c>
      <c r="C1195" s="46" t="str">
        <f>VLOOKUP(J1195,[1]导出数据!$A:$Q,2,FALSE)</f>
        <v>无双皮甲</v>
      </c>
      <c r="D1195" s="41" t="s">
        <v>783</v>
      </c>
      <c r="E1195" s="121" t="s">
        <v>1170</v>
      </c>
      <c r="F1195" s="46" t="s">
        <v>748</v>
      </c>
      <c r="G1195" s="46">
        <v>1</v>
      </c>
      <c r="H1195" s="46">
        <v>0</v>
      </c>
      <c r="I1195" s="46">
        <v>18</v>
      </c>
      <c r="J1195" s="46">
        <v>5112</v>
      </c>
      <c r="K1195" s="46">
        <v>1</v>
      </c>
      <c r="L1195" s="46">
        <v>1</v>
      </c>
      <c r="M1195" s="47">
        <v>1000</v>
      </c>
      <c r="N1195" s="46">
        <f t="shared" si="437"/>
        <v>1</v>
      </c>
      <c r="T1195" s="46">
        <f t="shared" si="428"/>
        <v>0</v>
      </c>
      <c r="Z1195" s="46">
        <f t="shared" si="429"/>
        <v>0</v>
      </c>
      <c r="AA1195" s="41"/>
      <c r="AB1195" s="41"/>
      <c r="AC1195" s="41"/>
      <c r="AD1195" s="41"/>
      <c r="AE1195" s="41"/>
      <c r="AF1195" s="46">
        <f t="shared" si="430"/>
        <v>0</v>
      </c>
      <c r="AL1195" s="46">
        <f t="shared" si="431"/>
        <v>0</v>
      </c>
      <c r="AX1195" s="46">
        <f t="shared" si="432"/>
        <v>0</v>
      </c>
      <c r="BD1195" s="46">
        <f t="shared" si="433"/>
        <v>0</v>
      </c>
      <c r="BJ1195" s="46">
        <f t="shared" si="434"/>
        <v>0</v>
      </c>
      <c r="BP1195" s="46">
        <f t="shared" si="435"/>
        <v>0</v>
      </c>
      <c r="BR1195" s="41"/>
      <c r="BS1195" s="41"/>
    </row>
    <row r="1196" spans="1:71" s="46" customFormat="1">
      <c r="A1196" s="46">
        <f t="shared" si="436"/>
        <v>250232</v>
      </c>
      <c r="B1196" s="46" t="s">
        <v>746</v>
      </c>
      <c r="C1196" s="46" t="str">
        <f>VLOOKUP(J1196,[1]导出数据!$A:$Q,2,FALSE)</f>
        <v>无双头盔</v>
      </c>
      <c r="D1196" s="41" t="s">
        <v>786</v>
      </c>
      <c r="E1196" s="41" t="s">
        <v>800</v>
      </c>
      <c r="F1196" s="46" t="s">
        <v>748</v>
      </c>
      <c r="G1196" s="46">
        <v>1</v>
      </c>
      <c r="H1196" s="46">
        <v>0</v>
      </c>
      <c r="I1196" s="46">
        <v>18</v>
      </c>
      <c r="J1196" s="46">
        <v>5113</v>
      </c>
      <c r="K1196" s="46">
        <v>1</v>
      </c>
      <c r="L1196" s="46">
        <v>1</v>
      </c>
      <c r="M1196" s="47">
        <v>1000</v>
      </c>
      <c r="N1196" s="46">
        <f t="shared" si="437"/>
        <v>1</v>
      </c>
      <c r="T1196" s="46">
        <f t="shared" si="428"/>
        <v>0</v>
      </c>
      <c r="Z1196" s="46">
        <f t="shared" si="429"/>
        <v>0</v>
      </c>
      <c r="AA1196" s="41"/>
      <c r="AB1196" s="41"/>
      <c r="AC1196" s="41"/>
      <c r="AD1196" s="41"/>
      <c r="AE1196" s="41"/>
      <c r="AF1196" s="46">
        <f t="shared" si="430"/>
        <v>0</v>
      </c>
      <c r="AL1196" s="46">
        <f t="shared" si="431"/>
        <v>0</v>
      </c>
      <c r="AX1196" s="46">
        <f t="shared" si="432"/>
        <v>0</v>
      </c>
      <c r="BD1196" s="46">
        <f t="shared" si="433"/>
        <v>0</v>
      </c>
      <c r="BJ1196" s="46">
        <f t="shared" si="434"/>
        <v>0</v>
      </c>
      <c r="BP1196" s="46">
        <f t="shared" si="435"/>
        <v>0</v>
      </c>
      <c r="BR1196" s="41"/>
      <c r="BS1196" s="41"/>
    </row>
    <row r="1197" spans="1:71" s="46" customFormat="1">
      <c r="A1197" s="46">
        <f t="shared" si="436"/>
        <v>250242</v>
      </c>
      <c r="B1197" s="46" t="s">
        <v>746</v>
      </c>
      <c r="C1197" s="46" t="str">
        <f>VLOOKUP(J1197,[1]导出数据!$A:$Q,2,FALSE)</f>
        <v>无双长靴</v>
      </c>
      <c r="D1197" s="41" t="s">
        <v>789</v>
      </c>
      <c r="E1197" s="41" t="s">
        <v>800</v>
      </c>
      <c r="F1197" s="46" t="s">
        <v>748</v>
      </c>
      <c r="G1197" s="46">
        <v>1</v>
      </c>
      <c r="H1197" s="46">
        <v>0</v>
      </c>
      <c r="I1197" s="46">
        <v>18</v>
      </c>
      <c r="J1197" s="46">
        <v>5114</v>
      </c>
      <c r="K1197" s="46">
        <v>1</v>
      </c>
      <c r="L1197" s="46">
        <v>1</v>
      </c>
      <c r="M1197" s="47">
        <v>1000</v>
      </c>
      <c r="N1197" s="46">
        <f t="shared" si="437"/>
        <v>1</v>
      </c>
      <c r="T1197" s="46">
        <f t="shared" si="428"/>
        <v>0</v>
      </c>
      <c r="Z1197" s="46">
        <f t="shared" si="429"/>
        <v>0</v>
      </c>
      <c r="AA1197" s="41"/>
      <c r="AB1197" s="41"/>
      <c r="AC1197" s="41"/>
      <c r="AD1197" s="41"/>
      <c r="AE1197" s="41"/>
      <c r="AF1197" s="46">
        <f t="shared" si="430"/>
        <v>0</v>
      </c>
      <c r="AL1197" s="46">
        <f t="shared" si="431"/>
        <v>0</v>
      </c>
      <c r="AX1197" s="46">
        <f t="shared" si="432"/>
        <v>0</v>
      </c>
      <c r="BD1197" s="46">
        <f t="shared" si="433"/>
        <v>0</v>
      </c>
      <c r="BJ1197" s="46">
        <f t="shared" si="434"/>
        <v>0</v>
      </c>
      <c r="BP1197" s="46">
        <f t="shared" si="435"/>
        <v>0</v>
      </c>
      <c r="BR1197" s="41"/>
      <c r="BS1197" s="41"/>
    </row>
    <row r="1198" spans="1:71" s="46" customFormat="1">
      <c r="A1198" s="46">
        <f t="shared" si="436"/>
        <v>250212</v>
      </c>
      <c r="B1198" s="46" t="s">
        <v>746</v>
      </c>
      <c r="C1198" s="46" t="str">
        <f>VLOOKUP(J1198,[1]导出数据!$A:$Q,2,FALSE)</f>
        <v>无双宝剑</v>
      </c>
      <c r="D1198" s="41" t="s">
        <v>791</v>
      </c>
      <c r="E1198" s="41" t="s">
        <v>800</v>
      </c>
      <c r="F1198" s="46" t="s">
        <v>748</v>
      </c>
      <c r="G1198" s="46">
        <v>1</v>
      </c>
      <c r="H1198" s="46">
        <v>0</v>
      </c>
      <c r="I1198" s="46">
        <v>18</v>
      </c>
      <c r="J1198" s="46">
        <v>5111</v>
      </c>
      <c r="K1198" s="46">
        <v>1</v>
      </c>
      <c r="L1198" s="46">
        <v>1</v>
      </c>
      <c r="M1198" s="47">
        <v>1000</v>
      </c>
      <c r="N1198" s="46">
        <f t="shared" si="437"/>
        <v>1</v>
      </c>
      <c r="T1198" s="46">
        <f t="shared" si="428"/>
        <v>0</v>
      </c>
      <c r="Z1198" s="46">
        <f t="shared" si="429"/>
        <v>0</v>
      </c>
      <c r="AA1198" s="41"/>
      <c r="AB1198" s="41"/>
      <c r="AC1198" s="41"/>
      <c r="AD1198" s="41"/>
      <c r="AE1198" s="41"/>
      <c r="AF1198" s="46">
        <f t="shared" si="430"/>
        <v>0</v>
      </c>
      <c r="AL1198" s="46">
        <f t="shared" si="431"/>
        <v>0</v>
      </c>
      <c r="AX1198" s="46">
        <f t="shared" si="432"/>
        <v>0</v>
      </c>
      <c r="BD1198" s="46">
        <f t="shared" si="433"/>
        <v>0</v>
      </c>
      <c r="BJ1198" s="46">
        <f t="shared" si="434"/>
        <v>0</v>
      </c>
      <c r="BP1198" s="46">
        <f t="shared" si="435"/>
        <v>0</v>
      </c>
      <c r="BR1198" s="41"/>
      <c r="BS1198" s="41"/>
    </row>
    <row r="1199" spans="1:71" s="46" customFormat="1">
      <c r="A1199" s="46">
        <f t="shared" si="436"/>
        <v>250252</v>
      </c>
      <c r="B1199" s="46" t="s">
        <v>746</v>
      </c>
      <c r="C1199" s="46" t="str">
        <f>VLOOKUP(J1199,[1]导出数据!$A:$Q,2,FALSE)</f>
        <v>无双宝剑</v>
      </c>
      <c r="D1199" s="41" t="s">
        <v>804</v>
      </c>
      <c r="E1199" s="41" t="s">
        <v>800</v>
      </c>
      <c r="F1199" s="46" t="s">
        <v>748</v>
      </c>
      <c r="G1199" s="46">
        <v>1</v>
      </c>
      <c r="H1199" s="46">
        <v>0</v>
      </c>
      <c r="I1199" s="46">
        <v>18</v>
      </c>
      <c r="J1199" s="46">
        <v>5111</v>
      </c>
      <c r="K1199" s="46">
        <v>1</v>
      </c>
      <c r="L1199" s="46">
        <v>1</v>
      </c>
      <c r="M1199" s="47">
        <v>1000</v>
      </c>
      <c r="N1199" s="46">
        <f t="shared" si="437"/>
        <v>1</v>
      </c>
      <c r="O1199" s="46">
        <v>18</v>
      </c>
      <c r="P1199" s="46">
        <v>6014</v>
      </c>
      <c r="Q1199" s="46">
        <v>1</v>
      </c>
      <c r="R1199" s="46">
        <v>1</v>
      </c>
      <c r="S1199" s="46">
        <v>1000</v>
      </c>
      <c r="T1199" s="46">
        <f t="shared" si="428"/>
        <v>1</v>
      </c>
      <c r="Z1199" s="46">
        <f t="shared" si="429"/>
        <v>0</v>
      </c>
      <c r="AA1199" s="41"/>
      <c r="AB1199" s="41"/>
      <c r="AC1199" s="41"/>
      <c r="AD1199" s="41"/>
      <c r="AE1199" s="41"/>
      <c r="AF1199" s="46">
        <f t="shared" si="430"/>
        <v>0</v>
      </c>
      <c r="AL1199" s="46">
        <f t="shared" si="431"/>
        <v>0</v>
      </c>
      <c r="AX1199" s="46">
        <f t="shared" si="432"/>
        <v>0</v>
      </c>
      <c r="BD1199" s="46">
        <f t="shared" si="433"/>
        <v>0</v>
      </c>
      <c r="BJ1199" s="46">
        <f t="shared" si="434"/>
        <v>0</v>
      </c>
      <c r="BP1199" s="46">
        <f t="shared" si="435"/>
        <v>0</v>
      </c>
      <c r="BR1199" s="41"/>
      <c r="BS1199" s="41"/>
    </row>
    <row r="1200" spans="1:71" s="46" customFormat="1">
      <c r="A1200" s="46">
        <f t="shared" si="436"/>
        <v>250322</v>
      </c>
      <c r="B1200" s="46" t="s">
        <v>746</v>
      </c>
      <c r="C1200" s="46" t="str">
        <f>VLOOKUP(J1200,[1]导出数据!$A:$Q,2,FALSE)</f>
        <v>战神皮甲</v>
      </c>
      <c r="D1200" s="41" t="s">
        <v>783</v>
      </c>
      <c r="E1200" s="41" t="s">
        <v>805</v>
      </c>
      <c r="F1200" s="46" t="s">
        <v>748</v>
      </c>
      <c r="G1200" s="46">
        <v>1</v>
      </c>
      <c r="H1200" s="46">
        <v>0</v>
      </c>
      <c r="I1200" s="46">
        <v>18</v>
      </c>
      <c r="J1200" s="46">
        <v>5102</v>
      </c>
      <c r="K1200" s="46">
        <v>1</v>
      </c>
      <c r="L1200" s="46">
        <v>1</v>
      </c>
      <c r="M1200" s="47">
        <v>1000</v>
      </c>
      <c r="N1200" s="46">
        <f t="shared" si="437"/>
        <v>1</v>
      </c>
      <c r="T1200" s="46">
        <f t="shared" si="428"/>
        <v>0</v>
      </c>
      <c r="Z1200" s="46">
        <f t="shared" si="429"/>
        <v>0</v>
      </c>
      <c r="AA1200" s="97"/>
      <c r="AB1200" s="97"/>
      <c r="AC1200" s="97"/>
      <c r="AD1200" s="97"/>
      <c r="AE1200" s="97"/>
      <c r="AF1200" s="46">
        <f t="shared" si="430"/>
        <v>0</v>
      </c>
      <c r="AL1200" s="46">
        <f t="shared" si="431"/>
        <v>0</v>
      </c>
      <c r="AX1200" s="46">
        <f t="shared" si="432"/>
        <v>0</v>
      </c>
      <c r="BD1200" s="46">
        <f t="shared" si="433"/>
        <v>0</v>
      </c>
      <c r="BJ1200" s="46">
        <f t="shared" si="434"/>
        <v>0</v>
      </c>
      <c r="BP1200" s="46">
        <f t="shared" si="435"/>
        <v>0</v>
      </c>
      <c r="BR1200" s="41"/>
      <c r="BS1200" s="41"/>
    </row>
    <row r="1201" spans="1:71" s="46" customFormat="1">
      <c r="A1201" s="46">
        <f t="shared" si="436"/>
        <v>250332</v>
      </c>
      <c r="B1201" s="46" t="s">
        <v>746</v>
      </c>
      <c r="C1201" s="46" t="str">
        <f>VLOOKUP(J1201,[1]导出数据!$A:$Q,2,FALSE)</f>
        <v>战神头盔</v>
      </c>
      <c r="D1201" s="41" t="s">
        <v>786</v>
      </c>
      <c r="E1201" s="41" t="s">
        <v>805</v>
      </c>
      <c r="F1201" s="46" t="s">
        <v>748</v>
      </c>
      <c r="G1201" s="46">
        <v>1</v>
      </c>
      <c r="H1201" s="46">
        <v>0</v>
      </c>
      <c r="I1201" s="46">
        <v>18</v>
      </c>
      <c r="J1201" s="46">
        <v>5103</v>
      </c>
      <c r="K1201" s="46">
        <v>1</v>
      </c>
      <c r="L1201" s="46">
        <v>1</v>
      </c>
      <c r="M1201" s="47">
        <v>1000</v>
      </c>
      <c r="N1201" s="46">
        <f t="shared" si="437"/>
        <v>1</v>
      </c>
      <c r="T1201" s="46">
        <f t="shared" si="428"/>
        <v>0</v>
      </c>
      <c r="Z1201" s="46">
        <f t="shared" si="429"/>
        <v>0</v>
      </c>
      <c r="AA1201" s="97"/>
      <c r="AB1201" s="97"/>
      <c r="AC1201" s="97"/>
      <c r="AD1201" s="97"/>
      <c r="AE1201" s="97"/>
      <c r="AF1201" s="46">
        <f t="shared" si="430"/>
        <v>0</v>
      </c>
      <c r="AL1201" s="46">
        <f t="shared" si="431"/>
        <v>0</v>
      </c>
      <c r="AX1201" s="46">
        <f t="shared" si="432"/>
        <v>0</v>
      </c>
      <c r="BD1201" s="46">
        <f t="shared" si="433"/>
        <v>0</v>
      </c>
      <c r="BJ1201" s="46">
        <f t="shared" si="434"/>
        <v>0</v>
      </c>
      <c r="BP1201" s="46">
        <f t="shared" si="435"/>
        <v>0</v>
      </c>
      <c r="BR1201" s="41"/>
      <c r="BS1201" s="41"/>
    </row>
    <row r="1202" spans="1:71" s="46" customFormat="1">
      <c r="A1202" s="46">
        <f t="shared" si="436"/>
        <v>250342</v>
      </c>
      <c r="B1202" s="46" t="s">
        <v>746</v>
      </c>
      <c r="C1202" s="46" t="str">
        <f>VLOOKUP(J1202,[1]导出数据!$A:$Q,2,FALSE)</f>
        <v>战神长靴</v>
      </c>
      <c r="D1202" s="41" t="s">
        <v>789</v>
      </c>
      <c r="E1202" s="41" t="s">
        <v>805</v>
      </c>
      <c r="F1202" s="46" t="s">
        <v>748</v>
      </c>
      <c r="G1202" s="46">
        <v>1</v>
      </c>
      <c r="H1202" s="46">
        <v>0</v>
      </c>
      <c r="I1202" s="46">
        <v>18</v>
      </c>
      <c r="J1202" s="46">
        <v>5104</v>
      </c>
      <c r="K1202" s="46">
        <v>1</v>
      </c>
      <c r="L1202" s="46">
        <v>1</v>
      </c>
      <c r="M1202" s="47">
        <v>1000</v>
      </c>
      <c r="N1202" s="46">
        <f t="shared" si="437"/>
        <v>1</v>
      </c>
      <c r="T1202" s="46">
        <f t="shared" si="428"/>
        <v>0</v>
      </c>
      <c r="Z1202" s="46">
        <f t="shared" si="429"/>
        <v>0</v>
      </c>
      <c r="AA1202" s="97"/>
      <c r="AB1202" s="97"/>
      <c r="AC1202" s="97"/>
      <c r="AD1202" s="97"/>
      <c r="AE1202" s="97"/>
      <c r="AF1202" s="46">
        <f t="shared" si="430"/>
        <v>0</v>
      </c>
      <c r="AL1202" s="46">
        <f t="shared" si="431"/>
        <v>0</v>
      </c>
      <c r="AX1202" s="46">
        <f t="shared" si="432"/>
        <v>0</v>
      </c>
      <c r="BD1202" s="46">
        <f t="shared" si="433"/>
        <v>0</v>
      </c>
      <c r="BJ1202" s="46">
        <f t="shared" si="434"/>
        <v>0</v>
      </c>
      <c r="BP1202" s="46">
        <f t="shared" si="435"/>
        <v>0</v>
      </c>
      <c r="BR1202" s="41"/>
      <c r="BS1202" s="41"/>
    </row>
    <row r="1203" spans="1:71" s="46" customFormat="1">
      <c r="A1203" s="46">
        <f t="shared" si="436"/>
        <v>250312</v>
      </c>
      <c r="B1203" s="46" t="s">
        <v>746</v>
      </c>
      <c r="C1203" s="46" t="str">
        <f>VLOOKUP(J1203,[1]导出数据!$A:$Q,2,FALSE)</f>
        <v>战神长枪</v>
      </c>
      <c r="D1203" s="41" t="s">
        <v>791</v>
      </c>
      <c r="E1203" s="41" t="s">
        <v>805</v>
      </c>
      <c r="F1203" s="46" t="s">
        <v>748</v>
      </c>
      <c r="G1203" s="46">
        <v>1</v>
      </c>
      <c r="H1203" s="46">
        <v>0</v>
      </c>
      <c r="I1203" s="46">
        <v>18</v>
      </c>
      <c r="J1203" s="46">
        <v>5101</v>
      </c>
      <c r="K1203" s="46">
        <v>1</v>
      </c>
      <c r="L1203" s="46">
        <v>1</v>
      </c>
      <c r="M1203" s="47">
        <v>1000</v>
      </c>
      <c r="N1203" s="46">
        <f t="shared" si="437"/>
        <v>1</v>
      </c>
      <c r="T1203" s="46">
        <f t="shared" si="428"/>
        <v>0</v>
      </c>
      <c r="Z1203" s="46">
        <f t="shared" si="429"/>
        <v>0</v>
      </c>
      <c r="AA1203" s="97"/>
      <c r="AB1203" s="97"/>
      <c r="AC1203" s="97"/>
      <c r="AD1203" s="97"/>
      <c r="AE1203" s="97"/>
      <c r="AF1203" s="46">
        <f t="shared" si="430"/>
        <v>0</v>
      </c>
      <c r="AL1203" s="46">
        <f t="shared" si="431"/>
        <v>0</v>
      </c>
      <c r="AX1203" s="46">
        <f t="shared" si="432"/>
        <v>0</v>
      </c>
      <c r="BD1203" s="46">
        <f t="shared" si="433"/>
        <v>0</v>
      </c>
      <c r="BJ1203" s="46">
        <f t="shared" si="434"/>
        <v>0</v>
      </c>
      <c r="BP1203" s="46">
        <f t="shared" si="435"/>
        <v>0</v>
      </c>
      <c r="BR1203" s="41"/>
      <c r="BS1203" s="41"/>
    </row>
    <row r="1204" spans="1:71" s="46" customFormat="1">
      <c r="A1204" s="46">
        <f t="shared" si="436"/>
        <v>250352</v>
      </c>
      <c r="B1204" s="46" t="s">
        <v>746</v>
      </c>
      <c r="C1204" s="46" t="str">
        <f>VLOOKUP(J1204,[1]导出数据!$A:$Q,2,FALSE)</f>
        <v>战神长枪</v>
      </c>
      <c r="D1204" s="41" t="s">
        <v>804</v>
      </c>
      <c r="E1204" s="41" t="s">
        <v>805</v>
      </c>
      <c r="F1204" s="46" t="s">
        <v>748</v>
      </c>
      <c r="G1204" s="46">
        <v>1</v>
      </c>
      <c r="H1204" s="46">
        <v>0</v>
      </c>
      <c r="I1204" s="46">
        <v>18</v>
      </c>
      <c r="J1204" s="46">
        <v>5101</v>
      </c>
      <c r="K1204" s="46">
        <v>1</v>
      </c>
      <c r="L1204" s="46">
        <v>1</v>
      </c>
      <c r="M1204" s="47">
        <v>1000</v>
      </c>
      <c r="N1204" s="46">
        <f t="shared" si="437"/>
        <v>1</v>
      </c>
      <c r="O1204" s="46">
        <v>18</v>
      </c>
      <c r="P1204" s="46">
        <v>6001</v>
      </c>
      <c r="Q1204" s="46">
        <v>1</v>
      </c>
      <c r="R1204" s="46">
        <v>1</v>
      </c>
      <c r="S1204" s="46">
        <v>1000</v>
      </c>
      <c r="T1204" s="46">
        <f t="shared" si="428"/>
        <v>1</v>
      </c>
      <c r="Z1204" s="46">
        <f t="shared" si="429"/>
        <v>0</v>
      </c>
      <c r="AA1204" s="97"/>
      <c r="AB1204" s="97"/>
      <c r="AC1204" s="97"/>
      <c r="AD1204" s="97"/>
      <c r="AE1204" s="97"/>
      <c r="AF1204" s="46">
        <f t="shared" si="430"/>
        <v>0</v>
      </c>
      <c r="AL1204" s="46">
        <f t="shared" si="431"/>
        <v>0</v>
      </c>
      <c r="AX1204" s="46">
        <f t="shared" si="432"/>
        <v>0</v>
      </c>
      <c r="BD1204" s="46">
        <f t="shared" si="433"/>
        <v>0</v>
      </c>
      <c r="BJ1204" s="46">
        <f t="shared" si="434"/>
        <v>0</v>
      </c>
      <c r="BP1204" s="46">
        <f t="shared" si="435"/>
        <v>0</v>
      </c>
      <c r="BR1204" s="41"/>
      <c r="BS1204" s="41"/>
    </row>
    <row r="1205" spans="1:71" s="46" customFormat="1">
      <c r="A1205" s="46">
        <f t="shared" si="436"/>
        <v>260022</v>
      </c>
      <c r="B1205" s="46" t="s">
        <v>746</v>
      </c>
      <c r="C1205" s="46" t="str">
        <f>VLOOKUP(J1205,[1]导出数据!$A:$Q,2,FALSE)</f>
        <v>太初逍遥甲</v>
      </c>
      <c r="D1205" s="47"/>
      <c r="E1205" s="47" t="s">
        <v>807</v>
      </c>
      <c r="F1205" s="47" t="s">
        <v>748</v>
      </c>
      <c r="G1205" s="47">
        <v>1</v>
      </c>
      <c r="H1205" s="47">
        <v>0</v>
      </c>
      <c r="I1205" s="47">
        <v>18</v>
      </c>
      <c r="J1205" s="47">
        <v>6022</v>
      </c>
      <c r="K1205" s="47">
        <v>1</v>
      </c>
      <c r="L1205" s="47">
        <v>1</v>
      </c>
      <c r="M1205" s="47">
        <v>1000</v>
      </c>
      <c r="N1205" s="47">
        <f t="shared" si="437"/>
        <v>1</v>
      </c>
      <c r="O1205" s="47"/>
      <c r="P1205" s="47"/>
      <c r="Q1205" s="47"/>
      <c r="R1205" s="47"/>
      <c r="T1205" s="47">
        <f t="shared" si="428"/>
        <v>0</v>
      </c>
      <c r="U1205" s="47"/>
      <c r="V1205" s="47"/>
      <c r="W1205" s="47"/>
      <c r="X1205" s="47"/>
      <c r="Y1205" s="47"/>
      <c r="Z1205" s="47">
        <f t="shared" si="429"/>
        <v>0</v>
      </c>
      <c r="AA1205" s="47"/>
      <c r="AB1205" s="47"/>
      <c r="AC1205" s="47"/>
      <c r="AD1205" s="47"/>
      <c r="AE1205" s="47"/>
      <c r="AF1205" s="47">
        <f t="shared" si="430"/>
        <v>0</v>
      </c>
      <c r="AG1205" s="47"/>
      <c r="AH1205" s="47"/>
      <c r="AI1205" s="47"/>
      <c r="AJ1205" s="47"/>
      <c r="AK1205" s="47"/>
      <c r="AL1205" s="47">
        <f t="shared" si="431"/>
        <v>0</v>
      </c>
      <c r="AM1205" s="47"/>
      <c r="AN1205" s="47"/>
      <c r="AO1205" s="47"/>
      <c r="AP1205" s="47"/>
      <c r="AX1205" s="46">
        <f t="shared" si="432"/>
        <v>0</v>
      </c>
      <c r="BD1205" s="46">
        <f t="shared" si="433"/>
        <v>0</v>
      </c>
      <c r="BJ1205" s="46">
        <f t="shared" si="434"/>
        <v>0</v>
      </c>
      <c r="BP1205" s="46">
        <f t="shared" si="435"/>
        <v>0</v>
      </c>
      <c r="BR1205" s="41"/>
      <c r="BS1205" s="41"/>
    </row>
    <row r="1206" spans="1:71" s="46" customFormat="1">
      <c r="A1206" s="46">
        <f t="shared" si="436"/>
        <v>260032</v>
      </c>
      <c r="B1206" s="46" t="s">
        <v>746</v>
      </c>
      <c r="C1206" s="46" t="str">
        <f>VLOOKUP(J1206,[1]导出数据!$A:$Q,2,FALSE)</f>
        <v>太初逍遥盔</v>
      </c>
      <c r="D1206" s="47"/>
      <c r="E1206" s="47" t="s">
        <v>807</v>
      </c>
      <c r="F1206" s="47" t="s">
        <v>748</v>
      </c>
      <c r="G1206" s="47">
        <v>1</v>
      </c>
      <c r="H1206" s="47">
        <v>0</v>
      </c>
      <c r="I1206" s="47">
        <v>18</v>
      </c>
      <c r="J1206" s="47">
        <v>6023</v>
      </c>
      <c r="K1206" s="47">
        <v>1</v>
      </c>
      <c r="L1206" s="47">
        <v>1</v>
      </c>
      <c r="M1206" s="47">
        <v>1000</v>
      </c>
      <c r="N1206" s="47">
        <f t="shared" si="437"/>
        <v>1</v>
      </c>
      <c r="O1206" s="47"/>
      <c r="P1206" s="47"/>
      <c r="Q1206" s="47"/>
      <c r="R1206" s="47"/>
      <c r="T1206" s="47">
        <f t="shared" si="428"/>
        <v>0</v>
      </c>
      <c r="U1206" s="47"/>
      <c r="V1206" s="47"/>
      <c r="W1206" s="47"/>
      <c r="X1206" s="47"/>
      <c r="Y1206" s="47"/>
      <c r="Z1206" s="47">
        <f t="shared" si="429"/>
        <v>0</v>
      </c>
      <c r="AA1206" s="47"/>
      <c r="AB1206" s="47"/>
      <c r="AC1206" s="47"/>
      <c r="AD1206" s="47"/>
      <c r="AE1206" s="47"/>
      <c r="AF1206" s="47">
        <f t="shared" si="430"/>
        <v>0</v>
      </c>
      <c r="AG1206" s="47"/>
      <c r="AH1206" s="47"/>
      <c r="AI1206" s="47"/>
      <c r="AJ1206" s="47"/>
      <c r="AK1206" s="47"/>
      <c r="AL1206" s="47">
        <f t="shared" si="431"/>
        <v>0</v>
      </c>
      <c r="AM1206" s="47"/>
      <c r="AN1206" s="47"/>
      <c r="AO1206" s="47"/>
      <c r="AP1206" s="47"/>
      <c r="AX1206" s="46">
        <f t="shared" si="432"/>
        <v>0</v>
      </c>
      <c r="BD1206" s="46">
        <f t="shared" si="433"/>
        <v>0</v>
      </c>
      <c r="BJ1206" s="46">
        <f t="shared" si="434"/>
        <v>0</v>
      </c>
      <c r="BP1206" s="46">
        <f t="shared" si="435"/>
        <v>0</v>
      </c>
      <c r="BR1206" s="41"/>
      <c r="BS1206" s="41"/>
    </row>
    <row r="1207" spans="1:71" s="46" customFormat="1">
      <c r="A1207" s="46">
        <f t="shared" si="436"/>
        <v>260042</v>
      </c>
      <c r="B1207" s="46" t="s">
        <v>746</v>
      </c>
      <c r="C1207" s="46" t="str">
        <f>VLOOKUP(J1207,[1]导出数据!$A:$Q,2,FALSE)</f>
        <v>太初逍遥靴</v>
      </c>
      <c r="D1207" s="47"/>
      <c r="E1207" s="47" t="s">
        <v>807</v>
      </c>
      <c r="F1207" s="47" t="s">
        <v>748</v>
      </c>
      <c r="G1207" s="47">
        <v>1</v>
      </c>
      <c r="H1207" s="47">
        <v>0</v>
      </c>
      <c r="I1207" s="47">
        <v>18</v>
      </c>
      <c r="J1207" s="47">
        <v>6024</v>
      </c>
      <c r="K1207" s="47">
        <v>1</v>
      </c>
      <c r="L1207" s="47">
        <v>1</v>
      </c>
      <c r="M1207" s="47">
        <v>1000</v>
      </c>
      <c r="N1207" s="47">
        <f t="shared" si="437"/>
        <v>1</v>
      </c>
      <c r="O1207" s="47"/>
      <c r="P1207" s="47"/>
      <c r="Q1207" s="47"/>
      <c r="R1207" s="47"/>
      <c r="T1207" s="47">
        <f t="shared" si="428"/>
        <v>0</v>
      </c>
      <c r="U1207" s="47"/>
      <c r="V1207" s="47"/>
      <c r="W1207" s="47"/>
      <c r="X1207" s="47"/>
      <c r="Y1207" s="47"/>
      <c r="Z1207" s="47">
        <f t="shared" si="429"/>
        <v>0</v>
      </c>
      <c r="AA1207" s="47"/>
      <c r="AB1207" s="47"/>
      <c r="AC1207" s="47"/>
      <c r="AD1207" s="47"/>
      <c r="AE1207" s="47"/>
      <c r="AF1207" s="47">
        <f t="shared" si="430"/>
        <v>0</v>
      </c>
      <c r="AG1207" s="47"/>
      <c r="AH1207" s="47"/>
      <c r="AI1207" s="47"/>
      <c r="AJ1207" s="47"/>
      <c r="AK1207" s="47"/>
      <c r="AL1207" s="47">
        <f t="shared" si="431"/>
        <v>0</v>
      </c>
      <c r="AM1207" s="47"/>
      <c r="AN1207" s="47"/>
      <c r="AO1207" s="47"/>
      <c r="AP1207" s="47"/>
      <c r="AX1207" s="46">
        <f t="shared" si="432"/>
        <v>0</v>
      </c>
      <c r="BD1207" s="46">
        <f t="shared" si="433"/>
        <v>0</v>
      </c>
      <c r="BJ1207" s="46">
        <f t="shared" si="434"/>
        <v>0</v>
      </c>
      <c r="BP1207" s="46">
        <f t="shared" si="435"/>
        <v>0</v>
      </c>
      <c r="BR1207" s="41"/>
      <c r="BS1207" s="41"/>
    </row>
    <row r="1208" spans="1:71" s="46" customFormat="1">
      <c r="A1208" s="46">
        <f t="shared" si="436"/>
        <v>260012</v>
      </c>
      <c r="B1208" s="46" t="s">
        <v>746</v>
      </c>
      <c r="C1208" s="46" t="str">
        <f>VLOOKUP(J1208,[1]导出数据!$A:$Q,2,FALSE)</f>
        <v>太初逍遥剑</v>
      </c>
      <c r="D1208" s="47"/>
      <c r="E1208" s="47" t="s">
        <v>807</v>
      </c>
      <c r="F1208" s="47" t="s">
        <v>748</v>
      </c>
      <c r="G1208" s="47">
        <v>1</v>
      </c>
      <c r="H1208" s="47">
        <v>0</v>
      </c>
      <c r="I1208" s="47">
        <v>18</v>
      </c>
      <c r="J1208" s="47">
        <v>6021</v>
      </c>
      <c r="K1208" s="47">
        <v>1</v>
      </c>
      <c r="L1208" s="47">
        <v>1</v>
      </c>
      <c r="M1208" s="47">
        <v>1000</v>
      </c>
      <c r="N1208" s="47">
        <f t="shared" si="437"/>
        <v>1</v>
      </c>
      <c r="O1208" s="47"/>
      <c r="P1208" s="47"/>
      <c r="Q1208" s="47"/>
      <c r="R1208" s="47"/>
      <c r="T1208" s="47">
        <f t="shared" ref="T1208:T1214" si="438">IF(S1208&gt;=1000,1,0)</f>
        <v>0</v>
      </c>
      <c r="U1208" s="47"/>
      <c r="V1208" s="47"/>
      <c r="W1208" s="47"/>
      <c r="X1208" s="47"/>
      <c r="Y1208" s="47"/>
      <c r="Z1208" s="47">
        <f t="shared" ref="Z1208:Z1214" si="439">IF(Y1208&gt;=1000,1,0)</f>
        <v>0</v>
      </c>
      <c r="AA1208" s="47"/>
      <c r="AB1208" s="47"/>
      <c r="AC1208" s="47"/>
      <c r="AD1208" s="47"/>
      <c r="AE1208" s="47"/>
      <c r="AF1208" s="47">
        <f t="shared" ref="AF1208:AF1214" si="440">IF(AE1208&gt;=1000,1,0)</f>
        <v>0</v>
      </c>
      <c r="AG1208" s="47"/>
      <c r="AH1208" s="47"/>
      <c r="AI1208" s="47"/>
      <c r="AJ1208" s="47"/>
      <c r="AK1208" s="47"/>
      <c r="AL1208" s="47">
        <f t="shared" ref="AL1208:AL1214" si="441">IF(AK1208&gt;=1000,1,0)</f>
        <v>0</v>
      </c>
      <c r="AM1208" s="47"/>
      <c r="AN1208" s="47"/>
      <c r="AO1208" s="47"/>
      <c r="AP1208" s="47"/>
      <c r="AX1208" s="46">
        <f t="shared" ref="AX1208:AX1214" si="442">IF(AW1208&gt;=1000,1,0)</f>
        <v>0</v>
      </c>
      <c r="BD1208" s="46">
        <f t="shared" ref="BD1208:BD1214" si="443">IF(BC1208&gt;=1000,1,0)</f>
        <v>0</v>
      </c>
      <c r="BJ1208" s="46">
        <f t="shared" ref="BJ1208:BJ1214" si="444">IF(BI1208&gt;=1000,1,0)</f>
        <v>0</v>
      </c>
      <c r="BP1208" s="46">
        <f t="shared" ref="BP1208:BP1214" si="445">IF(BO1208&gt;=1000,1,0)</f>
        <v>0</v>
      </c>
      <c r="BR1208" s="41"/>
      <c r="BS1208" s="41"/>
    </row>
    <row r="1209" spans="1:71" s="46" customFormat="1">
      <c r="A1209" s="46">
        <f t="shared" si="436"/>
        <v>260052</v>
      </c>
      <c r="B1209" s="46" t="s">
        <v>746</v>
      </c>
      <c r="C1209" s="46" t="str">
        <f>VLOOKUP(J1209,[1]导出数据!$A:$Q,2,FALSE)</f>
        <v>太初逍遥剑</v>
      </c>
      <c r="D1209" s="47"/>
      <c r="E1209" s="47" t="s">
        <v>807</v>
      </c>
      <c r="F1209" s="47" t="s">
        <v>748</v>
      </c>
      <c r="G1209" s="47">
        <v>1</v>
      </c>
      <c r="H1209" s="47">
        <v>0</v>
      </c>
      <c r="I1209" s="47">
        <v>18</v>
      </c>
      <c r="J1209" s="47">
        <v>6021</v>
      </c>
      <c r="K1209" s="47">
        <v>1</v>
      </c>
      <c r="L1209" s="47">
        <v>1</v>
      </c>
      <c r="M1209" s="47">
        <v>1000</v>
      </c>
      <c r="N1209" s="47">
        <f t="shared" si="437"/>
        <v>1</v>
      </c>
      <c r="O1209" s="47"/>
      <c r="P1209" s="47"/>
      <c r="Q1209" s="47"/>
      <c r="R1209" s="47"/>
      <c r="S1209" s="46">
        <v>1000</v>
      </c>
      <c r="T1209" s="47">
        <f t="shared" si="438"/>
        <v>1</v>
      </c>
      <c r="U1209" s="47"/>
      <c r="V1209" s="47"/>
      <c r="W1209" s="47"/>
      <c r="X1209" s="47"/>
      <c r="Y1209" s="47"/>
      <c r="Z1209" s="47">
        <f t="shared" si="439"/>
        <v>0</v>
      </c>
      <c r="AA1209" s="47"/>
      <c r="AB1209" s="47"/>
      <c r="AC1209" s="47"/>
      <c r="AD1209" s="47"/>
      <c r="AE1209" s="47"/>
      <c r="AF1209" s="47">
        <f t="shared" si="440"/>
        <v>0</v>
      </c>
      <c r="AG1209" s="47"/>
      <c r="AH1209" s="47"/>
      <c r="AI1209" s="47"/>
      <c r="AJ1209" s="47"/>
      <c r="AK1209" s="47"/>
      <c r="AL1209" s="47">
        <f t="shared" si="441"/>
        <v>0</v>
      </c>
      <c r="AM1209" s="47"/>
      <c r="AN1209" s="47"/>
      <c r="AO1209" s="47"/>
      <c r="AP1209" s="47"/>
      <c r="AX1209" s="46">
        <f t="shared" si="442"/>
        <v>0</v>
      </c>
      <c r="BD1209" s="46">
        <f t="shared" si="443"/>
        <v>0</v>
      </c>
      <c r="BJ1209" s="46">
        <f t="shared" si="444"/>
        <v>0</v>
      </c>
      <c r="BP1209" s="46">
        <f t="shared" si="445"/>
        <v>0</v>
      </c>
      <c r="BR1209" s="41"/>
      <c r="BS1209" s="41"/>
    </row>
    <row r="1210" spans="1:71" s="46" customFormat="1">
      <c r="A1210" s="46">
        <f t="shared" si="436"/>
        <v>260122</v>
      </c>
      <c r="B1210" s="46" t="s">
        <v>746</v>
      </c>
      <c r="C1210" s="46" t="str">
        <f>VLOOKUP(J1210,[1]导出数据!$A:$Q,2,FALSE)</f>
        <v>炼魔屠神甲</v>
      </c>
      <c r="D1210" s="47"/>
      <c r="E1210" s="47" t="s">
        <v>812</v>
      </c>
      <c r="F1210" s="47" t="s">
        <v>748</v>
      </c>
      <c r="G1210" s="47">
        <v>1</v>
      </c>
      <c r="H1210" s="47">
        <v>0</v>
      </c>
      <c r="I1210" s="47">
        <v>18</v>
      </c>
      <c r="J1210" s="47">
        <v>6012</v>
      </c>
      <c r="K1210" s="47">
        <v>1</v>
      </c>
      <c r="L1210" s="47">
        <v>1</v>
      </c>
      <c r="M1210" s="47">
        <v>1000</v>
      </c>
      <c r="N1210" s="47">
        <f t="shared" si="437"/>
        <v>1</v>
      </c>
      <c r="O1210" s="47"/>
      <c r="P1210" s="47"/>
      <c r="Q1210" s="47"/>
      <c r="R1210" s="47"/>
      <c r="T1210" s="47">
        <f t="shared" si="438"/>
        <v>0</v>
      </c>
      <c r="U1210" s="47"/>
      <c r="V1210" s="47"/>
      <c r="W1210" s="47"/>
      <c r="X1210" s="47"/>
      <c r="Y1210" s="47"/>
      <c r="Z1210" s="47">
        <f t="shared" si="439"/>
        <v>0</v>
      </c>
      <c r="AA1210" s="47"/>
      <c r="AB1210" s="47"/>
      <c r="AC1210" s="47"/>
      <c r="AD1210" s="47"/>
      <c r="AE1210" s="47"/>
      <c r="AF1210" s="47">
        <f t="shared" si="440"/>
        <v>0</v>
      </c>
      <c r="AG1210" s="47"/>
      <c r="AH1210" s="47"/>
      <c r="AI1210" s="47"/>
      <c r="AJ1210" s="47"/>
      <c r="AK1210" s="47"/>
      <c r="AL1210" s="47">
        <f t="shared" si="441"/>
        <v>0</v>
      </c>
      <c r="AM1210" s="47"/>
      <c r="AN1210" s="47"/>
      <c r="AO1210" s="47"/>
      <c r="AP1210" s="47"/>
      <c r="AX1210" s="46">
        <f t="shared" si="442"/>
        <v>0</v>
      </c>
      <c r="BD1210" s="46">
        <f t="shared" si="443"/>
        <v>0</v>
      </c>
      <c r="BJ1210" s="46">
        <f t="shared" si="444"/>
        <v>0</v>
      </c>
      <c r="BP1210" s="46">
        <f t="shared" si="445"/>
        <v>0</v>
      </c>
      <c r="BR1210" s="41"/>
      <c r="BS1210" s="41"/>
    </row>
    <row r="1211" spans="1:71" s="46" customFormat="1">
      <c r="A1211" s="46">
        <f t="shared" si="436"/>
        <v>260132</v>
      </c>
      <c r="B1211" s="46" t="s">
        <v>746</v>
      </c>
      <c r="C1211" s="46" t="str">
        <f>VLOOKUP(J1211,[1]导出数据!$A:$Q,2,FALSE)</f>
        <v>炼魔屠神盔</v>
      </c>
      <c r="D1211" s="47"/>
      <c r="E1211" s="47" t="s">
        <v>812</v>
      </c>
      <c r="F1211" s="47" t="s">
        <v>748</v>
      </c>
      <c r="G1211" s="47">
        <v>1</v>
      </c>
      <c r="H1211" s="47">
        <v>0</v>
      </c>
      <c r="I1211" s="47">
        <v>18</v>
      </c>
      <c r="J1211" s="47">
        <v>6013</v>
      </c>
      <c r="K1211" s="47">
        <v>1</v>
      </c>
      <c r="L1211" s="47">
        <v>1</v>
      </c>
      <c r="M1211" s="47">
        <v>1000</v>
      </c>
      <c r="N1211" s="47">
        <f t="shared" si="437"/>
        <v>1</v>
      </c>
      <c r="O1211" s="47"/>
      <c r="P1211" s="47"/>
      <c r="Q1211" s="47"/>
      <c r="R1211" s="47"/>
      <c r="T1211" s="47">
        <f t="shared" si="438"/>
        <v>0</v>
      </c>
      <c r="U1211" s="47"/>
      <c r="V1211" s="47"/>
      <c r="W1211" s="47"/>
      <c r="X1211" s="47"/>
      <c r="Y1211" s="47"/>
      <c r="Z1211" s="47">
        <f t="shared" si="439"/>
        <v>0</v>
      </c>
      <c r="AA1211" s="47"/>
      <c r="AB1211" s="47"/>
      <c r="AC1211" s="47"/>
      <c r="AD1211" s="47"/>
      <c r="AE1211" s="47"/>
      <c r="AF1211" s="47">
        <f t="shared" si="440"/>
        <v>0</v>
      </c>
      <c r="AG1211" s="47"/>
      <c r="AH1211" s="47"/>
      <c r="AI1211" s="47"/>
      <c r="AJ1211" s="47"/>
      <c r="AK1211" s="47"/>
      <c r="AL1211" s="47">
        <f t="shared" si="441"/>
        <v>0</v>
      </c>
      <c r="AM1211" s="47"/>
      <c r="AN1211" s="47"/>
      <c r="AO1211" s="47"/>
      <c r="AP1211" s="47"/>
      <c r="AX1211" s="46">
        <f t="shared" si="442"/>
        <v>0</v>
      </c>
      <c r="BD1211" s="46">
        <f t="shared" si="443"/>
        <v>0</v>
      </c>
      <c r="BJ1211" s="46">
        <f t="shared" si="444"/>
        <v>0</v>
      </c>
      <c r="BP1211" s="46">
        <f t="shared" si="445"/>
        <v>0</v>
      </c>
      <c r="BR1211" s="41"/>
      <c r="BS1211" s="41"/>
    </row>
    <row r="1212" spans="1:71" s="46" customFormat="1">
      <c r="A1212" s="46">
        <f t="shared" si="436"/>
        <v>260142</v>
      </c>
      <c r="B1212" s="46" t="s">
        <v>746</v>
      </c>
      <c r="C1212" s="46" t="str">
        <f>VLOOKUP(J1212,[1]导出数据!$A:$Q,2,FALSE)</f>
        <v>炼魔屠神靴</v>
      </c>
      <c r="D1212" s="47"/>
      <c r="E1212" s="47" t="s">
        <v>812</v>
      </c>
      <c r="F1212" s="47" t="s">
        <v>748</v>
      </c>
      <c r="G1212" s="47">
        <v>1</v>
      </c>
      <c r="H1212" s="47">
        <v>0</v>
      </c>
      <c r="I1212" s="47">
        <v>18</v>
      </c>
      <c r="J1212" s="47">
        <v>6014</v>
      </c>
      <c r="K1212" s="47">
        <v>1</v>
      </c>
      <c r="L1212" s="47">
        <v>1</v>
      </c>
      <c r="M1212" s="47">
        <v>1000</v>
      </c>
      <c r="N1212" s="47">
        <f t="shared" si="437"/>
        <v>1</v>
      </c>
      <c r="O1212" s="47"/>
      <c r="P1212" s="47"/>
      <c r="Q1212" s="47"/>
      <c r="R1212" s="47"/>
      <c r="T1212" s="47">
        <f t="shared" si="438"/>
        <v>0</v>
      </c>
      <c r="U1212" s="47"/>
      <c r="V1212" s="47"/>
      <c r="W1212" s="47"/>
      <c r="X1212" s="47"/>
      <c r="Y1212" s="47"/>
      <c r="Z1212" s="47">
        <f t="shared" si="439"/>
        <v>0</v>
      </c>
      <c r="AA1212" s="47"/>
      <c r="AB1212" s="47"/>
      <c r="AC1212" s="47"/>
      <c r="AD1212" s="47"/>
      <c r="AE1212" s="47"/>
      <c r="AF1212" s="47">
        <f t="shared" si="440"/>
        <v>0</v>
      </c>
      <c r="AG1212" s="47"/>
      <c r="AH1212" s="47"/>
      <c r="AI1212" s="47"/>
      <c r="AJ1212" s="47"/>
      <c r="AK1212" s="47"/>
      <c r="AL1212" s="47">
        <f t="shared" si="441"/>
        <v>0</v>
      </c>
      <c r="AM1212" s="47"/>
      <c r="AN1212" s="47"/>
      <c r="AO1212" s="47"/>
      <c r="AP1212" s="47"/>
      <c r="AX1212" s="46">
        <f t="shared" si="442"/>
        <v>0</v>
      </c>
      <c r="BD1212" s="46">
        <f t="shared" si="443"/>
        <v>0</v>
      </c>
      <c r="BJ1212" s="46">
        <f t="shared" si="444"/>
        <v>0</v>
      </c>
      <c r="BP1212" s="46">
        <f t="shared" si="445"/>
        <v>0</v>
      </c>
      <c r="BR1212" s="41"/>
      <c r="BS1212" s="41"/>
    </row>
    <row r="1213" spans="1:71" s="46" customFormat="1">
      <c r="A1213" s="46">
        <f t="shared" si="436"/>
        <v>260112</v>
      </c>
      <c r="B1213" s="46" t="s">
        <v>746</v>
      </c>
      <c r="C1213" s="46" t="str">
        <f>VLOOKUP(J1213,[1]导出数据!$A:$Q,2,FALSE)</f>
        <v>炼魔屠神刀</v>
      </c>
      <c r="D1213" s="47"/>
      <c r="E1213" s="47" t="s">
        <v>812</v>
      </c>
      <c r="F1213" s="47" t="s">
        <v>748</v>
      </c>
      <c r="G1213" s="47">
        <v>1</v>
      </c>
      <c r="H1213" s="47">
        <v>0</v>
      </c>
      <c r="I1213" s="47">
        <v>18</v>
      </c>
      <c r="J1213" s="47">
        <v>6011</v>
      </c>
      <c r="K1213" s="47">
        <v>1</v>
      </c>
      <c r="L1213" s="47">
        <v>1</v>
      </c>
      <c r="M1213" s="47">
        <v>1000</v>
      </c>
      <c r="N1213" s="47">
        <f t="shared" si="437"/>
        <v>1</v>
      </c>
      <c r="O1213" s="47"/>
      <c r="P1213" s="47"/>
      <c r="Q1213" s="47"/>
      <c r="R1213" s="47"/>
      <c r="T1213" s="47">
        <f t="shared" si="438"/>
        <v>0</v>
      </c>
      <c r="U1213" s="47"/>
      <c r="V1213" s="47"/>
      <c r="W1213" s="47"/>
      <c r="X1213" s="47"/>
      <c r="Y1213" s="47"/>
      <c r="Z1213" s="47">
        <f t="shared" si="439"/>
        <v>0</v>
      </c>
      <c r="AA1213" s="47"/>
      <c r="AB1213" s="47"/>
      <c r="AC1213" s="47"/>
      <c r="AD1213" s="47"/>
      <c r="AE1213" s="47"/>
      <c r="AF1213" s="47">
        <f t="shared" si="440"/>
        <v>0</v>
      </c>
      <c r="AG1213" s="47"/>
      <c r="AH1213" s="47"/>
      <c r="AI1213" s="47"/>
      <c r="AJ1213" s="47"/>
      <c r="AK1213" s="47"/>
      <c r="AL1213" s="47">
        <f t="shared" si="441"/>
        <v>0</v>
      </c>
      <c r="AM1213" s="47"/>
      <c r="AN1213" s="47"/>
      <c r="AO1213" s="47"/>
      <c r="AP1213" s="47"/>
      <c r="AX1213" s="46">
        <f t="shared" si="442"/>
        <v>0</v>
      </c>
      <c r="BD1213" s="46">
        <f t="shared" si="443"/>
        <v>0</v>
      </c>
      <c r="BJ1213" s="46">
        <f t="shared" si="444"/>
        <v>0</v>
      </c>
      <c r="BP1213" s="46">
        <f t="shared" si="445"/>
        <v>0</v>
      </c>
      <c r="BR1213" s="41"/>
      <c r="BS1213" s="41"/>
    </row>
    <row r="1214" spans="1:71" s="46" customFormat="1">
      <c r="A1214" s="46">
        <f>A1149+1</f>
        <v>260152</v>
      </c>
      <c r="B1214" s="46" t="s">
        <v>746</v>
      </c>
      <c r="C1214" s="46" t="str">
        <f>VLOOKUP(J1214,[1]导出数据!$A:$Q,2,FALSE)</f>
        <v>炼魔屠神刀</v>
      </c>
      <c r="D1214" s="47"/>
      <c r="E1214" s="47" t="s">
        <v>812</v>
      </c>
      <c r="F1214" s="47" t="s">
        <v>748</v>
      </c>
      <c r="G1214" s="47">
        <v>1</v>
      </c>
      <c r="H1214" s="47">
        <v>1</v>
      </c>
      <c r="I1214" s="47">
        <v>18</v>
      </c>
      <c r="J1214" s="47">
        <v>6011</v>
      </c>
      <c r="K1214" s="47">
        <v>1</v>
      </c>
      <c r="L1214" s="47">
        <v>1</v>
      </c>
      <c r="M1214" s="47">
        <v>1000</v>
      </c>
      <c r="N1214" s="47">
        <f t="shared" si="437"/>
        <v>1</v>
      </c>
      <c r="O1214" s="47"/>
      <c r="P1214" s="47"/>
      <c r="Q1214" s="47"/>
      <c r="R1214" s="47"/>
      <c r="S1214" s="46">
        <v>1000</v>
      </c>
      <c r="T1214" s="47">
        <f t="shared" si="438"/>
        <v>1</v>
      </c>
      <c r="U1214" s="47"/>
      <c r="V1214" s="47"/>
      <c r="W1214" s="47"/>
      <c r="X1214" s="47"/>
      <c r="Y1214" s="47"/>
      <c r="Z1214" s="47">
        <f t="shared" si="439"/>
        <v>0</v>
      </c>
      <c r="AA1214" s="47"/>
      <c r="AB1214" s="47"/>
      <c r="AC1214" s="47"/>
      <c r="AD1214" s="47"/>
      <c r="AE1214" s="47"/>
      <c r="AF1214" s="47">
        <f t="shared" si="440"/>
        <v>0</v>
      </c>
      <c r="AG1214" s="47"/>
      <c r="AH1214" s="47"/>
      <c r="AI1214" s="47"/>
      <c r="AJ1214" s="47"/>
      <c r="AK1214" s="47"/>
      <c r="AL1214" s="47">
        <f t="shared" si="441"/>
        <v>0</v>
      </c>
      <c r="AM1214" s="47"/>
      <c r="AN1214" s="47"/>
      <c r="AO1214" s="47"/>
      <c r="AP1214" s="47"/>
      <c r="AX1214" s="46">
        <f t="shared" si="442"/>
        <v>0</v>
      </c>
      <c r="BD1214" s="46">
        <f t="shared" si="443"/>
        <v>0</v>
      </c>
      <c r="BJ1214" s="46">
        <f t="shared" si="444"/>
        <v>0</v>
      </c>
      <c r="BP1214" s="46">
        <f t="shared" si="445"/>
        <v>0</v>
      </c>
      <c r="BR1214" s="41"/>
      <c r="BS1214" s="41"/>
    </row>
    <row r="1215" spans="1:71" s="46" customFormat="1">
      <c r="A1215" s="46">
        <v>202001</v>
      </c>
      <c r="B1215" s="46" t="s">
        <v>746</v>
      </c>
      <c r="C1215" s="46" t="s">
        <v>815</v>
      </c>
      <c r="D1215" s="46" t="s">
        <v>816</v>
      </c>
      <c r="F1215" s="46" t="s">
        <v>817</v>
      </c>
      <c r="G1215" s="46">
        <v>1</v>
      </c>
      <c r="I1215" s="46">
        <v>24</v>
      </c>
      <c r="K1215" s="46">
        <f>[2]精英副本产出!$C61</f>
        <v>12</v>
      </c>
      <c r="L1215" s="46">
        <f t="shared" ref="L1215:L1234" si="446">K1215</f>
        <v>12</v>
      </c>
      <c r="M1215" s="46">
        <v>1000</v>
      </c>
      <c r="N1215" s="46">
        <f t="shared" si="437"/>
        <v>1</v>
      </c>
      <c r="BR1215" s="41"/>
      <c r="BS1215" s="41"/>
    </row>
    <row r="1216" spans="1:71" s="46" customFormat="1">
      <c r="A1216" s="46">
        <v>202002</v>
      </c>
      <c r="B1216" s="46" t="s">
        <v>746</v>
      </c>
      <c r="C1216" s="46" t="s">
        <v>815</v>
      </c>
      <c r="D1216" s="46" t="s">
        <v>818</v>
      </c>
      <c r="F1216" s="46" t="s">
        <v>817</v>
      </c>
      <c r="G1216" s="46">
        <v>1</v>
      </c>
      <c r="I1216" s="46">
        <v>24</v>
      </c>
      <c r="K1216" s="46">
        <f>[2]精英副本产出!$C62</f>
        <v>12</v>
      </c>
      <c r="L1216" s="46">
        <f t="shared" si="446"/>
        <v>12</v>
      </c>
      <c r="M1216" s="46">
        <v>1000</v>
      </c>
      <c r="N1216" s="46">
        <v>1</v>
      </c>
      <c r="BR1216" s="41"/>
      <c r="BS1216" s="41"/>
    </row>
    <row r="1217" spans="1:71" s="46" customFormat="1">
      <c r="A1217" s="46">
        <v>202003</v>
      </c>
      <c r="B1217" s="46" t="s">
        <v>746</v>
      </c>
      <c r="C1217" s="46" t="s">
        <v>815</v>
      </c>
      <c r="D1217" s="46" t="s">
        <v>819</v>
      </c>
      <c r="F1217" s="46" t="s">
        <v>817</v>
      </c>
      <c r="G1217" s="46">
        <v>1</v>
      </c>
      <c r="I1217" s="46">
        <v>24</v>
      </c>
      <c r="K1217" s="46">
        <f>[2]精英副本产出!$C63</f>
        <v>13</v>
      </c>
      <c r="L1217" s="46">
        <f t="shared" si="446"/>
        <v>13</v>
      </c>
      <c r="M1217" s="46">
        <v>1000</v>
      </c>
      <c r="N1217" s="46">
        <v>1</v>
      </c>
      <c r="BR1217" s="41"/>
      <c r="BS1217" s="41"/>
    </row>
    <row r="1218" spans="1:71" s="46" customFormat="1">
      <c r="A1218" s="46">
        <v>202004</v>
      </c>
      <c r="B1218" s="46" t="s">
        <v>746</v>
      </c>
      <c r="C1218" s="46" t="s">
        <v>815</v>
      </c>
      <c r="D1218" s="46" t="s">
        <v>820</v>
      </c>
      <c r="F1218" s="46" t="s">
        <v>817</v>
      </c>
      <c r="G1218" s="46">
        <v>1</v>
      </c>
      <c r="I1218" s="46">
        <v>24</v>
      </c>
      <c r="K1218" s="46">
        <f>[2]精英副本产出!$C64</f>
        <v>13</v>
      </c>
      <c r="L1218" s="46">
        <f t="shared" si="446"/>
        <v>13</v>
      </c>
      <c r="M1218" s="46">
        <v>1000</v>
      </c>
      <c r="N1218" s="46">
        <v>1</v>
      </c>
      <c r="BR1218" s="41"/>
      <c r="BS1218" s="41"/>
    </row>
    <row r="1219" spans="1:71" s="46" customFormat="1">
      <c r="A1219" s="46">
        <v>202005</v>
      </c>
      <c r="B1219" s="46" t="s">
        <v>746</v>
      </c>
      <c r="C1219" s="46" t="s">
        <v>815</v>
      </c>
      <c r="D1219" s="46" t="s">
        <v>821</v>
      </c>
      <c r="F1219" s="46" t="s">
        <v>817</v>
      </c>
      <c r="G1219" s="46">
        <v>1</v>
      </c>
      <c r="I1219" s="46">
        <v>24</v>
      </c>
      <c r="K1219" s="46">
        <f>[2]精英副本产出!$C65</f>
        <v>14</v>
      </c>
      <c r="L1219" s="46">
        <f t="shared" si="446"/>
        <v>14</v>
      </c>
      <c r="M1219" s="46">
        <v>1000</v>
      </c>
      <c r="N1219" s="46">
        <v>1</v>
      </c>
      <c r="BR1219" s="41"/>
      <c r="BS1219" s="41"/>
    </row>
    <row r="1220" spans="1:71" s="46" customFormat="1">
      <c r="A1220" s="46">
        <v>202006</v>
      </c>
      <c r="B1220" s="46" t="s">
        <v>746</v>
      </c>
      <c r="C1220" s="46" t="s">
        <v>815</v>
      </c>
      <c r="D1220" s="46" t="s">
        <v>822</v>
      </c>
      <c r="F1220" s="46" t="s">
        <v>817</v>
      </c>
      <c r="G1220" s="46">
        <v>1</v>
      </c>
      <c r="I1220" s="46">
        <v>24</v>
      </c>
      <c r="K1220" s="46">
        <f>[2]精英副本产出!$C66</f>
        <v>14</v>
      </c>
      <c r="L1220" s="46">
        <f t="shared" si="446"/>
        <v>14</v>
      </c>
      <c r="M1220" s="46">
        <v>1000</v>
      </c>
      <c r="N1220" s="46">
        <v>1</v>
      </c>
      <c r="BR1220" s="41"/>
      <c r="BS1220" s="41"/>
    </row>
    <row r="1221" spans="1:71" s="46" customFormat="1">
      <c r="A1221" s="46">
        <v>202007</v>
      </c>
      <c r="B1221" s="46" t="s">
        <v>746</v>
      </c>
      <c r="C1221" s="46" t="s">
        <v>815</v>
      </c>
      <c r="D1221" s="46" t="s">
        <v>823</v>
      </c>
      <c r="F1221" s="46" t="s">
        <v>817</v>
      </c>
      <c r="G1221" s="46">
        <v>1</v>
      </c>
      <c r="I1221" s="46">
        <v>24</v>
      </c>
      <c r="K1221" s="46">
        <f>[2]精英副本产出!$C67</f>
        <v>15</v>
      </c>
      <c r="L1221" s="46">
        <f t="shared" si="446"/>
        <v>15</v>
      </c>
      <c r="M1221" s="46">
        <v>1000</v>
      </c>
      <c r="N1221" s="46">
        <v>1</v>
      </c>
      <c r="BR1221" s="41"/>
      <c r="BS1221" s="41"/>
    </row>
    <row r="1222" spans="1:71" s="46" customFormat="1">
      <c r="A1222" s="46">
        <v>202008</v>
      </c>
      <c r="B1222" s="46" t="s">
        <v>746</v>
      </c>
      <c r="C1222" s="46" t="s">
        <v>815</v>
      </c>
      <c r="D1222" s="46" t="s">
        <v>824</v>
      </c>
      <c r="F1222" s="46" t="s">
        <v>817</v>
      </c>
      <c r="G1222" s="46">
        <v>1</v>
      </c>
      <c r="I1222" s="46">
        <v>24</v>
      </c>
      <c r="K1222" s="46">
        <f>[2]精英副本产出!$C68</f>
        <v>15</v>
      </c>
      <c r="L1222" s="46">
        <f t="shared" si="446"/>
        <v>15</v>
      </c>
      <c r="M1222" s="46">
        <v>1000</v>
      </c>
      <c r="N1222" s="46">
        <v>1</v>
      </c>
      <c r="BR1222" s="41"/>
      <c r="BS1222" s="41"/>
    </row>
    <row r="1223" spans="1:71" s="46" customFormat="1">
      <c r="A1223" s="46">
        <v>202009</v>
      </c>
      <c r="B1223" s="46" t="s">
        <v>746</v>
      </c>
      <c r="C1223" s="46" t="s">
        <v>815</v>
      </c>
      <c r="D1223" s="46" t="s">
        <v>825</v>
      </c>
      <c r="F1223" s="46" t="s">
        <v>817</v>
      </c>
      <c r="G1223" s="46">
        <v>1</v>
      </c>
      <c r="I1223" s="46">
        <v>24</v>
      </c>
      <c r="K1223" s="46">
        <f>[2]精英副本产出!$C69</f>
        <v>15</v>
      </c>
      <c r="L1223" s="46">
        <f t="shared" si="446"/>
        <v>15</v>
      </c>
      <c r="M1223" s="46">
        <v>1000</v>
      </c>
      <c r="N1223" s="46">
        <v>1</v>
      </c>
      <c r="BR1223" s="41"/>
      <c r="BS1223" s="41"/>
    </row>
    <row r="1224" spans="1:71" s="46" customFormat="1">
      <c r="A1224" s="46">
        <v>202010</v>
      </c>
      <c r="B1224" s="46" t="s">
        <v>746</v>
      </c>
      <c r="C1224" s="46" t="s">
        <v>815</v>
      </c>
      <c r="D1224" s="46" t="s">
        <v>826</v>
      </c>
      <c r="F1224" s="46" t="s">
        <v>817</v>
      </c>
      <c r="G1224" s="46">
        <v>1</v>
      </c>
      <c r="I1224" s="46">
        <v>24</v>
      </c>
      <c r="K1224" s="46">
        <f>[2]精英副本产出!$C70</f>
        <v>16</v>
      </c>
      <c r="L1224" s="46">
        <f t="shared" si="446"/>
        <v>16</v>
      </c>
      <c r="M1224" s="46">
        <v>1000</v>
      </c>
      <c r="N1224" s="46">
        <v>1</v>
      </c>
      <c r="BR1224" s="41"/>
      <c r="BS1224" s="41"/>
    </row>
    <row r="1225" spans="1:71" s="46" customFormat="1">
      <c r="A1225" s="46">
        <v>202011</v>
      </c>
      <c r="B1225" s="46" t="s">
        <v>746</v>
      </c>
      <c r="C1225" s="46" t="s">
        <v>815</v>
      </c>
      <c r="D1225" s="46" t="s">
        <v>827</v>
      </c>
      <c r="F1225" s="46" t="s">
        <v>817</v>
      </c>
      <c r="G1225" s="46">
        <v>1</v>
      </c>
      <c r="I1225" s="46">
        <v>24</v>
      </c>
      <c r="K1225" s="46">
        <f>[2]精英副本产出!$C71</f>
        <v>16</v>
      </c>
      <c r="L1225" s="46">
        <f t="shared" si="446"/>
        <v>16</v>
      </c>
      <c r="M1225" s="46">
        <v>1000</v>
      </c>
      <c r="N1225" s="46">
        <v>1</v>
      </c>
      <c r="BR1225" s="41"/>
      <c r="BS1225" s="41"/>
    </row>
    <row r="1226" spans="1:71" s="46" customFormat="1">
      <c r="A1226" s="46">
        <v>202012</v>
      </c>
      <c r="B1226" s="46" t="s">
        <v>746</v>
      </c>
      <c r="C1226" s="46" t="s">
        <v>815</v>
      </c>
      <c r="D1226" s="46" t="s">
        <v>828</v>
      </c>
      <c r="F1226" s="46" t="s">
        <v>817</v>
      </c>
      <c r="G1226" s="46">
        <v>1</v>
      </c>
      <c r="I1226" s="46">
        <v>24</v>
      </c>
      <c r="K1226" s="46">
        <f>[2]精英副本产出!$C72</f>
        <v>16</v>
      </c>
      <c r="L1226" s="46">
        <f t="shared" si="446"/>
        <v>16</v>
      </c>
      <c r="M1226" s="46">
        <v>1000</v>
      </c>
      <c r="N1226" s="46">
        <v>1</v>
      </c>
      <c r="BR1226" s="41"/>
      <c r="BS1226" s="41"/>
    </row>
    <row r="1227" spans="1:71" s="46" customFormat="1">
      <c r="A1227" s="46">
        <v>202013</v>
      </c>
      <c r="B1227" s="46" t="s">
        <v>746</v>
      </c>
      <c r="C1227" s="46" t="s">
        <v>815</v>
      </c>
      <c r="D1227" s="46" t="s">
        <v>829</v>
      </c>
      <c r="F1227" s="46" t="s">
        <v>817</v>
      </c>
      <c r="G1227" s="46">
        <v>1</v>
      </c>
      <c r="I1227" s="46">
        <v>24</v>
      </c>
      <c r="K1227" s="46">
        <f>[2]精英副本产出!$C73</f>
        <v>17</v>
      </c>
      <c r="L1227" s="46">
        <f t="shared" si="446"/>
        <v>17</v>
      </c>
      <c r="M1227" s="46">
        <v>1000</v>
      </c>
      <c r="N1227" s="46">
        <v>1</v>
      </c>
      <c r="BR1227" s="41"/>
      <c r="BS1227" s="41"/>
    </row>
    <row r="1228" spans="1:71" s="46" customFormat="1">
      <c r="A1228" s="46">
        <v>202014</v>
      </c>
      <c r="B1228" s="46" t="s">
        <v>746</v>
      </c>
      <c r="C1228" s="46" t="s">
        <v>815</v>
      </c>
      <c r="D1228" s="46" t="s">
        <v>830</v>
      </c>
      <c r="F1228" s="46" t="s">
        <v>817</v>
      </c>
      <c r="G1228" s="46">
        <v>1</v>
      </c>
      <c r="I1228" s="46">
        <v>24</v>
      </c>
      <c r="K1228" s="46">
        <f>[2]精英副本产出!$C74</f>
        <v>17</v>
      </c>
      <c r="L1228" s="46">
        <f t="shared" si="446"/>
        <v>17</v>
      </c>
      <c r="M1228" s="46">
        <v>1000</v>
      </c>
      <c r="N1228" s="46">
        <v>1</v>
      </c>
      <c r="BR1228" s="41"/>
      <c r="BS1228" s="41"/>
    </row>
    <row r="1229" spans="1:71" s="46" customFormat="1">
      <c r="A1229" s="46">
        <v>202015</v>
      </c>
      <c r="B1229" s="46" t="s">
        <v>746</v>
      </c>
      <c r="C1229" s="46" t="s">
        <v>815</v>
      </c>
      <c r="D1229" s="46" t="s">
        <v>831</v>
      </c>
      <c r="F1229" s="46" t="s">
        <v>817</v>
      </c>
      <c r="G1229" s="46">
        <v>1</v>
      </c>
      <c r="I1229" s="46">
        <v>24</v>
      </c>
      <c r="K1229" s="46">
        <f>[2]精英副本产出!$C75</f>
        <v>18</v>
      </c>
      <c r="L1229" s="46">
        <f t="shared" si="446"/>
        <v>18</v>
      </c>
      <c r="M1229" s="46">
        <v>1000</v>
      </c>
      <c r="N1229" s="46">
        <v>1</v>
      </c>
      <c r="BR1229" s="41"/>
      <c r="BS1229" s="41"/>
    </row>
    <row r="1230" spans="1:71" s="46" customFormat="1">
      <c r="A1230" s="46">
        <v>202016</v>
      </c>
      <c r="B1230" s="46" t="s">
        <v>746</v>
      </c>
      <c r="C1230" s="46" t="s">
        <v>815</v>
      </c>
      <c r="D1230" s="46" t="s">
        <v>832</v>
      </c>
      <c r="F1230" s="46" t="s">
        <v>817</v>
      </c>
      <c r="G1230" s="46">
        <v>1</v>
      </c>
      <c r="I1230" s="46">
        <v>24</v>
      </c>
      <c r="K1230" s="46">
        <f>[2]精英副本产出!$C76</f>
        <v>18</v>
      </c>
      <c r="L1230" s="46">
        <f t="shared" si="446"/>
        <v>18</v>
      </c>
      <c r="M1230" s="46">
        <v>1000</v>
      </c>
      <c r="N1230" s="46">
        <v>1</v>
      </c>
      <c r="BR1230" s="41"/>
      <c r="BS1230" s="41"/>
    </row>
    <row r="1231" spans="1:71" s="46" customFormat="1">
      <c r="A1231" s="46">
        <v>202017</v>
      </c>
      <c r="B1231" s="46" t="s">
        <v>746</v>
      </c>
      <c r="C1231" s="46" t="s">
        <v>815</v>
      </c>
      <c r="D1231" s="46" t="s">
        <v>833</v>
      </c>
      <c r="F1231" s="46" t="s">
        <v>817</v>
      </c>
      <c r="G1231" s="46">
        <v>1</v>
      </c>
      <c r="I1231" s="46">
        <v>24</v>
      </c>
      <c r="K1231" s="46">
        <f>[2]精英副本产出!$C77</f>
        <v>19</v>
      </c>
      <c r="L1231" s="46">
        <f t="shared" si="446"/>
        <v>19</v>
      </c>
      <c r="M1231" s="46">
        <v>1000</v>
      </c>
      <c r="N1231" s="46">
        <v>1</v>
      </c>
      <c r="BR1231" s="41"/>
      <c r="BS1231" s="41"/>
    </row>
    <row r="1232" spans="1:71" s="46" customFormat="1">
      <c r="A1232" s="46">
        <v>202018</v>
      </c>
      <c r="B1232" s="46" t="s">
        <v>746</v>
      </c>
      <c r="C1232" s="46" t="s">
        <v>815</v>
      </c>
      <c r="D1232" s="46" t="s">
        <v>834</v>
      </c>
      <c r="F1232" s="46" t="s">
        <v>817</v>
      </c>
      <c r="G1232" s="46">
        <v>1</v>
      </c>
      <c r="I1232" s="46">
        <v>24</v>
      </c>
      <c r="K1232" s="46">
        <f>[2]精英副本产出!$C78</f>
        <v>19</v>
      </c>
      <c r="L1232" s="46">
        <f t="shared" si="446"/>
        <v>19</v>
      </c>
      <c r="M1232" s="46">
        <v>1000</v>
      </c>
      <c r="N1232" s="46">
        <v>1</v>
      </c>
      <c r="BR1232" s="41"/>
      <c r="BS1232" s="41"/>
    </row>
    <row r="1233" spans="1:71" s="46" customFormat="1">
      <c r="A1233" s="46">
        <v>202019</v>
      </c>
      <c r="B1233" s="46" t="s">
        <v>746</v>
      </c>
      <c r="C1233" s="46" t="s">
        <v>815</v>
      </c>
      <c r="D1233" s="46" t="s">
        <v>835</v>
      </c>
      <c r="F1233" s="46" t="s">
        <v>817</v>
      </c>
      <c r="G1233" s="46">
        <v>1</v>
      </c>
      <c r="I1233" s="46">
        <v>24</v>
      </c>
      <c r="K1233" s="46">
        <f>[2]精英副本产出!$C79</f>
        <v>20</v>
      </c>
      <c r="L1233" s="46">
        <f t="shared" si="446"/>
        <v>20</v>
      </c>
      <c r="M1233" s="46">
        <v>1000</v>
      </c>
      <c r="N1233" s="46">
        <v>1</v>
      </c>
      <c r="BR1233" s="41"/>
      <c r="BS1233" s="41"/>
    </row>
    <row r="1234" spans="1:71" s="46" customFormat="1">
      <c r="A1234" s="46">
        <v>202020</v>
      </c>
      <c r="B1234" s="46" t="s">
        <v>746</v>
      </c>
      <c r="C1234" s="46" t="s">
        <v>815</v>
      </c>
      <c r="D1234" s="46" t="s">
        <v>836</v>
      </c>
      <c r="F1234" s="46" t="s">
        <v>817</v>
      </c>
      <c r="G1234" s="46">
        <v>1</v>
      </c>
      <c r="I1234" s="46">
        <v>24</v>
      </c>
      <c r="K1234" s="46">
        <f>[2]精英副本产出!$C80</f>
        <v>20</v>
      </c>
      <c r="L1234" s="46">
        <f t="shared" si="446"/>
        <v>20</v>
      </c>
      <c r="M1234" s="46">
        <v>1000</v>
      </c>
      <c r="N1234" s="46">
        <v>1</v>
      </c>
      <c r="BR1234" s="41"/>
      <c r="BS1234" s="41"/>
    </row>
    <row r="1235" spans="1:71" s="46" customFormat="1">
      <c r="A1235" s="46">
        <v>202021</v>
      </c>
      <c r="B1235" s="46" t="s">
        <v>746</v>
      </c>
      <c r="C1235" s="46" t="s">
        <v>815</v>
      </c>
      <c r="D1235" s="110" t="s">
        <v>1081</v>
      </c>
      <c r="F1235" s="46" t="s">
        <v>817</v>
      </c>
      <c r="G1235" s="46">
        <v>1</v>
      </c>
      <c r="I1235" s="46">
        <v>24</v>
      </c>
      <c r="K1235" s="46">
        <v>22</v>
      </c>
      <c r="L1235" s="46">
        <f t="shared" ref="L1235:L1244" si="447">K1235</f>
        <v>22</v>
      </c>
      <c r="M1235" s="46">
        <v>1000</v>
      </c>
      <c r="N1235" s="46">
        <v>1</v>
      </c>
      <c r="BR1235" s="41"/>
      <c r="BS1235" s="41"/>
    </row>
    <row r="1236" spans="1:71" s="46" customFormat="1">
      <c r="A1236" s="46">
        <v>202022</v>
      </c>
      <c r="B1236" s="46" t="s">
        <v>746</v>
      </c>
      <c r="C1236" s="46" t="s">
        <v>815</v>
      </c>
      <c r="D1236" s="110" t="s">
        <v>1082</v>
      </c>
      <c r="F1236" s="46" t="s">
        <v>817</v>
      </c>
      <c r="G1236" s="46">
        <v>1</v>
      </c>
      <c r="I1236" s="46">
        <v>24</v>
      </c>
      <c r="K1236" s="46">
        <v>24</v>
      </c>
      <c r="L1236" s="46">
        <f t="shared" si="447"/>
        <v>24</v>
      </c>
      <c r="M1236" s="46">
        <v>1000</v>
      </c>
      <c r="N1236" s="46">
        <v>1</v>
      </c>
      <c r="BR1236" s="41"/>
      <c r="BS1236" s="41"/>
    </row>
    <row r="1237" spans="1:71" s="46" customFormat="1">
      <c r="A1237" s="46">
        <v>202023</v>
      </c>
      <c r="B1237" s="46" t="s">
        <v>746</v>
      </c>
      <c r="C1237" s="46" t="s">
        <v>815</v>
      </c>
      <c r="D1237" s="110" t="s">
        <v>1083</v>
      </c>
      <c r="F1237" s="46" t="s">
        <v>817</v>
      </c>
      <c r="G1237" s="46">
        <v>1</v>
      </c>
      <c r="I1237" s="46">
        <v>24</v>
      </c>
      <c r="K1237" s="46">
        <v>26</v>
      </c>
      <c r="L1237" s="46">
        <f t="shared" si="447"/>
        <v>26</v>
      </c>
      <c r="M1237" s="46">
        <v>1000</v>
      </c>
      <c r="N1237" s="46">
        <v>1</v>
      </c>
      <c r="BR1237" s="41"/>
      <c r="BS1237" s="41"/>
    </row>
    <row r="1238" spans="1:71" s="46" customFormat="1">
      <c r="A1238" s="46">
        <v>202024</v>
      </c>
      <c r="B1238" s="46" t="s">
        <v>746</v>
      </c>
      <c r="C1238" s="46" t="s">
        <v>815</v>
      </c>
      <c r="D1238" s="110" t="s">
        <v>1084</v>
      </c>
      <c r="F1238" s="46" t="s">
        <v>817</v>
      </c>
      <c r="G1238" s="46">
        <v>1</v>
      </c>
      <c r="I1238" s="46">
        <v>24</v>
      </c>
      <c r="K1238" s="46">
        <v>28</v>
      </c>
      <c r="L1238" s="46">
        <f t="shared" si="447"/>
        <v>28</v>
      </c>
      <c r="M1238" s="46">
        <v>1000</v>
      </c>
      <c r="N1238" s="46">
        <v>1</v>
      </c>
      <c r="BR1238" s="41"/>
      <c r="BS1238" s="41"/>
    </row>
    <row r="1239" spans="1:71" s="46" customFormat="1">
      <c r="A1239" s="46">
        <v>202025</v>
      </c>
      <c r="B1239" s="46" t="s">
        <v>746</v>
      </c>
      <c r="C1239" s="46" t="s">
        <v>815</v>
      </c>
      <c r="D1239" s="110" t="s">
        <v>1085</v>
      </c>
      <c r="F1239" s="46" t="s">
        <v>817</v>
      </c>
      <c r="G1239" s="46">
        <v>1</v>
      </c>
      <c r="I1239" s="46">
        <v>24</v>
      </c>
      <c r="K1239" s="46">
        <v>30</v>
      </c>
      <c r="L1239" s="46">
        <f t="shared" si="447"/>
        <v>30</v>
      </c>
      <c r="M1239" s="46">
        <v>1000</v>
      </c>
      <c r="N1239" s="46">
        <v>1</v>
      </c>
      <c r="BR1239" s="41"/>
      <c r="BS1239" s="41"/>
    </row>
    <row r="1240" spans="1:71" s="46" customFormat="1">
      <c r="A1240" s="46">
        <v>202026</v>
      </c>
      <c r="B1240" s="46" t="s">
        <v>746</v>
      </c>
      <c r="C1240" s="46" t="s">
        <v>815</v>
      </c>
      <c r="D1240" s="110" t="s">
        <v>1086</v>
      </c>
      <c r="F1240" s="46" t="s">
        <v>817</v>
      </c>
      <c r="G1240" s="46">
        <v>1</v>
      </c>
      <c r="I1240" s="46">
        <v>24</v>
      </c>
      <c r="K1240" s="46">
        <v>32</v>
      </c>
      <c r="L1240" s="46">
        <f t="shared" si="447"/>
        <v>32</v>
      </c>
      <c r="M1240" s="46">
        <v>1000</v>
      </c>
      <c r="N1240" s="46">
        <v>1</v>
      </c>
      <c r="BR1240" s="41"/>
      <c r="BS1240" s="41"/>
    </row>
    <row r="1241" spans="1:71" s="46" customFormat="1">
      <c r="A1241" s="46">
        <v>202027</v>
      </c>
      <c r="B1241" s="46" t="s">
        <v>746</v>
      </c>
      <c r="C1241" s="46" t="s">
        <v>815</v>
      </c>
      <c r="D1241" s="110" t="s">
        <v>1087</v>
      </c>
      <c r="F1241" s="46" t="s">
        <v>817</v>
      </c>
      <c r="G1241" s="46">
        <v>1</v>
      </c>
      <c r="I1241" s="46">
        <v>24</v>
      </c>
      <c r="K1241" s="46">
        <v>34</v>
      </c>
      <c r="L1241" s="46">
        <f t="shared" si="447"/>
        <v>34</v>
      </c>
      <c r="M1241" s="46">
        <v>1000</v>
      </c>
      <c r="N1241" s="46">
        <v>1</v>
      </c>
      <c r="BR1241" s="41"/>
      <c r="BS1241" s="41"/>
    </row>
    <row r="1242" spans="1:71" s="46" customFormat="1">
      <c r="A1242" s="46">
        <v>202028</v>
      </c>
      <c r="B1242" s="46" t="s">
        <v>746</v>
      </c>
      <c r="C1242" s="46" t="s">
        <v>815</v>
      </c>
      <c r="D1242" s="110" t="s">
        <v>1088</v>
      </c>
      <c r="F1242" s="46" t="s">
        <v>817</v>
      </c>
      <c r="G1242" s="46">
        <v>1</v>
      </c>
      <c r="I1242" s="46">
        <v>24</v>
      </c>
      <c r="K1242" s="46">
        <v>36</v>
      </c>
      <c r="L1242" s="46">
        <f t="shared" si="447"/>
        <v>36</v>
      </c>
      <c r="M1242" s="46">
        <v>1000</v>
      </c>
      <c r="N1242" s="46">
        <v>1</v>
      </c>
      <c r="BR1242" s="41"/>
      <c r="BS1242" s="41"/>
    </row>
    <row r="1243" spans="1:71" s="46" customFormat="1">
      <c r="A1243" s="46">
        <v>202029</v>
      </c>
      <c r="B1243" s="46" t="s">
        <v>746</v>
      </c>
      <c r="C1243" s="46" t="s">
        <v>815</v>
      </c>
      <c r="D1243" s="110" t="s">
        <v>1089</v>
      </c>
      <c r="F1243" s="46" t="s">
        <v>817</v>
      </c>
      <c r="G1243" s="46">
        <v>1</v>
      </c>
      <c r="I1243" s="46">
        <v>24</v>
      </c>
      <c r="K1243" s="46">
        <v>38</v>
      </c>
      <c r="L1243" s="46">
        <f t="shared" si="447"/>
        <v>38</v>
      </c>
      <c r="M1243" s="46">
        <v>1000</v>
      </c>
      <c r="N1243" s="46">
        <v>1</v>
      </c>
      <c r="BR1243" s="41"/>
      <c r="BS1243" s="41"/>
    </row>
    <row r="1244" spans="1:71" s="46" customFormat="1">
      <c r="A1244" s="46">
        <v>202030</v>
      </c>
      <c r="B1244" s="46" t="s">
        <v>746</v>
      </c>
      <c r="C1244" s="46" t="s">
        <v>815</v>
      </c>
      <c r="D1244" s="110" t="s">
        <v>1384</v>
      </c>
      <c r="F1244" s="46" t="s">
        <v>817</v>
      </c>
      <c r="G1244" s="46">
        <v>1</v>
      </c>
      <c r="I1244" s="46">
        <v>24</v>
      </c>
      <c r="K1244" s="46">
        <v>40</v>
      </c>
      <c r="L1244" s="46">
        <f t="shared" si="447"/>
        <v>40</v>
      </c>
      <c r="M1244" s="46">
        <v>1000</v>
      </c>
      <c r="N1244" s="46">
        <v>1</v>
      </c>
      <c r="BR1244" s="41"/>
      <c r="BS1244" s="41"/>
    </row>
    <row r="1245" spans="1:71" s="46" customFormat="1">
      <c r="A1245" s="46">
        <v>202031</v>
      </c>
      <c r="B1245" s="46" t="s">
        <v>746</v>
      </c>
      <c r="C1245" s="46" t="s">
        <v>815</v>
      </c>
      <c r="D1245" s="110" t="s">
        <v>1381</v>
      </c>
      <c r="F1245" s="46" t="s">
        <v>817</v>
      </c>
      <c r="G1245" s="46">
        <v>1</v>
      </c>
      <c r="I1245" s="46">
        <v>24</v>
      </c>
      <c r="K1245" s="46">
        <v>42</v>
      </c>
      <c r="L1245" s="46">
        <f t="shared" ref="L1245:L1249" si="448">K1245</f>
        <v>42</v>
      </c>
      <c r="M1245" s="46">
        <v>1000</v>
      </c>
      <c r="N1245" s="46">
        <v>1</v>
      </c>
      <c r="BR1245" s="41"/>
      <c r="BS1245" s="41"/>
    </row>
    <row r="1246" spans="1:71" s="46" customFormat="1">
      <c r="A1246" s="46">
        <v>202032</v>
      </c>
      <c r="B1246" s="46" t="s">
        <v>746</v>
      </c>
      <c r="C1246" s="46" t="s">
        <v>815</v>
      </c>
      <c r="D1246" s="110" t="s">
        <v>1382</v>
      </c>
      <c r="F1246" s="46" t="s">
        <v>817</v>
      </c>
      <c r="G1246" s="46">
        <v>1</v>
      </c>
      <c r="I1246" s="46">
        <v>24</v>
      </c>
      <c r="K1246" s="46">
        <v>44</v>
      </c>
      <c r="L1246" s="46">
        <f t="shared" si="448"/>
        <v>44</v>
      </c>
      <c r="M1246" s="46">
        <v>1000</v>
      </c>
      <c r="N1246" s="46">
        <v>1</v>
      </c>
      <c r="BR1246" s="41"/>
      <c r="BS1246" s="41"/>
    </row>
    <row r="1247" spans="1:71" s="46" customFormat="1">
      <c r="A1247" s="46">
        <v>202033</v>
      </c>
      <c r="B1247" s="46" t="s">
        <v>746</v>
      </c>
      <c r="C1247" s="46" t="s">
        <v>815</v>
      </c>
      <c r="D1247" s="110" t="s">
        <v>1383</v>
      </c>
      <c r="F1247" s="46" t="s">
        <v>817</v>
      </c>
      <c r="G1247" s="46">
        <v>1</v>
      </c>
      <c r="I1247" s="46">
        <v>24</v>
      </c>
      <c r="K1247" s="46">
        <v>46</v>
      </c>
      <c r="L1247" s="46">
        <f t="shared" si="448"/>
        <v>46</v>
      </c>
      <c r="M1247" s="46">
        <v>1000</v>
      </c>
      <c r="N1247" s="46">
        <v>1</v>
      </c>
      <c r="BR1247" s="41"/>
      <c r="BS1247" s="41"/>
    </row>
    <row r="1248" spans="1:71" s="46" customFormat="1">
      <c r="A1248" s="46">
        <v>202034</v>
      </c>
      <c r="B1248" s="46" t="s">
        <v>746</v>
      </c>
      <c r="C1248" s="46" t="s">
        <v>815</v>
      </c>
      <c r="D1248" s="110"/>
      <c r="F1248" s="46" t="s">
        <v>817</v>
      </c>
      <c r="G1248" s="46">
        <v>1</v>
      </c>
      <c r="I1248" s="46">
        <v>24</v>
      </c>
      <c r="K1248" s="46">
        <v>48</v>
      </c>
      <c r="L1248" s="46">
        <f t="shared" si="448"/>
        <v>48</v>
      </c>
      <c r="M1248" s="46">
        <v>1000</v>
      </c>
      <c r="N1248" s="46">
        <v>1</v>
      </c>
      <c r="BR1248" s="41"/>
      <c r="BS1248" s="41"/>
    </row>
    <row r="1249" spans="1:71" s="46" customFormat="1">
      <c r="A1249" s="46">
        <v>202035</v>
      </c>
      <c r="B1249" s="46" t="s">
        <v>746</v>
      </c>
      <c r="C1249" s="46" t="s">
        <v>815</v>
      </c>
      <c r="D1249" s="110"/>
      <c r="F1249" s="46" t="s">
        <v>817</v>
      </c>
      <c r="G1249" s="46">
        <v>1</v>
      </c>
      <c r="I1249" s="46">
        <v>24</v>
      </c>
      <c r="K1249" s="46">
        <v>50</v>
      </c>
      <c r="L1249" s="46">
        <f t="shared" si="448"/>
        <v>50</v>
      </c>
      <c r="M1249" s="46">
        <v>1000</v>
      </c>
      <c r="N1249" s="46">
        <v>1</v>
      </c>
      <c r="BR1249" s="41"/>
      <c r="BS1249" s="41"/>
    </row>
    <row r="1250" spans="1:71" s="46" customFormat="1">
      <c r="A1250" s="46">
        <v>202036</v>
      </c>
      <c r="B1250" s="46" t="s">
        <v>746</v>
      </c>
      <c r="C1250" s="46" t="s">
        <v>815</v>
      </c>
      <c r="D1250" s="110"/>
      <c r="F1250" s="46" t="s">
        <v>817</v>
      </c>
      <c r="G1250" s="46">
        <v>1</v>
      </c>
      <c r="I1250" s="46">
        <v>24</v>
      </c>
      <c r="K1250" s="46">
        <v>52</v>
      </c>
      <c r="L1250" s="46">
        <f t="shared" ref="L1250:L1262" si="449">K1250</f>
        <v>52</v>
      </c>
      <c r="M1250" s="46">
        <v>1000</v>
      </c>
      <c r="N1250" s="46">
        <v>1</v>
      </c>
      <c r="BR1250" s="41"/>
      <c r="BS1250" s="41"/>
    </row>
    <row r="1251" spans="1:71" s="46" customFormat="1">
      <c r="A1251" s="46">
        <v>202037</v>
      </c>
      <c r="B1251" s="46" t="s">
        <v>746</v>
      </c>
      <c r="C1251" s="46" t="s">
        <v>815</v>
      </c>
      <c r="D1251" s="110"/>
      <c r="F1251" s="46" t="s">
        <v>817</v>
      </c>
      <c r="G1251" s="46">
        <v>1</v>
      </c>
      <c r="I1251" s="46">
        <v>24</v>
      </c>
      <c r="K1251" s="46">
        <v>54</v>
      </c>
      <c r="L1251" s="46">
        <f t="shared" si="449"/>
        <v>54</v>
      </c>
      <c r="M1251" s="46">
        <v>1000</v>
      </c>
      <c r="N1251" s="46">
        <v>1</v>
      </c>
      <c r="BR1251" s="41"/>
      <c r="BS1251" s="41"/>
    </row>
    <row r="1252" spans="1:71" s="46" customFormat="1">
      <c r="A1252" s="46">
        <v>202038</v>
      </c>
      <c r="B1252" s="46" t="s">
        <v>746</v>
      </c>
      <c r="C1252" s="46" t="s">
        <v>815</v>
      </c>
      <c r="D1252" s="110"/>
      <c r="F1252" s="46" t="s">
        <v>817</v>
      </c>
      <c r="G1252" s="46">
        <v>1</v>
      </c>
      <c r="I1252" s="46">
        <v>24</v>
      </c>
      <c r="K1252" s="46">
        <v>56</v>
      </c>
      <c r="L1252" s="46">
        <f t="shared" si="449"/>
        <v>56</v>
      </c>
      <c r="M1252" s="46">
        <v>1000</v>
      </c>
      <c r="N1252" s="46">
        <v>1</v>
      </c>
      <c r="BR1252" s="41"/>
      <c r="BS1252" s="41"/>
    </row>
    <row r="1253" spans="1:71" s="46" customFormat="1">
      <c r="A1253" s="46">
        <v>202039</v>
      </c>
      <c r="B1253" s="46" t="s">
        <v>746</v>
      </c>
      <c r="C1253" s="46" t="s">
        <v>815</v>
      </c>
      <c r="D1253" s="110"/>
      <c r="F1253" s="46" t="s">
        <v>817</v>
      </c>
      <c r="G1253" s="46">
        <v>1</v>
      </c>
      <c r="I1253" s="46">
        <v>24</v>
      </c>
      <c r="K1253" s="46">
        <v>58</v>
      </c>
      <c r="L1253" s="46">
        <f t="shared" si="449"/>
        <v>58</v>
      </c>
      <c r="M1253" s="46">
        <v>1000</v>
      </c>
      <c r="N1253" s="46">
        <v>1</v>
      </c>
      <c r="BR1253" s="41"/>
      <c r="BS1253" s="41"/>
    </row>
    <row r="1254" spans="1:71" s="46" customFormat="1">
      <c r="A1254" s="46">
        <v>202040</v>
      </c>
      <c r="B1254" s="46" t="s">
        <v>746</v>
      </c>
      <c r="C1254" s="46" t="s">
        <v>815</v>
      </c>
      <c r="D1254" s="110"/>
      <c r="F1254" s="46" t="s">
        <v>817</v>
      </c>
      <c r="G1254" s="46">
        <v>1</v>
      </c>
      <c r="I1254" s="46">
        <v>24</v>
      </c>
      <c r="K1254" s="46">
        <v>60</v>
      </c>
      <c r="L1254" s="46">
        <f t="shared" si="449"/>
        <v>60</v>
      </c>
      <c r="M1254" s="46">
        <v>1000</v>
      </c>
      <c r="N1254" s="46">
        <v>1</v>
      </c>
      <c r="BR1254" s="41"/>
      <c r="BS1254" s="41"/>
    </row>
    <row r="1255" spans="1:71" s="46" customFormat="1">
      <c r="A1255" s="46">
        <v>202041</v>
      </c>
      <c r="B1255" s="46" t="s">
        <v>746</v>
      </c>
      <c r="C1255" s="46" t="s">
        <v>815</v>
      </c>
      <c r="D1255" s="110"/>
      <c r="F1255" s="46" t="s">
        <v>817</v>
      </c>
      <c r="G1255" s="46">
        <v>1</v>
      </c>
      <c r="I1255" s="46">
        <v>24</v>
      </c>
      <c r="K1255" s="46">
        <v>62</v>
      </c>
      <c r="L1255" s="46">
        <f t="shared" si="449"/>
        <v>62</v>
      </c>
      <c r="M1255" s="46">
        <v>1000</v>
      </c>
      <c r="N1255" s="46">
        <v>1</v>
      </c>
      <c r="BR1255" s="41"/>
      <c r="BS1255" s="41"/>
    </row>
    <row r="1256" spans="1:71" s="46" customFormat="1">
      <c r="A1256" s="46">
        <v>202042</v>
      </c>
      <c r="B1256" s="46" t="s">
        <v>746</v>
      </c>
      <c r="C1256" s="46" t="s">
        <v>815</v>
      </c>
      <c r="D1256" s="110"/>
      <c r="F1256" s="46" t="s">
        <v>817</v>
      </c>
      <c r="G1256" s="46">
        <v>1</v>
      </c>
      <c r="I1256" s="46">
        <v>24</v>
      </c>
      <c r="K1256" s="46">
        <v>64</v>
      </c>
      <c r="L1256" s="46">
        <f t="shared" si="449"/>
        <v>64</v>
      </c>
      <c r="M1256" s="46">
        <v>1000</v>
      </c>
      <c r="N1256" s="46">
        <v>1</v>
      </c>
      <c r="BR1256" s="41"/>
      <c r="BS1256" s="41"/>
    </row>
    <row r="1257" spans="1:71" s="46" customFormat="1">
      <c r="A1257" s="46">
        <v>202043</v>
      </c>
      <c r="B1257" s="46" t="s">
        <v>746</v>
      </c>
      <c r="C1257" s="46" t="s">
        <v>815</v>
      </c>
      <c r="D1257" s="110"/>
      <c r="F1257" s="46" t="s">
        <v>817</v>
      </c>
      <c r="G1257" s="46">
        <v>1</v>
      </c>
      <c r="I1257" s="46">
        <v>24</v>
      </c>
      <c r="K1257" s="46">
        <v>66</v>
      </c>
      <c r="L1257" s="46">
        <f t="shared" si="449"/>
        <v>66</v>
      </c>
      <c r="M1257" s="46">
        <v>1000</v>
      </c>
      <c r="N1257" s="46">
        <v>1</v>
      </c>
      <c r="BR1257" s="41"/>
      <c r="BS1257" s="41"/>
    </row>
    <row r="1258" spans="1:71" s="46" customFormat="1">
      <c r="A1258" s="46">
        <v>202044</v>
      </c>
      <c r="B1258" s="46" t="s">
        <v>746</v>
      </c>
      <c r="C1258" s="46" t="s">
        <v>815</v>
      </c>
      <c r="D1258" s="110"/>
      <c r="F1258" s="46" t="s">
        <v>817</v>
      </c>
      <c r="G1258" s="46">
        <v>1</v>
      </c>
      <c r="I1258" s="46">
        <v>24</v>
      </c>
      <c r="K1258" s="46">
        <v>68</v>
      </c>
      <c r="L1258" s="46">
        <f t="shared" si="449"/>
        <v>68</v>
      </c>
      <c r="M1258" s="46">
        <v>1000</v>
      </c>
      <c r="N1258" s="46">
        <v>1</v>
      </c>
      <c r="BR1258" s="41"/>
      <c r="BS1258" s="41"/>
    </row>
    <row r="1259" spans="1:71" s="46" customFormat="1">
      <c r="A1259" s="46">
        <v>202045</v>
      </c>
      <c r="B1259" s="46" t="s">
        <v>746</v>
      </c>
      <c r="C1259" s="46" t="s">
        <v>815</v>
      </c>
      <c r="D1259" s="110"/>
      <c r="F1259" s="46" t="s">
        <v>817</v>
      </c>
      <c r="G1259" s="46">
        <v>1</v>
      </c>
      <c r="I1259" s="46">
        <v>24</v>
      </c>
      <c r="K1259" s="46">
        <v>70</v>
      </c>
      <c r="L1259" s="46">
        <f t="shared" si="449"/>
        <v>70</v>
      </c>
      <c r="M1259" s="46">
        <v>1000</v>
      </c>
      <c r="N1259" s="46">
        <v>1</v>
      </c>
      <c r="BR1259" s="41"/>
      <c r="BS1259" s="41"/>
    </row>
    <row r="1260" spans="1:71" s="46" customFormat="1">
      <c r="A1260" s="46">
        <v>202046</v>
      </c>
      <c r="B1260" s="46" t="s">
        <v>746</v>
      </c>
      <c r="C1260" s="46" t="s">
        <v>815</v>
      </c>
      <c r="D1260" s="110"/>
      <c r="F1260" s="46" t="s">
        <v>817</v>
      </c>
      <c r="G1260" s="46">
        <v>1</v>
      </c>
      <c r="I1260" s="46">
        <v>24</v>
      </c>
      <c r="K1260" s="46">
        <v>72</v>
      </c>
      <c r="L1260" s="46">
        <f t="shared" si="449"/>
        <v>72</v>
      </c>
      <c r="M1260" s="46">
        <v>1000</v>
      </c>
      <c r="N1260" s="46">
        <v>1</v>
      </c>
      <c r="BR1260" s="41"/>
      <c r="BS1260" s="41"/>
    </row>
    <row r="1261" spans="1:71" s="46" customFormat="1">
      <c r="A1261" s="46">
        <v>202047</v>
      </c>
      <c r="B1261" s="46" t="s">
        <v>746</v>
      </c>
      <c r="C1261" s="46" t="s">
        <v>815</v>
      </c>
      <c r="D1261" s="110"/>
      <c r="F1261" s="46" t="s">
        <v>817</v>
      </c>
      <c r="G1261" s="46">
        <v>1</v>
      </c>
      <c r="I1261" s="46">
        <v>24</v>
      </c>
      <c r="K1261" s="46">
        <v>74</v>
      </c>
      <c r="L1261" s="46">
        <f t="shared" si="449"/>
        <v>74</v>
      </c>
      <c r="M1261" s="46">
        <v>1000</v>
      </c>
      <c r="N1261" s="46">
        <v>1</v>
      </c>
      <c r="BR1261" s="41"/>
      <c r="BS1261" s="41"/>
    </row>
    <row r="1262" spans="1:71" s="46" customFormat="1">
      <c r="A1262" s="46">
        <v>202048</v>
      </c>
      <c r="B1262" s="46" t="s">
        <v>746</v>
      </c>
      <c r="C1262" s="46" t="s">
        <v>815</v>
      </c>
      <c r="D1262" s="110"/>
      <c r="F1262" s="46" t="s">
        <v>817</v>
      </c>
      <c r="G1262" s="46">
        <v>1</v>
      </c>
      <c r="I1262" s="46">
        <v>24</v>
      </c>
      <c r="K1262" s="46">
        <v>76</v>
      </c>
      <c r="L1262" s="46">
        <f t="shared" si="449"/>
        <v>76</v>
      </c>
      <c r="M1262" s="46">
        <v>1000</v>
      </c>
      <c r="N1262" s="46">
        <v>1</v>
      </c>
      <c r="BR1262" s="41"/>
      <c r="BS1262" s="41"/>
    </row>
    <row r="1263" spans="1:71" s="46" customFormat="1">
      <c r="A1263" s="46">
        <v>202049</v>
      </c>
      <c r="B1263" s="46" t="s">
        <v>746</v>
      </c>
      <c r="C1263" s="46" t="s">
        <v>815</v>
      </c>
      <c r="D1263" s="110"/>
      <c r="F1263" s="46" t="s">
        <v>817</v>
      </c>
      <c r="G1263" s="46">
        <v>1</v>
      </c>
      <c r="I1263" s="46">
        <v>24</v>
      </c>
      <c r="K1263" s="46">
        <v>78</v>
      </c>
      <c r="L1263" s="46">
        <f t="shared" ref="L1263:L1276" si="450">K1263</f>
        <v>78</v>
      </c>
      <c r="M1263" s="46">
        <v>1000</v>
      </c>
      <c r="N1263" s="46">
        <v>1</v>
      </c>
      <c r="BR1263" s="41"/>
      <c r="BS1263" s="41"/>
    </row>
    <row r="1264" spans="1:71" s="46" customFormat="1">
      <c r="A1264" s="46">
        <v>202050</v>
      </c>
      <c r="B1264" s="46" t="s">
        <v>746</v>
      </c>
      <c r="C1264" s="46" t="s">
        <v>815</v>
      </c>
      <c r="D1264" s="110"/>
      <c r="F1264" s="46" t="s">
        <v>817</v>
      </c>
      <c r="G1264" s="46">
        <v>1</v>
      </c>
      <c r="I1264" s="46">
        <v>24</v>
      </c>
      <c r="K1264" s="46">
        <v>80</v>
      </c>
      <c r="L1264" s="46">
        <f t="shared" si="450"/>
        <v>80</v>
      </c>
      <c r="M1264" s="46">
        <v>1000</v>
      </c>
      <c r="N1264" s="46">
        <v>1</v>
      </c>
      <c r="BR1264" s="41"/>
      <c r="BS1264" s="41"/>
    </row>
    <row r="1265" spans="1:71" s="46" customFormat="1">
      <c r="A1265" s="46">
        <v>202051</v>
      </c>
      <c r="B1265" s="46" t="s">
        <v>746</v>
      </c>
      <c r="C1265" s="46" t="s">
        <v>815</v>
      </c>
      <c r="D1265" s="110"/>
      <c r="F1265" s="46" t="s">
        <v>817</v>
      </c>
      <c r="G1265" s="46">
        <v>1</v>
      </c>
      <c r="I1265" s="46">
        <v>24</v>
      </c>
      <c r="K1265" s="46">
        <v>82</v>
      </c>
      <c r="L1265" s="46">
        <f t="shared" si="450"/>
        <v>82</v>
      </c>
      <c r="M1265" s="46">
        <v>1000</v>
      </c>
      <c r="N1265" s="46">
        <v>1</v>
      </c>
      <c r="BR1265" s="41"/>
      <c r="BS1265" s="41"/>
    </row>
    <row r="1266" spans="1:71" s="46" customFormat="1">
      <c r="A1266" s="46">
        <v>202052</v>
      </c>
      <c r="B1266" s="46" t="s">
        <v>746</v>
      </c>
      <c r="C1266" s="46" t="s">
        <v>815</v>
      </c>
      <c r="D1266" s="110"/>
      <c r="F1266" s="46" t="s">
        <v>817</v>
      </c>
      <c r="G1266" s="46">
        <v>1</v>
      </c>
      <c r="I1266" s="46">
        <v>24</v>
      </c>
      <c r="K1266" s="46">
        <v>84</v>
      </c>
      <c r="L1266" s="46">
        <f t="shared" si="450"/>
        <v>84</v>
      </c>
      <c r="M1266" s="46">
        <v>1000</v>
      </c>
      <c r="N1266" s="46">
        <v>1</v>
      </c>
      <c r="BR1266" s="41"/>
      <c r="BS1266" s="41"/>
    </row>
    <row r="1267" spans="1:71" s="46" customFormat="1">
      <c r="A1267" s="46">
        <v>202053</v>
      </c>
      <c r="B1267" s="46" t="s">
        <v>746</v>
      </c>
      <c r="C1267" s="46" t="s">
        <v>815</v>
      </c>
      <c r="D1267" s="110"/>
      <c r="F1267" s="46" t="s">
        <v>817</v>
      </c>
      <c r="G1267" s="46">
        <v>1</v>
      </c>
      <c r="I1267" s="46">
        <v>24</v>
      </c>
      <c r="K1267" s="46">
        <v>86</v>
      </c>
      <c r="L1267" s="46">
        <f t="shared" si="450"/>
        <v>86</v>
      </c>
      <c r="M1267" s="46">
        <v>1000</v>
      </c>
      <c r="N1267" s="46">
        <v>1</v>
      </c>
      <c r="BR1267" s="41"/>
      <c r="BS1267" s="41"/>
    </row>
    <row r="1268" spans="1:71" s="46" customFormat="1">
      <c r="A1268" s="46">
        <v>202054</v>
      </c>
      <c r="B1268" s="46" t="s">
        <v>746</v>
      </c>
      <c r="C1268" s="46" t="s">
        <v>815</v>
      </c>
      <c r="D1268" s="110"/>
      <c r="F1268" s="46" t="s">
        <v>817</v>
      </c>
      <c r="G1268" s="46">
        <v>1</v>
      </c>
      <c r="I1268" s="46">
        <v>24</v>
      </c>
      <c r="K1268" s="46">
        <v>88</v>
      </c>
      <c r="L1268" s="46">
        <f t="shared" si="450"/>
        <v>88</v>
      </c>
      <c r="M1268" s="46">
        <v>1000</v>
      </c>
      <c r="N1268" s="46">
        <v>1</v>
      </c>
      <c r="BR1268" s="41"/>
      <c r="BS1268" s="41"/>
    </row>
    <row r="1269" spans="1:71" s="46" customFormat="1">
      <c r="A1269" s="46">
        <v>202055</v>
      </c>
      <c r="B1269" s="46" t="s">
        <v>746</v>
      </c>
      <c r="C1269" s="46" t="s">
        <v>815</v>
      </c>
      <c r="D1269" s="110"/>
      <c r="F1269" s="46" t="s">
        <v>817</v>
      </c>
      <c r="G1269" s="46">
        <v>1</v>
      </c>
      <c r="I1269" s="46">
        <v>24</v>
      </c>
      <c r="K1269" s="46">
        <v>90</v>
      </c>
      <c r="L1269" s="46">
        <f t="shared" si="450"/>
        <v>90</v>
      </c>
      <c r="M1269" s="46">
        <v>1000</v>
      </c>
      <c r="N1269" s="46">
        <v>1</v>
      </c>
      <c r="BR1269" s="41"/>
      <c r="BS1269" s="41"/>
    </row>
    <row r="1270" spans="1:71" s="46" customFormat="1">
      <c r="A1270" s="46">
        <v>202056</v>
      </c>
      <c r="B1270" s="46" t="s">
        <v>746</v>
      </c>
      <c r="C1270" s="46" t="s">
        <v>815</v>
      </c>
      <c r="D1270" s="110"/>
      <c r="F1270" s="46" t="s">
        <v>817</v>
      </c>
      <c r="G1270" s="46">
        <v>1</v>
      </c>
      <c r="I1270" s="46">
        <v>24</v>
      </c>
      <c r="K1270" s="46">
        <v>92</v>
      </c>
      <c r="L1270" s="46">
        <f t="shared" si="450"/>
        <v>92</v>
      </c>
      <c r="M1270" s="46">
        <v>1000</v>
      </c>
      <c r="N1270" s="46">
        <v>1</v>
      </c>
      <c r="BR1270" s="41"/>
      <c r="BS1270" s="41"/>
    </row>
    <row r="1271" spans="1:71" s="46" customFormat="1">
      <c r="A1271" s="46">
        <v>202057</v>
      </c>
      <c r="B1271" s="46" t="s">
        <v>746</v>
      </c>
      <c r="C1271" s="46" t="s">
        <v>815</v>
      </c>
      <c r="D1271" s="110"/>
      <c r="F1271" s="46" t="s">
        <v>817</v>
      </c>
      <c r="G1271" s="46">
        <v>1</v>
      </c>
      <c r="I1271" s="46">
        <v>24</v>
      </c>
      <c r="K1271" s="46">
        <v>94</v>
      </c>
      <c r="L1271" s="46">
        <f t="shared" si="450"/>
        <v>94</v>
      </c>
      <c r="M1271" s="46">
        <v>1000</v>
      </c>
      <c r="N1271" s="46">
        <v>1</v>
      </c>
      <c r="BR1271" s="41"/>
      <c r="BS1271" s="41"/>
    </row>
    <row r="1272" spans="1:71" s="46" customFormat="1">
      <c r="A1272" s="46">
        <v>202058</v>
      </c>
      <c r="B1272" s="46" t="s">
        <v>746</v>
      </c>
      <c r="C1272" s="46" t="s">
        <v>815</v>
      </c>
      <c r="D1272" s="110"/>
      <c r="F1272" s="46" t="s">
        <v>817</v>
      </c>
      <c r="G1272" s="46">
        <v>1</v>
      </c>
      <c r="I1272" s="46">
        <v>24</v>
      </c>
      <c r="K1272" s="46">
        <v>96</v>
      </c>
      <c r="L1272" s="46">
        <f t="shared" si="450"/>
        <v>96</v>
      </c>
      <c r="M1272" s="46">
        <v>1000</v>
      </c>
      <c r="N1272" s="46">
        <v>1</v>
      </c>
      <c r="BR1272" s="41"/>
      <c r="BS1272" s="41"/>
    </row>
    <row r="1273" spans="1:71" s="46" customFormat="1">
      <c r="A1273" s="46">
        <v>202059</v>
      </c>
      <c r="B1273" s="46" t="s">
        <v>746</v>
      </c>
      <c r="C1273" s="46" t="s">
        <v>815</v>
      </c>
      <c r="D1273" s="110"/>
      <c r="F1273" s="46" t="s">
        <v>817</v>
      </c>
      <c r="G1273" s="46">
        <v>1</v>
      </c>
      <c r="I1273" s="46">
        <v>24</v>
      </c>
      <c r="K1273" s="46">
        <v>98</v>
      </c>
      <c r="L1273" s="46">
        <f t="shared" si="450"/>
        <v>98</v>
      </c>
      <c r="M1273" s="46">
        <v>1000</v>
      </c>
      <c r="N1273" s="46">
        <v>1</v>
      </c>
      <c r="BR1273" s="41"/>
      <c r="BS1273" s="41"/>
    </row>
    <row r="1274" spans="1:71" s="46" customFormat="1">
      <c r="A1274" s="46">
        <v>202060</v>
      </c>
      <c r="B1274" s="46" t="s">
        <v>746</v>
      </c>
      <c r="C1274" s="46" t="s">
        <v>815</v>
      </c>
      <c r="D1274" s="110"/>
      <c r="F1274" s="46" t="s">
        <v>817</v>
      </c>
      <c r="G1274" s="46">
        <v>1</v>
      </c>
      <c r="I1274" s="46">
        <v>24</v>
      </c>
      <c r="K1274" s="46">
        <v>100</v>
      </c>
      <c r="L1274" s="46">
        <f t="shared" si="450"/>
        <v>100</v>
      </c>
      <c r="M1274" s="46">
        <v>1000</v>
      </c>
      <c r="N1274" s="46">
        <v>1</v>
      </c>
      <c r="BR1274" s="41"/>
      <c r="BS1274" s="41"/>
    </row>
    <row r="1275" spans="1:71" s="46" customFormat="1">
      <c r="A1275" s="46">
        <v>202061</v>
      </c>
      <c r="B1275" s="46" t="s">
        <v>746</v>
      </c>
      <c r="C1275" s="46" t="s">
        <v>815</v>
      </c>
      <c r="D1275" s="110"/>
      <c r="F1275" s="46" t="s">
        <v>817</v>
      </c>
      <c r="G1275" s="46">
        <v>1</v>
      </c>
      <c r="I1275" s="46">
        <v>24</v>
      </c>
      <c r="K1275" s="46">
        <v>102</v>
      </c>
      <c r="L1275" s="46">
        <f t="shared" si="450"/>
        <v>102</v>
      </c>
      <c r="M1275" s="46">
        <v>1000</v>
      </c>
      <c r="N1275" s="46">
        <v>1</v>
      </c>
      <c r="BR1275" s="41"/>
      <c r="BS1275" s="41"/>
    </row>
    <row r="1276" spans="1:71" s="46" customFormat="1">
      <c r="A1276" s="46">
        <v>202062</v>
      </c>
      <c r="B1276" s="46" t="s">
        <v>746</v>
      </c>
      <c r="C1276" s="46" t="s">
        <v>815</v>
      </c>
      <c r="D1276" s="110"/>
      <c r="F1276" s="46" t="s">
        <v>817</v>
      </c>
      <c r="G1276" s="46">
        <v>1</v>
      </c>
      <c r="I1276" s="46">
        <v>24</v>
      </c>
      <c r="K1276" s="46">
        <v>104</v>
      </c>
      <c r="L1276" s="46">
        <f t="shared" si="450"/>
        <v>104</v>
      </c>
      <c r="M1276" s="46">
        <v>1000</v>
      </c>
      <c r="N1276" s="46">
        <v>1</v>
      </c>
      <c r="BR1276" s="41"/>
      <c r="BS1276" s="41"/>
    </row>
    <row r="1277" spans="1:71" s="46" customFormat="1">
      <c r="A1277" s="46">
        <v>200011</v>
      </c>
      <c r="B1277" s="46" t="s">
        <v>746</v>
      </c>
      <c r="C1277" s="46" t="s">
        <v>837</v>
      </c>
      <c r="D1277" s="46" t="s">
        <v>838</v>
      </c>
      <c r="E1277" s="46" t="s">
        <v>839</v>
      </c>
      <c r="F1277" s="46" t="s">
        <v>837</v>
      </c>
      <c r="G1277" s="46">
        <v>1</v>
      </c>
      <c r="I1277" s="46">
        <v>9</v>
      </c>
      <c r="J1277" s="46">
        <v>501</v>
      </c>
      <c r="K1277" s="46">
        <v>1</v>
      </c>
      <c r="L1277" s="46">
        <v>1</v>
      </c>
      <c r="M1277" s="46">
        <v>1000</v>
      </c>
      <c r="N1277" s="46">
        <f t="shared" ref="N1277:N1340" si="451">IF(M1277&gt;=1000,1,0)</f>
        <v>1</v>
      </c>
      <c r="T1277" s="46">
        <f t="shared" ref="T1277:T1282" si="452">IF(S1277&gt;=1000,1,0)</f>
        <v>0</v>
      </c>
      <c r="AL1277" s="46">
        <f t="shared" ref="AL1277:AL1282" si="453">IF(AK1277&gt;=1000,1,0)</f>
        <v>0</v>
      </c>
      <c r="AX1277" s="46">
        <f t="shared" ref="AX1277:AX1282" si="454">IF(AW1277&gt;=1000,1,0)</f>
        <v>0</v>
      </c>
      <c r="BD1277" s="46">
        <f t="shared" ref="BD1277:BD1282" si="455">IF(BC1277&gt;=1000,1,0)</f>
        <v>0</v>
      </c>
      <c r="BJ1277" s="46">
        <f t="shared" ref="BJ1277:BJ1282" si="456">IF(BI1277&gt;=1000,1,0)</f>
        <v>0</v>
      </c>
      <c r="BP1277" s="46">
        <f t="shared" ref="BP1277:BP1282" si="457">IF(BO1277&gt;=1000,1,0)</f>
        <v>0</v>
      </c>
      <c r="BQ1277" s="46">
        <v>1000</v>
      </c>
      <c r="BR1277" s="41"/>
      <c r="BS1277" s="41"/>
    </row>
    <row r="1278" spans="1:71" s="46" customFormat="1">
      <c r="A1278" s="46">
        <v>200012</v>
      </c>
      <c r="B1278" s="46" t="s">
        <v>746</v>
      </c>
      <c r="C1278" s="46" t="s">
        <v>837</v>
      </c>
      <c r="D1278" s="46" t="s">
        <v>838</v>
      </c>
      <c r="E1278" s="46" t="s">
        <v>839</v>
      </c>
      <c r="F1278" s="46" t="s">
        <v>837</v>
      </c>
      <c r="G1278" s="46">
        <v>1</v>
      </c>
      <c r="I1278" s="46">
        <v>9</v>
      </c>
      <c r="J1278" s="46">
        <v>501</v>
      </c>
      <c r="K1278" s="46">
        <v>2</v>
      </c>
      <c r="L1278" s="46">
        <v>2</v>
      </c>
      <c r="M1278" s="46">
        <v>1000</v>
      </c>
      <c r="N1278" s="46">
        <f t="shared" si="451"/>
        <v>1</v>
      </c>
      <c r="T1278" s="46">
        <f t="shared" si="452"/>
        <v>0</v>
      </c>
      <c r="AL1278" s="46">
        <f t="shared" si="453"/>
        <v>0</v>
      </c>
      <c r="AX1278" s="46">
        <f t="shared" si="454"/>
        <v>0</v>
      </c>
      <c r="BD1278" s="46">
        <f t="shared" si="455"/>
        <v>0</v>
      </c>
      <c r="BJ1278" s="46">
        <f t="shared" si="456"/>
        <v>0</v>
      </c>
      <c r="BP1278" s="46">
        <f t="shared" si="457"/>
        <v>0</v>
      </c>
      <c r="BQ1278" s="46">
        <v>1000</v>
      </c>
      <c r="BR1278" s="41"/>
      <c r="BS1278" s="41"/>
    </row>
    <row r="1279" spans="1:71" s="46" customFormat="1">
      <c r="A1279" s="46">
        <v>200013</v>
      </c>
      <c r="B1279" s="46" t="s">
        <v>746</v>
      </c>
      <c r="C1279" s="46" t="s">
        <v>837</v>
      </c>
      <c r="D1279" s="46" t="s">
        <v>838</v>
      </c>
      <c r="E1279" s="46" t="s">
        <v>839</v>
      </c>
      <c r="F1279" s="46" t="s">
        <v>837</v>
      </c>
      <c r="G1279" s="46">
        <v>1</v>
      </c>
      <c r="I1279" s="46">
        <v>9</v>
      </c>
      <c r="J1279" s="46">
        <v>501</v>
      </c>
      <c r="K1279" s="46">
        <v>3</v>
      </c>
      <c r="L1279" s="46">
        <v>3</v>
      </c>
      <c r="M1279" s="46">
        <v>1000</v>
      </c>
      <c r="N1279" s="46">
        <f t="shared" si="451"/>
        <v>1</v>
      </c>
      <c r="T1279" s="46">
        <f t="shared" si="452"/>
        <v>0</v>
      </c>
      <c r="Z1279" s="46">
        <f t="shared" ref="Z1279:Z1282" si="458">IF(Y1279&gt;=1000,1,0)</f>
        <v>0</v>
      </c>
      <c r="AF1279" s="46">
        <f t="shared" ref="AF1279:AF1282" si="459">IF(AE1279&gt;=1000,1,0)</f>
        <v>0</v>
      </c>
      <c r="AL1279" s="46">
        <f t="shared" si="453"/>
        <v>0</v>
      </c>
      <c r="AX1279" s="46">
        <f t="shared" si="454"/>
        <v>0</v>
      </c>
      <c r="BD1279" s="46">
        <f t="shared" si="455"/>
        <v>0</v>
      </c>
      <c r="BJ1279" s="46">
        <f t="shared" si="456"/>
        <v>0</v>
      </c>
      <c r="BP1279" s="46">
        <f t="shared" si="457"/>
        <v>0</v>
      </c>
      <c r="BQ1279" s="46">
        <v>1000</v>
      </c>
      <c r="BR1279" s="41"/>
      <c r="BS1279" s="41"/>
    </row>
    <row r="1280" spans="1:71" s="46" customFormat="1">
      <c r="A1280" s="46">
        <v>200014</v>
      </c>
      <c r="B1280" s="46" t="s">
        <v>746</v>
      </c>
      <c r="C1280" s="46" t="s">
        <v>837</v>
      </c>
      <c r="D1280" s="46" t="s">
        <v>838</v>
      </c>
      <c r="E1280" s="46" t="s">
        <v>839</v>
      </c>
      <c r="F1280" s="46" t="s">
        <v>837</v>
      </c>
      <c r="G1280" s="46">
        <v>1</v>
      </c>
      <c r="I1280" s="46">
        <v>9</v>
      </c>
      <c r="J1280" s="46">
        <v>501</v>
      </c>
      <c r="K1280" s="46">
        <v>4</v>
      </c>
      <c r="L1280" s="46">
        <v>4</v>
      </c>
      <c r="M1280" s="46">
        <v>1000</v>
      </c>
      <c r="N1280" s="46">
        <f t="shared" si="451"/>
        <v>1</v>
      </c>
      <c r="T1280" s="46">
        <f t="shared" si="452"/>
        <v>0</v>
      </c>
      <c r="Z1280" s="46">
        <f t="shared" si="458"/>
        <v>0</v>
      </c>
      <c r="AF1280" s="46">
        <f t="shared" si="459"/>
        <v>0</v>
      </c>
      <c r="AL1280" s="46">
        <f t="shared" si="453"/>
        <v>0</v>
      </c>
      <c r="AX1280" s="46">
        <f t="shared" si="454"/>
        <v>0</v>
      </c>
      <c r="BD1280" s="46">
        <f t="shared" si="455"/>
        <v>0</v>
      </c>
      <c r="BJ1280" s="46">
        <f t="shared" si="456"/>
        <v>0</v>
      </c>
      <c r="BP1280" s="46">
        <f t="shared" si="457"/>
        <v>0</v>
      </c>
      <c r="BQ1280" s="46">
        <v>1000</v>
      </c>
      <c r="BR1280" s="41"/>
      <c r="BS1280" s="41"/>
    </row>
    <row r="1281" spans="1:71" s="46" customFormat="1">
      <c r="A1281" s="46">
        <v>200015</v>
      </c>
      <c r="B1281" s="46" t="s">
        <v>746</v>
      </c>
      <c r="C1281" s="46" t="s">
        <v>837</v>
      </c>
      <c r="D1281" s="46" t="s">
        <v>838</v>
      </c>
      <c r="E1281" s="46" t="s">
        <v>839</v>
      </c>
      <c r="F1281" s="46" t="s">
        <v>837</v>
      </c>
      <c r="G1281" s="46">
        <v>1</v>
      </c>
      <c r="I1281" s="46">
        <v>9</v>
      </c>
      <c r="J1281" s="46">
        <v>501</v>
      </c>
      <c r="K1281" s="46">
        <v>5</v>
      </c>
      <c r="L1281" s="46">
        <v>5</v>
      </c>
      <c r="M1281" s="46">
        <v>1000</v>
      </c>
      <c r="N1281" s="46">
        <f t="shared" si="451"/>
        <v>1</v>
      </c>
      <c r="T1281" s="46">
        <f t="shared" si="452"/>
        <v>0</v>
      </c>
      <c r="Z1281" s="46">
        <f t="shared" si="458"/>
        <v>0</v>
      </c>
      <c r="AF1281" s="46">
        <f t="shared" si="459"/>
        <v>0</v>
      </c>
      <c r="AL1281" s="46">
        <f t="shared" si="453"/>
        <v>0</v>
      </c>
      <c r="AX1281" s="46">
        <f t="shared" si="454"/>
        <v>0</v>
      </c>
      <c r="BD1281" s="46">
        <f t="shared" si="455"/>
        <v>0</v>
      </c>
      <c r="BJ1281" s="46">
        <f t="shared" si="456"/>
        <v>0</v>
      </c>
      <c r="BP1281" s="46">
        <f t="shared" si="457"/>
        <v>0</v>
      </c>
      <c r="BQ1281" s="46">
        <v>1000</v>
      </c>
      <c r="BR1281" s="41"/>
      <c r="BS1281" s="41"/>
    </row>
    <row r="1282" spans="1:71" s="46" customFormat="1">
      <c r="A1282" s="46">
        <f t="shared" ref="A1282:A1296" si="460">A1277+10</f>
        <v>200021</v>
      </c>
      <c r="B1282" s="46" t="s">
        <v>746</v>
      </c>
      <c r="C1282" s="46" t="s">
        <v>837</v>
      </c>
      <c r="D1282" s="46" t="s">
        <v>838</v>
      </c>
      <c r="E1282" s="46" t="s">
        <v>840</v>
      </c>
      <c r="F1282" s="46" t="s">
        <v>837</v>
      </c>
      <c r="G1282" s="46">
        <v>1</v>
      </c>
      <c r="I1282" s="46">
        <v>9</v>
      </c>
      <c r="J1282" s="46">
        <v>502</v>
      </c>
      <c r="K1282" s="46">
        <v>1</v>
      </c>
      <c r="L1282" s="46">
        <v>1</v>
      </c>
      <c r="M1282" s="46">
        <v>1000</v>
      </c>
      <c r="N1282" s="46">
        <f t="shared" si="451"/>
        <v>1</v>
      </c>
      <c r="T1282" s="46">
        <f t="shared" si="452"/>
        <v>0</v>
      </c>
      <c r="Z1282" s="46">
        <f t="shared" si="458"/>
        <v>0</v>
      </c>
      <c r="AF1282" s="46">
        <f t="shared" si="459"/>
        <v>0</v>
      </c>
      <c r="AL1282" s="46">
        <f t="shared" si="453"/>
        <v>0</v>
      </c>
      <c r="AX1282" s="46">
        <f t="shared" si="454"/>
        <v>0</v>
      </c>
      <c r="BD1282" s="46">
        <f t="shared" si="455"/>
        <v>0</v>
      </c>
      <c r="BJ1282" s="46">
        <f t="shared" si="456"/>
        <v>0</v>
      </c>
      <c r="BP1282" s="46">
        <f t="shared" si="457"/>
        <v>0</v>
      </c>
      <c r="BQ1282" s="46">
        <v>1000</v>
      </c>
      <c r="BR1282" s="41"/>
      <c r="BS1282" s="41"/>
    </row>
    <row r="1283" spans="1:71" s="46" customFormat="1">
      <c r="A1283" s="46">
        <f t="shared" si="460"/>
        <v>200022</v>
      </c>
      <c r="B1283" s="46" t="s">
        <v>746</v>
      </c>
      <c r="C1283" s="46" t="s">
        <v>837</v>
      </c>
      <c r="D1283" s="46" t="s">
        <v>838</v>
      </c>
      <c r="E1283" s="46" t="s">
        <v>840</v>
      </c>
      <c r="F1283" s="46" t="s">
        <v>837</v>
      </c>
      <c r="G1283" s="46">
        <v>1</v>
      </c>
      <c r="I1283" s="46">
        <v>9</v>
      </c>
      <c r="J1283" s="46">
        <v>502</v>
      </c>
      <c r="K1283" s="46">
        <v>2</v>
      </c>
      <c r="L1283" s="46">
        <v>2</v>
      </c>
      <c r="M1283" s="46">
        <v>1000</v>
      </c>
      <c r="N1283" s="46">
        <f t="shared" si="451"/>
        <v>1</v>
      </c>
      <c r="BR1283" s="41"/>
      <c r="BS1283" s="41"/>
    </row>
    <row r="1284" spans="1:71" s="46" customFormat="1">
      <c r="A1284" s="46">
        <f t="shared" si="460"/>
        <v>200023</v>
      </c>
      <c r="B1284" s="46" t="s">
        <v>746</v>
      </c>
      <c r="C1284" s="46" t="s">
        <v>837</v>
      </c>
      <c r="D1284" s="46" t="s">
        <v>838</v>
      </c>
      <c r="E1284" s="46" t="s">
        <v>840</v>
      </c>
      <c r="F1284" s="46" t="s">
        <v>837</v>
      </c>
      <c r="G1284" s="46">
        <v>1</v>
      </c>
      <c r="I1284" s="46">
        <v>9</v>
      </c>
      <c r="J1284" s="46">
        <v>502</v>
      </c>
      <c r="K1284" s="46">
        <v>3</v>
      </c>
      <c r="L1284" s="46">
        <v>3</v>
      </c>
      <c r="M1284" s="46">
        <v>1000</v>
      </c>
      <c r="N1284" s="46">
        <f t="shared" si="451"/>
        <v>1</v>
      </c>
      <c r="BR1284" s="41"/>
      <c r="BS1284" s="41"/>
    </row>
    <row r="1285" spans="1:71" s="46" customFormat="1">
      <c r="A1285" s="46">
        <f t="shared" si="460"/>
        <v>200024</v>
      </c>
      <c r="B1285" s="46" t="s">
        <v>746</v>
      </c>
      <c r="C1285" s="46" t="s">
        <v>837</v>
      </c>
      <c r="D1285" s="46" t="s">
        <v>838</v>
      </c>
      <c r="E1285" s="46" t="s">
        <v>840</v>
      </c>
      <c r="F1285" s="46" t="s">
        <v>837</v>
      </c>
      <c r="G1285" s="46">
        <v>1</v>
      </c>
      <c r="I1285" s="46">
        <v>9</v>
      </c>
      <c r="J1285" s="46">
        <v>502</v>
      </c>
      <c r="K1285" s="46">
        <v>4</v>
      </c>
      <c r="L1285" s="46">
        <v>4</v>
      </c>
      <c r="M1285" s="46">
        <v>1000</v>
      </c>
      <c r="N1285" s="46">
        <f t="shared" si="451"/>
        <v>1</v>
      </c>
      <c r="BR1285" s="41"/>
      <c r="BS1285" s="41"/>
    </row>
    <row r="1286" spans="1:71" s="46" customFormat="1">
      <c r="A1286" s="46">
        <f t="shared" si="460"/>
        <v>200025</v>
      </c>
      <c r="B1286" s="46" t="s">
        <v>746</v>
      </c>
      <c r="C1286" s="46" t="s">
        <v>837</v>
      </c>
      <c r="D1286" s="46" t="s">
        <v>838</v>
      </c>
      <c r="E1286" s="46" t="s">
        <v>840</v>
      </c>
      <c r="F1286" s="46" t="s">
        <v>837</v>
      </c>
      <c r="G1286" s="46">
        <v>1</v>
      </c>
      <c r="I1286" s="46">
        <v>9</v>
      </c>
      <c r="J1286" s="46">
        <v>502</v>
      </c>
      <c r="K1286" s="46">
        <v>5</v>
      </c>
      <c r="L1286" s="46">
        <v>5</v>
      </c>
      <c r="M1286" s="46">
        <v>1000</v>
      </c>
      <c r="N1286" s="46">
        <f t="shared" si="451"/>
        <v>1</v>
      </c>
      <c r="BR1286" s="41"/>
      <c r="BS1286" s="41"/>
    </row>
    <row r="1287" spans="1:71" s="46" customFormat="1">
      <c r="A1287" s="46">
        <f t="shared" si="460"/>
        <v>200031</v>
      </c>
      <c r="B1287" s="46" t="s">
        <v>746</v>
      </c>
      <c r="C1287" s="46" t="s">
        <v>837</v>
      </c>
      <c r="D1287" s="46" t="s">
        <v>838</v>
      </c>
      <c r="E1287" s="46" t="s">
        <v>841</v>
      </c>
      <c r="F1287" s="46" t="s">
        <v>837</v>
      </c>
      <c r="G1287" s="46">
        <v>1</v>
      </c>
      <c r="I1287" s="46">
        <v>9</v>
      </c>
      <c r="J1287" s="46">
        <v>503</v>
      </c>
      <c r="K1287" s="46">
        <v>1</v>
      </c>
      <c r="L1287" s="46">
        <v>1</v>
      </c>
      <c r="M1287" s="46">
        <v>1000</v>
      </c>
      <c r="N1287" s="46">
        <f t="shared" si="451"/>
        <v>1</v>
      </c>
      <c r="BR1287" s="41"/>
      <c r="BS1287" s="41"/>
    </row>
    <row r="1288" spans="1:71" s="46" customFormat="1">
      <c r="A1288" s="46">
        <f t="shared" si="460"/>
        <v>200032</v>
      </c>
      <c r="B1288" s="46" t="s">
        <v>746</v>
      </c>
      <c r="C1288" s="46" t="s">
        <v>837</v>
      </c>
      <c r="D1288" s="46" t="s">
        <v>838</v>
      </c>
      <c r="E1288" s="46" t="s">
        <v>841</v>
      </c>
      <c r="F1288" s="46" t="s">
        <v>837</v>
      </c>
      <c r="G1288" s="46">
        <v>1</v>
      </c>
      <c r="I1288" s="46">
        <v>9</v>
      </c>
      <c r="J1288" s="46">
        <v>503</v>
      </c>
      <c r="K1288" s="46">
        <v>2</v>
      </c>
      <c r="L1288" s="46">
        <v>2</v>
      </c>
      <c r="M1288" s="46">
        <v>1000</v>
      </c>
      <c r="N1288" s="46">
        <f t="shared" si="451"/>
        <v>1</v>
      </c>
      <c r="BR1288" s="41"/>
      <c r="BS1288" s="41"/>
    </row>
    <row r="1289" spans="1:71" s="46" customFormat="1">
      <c r="A1289" s="46">
        <f t="shared" si="460"/>
        <v>200033</v>
      </c>
      <c r="B1289" s="46" t="s">
        <v>746</v>
      </c>
      <c r="C1289" s="46" t="s">
        <v>837</v>
      </c>
      <c r="D1289" s="46" t="s">
        <v>838</v>
      </c>
      <c r="E1289" s="46" t="s">
        <v>841</v>
      </c>
      <c r="F1289" s="46" t="s">
        <v>837</v>
      </c>
      <c r="G1289" s="46">
        <v>1</v>
      </c>
      <c r="I1289" s="46">
        <v>9</v>
      </c>
      <c r="J1289" s="46">
        <v>503</v>
      </c>
      <c r="K1289" s="46">
        <v>3</v>
      </c>
      <c r="L1289" s="46">
        <v>3</v>
      </c>
      <c r="M1289" s="46">
        <v>1000</v>
      </c>
      <c r="N1289" s="46">
        <f t="shared" si="451"/>
        <v>1</v>
      </c>
      <c r="BR1289" s="41"/>
      <c r="BS1289" s="41"/>
    </row>
    <row r="1290" spans="1:71" s="46" customFormat="1">
      <c r="A1290" s="46">
        <f t="shared" si="460"/>
        <v>200034</v>
      </c>
      <c r="B1290" s="46" t="s">
        <v>746</v>
      </c>
      <c r="C1290" s="46" t="s">
        <v>837</v>
      </c>
      <c r="D1290" s="46" t="s">
        <v>838</v>
      </c>
      <c r="E1290" s="46" t="s">
        <v>841</v>
      </c>
      <c r="F1290" s="46" t="s">
        <v>837</v>
      </c>
      <c r="G1290" s="46">
        <v>1</v>
      </c>
      <c r="I1290" s="46">
        <v>9</v>
      </c>
      <c r="J1290" s="46">
        <v>503</v>
      </c>
      <c r="K1290" s="46">
        <v>4</v>
      </c>
      <c r="L1290" s="46">
        <v>4</v>
      </c>
      <c r="M1290" s="46">
        <v>1000</v>
      </c>
      <c r="N1290" s="46">
        <f t="shared" si="451"/>
        <v>1</v>
      </c>
      <c r="BR1290" s="41"/>
      <c r="BS1290" s="41"/>
    </row>
    <row r="1291" spans="1:71" s="46" customFormat="1">
      <c r="A1291" s="46">
        <f t="shared" si="460"/>
        <v>200035</v>
      </c>
      <c r="B1291" s="46" t="s">
        <v>746</v>
      </c>
      <c r="C1291" s="46" t="s">
        <v>837</v>
      </c>
      <c r="D1291" s="46" t="s">
        <v>838</v>
      </c>
      <c r="E1291" s="46" t="s">
        <v>841</v>
      </c>
      <c r="F1291" s="46" t="s">
        <v>837</v>
      </c>
      <c r="G1291" s="46">
        <v>1</v>
      </c>
      <c r="I1291" s="46">
        <v>9</v>
      </c>
      <c r="J1291" s="46">
        <v>503</v>
      </c>
      <c r="K1291" s="46">
        <v>5</v>
      </c>
      <c r="L1291" s="46">
        <v>5</v>
      </c>
      <c r="M1291" s="46">
        <v>1000</v>
      </c>
      <c r="N1291" s="46">
        <f t="shared" si="451"/>
        <v>1</v>
      </c>
      <c r="BR1291" s="41"/>
      <c r="BS1291" s="41"/>
    </row>
    <row r="1292" spans="1:71" s="46" customFormat="1">
      <c r="A1292" s="46">
        <f t="shared" si="460"/>
        <v>200041</v>
      </c>
      <c r="B1292" s="46" t="s">
        <v>746</v>
      </c>
      <c r="C1292" s="46" t="s">
        <v>837</v>
      </c>
      <c r="D1292" s="46" t="s">
        <v>838</v>
      </c>
      <c r="E1292" s="46" t="s">
        <v>842</v>
      </c>
      <c r="F1292" s="46" t="s">
        <v>837</v>
      </c>
      <c r="G1292" s="46">
        <v>1</v>
      </c>
      <c r="I1292" s="46">
        <v>9</v>
      </c>
      <c r="J1292" s="46">
        <v>504</v>
      </c>
      <c r="K1292" s="46">
        <v>1</v>
      </c>
      <c r="L1292" s="46">
        <v>1</v>
      </c>
      <c r="M1292" s="46">
        <v>1000</v>
      </c>
      <c r="N1292" s="46">
        <f t="shared" si="451"/>
        <v>1</v>
      </c>
      <c r="BR1292" s="41"/>
      <c r="BS1292" s="41"/>
    </row>
    <row r="1293" spans="1:71" s="46" customFormat="1">
      <c r="A1293" s="46">
        <f t="shared" si="460"/>
        <v>200042</v>
      </c>
      <c r="B1293" s="46" t="s">
        <v>746</v>
      </c>
      <c r="C1293" s="46" t="s">
        <v>837</v>
      </c>
      <c r="D1293" s="46" t="s">
        <v>838</v>
      </c>
      <c r="E1293" s="46" t="s">
        <v>842</v>
      </c>
      <c r="F1293" s="46" t="s">
        <v>837</v>
      </c>
      <c r="G1293" s="46">
        <v>1</v>
      </c>
      <c r="I1293" s="46">
        <v>9</v>
      </c>
      <c r="J1293" s="46">
        <v>504</v>
      </c>
      <c r="K1293" s="46">
        <v>2</v>
      </c>
      <c r="L1293" s="46">
        <v>2</v>
      </c>
      <c r="M1293" s="46">
        <v>1000</v>
      </c>
      <c r="N1293" s="46">
        <f t="shared" si="451"/>
        <v>1</v>
      </c>
      <c r="BR1293" s="41"/>
      <c r="BS1293" s="41"/>
    </row>
    <row r="1294" spans="1:71" s="46" customFormat="1">
      <c r="A1294" s="46">
        <f t="shared" si="460"/>
        <v>200043</v>
      </c>
      <c r="B1294" s="46" t="s">
        <v>746</v>
      </c>
      <c r="C1294" s="46" t="s">
        <v>837</v>
      </c>
      <c r="D1294" s="46" t="s">
        <v>838</v>
      </c>
      <c r="E1294" s="46" t="s">
        <v>842</v>
      </c>
      <c r="F1294" s="46" t="s">
        <v>837</v>
      </c>
      <c r="G1294" s="46">
        <v>1</v>
      </c>
      <c r="I1294" s="46">
        <v>9</v>
      </c>
      <c r="J1294" s="46">
        <v>504</v>
      </c>
      <c r="K1294" s="46">
        <v>3</v>
      </c>
      <c r="L1294" s="46">
        <v>3</v>
      </c>
      <c r="M1294" s="46">
        <v>1000</v>
      </c>
      <c r="N1294" s="46">
        <f t="shared" si="451"/>
        <v>1</v>
      </c>
      <c r="BR1294" s="41"/>
      <c r="BS1294" s="41"/>
    </row>
    <row r="1295" spans="1:71" s="46" customFormat="1">
      <c r="A1295" s="46">
        <f t="shared" si="460"/>
        <v>200044</v>
      </c>
      <c r="B1295" s="46" t="s">
        <v>746</v>
      </c>
      <c r="C1295" s="46" t="s">
        <v>837</v>
      </c>
      <c r="D1295" s="46" t="s">
        <v>838</v>
      </c>
      <c r="E1295" s="46" t="s">
        <v>842</v>
      </c>
      <c r="F1295" s="46" t="s">
        <v>837</v>
      </c>
      <c r="G1295" s="46">
        <v>1</v>
      </c>
      <c r="I1295" s="46">
        <v>9</v>
      </c>
      <c r="J1295" s="46">
        <v>504</v>
      </c>
      <c r="K1295" s="46">
        <v>4</v>
      </c>
      <c r="L1295" s="46">
        <v>4</v>
      </c>
      <c r="M1295" s="46">
        <v>1000</v>
      </c>
      <c r="N1295" s="46">
        <f t="shared" si="451"/>
        <v>1</v>
      </c>
      <c r="BR1295" s="41"/>
      <c r="BS1295" s="41"/>
    </row>
    <row r="1296" spans="1:71" s="46" customFormat="1">
      <c r="A1296" s="46">
        <f t="shared" si="460"/>
        <v>200045</v>
      </c>
      <c r="B1296" s="46" t="s">
        <v>746</v>
      </c>
      <c r="C1296" s="46" t="s">
        <v>837</v>
      </c>
      <c r="D1296" s="46" t="s">
        <v>838</v>
      </c>
      <c r="E1296" s="46" t="s">
        <v>842</v>
      </c>
      <c r="F1296" s="46" t="s">
        <v>837</v>
      </c>
      <c r="G1296" s="46">
        <v>1</v>
      </c>
      <c r="I1296" s="46">
        <v>9</v>
      </c>
      <c r="J1296" s="46">
        <v>504</v>
      </c>
      <c r="K1296" s="46">
        <v>5</v>
      </c>
      <c r="L1296" s="46">
        <v>5</v>
      </c>
      <c r="M1296" s="46">
        <v>1000</v>
      </c>
      <c r="N1296" s="46">
        <f t="shared" si="451"/>
        <v>1</v>
      </c>
      <c r="BR1296" s="41"/>
      <c r="BS1296" s="41"/>
    </row>
    <row r="1297" spans="1:71" s="46" customFormat="1">
      <c r="A1297" s="46">
        <v>200046</v>
      </c>
      <c r="B1297" s="46" t="s">
        <v>746</v>
      </c>
      <c r="C1297" s="46" t="s">
        <v>837</v>
      </c>
      <c r="D1297" s="46" t="s">
        <v>838</v>
      </c>
      <c r="F1297" s="46" t="s">
        <v>837</v>
      </c>
      <c r="G1297" s="46">
        <v>1</v>
      </c>
      <c r="I1297" s="46">
        <v>9</v>
      </c>
      <c r="J1297" s="46">
        <v>504</v>
      </c>
      <c r="K1297" s="46">
        <v>6</v>
      </c>
      <c r="L1297" s="46">
        <v>6</v>
      </c>
      <c r="M1297" s="46">
        <v>1000</v>
      </c>
      <c r="N1297" s="46">
        <f t="shared" si="451"/>
        <v>1</v>
      </c>
      <c r="BR1297" s="41"/>
      <c r="BS1297" s="41"/>
    </row>
    <row r="1298" spans="1:71" s="46" customFormat="1">
      <c r="A1298" s="46">
        <v>200047</v>
      </c>
      <c r="B1298" s="46" t="s">
        <v>746</v>
      </c>
      <c r="C1298" s="46" t="s">
        <v>837</v>
      </c>
      <c r="D1298" s="46" t="s">
        <v>838</v>
      </c>
      <c r="F1298" s="46" t="s">
        <v>837</v>
      </c>
      <c r="G1298" s="46">
        <v>1</v>
      </c>
      <c r="I1298" s="46">
        <v>9</v>
      </c>
      <c r="J1298" s="46">
        <v>504</v>
      </c>
      <c r="K1298" s="46">
        <v>7</v>
      </c>
      <c r="L1298" s="46">
        <v>7</v>
      </c>
      <c r="M1298" s="46">
        <v>1000</v>
      </c>
      <c r="N1298" s="46">
        <f t="shared" si="451"/>
        <v>1</v>
      </c>
      <c r="BR1298" s="41"/>
      <c r="BS1298" s="41"/>
    </row>
    <row r="1299" spans="1:71" s="46" customFormat="1">
      <c r="A1299" s="46">
        <v>200048</v>
      </c>
      <c r="B1299" s="46" t="s">
        <v>746</v>
      </c>
      <c r="C1299" s="46" t="s">
        <v>837</v>
      </c>
      <c r="D1299" s="46" t="s">
        <v>838</v>
      </c>
      <c r="F1299" s="46" t="s">
        <v>837</v>
      </c>
      <c r="G1299" s="46">
        <v>1</v>
      </c>
      <c r="I1299" s="46">
        <v>9</v>
      </c>
      <c r="J1299" s="46">
        <v>504</v>
      </c>
      <c r="K1299" s="46">
        <v>8</v>
      </c>
      <c r="L1299" s="46">
        <v>8</v>
      </c>
      <c r="M1299" s="46">
        <v>1000</v>
      </c>
      <c r="N1299" s="46">
        <f t="shared" si="451"/>
        <v>1</v>
      </c>
      <c r="BR1299" s="41"/>
      <c r="BS1299" s="41"/>
    </row>
    <row r="1300" spans="1:71" s="46" customFormat="1">
      <c r="A1300" s="46">
        <v>200049</v>
      </c>
      <c r="B1300" s="46" t="s">
        <v>746</v>
      </c>
      <c r="C1300" s="46" t="s">
        <v>837</v>
      </c>
      <c r="D1300" s="46" t="s">
        <v>838</v>
      </c>
      <c r="F1300" s="46" t="s">
        <v>837</v>
      </c>
      <c r="G1300" s="46">
        <v>1</v>
      </c>
      <c r="I1300" s="46">
        <v>9</v>
      </c>
      <c r="J1300" s="46">
        <v>504</v>
      </c>
      <c r="K1300" s="46">
        <v>9</v>
      </c>
      <c r="L1300" s="46">
        <v>9</v>
      </c>
      <c r="M1300" s="46">
        <v>1000</v>
      </c>
      <c r="N1300" s="46">
        <f t="shared" si="451"/>
        <v>1</v>
      </c>
      <c r="BR1300" s="41"/>
      <c r="BS1300" s="41"/>
    </row>
    <row r="1301" spans="1:71" s="46" customFormat="1">
      <c r="A1301" s="46">
        <v>200050</v>
      </c>
      <c r="B1301" s="46" t="s">
        <v>746</v>
      </c>
      <c r="C1301" s="46" t="s">
        <v>837</v>
      </c>
      <c r="D1301" s="46" t="s">
        <v>838</v>
      </c>
      <c r="F1301" s="46" t="s">
        <v>837</v>
      </c>
      <c r="G1301" s="46">
        <v>1</v>
      </c>
      <c r="I1301" s="46">
        <v>9</v>
      </c>
      <c r="J1301" s="46">
        <v>504</v>
      </c>
      <c r="K1301" s="46">
        <v>10</v>
      </c>
      <c r="L1301" s="46">
        <v>10</v>
      </c>
      <c r="M1301" s="46">
        <v>1000</v>
      </c>
      <c r="N1301" s="46">
        <f t="shared" si="451"/>
        <v>1</v>
      </c>
      <c r="BR1301" s="41"/>
      <c r="BS1301" s="41"/>
    </row>
    <row r="1302" spans="1:71" s="46" customFormat="1">
      <c r="A1302" s="46">
        <v>210001</v>
      </c>
      <c r="B1302" s="46" t="s">
        <v>746</v>
      </c>
      <c r="C1302" s="46" t="s">
        <v>843</v>
      </c>
      <c r="D1302" s="46">
        <v>1</v>
      </c>
      <c r="E1302" s="98" t="s">
        <v>323</v>
      </c>
      <c r="F1302" s="98" t="s">
        <v>321</v>
      </c>
      <c r="G1302" s="98">
        <v>1</v>
      </c>
      <c r="H1302" s="98"/>
      <c r="I1302" s="98">
        <v>1</v>
      </c>
      <c r="J1302" s="98">
        <v>0</v>
      </c>
      <c r="K1302" s="98">
        <v>5000</v>
      </c>
      <c r="L1302" s="98">
        <v>5000</v>
      </c>
      <c r="M1302" s="98">
        <v>1000</v>
      </c>
      <c r="N1302" s="98">
        <f t="shared" si="451"/>
        <v>1</v>
      </c>
      <c r="O1302" s="98">
        <v>2</v>
      </c>
      <c r="P1302" s="98">
        <v>0</v>
      </c>
      <c r="Q1302" s="98">
        <v>36</v>
      </c>
      <c r="R1302" s="98">
        <v>36</v>
      </c>
      <c r="S1302" s="98">
        <v>1000</v>
      </c>
      <c r="T1302" s="98">
        <f t="shared" ref="T1302:T1365" si="461">IF(S1302&gt;=1000,1,0)</f>
        <v>1</v>
      </c>
      <c r="U1302" s="98"/>
      <c r="V1302" s="98"/>
      <c r="W1302" s="98"/>
      <c r="X1302" s="98"/>
      <c r="Y1302" s="98"/>
      <c r="Z1302" s="98"/>
      <c r="AA1302" s="98">
        <v>18</v>
      </c>
      <c r="AB1302" s="98">
        <v>2001</v>
      </c>
      <c r="AC1302" s="98">
        <v>5</v>
      </c>
      <c r="AD1302" s="98">
        <v>5</v>
      </c>
      <c r="AE1302" s="98">
        <v>1000</v>
      </c>
      <c r="AF1302" s="98">
        <v>1</v>
      </c>
      <c r="AL1302" s="46">
        <f t="shared" ref="AL1302:AL1361" si="462">IF(AK1302&gt;=1000,1,0)</f>
        <v>0</v>
      </c>
      <c r="AX1302" s="46">
        <f t="shared" ref="AX1302:AX1365" si="463">IF(AW1302&gt;=1000,1,0)</f>
        <v>0</v>
      </c>
      <c r="BD1302" s="46">
        <f t="shared" ref="BD1302:BD1365" si="464">IF(BC1302&gt;=1000,1,0)</f>
        <v>0</v>
      </c>
      <c r="BJ1302" s="46">
        <f t="shared" ref="BJ1302:BJ1365" si="465">IF(BI1302&gt;=1000,1,0)</f>
        <v>0</v>
      </c>
      <c r="BP1302" s="46">
        <f t="shared" ref="BP1302:BP1365" si="466">IF(BO1302&gt;=1000,1,0)</f>
        <v>0</v>
      </c>
      <c r="BR1302" s="41"/>
      <c r="BS1302" s="41"/>
    </row>
    <row r="1303" spans="1:71" s="46" customFormat="1">
      <c r="A1303" s="46">
        <v>210002</v>
      </c>
      <c r="B1303" s="46" t="s">
        <v>746</v>
      </c>
      <c r="C1303" s="46" t="s">
        <v>844</v>
      </c>
      <c r="D1303" s="46">
        <v>1</v>
      </c>
      <c r="E1303" s="98" t="s">
        <v>325</v>
      </c>
      <c r="F1303" s="98" t="s">
        <v>321</v>
      </c>
      <c r="G1303" s="98">
        <v>1</v>
      </c>
      <c r="H1303" s="98"/>
      <c r="I1303" s="98">
        <v>1</v>
      </c>
      <c r="J1303" s="98">
        <v>0</v>
      </c>
      <c r="K1303" s="98">
        <v>7500</v>
      </c>
      <c r="L1303" s="98">
        <v>7500</v>
      </c>
      <c r="M1303" s="98">
        <v>1000</v>
      </c>
      <c r="N1303" s="98">
        <f t="shared" si="451"/>
        <v>1</v>
      </c>
      <c r="O1303" s="98">
        <v>2</v>
      </c>
      <c r="P1303" s="98">
        <v>0</v>
      </c>
      <c r="Q1303" s="98">
        <v>72</v>
      </c>
      <c r="R1303" s="98">
        <v>72</v>
      </c>
      <c r="S1303" s="98">
        <v>1000</v>
      </c>
      <c r="T1303" s="98">
        <f t="shared" si="461"/>
        <v>1</v>
      </c>
      <c r="U1303" s="98"/>
      <c r="V1303" s="98"/>
      <c r="W1303" s="98"/>
      <c r="X1303" s="98"/>
      <c r="Y1303" s="98"/>
      <c r="Z1303" s="98"/>
      <c r="AA1303" s="98">
        <v>18</v>
      </c>
      <c r="AB1303" s="98">
        <v>2003</v>
      </c>
      <c r="AC1303" s="98">
        <v>5</v>
      </c>
      <c r="AD1303" s="98">
        <v>5</v>
      </c>
      <c r="AE1303" s="98">
        <v>1000</v>
      </c>
      <c r="AF1303" s="98">
        <v>1</v>
      </c>
      <c r="AL1303" s="46">
        <f t="shared" si="462"/>
        <v>0</v>
      </c>
      <c r="AX1303" s="46">
        <f t="shared" si="463"/>
        <v>0</v>
      </c>
      <c r="BD1303" s="46">
        <f t="shared" si="464"/>
        <v>0</v>
      </c>
      <c r="BJ1303" s="46">
        <f t="shared" si="465"/>
        <v>0</v>
      </c>
      <c r="BP1303" s="46">
        <f t="shared" si="466"/>
        <v>0</v>
      </c>
      <c r="BR1303" s="41"/>
      <c r="BS1303" s="41"/>
    </row>
    <row r="1304" spans="1:71" s="46" customFormat="1">
      <c r="A1304" s="46">
        <v>210003</v>
      </c>
      <c r="B1304" s="46" t="s">
        <v>746</v>
      </c>
      <c r="C1304" s="46" t="s">
        <v>845</v>
      </c>
      <c r="D1304" s="46">
        <v>1</v>
      </c>
      <c r="E1304" s="98" t="s">
        <v>327</v>
      </c>
      <c r="F1304" s="98" t="s">
        <v>321</v>
      </c>
      <c r="G1304" s="98">
        <v>1</v>
      </c>
      <c r="H1304" s="98"/>
      <c r="I1304" s="98">
        <v>1</v>
      </c>
      <c r="J1304" s="98">
        <v>0</v>
      </c>
      <c r="K1304" s="98">
        <v>10000</v>
      </c>
      <c r="L1304" s="98">
        <v>10000</v>
      </c>
      <c r="M1304" s="98">
        <v>1000</v>
      </c>
      <c r="N1304" s="98">
        <f t="shared" si="451"/>
        <v>1</v>
      </c>
      <c r="O1304" s="98">
        <v>2</v>
      </c>
      <c r="P1304" s="98">
        <v>0</v>
      </c>
      <c r="Q1304" s="98">
        <v>108</v>
      </c>
      <c r="R1304" s="98">
        <v>108</v>
      </c>
      <c r="S1304" s="98">
        <v>1000</v>
      </c>
      <c r="T1304" s="98">
        <f t="shared" si="461"/>
        <v>1</v>
      </c>
      <c r="U1304" s="98">
        <v>18</v>
      </c>
      <c r="V1304" s="98">
        <v>2002</v>
      </c>
      <c r="W1304" s="98">
        <v>5</v>
      </c>
      <c r="X1304" s="98">
        <v>5</v>
      </c>
      <c r="Y1304" s="98">
        <v>1000</v>
      </c>
      <c r="Z1304" s="98">
        <f>IF(Y1304&gt;=1000,1,0)</f>
        <v>1</v>
      </c>
      <c r="AA1304" s="98">
        <v>18</v>
      </c>
      <c r="AB1304" s="98">
        <v>2004</v>
      </c>
      <c r="AC1304" s="98">
        <v>5</v>
      </c>
      <c r="AD1304" s="98">
        <v>5</v>
      </c>
      <c r="AE1304" s="98">
        <v>1000</v>
      </c>
      <c r="AF1304" s="98">
        <f t="shared" ref="AF1304:AF1310" si="467">IF(AE1304&gt;=1000,1,0)</f>
        <v>1</v>
      </c>
      <c r="AL1304" s="46">
        <f t="shared" si="462"/>
        <v>0</v>
      </c>
      <c r="AX1304" s="46">
        <f t="shared" si="463"/>
        <v>0</v>
      </c>
      <c r="BD1304" s="46">
        <f t="shared" si="464"/>
        <v>0</v>
      </c>
      <c r="BJ1304" s="46">
        <f t="shared" si="465"/>
        <v>0</v>
      </c>
      <c r="BP1304" s="46">
        <f t="shared" si="466"/>
        <v>0</v>
      </c>
      <c r="BR1304" s="41"/>
      <c r="BS1304" s="41"/>
    </row>
    <row r="1305" spans="1:71" s="46" customFormat="1">
      <c r="A1305" s="46">
        <v>210004</v>
      </c>
      <c r="B1305" s="46" t="s">
        <v>746</v>
      </c>
      <c r="C1305" s="46" t="s">
        <v>843</v>
      </c>
      <c r="D1305" s="46">
        <v>2</v>
      </c>
      <c r="E1305" s="98" t="s">
        <v>328</v>
      </c>
      <c r="F1305" s="98" t="s">
        <v>321</v>
      </c>
      <c r="G1305" s="98">
        <v>1</v>
      </c>
      <c r="H1305" s="98"/>
      <c r="I1305" s="98">
        <v>1</v>
      </c>
      <c r="J1305" s="98">
        <v>0</v>
      </c>
      <c r="K1305" s="98">
        <v>6000</v>
      </c>
      <c r="L1305" s="98">
        <v>6000</v>
      </c>
      <c r="M1305" s="98">
        <v>1000</v>
      </c>
      <c r="N1305" s="98">
        <f t="shared" si="451"/>
        <v>1</v>
      </c>
      <c r="O1305" s="98">
        <v>2</v>
      </c>
      <c r="P1305" s="98">
        <v>0</v>
      </c>
      <c r="Q1305" s="98">
        <v>39</v>
      </c>
      <c r="R1305" s="98">
        <v>39</v>
      </c>
      <c r="S1305" s="98">
        <v>1000</v>
      </c>
      <c r="T1305" s="98">
        <f t="shared" si="461"/>
        <v>1</v>
      </c>
      <c r="U1305" s="98"/>
      <c r="V1305" s="98"/>
      <c r="W1305" s="98"/>
      <c r="X1305" s="98"/>
      <c r="Y1305" s="98"/>
      <c r="Z1305" s="98"/>
      <c r="AA1305" s="98">
        <v>18</v>
      </c>
      <c r="AB1305" s="98">
        <v>2001</v>
      </c>
      <c r="AC1305" s="98">
        <v>5</v>
      </c>
      <c r="AD1305" s="98">
        <v>5</v>
      </c>
      <c r="AE1305" s="98">
        <v>1000</v>
      </c>
      <c r="AF1305" s="98">
        <v>1</v>
      </c>
      <c r="AL1305" s="46">
        <f t="shared" si="462"/>
        <v>0</v>
      </c>
      <c r="AX1305" s="46">
        <f t="shared" si="463"/>
        <v>0</v>
      </c>
      <c r="BD1305" s="46">
        <f t="shared" si="464"/>
        <v>0</v>
      </c>
      <c r="BJ1305" s="46">
        <f t="shared" si="465"/>
        <v>0</v>
      </c>
      <c r="BP1305" s="46">
        <f t="shared" si="466"/>
        <v>0</v>
      </c>
      <c r="BR1305" s="41"/>
      <c r="BS1305" s="41"/>
    </row>
    <row r="1306" spans="1:71" s="46" customFormat="1">
      <c r="A1306" s="46">
        <v>210005</v>
      </c>
      <c r="B1306" s="46" t="s">
        <v>746</v>
      </c>
      <c r="C1306" s="46" t="s">
        <v>844</v>
      </c>
      <c r="D1306" s="46">
        <v>2</v>
      </c>
      <c r="E1306" s="98" t="s">
        <v>329</v>
      </c>
      <c r="F1306" s="98" t="s">
        <v>321</v>
      </c>
      <c r="G1306" s="98">
        <v>1</v>
      </c>
      <c r="H1306" s="98"/>
      <c r="I1306" s="98">
        <v>1</v>
      </c>
      <c r="J1306" s="98">
        <v>0</v>
      </c>
      <c r="K1306" s="98">
        <v>9000</v>
      </c>
      <c r="L1306" s="98">
        <v>9000</v>
      </c>
      <c r="M1306" s="98">
        <v>1000</v>
      </c>
      <c r="N1306" s="98">
        <f t="shared" si="451"/>
        <v>1</v>
      </c>
      <c r="O1306" s="98">
        <v>2</v>
      </c>
      <c r="P1306" s="98">
        <v>0</v>
      </c>
      <c r="Q1306" s="98">
        <v>75</v>
      </c>
      <c r="R1306" s="98">
        <v>75</v>
      </c>
      <c r="S1306" s="98">
        <v>1000</v>
      </c>
      <c r="T1306" s="98">
        <f t="shared" si="461"/>
        <v>1</v>
      </c>
      <c r="U1306" s="98"/>
      <c r="V1306" s="98"/>
      <c r="W1306" s="98"/>
      <c r="X1306" s="98"/>
      <c r="Y1306" s="98"/>
      <c r="Z1306" s="98"/>
      <c r="AA1306" s="98">
        <v>18</v>
      </c>
      <c r="AB1306" s="98">
        <v>2003</v>
      </c>
      <c r="AC1306" s="98">
        <v>5</v>
      </c>
      <c r="AD1306" s="98">
        <v>5</v>
      </c>
      <c r="AE1306" s="98">
        <v>1000</v>
      </c>
      <c r="AF1306" s="98">
        <v>1</v>
      </c>
      <c r="AL1306" s="46">
        <f t="shared" si="462"/>
        <v>0</v>
      </c>
      <c r="AX1306" s="46">
        <f t="shared" si="463"/>
        <v>0</v>
      </c>
      <c r="BD1306" s="46">
        <f t="shared" si="464"/>
        <v>0</v>
      </c>
      <c r="BJ1306" s="46">
        <f t="shared" si="465"/>
        <v>0</v>
      </c>
      <c r="BP1306" s="46">
        <f t="shared" si="466"/>
        <v>0</v>
      </c>
      <c r="BR1306" s="41"/>
      <c r="BS1306" s="41"/>
    </row>
    <row r="1307" spans="1:71" s="46" customFormat="1">
      <c r="A1307" s="46">
        <v>210006</v>
      </c>
      <c r="B1307" s="46" t="s">
        <v>746</v>
      </c>
      <c r="C1307" s="46" t="s">
        <v>845</v>
      </c>
      <c r="D1307" s="46">
        <v>2</v>
      </c>
      <c r="E1307" s="98" t="s">
        <v>330</v>
      </c>
      <c r="F1307" s="98" t="s">
        <v>321</v>
      </c>
      <c r="G1307" s="98">
        <v>1</v>
      </c>
      <c r="H1307" s="98"/>
      <c r="I1307" s="98">
        <v>1</v>
      </c>
      <c r="J1307" s="98">
        <v>0</v>
      </c>
      <c r="K1307" s="98">
        <v>13500</v>
      </c>
      <c r="L1307" s="98">
        <v>13500</v>
      </c>
      <c r="M1307" s="98">
        <v>1000</v>
      </c>
      <c r="N1307" s="98">
        <f t="shared" si="451"/>
        <v>1</v>
      </c>
      <c r="O1307" s="98">
        <v>2</v>
      </c>
      <c r="P1307" s="98">
        <v>0</v>
      </c>
      <c r="Q1307" s="98">
        <v>111</v>
      </c>
      <c r="R1307" s="98">
        <v>111</v>
      </c>
      <c r="S1307" s="98">
        <v>1000</v>
      </c>
      <c r="T1307" s="98">
        <f t="shared" si="461"/>
        <v>1</v>
      </c>
      <c r="U1307" s="98">
        <v>18</v>
      </c>
      <c r="V1307" s="98">
        <v>2002</v>
      </c>
      <c r="W1307" s="98">
        <v>5</v>
      </c>
      <c r="X1307" s="98">
        <v>5</v>
      </c>
      <c r="Y1307" s="98">
        <v>1000</v>
      </c>
      <c r="Z1307" s="98">
        <f>IF(Y1307&gt;=1000,1,0)</f>
        <v>1</v>
      </c>
      <c r="AA1307" s="98">
        <v>18</v>
      </c>
      <c r="AB1307" s="98">
        <v>2004</v>
      </c>
      <c r="AC1307" s="98">
        <v>5</v>
      </c>
      <c r="AD1307" s="98">
        <v>5</v>
      </c>
      <c r="AE1307" s="98">
        <v>1000</v>
      </c>
      <c r="AF1307" s="98">
        <f t="shared" si="467"/>
        <v>1</v>
      </c>
      <c r="AL1307" s="46">
        <f t="shared" si="462"/>
        <v>0</v>
      </c>
      <c r="AX1307" s="46">
        <f t="shared" si="463"/>
        <v>0</v>
      </c>
      <c r="BD1307" s="46">
        <f t="shared" si="464"/>
        <v>0</v>
      </c>
      <c r="BJ1307" s="46">
        <f t="shared" si="465"/>
        <v>0</v>
      </c>
      <c r="BP1307" s="46">
        <f t="shared" si="466"/>
        <v>0</v>
      </c>
      <c r="BR1307" s="41"/>
      <c r="BS1307" s="41"/>
    </row>
    <row r="1308" spans="1:71" s="46" customFormat="1">
      <c r="A1308" s="46">
        <v>210007</v>
      </c>
      <c r="B1308" s="46" t="s">
        <v>746</v>
      </c>
      <c r="C1308" s="46" t="s">
        <v>843</v>
      </c>
      <c r="D1308" s="46">
        <v>3</v>
      </c>
      <c r="E1308" s="99" t="s">
        <v>331</v>
      </c>
      <c r="F1308" s="99" t="s">
        <v>321</v>
      </c>
      <c r="G1308" s="99">
        <v>1</v>
      </c>
      <c r="H1308" s="99"/>
      <c r="I1308" s="99">
        <v>1</v>
      </c>
      <c r="J1308" s="99">
        <v>0</v>
      </c>
      <c r="K1308" s="98">
        <v>7500</v>
      </c>
      <c r="L1308" s="99">
        <v>7500</v>
      </c>
      <c r="M1308" s="99">
        <v>1000</v>
      </c>
      <c r="N1308" s="99">
        <f t="shared" si="451"/>
        <v>1</v>
      </c>
      <c r="O1308" s="99">
        <v>2</v>
      </c>
      <c r="P1308" s="99">
        <v>0</v>
      </c>
      <c r="Q1308" s="99">
        <v>42</v>
      </c>
      <c r="R1308" s="99">
        <v>42</v>
      </c>
      <c r="S1308" s="99">
        <v>1000</v>
      </c>
      <c r="T1308" s="99">
        <f t="shared" si="461"/>
        <v>1</v>
      </c>
      <c r="U1308" s="99"/>
      <c r="V1308" s="99"/>
      <c r="W1308" s="99"/>
      <c r="X1308" s="99"/>
      <c r="Y1308" s="99"/>
      <c r="Z1308" s="99"/>
      <c r="AA1308" s="99">
        <v>18</v>
      </c>
      <c r="AB1308" s="99">
        <v>3003</v>
      </c>
      <c r="AC1308" s="99">
        <v>5</v>
      </c>
      <c r="AD1308" s="99">
        <v>5</v>
      </c>
      <c r="AE1308" s="99">
        <v>1000</v>
      </c>
      <c r="AF1308" s="99">
        <v>1</v>
      </c>
      <c r="AL1308" s="46">
        <f t="shared" si="462"/>
        <v>0</v>
      </c>
      <c r="AX1308" s="46">
        <f t="shared" si="463"/>
        <v>0</v>
      </c>
      <c r="BD1308" s="46">
        <f t="shared" si="464"/>
        <v>0</v>
      </c>
      <c r="BJ1308" s="46">
        <f t="shared" si="465"/>
        <v>0</v>
      </c>
      <c r="BP1308" s="46">
        <f t="shared" si="466"/>
        <v>0</v>
      </c>
      <c r="BR1308" s="41"/>
      <c r="BS1308" s="41"/>
    </row>
    <row r="1309" spans="1:71" s="46" customFormat="1">
      <c r="A1309" s="46">
        <v>210008</v>
      </c>
      <c r="B1309" s="46" t="s">
        <v>746</v>
      </c>
      <c r="C1309" s="46" t="s">
        <v>844</v>
      </c>
      <c r="D1309" s="46">
        <v>3</v>
      </c>
      <c r="E1309" s="99" t="s">
        <v>332</v>
      </c>
      <c r="F1309" s="99" t="s">
        <v>321</v>
      </c>
      <c r="G1309" s="99">
        <v>1</v>
      </c>
      <c r="H1309" s="99"/>
      <c r="I1309" s="99">
        <v>1</v>
      </c>
      <c r="J1309" s="99">
        <v>0</v>
      </c>
      <c r="K1309" s="98">
        <v>11250</v>
      </c>
      <c r="L1309" s="99">
        <v>11250</v>
      </c>
      <c r="M1309" s="99">
        <v>1000</v>
      </c>
      <c r="N1309" s="99">
        <f t="shared" si="451"/>
        <v>1</v>
      </c>
      <c r="O1309" s="99">
        <v>2</v>
      </c>
      <c r="P1309" s="99">
        <v>0</v>
      </c>
      <c r="Q1309" s="99">
        <v>78</v>
      </c>
      <c r="R1309" s="99">
        <v>78</v>
      </c>
      <c r="S1309" s="99">
        <v>1000</v>
      </c>
      <c r="T1309" s="99">
        <f t="shared" si="461"/>
        <v>1</v>
      </c>
      <c r="U1309" s="99"/>
      <c r="V1309" s="99"/>
      <c r="W1309" s="99"/>
      <c r="X1309" s="99"/>
      <c r="Y1309" s="99"/>
      <c r="Z1309" s="99"/>
      <c r="AA1309" s="99">
        <v>18</v>
      </c>
      <c r="AB1309" s="99">
        <v>3003</v>
      </c>
      <c r="AC1309" s="99">
        <v>5</v>
      </c>
      <c r="AD1309" s="99">
        <v>5</v>
      </c>
      <c r="AE1309" s="99">
        <v>1000</v>
      </c>
      <c r="AF1309" s="99">
        <f t="shared" si="467"/>
        <v>1</v>
      </c>
      <c r="AL1309" s="46">
        <f t="shared" si="462"/>
        <v>0</v>
      </c>
      <c r="AX1309" s="46">
        <f t="shared" si="463"/>
        <v>0</v>
      </c>
      <c r="BD1309" s="46">
        <f t="shared" si="464"/>
        <v>0</v>
      </c>
      <c r="BJ1309" s="46">
        <f t="shared" si="465"/>
        <v>0</v>
      </c>
      <c r="BP1309" s="46">
        <f t="shared" si="466"/>
        <v>0</v>
      </c>
      <c r="BR1309" s="41"/>
      <c r="BS1309" s="41"/>
    </row>
    <row r="1310" spans="1:71" s="46" customFormat="1">
      <c r="A1310" s="46">
        <v>210009</v>
      </c>
      <c r="B1310" s="46" t="s">
        <v>746</v>
      </c>
      <c r="C1310" s="46" t="s">
        <v>845</v>
      </c>
      <c r="D1310" s="46">
        <v>3</v>
      </c>
      <c r="E1310" s="99" t="s">
        <v>333</v>
      </c>
      <c r="F1310" s="99" t="s">
        <v>321</v>
      </c>
      <c r="G1310" s="99">
        <v>1</v>
      </c>
      <c r="H1310" s="99"/>
      <c r="I1310" s="99">
        <v>1</v>
      </c>
      <c r="J1310" s="99">
        <v>0</v>
      </c>
      <c r="K1310" s="98">
        <v>18750</v>
      </c>
      <c r="L1310" s="99">
        <v>18750</v>
      </c>
      <c r="M1310" s="99">
        <v>1000</v>
      </c>
      <c r="N1310" s="99">
        <f t="shared" si="451"/>
        <v>1</v>
      </c>
      <c r="O1310" s="99">
        <v>2</v>
      </c>
      <c r="P1310" s="99">
        <v>0</v>
      </c>
      <c r="Q1310" s="99">
        <v>114</v>
      </c>
      <c r="R1310" s="99">
        <v>114</v>
      </c>
      <c r="S1310" s="99">
        <v>1000</v>
      </c>
      <c r="T1310" s="99">
        <f t="shared" si="461"/>
        <v>1</v>
      </c>
      <c r="U1310" s="99"/>
      <c r="V1310" s="99"/>
      <c r="W1310" s="99"/>
      <c r="X1310" s="99"/>
      <c r="Y1310" s="99"/>
      <c r="Z1310" s="99"/>
      <c r="AA1310" s="99">
        <v>18</v>
      </c>
      <c r="AB1310" s="99">
        <v>3003</v>
      </c>
      <c r="AC1310" s="99">
        <v>10</v>
      </c>
      <c r="AD1310" s="99">
        <v>10</v>
      </c>
      <c r="AE1310" s="99">
        <v>1000</v>
      </c>
      <c r="AF1310" s="99">
        <f t="shared" si="467"/>
        <v>1</v>
      </c>
      <c r="AL1310" s="46">
        <f t="shared" si="462"/>
        <v>0</v>
      </c>
      <c r="AX1310" s="46">
        <f t="shared" si="463"/>
        <v>0</v>
      </c>
      <c r="BD1310" s="46">
        <f t="shared" si="464"/>
        <v>0</v>
      </c>
      <c r="BJ1310" s="46">
        <f t="shared" si="465"/>
        <v>0</v>
      </c>
      <c r="BP1310" s="46">
        <f t="shared" si="466"/>
        <v>0</v>
      </c>
      <c r="BR1310" s="41"/>
      <c r="BS1310" s="41"/>
    </row>
    <row r="1311" spans="1:71" s="46" customFormat="1">
      <c r="A1311" s="46">
        <v>210010</v>
      </c>
      <c r="B1311" s="46" t="s">
        <v>746</v>
      </c>
      <c r="C1311" s="46" t="s">
        <v>843</v>
      </c>
      <c r="D1311" s="46">
        <v>4</v>
      </c>
      <c r="E1311" s="99" t="s">
        <v>334</v>
      </c>
      <c r="F1311" s="99" t="s">
        <v>321</v>
      </c>
      <c r="G1311" s="99">
        <v>1</v>
      </c>
      <c r="H1311" s="99"/>
      <c r="I1311" s="99">
        <v>1</v>
      </c>
      <c r="J1311" s="99">
        <v>0</v>
      </c>
      <c r="K1311" s="98">
        <v>9000</v>
      </c>
      <c r="L1311" s="99">
        <v>9000</v>
      </c>
      <c r="M1311" s="99">
        <v>1000</v>
      </c>
      <c r="N1311" s="99">
        <f t="shared" si="451"/>
        <v>1</v>
      </c>
      <c r="O1311" s="99">
        <v>2</v>
      </c>
      <c r="P1311" s="99">
        <v>0</v>
      </c>
      <c r="Q1311" s="99">
        <v>45</v>
      </c>
      <c r="R1311" s="99">
        <v>45</v>
      </c>
      <c r="S1311" s="99">
        <v>1000</v>
      </c>
      <c r="T1311" s="99">
        <f t="shared" si="461"/>
        <v>1</v>
      </c>
      <c r="U1311" s="99"/>
      <c r="V1311" s="99"/>
      <c r="W1311" s="99"/>
      <c r="X1311" s="99"/>
      <c r="Y1311" s="99"/>
      <c r="Z1311" s="99"/>
      <c r="AA1311" s="99">
        <v>18</v>
      </c>
      <c r="AB1311" s="99">
        <v>3004</v>
      </c>
      <c r="AC1311" s="99">
        <v>5</v>
      </c>
      <c r="AD1311" s="99">
        <v>5</v>
      </c>
      <c r="AE1311" s="99">
        <v>1000</v>
      </c>
      <c r="AF1311" s="99">
        <v>1</v>
      </c>
      <c r="AL1311" s="46">
        <f t="shared" si="462"/>
        <v>0</v>
      </c>
      <c r="AX1311" s="46">
        <f t="shared" si="463"/>
        <v>0</v>
      </c>
      <c r="BD1311" s="46">
        <f t="shared" si="464"/>
        <v>0</v>
      </c>
      <c r="BJ1311" s="46">
        <f t="shared" si="465"/>
        <v>0</v>
      </c>
      <c r="BP1311" s="46">
        <f t="shared" si="466"/>
        <v>0</v>
      </c>
      <c r="BR1311" s="41"/>
      <c r="BS1311" s="41"/>
    </row>
    <row r="1312" spans="1:71" s="46" customFormat="1">
      <c r="A1312" s="46">
        <v>210011</v>
      </c>
      <c r="B1312" s="46" t="s">
        <v>746</v>
      </c>
      <c r="C1312" s="46" t="s">
        <v>844</v>
      </c>
      <c r="D1312" s="46">
        <v>4</v>
      </c>
      <c r="E1312" s="99" t="s">
        <v>335</v>
      </c>
      <c r="F1312" s="99" t="s">
        <v>321</v>
      </c>
      <c r="G1312" s="99">
        <v>1</v>
      </c>
      <c r="H1312" s="99"/>
      <c r="I1312" s="99">
        <v>1</v>
      </c>
      <c r="J1312" s="99">
        <v>0</v>
      </c>
      <c r="K1312" s="98">
        <v>13500</v>
      </c>
      <c r="L1312" s="99">
        <v>13500</v>
      </c>
      <c r="M1312" s="99">
        <v>1000</v>
      </c>
      <c r="N1312" s="99">
        <f t="shared" si="451"/>
        <v>1</v>
      </c>
      <c r="O1312" s="99">
        <v>2</v>
      </c>
      <c r="P1312" s="99">
        <v>0</v>
      </c>
      <c r="Q1312" s="99">
        <v>81</v>
      </c>
      <c r="R1312" s="99">
        <v>81</v>
      </c>
      <c r="S1312" s="99">
        <v>1000</v>
      </c>
      <c r="T1312" s="99">
        <f t="shared" si="461"/>
        <v>1</v>
      </c>
      <c r="U1312" s="99"/>
      <c r="V1312" s="99"/>
      <c r="W1312" s="99"/>
      <c r="X1312" s="99"/>
      <c r="Y1312" s="99"/>
      <c r="Z1312" s="99"/>
      <c r="AA1312" s="99">
        <v>18</v>
      </c>
      <c r="AB1312" s="99">
        <v>3004</v>
      </c>
      <c r="AC1312" s="99">
        <v>5</v>
      </c>
      <c r="AD1312" s="99">
        <v>5</v>
      </c>
      <c r="AE1312" s="99">
        <v>1000</v>
      </c>
      <c r="AF1312" s="99">
        <v>1</v>
      </c>
      <c r="AL1312" s="46">
        <f t="shared" si="462"/>
        <v>0</v>
      </c>
      <c r="AX1312" s="46">
        <f t="shared" si="463"/>
        <v>0</v>
      </c>
      <c r="BD1312" s="46">
        <f t="shared" si="464"/>
        <v>0</v>
      </c>
      <c r="BJ1312" s="46">
        <f t="shared" si="465"/>
        <v>0</v>
      </c>
      <c r="BP1312" s="46">
        <f t="shared" si="466"/>
        <v>0</v>
      </c>
      <c r="BR1312" s="41"/>
      <c r="BS1312" s="41"/>
    </row>
    <row r="1313" spans="1:71" s="46" customFormat="1">
      <c r="A1313" s="46">
        <v>210012</v>
      </c>
      <c r="B1313" s="46" t="s">
        <v>746</v>
      </c>
      <c r="C1313" s="46" t="s">
        <v>845</v>
      </c>
      <c r="D1313" s="46">
        <v>4</v>
      </c>
      <c r="E1313" s="99" t="s">
        <v>336</v>
      </c>
      <c r="F1313" s="99" t="s">
        <v>321</v>
      </c>
      <c r="G1313" s="99">
        <v>1</v>
      </c>
      <c r="H1313" s="99"/>
      <c r="I1313" s="99">
        <v>1</v>
      </c>
      <c r="J1313" s="99">
        <v>0</v>
      </c>
      <c r="K1313" s="98">
        <v>20250</v>
      </c>
      <c r="L1313" s="99">
        <v>20250</v>
      </c>
      <c r="M1313" s="99">
        <v>1000</v>
      </c>
      <c r="N1313" s="99">
        <f t="shared" si="451"/>
        <v>1</v>
      </c>
      <c r="O1313" s="99">
        <v>2</v>
      </c>
      <c r="P1313" s="99">
        <v>0</v>
      </c>
      <c r="Q1313" s="99">
        <v>117</v>
      </c>
      <c r="R1313" s="99">
        <v>117</v>
      </c>
      <c r="S1313" s="99">
        <v>1000</v>
      </c>
      <c r="T1313" s="99">
        <f t="shared" si="461"/>
        <v>1</v>
      </c>
      <c r="U1313" s="99"/>
      <c r="V1313" s="99"/>
      <c r="W1313" s="99"/>
      <c r="X1313" s="99"/>
      <c r="Y1313" s="99"/>
      <c r="Z1313" s="99"/>
      <c r="AA1313" s="99">
        <v>18</v>
      </c>
      <c r="AB1313" s="99">
        <v>3004</v>
      </c>
      <c r="AC1313" s="99">
        <v>10</v>
      </c>
      <c r="AD1313" s="99">
        <v>10</v>
      </c>
      <c r="AE1313" s="99">
        <v>1000</v>
      </c>
      <c r="AF1313" s="99">
        <f t="shared" ref="AF1313:AF1316" si="468">IF(AE1313&gt;=1000,1,0)</f>
        <v>1</v>
      </c>
      <c r="AL1313" s="46">
        <f t="shared" si="462"/>
        <v>0</v>
      </c>
      <c r="AX1313" s="46">
        <f t="shared" si="463"/>
        <v>0</v>
      </c>
      <c r="BD1313" s="46">
        <f t="shared" si="464"/>
        <v>0</v>
      </c>
      <c r="BJ1313" s="46">
        <f t="shared" si="465"/>
        <v>0</v>
      </c>
      <c r="BP1313" s="46">
        <f t="shared" si="466"/>
        <v>0</v>
      </c>
      <c r="BR1313" s="41"/>
      <c r="BS1313" s="41"/>
    </row>
    <row r="1314" spans="1:71" s="46" customFormat="1">
      <c r="A1314" s="46">
        <v>210013</v>
      </c>
      <c r="B1314" s="46" t="s">
        <v>746</v>
      </c>
      <c r="C1314" s="46" t="s">
        <v>843</v>
      </c>
      <c r="D1314" s="46">
        <v>5</v>
      </c>
      <c r="E1314" s="99" t="s">
        <v>337</v>
      </c>
      <c r="F1314" s="99" t="s">
        <v>321</v>
      </c>
      <c r="G1314" s="99">
        <v>1</v>
      </c>
      <c r="H1314" s="99"/>
      <c r="I1314" s="99">
        <v>1</v>
      </c>
      <c r="J1314" s="99">
        <v>0</v>
      </c>
      <c r="K1314" s="98">
        <v>10500</v>
      </c>
      <c r="L1314" s="99">
        <v>10500</v>
      </c>
      <c r="M1314" s="99">
        <v>1000</v>
      </c>
      <c r="N1314" s="99">
        <f t="shared" si="451"/>
        <v>1</v>
      </c>
      <c r="O1314" s="99">
        <v>2</v>
      </c>
      <c r="P1314" s="99">
        <v>0</v>
      </c>
      <c r="Q1314" s="99">
        <v>48</v>
      </c>
      <c r="R1314" s="99">
        <v>48</v>
      </c>
      <c r="S1314" s="99">
        <v>1000</v>
      </c>
      <c r="T1314" s="99">
        <f t="shared" si="461"/>
        <v>1</v>
      </c>
      <c r="U1314" s="99"/>
      <c r="V1314" s="99"/>
      <c r="W1314" s="99"/>
      <c r="X1314" s="99"/>
      <c r="Y1314" s="99"/>
      <c r="Z1314" s="99"/>
      <c r="AA1314" s="99">
        <v>18</v>
      </c>
      <c r="AB1314" s="99">
        <v>3013</v>
      </c>
      <c r="AC1314" s="99">
        <v>5</v>
      </c>
      <c r="AD1314" s="99">
        <v>5</v>
      </c>
      <c r="AE1314" s="99">
        <v>1000</v>
      </c>
      <c r="AF1314" s="99">
        <v>1</v>
      </c>
      <c r="AL1314" s="46">
        <f t="shared" si="462"/>
        <v>0</v>
      </c>
      <c r="AX1314" s="46">
        <f t="shared" si="463"/>
        <v>0</v>
      </c>
      <c r="BD1314" s="46">
        <f t="shared" si="464"/>
        <v>0</v>
      </c>
      <c r="BJ1314" s="46">
        <f t="shared" si="465"/>
        <v>0</v>
      </c>
      <c r="BP1314" s="46">
        <f t="shared" si="466"/>
        <v>0</v>
      </c>
      <c r="BR1314" s="41"/>
      <c r="BS1314" s="41"/>
    </row>
    <row r="1315" spans="1:71" s="46" customFormat="1">
      <c r="A1315" s="46">
        <v>210014</v>
      </c>
      <c r="B1315" s="46" t="s">
        <v>746</v>
      </c>
      <c r="C1315" s="46" t="s">
        <v>844</v>
      </c>
      <c r="D1315" s="46">
        <v>5</v>
      </c>
      <c r="E1315" s="99" t="s">
        <v>338</v>
      </c>
      <c r="F1315" s="99" t="s">
        <v>321</v>
      </c>
      <c r="G1315" s="99">
        <v>1</v>
      </c>
      <c r="H1315" s="99"/>
      <c r="I1315" s="99">
        <v>1</v>
      </c>
      <c r="J1315" s="99">
        <v>0</v>
      </c>
      <c r="K1315" s="98">
        <v>15750</v>
      </c>
      <c r="L1315" s="99">
        <v>15750</v>
      </c>
      <c r="M1315" s="99">
        <v>1000</v>
      </c>
      <c r="N1315" s="99">
        <f t="shared" si="451"/>
        <v>1</v>
      </c>
      <c r="O1315" s="99">
        <v>2</v>
      </c>
      <c r="P1315" s="99">
        <v>0</v>
      </c>
      <c r="Q1315" s="99">
        <v>84</v>
      </c>
      <c r="R1315" s="99">
        <v>84</v>
      </c>
      <c r="S1315" s="99">
        <v>1000</v>
      </c>
      <c r="T1315" s="99">
        <f t="shared" si="461"/>
        <v>1</v>
      </c>
      <c r="U1315" s="99"/>
      <c r="V1315" s="99"/>
      <c r="W1315" s="99"/>
      <c r="X1315" s="99"/>
      <c r="Y1315" s="99"/>
      <c r="Z1315" s="99"/>
      <c r="AA1315" s="99">
        <v>18</v>
      </c>
      <c r="AB1315" s="99">
        <v>3013</v>
      </c>
      <c r="AC1315" s="99">
        <v>5</v>
      </c>
      <c r="AD1315" s="99">
        <v>5</v>
      </c>
      <c r="AE1315" s="99">
        <v>1000</v>
      </c>
      <c r="AF1315" s="99">
        <f t="shared" si="468"/>
        <v>1</v>
      </c>
      <c r="AL1315" s="46">
        <f t="shared" si="462"/>
        <v>0</v>
      </c>
      <c r="AX1315" s="46">
        <f t="shared" si="463"/>
        <v>0</v>
      </c>
      <c r="BD1315" s="46">
        <f t="shared" si="464"/>
        <v>0</v>
      </c>
      <c r="BJ1315" s="46">
        <f t="shared" si="465"/>
        <v>0</v>
      </c>
      <c r="BP1315" s="46">
        <f t="shared" si="466"/>
        <v>0</v>
      </c>
      <c r="BR1315" s="41"/>
      <c r="BS1315" s="41"/>
    </row>
    <row r="1316" spans="1:71" s="46" customFormat="1">
      <c r="A1316" s="46">
        <v>210015</v>
      </c>
      <c r="B1316" s="46" t="s">
        <v>746</v>
      </c>
      <c r="C1316" s="46" t="s">
        <v>845</v>
      </c>
      <c r="D1316" s="46">
        <v>5</v>
      </c>
      <c r="E1316" s="99" t="s">
        <v>339</v>
      </c>
      <c r="F1316" s="99" t="s">
        <v>321</v>
      </c>
      <c r="G1316" s="99">
        <v>1</v>
      </c>
      <c r="H1316" s="99"/>
      <c r="I1316" s="99">
        <v>1</v>
      </c>
      <c r="J1316" s="99">
        <v>0</v>
      </c>
      <c r="K1316" s="98">
        <v>23625</v>
      </c>
      <c r="L1316" s="99">
        <v>23625</v>
      </c>
      <c r="M1316" s="99">
        <v>1000</v>
      </c>
      <c r="N1316" s="99">
        <f t="shared" si="451"/>
        <v>1</v>
      </c>
      <c r="O1316" s="99">
        <v>2</v>
      </c>
      <c r="P1316" s="99">
        <v>0</v>
      </c>
      <c r="Q1316" s="99">
        <v>120</v>
      </c>
      <c r="R1316" s="99">
        <v>120</v>
      </c>
      <c r="S1316" s="99">
        <v>1000</v>
      </c>
      <c r="T1316" s="99">
        <f t="shared" si="461"/>
        <v>1</v>
      </c>
      <c r="U1316" s="99"/>
      <c r="V1316" s="99"/>
      <c r="W1316" s="99"/>
      <c r="X1316" s="99"/>
      <c r="Y1316" s="99"/>
      <c r="Z1316" s="99"/>
      <c r="AA1316" s="99">
        <v>18</v>
      </c>
      <c r="AB1316" s="99">
        <v>3013</v>
      </c>
      <c r="AC1316" s="99">
        <v>10</v>
      </c>
      <c r="AD1316" s="99">
        <v>10</v>
      </c>
      <c r="AE1316" s="99">
        <v>1000</v>
      </c>
      <c r="AF1316" s="99">
        <f t="shared" si="468"/>
        <v>1</v>
      </c>
      <c r="AL1316" s="46">
        <f t="shared" si="462"/>
        <v>0</v>
      </c>
      <c r="AX1316" s="46">
        <f t="shared" si="463"/>
        <v>0</v>
      </c>
      <c r="BD1316" s="46">
        <f t="shared" si="464"/>
        <v>0</v>
      </c>
      <c r="BJ1316" s="46">
        <f t="shared" si="465"/>
        <v>0</v>
      </c>
      <c r="BP1316" s="46">
        <f t="shared" si="466"/>
        <v>0</v>
      </c>
      <c r="BR1316" s="41"/>
      <c r="BS1316" s="41"/>
    </row>
    <row r="1317" spans="1:71" s="46" customFormat="1">
      <c r="A1317" s="46">
        <v>210016</v>
      </c>
      <c r="B1317" s="46" t="s">
        <v>746</v>
      </c>
      <c r="C1317" s="46" t="s">
        <v>843</v>
      </c>
      <c r="D1317" s="46">
        <v>6</v>
      </c>
      <c r="E1317" s="99" t="s">
        <v>340</v>
      </c>
      <c r="F1317" s="99" t="s">
        <v>321</v>
      </c>
      <c r="G1317" s="99">
        <v>1</v>
      </c>
      <c r="H1317" s="99"/>
      <c r="I1317" s="99">
        <v>1</v>
      </c>
      <c r="J1317" s="99">
        <v>0</v>
      </c>
      <c r="K1317" s="98">
        <v>12500</v>
      </c>
      <c r="L1317" s="99">
        <v>12500</v>
      </c>
      <c r="M1317" s="99">
        <v>1000</v>
      </c>
      <c r="N1317" s="99">
        <f t="shared" si="451"/>
        <v>1</v>
      </c>
      <c r="O1317" s="99">
        <v>2</v>
      </c>
      <c r="P1317" s="99">
        <v>0</v>
      </c>
      <c r="Q1317" s="99">
        <v>51</v>
      </c>
      <c r="R1317" s="99">
        <v>51</v>
      </c>
      <c r="S1317" s="99">
        <v>1000</v>
      </c>
      <c r="T1317" s="99">
        <f t="shared" si="461"/>
        <v>1</v>
      </c>
      <c r="U1317" s="99"/>
      <c r="V1317" s="99"/>
      <c r="W1317" s="99"/>
      <c r="X1317" s="99"/>
      <c r="Y1317" s="99"/>
      <c r="Z1317" s="99"/>
      <c r="AA1317" s="99">
        <v>18</v>
      </c>
      <c r="AB1317" s="99">
        <v>3014</v>
      </c>
      <c r="AC1317" s="99">
        <v>5</v>
      </c>
      <c r="AD1317" s="99">
        <v>5</v>
      </c>
      <c r="AE1317" s="99">
        <v>1000</v>
      </c>
      <c r="AF1317" s="99">
        <v>1</v>
      </c>
      <c r="AL1317" s="46">
        <f t="shared" si="462"/>
        <v>0</v>
      </c>
      <c r="AX1317" s="46">
        <f t="shared" si="463"/>
        <v>0</v>
      </c>
      <c r="BD1317" s="46">
        <f t="shared" si="464"/>
        <v>0</v>
      </c>
      <c r="BJ1317" s="46">
        <f t="shared" si="465"/>
        <v>0</v>
      </c>
      <c r="BP1317" s="46">
        <f t="shared" si="466"/>
        <v>0</v>
      </c>
      <c r="BR1317" s="41"/>
      <c r="BS1317" s="41"/>
    </row>
    <row r="1318" spans="1:71" s="46" customFormat="1">
      <c r="A1318" s="46">
        <v>210017</v>
      </c>
      <c r="B1318" s="46" t="s">
        <v>746</v>
      </c>
      <c r="C1318" s="46" t="s">
        <v>844</v>
      </c>
      <c r="D1318" s="46">
        <v>6</v>
      </c>
      <c r="E1318" s="99" t="s">
        <v>341</v>
      </c>
      <c r="F1318" s="99" t="s">
        <v>321</v>
      </c>
      <c r="G1318" s="99">
        <v>1</v>
      </c>
      <c r="H1318" s="99"/>
      <c r="I1318" s="99">
        <v>1</v>
      </c>
      <c r="J1318" s="99">
        <v>0</v>
      </c>
      <c r="K1318" s="98">
        <v>18750</v>
      </c>
      <c r="L1318" s="99">
        <v>18750</v>
      </c>
      <c r="M1318" s="99">
        <v>1000</v>
      </c>
      <c r="N1318" s="99">
        <f t="shared" si="451"/>
        <v>1</v>
      </c>
      <c r="O1318" s="99">
        <v>2</v>
      </c>
      <c r="P1318" s="99">
        <v>0</v>
      </c>
      <c r="Q1318" s="99">
        <v>87</v>
      </c>
      <c r="R1318" s="99">
        <v>87</v>
      </c>
      <c r="S1318" s="99">
        <v>1000</v>
      </c>
      <c r="T1318" s="99">
        <f t="shared" si="461"/>
        <v>1</v>
      </c>
      <c r="U1318" s="99"/>
      <c r="V1318" s="99"/>
      <c r="W1318" s="99"/>
      <c r="X1318" s="99"/>
      <c r="Y1318" s="99"/>
      <c r="Z1318" s="99"/>
      <c r="AA1318" s="99">
        <v>18</v>
      </c>
      <c r="AB1318" s="99">
        <v>3014</v>
      </c>
      <c r="AC1318" s="99">
        <v>5</v>
      </c>
      <c r="AD1318" s="99">
        <v>5</v>
      </c>
      <c r="AE1318" s="99">
        <v>1000</v>
      </c>
      <c r="AF1318" s="99">
        <v>1</v>
      </c>
      <c r="AL1318" s="46">
        <f t="shared" si="462"/>
        <v>0</v>
      </c>
      <c r="AX1318" s="46">
        <f t="shared" si="463"/>
        <v>0</v>
      </c>
      <c r="BD1318" s="46">
        <f t="shared" si="464"/>
        <v>0</v>
      </c>
      <c r="BJ1318" s="46">
        <f t="shared" si="465"/>
        <v>0</v>
      </c>
      <c r="BP1318" s="46">
        <f t="shared" si="466"/>
        <v>0</v>
      </c>
      <c r="BR1318" s="41"/>
      <c r="BS1318" s="41"/>
    </row>
    <row r="1319" spans="1:71" s="46" customFormat="1">
      <c r="A1319" s="46">
        <v>210018</v>
      </c>
      <c r="B1319" s="46" t="s">
        <v>746</v>
      </c>
      <c r="C1319" s="46" t="s">
        <v>845</v>
      </c>
      <c r="D1319" s="46">
        <v>6</v>
      </c>
      <c r="E1319" s="99" t="s">
        <v>342</v>
      </c>
      <c r="F1319" s="99" t="s">
        <v>321</v>
      </c>
      <c r="G1319" s="99">
        <v>1</v>
      </c>
      <c r="H1319" s="99"/>
      <c r="I1319" s="99">
        <v>1</v>
      </c>
      <c r="J1319" s="99">
        <v>0</v>
      </c>
      <c r="K1319" s="98">
        <v>28125</v>
      </c>
      <c r="L1319" s="99">
        <v>28125</v>
      </c>
      <c r="M1319" s="99">
        <v>1000</v>
      </c>
      <c r="N1319" s="99">
        <f t="shared" si="451"/>
        <v>1</v>
      </c>
      <c r="O1319" s="99">
        <v>2</v>
      </c>
      <c r="P1319" s="99">
        <v>0</v>
      </c>
      <c r="Q1319" s="99">
        <v>123</v>
      </c>
      <c r="R1319" s="99">
        <v>123</v>
      </c>
      <c r="S1319" s="99">
        <v>1000</v>
      </c>
      <c r="T1319" s="99">
        <f t="shared" si="461"/>
        <v>1</v>
      </c>
      <c r="U1319" s="99"/>
      <c r="V1319" s="99"/>
      <c r="W1319" s="99"/>
      <c r="X1319" s="99"/>
      <c r="Y1319" s="99"/>
      <c r="Z1319" s="99"/>
      <c r="AA1319" s="99">
        <v>18</v>
      </c>
      <c r="AB1319" s="99">
        <v>3014</v>
      </c>
      <c r="AC1319" s="99">
        <v>10</v>
      </c>
      <c r="AD1319" s="99">
        <v>10</v>
      </c>
      <c r="AE1319" s="99">
        <v>1000</v>
      </c>
      <c r="AF1319" s="99">
        <f t="shared" ref="AF1319:AF1367" si="469">IF(AE1319&gt;=1000,1,0)</f>
        <v>1</v>
      </c>
      <c r="AL1319" s="46">
        <f t="shared" si="462"/>
        <v>0</v>
      </c>
      <c r="AX1319" s="46">
        <f t="shared" si="463"/>
        <v>0</v>
      </c>
      <c r="BD1319" s="46">
        <f t="shared" si="464"/>
        <v>0</v>
      </c>
      <c r="BJ1319" s="46">
        <f t="shared" si="465"/>
        <v>0</v>
      </c>
      <c r="BP1319" s="46">
        <f t="shared" si="466"/>
        <v>0</v>
      </c>
      <c r="BR1319" s="41"/>
      <c r="BS1319" s="41"/>
    </row>
    <row r="1320" spans="1:71" s="46" customFormat="1">
      <c r="A1320" s="46">
        <v>210019</v>
      </c>
      <c r="B1320" s="46" t="s">
        <v>746</v>
      </c>
      <c r="C1320" s="46" t="s">
        <v>843</v>
      </c>
      <c r="D1320" s="46">
        <v>7</v>
      </c>
      <c r="E1320" s="99" t="s">
        <v>343</v>
      </c>
      <c r="F1320" s="99" t="s">
        <v>321</v>
      </c>
      <c r="G1320" s="99">
        <v>1</v>
      </c>
      <c r="H1320" s="99"/>
      <c r="I1320" s="99">
        <v>1</v>
      </c>
      <c r="J1320" s="99">
        <v>0</v>
      </c>
      <c r="K1320" s="98">
        <v>15000</v>
      </c>
      <c r="L1320" s="99">
        <v>15000</v>
      </c>
      <c r="M1320" s="99">
        <v>1000</v>
      </c>
      <c r="N1320" s="99">
        <f t="shared" si="451"/>
        <v>1</v>
      </c>
      <c r="O1320" s="99">
        <v>2</v>
      </c>
      <c r="P1320" s="99">
        <v>0</v>
      </c>
      <c r="Q1320" s="99">
        <v>54</v>
      </c>
      <c r="R1320" s="99">
        <v>54</v>
      </c>
      <c r="S1320" s="99">
        <v>1000</v>
      </c>
      <c r="T1320" s="100">
        <f t="shared" si="461"/>
        <v>1</v>
      </c>
      <c r="U1320" s="101"/>
      <c r="V1320" s="101"/>
      <c r="W1320" s="101"/>
      <c r="X1320" s="101"/>
      <c r="Y1320" s="101"/>
      <c r="Z1320" s="101"/>
      <c r="AA1320" s="101">
        <v>18</v>
      </c>
      <c r="AB1320" s="101">
        <v>4001</v>
      </c>
      <c r="AC1320" s="101">
        <v>4</v>
      </c>
      <c r="AD1320" s="101">
        <v>4</v>
      </c>
      <c r="AE1320" s="101">
        <v>1000</v>
      </c>
      <c r="AF1320" s="105">
        <f t="shared" si="469"/>
        <v>1</v>
      </c>
      <c r="AL1320" s="46">
        <f t="shared" si="462"/>
        <v>0</v>
      </c>
      <c r="AX1320" s="46">
        <f t="shared" si="463"/>
        <v>0</v>
      </c>
      <c r="BD1320" s="46">
        <f t="shared" si="464"/>
        <v>0</v>
      </c>
      <c r="BJ1320" s="46">
        <f t="shared" si="465"/>
        <v>0</v>
      </c>
      <c r="BP1320" s="46">
        <f t="shared" si="466"/>
        <v>0</v>
      </c>
      <c r="BR1320" s="41"/>
      <c r="BS1320" s="41"/>
    </row>
    <row r="1321" spans="1:71" s="46" customFormat="1">
      <c r="A1321" s="46">
        <v>210020</v>
      </c>
      <c r="B1321" s="46" t="s">
        <v>746</v>
      </c>
      <c r="C1321" s="46" t="s">
        <v>844</v>
      </c>
      <c r="D1321" s="46">
        <v>7</v>
      </c>
      <c r="E1321" s="99" t="s">
        <v>344</v>
      </c>
      <c r="F1321" s="99" t="s">
        <v>321</v>
      </c>
      <c r="G1321" s="99">
        <v>1</v>
      </c>
      <c r="H1321" s="99"/>
      <c r="I1321" s="99">
        <v>1</v>
      </c>
      <c r="J1321" s="99">
        <v>0</v>
      </c>
      <c r="K1321" s="98">
        <v>22500</v>
      </c>
      <c r="L1321" s="99">
        <v>22500</v>
      </c>
      <c r="M1321" s="99">
        <v>1000</v>
      </c>
      <c r="N1321" s="99">
        <f t="shared" si="451"/>
        <v>1</v>
      </c>
      <c r="O1321" s="99">
        <v>2</v>
      </c>
      <c r="P1321" s="99">
        <v>0</v>
      </c>
      <c r="Q1321" s="99">
        <v>90</v>
      </c>
      <c r="R1321" s="99">
        <v>90</v>
      </c>
      <c r="S1321" s="99">
        <v>1000</v>
      </c>
      <c r="T1321" s="102">
        <f t="shared" si="461"/>
        <v>1</v>
      </c>
      <c r="U1321" s="95"/>
      <c r="V1321" s="95"/>
      <c r="W1321" s="95"/>
      <c r="X1321" s="95"/>
      <c r="Y1321" s="95"/>
      <c r="Z1321" s="95"/>
      <c r="AA1321" s="95">
        <v>18</v>
      </c>
      <c r="AB1321" s="95">
        <v>4003</v>
      </c>
      <c r="AC1321" s="95">
        <v>4</v>
      </c>
      <c r="AD1321" s="95">
        <v>4</v>
      </c>
      <c r="AE1321" s="95">
        <v>1000</v>
      </c>
      <c r="AF1321" s="106">
        <f t="shared" si="469"/>
        <v>1</v>
      </c>
      <c r="AL1321" s="46">
        <f t="shared" si="462"/>
        <v>0</v>
      </c>
      <c r="AX1321" s="46">
        <f t="shared" si="463"/>
        <v>0</v>
      </c>
      <c r="BD1321" s="46">
        <f t="shared" si="464"/>
        <v>0</v>
      </c>
      <c r="BJ1321" s="46">
        <f t="shared" si="465"/>
        <v>0</v>
      </c>
      <c r="BP1321" s="46">
        <f t="shared" si="466"/>
        <v>0</v>
      </c>
      <c r="BR1321" s="41"/>
      <c r="BS1321" s="41"/>
    </row>
    <row r="1322" spans="1:71" s="46" customFormat="1">
      <c r="A1322" s="46">
        <v>210021</v>
      </c>
      <c r="B1322" s="46" t="s">
        <v>746</v>
      </c>
      <c r="C1322" s="46" t="s">
        <v>845</v>
      </c>
      <c r="D1322" s="46">
        <v>7</v>
      </c>
      <c r="E1322" s="99" t="s">
        <v>345</v>
      </c>
      <c r="F1322" s="99" t="s">
        <v>321</v>
      </c>
      <c r="G1322" s="99">
        <v>1</v>
      </c>
      <c r="H1322" s="99"/>
      <c r="I1322" s="99">
        <v>1</v>
      </c>
      <c r="J1322" s="99">
        <v>0</v>
      </c>
      <c r="K1322" s="98">
        <v>33750</v>
      </c>
      <c r="L1322" s="99">
        <v>33750</v>
      </c>
      <c r="M1322" s="99">
        <v>1000</v>
      </c>
      <c r="N1322" s="99">
        <f t="shared" si="451"/>
        <v>1</v>
      </c>
      <c r="O1322" s="99">
        <v>2</v>
      </c>
      <c r="P1322" s="99">
        <v>0</v>
      </c>
      <c r="Q1322" s="99">
        <v>126</v>
      </c>
      <c r="R1322" s="99">
        <v>126</v>
      </c>
      <c r="S1322" s="99">
        <v>1000</v>
      </c>
      <c r="T1322" s="102">
        <f t="shared" si="461"/>
        <v>1</v>
      </c>
      <c r="U1322" s="95">
        <v>18</v>
      </c>
      <c r="V1322" s="95">
        <v>4002</v>
      </c>
      <c r="W1322" s="95">
        <v>4</v>
      </c>
      <c r="X1322" s="95">
        <v>4</v>
      </c>
      <c r="Y1322" s="95">
        <v>1000</v>
      </c>
      <c r="Z1322" s="95">
        <f>IF(Y1322&gt;=1000,1,0)</f>
        <v>1</v>
      </c>
      <c r="AA1322" s="95">
        <v>18</v>
      </c>
      <c r="AB1322" s="95">
        <v>4004</v>
      </c>
      <c r="AC1322" s="95">
        <v>4</v>
      </c>
      <c r="AD1322" s="95">
        <v>4</v>
      </c>
      <c r="AE1322" s="95">
        <v>1000</v>
      </c>
      <c r="AF1322" s="106">
        <f t="shared" si="469"/>
        <v>1</v>
      </c>
      <c r="AL1322" s="46">
        <f t="shared" si="462"/>
        <v>0</v>
      </c>
      <c r="AX1322" s="46">
        <f t="shared" si="463"/>
        <v>0</v>
      </c>
      <c r="BD1322" s="46">
        <f t="shared" si="464"/>
        <v>0</v>
      </c>
      <c r="BJ1322" s="46">
        <f t="shared" si="465"/>
        <v>0</v>
      </c>
      <c r="BP1322" s="46">
        <f t="shared" si="466"/>
        <v>0</v>
      </c>
      <c r="BR1322" s="41"/>
      <c r="BS1322" s="41"/>
    </row>
    <row r="1323" spans="1:71" s="46" customFormat="1">
      <c r="A1323" s="46">
        <v>210022</v>
      </c>
      <c r="B1323" s="46" t="s">
        <v>746</v>
      </c>
      <c r="C1323" s="46" t="s">
        <v>843</v>
      </c>
      <c r="D1323" s="46">
        <v>8</v>
      </c>
      <c r="E1323" s="99" t="s">
        <v>346</v>
      </c>
      <c r="F1323" s="99" t="s">
        <v>321</v>
      </c>
      <c r="G1323" s="99">
        <v>1</v>
      </c>
      <c r="H1323" s="99"/>
      <c r="I1323" s="99">
        <v>1</v>
      </c>
      <c r="J1323" s="99">
        <v>0</v>
      </c>
      <c r="K1323" s="98">
        <v>17500</v>
      </c>
      <c r="L1323" s="99">
        <v>17500</v>
      </c>
      <c r="M1323" s="99">
        <v>1000</v>
      </c>
      <c r="N1323" s="99">
        <f t="shared" si="451"/>
        <v>1</v>
      </c>
      <c r="O1323" s="99">
        <v>2</v>
      </c>
      <c r="P1323" s="99">
        <v>0</v>
      </c>
      <c r="Q1323" s="99">
        <v>57</v>
      </c>
      <c r="R1323" s="99">
        <v>57</v>
      </c>
      <c r="S1323" s="99">
        <v>1000</v>
      </c>
      <c r="T1323" s="102">
        <f t="shared" si="461"/>
        <v>1</v>
      </c>
      <c r="U1323" s="95"/>
      <c r="V1323" s="95"/>
      <c r="W1323" s="95"/>
      <c r="X1323" s="95"/>
      <c r="Y1323" s="95"/>
      <c r="Z1323" s="95"/>
      <c r="AA1323" s="95">
        <v>18</v>
      </c>
      <c r="AB1323" s="95">
        <v>4001</v>
      </c>
      <c r="AC1323" s="95">
        <v>4</v>
      </c>
      <c r="AD1323" s="95">
        <v>4</v>
      </c>
      <c r="AE1323" s="95">
        <v>1000</v>
      </c>
      <c r="AF1323" s="106">
        <f t="shared" si="469"/>
        <v>1</v>
      </c>
      <c r="AL1323" s="46">
        <f t="shared" si="462"/>
        <v>0</v>
      </c>
      <c r="AX1323" s="46">
        <f t="shared" si="463"/>
        <v>0</v>
      </c>
      <c r="BD1323" s="46">
        <f t="shared" si="464"/>
        <v>0</v>
      </c>
      <c r="BJ1323" s="46">
        <f t="shared" si="465"/>
        <v>0</v>
      </c>
      <c r="BP1323" s="46">
        <f t="shared" si="466"/>
        <v>0</v>
      </c>
      <c r="BR1323" s="41"/>
      <c r="BS1323" s="41"/>
    </row>
    <row r="1324" spans="1:71" s="46" customFormat="1">
      <c r="A1324" s="46">
        <v>210023</v>
      </c>
      <c r="B1324" s="46" t="s">
        <v>746</v>
      </c>
      <c r="C1324" s="46" t="s">
        <v>844</v>
      </c>
      <c r="D1324" s="46">
        <v>8</v>
      </c>
      <c r="E1324" s="99" t="s">
        <v>347</v>
      </c>
      <c r="F1324" s="99" t="s">
        <v>321</v>
      </c>
      <c r="G1324" s="99">
        <v>1</v>
      </c>
      <c r="H1324" s="99"/>
      <c r="I1324" s="99">
        <v>1</v>
      </c>
      <c r="J1324" s="99">
        <v>0</v>
      </c>
      <c r="K1324" s="98">
        <v>26250</v>
      </c>
      <c r="L1324" s="99">
        <v>26250</v>
      </c>
      <c r="M1324" s="99">
        <v>1000</v>
      </c>
      <c r="N1324" s="99">
        <f t="shared" si="451"/>
        <v>1</v>
      </c>
      <c r="O1324" s="99">
        <v>2</v>
      </c>
      <c r="P1324" s="99">
        <v>0</v>
      </c>
      <c r="Q1324" s="99">
        <v>93</v>
      </c>
      <c r="R1324" s="99">
        <v>93</v>
      </c>
      <c r="S1324" s="99">
        <v>1000</v>
      </c>
      <c r="T1324" s="102">
        <f t="shared" si="461"/>
        <v>1</v>
      </c>
      <c r="U1324" s="95"/>
      <c r="V1324" s="95"/>
      <c r="W1324" s="95"/>
      <c r="X1324" s="95"/>
      <c r="Y1324" s="95"/>
      <c r="Z1324" s="95"/>
      <c r="AA1324" s="95">
        <v>18</v>
      </c>
      <c r="AB1324" s="95">
        <v>4003</v>
      </c>
      <c r="AC1324" s="95">
        <v>4</v>
      </c>
      <c r="AD1324" s="95">
        <v>4</v>
      </c>
      <c r="AE1324" s="95">
        <v>1000</v>
      </c>
      <c r="AF1324" s="106">
        <f t="shared" si="469"/>
        <v>1</v>
      </c>
      <c r="AL1324" s="46">
        <f t="shared" si="462"/>
        <v>0</v>
      </c>
      <c r="AX1324" s="46">
        <f t="shared" si="463"/>
        <v>0</v>
      </c>
      <c r="BD1324" s="46">
        <f t="shared" si="464"/>
        <v>0</v>
      </c>
      <c r="BJ1324" s="46">
        <f t="shared" si="465"/>
        <v>0</v>
      </c>
      <c r="BP1324" s="46">
        <f t="shared" si="466"/>
        <v>0</v>
      </c>
      <c r="BR1324" s="41"/>
      <c r="BS1324" s="41"/>
    </row>
    <row r="1325" spans="1:71" s="46" customFormat="1">
      <c r="A1325" s="46">
        <v>210024</v>
      </c>
      <c r="B1325" s="46" t="s">
        <v>746</v>
      </c>
      <c r="C1325" s="46" t="s">
        <v>845</v>
      </c>
      <c r="D1325" s="46">
        <v>8</v>
      </c>
      <c r="E1325" s="99" t="s">
        <v>348</v>
      </c>
      <c r="F1325" s="99" t="s">
        <v>321</v>
      </c>
      <c r="G1325" s="99">
        <v>1</v>
      </c>
      <c r="H1325" s="99"/>
      <c r="I1325" s="99">
        <v>1</v>
      </c>
      <c r="J1325" s="99">
        <v>0</v>
      </c>
      <c r="K1325" s="98">
        <v>39375</v>
      </c>
      <c r="L1325" s="99">
        <v>39375</v>
      </c>
      <c r="M1325" s="99">
        <v>1000</v>
      </c>
      <c r="N1325" s="99">
        <f t="shared" si="451"/>
        <v>1</v>
      </c>
      <c r="O1325" s="99">
        <v>2</v>
      </c>
      <c r="P1325" s="99">
        <v>0</v>
      </c>
      <c r="Q1325" s="99">
        <v>129</v>
      </c>
      <c r="R1325" s="99">
        <v>129</v>
      </c>
      <c r="S1325" s="99">
        <v>1000</v>
      </c>
      <c r="T1325" s="102">
        <f t="shared" si="461"/>
        <v>1</v>
      </c>
      <c r="U1325" s="95">
        <v>18</v>
      </c>
      <c r="V1325" s="95">
        <v>4002</v>
      </c>
      <c r="W1325" s="95">
        <v>4</v>
      </c>
      <c r="X1325" s="95">
        <v>4</v>
      </c>
      <c r="Y1325" s="95">
        <v>1000</v>
      </c>
      <c r="Z1325" s="95">
        <f>IF(Y1325&gt;=1000,1,0)</f>
        <v>1</v>
      </c>
      <c r="AA1325" s="95">
        <v>18</v>
      </c>
      <c r="AB1325" s="95">
        <v>4004</v>
      </c>
      <c r="AC1325" s="95">
        <v>4</v>
      </c>
      <c r="AD1325" s="95">
        <v>4</v>
      </c>
      <c r="AE1325" s="95">
        <v>1000</v>
      </c>
      <c r="AF1325" s="106">
        <f>IF(AE1324&gt;=1000,1,0)</f>
        <v>1</v>
      </c>
      <c r="AL1325" s="46">
        <f t="shared" si="462"/>
        <v>0</v>
      </c>
      <c r="AX1325" s="46">
        <f t="shared" si="463"/>
        <v>0</v>
      </c>
      <c r="BD1325" s="46">
        <f t="shared" si="464"/>
        <v>0</v>
      </c>
      <c r="BJ1325" s="46">
        <f t="shared" si="465"/>
        <v>0</v>
      </c>
      <c r="BP1325" s="46">
        <f t="shared" si="466"/>
        <v>0</v>
      </c>
      <c r="BR1325" s="41"/>
      <c r="BS1325" s="41"/>
    </row>
    <row r="1326" spans="1:71" s="46" customFormat="1">
      <c r="A1326" s="46">
        <v>210025</v>
      </c>
      <c r="B1326" s="46" t="s">
        <v>746</v>
      </c>
      <c r="C1326" s="46" t="s">
        <v>843</v>
      </c>
      <c r="D1326" s="46">
        <v>9</v>
      </c>
      <c r="E1326" s="95" t="s">
        <v>349</v>
      </c>
      <c r="F1326" s="95" t="s">
        <v>321</v>
      </c>
      <c r="G1326" s="95">
        <v>1</v>
      </c>
      <c r="H1326" s="95"/>
      <c r="I1326" s="95">
        <v>1</v>
      </c>
      <c r="J1326" s="95">
        <v>0</v>
      </c>
      <c r="K1326" s="98">
        <v>20000</v>
      </c>
      <c r="L1326" s="95">
        <v>20000</v>
      </c>
      <c r="M1326" s="95">
        <v>1000</v>
      </c>
      <c r="N1326" s="95">
        <f t="shared" si="451"/>
        <v>1</v>
      </c>
      <c r="O1326" s="95">
        <v>2</v>
      </c>
      <c r="P1326" s="95">
        <v>0</v>
      </c>
      <c r="Q1326" s="95">
        <v>60</v>
      </c>
      <c r="R1326" s="95">
        <v>60</v>
      </c>
      <c r="S1326" s="95">
        <v>1000</v>
      </c>
      <c r="T1326" s="102">
        <f t="shared" si="461"/>
        <v>1</v>
      </c>
      <c r="U1326" s="95"/>
      <c r="V1326" s="95"/>
      <c r="W1326" s="95"/>
      <c r="X1326" s="95"/>
      <c r="Y1326" s="95"/>
      <c r="Z1326" s="95"/>
      <c r="AA1326" s="95">
        <v>18</v>
      </c>
      <c r="AB1326" s="95">
        <v>4001</v>
      </c>
      <c r="AC1326" s="95">
        <v>4</v>
      </c>
      <c r="AD1326" s="95">
        <v>4</v>
      </c>
      <c r="AE1326" s="95">
        <v>1000</v>
      </c>
      <c r="AF1326" s="106">
        <f t="shared" si="469"/>
        <v>1</v>
      </c>
      <c r="AL1326" s="46">
        <f t="shared" si="462"/>
        <v>0</v>
      </c>
      <c r="AX1326" s="46">
        <f t="shared" si="463"/>
        <v>0</v>
      </c>
      <c r="BD1326" s="46">
        <f t="shared" si="464"/>
        <v>0</v>
      </c>
      <c r="BJ1326" s="46">
        <f t="shared" si="465"/>
        <v>0</v>
      </c>
      <c r="BP1326" s="46">
        <f t="shared" si="466"/>
        <v>0</v>
      </c>
      <c r="BR1326" s="41"/>
      <c r="BS1326" s="41"/>
    </row>
    <row r="1327" spans="1:71" s="46" customFormat="1">
      <c r="A1327" s="46">
        <v>210026</v>
      </c>
      <c r="B1327" s="46" t="s">
        <v>746</v>
      </c>
      <c r="C1327" s="46" t="s">
        <v>844</v>
      </c>
      <c r="D1327" s="46">
        <v>9</v>
      </c>
      <c r="E1327" s="95" t="s">
        <v>350</v>
      </c>
      <c r="F1327" s="95" t="s">
        <v>321</v>
      </c>
      <c r="G1327" s="95">
        <v>1</v>
      </c>
      <c r="H1327" s="95"/>
      <c r="I1327" s="95">
        <v>1</v>
      </c>
      <c r="J1327" s="95">
        <v>0</v>
      </c>
      <c r="K1327" s="98">
        <v>30000</v>
      </c>
      <c r="L1327" s="95">
        <v>30000</v>
      </c>
      <c r="M1327" s="95">
        <v>1000</v>
      </c>
      <c r="N1327" s="95">
        <f t="shared" si="451"/>
        <v>1</v>
      </c>
      <c r="O1327" s="95">
        <v>2</v>
      </c>
      <c r="P1327" s="95">
        <v>0</v>
      </c>
      <c r="Q1327" s="95">
        <v>96</v>
      </c>
      <c r="R1327" s="95">
        <v>96</v>
      </c>
      <c r="S1327" s="95">
        <v>1000</v>
      </c>
      <c r="T1327" s="102">
        <f t="shared" si="461"/>
        <v>1</v>
      </c>
      <c r="U1327" s="95"/>
      <c r="V1327" s="95"/>
      <c r="W1327" s="95"/>
      <c r="X1327" s="95"/>
      <c r="Y1327" s="95"/>
      <c r="Z1327" s="95"/>
      <c r="AA1327" s="95">
        <v>18</v>
      </c>
      <c r="AB1327" s="95">
        <v>4003</v>
      </c>
      <c r="AC1327" s="95">
        <v>4</v>
      </c>
      <c r="AD1327" s="95">
        <v>4</v>
      </c>
      <c r="AE1327" s="95">
        <v>1000</v>
      </c>
      <c r="AF1327" s="106">
        <f t="shared" si="469"/>
        <v>1</v>
      </c>
      <c r="AL1327" s="46">
        <f t="shared" si="462"/>
        <v>0</v>
      </c>
      <c r="AX1327" s="46">
        <f t="shared" si="463"/>
        <v>0</v>
      </c>
      <c r="BD1327" s="46">
        <f t="shared" si="464"/>
        <v>0</v>
      </c>
      <c r="BJ1327" s="46">
        <f t="shared" si="465"/>
        <v>0</v>
      </c>
      <c r="BP1327" s="46">
        <f t="shared" si="466"/>
        <v>0</v>
      </c>
      <c r="BR1327" s="41"/>
      <c r="BS1327" s="41"/>
    </row>
    <row r="1328" spans="1:71" s="46" customFormat="1">
      <c r="A1328" s="46">
        <v>210027</v>
      </c>
      <c r="B1328" s="46" t="s">
        <v>746</v>
      </c>
      <c r="C1328" s="46" t="s">
        <v>845</v>
      </c>
      <c r="D1328" s="46">
        <v>9</v>
      </c>
      <c r="E1328" s="95" t="s">
        <v>351</v>
      </c>
      <c r="F1328" s="95" t="s">
        <v>321</v>
      </c>
      <c r="G1328" s="95">
        <v>1</v>
      </c>
      <c r="H1328" s="95"/>
      <c r="I1328" s="95">
        <v>1</v>
      </c>
      <c r="J1328" s="95">
        <v>0</v>
      </c>
      <c r="K1328" s="98">
        <v>45000</v>
      </c>
      <c r="L1328" s="95">
        <v>45000</v>
      </c>
      <c r="M1328" s="95">
        <v>1000</v>
      </c>
      <c r="N1328" s="95">
        <f t="shared" si="451"/>
        <v>1</v>
      </c>
      <c r="O1328" s="95">
        <v>2</v>
      </c>
      <c r="P1328" s="95">
        <v>0</v>
      </c>
      <c r="Q1328" s="95">
        <v>132</v>
      </c>
      <c r="R1328" s="95">
        <v>132</v>
      </c>
      <c r="S1328" s="95">
        <v>1000</v>
      </c>
      <c r="T1328" s="102">
        <f t="shared" si="461"/>
        <v>1</v>
      </c>
      <c r="U1328" s="95">
        <v>18</v>
      </c>
      <c r="V1328" s="95">
        <v>4002</v>
      </c>
      <c r="W1328" s="95">
        <v>4</v>
      </c>
      <c r="X1328" s="95">
        <v>4</v>
      </c>
      <c r="Y1328" s="95">
        <v>1000</v>
      </c>
      <c r="Z1328" s="95">
        <f>IF(Y1328&gt;=1000,1,0)</f>
        <v>1</v>
      </c>
      <c r="AA1328" s="95">
        <v>18</v>
      </c>
      <c r="AB1328" s="95">
        <v>4004</v>
      </c>
      <c r="AC1328" s="95">
        <v>4</v>
      </c>
      <c r="AD1328" s="95">
        <v>4</v>
      </c>
      <c r="AE1328" s="95">
        <v>1000</v>
      </c>
      <c r="AF1328" s="106">
        <f t="shared" si="469"/>
        <v>1</v>
      </c>
      <c r="AL1328" s="46">
        <f t="shared" si="462"/>
        <v>0</v>
      </c>
      <c r="AX1328" s="46">
        <f t="shared" si="463"/>
        <v>0</v>
      </c>
      <c r="BD1328" s="46">
        <f t="shared" si="464"/>
        <v>0</v>
      </c>
      <c r="BJ1328" s="46">
        <f t="shared" si="465"/>
        <v>0</v>
      </c>
      <c r="BP1328" s="46">
        <f t="shared" si="466"/>
        <v>0</v>
      </c>
      <c r="BR1328" s="41"/>
      <c r="BS1328" s="41"/>
    </row>
    <row r="1329" spans="1:71" s="46" customFormat="1">
      <c r="A1329" s="46">
        <v>210028</v>
      </c>
      <c r="B1329" s="46" t="s">
        <v>746</v>
      </c>
      <c r="C1329" s="46" t="s">
        <v>843</v>
      </c>
      <c r="D1329" s="46">
        <v>10</v>
      </c>
      <c r="E1329" s="95" t="s">
        <v>352</v>
      </c>
      <c r="F1329" s="95" t="s">
        <v>321</v>
      </c>
      <c r="G1329" s="95">
        <v>1</v>
      </c>
      <c r="H1329" s="95"/>
      <c r="I1329" s="95">
        <v>1</v>
      </c>
      <c r="J1329" s="95">
        <v>0</v>
      </c>
      <c r="K1329" s="98">
        <v>22500</v>
      </c>
      <c r="L1329" s="95">
        <v>22500</v>
      </c>
      <c r="M1329" s="95">
        <v>1000</v>
      </c>
      <c r="N1329" s="95">
        <f t="shared" si="451"/>
        <v>1</v>
      </c>
      <c r="O1329" s="95">
        <v>2</v>
      </c>
      <c r="P1329" s="95">
        <v>0</v>
      </c>
      <c r="Q1329" s="95">
        <v>63</v>
      </c>
      <c r="R1329" s="95">
        <v>63</v>
      </c>
      <c r="S1329" s="95">
        <v>1000</v>
      </c>
      <c r="T1329" s="102">
        <f t="shared" si="461"/>
        <v>1</v>
      </c>
      <c r="U1329" s="95"/>
      <c r="V1329" s="95"/>
      <c r="W1329" s="95"/>
      <c r="X1329" s="95"/>
      <c r="Y1329" s="95"/>
      <c r="Z1329" s="95"/>
      <c r="AA1329" s="95">
        <v>18</v>
      </c>
      <c r="AB1329" s="95">
        <v>4001</v>
      </c>
      <c r="AC1329" s="95">
        <v>4</v>
      </c>
      <c r="AD1329" s="95">
        <v>4</v>
      </c>
      <c r="AE1329" s="95">
        <v>1000</v>
      </c>
      <c r="AF1329" s="106">
        <f t="shared" si="469"/>
        <v>1</v>
      </c>
      <c r="AL1329" s="46">
        <f t="shared" si="462"/>
        <v>0</v>
      </c>
      <c r="AX1329" s="46">
        <f t="shared" si="463"/>
        <v>0</v>
      </c>
      <c r="BD1329" s="46">
        <f t="shared" si="464"/>
        <v>0</v>
      </c>
      <c r="BJ1329" s="46">
        <f t="shared" si="465"/>
        <v>0</v>
      </c>
      <c r="BP1329" s="46">
        <f t="shared" si="466"/>
        <v>0</v>
      </c>
      <c r="BR1329" s="41"/>
      <c r="BS1329" s="41"/>
    </row>
    <row r="1330" spans="1:71" s="46" customFormat="1">
      <c r="A1330" s="46">
        <v>210029</v>
      </c>
      <c r="B1330" s="46" t="s">
        <v>746</v>
      </c>
      <c r="C1330" s="46" t="s">
        <v>844</v>
      </c>
      <c r="D1330" s="46">
        <v>10</v>
      </c>
      <c r="E1330" s="95" t="s">
        <v>353</v>
      </c>
      <c r="F1330" s="95" t="s">
        <v>321</v>
      </c>
      <c r="G1330" s="95">
        <v>1</v>
      </c>
      <c r="H1330" s="95"/>
      <c r="I1330" s="95">
        <v>1</v>
      </c>
      <c r="J1330" s="95">
        <v>0</v>
      </c>
      <c r="K1330" s="98">
        <v>33750</v>
      </c>
      <c r="L1330" s="95">
        <v>33750</v>
      </c>
      <c r="M1330" s="95">
        <v>1000</v>
      </c>
      <c r="N1330" s="95">
        <f t="shared" si="451"/>
        <v>1</v>
      </c>
      <c r="O1330" s="95">
        <v>2</v>
      </c>
      <c r="P1330" s="95">
        <v>0</v>
      </c>
      <c r="Q1330" s="95">
        <v>99</v>
      </c>
      <c r="R1330" s="95">
        <v>99</v>
      </c>
      <c r="S1330" s="95">
        <v>1000</v>
      </c>
      <c r="T1330" s="102">
        <f t="shared" si="461"/>
        <v>1</v>
      </c>
      <c r="U1330" s="95"/>
      <c r="V1330" s="95"/>
      <c r="W1330" s="95"/>
      <c r="X1330" s="95"/>
      <c r="Y1330" s="95"/>
      <c r="Z1330" s="95"/>
      <c r="AA1330" s="95">
        <v>18</v>
      </c>
      <c r="AB1330" s="95">
        <v>4003</v>
      </c>
      <c r="AC1330" s="95">
        <v>4</v>
      </c>
      <c r="AD1330" s="95">
        <v>4</v>
      </c>
      <c r="AE1330" s="95">
        <v>1000</v>
      </c>
      <c r="AF1330" s="106">
        <f t="shared" si="469"/>
        <v>1</v>
      </c>
      <c r="AL1330" s="46">
        <f t="shared" si="462"/>
        <v>0</v>
      </c>
      <c r="AX1330" s="46">
        <f t="shared" si="463"/>
        <v>0</v>
      </c>
      <c r="BD1330" s="46">
        <f t="shared" si="464"/>
        <v>0</v>
      </c>
      <c r="BJ1330" s="46">
        <f t="shared" si="465"/>
        <v>0</v>
      </c>
      <c r="BP1330" s="46">
        <f t="shared" si="466"/>
        <v>0</v>
      </c>
      <c r="BR1330" s="41"/>
      <c r="BS1330" s="41"/>
    </row>
    <row r="1331" spans="1:71" s="46" customFormat="1">
      <c r="A1331" s="46">
        <v>210030</v>
      </c>
      <c r="B1331" s="46" t="s">
        <v>746</v>
      </c>
      <c r="C1331" s="46" t="s">
        <v>845</v>
      </c>
      <c r="D1331" s="46">
        <v>10</v>
      </c>
      <c r="E1331" s="95" t="s">
        <v>354</v>
      </c>
      <c r="F1331" s="95" t="s">
        <v>321</v>
      </c>
      <c r="G1331" s="95">
        <v>1</v>
      </c>
      <c r="H1331" s="95"/>
      <c r="I1331" s="95">
        <v>1</v>
      </c>
      <c r="J1331" s="95">
        <v>0</v>
      </c>
      <c r="K1331" s="98">
        <v>50625</v>
      </c>
      <c r="L1331" s="95">
        <v>50625</v>
      </c>
      <c r="M1331" s="95">
        <v>1000</v>
      </c>
      <c r="N1331" s="95">
        <f t="shared" si="451"/>
        <v>1</v>
      </c>
      <c r="O1331" s="95">
        <v>2</v>
      </c>
      <c r="P1331" s="95">
        <v>0</v>
      </c>
      <c r="Q1331" s="95">
        <v>135</v>
      </c>
      <c r="R1331" s="95">
        <v>135</v>
      </c>
      <c r="S1331" s="95">
        <v>1000</v>
      </c>
      <c r="T1331" s="103">
        <f t="shared" si="461"/>
        <v>1</v>
      </c>
      <c r="U1331" s="104">
        <v>18</v>
      </c>
      <c r="V1331" s="104">
        <v>4002</v>
      </c>
      <c r="W1331" s="104">
        <v>4</v>
      </c>
      <c r="X1331" s="104">
        <v>4</v>
      </c>
      <c r="Y1331" s="104">
        <v>1000</v>
      </c>
      <c r="Z1331" s="104">
        <f>IF(Y1331&gt;=1000,1,0)</f>
        <v>1</v>
      </c>
      <c r="AA1331" s="104">
        <v>18</v>
      </c>
      <c r="AB1331" s="104">
        <v>4004</v>
      </c>
      <c r="AC1331" s="104">
        <v>4</v>
      </c>
      <c r="AD1331" s="104">
        <v>4</v>
      </c>
      <c r="AE1331" s="104">
        <v>1000</v>
      </c>
      <c r="AF1331" s="107">
        <f t="shared" si="469"/>
        <v>1</v>
      </c>
      <c r="AL1331" s="46">
        <f t="shared" si="462"/>
        <v>0</v>
      </c>
      <c r="AX1331" s="46">
        <f t="shared" si="463"/>
        <v>0</v>
      </c>
      <c r="BD1331" s="46">
        <f t="shared" si="464"/>
        <v>0</v>
      </c>
      <c r="BJ1331" s="46">
        <f t="shared" si="465"/>
        <v>0</v>
      </c>
      <c r="BP1331" s="46">
        <f t="shared" si="466"/>
        <v>0</v>
      </c>
      <c r="BR1331" s="41"/>
      <c r="BS1331" s="41"/>
    </row>
    <row r="1332" spans="1:71" s="46" customFormat="1">
      <c r="A1332" s="46">
        <v>210031</v>
      </c>
      <c r="B1332" s="46" t="s">
        <v>746</v>
      </c>
      <c r="C1332" s="46" t="s">
        <v>843</v>
      </c>
      <c r="D1332" s="46">
        <v>11</v>
      </c>
      <c r="E1332" s="95" t="s">
        <v>355</v>
      </c>
      <c r="F1332" s="95" t="s">
        <v>321</v>
      </c>
      <c r="G1332" s="95">
        <v>1</v>
      </c>
      <c r="H1332" s="95"/>
      <c r="I1332" s="95">
        <v>1</v>
      </c>
      <c r="J1332" s="95">
        <v>0</v>
      </c>
      <c r="K1332" s="98">
        <v>25000</v>
      </c>
      <c r="L1332" s="95">
        <v>25000</v>
      </c>
      <c r="M1332" s="95">
        <v>1000</v>
      </c>
      <c r="N1332" s="95">
        <f t="shared" si="451"/>
        <v>1</v>
      </c>
      <c r="O1332" s="95">
        <v>2</v>
      </c>
      <c r="P1332" s="95">
        <v>0</v>
      </c>
      <c r="Q1332" s="95">
        <v>66</v>
      </c>
      <c r="R1332" s="95">
        <v>66</v>
      </c>
      <c r="S1332" s="95">
        <v>1000</v>
      </c>
      <c r="T1332" s="102">
        <f t="shared" si="461"/>
        <v>1</v>
      </c>
      <c r="U1332" s="95"/>
      <c r="V1332" s="95"/>
      <c r="W1332" s="95"/>
      <c r="X1332" s="95"/>
      <c r="Y1332" s="95"/>
      <c r="Z1332" s="95"/>
      <c r="AA1332" s="95">
        <v>18</v>
      </c>
      <c r="AB1332" s="95">
        <v>4001</v>
      </c>
      <c r="AC1332" s="95">
        <v>4</v>
      </c>
      <c r="AD1332" s="95">
        <v>4</v>
      </c>
      <c r="AE1332" s="95">
        <v>1000</v>
      </c>
      <c r="AF1332" s="106">
        <f t="shared" si="469"/>
        <v>1</v>
      </c>
      <c r="AL1332" s="46">
        <f t="shared" si="462"/>
        <v>0</v>
      </c>
      <c r="AX1332" s="46">
        <f t="shared" si="463"/>
        <v>0</v>
      </c>
      <c r="BD1332" s="46">
        <f t="shared" si="464"/>
        <v>0</v>
      </c>
      <c r="BJ1332" s="46">
        <f t="shared" si="465"/>
        <v>0</v>
      </c>
      <c r="BP1332" s="46">
        <f t="shared" si="466"/>
        <v>0</v>
      </c>
      <c r="BR1332" s="41"/>
      <c r="BS1332" s="41"/>
    </row>
    <row r="1333" spans="1:71" s="46" customFormat="1">
      <c r="A1333" s="46">
        <v>210032</v>
      </c>
      <c r="B1333" s="46" t="s">
        <v>746</v>
      </c>
      <c r="C1333" s="46" t="s">
        <v>844</v>
      </c>
      <c r="D1333" s="46">
        <v>11</v>
      </c>
      <c r="E1333" s="95" t="s">
        <v>356</v>
      </c>
      <c r="F1333" s="95" t="s">
        <v>321</v>
      </c>
      <c r="G1333" s="95">
        <v>1</v>
      </c>
      <c r="H1333" s="95"/>
      <c r="I1333" s="95">
        <v>1</v>
      </c>
      <c r="J1333" s="95">
        <v>0</v>
      </c>
      <c r="K1333" s="98">
        <v>37500</v>
      </c>
      <c r="L1333" s="95">
        <v>37500</v>
      </c>
      <c r="M1333" s="95">
        <v>1000</v>
      </c>
      <c r="N1333" s="95">
        <f t="shared" si="451"/>
        <v>1</v>
      </c>
      <c r="O1333" s="95">
        <v>2</v>
      </c>
      <c r="P1333" s="95">
        <v>0</v>
      </c>
      <c r="Q1333" s="95">
        <v>102</v>
      </c>
      <c r="R1333" s="95">
        <v>102</v>
      </c>
      <c r="S1333" s="95">
        <v>1000</v>
      </c>
      <c r="T1333" s="102">
        <f t="shared" si="461"/>
        <v>1</v>
      </c>
      <c r="U1333" s="95"/>
      <c r="V1333" s="95"/>
      <c r="W1333" s="95"/>
      <c r="X1333" s="95"/>
      <c r="Y1333" s="95"/>
      <c r="Z1333" s="95"/>
      <c r="AA1333" s="95">
        <v>18</v>
      </c>
      <c r="AB1333" s="95">
        <v>4003</v>
      </c>
      <c r="AC1333" s="95">
        <v>4</v>
      </c>
      <c r="AD1333" s="95">
        <v>4</v>
      </c>
      <c r="AE1333" s="95">
        <v>1000</v>
      </c>
      <c r="AF1333" s="106">
        <f t="shared" si="469"/>
        <v>1</v>
      </c>
      <c r="AL1333" s="46">
        <f t="shared" si="462"/>
        <v>0</v>
      </c>
      <c r="AX1333" s="46">
        <f t="shared" si="463"/>
        <v>0</v>
      </c>
      <c r="BD1333" s="46">
        <f t="shared" si="464"/>
        <v>0</v>
      </c>
      <c r="BJ1333" s="46">
        <f t="shared" si="465"/>
        <v>0</v>
      </c>
      <c r="BP1333" s="46">
        <f t="shared" si="466"/>
        <v>0</v>
      </c>
      <c r="BR1333" s="41"/>
      <c r="BS1333" s="41"/>
    </row>
    <row r="1334" spans="1:71" s="46" customFormat="1">
      <c r="A1334" s="46">
        <v>210033</v>
      </c>
      <c r="B1334" s="46" t="s">
        <v>746</v>
      </c>
      <c r="C1334" s="46" t="s">
        <v>845</v>
      </c>
      <c r="D1334" s="46">
        <v>11</v>
      </c>
      <c r="E1334" s="95" t="s">
        <v>357</v>
      </c>
      <c r="F1334" s="95" t="s">
        <v>321</v>
      </c>
      <c r="G1334" s="95">
        <v>1</v>
      </c>
      <c r="H1334" s="95"/>
      <c r="I1334" s="95">
        <v>1</v>
      </c>
      <c r="J1334" s="95">
        <v>0</v>
      </c>
      <c r="K1334" s="98">
        <v>56250</v>
      </c>
      <c r="L1334" s="95">
        <v>56250</v>
      </c>
      <c r="M1334" s="95">
        <v>1000</v>
      </c>
      <c r="N1334" s="95">
        <f t="shared" si="451"/>
        <v>1</v>
      </c>
      <c r="O1334" s="95">
        <v>2</v>
      </c>
      <c r="P1334" s="95">
        <v>0</v>
      </c>
      <c r="Q1334" s="95">
        <v>138</v>
      </c>
      <c r="R1334" s="95">
        <v>138</v>
      </c>
      <c r="S1334" s="95">
        <v>1000</v>
      </c>
      <c r="T1334" s="102">
        <f t="shared" si="461"/>
        <v>1</v>
      </c>
      <c r="U1334" s="95">
        <v>18</v>
      </c>
      <c r="V1334" s="95">
        <v>4002</v>
      </c>
      <c r="W1334" s="95">
        <v>4</v>
      </c>
      <c r="X1334" s="95">
        <v>4</v>
      </c>
      <c r="Y1334" s="95">
        <v>1000</v>
      </c>
      <c r="Z1334" s="95">
        <f>IF(Y1334&gt;=1000,1,0)</f>
        <v>1</v>
      </c>
      <c r="AA1334" s="95">
        <v>18</v>
      </c>
      <c r="AB1334" s="95">
        <v>4004</v>
      </c>
      <c r="AC1334" s="95">
        <v>4</v>
      </c>
      <c r="AD1334" s="95">
        <v>4</v>
      </c>
      <c r="AE1334" s="95">
        <v>1000</v>
      </c>
      <c r="AF1334" s="106">
        <f t="shared" si="469"/>
        <v>1</v>
      </c>
      <c r="AL1334" s="46">
        <f t="shared" si="462"/>
        <v>0</v>
      </c>
      <c r="AX1334" s="46">
        <f t="shared" si="463"/>
        <v>0</v>
      </c>
      <c r="BD1334" s="46">
        <f t="shared" si="464"/>
        <v>0</v>
      </c>
      <c r="BJ1334" s="46">
        <f t="shared" si="465"/>
        <v>0</v>
      </c>
      <c r="BP1334" s="46">
        <f t="shared" si="466"/>
        <v>0</v>
      </c>
      <c r="BR1334" s="41"/>
      <c r="BS1334" s="41"/>
    </row>
    <row r="1335" spans="1:71" s="46" customFormat="1">
      <c r="A1335" s="46">
        <v>210034</v>
      </c>
      <c r="B1335" s="46" t="s">
        <v>746</v>
      </c>
      <c r="C1335" s="46" t="s">
        <v>843</v>
      </c>
      <c r="D1335" s="46">
        <v>12</v>
      </c>
      <c r="E1335" s="95" t="s">
        <v>358</v>
      </c>
      <c r="F1335" s="95" t="s">
        <v>321</v>
      </c>
      <c r="G1335" s="95">
        <v>1</v>
      </c>
      <c r="H1335" s="95"/>
      <c r="I1335" s="95">
        <v>1</v>
      </c>
      <c r="J1335" s="95">
        <v>0</v>
      </c>
      <c r="K1335" s="98">
        <v>27500</v>
      </c>
      <c r="L1335" s="95">
        <v>27500</v>
      </c>
      <c r="M1335" s="95">
        <v>1000</v>
      </c>
      <c r="N1335" s="95">
        <f t="shared" si="451"/>
        <v>1</v>
      </c>
      <c r="O1335" s="95">
        <v>2</v>
      </c>
      <c r="P1335" s="95">
        <v>0</v>
      </c>
      <c r="Q1335" s="95">
        <v>69</v>
      </c>
      <c r="R1335" s="95">
        <v>69</v>
      </c>
      <c r="S1335" s="95">
        <v>1000</v>
      </c>
      <c r="T1335" s="102">
        <f t="shared" si="461"/>
        <v>1</v>
      </c>
      <c r="U1335" s="95"/>
      <c r="V1335" s="95"/>
      <c r="W1335" s="95"/>
      <c r="X1335" s="95"/>
      <c r="Y1335" s="95"/>
      <c r="Z1335" s="95"/>
      <c r="AA1335" s="95">
        <v>18</v>
      </c>
      <c r="AB1335" s="95">
        <v>4001</v>
      </c>
      <c r="AC1335" s="95">
        <v>4</v>
      </c>
      <c r="AD1335" s="95">
        <v>4</v>
      </c>
      <c r="AE1335" s="95">
        <v>1000</v>
      </c>
      <c r="AF1335" s="106">
        <f>IF(AE1334&gt;=1000,1,0)</f>
        <v>1</v>
      </c>
      <c r="AL1335" s="46">
        <f t="shared" si="462"/>
        <v>0</v>
      </c>
      <c r="AX1335" s="46">
        <f t="shared" si="463"/>
        <v>0</v>
      </c>
      <c r="BD1335" s="46">
        <f t="shared" si="464"/>
        <v>0</v>
      </c>
      <c r="BJ1335" s="46">
        <f t="shared" si="465"/>
        <v>0</v>
      </c>
      <c r="BP1335" s="46">
        <f t="shared" si="466"/>
        <v>0</v>
      </c>
      <c r="BR1335" s="41"/>
      <c r="BS1335" s="41"/>
    </row>
    <row r="1336" spans="1:71" s="46" customFormat="1">
      <c r="A1336" s="46">
        <v>210035</v>
      </c>
      <c r="B1336" s="46" t="s">
        <v>746</v>
      </c>
      <c r="C1336" s="46" t="s">
        <v>844</v>
      </c>
      <c r="D1336" s="46">
        <v>12</v>
      </c>
      <c r="E1336" s="95" t="s">
        <v>359</v>
      </c>
      <c r="F1336" s="95" t="s">
        <v>321</v>
      </c>
      <c r="G1336" s="95">
        <v>1</v>
      </c>
      <c r="H1336" s="95"/>
      <c r="I1336" s="95">
        <v>1</v>
      </c>
      <c r="J1336" s="95">
        <v>0</v>
      </c>
      <c r="K1336" s="98">
        <v>41250</v>
      </c>
      <c r="L1336" s="95">
        <v>41250</v>
      </c>
      <c r="M1336" s="95">
        <v>1000</v>
      </c>
      <c r="N1336" s="95">
        <f t="shared" si="451"/>
        <v>1</v>
      </c>
      <c r="O1336" s="95">
        <v>2</v>
      </c>
      <c r="P1336" s="95">
        <v>0</v>
      </c>
      <c r="Q1336" s="95">
        <v>105</v>
      </c>
      <c r="R1336" s="95">
        <v>105</v>
      </c>
      <c r="S1336" s="95">
        <v>1000</v>
      </c>
      <c r="T1336" s="102">
        <f t="shared" si="461"/>
        <v>1</v>
      </c>
      <c r="U1336" s="95"/>
      <c r="V1336" s="95"/>
      <c r="W1336" s="95"/>
      <c r="X1336" s="95"/>
      <c r="Y1336" s="95"/>
      <c r="Z1336" s="95"/>
      <c r="AA1336" s="95">
        <v>18</v>
      </c>
      <c r="AB1336" s="95">
        <v>4003</v>
      </c>
      <c r="AC1336" s="95">
        <v>4</v>
      </c>
      <c r="AD1336" s="95">
        <v>4</v>
      </c>
      <c r="AE1336" s="95">
        <v>1000</v>
      </c>
      <c r="AF1336" s="106">
        <f t="shared" si="469"/>
        <v>1</v>
      </c>
      <c r="AL1336" s="46">
        <f t="shared" si="462"/>
        <v>0</v>
      </c>
      <c r="AX1336" s="46">
        <f t="shared" si="463"/>
        <v>0</v>
      </c>
      <c r="BD1336" s="46">
        <f t="shared" si="464"/>
        <v>0</v>
      </c>
      <c r="BJ1336" s="46">
        <f t="shared" si="465"/>
        <v>0</v>
      </c>
      <c r="BP1336" s="46">
        <f t="shared" si="466"/>
        <v>0</v>
      </c>
      <c r="BR1336" s="41"/>
      <c r="BS1336" s="41"/>
    </row>
    <row r="1337" spans="1:71" s="46" customFormat="1">
      <c r="A1337" s="46">
        <v>210036</v>
      </c>
      <c r="B1337" s="46" t="s">
        <v>746</v>
      </c>
      <c r="C1337" s="46" t="s">
        <v>845</v>
      </c>
      <c r="D1337" s="46">
        <v>12</v>
      </c>
      <c r="E1337" s="95" t="s">
        <v>360</v>
      </c>
      <c r="F1337" s="95" t="s">
        <v>321</v>
      </c>
      <c r="G1337" s="95">
        <v>1</v>
      </c>
      <c r="H1337" s="95"/>
      <c r="I1337" s="95">
        <v>1</v>
      </c>
      <c r="J1337" s="95">
        <v>0</v>
      </c>
      <c r="K1337" s="98">
        <v>61875</v>
      </c>
      <c r="L1337" s="95">
        <v>61875</v>
      </c>
      <c r="M1337" s="95">
        <v>1000</v>
      </c>
      <c r="N1337" s="95">
        <f t="shared" si="451"/>
        <v>1</v>
      </c>
      <c r="O1337" s="95">
        <v>2</v>
      </c>
      <c r="P1337" s="95">
        <v>0</v>
      </c>
      <c r="Q1337" s="95">
        <v>141</v>
      </c>
      <c r="R1337" s="95">
        <v>141</v>
      </c>
      <c r="S1337" s="95">
        <v>1000</v>
      </c>
      <c r="T1337" s="102">
        <f t="shared" si="461"/>
        <v>1</v>
      </c>
      <c r="U1337" s="95">
        <v>18</v>
      </c>
      <c r="V1337" s="95">
        <v>4002</v>
      </c>
      <c r="W1337" s="95">
        <v>4</v>
      </c>
      <c r="X1337" s="95">
        <v>4</v>
      </c>
      <c r="Y1337" s="95">
        <v>1000</v>
      </c>
      <c r="Z1337" s="95">
        <f>IF(Y1337&gt;=1000,1,0)</f>
        <v>1</v>
      </c>
      <c r="AA1337" s="95">
        <v>18</v>
      </c>
      <c r="AB1337" s="95">
        <v>4004</v>
      </c>
      <c r="AC1337" s="95">
        <v>4</v>
      </c>
      <c r="AD1337" s="95">
        <v>4</v>
      </c>
      <c r="AE1337" s="95">
        <v>1000</v>
      </c>
      <c r="AF1337" s="106">
        <f t="shared" si="469"/>
        <v>1</v>
      </c>
      <c r="AL1337" s="46">
        <f t="shared" si="462"/>
        <v>0</v>
      </c>
      <c r="AX1337" s="46">
        <f t="shared" si="463"/>
        <v>0</v>
      </c>
      <c r="BD1337" s="46">
        <f t="shared" si="464"/>
        <v>0</v>
      </c>
      <c r="BJ1337" s="46">
        <f t="shared" si="465"/>
        <v>0</v>
      </c>
      <c r="BP1337" s="46">
        <f t="shared" si="466"/>
        <v>0</v>
      </c>
      <c r="BR1337" s="41"/>
      <c r="BS1337" s="41"/>
    </row>
    <row r="1338" spans="1:71" s="46" customFormat="1">
      <c r="A1338" s="46">
        <v>210037</v>
      </c>
      <c r="B1338" s="46" t="s">
        <v>746</v>
      </c>
      <c r="C1338" s="46" t="s">
        <v>843</v>
      </c>
      <c r="D1338" s="46">
        <v>13</v>
      </c>
      <c r="E1338" s="95" t="s">
        <v>361</v>
      </c>
      <c r="F1338" s="95" t="s">
        <v>321</v>
      </c>
      <c r="G1338" s="95">
        <v>1</v>
      </c>
      <c r="H1338" s="95"/>
      <c r="I1338" s="95">
        <v>1</v>
      </c>
      <c r="J1338" s="95">
        <v>0</v>
      </c>
      <c r="K1338" s="98">
        <v>30000</v>
      </c>
      <c r="L1338" s="95">
        <v>30000</v>
      </c>
      <c r="M1338" s="95">
        <v>1000</v>
      </c>
      <c r="N1338" s="95">
        <f t="shared" si="451"/>
        <v>1</v>
      </c>
      <c r="O1338" s="95">
        <v>2</v>
      </c>
      <c r="P1338" s="95">
        <v>0</v>
      </c>
      <c r="Q1338" s="95">
        <v>72</v>
      </c>
      <c r="R1338" s="95">
        <v>72</v>
      </c>
      <c r="S1338" s="95">
        <v>1000</v>
      </c>
      <c r="T1338" s="102">
        <f t="shared" si="461"/>
        <v>1</v>
      </c>
      <c r="U1338" s="95"/>
      <c r="V1338" s="95"/>
      <c r="W1338" s="95"/>
      <c r="X1338" s="95"/>
      <c r="Y1338" s="95"/>
      <c r="Z1338" s="95"/>
      <c r="AA1338" s="95">
        <v>18</v>
      </c>
      <c r="AB1338" s="95">
        <v>4001</v>
      </c>
      <c r="AC1338" s="95">
        <v>4</v>
      </c>
      <c r="AD1338" s="95">
        <v>4</v>
      </c>
      <c r="AE1338" s="95">
        <v>1000</v>
      </c>
      <c r="AF1338" s="106">
        <f t="shared" si="469"/>
        <v>1</v>
      </c>
      <c r="AL1338" s="46">
        <f t="shared" si="462"/>
        <v>0</v>
      </c>
      <c r="AX1338" s="46">
        <f t="shared" si="463"/>
        <v>0</v>
      </c>
      <c r="BD1338" s="46">
        <f t="shared" si="464"/>
        <v>0</v>
      </c>
      <c r="BJ1338" s="46">
        <f t="shared" si="465"/>
        <v>0</v>
      </c>
      <c r="BP1338" s="46">
        <f t="shared" si="466"/>
        <v>0</v>
      </c>
      <c r="BR1338" s="41"/>
      <c r="BS1338" s="41"/>
    </row>
    <row r="1339" spans="1:71" s="46" customFormat="1">
      <c r="A1339" s="46">
        <v>210038</v>
      </c>
      <c r="B1339" s="46" t="s">
        <v>746</v>
      </c>
      <c r="C1339" s="46" t="s">
        <v>844</v>
      </c>
      <c r="D1339" s="46">
        <v>13</v>
      </c>
      <c r="E1339" s="95" t="s">
        <v>362</v>
      </c>
      <c r="F1339" s="95" t="s">
        <v>321</v>
      </c>
      <c r="G1339" s="95">
        <v>1</v>
      </c>
      <c r="H1339" s="95"/>
      <c r="I1339" s="95">
        <v>1</v>
      </c>
      <c r="J1339" s="95">
        <v>0</v>
      </c>
      <c r="K1339" s="98">
        <v>45000</v>
      </c>
      <c r="L1339" s="95">
        <v>45000</v>
      </c>
      <c r="M1339" s="95">
        <v>1000</v>
      </c>
      <c r="N1339" s="95">
        <f t="shared" si="451"/>
        <v>1</v>
      </c>
      <c r="O1339" s="95">
        <v>2</v>
      </c>
      <c r="P1339" s="95">
        <v>0</v>
      </c>
      <c r="Q1339" s="95">
        <v>108</v>
      </c>
      <c r="R1339" s="95">
        <v>108</v>
      </c>
      <c r="S1339" s="95">
        <v>1000</v>
      </c>
      <c r="T1339" s="102">
        <f t="shared" si="461"/>
        <v>1</v>
      </c>
      <c r="U1339" s="95"/>
      <c r="V1339" s="95"/>
      <c r="W1339" s="95"/>
      <c r="X1339" s="95"/>
      <c r="Y1339" s="95"/>
      <c r="Z1339" s="95"/>
      <c r="AA1339" s="95">
        <v>18</v>
      </c>
      <c r="AB1339" s="95">
        <v>4003</v>
      </c>
      <c r="AC1339" s="95">
        <v>4</v>
      </c>
      <c r="AD1339" s="95">
        <v>4</v>
      </c>
      <c r="AE1339" s="95">
        <v>1000</v>
      </c>
      <c r="AF1339" s="106">
        <f t="shared" si="469"/>
        <v>1</v>
      </c>
      <c r="AL1339" s="46">
        <f t="shared" si="462"/>
        <v>0</v>
      </c>
      <c r="AX1339" s="46">
        <f t="shared" si="463"/>
        <v>0</v>
      </c>
      <c r="BD1339" s="46">
        <f t="shared" si="464"/>
        <v>0</v>
      </c>
      <c r="BJ1339" s="46">
        <f t="shared" si="465"/>
        <v>0</v>
      </c>
      <c r="BP1339" s="46">
        <f t="shared" si="466"/>
        <v>0</v>
      </c>
      <c r="BR1339" s="41"/>
      <c r="BS1339" s="41"/>
    </row>
    <row r="1340" spans="1:71" s="46" customFormat="1">
      <c r="A1340" s="46">
        <v>210039</v>
      </c>
      <c r="B1340" s="46" t="s">
        <v>746</v>
      </c>
      <c r="C1340" s="46" t="s">
        <v>845</v>
      </c>
      <c r="D1340" s="46">
        <v>13</v>
      </c>
      <c r="E1340" s="95" t="s">
        <v>363</v>
      </c>
      <c r="F1340" s="95" t="s">
        <v>321</v>
      </c>
      <c r="G1340" s="95">
        <v>1</v>
      </c>
      <c r="H1340" s="95"/>
      <c r="I1340" s="95">
        <v>1</v>
      </c>
      <c r="J1340" s="95">
        <v>0</v>
      </c>
      <c r="K1340" s="98">
        <v>67500</v>
      </c>
      <c r="L1340" s="95">
        <v>67500</v>
      </c>
      <c r="M1340" s="95">
        <v>1000</v>
      </c>
      <c r="N1340" s="95">
        <f t="shared" si="451"/>
        <v>1</v>
      </c>
      <c r="O1340" s="95">
        <v>2</v>
      </c>
      <c r="P1340" s="95">
        <v>0</v>
      </c>
      <c r="Q1340" s="95">
        <v>144</v>
      </c>
      <c r="R1340" s="95">
        <v>144</v>
      </c>
      <c r="S1340" s="95">
        <v>1000</v>
      </c>
      <c r="T1340" s="102">
        <f t="shared" si="461"/>
        <v>1</v>
      </c>
      <c r="U1340" s="95">
        <v>18</v>
      </c>
      <c r="V1340" s="95">
        <v>4002</v>
      </c>
      <c r="W1340" s="95">
        <v>4</v>
      </c>
      <c r="X1340" s="95">
        <v>4</v>
      </c>
      <c r="Y1340" s="95">
        <v>1000</v>
      </c>
      <c r="Z1340" s="95">
        <f>IF(Y1340&gt;=1000,1,0)</f>
        <v>1</v>
      </c>
      <c r="AA1340" s="95">
        <v>18</v>
      </c>
      <c r="AB1340" s="95">
        <v>4004</v>
      </c>
      <c r="AC1340" s="95">
        <v>4</v>
      </c>
      <c r="AD1340" s="95">
        <v>4</v>
      </c>
      <c r="AE1340" s="95">
        <v>1000</v>
      </c>
      <c r="AF1340" s="106">
        <f t="shared" si="469"/>
        <v>1</v>
      </c>
      <c r="AL1340" s="46">
        <f t="shared" si="462"/>
        <v>0</v>
      </c>
      <c r="AX1340" s="46">
        <f t="shared" si="463"/>
        <v>0</v>
      </c>
      <c r="BD1340" s="46">
        <f t="shared" si="464"/>
        <v>0</v>
      </c>
      <c r="BJ1340" s="46">
        <f t="shared" si="465"/>
        <v>0</v>
      </c>
      <c r="BP1340" s="46">
        <f t="shared" si="466"/>
        <v>0</v>
      </c>
      <c r="BR1340" s="41"/>
      <c r="BS1340" s="41"/>
    </row>
    <row r="1341" spans="1:71" s="46" customFormat="1">
      <c r="A1341" s="46">
        <v>210040</v>
      </c>
      <c r="B1341" s="46" t="s">
        <v>746</v>
      </c>
      <c r="C1341" s="46" t="s">
        <v>843</v>
      </c>
      <c r="D1341" s="46">
        <v>14</v>
      </c>
      <c r="E1341" s="95" t="s">
        <v>364</v>
      </c>
      <c r="F1341" s="95" t="s">
        <v>321</v>
      </c>
      <c r="G1341" s="95">
        <v>1</v>
      </c>
      <c r="H1341" s="95"/>
      <c r="I1341" s="95">
        <v>1</v>
      </c>
      <c r="J1341" s="95">
        <v>0</v>
      </c>
      <c r="K1341" s="98">
        <v>32500</v>
      </c>
      <c r="L1341" s="95">
        <v>32500</v>
      </c>
      <c r="M1341" s="95">
        <v>1000</v>
      </c>
      <c r="N1341" s="95">
        <f t="shared" ref="N1341:N1376" si="470">IF(M1341&gt;=1000,1,0)</f>
        <v>1</v>
      </c>
      <c r="O1341" s="95">
        <v>2</v>
      </c>
      <c r="P1341" s="95">
        <v>0</v>
      </c>
      <c r="Q1341" s="95">
        <v>75</v>
      </c>
      <c r="R1341" s="95">
        <v>75</v>
      </c>
      <c r="S1341" s="95">
        <v>1000</v>
      </c>
      <c r="T1341" s="102">
        <f t="shared" si="461"/>
        <v>1</v>
      </c>
      <c r="U1341" s="95"/>
      <c r="V1341" s="95"/>
      <c r="W1341" s="95"/>
      <c r="X1341" s="95"/>
      <c r="Y1341" s="95"/>
      <c r="Z1341" s="95"/>
      <c r="AA1341" s="95">
        <v>18</v>
      </c>
      <c r="AB1341" s="95">
        <v>4001</v>
      </c>
      <c r="AC1341" s="95">
        <v>4</v>
      </c>
      <c r="AD1341" s="95">
        <v>4</v>
      </c>
      <c r="AE1341" s="95">
        <v>1000</v>
      </c>
      <c r="AF1341" s="106">
        <f t="shared" si="469"/>
        <v>1</v>
      </c>
      <c r="AL1341" s="46">
        <f t="shared" si="462"/>
        <v>0</v>
      </c>
      <c r="AX1341" s="46">
        <f t="shared" si="463"/>
        <v>0</v>
      </c>
      <c r="BD1341" s="46">
        <f t="shared" si="464"/>
        <v>0</v>
      </c>
      <c r="BJ1341" s="46">
        <f t="shared" si="465"/>
        <v>0</v>
      </c>
      <c r="BP1341" s="46">
        <f t="shared" si="466"/>
        <v>0</v>
      </c>
      <c r="BR1341" s="41"/>
      <c r="BS1341" s="41"/>
    </row>
    <row r="1342" spans="1:71" s="46" customFormat="1">
      <c r="A1342" s="46">
        <v>210041</v>
      </c>
      <c r="B1342" s="46" t="s">
        <v>746</v>
      </c>
      <c r="C1342" s="46" t="s">
        <v>844</v>
      </c>
      <c r="D1342" s="46">
        <v>14</v>
      </c>
      <c r="E1342" s="95" t="s">
        <v>365</v>
      </c>
      <c r="F1342" s="95" t="s">
        <v>321</v>
      </c>
      <c r="G1342" s="95">
        <v>1</v>
      </c>
      <c r="H1342" s="95"/>
      <c r="I1342" s="95">
        <v>1</v>
      </c>
      <c r="J1342" s="95">
        <v>0</v>
      </c>
      <c r="K1342" s="98">
        <v>48750</v>
      </c>
      <c r="L1342" s="95">
        <v>48750</v>
      </c>
      <c r="M1342" s="95">
        <v>1000</v>
      </c>
      <c r="N1342" s="95">
        <f t="shared" si="470"/>
        <v>1</v>
      </c>
      <c r="O1342" s="95">
        <v>2</v>
      </c>
      <c r="P1342" s="95">
        <v>0</v>
      </c>
      <c r="Q1342" s="95">
        <v>111</v>
      </c>
      <c r="R1342" s="95">
        <v>111</v>
      </c>
      <c r="S1342" s="95">
        <v>1000</v>
      </c>
      <c r="T1342" s="102">
        <f t="shared" si="461"/>
        <v>1</v>
      </c>
      <c r="U1342" s="95"/>
      <c r="V1342" s="95"/>
      <c r="W1342" s="95"/>
      <c r="X1342" s="95"/>
      <c r="Y1342" s="95"/>
      <c r="Z1342" s="95"/>
      <c r="AA1342" s="95">
        <v>18</v>
      </c>
      <c r="AB1342" s="95">
        <v>4003</v>
      </c>
      <c r="AC1342" s="95">
        <v>4</v>
      </c>
      <c r="AD1342" s="95">
        <v>4</v>
      </c>
      <c r="AE1342" s="95">
        <v>1000</v>
      </c>
      <c r="AF1342" s="106">
        <f t="shared" si="469"/>
        <v>1</v>
      </c>
      <c r="AL1342" s="46">
        <f t="shared" si="462"/>
        <v>0</v>
      </c>
      <c r="AX1342" s="46">
        <f t="shared" si="463"/>
        <v>0</v>
      </c>
      <c r="BD1342" s="46">
        <f t="shared" si="464"/>
        <v>0</v>
      </c>
      <c r="BJ1342" s="46">
        <f t="shared" si="465"/>
        <v>0</v>
      </c>
      <c r="BP1342" s="46">
        <f t="shared" si="466"/>
        <v>0</v>
      </c>
      <c r="BR1342" s="41"/>
      <c r="BS1342" s="41"/>
    </row>
    <row r="1343" spans="1:71" s="46" customFormat="1">
      <c r="A1343" s="46">
        <v>210042</v>
      </c>
      <c r="B1343" s="46" t="s">
        <v>746</v>
      </c>
      <c r="C1343" s="46" t="s">
        <v>845</v>
      </c>
      <c r="D1343" s="46">
        <v>14</v>
      </c>
      <c r="E1343" s="95" t="s">
        <v>366</v>
      </c>
      <c r="F1343" s="95" t="s">
        <v>321</v>
      </c>
      <c r="G1343" s="95">
        <v>1</v>
      </c>
      <c r="H1343" s="95"/>
      <c r="I1343" s="95">
        <v>1</v>
      </c>
      <c r="J1343" s="95">
        <v>0</v>
      </c>
      <c r="K1343" s="98">
        <v>73125</v>
      </c>
      <c r="L1343" s="95">
        <v>73125</v>
      </c>
      <c r="M1343" s="95">
        <v>1000</v>
      </c>
      <c r="N1343" s="95">
        <f t="shared" si="470"/>
        <v>1</v>
      </c>
      <c r="O1343" s="95">
        <v>2</v>
      </c>
      <c r="P1343" s="95">
        <v>0</v>
      </c>
      <c r="Q1343" s="95">
        <v>147</v>
      </c>
      <c r="R1343" s="95">
        <v>147</v>
      </c>
      <c r="S1343" s="95">
        <v>1000</v>
      </c>
      <c r="T1343" s="103">
        <f t="shared" si="461"/>
        <v>1</v>
      </c>
      <c r="U1343" s="104">
        <v>18</v>
      </c>
      <c r="V1343" s="104">
        <v>4002</v>
      </c>
      <c r="W1343" s="104">
        <v>4</v>
      </c>
      <c r="X1343" s="104">
        <v>4</v>
      </c>
      <c r="Y1343" s="104">
        <v>1000</v>
      </c>
      <c r="Z1343" s="104">
        <f>IF(Y1343&gt;=1000,1,0)</f>
        <v>1</v>
      </c>
      <c r="AA1343" s="104">
        <v>18</v>
      </c>
      <c r="AB1343" s="104">
        <v>4004</v>
      </c>
      <c r="AC1343" s="104">
        <v>4</v>
      </c>
      <c r="AD1343" s="104">
        <v>4</v>
      </c>
      <c r="AE1343" s="104">
        <v>1000</v>
      </c>
      <c r="AF1343" s="107">
        <f t="shared" si="469"/>
        <v>1</v>
      </c>
      <c r="AL1343" s="46">
        <f t="shared" si="462"/>
        <v>0</v>
      </c>
      <c r="AX1343" s="46">
        <f t="shared" si="463"/>
        <v>0</v>
      </c>
      <c r="BD1343" s="46">
        <f t="shared" si="464"/>
        <v>0</v>
      </c>
      <c r="BJ1343" s="46">
        <f t="shared" si="465"/>
        <v>0</v>
      </c>
      <c r="BP1343" s="46">
        <f t="shared" si="466"/>
        <v>0</v>
      </c>
      <c r="BR1343" s="41"/>
      <c r="BS1343" s="41"/>
    </row>
    <row r="1344" spans="1:71" s="46" customFormat="1">
      <c r="A1344" s="46">
        <v>210043</v>
      </c>
      <c r="B1344" s="46" t="s">
        <v>746</v>
      </c>
      <c r="C1344" s="46" t="s">
        <v>843</v>
      </c>
      <c r="D1344" s="46">
        <v>15</v>
      </c>
      <c r="E1344" s="95" t="s">
        <v>367</v>
      </c>
      <c r="F1344" s="95" t="s">
        <v>321</v>
      </c>
      <c r="G1344" s="95">
        <v>1</v>
      </c>
      <c r="H1344" s="95"/>
      <c r="I1344" s="95">
        <v>1</v>
      </c>
      <c r="J1344" s="95">
        <v>0</v>
      </c>
      <c r="K1344" s="98">
        <v>35000</v>
      </c>
      <c r="L1344" s="95">
        <v>35000</v>
      </c>
      <c r="M1344" s="95">
        <v>1000</v>
      </c>
      <c r="N1344" s="95">
        <f t="shared" si="470"/>
        <v>1</v>
      </c>
      <c r="O1344" s="95">
        <v>2</v>
      </c>
      <c r="P1344" s="95">
        <v>0</v>
      </c>
      <c r="Q1344" s="95">
        <v>78</v>
      </c>
      <c r="R1344" s="95">
        <v>78</v>
      </c>
      <c r="S1344" s="95">
        <v>1000</v>
      </c>
      <c r="T1344" s="100">
        <f t="shared" si="461"/>
        <v>1</v>
      </c>
      <c r="U1344" s="101"/>
      <c r="V1344" s="101"/>
      <c r="W1344" s="101"/>
      <c r="X1344" s="101"/>
      <c r="Y1344" s="101"/>
      <c r="Z1344" s="101"/>
      <c r="AA1344" s="101">
        <v>18</v>
      </c>
      <c r="AB1344" s="101">
        <v>4001</v>
      </c>
      <c r="AC1344" s="101">
        <v>4</v>
      </c>
      <c r="AD1344" s="101">
        <v>4</v>
      </c>
      <c r="AE1344" s="101">
        <v>1000</v>
      </c>
      <c r="AF1344" s="105">
        <f t="shared" si="469"/>
        <v>1</v>
      </c>
      <c r="AL1344" s="46">
        <f t="shared" si="462"/>
        <v>0</v>
      </c>
      <c r="AX1344" s="46">
        <f t="shared" si="463"/>
        <v>0</v>
      </c>
      <c r="BD1344" s="46">
        <f t="shared" si="464"/>
        <v>0</v>
      </c>
      <c r="BJ1344" s="46">
        <f t="shared" si="465"/>
        <v>0</v>
      </c>
      <c r="BP1344" s="46">
        <f t="shared" si="466"/>
        <v>0</v>
      </c>
      <c r="BR1344" s="41"/>
      <c r="BS1344" s="41"/>
    </row>
    <row r="1345" spans="1:71" s="46" customFormat="1">
      <c r="A1345" s="46">
        <v>210044</v>
      </c>
      <c r="B1345" s="46" t="s">
        <v>746</v>
      </c>
      <c r="C1345" s="46" t="s">
        <v>844</v>
      </c>
      <c r="D1345" s="46">
        <v>15</v>
      </c>
      <c r="E1345" s="95" t="s">
        <v>368</v>
      </c>
      <c r="F1345" s="95" t="s">
        <v>321</v>
      </c>
      <c r="G1345" s="95">
        <v>1</v>
      </c>
      <c r="H1345" s="95"/>
      <c r="I1345" s="95">
        <v>1</v>
      </c>
      <c r="J1345" s="95">
        <v>0</v>
      </c>
      <c r="K1345" s="98">
        <v>52500</v>
      </c>
      <c r="L1345" s="95">
        <v>52500</v>
      </c>
      <c r="M1345" s="95">
        <v>1000</v>
      </c>
      <c r="N1345" s="95">
        <f t="shared" si="470"/>
        <v>1</v>
      </c>
      <c r="O1345" s="95">
        <v>2</v>
      </c>
      <c r="P1345" s="95">
        <v>0</v>
      </c>
      <c r="Q1345" s="95">
        <v>114</v>
      </c>
      <c r="R1345" s="95">
        <v>114</v>
      </c>
      <c r="S1345" s="95">
        <v>1000</v>
      </c>
      <c r="T1345" s="102">
        <f t="shared" si="461"/>
        <v>1</v>
      </c>
      <c r="U1345" s="95"/>
      <c r="V1345" s="95"/>
      <c r="W1345" s="95"/>
      <c r="X1345" s="95"/>
      <c r="Y1345" s="95"/>
      <c r="Z1345" s="95"/>
      <c r="AA1345" s="95">
        <v>18</v>
      </c>
      <c r="AB1345" s="95">
        <v>4003</v>
      </c>
      <c r="AC1345" s="95">
        <v>4</v>
      </c>
      <c r="AD1345" s="95">
        <v>4</v>
      </c>
      <c r="AE1345" s="95">
        <v>1000</v>
      </c>
      <c r="AF1345" s="106">
        <f t="shared" si="469"/>
        <v>1</v>
      </c>
      <c r="AL1345" s="46">
        <f t="shared" si="462"/>
        <v>0</v>
      </c>
      <c r="AX1345" s="46">
        <f t="shared" si="463"/>
        <v>0</v>
      </c>
      <c r="BD1345" s="46">
        <f t="shared" si="464"/>
        <v>0</v>
      </c>
      <c r="BJ1345" s="46">
        <f t="shared" si="465"/>
        <v>0</v>
      </c>
      <c r="BP1345" s="46">
        <f t="shared" si="466"/>
        <v>0</v>
      </c>
      <c r="BR1345" s="41"/>
      <c r="BS1345" s="41"/>
    </row>
    <row r="1346" spans="1:71" s="46" customFormat="1">
      <c r="A1346" s="46">
        <v>210045</v>
      </c>
      <c r="B1346" s="46" t="s">
        <v>746</v>
      </c>
      <c r="C1346" s="46" t="s">
        <v>845</v>
      </c>
      <c r="D1346" s="46">
        <v>15</v>
      </c>
      <c r="E1346" s="95" t="s">
        <v>369</v>
      </c>
      <c r="F1346" s="95" t="s">
        <v>321</v>
      </c>
      <c r="G1346" s="95">
        <v>1</v>
      </c>
      <c r="H1346" s="95"/>
      <c r="I1346" s="95">
        <v>1</v>
      </c>
      <c r="J1346" s="95">
        <v>0</v>
      </c>
      <c r="K1346" s="98">
        <v>78750</v>
      </c>
      <c r="L1346" s="95">
        <v>78750</v>
      </c>
      <c r="M1346" s="95">
        <v>1000</v>
      </c>
      <c r="N1346" s="95">
        <f t="shared" si="470"/>
        <v>1</v>
      </c>
      <c r="O1346" s="95">
        <v>2</v>
      </c>
      <c r="P1346" s="95">
        <v>0</v>
      </c>
      <c r="Q1346" s="95">
        <v>150</v>
      </c>
      <c r="R1346" s="95">
        <v>150</v>
      </c>
      <c r="S1346" s="95">
        <v>1000</v>
      </c>
      <c r="T1346" s="102">
        <f t="shared" si="461"/>
        <v>1</v>
      </c>
      <c r="U1346" s="95">
        <v>18</v>
      </c>
      <c r="V1346" s="95">
        <v>4002</v>
      </c>
      <c r="W1346" s="95">
        <v>4</v>
      </c>
      <c r="X1346" s="95">
        <v>4</v>
      </c>
      <c r="Y1346" s="95">
        <v>1000</v>
      </c>
      <c r="Z1346" s="95">
        <f>IF(Y1346&gt;=1000,1,0)</f>
        <v>1</v>
      </c>
      <c r="AA1346" s="95">
        <v>18</v>
      </c>
      <c r="AB1346" s="95">
        <v>4004</v>
      </c>
      <c r="AC1346" s="95">
        <v>4</v>
      </c>
      <c r="AD1346" s="95">
        <v>4</v>
      </c>
      <c r="AE1346" s="95">
        <v>1000</v>
      </c>
      <c r="AF1346" s="106">
        <f t="shared" si="469"/>
        <v>1</v>
      </c>
      <c r="AL1346" s="46">
        <f t="shared" si="462"/>
        <v>0</v>
      </c>
      <c r="AX1346" s="46">
        <f t="shared" si="463"/>
        <v>0</v>
      </c>
      <c r="BD1346" s="46">
        <f t="shared" si="464"/>
        <v>0</v>
      </c>
      <c r="BJ1346" s="46">
        <f t="shared" si="465"/>
        <v>0</v>
      </c>
      <c r="BP1346" s="46">
        <f t="shared" si="466"/>
        <v>0</v>
      </c>
      <c r="BR1346" s="41"/>
      <c r="BS1346" s="41"/>
    </row>
    <row r="1347" spans="1:71" s="46" customFormat="1">
      <c r="A1347" s="46">
        <v>210046</v>
      </c>
      <c r="B1347" s="46" t="s">
        <v>746</v>
      </c>
      <c r="C1347" s="46" t="s">
        <v>843</v>
      </c>
      <c r="D1347" s="46">
        <v>16</v>
      </c>
      <c r="E1347" s="95" t="s">
        <v>370</v>
      </c>
      <c r="F1347" s="95" t="s">
        <v>321</v>
      </c>
      <c r="G1347" s="95">
        <v>1</v>
      </c>
      <c r="H1347" s="95"/>
      <c r="I1347" s="95">
        <v>1</v>
      </c>
      <c r="J1347" s="95">
        <v>0</v>
      </c>
      <c r="K1347" s="98">
        <v>37500</v>
      </c>
      <c r="L1347" s="95">
        <v>37500</v>
      </c>
      <c r="M1347" s="95">
        <v>1000</v>
      </c>
      <c r="N1347" s="95">
        <f t="shared" si="470"/>
        <v>1</v>
      </c>
      <c r="O1347" s="95">
        <v>2</v>
      </c>
      <c r="P1347" s="95">
        <v>0</v>
      </c>
      <c r="Q1347" s="95">
        <v>81</v>
      </c>
      <c r="R1347" s="95">
        <v>81</v>
      </c>
      <c r="S1347" s="95">
        <v>1000</v>
      </c>
      <c r="T1347" s="102">
        <f t="shared" si="461"/>
        <v>1</v>
      </c>
      <c r="U1347" s="95"/>
      <c r="V1347" s="95"/>
      <c r="W1347" s="95"/>
      <c r="X1347" s="95"/>
      <c r="Y1347" s="95"/>
      <c r="Z1347" s="95"/>
      <c r="AA1347" s="95">
        <v>18</v>
      </c>
      <c r="AB1347" s="95">
        <v>4011</v>
      </c>
      <c r="AC1347" s="95">
        <v>4</v>
      </c>
      <c r="AD1347" s="95">
        <v>4</v>
      </c>
      <c r="AE1347" s="95">
        <v>1000</v>
      </c>
      <c r="AF1347" s="106">
        <f t="shared" si="469"/>
        <v>1</v>
      </c>
      <c r="AL1347" s="46">
        <f t="shared" si="462"/>
        <v>0</v>
      </c>
      <c r="AX1347" s="46">
        <f t="shared" si="463"/>
        <v>0</v>
      </c>
      <c r="BD1347" s="46">
        <f t="shared" si="464"/>
        <v>0</v>
      </c>
      <c r="BJ1347" s="46">
        <f t="shared" si="465"/>
        <v>0</v>
      </c>
      <c r="BP1347" s="46">
        <f t="shared" si="466"/>
        <v>0</v>
      </c>
      <c r="BR1347" s="41"/>
      <c r="BS1347" s="41"/>
    </row>
    <row r="1348" spans="1:71" s="46" customFormat="1">
      <c r="A1348" s="46">
        <v>210047</v>
      </c>
      <c r="B1348" s="46" t="s">
        <v>746</v>
      </c>
      <c r="C1348" s="46" t="s">
        <v>844</v>
      </c>
      <c r="D1348" s="46">
        <v>16</v>
      </c>
      <c r="E1348" s="95" t="s">
        <v>371</v>
      </c>
      <c r="F1348" s="95" t="s">
        <v>321</v>
      </c>
      <c r="G1348" s="95">
        <v>1</v>
      </c>
      <c r="H1348" s="95"/>
      <c r="I1348" s="95">
        <v>1</v>
      </c>
      <c r="J1348" s="95">
        <v>0</v>
      </c>
      <c r="K1348" s="98">
        <v>62500</v>
      </c>
      <c r="L1348" s="95">
        <v>62500</v>
      </c>
      <c r="M1348" s="95">
        <v>1000</v>
      </c>
      <c r="N1348" s="95">
        <f t="shared" si="470"/>
        <v>1</v>
      </c>
      <c r="O1348" s="95">
        <v>2</v>
      </c>
      <c r="P1348" s="95">
        <v>0</v>
      </c>
      <c r="Q1348" s="95">
        <v>117</v>
      </c>
      <c r="R1348" s="95">
        <v>117</v>
      </c>
      <c r="S1348" s="95">
        <v>1000</v>
      </c>
      <c r="T1348" s="102">
        <f t="shared" si="461"/>
        <v>1</v>
      </c>
      <c r="U1348" s="95"/>
      <c r="V1348" s="95"/>
      <c r="W1348" s="95"/>
      <c r="X1348" s="95"/>
      <c r="Y1348" s="95"/>
      <c r="Z1348" s="95"/>
      <c r="AA1348" s="95">
        <v>18</v>
      </c>
      <c r="AB1348" s="95">
        <v>4013</v>
      </c>
      <c r="AC1348" s="95">
        <v>4</v>
      </c>
      <c r="AD1348" s="95">
        <v>4</v>
      </c>
      <c r="AE1348" s="95">
        <v>1000</v>
      </c>
      <c r="AF1348" s="106">
        <f t="shared" si="469"/>
        <v>1</v>
      </c>
      <c r="AL1348" s="46">
        <f t="shared" si="462"/>
        <v>0</v>
      </c>
      <c r="AX1348" s="46">
        <f t="shared" si="463"/>
        <v>0</v>
      </c>
      <c r="BD1348" s="46">
        <f t="shared" si="464"/>
        <v>0</v>
      </c>
      <c r="BJ1348" s="46">
        <f t="shared" si="465"/>
        <v>0</v>
      </c>
      <c r="BP1348" s="46">
        <f t="shared" si="466"/>
        <v>0</v>
      </c>
      <c r="BR1348" s="41"/>
      <c r="BS1348" s="41"/>
    </row>
    <row r="1349" spans="1:71" s="46" customFormat="1">
      <c r="A1349" s="46">
        <v>210048</v>
      </c>
      <c r="B1349" s="46" t="s">
        <v>746</v>
      </c>
      <c r="C1349" s="46" t="s">
        <v>845</v>
      </c>
      <c r="D1349" s="46">
        <v>16</v>
      </c>
      <c r="E1349" s="95" t="s">
        <v>372</v>
      </c>
      <c r="F1349" s="95" t="s">
        <v>321</v>
      </c>
      <c r="G1349" s="95">
        <v>1</v>
      </c>
      <c r="H1349" s="95"/>
      <c r="I1349" s="95">
        <v>1</v>
      </c>
      <c r="J1349" s="95">
        <v>0</v>
      </c>
      <c r="K1349" s="98">
        <v>87500</v>
      </c>
      <c r="L1349" s="95">
        <v>87500</v>
      </c>
      <c r="M1349" s="95">
        <v>1000</v>
      </c>
      <c r="N1349" s="95">
        <f t="shared" si="470"/>
        <v>1</v>
      </c>
      <c r="O1349" s="95">
        <v>2</v>
      </c>
      <c r="P1349" s="95">
        <v>0</v>
      </c>
      <c r="Q1349" s="95">
        <v>153</v>
      </c>
      <c r="R1349" s="95">
        <v>153</v>
      </c>
      <c r="S1349" s="95">
        <v>1000</v>
      </c>
      <c r="T1349" s="102">
        <f t="shared" si="461"/>
        <v>1</v>
      </c>
      <c r="U1349" s="95">
        <v>18</v>
      </c>
      <c r="V1349" s="95">
        <v>4012</v>
      </c>
      <c r="W1349" s="95">
        <v>4</v>
      </c>
      <c r="X1349" s="95">
        <v>4</v>
      </c>
      <c r="Y1349" s="95">
        <v>1000</v>
      </c>
      <c r="Z1349" s="95">
        <f>IF(Y1349&gt;=1000,1,0)</f>
        <v>1</v>
      </c>
      <c r="AA1349" s="95">
        <v>18</v>
      </c>
      <c r="AB1349" s="95">
        <v>4014</v>
      </c>
      <c r="AC1349" s="95">
        <v>4</v>
      </c>
      <c r="AD1349" s="95">
        <v>4</v>
      </c>
      <c r="AE1349" s="95">
        <v>1000</v>
      </c>
      <c r="AF1349" s="106">
        <f t="shared" si="469"/>
        <v>1</v>
      </c>
      <c r="AL1349" s="46">
        <f t="shared" si="462"/>
        <v>0</v>
      </c>
      <c r="AX1349" s="46">
        <f t="shared" si="463"/>
        <v>0</v>
      </c>
      <c r="BD1349" s="46">
        <f t="shared" si="464"/>
        <v>0</v>
      </c>
      <c r="BJ1349" s="46">
        <f t="shared" si="465"/>
        <v>0</v>
      </c>
      <c r="BP1349" s="46">
        <f t="shared" si="466"/>
        <v>0</v>
      </c>
      <c r="BR1349" s="41"/>
      <c r="BS1349" s="41"/>
    </row>
    <row r="1350" spans="1:71" s="46" customFormat="1">
      <c r="A1350" s="46">
        <v>210049</v>
      </c>
      <c r="B1350" s="46" t="s">
        <v>746</v>
      </c>
      <c r="C1350" s="46" t="s">
        <v>843</v>
      </c>
      <c r="D1350" s="46">
        <v>17</v>
      </c>
      <c r="E1350" s="90" t="s">
        <v>373</v>
      </c>
      <c r="F1350" s="90" t="s">
        <v>321</v>
      </c>
      <c r="G1350" s="90">
        <v>1</v>
      </c>
      <c r="H1350" s="90"/>
      <c r="I1350" s="90">
        <v>1</v>
      </c>
      <c r="J1350" s="90">
        <v>0</v>
      </c>
      <c r="K1350" s="98">
        <v>40000</v>
      </c>
      <c r="L1350" s="90">
        <v>40000</v>
      </c>
      <c r="M1350" s="90">
        <v>1000</v>
      </c>
      <c r="N1350" s="90">
        <f t="shared" si="470"/>
        <v>1</v>
      </c>
      <c r="O1350" s="90">
        <v>2</v>
      </c>
      <c r="P1350" s="90">
        <v>0</v>
      </c>
      <c r="Q1350" s="90">
        <v>84</v>
      </c>
      <c r="R1350" s="90">
        <v>84</v>
      </c>
      <c r="S1350" s="90">
        <v>1000</v>
      </c>
      <c r="T1350" s="102">
        <f t="shared" si="461"/>
        <v>1</v>
      </c>
      <c r="U1350" s="95"/>
      <c r="V1350" s="95"/>
      <c r="W1350" s="95"/>
      <c r="X1350" s="95"/>
      <c r="Y1350" s="95"/>
      <c r="Z1350" s="95"/>
      <c r="AA1350" s="95">
        <v>18</v>
      </c>
      <c r="AB1350" s="95">
        <v>4021</v>
      </c>
      <c r="AC1350" s="95">
        <v>4</v>
      </c>
      <c r="AD1350" s="95">
        <v>4</v>
      </c>
      <c r="AE1350" s="95">
        <v>1000</v>
      </c>
      <c r="AF1350" s="106">
        <f t="shared" si="469"/>
        <v>1</v>
      </c>
      <c r="AL1350" s="46">
        <f t="shared" si="462"/>
        <v>0</v>
      </c>
      <c r="AX1350" s="46">
        <f t="shared" si="463"/>
        <v>0</v>
      </c>
      <c r="BD1350" s="46">
        <f t="shared" si="464"/>
        <v>0</v>
      </c>
      <c r="BJ1350" s="46">
        <f t="shared" si="465"/>
        <v>0</v>
      </c>
      <c r="BP1350" s="46">
        <f t="shared" si="466"/>
        <v>0</v>
      </c>
      <c r="BR1350" s="41"/>
      <c r="BS1350" s="41"/>
    </row>
    <row r="1351" spans="1:71" s="46" customFormat="1">
      <c r="A1351" s="46">
        <v>210050</v>
      </c>
      <c r="B1351" s="46" t="s">
        <v>746</v>
      </c>
      <c r="C1351" s="46" t="s">
        <v>844</v>
      </c>
      <c r="D1351" s="46">
        <v>17</v>
      </c>
      <c r="E1351" s="90" t="s">
        <v>374</v>
      </c>
      <c r="F1351" s="90" t="s">
        <v>321</v>
      </c>
      <c r="G1351" s="90">
        <v>1</v>
      </c>
      <c r="H1351" s="90"/>
      <c r="I1351" s="90">
        <v>1</v>
      </c>
      <c r="J1351" s="90">
        <v>0</v>
      </c>
      <c r="K1351" s="98">
        <v>65000</v>
      </c>
      <c r="L1351" s="90">
        <v>65000</v>
      </c>
      <c r="M1351" s="90">
        <v>1000</v>
      </c>
      <c r="N1351" s="90">
        <f t="shared" si="470"/>
        <v>1</v>
      </c>
      <c r="O1351" s="90">
        <v>2</v>
      </c>
      <c r="P1351" s="90">
        <v>0</v>
      </c>
      <c r="Q1351" s="90">
        <v>120</v>
      </c>
      <c r="R1351" s="90">
        <v>120</v>
      </c>
      <c r="S1351" s="90">
        <v>1000</v>
      </c>
      <c r="T1351" s="102">
        <f t="shared" si="461"/>
        <v>1</v>
      </c>
      <c r="U1351" s="95"/>
      <c r="V1351" s="95"/>
      <c r="W1351" s="95"/>
      <c r="X1351" s="95"/>
      <c r="Y1351" s="95"/>
      <c r="Z1351" s="95"/>
      <c r="AA1351" s="95">
        <v>18</v>
      </c>
      <c r="AB1351" s="95">
        <v>4023</v>
      </c>
      <c r="AC1351" s="95">
        <v>4</v>
      </c>
      <c r="AD1351" s="95">
        <v>4</v>
      </c>
      <c r="AE1351" s="95">
        <v>1000</v>
      </c>
      <c r="AF1351" s="106">
        <f t="shared" si="469"/>
        <v>1</v>
      </c>
      <c r="AL1351" s="46">
        <f t="shared" si="462"/>
        <v>0</v>
      </c>
      <c r="AX1351" s="46">
        <f t="shared" si="463"/>
        <v>0</v>
      </c>
      <c r="BD1351" s="46">
        <f t="shared" si="464"/>
        <v>0</v>
      </c>
      <c r="BJ1351" s="46">
        <f t="shared" si="465"/>
        <v>0</v>
      </c>
      <c r="BP1351" s="46">
        <f t="shared" si="466"/>
        <v>0</v>
      </c>
      <c r="BR1351" s="41"/>
      <c r="BS1351" s="41"/>
    </row>
    <row r="1352" spans="1:71" s="46" customFormat="1">
      <c r="A1352" s="46">
        <v>210051</v>
      </c>
      <c r="B1352" s="46" t="s">
        <v>746</v>
      </c>
      <c r="C1352" s="46" t="s">
        <v>845</v>
      </c>
      <c r="D1352" s="46">
        <v>17</v>
      </c>
      <c r="E1352" s="90" t="s">
        <v>375</v>
      </c>
      <c r="F1352" s="90" t="s">
        <v>321</v>
      </c>
      <c r="G1352" s="90">
        <v>1</v>
      </c>
      <c r="H1352" s="90"/>
      <c r="I1352" s="90">
        <v>1</v>
      </c>
      <c r="J1352" s="90">
        <v>0</v>
      </c>
      <c r="K1352" s="98">
        <v>90000</v>
      </c>
      <c r="L1352" s="90">
        <v>90000</v>
      </c>
      <c r="M1352" s="90">
        <v>1000</v>
      </c>
      <c r="N1352" s="90">
        <f t="shared" si="470"/>
        <v>1</v>
      </c>
      <c r="O1352" s="90">
        <v>2</v>
      </c>
      <c r="P1352" s="90">
        <v>0</v>
      </c>
      <c r="Q1352" s="90">
        <v>156</v>
      </c>
      <c r="R1352" s="90">
        <v>156</v>
      </c>
      <c r="S1352" s="90">
        <v>1000</v>
      </c>
      <c r="T1352" s="103">
        <f t="shared" si="461"/>
        <v>1</v>
      </c>
      <c r="U1352" s="104">
        <v>18</v>
      </c>
      <c r="V1352" s="104">
        <v>4022</v>
      </c>
      <c r="W1352" s="104">
        <v>4</v>
      </c>
      <c r="X1352" s="104">
        <v>4</v>
      </c>
      <c r="Y1352" s="104">
        <v>1000</v>
      </c>
      <c r="Z1352" s="104">
        <f>IF(Y1352&gt;=1000,1,0)</f>
        <v>1</v>
      </c>
      <c r="AA1352" s="104">
        <v>18</v>
      </c>
      <c r="AB1352" s="104">
        <v>4024</v>
      </c>
      <c r="AC1352" s="104">
        <v>4</v>
      </c>
      <c r="AD1352" s="104">
        <v>4</v>
      </c>
      <c r="AE1352" s="104">
        <v>1000</v>
      </c>
      <c r="AF1352" s="107">
        <f t="shared" si="469"/>
        <v>1</v>
      </c>
      <c r="AL1352" s="46">
        <f t="shared" si="462"/>
        <v>0</v>
      </c>
      <c r="AX1352" s="46">
        <f t="shared" si="463"/>
        <v>0</v>
      </c>
      <c r="BD1352" s="46">
        <f t="shared" si="464"/>
        <v>0</v>
      </c>
      <c r="BJ1352" s="46">
        <f t="shared" si="465"/>
        <v>0</v>
      </c>
      <c r="BP1352" s="46">
        <f t="shared" si="466"/>
        <v>0</v>
      </c>
      <c r="BR1352" s="41"/>
      <c r="BS1352" s="41"/>
    </row>
    <row r="1353" spans="1:71" s="46" customFormat="1">
      <c r="A1353" s="46">
        <v>210052</v>
      </c>
      <c r="B1353" s="46" t="s">
        <v>746</v>
      </c>
      <c r="C1353" s="46" t="s">
        <v>843</v>
      </c>
      <c r="D1353" s="46">
        <v>18</v>
      </c>
      <c r="E1353" s="90" t="s">
        <v>376</v>
      </c>
      <c r="F1353" s="90" t="s">
        <v>321</v>
      </c>
      <c r="G1353" s="90">
        <v>1</v>
      </c>
      <c r="H1353" s="90"/>
      <c r="I1353" s="90">
        <v>1</v>
      </c>
      <c r="J1353" s="90">
        <v>0</v>
      </c>
      <c r="K1353" s="98">
        <v>42500</v>
      </c>
      <c r="L1353" s="90">
        <v>42500</v>
      </c>
      <c r="M1353" s="90">
        <v>1000</v>
      </c>
      <c r="N1353" s="90">
        <f t="shared" si="470"/>
        <v>1</v>
      </c>
      <c r="O1353" s="90">
        <v>2</v>
      </c>
      <c r="P1353" s="90">
        <v>0</v>
      </c>
      <c r="Q1353" s="90">
        <v>87</v>
      </c>
      <c r="R1353" s="90">
        <v>87</v>
      </c>
      <c r="S1353" s="90">
        <v>1000</v>
      </c>
      <c r="T1353" s="100">
        <f t="shared" si="461"/>
        <v>1</v>
      </c>
      <c r="U1353" s="101"/>
      <c r="V1353" s="101"/>
      <c r="W1353" s="101"/>
      <c r="X1353" s="101"/>
      <c r="Y1353" s="101"/>
      <c r="Z1353" s="101"/>
      <c r="AA1353" s="101">
        <v>18</v>
      </c>
      <c r="AB1353" s="101">
        <v>4001</v>
      </c>
      <c r="AC1353" s="101">
        <v>4</v>
      </c>
      <c r="AD1353" s="101">
        <v>4</v>
      </c>
      <c r="AE1353" s="101">
        <v>1000</v>
      </c>
      <c r="AF1353" s="105">
        <f t="shared" si="469"/>
        <v>1</v>
      </c>
      <c r="AL1353" s="46">
        <f t="shared" si="462"/>
        <v>0</v>
      </c>
      <c r="AX1353" s="46">
        <f t="shared" si="463"/>
        <v>0</v>
      </c>
      <c r="BD1353" s="46">
        <f t="shared" si="464"/>
        <v>0</v>
      </c>
      <c r="BJ1353" s="46">
        <f t="shared" si="465"/>
        <v>0</v>
      </c>
      <c r="BP1353" s="46">
        <f t="shared" si="466"/>
        <v>0</v>
      </c>
      <c r="BR1353" s="41"/>
      <c r="BS1353" s="41"/>
    </row>
    <row r="1354" spans="1:71" s="46" customFormat="1">
      <c r="A1354" s="46">
        <v>210053</v>
      </c>
      <c r="B1354" s="46" t="s">
        <v>746</v>
      </c>
      <c r="C1354" s="46" t="s">
        <v>844</v>
      </c>
      <c r="D1354" s="46">
        <v>18</v>
      </c>
      <c r="E1354" s="90" t="s">
        <v>377</v>
      </c>
      <c r="F1354" s="90" t="s">
        <v>321</v>
      </c>
      <c r="G1354" s="90">
        <v>1</v>
      </c>
      <c r="H1354" s="90"/>
      <c r="I1354" s="90">
        <v>1</v>
      </c>
      <c r="J1354" s="90">
        <v>0</v>
      </c>
      <c r="K1354" s="98">
        <v>67500</v>
      </c>
      <c r="L1354" s="90">
        <v>67500</v>
      </c>
      <c r="M1354" s="90">
        <v>1000</v>
      </c>
      <c r="N1354" s="90">
        <f t="shared" si="470"/>
        <v>1</v>
      </c>
      <c r="O1354" s="90">
        <v>2</v>
      </c>
      <c r="P1354" s="90">
        <v>0</v>
      </c>
      <c r="Q1354" s="90">
        <v>123</v>
      </c>
      <c r="R1354" s="90">
        <v>123</v>
      </c>
      <c r="S1354" s="90">
        <v>1000</v>
      </c>
      <c r="T1354" s="102">
        <f t="shared" si="461"/>
        <v>1</v>
      </c>
      <c r="U1354" s="95"/>
      <c r="V1354" s="95"/>
      <c r="W1354" s="95"/>
      <c r="X1354" s="95"/>
      <c r="Y1354" s="95"/>
      <c r="Z1354" s="95"/>
      <c r="AA1354" s="95">
        <v>18</v>
      </c>
      <c r="AB1354" s="95">
        <v>4003</v>
      </c>
      <c r="AC1354" s="95">
        <v>4</v>
      </c>
      <c r="AD1354" s="95">
        <v>4</v>
      </c>
      <c r="AE1354" s="95">
        <v>1000</v>
      </c>
      <c r="AF1354" s="106">
        <f t="shared" si="469"/>
        <v>1</v>
      </c>
      <c r="AL1354" s="46">
        <f t="shared" si="462"/>
        <v>0</v>
      </c>
      <c r="AX1354" s="46">
        <f t="shared" si="463"/>
        <v>0</v>
      </c>
      <c r="BD1354" s="46">
        <f t="shared" si="464"/>
        <v>0</v>
      </c>
      <c r="BJ1354" s="46">
        <f t="shared" si="465"/>
        <v>0</v>
      </c>
      <c r="BP1354" s="46">
        <f t="shared" si="466"/>
        <v>0</v>
      </c>
      <c r="BR1354" s="41"/>
      <c r="BS1354" s="41"/>
    </row>
    <row r="1355" spans="1:71" s="46" customFormat="1">
      <c r="A1355" s="46">
        <v>210054</v>
      </c>
      <c r="B1355" s="46" t="s">
        <v>746</v>
      </c>
      <c r="C1355" s="46" t="s">
        <v>845</v>
      </c>
      <c r="D1355" s="46">
        <v>18</v>
      </c>
      <c r="E1355" s="90" t="s">
        <v>378</v>
      </c>
      <c r="F1355" s="90" t="s">
        <v>321</v>
      </c>
      <c r="G1355" s="90">
        <v>1</v>
      </c>
      <c r="H1355" s="90"/>
      <c r="I1355" s="90">
        <v>1</v>
      </c>
      <c r="J1355" s="90">
        <v>0</v>
      </c>
      <c r="K1355" s="98">
        <v>92500</v>
      </c>
      <c r="L1355" s="90">
        <v>92500</v>
      </c>
      <c r="M1355" s="90">
        <v>1000</v>
      </c>
      <c r="N1355" s="90">
        <f t="shared" si="470"/>
        <v>1</v>
      </c>
      <c r="O1355" s="90">
        <v>2</v>
      </c>
      <c r="P1355" s="90">
        <v>0</v>
      </c>
      <c r="Q1355" s="90">
        <v>159</v>
      </c>
      <c r="R1355" s="90">
        <v>159</v>
      </c>
      <c r="S1355" s="90">
        <v>1000</v>
      </c>
      <c r="T1355" s="102">
        <f t="shared" si="461"/>
        <v>1</v>
      </c>
      <c r="U1355" s="95">
        <v>18</v>
      </c>
      <c r="V1355" s="95">
        <v>4002</v>
      </c>
      <c r="W1355" s="95">
        <v>4</v>
      </c>
      <c r="X1355" s="95">
        <v>4</v>
      </c>
      <c r="Y1355" s="95">
        <v>1000</v>
      </c>
      <c r="Z1355" s="95">
        <f>IF(Y1355&gt;=1000,1,0)</f>
        <v>1</v>
      </c>
      <c r="AA1355" s="95">
        <v>18</v>
      </c>
      <c r="AB1355" s="95">
        <v>4004</v>
      </c>
      <c r="AC1355" s="95">
        <v>4</v>
      </c>
      <c r="AD1355" s="95">
        <v>4</v>
      </c>
      <c r="AE1355" s="95">
        <v>1000</v>
      </c>
      <c r="AF1355" s="106">
        <f t="shared" si="469"/>
        <v>1</v>
      </c>
      <c r="AL1355" s="46">
        <f t="shared" si="462"/>
        <v>0</v>
      </c>
      <c r="AX1355" s="46">
        <f t="shared" si="463"/>
        <v>0</v>
      </c>
      <c r="BD1355" s="46">
        <f t="shared" si="464"/>
        <v>0</v>
      </c>
      <c r="BJ1355" s="46">
        <f t="shared" si="465"/>
        <v>0</v>
      </c>
      <c r="BP1355" s="46">
        <f t="shared" si="466"/>
        <v>0</v>
      </c>
      <c r="BR1355" s="41"/>
      <c r="BS1355" s="41"/>
    </row>
    <row r="1356" spans="1:71" s="46" customFormat="1">
      <c r="A1356" s="46">
        <v>210055</v>
      </c>
      <c r="B1356" s="46" t="s">
        <v>746</v>
      </c>
      <c r="C1356" s="46" t="s">
        <v>843</v>
      </c>
      <c r="D1356" s="46">
        <v>19</v>
      </c>
      <c r="E1356" s="90" t="s">
        <v>379</v>
      </c>
      <c r="F1356" s="90" t="s">
        <v>321</v>
      </c>
      <c r="G1356" s="90">
        <v>1</v>
      </c>
      <c r="H1356" s="90"/>
      <c r="I1356" s="90">
        <v>1</v>
      </c>
      <c r="J1356" s="90">
        <v>0</v>
      </c>
      <c r="K1356" s="98">
        <v>45000</v>
      </c>
      <c r="L1356" s="90">
        <v>45000</v>
      </c>
      <c r="M1356" s="90">
        <v>1000</v>
      </c>
      <c r="N1356" s="90">
        <f t="shared" si="470"/>
        <v>1</v>
      </c>
      <c r="O1356" s="90">
        <v>2</v>
      </c>
      <c r="P1356" s="90">
        <v>0</v>
      </c>
      <c r="Q1356" s="90">
        <v>90</v>
      </c>
      <c r="R1356" s="90">
        <v>90</v>
      </c>
      <c r="S1356" s="90">
        <v>1000</v>
      </c>
      <c r="T1356" s="102">
        <f t="shared" si="461"/>
        <v>1</v>
      </c>
      <c r="U1356" s="95"/>
      <c r="V1356" s="95"/>
      <c r="W1356" s="95"/>
      <c r="X1356" s="95"/>
      <c r="Y1356" s="95"/>
      <c r="Z1356" s="95"/>
      <c r="AA1356" s="95">
        <v>18</v>
      </c>
      <c r="AB1356" s="95">
        <v>4011</v>
      </c>
      <c r="AC1356" s="95">
        <v>4</v>
      </c>
      <c r="AD1356" s="95">
        <v>4</v>
      </c>
      <c r="AE1356" s="95">
        <v>1000</v>
      </c>
      <c r="AF1356" s="106">
        <f t="shared" si="469"/>
        <v>1</v>
      </c>
      <c r="AL1356" s="46">
        <f t="shared" si="462"/>
        <v>0</v>
      </c>
      <c r="AX1356" s="46">
        <f t="shared" si="463"/>
        <v>0</v>
      </c>
      <c r="BD1356" s="46">
        <f t="shared" si="464"/>
        <v>0</v>
      </c>
      <c r="BJ1356" s="46">
        <f t="shared" si="465"/>
        <v>0</v>
      </c>
      <c r="BP1356" s="46">
        <f t="shared" si="466"/>
        <v>0</v>
      </c>
      <c r="BR1356" s="41"/>
      <c r="BS1356" s="41"/>
    </row>
    <row r="1357" spans="1:71" s="46" customFormat="1">
      <c r="A1357" s="46">
        <v>210056</v>
      </c>
      <c r="B1357" s="46" t="s">
        <v>746</v>
      </c>
      <c r="C1357" s="46" t="s">
        <v>844</v>
      </c>
      <c r="D1357" s="46">
        <v>19</v>
      </c>
      <c r="E1357" s="90" t="s">
        <v>380</v>
      </c>
      <c r="F1357" s="90" t="s">
        <v>321</v>
      </c>
      <c r="G1357" s="90">
        <v>1</v>
      </c>
      <c r="H1357" s="90"/>
      <c r="I1357" s="90">
        <v>1</v>
      </c>
      <c r="J1357" s="90">
        <v>0</v>
      </c>
      <c r="K1357" s="98">
        <v>70000</v>
      </c>
      <c r="L1357" s="90">
        <v>70000</v>
      </c>
      <c r="M1357" s="90">
        <v>1000</v>
      </c>
      <c r="N1357" s="90">
        <f t="shared" si="470"/>
        <v>1</v>
      </c>
      <c r="O1357" s="90">
        <v>2</v>
      </c>
      <c r="P1357" s="90">
        <v>0</v>
      </c>
      <c r="Q1357" s="90">
        <v>126</v>
      </c>
      <c r="R1357" s="90">
        <v>126</v>
      </c>
      <c r="S1357" s="90">
        <v>1000</v>
      </c>
      <c r="T1357" s="102">
        <f t="shared" si="461"/>
        <v>1</v>
      </c>
      <c r="U1357" s="95"/>
      <c r="V1357" s="95"/>
      <c r="W1357" s="95"/>
      <c r="X1357" s="95"/>
      <c r="Y1357" s="95"/>
      <c r="Z1357" s="95"/>
      <c r="AA1357" s="95">
        <v>18</v>
      </c>
      <c r="AB1357" s="95">
        <v>4013</v>
      </c>
      <c r="AC1357" s="95">
        <v>4</v>
      </c>
      <c r="AD1357" s="95">
        <v>4</v>
      </c>
      <c r="AE1357" s="95">
        <v>1000</v>
      </c>
      <c r="AF1357" s="106">
        <f t="shared" si="469"/>
        <v>1</v>
      </c>
      <c r="AL1357" s="46">
        <f t="shared" si="462"/>
        <v>0</v>
      </c>
      <c r="AX1357" s="46">
        <f t="shared" si="463"/>
        <v>0</v>
      </c>
      <c r="BD1357" s="46">
        <f t="shared" si="464"/>
        <v>0</v>
      </c>
      <c r="BJ1357" s="46">
        <f t="shared" si="465"/>
        <v>0</v>
      </c>
      <c r="BP1357" s="46">
        <f t="shared" si="466"/>
        <v>0</v>
      </c>
      <c r="BR1357" s="41"/>
      <c r="BS1357" s="41"/>
    </row>
    <row r="1358" spans="1:71" s="46" customFormat="1">
      <c r="A1358" s="46">
        <v>210057</v>
      </c>
      <c r="B1358" s="46" t="s">
        <v>746</v>
      </c>
      <c r="C1358" s="46" t="s">
        <v>845</v>
      </c>
      <c r="D1358" s="46">
        <v>19</v>
      </c>
      <c r="E1358" s="90" t="s">
        <v>381</v>
      </c>
      <c r="F1358" s="90" t="s">
        <v>321</v>
      </c>
      <c r="G1358" s="90">
        <v>1</v>
      </c>
      <c r="H1358" s="90"/>
      <c r="I1358" s="90">
        <v>1</v>
      </c>
      <c r="J1358" s="90">
        <v>0</v>
      </c>
      <c r="K1358" s="98">
        <v>95000</v>
      </c>
      <c r="L1358" s="90">
        <v>95000</v>
      </c>
      <c r="M1358" s="90">
        <v>1000</v>
      </c>
      <c r="N1358" s="90">
        <f t="shared" si="470"/>
        <v>1</v>
      </c>
      <c r="O1358" s="90">
        <v>2</v>
      </c>
      <c r="P1358" s="90">
        <v>0</v>
      </c>
      <c r="Q1358" s="90">
        <v>162</v>
      </c>
      <c r="R1358" s="90">
        <v>162</v>
      </c>
      <c r="S1358" s="90">
        <v>1000</v>
      </c>
      <c r="T1358" s="102">
        <f t="shared" si="461"/>
        <v>1</v>
      </c>
      <c r="U1358" s="95">
        <v>18</v>
      </c>
      <c r="V1358" s="95">
        <v>4012</v>
      </c>
      <c r="W1358" s="95">
        <v>4</v>
      </c>
      <c r="X1358" s="95">
        <v>4</v>
      </c>
      <c r="Y1358" s="95">
        <v>1000</v>
      </c>
      <c r="Z1358" s="95">
        <f>IF(Y1358&gt;=1000,1,0)</f>
        <v>1</v>
      </c>
      <c r="AA1358" s="95">
        <v>18</v>
      </c>
      <c r="AB1358" s="95">
        <v>4014</v>
      </c>
      <c r="AC1358" s="95">
        <v>4</v>
      </c>
      <c r="AD1358" s="95">
        <v>4</v>
      </c>
      <c r="AE1358" s="95">
        <v>1000</v>
      </c>
      <c r="AF1358" s="106">
        <f t="shared" si="469"/>
        <v>1</v>
      </c>
      <c r="AL1358" s="46">
        <f t="shared" si="462"/>
        <v>0</v>
      </c>
      <c r="AX1358" s="46">
        <f t="shared" si="463"/>
        <v>0</v>
      </c>
      <c r="BD1358" s="46">
        <f t="shared" si="464"/>
        <v>0</v>
      </c>
      <c r="BJ1358" s="46">
        <f t="shared" si="465"/>
        <v>0</v>
      </c>
      <c r="BP1358" s="46">
        <f t="shared" si="466"/>
        <v>0</v>
      </c>
      <c r="BR1358" s="41"/>
      <c r="BS1358" s="41"/>
    </row>
    <row r="1359" spans="1:71" s="46" customFormat="1">
      <c r="A1359" s="46">
        <v>210058</v>
      </c>
      <c r="B1359" s="46" t="s">
        <v>746</v>
      </c>
      <c r="C1359" s="46" t="s">
        <v>843</v>
      </c>
      <c r="D1359" s="46">
        <v>20</v>
      </c>
      <c r="E1359" s="90" t="s">
        <v>382</v>
      </c>
      <c r="F1359" s="90" t="s">
        <v>321</v>
      </c>
      <c r="G1359" s="90">
        <v>1</v>
      </c>
      <c r="H1359" s="90"/>
      <c r="I1359" s="90">
        <v>1</v>
      </c>
      <c r="J1359" s="90">
        <v>0</v>
      </c>
      <c r="K1359" s="98">
        <v>47500</v>
      </c>
      <c r="L1359" s="90">
        <v>47500</v>
      </c>
      <c r="M1359" s="90">
        <v>1000</v>
      </c>
      <c r="N1359" s="90">
        <f t="shared" si="470"/>
        <v>1</v>
      </c>
      <c r="O1359" s="90">
        <v>2</v>
      </c>
      <c r="P1359" s="90">
        <v>0</v>
      </c>
      <c r="Q1359" s="90">
        <v>93</v>
      </c>
      <c r="R1359" s="90">
        <v>93</v>
      </c>
      <c r="S1359" s="90">
        <v>1000</v>
      </c>
      <c r="T1359" s="102">
        <f t="shared" si="461"/>
        <v>1</v>
      </c>
      <c r="U1359" s="95"/>
      <c r="V1359" s="95"/>
      <c r="W1359" s="95"/>
      <c r="X1359" s="95"/>
      <c r="Y1359" s="95"/>
      <c r="Z1359" s="95"/>
      <c r="AA1359" s="95">
        <v>18</v>
      </c>
      <c r="AB1359" s="95">
        <v>4021</v>
      </c>
      <c r="AC1359" s="95">
        <v>4</v>
      </c>
      <c r="AD1359" s="95">
        <v>4</v>
      </c>
      <c r="AE1359" s="95">
        <v>1000</v>
      </c>
      <c r="AF1359" s="106">
        <f t="shared" si="469"/>
        <v>1</v>
      </c>
      <c r="AL1359" s="46">
        <f t="shared" si="462"/>
        <v>0</v>
      </c>
      <c r="AX1359" s="46">
        <f t="shared" si="463"/>
        <v>0</v>
      </c>
      <c r="BD1359" s="46">
        <f t="shared" si="464"/>
        <v>0</v>
      </c>
      <c r="BJ1359" s="46">
        <f t="shared" si="465"/>
        <v>0</v>
      </c>
      <c r="BP1359" s="46">
        <f t="shared" si="466"/>
        <v>0</v>
      </c>
      <c r="BR1359" s="41"/>
      <c r="BS1359" s="41"/>
    </row>
    <row r="1360" spans="1:71" s="46" customFormat="1">
      <c r="A1360" s="46">
        <v>210059</v>
      </c>
      <c r="B1360" s="46" t="s">
        <v>746</v>
      </c>
      <c r="C1360" s="46" t="s">
        <v>844</v>
      </c>
      <c r="D1360" s="46">
        <v>20</v>
      </c>
      <c r="E1360" s="90" t="s">
        <v>383</v>
      </c>
      <c r="F1360" s="90" t="s">
        <v>321</v>
      </c>
      <c r="G1360" s="90">
        <v>1</v>
      </c>
      <c r="H1360" s="90"/>
      <c r="I1360" s="90">
        <v>1</v>
      </c>
      <c r="J1360" s="90">
        <v>0</v>
      </c>
      <c r="K1360" s="98">
        <v>72500</v>
      </c>
      <c r="L1360" s="90">
        <v>72500</v>
      </c>
      <c r="M1360" s="90">
        <v>1000</v>
      </c>
      <c r="N1360" s="90">
        <f t="shared" si="470"/>
        <v>1</v>
      </c>
      <c r="O1360" s="90">
        <v>2</v>
      </c>
      <c r="P1360" s="90">
        <v>0</v>
      </c>
      <c r="Q1360" s="90">
        <v>129</v>
      </c>
      <c r="R1360" s="90">
        <v>129</v>
      </c>
      <c r="S1360" s="90">
        <v>1000</v>
      </c>
      <c r="T1360" s="102">
        <f t="shared" si="461"/>
        <v>1</v>
      </c>
      <c r="U1360" s="95"/>
      <c r="V1360" s="95"/>
      <c r="W1360" s="95"/>
      <c r="X1360" s="95"/>
      <c r="Y1360" s="95"/>
      <c r="Z1360" s="95"/>
      <c r="AA1360" s="95">
        <v>18</v>
      </c>
      <c r="AB1360" s="95">
        <v>4023</v>
      </c>
      <c r="AC1360" s="95">
        <v>4</v>
      </c>
      <c r="AD1360" s="95">
        <v>4</v>
      </c>
      <c r="AE1360" s="95">
        <v>1000</v>
      </c>
      <c r="AF1360" s="106">
        <f t="shared" si="469"/>
        <v>1</v>
      </c>
      <c r="AL1360" s="46">
        <f t="shared" si="462"/>
        <v>0</v>
      </c>
      <c r="AX1360" s="46">
        <f t="shared" si="463"/>
        <v>0</v>
      </c>
      <c r="BD1360" s="46">
        <f t="shared" si="464"/>
        <v>0</v>
      </c>
      <c r="BJ1360" s="46">
        <f t="shared" si="465"/>
        <v>0</v>
      </c>
      <c r="BP1360" s="46">
        <f t="shared" si="466"/>
        <v>0</v>
      </c>
      <c r="BR1360" s="41"/>
      <c r="BS1360" s="41"/>
    </row>
    <row r="1361" spans="1:71" s="46" customFormat="1">
      <c r="A1361" s="46">
        <v>210060</v>
      </c>
      <c r="B1361" s="46" t="s">
        <v>746</v>
      </c>
      <c r="C1361" s="46" t="s">
        <v>845</v>
      </c>
      <c r="D1361" s="46">
        <v>20</v>
      </c>
      <c r="E1361" s="90" t="s">
        <v>384</v>
      </c>
      <c r="F1361" s="90" t="s">
        <v>321</v>
      </c>
      <c r="G1361" s="90">
        <v>1</v>
      </c>
      <c r="H1361" s="90"/>
      <c r="I1361" s="90">
        <v>1</v>
      </c>
      <c r="J1361" s="90">
        <v>0</v>
      </c>
      <c r="K1361" s="98">
        <v>97500</v>
      </c>
      <c r="L1361" s="90">
        <v>97500</v>
      </c>
      <c r="M1361" s="90">
        <v>1000</v>
      </c>
      <c r="N1361" s="90">
        <f t="shared" si="470"/>
        <v>1</v>
      </c>
      <c r="O1361" s="90">
        <v>2</v>
      </c>
      <c r="P1361" s="90">
        <v>0</v>
      </c>
      <c r="Q1361" s="90">
        <v>165</v>
      </c>
      <c r="R1361" s="90">
        <v>165</v>
      </c>
      <c r="S1361" s="90">
        <v>1000</v>
      </c>
      <c r="T1361" s="103">
        <f t="shared" si="461"/>
        <v>1</v>
      </c>
      <c r="U1361" s="104">
        <v>18</v>
      </c>
      <c r="V1361" s="104">
        <v>4022</v>
      </c>
      <c r="W1361" s="104">
        <v>4</v>
      </c>
      <c r="X1361" s="104">
        <v>4</v>
      </c>
      <c r="Y1361" s="104">
        <v>1000</v>
      </c>
      <c r="Z1361" s="104">
        <f>IF(Y1361&gt;=1000,1,0)</f>
        <v>1</v>
      </c>
      <c r="AA1361" s="104">
        <v>18</v>
      </c>
      <c r="AB1361" s="104">
        <v>4024</v>
      </c>
      <c r="AC1361" s="104">
        <v>4</v>
      </c>
      <c r="AD1361" s="104">
        <v>4</v>
      </c>
      <c r="AE1361" s="104">
        <v>1000</v>
      </c>
      <c r="AF1361" s="107">
        <f t="shared" si="469"/>
        <v>1</v>
      </c>
      <c r="AL1361" s="46">
        <f t="shared" si="462"/>
        <v>0</v>
      </c>
      <c r="AX1361" s="46">
        <f t="shared" si="463"/>
        <v>0</v>
      </c>
      <c r="BD1361" s="46">
        <f t="shared" si="464"/>
        <v>0</v>
      </c>
      <c r="BJ1361" s="46">
        <f t="shared" si="465"/>
        <v>0</v>
      </c>
      <c r="BP1361" s="46">
        <f t="shared" si="466"/>
        <v>0</v>
      </c>
      <c r="BR1361" s="41"/>
      <c r="BS1361" s="41"/>
    </row>
    <row r="1362" spans="1:71" s="9" customFormat="1">
      <c r="A1362" s="9">
        <v>210061</v>
      </c>
      <c r="B1362" s="9" t="s">
        <v>746</v>
      </c>
      <c r="C1362" s="9" t="s">
        <v>843</v>
      </c>
      <c r="D1362" s="9">
        <v>21</v>
      </c>
      <c r="E1362" s="9" t="s">
        <v>385</v>
      </c>
      <c r="F1362" s="9" t="s">
        <v>321</v>
      </c>
      <c r="G1362" s="9">
        <v>1</v>
      </c>
      <c r="I1362" s="9">
        <v>1</v>
      </c>
      <c r="J1362" s="9">
        <v>0</v>
      </c>
      <c r="K1362" s="98">
        <v>50000</v>
      </c>
      <c r="L1362" s="9">
        <v>50000</v>
      </c>
      <c r="M1362" s="9">
        <v>1000</v>
      </c>
      <c r="N1362" s="9">
        <f t="shared" si="470"/>
        <v>1</v>
      </c>
      <c r="O1362" s="9">
        <v>2</v>
      </c>
      <c r="P1362" s="9">
        <v>0</v>
      </c>
      <c r="Q1362" s="9">
        <v>96</v>
      </c>
      <c r="R1362" s="46">
        <v>96</v>
      </c>
      <c r="S1362" s="9">
        <v>1000</v>
      </c>
      <c r="T1362" s="108">
        <f t="shared" si="461"/>
        <v>1</v>
      </c>
      <c r="U1362" s="108"/>
      <c r="V1362" s="108"/>
      <c r="W1362" s="108"/>
      <c r="X1362" s="108"/>
      <c r="Y1362" s="108"/>
      <c r="Z1362" s="108"/>
      <c r="AA1362" s="108">
        <v>18</v>
      </c>
      <c r="AB1362" s="108">
        <v>5001</v>
      </c>
      <c r="AC1362" s="108">
        <v>2</v>
      </c>
      <c r="AD1362" s="108">
        <v>2</v>
      </c>
      <c r="AE1362" s="108">
        <v>1000</v>
      </c>
      <c r="AF1362" s="108">
        <f t="shared" si="469"/>
        <v>1</v>
      </c>
      <c r="AX1362" s="9">
        <f t="shared" si="463"/>
        <v>0</v>
      </c>
      <c r="BD1362" s="9">
        <f t="shared" si="464"/>
        <v>0</v>
      </c>
      <c r="BJ1362" s="9">
        <f t="shared" si="465"/>
        <v>0</v>
      </c>
      <c r="BP1362" s="9">
        <f t="shared" si="466"/>
        <v>0</v>
      </c>
      <c r="BR1362" s="42"/>
      <c r="BS1362" s="42"/>
    </row>
    <row r="1363" spans="1:71" s="46" customFormat="1">
      <c r="A1363" s="46">
        <v>210062</v>
      </c>
      <c r="B1363" s="46" t="s">
        <v>746</v>
      </c>
      <c r="C1363" s="46" t="s">
        <v>844</v>
      </c>
      <c r="D1363" s="46">
        <v>21</v>
      </c>
      <c r="E1363" s="46" t="s">
        <v>386</v>
      </c>
      <c r="F1363" s="46" t="s">
        <v>321</v>
      </c>
      <c r="G1363" s="46">
        <v>1</v>
      </c>
      <c r="I1363" s="46">
        <v>1</v>
      </c>
      <c r="J1363" s="46">
        <v>0</v>
      </c>
      <c r="K1363" s="98">
        <v>75000</v>
      </c>
      <c r="L1363" s="46">
        <v>75000</v>
      </c>
      <c r="M1363" s="46">
        <v>1000</v>
      </c>
      <c r="N1363" s="46">
        <f t="shared" si="470"/>
        <v>1</v>
      </c>
      <c r="O1363" s="46">
        <v>2</v>
      </c>
      <c r="P1363" s="46">
        <v>0</v>
      </c>
      <c r="Q1363" s="46">
        <v>132</v>
      </c>
      <c r="R1363" s="46">
        <v>132</v>
      </c>
      <c r="S1363" s="46">
        <v>1000</v>
      </c>
      <c r="T1363" s="108">
        <f t="shared" si="461"/>
        <v>1</v>
      </c>
      <c r="U1363" s="108"/>
      <c r="V1363" s="108"/>
      <c r="W1363" s="108"/>
      <c r="X1363" s="108"/>
      <c r="Y1363" s="108"/>
      <c r="Z1363" s="108"/>
      <c r="AA1363" s="108">
        <v>18</v>
      </c>
      <c r="AB1363" s="108">
        <v>5003</v>
      </c>
      <c r="AC1363" s="108">
        <v>2</v>
      </c>
      <c r="AD1363" s="108">
        <v>2</v>
      </c>
      <c r="AE1363" s="108">
        <v>1000</v>
      </c>
      <c r="AF1363" s="108">
        <f t="shared" si="469"/>
        <v>1</v>
      </c>
      <c r="AX1363" s="46">
        <f t="shared" si="463"/>
        <v>0</v>
      </c>
      <c r="BD1363" s="46">
        <f t="shared" si="464"/>
        <v>0</v>
      </c>
      <c r="BJ1363" s="46">
        <f t="shared" si="465"/>
        <v>0</v>
      </c>
      <c r="BP1363" s="46">
        <f t="shared" si="466"/>
        <v>0</v>
      </c>
      <c r="BR1363" s="41"/>
      <c r="BS1363" s="41"/>
    </row>
    <row r="1364" spans="1:71" s="46" customFormat="1">
      <c r="A1364" s="46">
        <v>210063</v>
      </c>
      <c r="B1364" s="46" t="s">
        <v>746</v>
      </c>
      <c r="C1364" s="46" t="s">
        <v>845</v>
      </c>
      <c r="D1364" s="46">
        <v>21</v>
      </c>
      <c r="E1364" s="46" t="s">
        <v>387</v>
      </c>
      <c r="F1364" s="46" t="s">
        <v>321</v>
      </c>
      <c r="G1364" s="46">
        <v>1</v>
      </c>
      <c r="I1364" s="46">
        <v>1</v>
      </c>
      <c r="J1364" s="46">
        <v>0</v>
      </c>
      <c r="K1364" s="98">
        <v>100000</v>
      </c>
      <c r="L1364" s="46">
        <v>100000</v>
      </c>
      <c r="M1364" s="46">
        <v>1000</v>
      </c>
      <c r="N1364" s="46">
        <f t="shared" si="470"/>
        <v>1</v>
      </c>
      <c r="O1364" s="46">
        <v>2</v>
      </c>
      <c r="P1364" s="46">
        <v>0</v>
      </c>
      <c r="Q1364" s="46">
        <v>168</v>
      </c>
      <c r="R1364" s="46">
        <v>168</v>
      </c>
      <c r="S1364" s="46">
        <v>1000</v>
      </c>
      <c r="T1364" s="108">
        <f t="shared" si="461"/>
        <v>1</v>
      </c>
      <c r="U1364" s="108">
        <v>18</v>
      </c>
      <c r="V1364" s="108">
        <v>5002</v>
      </c>
      <c r="W1364" s="108">
        <v>2</v>
      </c>
      <c r="X1364" s="108">
        <v>2</v>
      </c>
      <c r="Y1364" s="108">
        <v>1000</v>
      </c>
      <c r="Z1364" s="108">
        <f>IF(Y1364&gt;=1000,1,0)</f>
        <v>1</v>
      </c>
      <c r="AA1364" s="108">
        <v>18</v>
      </c>
      <c r="AB1364" s="108">
        <v>5004</v>
      </c>
      <c r="AC1364" s="108">
        <v>2</v>
      </c>
      <c r="AD1364" s="108">
        <v>2</v>
      </c>
      <c r="AE1364" s="108">
        <v>1000</v>
      </c>
      <c r="AF1364" s="108">
        <f t="shared" si="469"/>
        <v>1</v>
      </c>
      <c r="AX1364" s="46">
        <f t="shared" si="463"/>
        <v>0</v>
      </c>
      <c r="BD1364" s="46">
        <f t="shared" si="464"/>
        <v>0</v>
      </c>
      <c r="BJ1364" s="46">
        <f t="shared" si="465"/>
        <v>0</v>
      </c>
      <c r="BP1364" s="46">
        <f t="shared" si="466"/>
        <v>0</v>
      </c>
      <c r="BR1364" s="41"/>
      <c r="BS1364" s="41"/>
    </row>
    <row r="1365" spans="1:71" s="46" customFormat="1">
      <c r="A1365" s="46">
        <v>210064</v>
      </c>
      <c r="B1365" s="46" t="s">
        <v>746</v>
      </c>
      <c r="C1365" s="46" t="s">
        <v>843</v>
      </c>
      <c r="D1365" s="46">
        <v>22</v>
      </c>
      <c r="E1365" s="46" t="s">
        <v>388</v>
      </c>
      <c r="F1365" s="46" t="s">
        <v>321</v>
      </c>
      <c r="G1365" s="46">
        <v>1</v>
      </c>
      <c r="I1365" s="46">
        <v>1</v>
      </c>
      <c r="J1365" s="46">
        <v>0</v>
      </c>
      <c r="K1365" s="98">
        <v>52500</v>
      </c>
      <c r="L1365" s="46">
        <v>52500</v>
      </c>
      <c r="M1365" s="46">
        <v>1000</v>
      </c>
      <c r="N1365" s="46">
        <f t="shared" si="470"/>
        <v>1</v>
      </c>
      <c r="O1365" s="46">
        <v>2</v>
      </c>
      <c r="P1365" s="46">
        <v>0</v>
      </c>
      <c r="Q1365" s="46">
        <v>99</v>
      </c>
      <c r="R1365" s="46">
        <v>99</v>
      </c>
      <c r="S1365" s="46">
        <v>1000</v>
      </c>
      <c r="T1365" s="108">
        <f t="shared" si="461"/>
        <v>1</v>
      </c>
      <c r="U1365" s="108"/>
      <c r="V1365" s="108"/>
      <c r="W1365" s="108"/>
      <c r="X1365" s="108"/>
      <c r="Y1365" s="108"/>
      <c r="Z1365" s="108"/>
      <c r="AA1365" s="108">
        <v>18</v>
      </c>
      <c r="AB1365" s="108">
        <v>5011</v>
      </c>
      <c r="AC1365" s="108">
        <v>2</v>
      </c>
      <c r="AD1365" s="108">
        <v>2</v>
      </c>
      <c r="AE1365" s="108">
        <v>1000</v>
      </c>
      <c r="AF1365" s="108">
        <f t="shared" si="469"/>
        <v>1</v>
      </c>
      <c r="AX1365" s="46">
        <f t="shared" si="463"/>
        <v>0</v>
      </c>
      <c r="BD1365" s="46">
        <f t="shared" si="464"/>
        <v>0</v>
      </c>
      <c r="BJ1365" s="46">
        <f t="shared" si="465"/>
        <v>0</v>
      </c>
      <c r="BP1365" s="46">
        <f t="shared" si="466"/>
        <v>0</v>
      </c>
      <c r="BR1365" s="41"/>
      <c r="BS1365" s="41"/>
    </row>
    <row r="1366" spans="1:71" s="46" customFormat="1">
      <c r="A1366" s="46">
        <v>210065</v>
      </c>
      <c r="B1366" s="46" t="s">
        <v>746</v>
      </c>
      <c r="C1366" s="46" t="s">
        <v>844</v>
      </c>
      <c r="D1366" s="46">
        <v>22</v>
      </c>
      <c r="E1366" s="46" t="s">
        <v>389</v>
      </c>
      <c r="F1366" s="46" t="s">
        <v>321</v>
      </c>
      <c r="G1366" s="46">
        <v>1</v>
      </c>
      <c r="I1366" s="46">
        <v>1</v>
      </c>
      <c r="J1366" s="46">
        <v>0</v>
      </c>
      <c r="K1366" s="98">
        <v>77500</v>
      </c>
      <c r="L1366" s="46">
        <v>77500</v>
      </c>
      <c r="M1366" s="46">
        <v>1000</v>
      </c>
      <c r="N1366" s="46">
        <f t="shared" si="470"/>
        <v>1</v>
      </c>
      <c r="O1366" s="46">
        <v>2</v>
      </c>
      <c r="P1366" s="46">
        <v>0</v>
      </c>
      <c r="Q1366" s="46">
        <v>135</v>
      </c>
      <c r="R1366" s="46">
        <v>135</v>
      </c>
      <c r="S1366" s="46">
        <v>1000</v>
      </c>
      <c r="T1366" s="108">
        <f t="shared" ref="T1366:T1376" si="471">IF(S1366&gt;=1000,1,0)</f>
        <v>1</v>
      </c>
      <c r="U1366" s="108"/>
      <c r="V1366" s="108"/>
      <c r="W1366" s="108"/>
      <c r="X1366" s="108"/>
      <c r="Y1366" s="108"/>
      <c r="Z1366" s="108"/>
      <c r="AA1366" s="108">
        <v>18</v>
      </c>
      <c r="AB1366" s="108">
        <v>5013</v>
      </c>
      <c r="AC1366" s="108">
        <v>2</v>
      </c>
      <c r="AD1366" s="108">
        <v>2</v>
      </c>
      <c r="AE1366" s="108">
        <v>1000</v>
      </c>
      <c r="AF1366" s="108">
        <f t="shared" si="469"/>
        <v>1</v>
      </c>
      <c r="AX1366" s="46">
        <f t="shared" ref="AX1366:AX1376" si="472">IF(AW1366&gt;=1000,1,0)</f>
        <v>0</v>
      </c>
      <c r="BD1366" s="46">
        <f t="shared" ref="BD1366:BD1376" si="473">IF(BC1366&gt;=1000,1,0)</f>
        <v>0</v>
      </c>
      <c r="BJ1366" s="46">
        <f t="shared" ref="BJ1366:BJ1376" si="474">IF(BI1366&gt;=1000,1,0)</f>
        <v>0</v>
      </c>
      <c r="BP1366" s="46">
        <f t="shared" ref="BP1366:BP1376" si="475">IF(BO1366&gt;=1000,1,0)</f>
        <v>0</v>
      </c>
      <c r="BR1366" s="41"/>
      <c r="BS1366" s="41"/>
    </row>
    <row r="1367" spans="1:71" s="46" customFormat="1">
      <c r="A1367" s="46">
        <v>210066</v>
      </c>
      <c r="B1367" s="46" t="s">
        <v>746</v>
      </c>
      <c r="C1367" s="46" t="s">
        <v>845</v>
      </c>
      <c r="D1367" s="46">
        <v>22</v>
      </c>
      <c r="E1367" s="46" t="s">
        <v>390</v>
      </c>
      <c r="F1367" s="46" t="s">
        <v>321</v>
      </c>
      <c r="G1367" s="46">
        <v>1</v>
      </c>
      <c r="I1367" s="46">
        <v>1</v>
      </c>
      <c r="J1367" s="46">
        <v>0</v>
      </c>
      <c r="K1367" s="98">
        <v>102500</v>
      </c>
      <c r="L1367" s="46">
        <v>102500</v>
      </c>
      <c r="M1367" s="46">
        <v>1000</v>
      </c>
      <c r="N1367" s="46">
        <f t="shared" si="470"/>
        <v>1</v>
      </c>
      <c r="O1367" s="46">
        <v>2</v>
      </c>
      <c r="P1367" s="46">
        <v>0</v>
      </c>
      <c r="Q1367" s="46">
        <v>171</v>
      </c>
      <c r="R1367" s="46">
        <v>171</v>
      </c>
      <c r="S1367" s="46">
        <v>1000</v>
      </c>
      <c r="T1367" s="108">
        <f t="shared" si="471"/>
        <v>1</v>
      </c>
      <c r="U1367" s="108">
        <v>18</v>
      </c>
      <c r="V1367" s="108">
        <v>5012</v>
      </c>
      <c r="W1367" s="108">
        <v>2</v>
      </c>
      <c r="X1367" s="108">
        <v>2</v>
      </c>
      <c r="Y1367" s="108">
        <v>1000</v>
      </c>
      <c r="Z1367" s="108">
        <f>IF(Y1367&gt;=1000,1,0)</f>
        <v>1</v>
      </c>
      <c r="AA1367" s="108">
        <v>18</v>
      </c>
      <c r="AB1367" s="108">
        <v>5014</v>
      </c>
      <c r="AC1367" s="108">
        <v>2</v>
      </c>
      <c r="AD1367" s="108">
        <v>2</v>
      </c>
      <c r="AE1367" s="108">
        <v>1000</v>
      </c>
      <c r="AF1367" s="108">
        <f t="shared" si="469"/>
        <v>1</v>
      </c>
      <c r="AX1367" s="46">
        <f t="shared" si="472"/>
        <v>0</v>
      </c>
      <c r="BD1367" s="46">
        <f t="shared" si="473"/>
        <v>0</v>
      </c>
      <c r="BJ1367" s="46">
        <f t="shared" si="474"/>
        <v>0</v>
      </c>
      <c r="BP1367" s="46">
        <f t="shared" si="475"/>
        <v>0</v>
      </c>
      <c r="BR1367" s="41"/>
      <c r="BS1367" s="41"/>
    </row>
    <row r="1368" spans="1:71" s="46" customFormat="1">
      <c r="A1368" s="46">
        <v>210067</v>
      </c>
      <c r="B1368" s="46" t="s">
        <v>746</v>
      </c>
      <c r="C1368" s="46" t="s">
        <v>843</v>
      </c>
      <c r="D1368" s="46">
        <v>23</v>
      </c>
      <c r="E1368" s="46" t="s">
        <v>391</v>
      </c>
      <c r="F1368" s="46" t="s">
        <v>321</v>
      </c>
      <c r="G1368" s="46">
        <v>1</v>
      </c>
      <c r="I1368" s="46">
        <v>1</v>
      </c>
      <c r="J1368" s="46">
        <v>0</v>
      </c>
      <c r="K1368" s="98">
        <v>55000</v>
      </c>
      <c r="L1368" s="46">
        <v>55000</v>
      </c>
      <c r="M1368" s="46">
        <v>1000</v>
      </c>
      <c r="N1368" s="46">
        <f t="shared" si="470"/>
        <v>1</v>
      </c>
      <c r="O1368" s="46">
        <v>2</v>
      </c>
      <c r="P1368" s="46">
        <v>0</v>
      </c>
      <c r="Q1368" s="46">
        <v>102</v>
      </c>
      <c r="R1368" s="46">
        <v>102</v>
      </c>
      <c r="S1368" s="46">
        <v>1000</v>
      </c>
      <c r="T1368" s="108">
        <f t="shared" si="471"/>
        <v>1</v>
      </c>
      <c r="U1368" s="108"/>
      <c r="V1368" s="108"/>
      <c r="W1368" s="108"/>
      <c r="X1368" s="108"/>
      <c r="Y1368" s="108"/>
      <c r="Z1368" s="108"/>
      <c r="AA1368" s="108">
        <v>18</v>
      </c>
      <c r="AB1368" s="108">
        <v>5001</v>
      </c>
      <c r="AC1368" s="108">
        <v>2</v>
      </c>
      <c r="AD1368" s="108">
        <v>2</v>
      </c>
      <c r="AE1368" s="108">
        <v>1000</v>
      </c>
      <c r="AF1368" s="108">
        <f t="shared" ref="AF1368:AF1409" si="476">IF(AE1368&gt;=1000,1,0)</f>
        <v>1</v>
      </c>
      <c r="AX1368" s="46">
        <f t="shared" si="472"/>
        <v>0</v>
      </c>
      <c r="BD1368" s="46">
        <f t="shared" si="473"/>
        <v>0</v>
      </c>
      <c r="BJ1368" s="46">
        <f t="shared" si="474"/>
        <v>0</v>
      </c>
      <c r="BP1368" s="46">
        <f t="shared" si="475"/>
        <v>0</v>
      </c>
      <c r="BR1368" s="41"/>
      <c r="BS1368" s="41"/>
    </row>
    <row r="1369" spans="1:71" s="46" customFormat="1">
      <c r="A1369" s="46">
        <v>210068</v>
      </c>
      <c r="B1369" s="46" t="s">
        <v>746</v>
      </c>
      <c r="C1369" s="46" t="s">
        <v>844</v>
      </c>
      <c r="D1369" s="46">
        <v>23</v>
      </c>
      <c r="E1369" s="46" t="s">
        <v>392</v>
      </c>
      <c r="F1369" s="46" t="s">
        <v>321</v>
      </c>
      <c r="G1369" s="46">
        <v>1</v>
      </c>
      <c r="I1369" s="46">
        <v>1</v>
      </c>
      <c r="J1369" s="46">
        <v>0</v>
      </c>
      <c r="K1369" s="98">
        <v>80000</v>
      </c>
      <c r="L1369" s="46">
        <v>80000</v>
      </c>
      <c r="M1369" s="46">
        <v>1000</v>
      </c>
      <c r="N1369" s="46">
        <f t="shared" si="470"/>
        <v>1</v>
      </c>
      <c r="O1369" s="46">
        <v>2</v>
      </c>
      <c r="P1369" s="46">
        <v>0</v>
      </c>
      <c r="Q1369" s="46">
        <v>138</v>
      </c>
      <c r="R1369" s="46">
        <v>138</v>
      </c>
      <c r="S1369" s="46">
        <v>1000</v>
      </c>
      <c r="T1369" s="108">
        <f t="shared" si="471"/>
        <v>1</v>
      </c>
      <c r="U1369" s="108"/>
      <c r="V1369" s="108"/>
      <c r="W1369" s="108"/>
      <c r="X1369" s="108"/>
      <c r="Y1369" s="108"/>
      <c r="Z1369" s="108"/>
      <c r="AA1369" s="108">
        <v>18</v>
      </c>
      <c r="AB1369" s="108">
        <v>5003</v>
      </c>
      <c r="AC1369" s="108">
        <v>2</v>
      </c>
      <c r="AD1369" s="108">
        <v>2</v>
      </c>
      <c r="AE1369" s="108">
        <v>1000</v>
      </c>
      <c r="AF1369" s="108">
        <f t="shared" si="476"/>
        <v>1</v>
      </c>
      <c r="AX1369" s="46">
        <f t="shared" si="472"/>
        <v>0</v>
      </c>
      <c r="BD1369" s="46">
        <f t="shared" si="473"/>
        <v>0</v>
      </c>
      <c r="BJ1369" s="46">
        <f t="shared" si="474"/>
        <v>0</v>
      </c>
      <c r="BP1369" s="46">
        <f t="shared" si="475"/>
        <v>0</v>
      </c>
      <c r="BR1369" s="41"/>
      <c r="BS1369" s="41"/>
    </row>
    <row r="1370" spans="1:71" s="46" customFormat="1">
      <c r="A1370" s="46">
        <v>210069</v>
      </c>
      <c r="B1370" s="46" t="s">
        <v>746</v>
      </c>
      <c r="C1370" s="46" t="s">
        <v>845</v>
      </c>
      <c r="D1370" s="46">
        <v>23</v>
      </c>
      <c r="E1370" s="46" t="s">
        <v>393</v>
      </c>
      <c r="F1370" s="46" t="s">
        <v>321</v>
      </c>
      <c r="G1370" s="46">
        <v>1</v>
      </c>
      <c r="I1370" s="46">
        <v>1</v>
      </c>
      <c r="J1370" s="46">
        <v>0</v>
      </c>
      <c r="K1370" s="98">
        <v>105000</v>
      </c>
      <c r="L1370" s="46">
        <v>105000</v>
      </c>
      <c r="M1370" s="46">
        <v>1000</v>
      </c>
      <c r="N1370" s="46">
        <f t="shared" si="470"/>
        <v>1</v>
      </c>
      <c r="O1370" s="46">
        <v>2</v>
      </c>
      <c r="P1370" s="46">
        <v>0</v>
      </c>
      <c r="Q1370" s="46">
        <v>174</v>
      </c>
      <c r="R1370" s="46">
        <v>174</v>
      </c>
      <c r="S1370" s="46">
        <v>1000</v>
      </c>
      <c r="T1370" s="108">
        <f t="shared" si="471"/>
        <v>1</v>
      </c>
      <c r="U1370" s="108">
        <v>18</v>
      </c>
      <c r="V1370" s="108">
        <v>5002</v>
      </c>
      <c r="W1370" s="108">
        <v>2</v>
      </c>
      <c r="X1370" s="108">
        <v>2</v>
      </c>
      <c r="Y1370" s="108">
        <v>1000</v>
      </c>
      <c r="Z1370" s="108">
        <f>IF(Y1370&gt;=1000,1,0)</f>
        <v>1</v>
      </c>
      <c r="AA1370" s="108">
        <v>18</v>
      </c>
      <c r="AB1370" s="108">
        <v>5004</v>
      </c>
      <c r="AC1370" s="108">
        <v>2</v>
      </c>
      <c r="AD1370" s="108">
        <v>2</v>
      </c>
      <c r="AE1370" s="108">
        <v>1000</v>
      </c>
      <c r="AF1370" s="108">
        <f t="shared" si="476"/>
        <v>1</v>
      </c>
      <c r="AX1370" s="46">
        <f t="shared" si="472"/>
        <v>0</v>
      </c>
      <c r="BD1370" s="46">
        <f t="shared" si="473"/>
        <v>0</v>
      </c>
      <c r="BJ1370" s="46">
        <f t="shared" si="474"/>
        <v>0</v>
      </c>
      <c r="BP1370" s="46">
        <f t="shared" si="475"/>
        <v>0</v>
      </c>
      <c r="BR1370" s="41"/>
      <c r="BS1370" s="41"/>
    </row>
    <row r="1371" spans="1:71" s="46" customFormat="1">
      <c r="A1371" s="46">
        <v>210070</v>
      </c>
      <c r="B1371" s="46" t="s">
        <v>746</v>
      </c>
      <c r="C1371" s="46" t="s">
        <v>843</v>
      </c>
      <c r="D1371" s="46">
        <v>24</v>
      </c>
      <c r="E1371" s="46" t="s">
        <v>394</v>
      </c>
      <c r="F1371" s="46" t="s">
        <v>321</v>
      </c>
      <c r="G1371" s="46">
        <v>1</v>
      </c>
      <c r="I1371" s="46">
        <v>1</v>
      </c>
      <c r="J1371" s="46">
        <v>0</v>
      </c>
      <c r="K1371" s="98">
        <v>57500</v>
      </c>
      <c r="L1371" s="46">
        <v>57500</v>
      </c>
      <c r="M1371" s="46">
        <v>1000</v>
      </c>
      <c r="N1371" s="46">
        <f t="shared" si="470"/>
        <v>1</v>
      </c>
      <c r="O1371" s="46">
        <v>2</v>
      </c>
      <c r="P1371" s="46">
        <v>0</v>
      </c>
      <c r="Q1371" s="46">
        <v>105</v>
      </c>
      <c r="R1371" s="46">
        <v>105</v>
      </c>
      <c r="S1371" s="46">
        <v>1000</v>
      </c>
      <c r="T1371" s="108">
        <f t="shared" si="471"/>
        <v>1</v>
      </c>
      <c r="U1371" s="108"/>
      <c r="V1371" s="108"/>
      <c r="W1371" s="108"/>
      <c r="X1371" s="108"/>
      <c r="Y1371" s="108"/>
      <c r="Z1371" s="108"/>
      <c r="AA1371" s="108">
        <v>18</v>
      </c>
      <c r="AB1371" s="108">
        <v>5011</v>
      </c>
      <c r="AC1371" s="108">
        <v>2</v>
      </c>
      <c r="AD1371" s="108">
        <v>2</v>
      </c>
      <c r="AE1371" s="108">
        <v>1000</v>
      </c>
      <c r="AF1371" s="108">
        <f t="shared" si="476"/>
        <v>1</v>
      </c>
      <c r="AX1371" s="46">
        <f t="shared" si="472"/>
        <v>0</v>
      </c>
      <c r="BD1371" s="46">
        <f t="shared" si="473"/>
        <v>0</v>
      </c>
      <c r="BJ1371" s="46">
        <f t="shared" si="474"/>
        <v>0</v>
      </c>
      <c r="BP1371" s="46">
        <f t="shared" si="475"/>
        <v>0</v>
      </c>
      <c r="BR1371" s="41"/>
      <c r="BS1371" s="41"/>
    </row>
    <row r="1372" spans="1:71" s="46" customFormat="1">
      <c r="A1372" s="46">
        <v>210071</v>
      </c>
      <c r="B1372" s="46" t="s">
        <v>746</v>
      </c>
      <c r="C1372" s="46" t="s">
        <v>844</v>
      </c>
      <c r="D1372" s="46">
        <v>24</v>
      </c>
      <c r="E1372" s="46" t="s">
        <v>395</v>
      </c>
      <c r="F1372" s="46" t="s">
        <v>321</v>
      </c>
      <c r="G1372" s="46">
        <v>1</v>
      </c>
      <c r="I1372" s="46">
        <v>1</v>
      </c>
      <c r="J1372" s="46">
        <v>0</v>
      </c>
      <c r="K1372" s="98">
        <v>82500</v>
      </c>
      <c r="L1372" s="46">
        <v>82500</v>
      </c>
      <c r="M1372" s="46">
        <v>1000</v>
      </c>
      <c r="N1372" s="46">
        <f t="shared" si="470"/>
        <v>1</v>
      </c>
      <c r="O1372" s="46">
        <v>2</v>
      </c>
      <c r="P1372" s="46">
        <v>0</v>
      </c>
      <c r="Q1372" s="46">
        <v>141</v>
      </c>
      <c r="R1372" s="46">
        <v>141</v>
      </c>
      <c r="S1372" s="46">
        <v>1000</v>
      </c>
      <c r="T1372" s="108">
        <f t="shared" si="471"/>
        <v>1</v>
      </c>
      <c r="U1372" s="108"/>
      <c r="V1372" s="108"/>
      <c r="W1372" s="108"/>
      <c r="X1372" s="108"/>
      <c r="Y1372" s="108"/>
      <c r="Z1372" s="108"/>
      <c r="AA1372" s="108">
        <v>18</v>
      </c>
      <c r="AB1372" s="108">
        <v>5013</v>
      </c>
      <c r="AC1372" s="108">
        <v>2</v>
      </c>
      <c r="AD1372" s="108">
        <v>2</v>
      </c>
      <c r="AE1372" s="108">
        <v>1000</v>
      </c>
      <c r="AF1372" s="108">
        <f t="shared" si="476"/>
        <v>1</v>
      </c>
      <c r="AX1372" s="46">
        <f t="shared" si="472"/>
        <v>0</v>
      </c>
      <c r="BD1372" s="46">
        <f t="shared" si="473"/>
        <v>0</v>
      </c>
      <c r="BJ1372" s="46">
        <f t="shared" si="474"/>
        <v>0</v>
      </c>
      <c r="BP1372" s="46">
        <f t="shared" si="475"/>
        <v>0</v>
      </c>
      <c r="BR1372" s="41"/>
      <c r="BS1372" s="41"/>
    </row>
    <row r="1373" spans="1:71" s="46" customFormat="1">
      <c r="A1373" s="46">
        <v>210072</v>
      </c>
      <c r="B1373" s="46" t="s">
        <v>746</v>
      </c>
      <c r="C1373" s="46" t="s">
        <v>845</v>
      </c>
      <c r="D1373" s="46">
        <v>24</v>
      </c>
      <c r="E1373" s="46" t="s">
        <v>396</v>
      </c>
      <c r="F1373" s="46" t="s">
        <v>321</v>
      </c>
      <c r="G1373" s="46">
        <v>1</v>
      </c>
      <c r="I1373" s="46">
        <v>1</v>
      </c>
      <c r="J1373" s="46">
        <v>0</v>
      </c>
      <c r="K1373" s="98">
        <v>107500</v>
      </c>
      <c r="L1373" s="46">
        <v>107500</v>
      </c>
      <c r="M1373" s="46">
        <v>1000</v>
      </c>
      <c r="N1373" s="46">
        <f t="shared" si="470"/>
        <v>1</v>
      </c>
      <c r="O1373" s="46">
        <v>2</v>
      </c>
      <c r="P1373" s="46">
        <v>0</v>
      </c>
      <c r="Q1373" s="46">
        <v>177</v>
      </c>
      <c r="R1373" s="46">
        <v>177</v>
      </c>
      <c r="S1373" s="46">
        <v>1000</v>
      </c>
      <c r="T1373" s="108">
        <f t="shared" si="471"/>
        <v>1</v>
      </c>
      <c r="U1373" s="108">
        <v>18</v>
      </c>
      <c r="V1373" s="108">
        <v>5012</v>
      </c>
      <c r="W1373" s="108">
        <v>2</v>
      </c>
      <c r="X1373" s="108">
        <v>2</v>
      </c>
      <c r="Y1373" s="108">
        <v>1000</v>
      </c>
      <c r="Z1373" s="108">
        <f>IF(Y1373&gt;=1000,1,0)</f>
        <v>1</v>
      </c>
      <c r="AA1373" s="108">
        <v>18</v>
      </c>
      <c r="AB1373" s="108">
        <v>5014</v>
      </c>
      <c r="AC1373" s="108">
        <v>2</v>
      </c>
      <c r="AD1373" s="108">
        <v>2</v>
      </c>
      <c r="AE1373" s="108">
        <v>1000</v>
      </c>
      <c r="AF1373" s="108">
        <f t="shared" si="476"/>
        <v>1</v>
      </c>
      <c r="AX1373" s="46">
        <f t="shared" si="472"/>
        <v>0</v>
      </c>
      <c r="BD1373" s="46">
        <f t="shared" si="473"/>
        <v>0</v>
      </c>
      <c r="BJ1373" s="46">
        <f t="shared" si="474"/>
        <v>0</v>
      </c>
      <c r="BP1373" s="46">
        <f t="shared" si="475"/>
        <v>0</v>
      </c>
      <c r="BR1373" s="41"/>
      <c r="BS1373" s="41"/>
    </row>
    <row r="1374" spans="1:71" s="46" customFormat="1">
      <c r="A1374" s="46">
        <v>210073</v>
      </c>
      <c r="B1374" s="46" t="s">
        <v>746</v>
      </c>
      <c r="C1374" s="46" t="s">
        <v>843</v>
      </c>
      <c r="D1374" s="46">
        <v>25</v>
      </c>
      <c r="E1374" s="46" t="s">
        <v>397</v>
      </c>
      <c r="F1374" s="46" t="s">
        <v>321</v>
      </c>
      <c r="G1374" s="46">
        <v>1</v>
      </c>
      <c r="I1374" s="46">
        <v>1</v>
      </c>
      <c r="J1374" s="46">
        <v>0</v>
      </c>
      <c r="K1374" s="98">
        <v>60000</v>
      </c>
      <c r="L1374" s="46">
        <v>60000</v>
      </c>
      <c r="M1374" s="46">
        <v>1000</v>
      </c>
      <c r="N1374" s="46">
        <f t="shared" si="470"/>
        <v>1</v>
      </c>
      <c r="O1374" s="46">
        <v>2</v>
      </c>
      <c r="P1374" s="46">
        <v>0</v>
      </c>
      <c r="Q1374" s="46">
        <v>108</v>
      </c>
      <c r="R1374" s="46">
        <v>108</v>
      </c>
      <c r="S1374" s="46">
        <v>1000</v>
      </c>
      <c r="T1374" s="46">
        <f t="shared" si="471"/>
        <v>1</v>
      </c>
      <c r="U1374" s="108"/>
      <c r="V1374" s="108"/>
      <c r="W1374" s="108"/>
      <c r="X1374" s="108"/>
      <c r="Y1374" s="108"/>
      <c r="Z1374" s="108"/>
      <c r="AA1374" s="108">
        <v>18</v>
      </c>
      <c r="AB1374" s="108">
        <v>5001</v>
      </c>
      <c r="AC1374" s="108">
        <v>2</v>
      </c>
      <c r="AD1374" s="108">
        <v>2</v>
      </c>
      <c r="AE1374" s="108">
        <v>1000</v>
      </c>
      <c r="AF1374" s="108">
        <f t="shared" si="476"/>
        <v>1</v>
      </c>
      <c r="AX1374" s="46">
        <f t="shared" si="472"/>
        <v>0</v>
      </c>
      <c r="BD1374" s="46">
        <f t="shared" si="473"/>
        <v>0</v>
      </c>
      <c r="BJ1374" s="46">
        <f t="shared" si="474"/>
        <v>0</v>
      </c>
      <c r="BP1374" s="46">
        <f t="shared" si="475"/>
        <v>0</v>
      </c>
      <c r="BR1374" s="41"/>
      <c r="BS1374" s="41"/>
    </row>
    <row r="1375" spans="1:71" s="46" customFormat="1">
      <c r="A1375" s="46">
        <v>210074</v>
      </c>
      <c r="B1375" s="46" t="s">
        <v>746</v>
      </c>
      <c r="C1375" s="46" t="s">
        <v>844</v>
      </c>
      <c r="D1375" s="46">
        <v>25</v>
      </c>
      <c r="E1375" s="46" t="s">
        <v>398</v>
      </c>
      <c r="F1375" s="46" t="s">
        <v>321</v>
      </c>
      <c r="G1375" s="46">
        <v>1</v>
      </c>
      <c r="I1375" s="46">
        <v>1</v>
      </c>
      <c r="J1375" s="46">
        <v>0</v>
      </c>
      <c r="K1375" s="98">
        <v>85000</v>
      </c>
      <c r="L1375" s="46">
        <v>85000</v>
      </c>
      <c r="M1375" s="46">
        <v>1000</v>
      </c>
      <c r="N1375" s="46">
        <f t="shared" si="470"/>
        <v>1</v>
      </c>
      <c r="O1375" s="46">
        <v>2</v>
      </c>
      <c r="P1375" s="46">
        <v>0</v>
      </c>
      <c r="Q1375" s="46">
        <v>144</v>
      </c>
      <c r="R1375" s="46">
        <v>144</v>
      </c>
      <c r="S1375" s="46">
        <v>1000</v>
      </c>
      <c r="T1375" s="46">
        <f t="shared" si="471"/>
        <v>1</v>
      </c>
      <c r="U1375" s="108"/>
      <c r="V1375" s="108"/>
      <c r="W1375" s="108"/>
      <c r="X1375" s="108"/>
      <c r="Y1375" s="108"/>
      <c r="Z1375" s="108"/>
      <c r="AA1375" s="108">
        <v>18</v>
      </c>
      <c r="AB1375" s="108">
        <v>5003</v>
      </c>
      <c r="AC1375" s="108">
        <v>2</v>
      </c>
      <c r="AD1375" s="108">
        <v>2</v>
      </c>
      <c r="AE1375" s="108">
        <v>1000</v>
      </c>
      <c r="AF1375" s="108">
        <f t="shared" si="476"/>
        <v>1</v>
      </c>
      <c r="AX1375" s="46">
        <f t="shared" si="472"/>
        <v>0</v>
      </c>
      <c r="BD1375" s="46">
        <f t="shared" si="473"/>
        <v>0</v>
      </c>
      <c r="BJ1375" s="46">
        <f t="shared" si="474"/>
        <v>0</v>
      </c>
      <c r="BP1375" s="46">
        <f t="shared" si="475"/>
        <v>0</v>
      </c>
      <c r="BR1375" s="41"/>
      <c r="BS1375" s="41"/>
    </row>
    <row r="1376" spans="1:71" s="46" customFormat="1">
      <c r="A1376" s="46">
        <v>210075</v>
      </c>
      <c r="B1376" s="46" t="s">
        <v>746</v>
      </c>
      <c r="C1376" s="46" t="s">
        <v>845</v>
      </c>
      <c r="D1376" s="46">
        <v>25</v>
      </c>
      <c r="E1376" s="46" t="s">
        <v>399</v>
      </c>
      <c r="F1376" s="46" t="s">
        <v>321</v>
      </c>
      <c r="G1376" s="46">
        <v>1</v>
      </c>
      <c r="I1376" s="46">
        <v>1</v>
      </c>
      <c r="J1376" s="46">
        <v>0</v>
      </c>
      <c r="K1376" s="98">
        <v>110000</v>
      </c>
      <c r="L1376" s="46">
        <v>110000</v>
      </c>
      <c r="M1376" s="46">
        <v>1000</v>
      </c>
      <c r="N1376" s="46">
        <f t="shared" si="470"/>
        <v>1</v>
      </c>
      <c r="O1376" s="46">
        <v>2</v>
      </c>
      <c r="P1376" s="46">
        <v>0</v>
      </c>
      <c r="Q1376" s="46">
        <v>180</v>
      </c>
      <c r="R1376" s="46">
        <v>180</v>
      </c>
      <c r="S1376" s="46">
        <v>1000</v>
      </c>
      <c r="T1376" s="46">
        <f t="shared" si="471"/>
        <v>1</v>
      </c>
      <c r="U1376" s="108">
        <v>18</v>
      </c>
      <c r="V1376" s="108">
        <v>5002</v>
      </c>
      <c r="W1376" s="108">
        <v>2</v>
      </c>
      <c r="X1376" s="108">
        <v>2</v>
      </c>
      <c r="Y1376" s="108">
        <v>1000</v>
      </c>
      <c r="Z1376" s="108">
        <f t="shared" ref="Z1376" si="477">IF(Y1376&gt;=1000,1,0)</f>
        <v>1</v>
      </c>
      <c r="AA1376" s="108">
        <v>18</v>
      </c>
      <c r="AB1376" s="108">
        <v>5004</v>
      </c>
      <c r="AC1376" s="108">
        <v>2</v>
      </c>
      <c r="AD1376" s="108">
        <v>2</v>
      </c>
      <c r="AE1376" s="108">
        <v>1000</v>
      </c>
      <c r="AF1376" s="108">
        <f t="shared" si="476"/>
        <v>1</v>
      </c>
      <c r="AX1376" s="46">
        <f t="shared" si="472"/>
        <v>0</v>
      </c>
      <c r="BD1376" s="46">
        <f t="shared" si="473"/>
        <v>0</v>
      </c>
      <c r="BJ1376" s="46">
        <f t="shared" si="474"/>
        <v>0</v>
      </c>
      <c r="BP1376" s="46">
        <f t="shared" si="475"/>
        <v>0</v>
      </c>
      <c r="BR1376" s="41"/>
      <c r="BS1376" s="41"/>
    </row>
    <row r="1377" spans="1:71" s="46" customFormat="1">
      <c r="A1377" s="46">
        <f t="shared" ref="A1377:A1440" si="478">A1376+1</f>
        <v>210076</v>
      </c>
      <c r="B1377" s="46" t="s">
        <v>746</v>
      </c>
      <c r="C1377" s="46" t="s">
        <v>843</v>
      </c>
      <c r="D1377" s="46">
        <f t="shared" ref="D1377:D1382" si="479">D1374+1</f>
        <v>26</v>
      </c>
      <c r="E1377" s="46" t="str">
        <f t="shared" ref="E1377:E1382" si="480">"第"&amp;D1377&amp;"章"&amp;C1377</f>
        <v>第26章铜宝箱</v>
      </c>
      <c r="F1377" s="46" t="s">
        <v>321</v>
      </c>
      <c r="G1377" s="46">
        <v>1</v>
      </c>
      <c r="I1377" s="46">
        <v>1</v>
      </c>
      <c r="J1377" s="46">
        <v>0</v>
      </c>
      <c r="K1377" s="98">
        <v>62500</v>
      </c>
      <c r="L1377" s="46">
        <v>62500</v>
      </c>
      <c r="M1377" s="46">
        <v>1000</v>
      </c>
      <c r="N1377" s="46">
        <v>1</v>
      </c>
      <c r="O1377" s="46">
        <v>2</v>
      </c>
      <c r="P1377" s="46">
        <v>0</v>
      </c>
      <c r="Q1377" s="46">
        <f t="shared" ref="Q1377:Q1440" si="481">Q1374+3</f>
        <v>111</v>
      </c>
      <c r="R1377" s="46">
        <f t="shared" ref="R1377:R1440" si="482">R1374+3</f>
        <v>111</v>
      </c>
      <c r="S1377" s="46">
        <v>1000</v>
      </c>
      <c r="T1377" s="46">
        <v>1</v>
      </c>
      <c r="U1377" s="108"/>
      <c r="V1377" s="108"/>
      <c r="W1377" s="108"/>
      <c r="X1377" s="108"/>
      <c r="Y1377" s="108"/>
      <c r="Z1377" s="108"/>
      <c r="AA1377" s="108">
        <v>18</v>
      </c>
      <c r="AB1377" s="108">
        <v>5011</v>
      </c>
      <c r="AC1377" s="108">
        <v>2</v>
      </c>
      <c r="AD1377" s="108">
        <v>2</v>
      </c>
      <c r="AE1377" s="108">
        <v>1000</v>
      </c>
      <c r="AF1377" s="108">
        <f t="shared" si="476"/>
        <v>1</v>
      </c>
      <c r="BR1377" s="41"/>
      <c r="BS1377" s="41"/>
    </row>
    <row r="1378" spans="1:71" s="46" customFormat="1">
      <c r="A1378" s="46">
        <f t="shared" si="478"/>
        <v>210077</v>
      </c>
      <c r="B1378" s="46" t="s">
        <v>746</v>
      </c>
      <c r="C1378" s="46" t="s">
        <v>844</v>
      </c>
      <c r="D1378" s="46">
        <f t="shared" si="479"/>
        <v>26</v>
      </c>
      <c r="E1378" s="46" t="str">
        <f t="shared" si="480"/>
        <v>第26章银宝箱</v>
      </c>
      <c r="F1378" s="46" t="s">
        <v>321</v>
      </c>
      <c r="G1378" s="46">
        <v>1</v>
      </c>
      <c r="I1378" s="46">
        <v>1</v>
      </c>
      <c r="J1378" s="46">
        <v>0</v>
      </c>
      <c r="K1378" s="98">
        <v>87500</v>
      </c>
      <c r="L1378" s="46">
        <v>87500</v>
      </c>
      <c r="M1378" s="46">
        <v>1000</v>
      </c>
      <c r="N1378" s="46">
        <v>1</v>
      </c>
      <c r="O1378" s="46">
        <v>2</v>
      </c>
      <c r="P1378" s="46">
        <v>0</v>
      </c>
      <c r="Q1378" s="46">
        <f t="shared" si="481"/>
        <v>147</v>
      </c>
      <c r="R1378" s="46">
        <f t="shared" si="482"/>
        <v>147</v>
      </c>
      <c r="S1378" s="46">
        <v>1000</v>
      </c>
      <c r="T1378" s="46">
        <v>1</v>
      </c>
      <c r="U1378" s="108"/>
      <c r="V1378" s="108"/>
      <c r="W1378" s="108"/>
      <c r="X1378" s="108"/>
      <c r="Y1378" s="108"/>
      <c r="Z1378" s="108"/>
      <c r="AA1378" s="108">
        <v>18</v>
      </c>
      <c r="AB1378" s="108">
        <v>5013</v>
      </c>
      <c r="AC1378" s="108">
        <v>2</v>
      </c>
      <c r="AD1378" s="108">
        <v>2</v>
      </c>
      <c r="AE1378" s="108">
        <v>1000</v>
      </c>
      <c r="AF1378" s="108">
        <f t="shared" si="476"/>
        <v>1</v>
      </c>
      <c r="BR1378" s="41"/>
      <c r="BS1378" s="41"/>
    </row>
    <row r="1379" spans="1:71" s="46" customFormat="1">
      <c r="A1379" s="46">
        <f t="shared" si="478"/>
        <v>210078</v>
      </c>
      <c r="B1379" s="46" t="s">
        <v>746</v>
      </c>
      <c r="C1379" s="46" t="s">
        <v>845</v>
      </c>
      <c r="D1379" s="46">
        <f t="shared" si="479"/>
        <v>26</v>
      </c>
      <c r="E1379" s="46" t="str">
        <f t="shared" si="480"/>
        <v>第26章金宝箱</v>
      </c>
      <c r="F1379" s="46" t="s">
        <v>321</v>
      </c>
      <c r="G1379" s="46">
        <v>1</v>
      </c>
      <c r="I1379" s="46">
        <v>1</v>
      </c>
      <c r="J1379" s="46">
        <v>0</v>
      </c>
      <c r="K1379" s="98">
        <v>112500</v>
      </c>
      <c r="L1379" s="46">
        <v>112500</v>
      </c>
      <c r="M1379" s="46">
        <v>1000</v>
      </c>
      <c r="N1379" s="46">
        <v>1</v>
      </c>
      <c r="O1379" s="46">
        <v>2</v>
      </c>
      <c r="P1379" s="46">
        <v>0</v>
      </c>
      <c r="Q1379" s="46">
        <f t="shared" si="481"/>
        <v>183</v>
      </c>
      <c r="R1379" s="46">
        <f t="shared" si="482"/>
        <v>183</v>
      </c>
      <c r="S1379" s="46">
        <v>1000</v>
      </c>
      <c r="T1379" s="46">
        <v>1</v>
      </c>
      <c r="U1379" s="108">
        <v>18</v>
      </c>
      <c r="V1379" s="108">
        <v>5012</v>
      </c>
      <c r="W1379" s="108">
        <v>2</v>
      </c>
      <c r="X1379" s="108">
        <v>2</v>
      </c>
      <c r="Y1379" s="108">
        <v>1000</v>
      </c>
      <c r="Z1379" s="108">
        <f t="shared" ref="Z1379" si="483">IF(Y1379&gt;=1000,1,0)</f>
        <v>1</v>
      </c>
      <c r="AA1379" s="108">
        <v>18</v>
      </c>
      <c r="AB1379" s="108">
        <v>5014</v>
      </c>
      <c r="AC1379" s="108">
        <v>2</v>
      </c>
      <c r="AD1379" s="108">
        <v>2</v>
      </c>
      <c r="AE1379" s="108">
        <v>1000</v>
      </c>
      <c r="AF1379" s="108">
        <f t="shared" si="476"/>
        <v>1</v>
      </c>
      <c r="BR1379" s="41"/>
      <c r="BS1379" s="41"/>
    </row>
    <row r="1380" spans="1:71" s="46" customFormat="1">
      <c r="A1380" s="46">
        <f t="shared" si="478"/>
        <v>210079</v>
      </c>
      <c r="B1380" s="46" t="s">
        <v>746</v>
      </c>
      <c r="C1380" s="46" t="s">
        <v>843</v>
      </c>
      <c r="D1380" s="46">
        <f t="shared" si="479"/>
        <v>27</v>
      </c>
      <c r="E1380" s="46" t="str">
        <f t="shared" si="480"/>
        <v>第27章铜宝箱</v>
      </c>
      <c r="F1380" s="46" t="s">
        <v>321</v>
      </c>
      <c r="G1380" s="46">
        <v>1</v>
      </c>
      <c r="I1380" s="46">
        <v>1</v>
      </c>
      <c r="J1380" s="46">
        <v>0</v>
      </c>
      <c r="K1380" s="98">
        <v>65000</v>
      </c>
      <c r="L1380" s="46">
        <v>65000</v>
      </c>
      <c r="M1380" s="46">
        <v>1000</v>
      </c>
      <c r="N1380" s="46">
        <v>1</v>
      </c>
      <c r="O1380" s="46">
        <v>2</v>
      </c>
      <c r="P1380" s="46">
        <v>0</v>
      </c>
      <c r="Q1380" s="46">
        <f t="shared" si="481"/>
        <v>114</v>
      </c>
      <c r="R1380" s="46">
        <f t="shared" si="482"/>
        <v>114</v>
      </c>
      <c r="S1380" s="46">
        <v>1000</v>
      </c>
      <c r="T1380" s="46">
        <v>1</v>
      </c>
      <c r="U1380" s="108"/>
      <c r="V1380" s="108"/>
      <c r="W1380" s="108"/>
      <c r="X1380" s="108"/>
      <c r="Y1380" s="108"/>
      <c r="Z1380" s="108"/>
      <c r="AA1380" s="108">
        <v>18</v>
      </c>
      <c r="AB1380" s="108">
        <v>5001</v>
      </c>
      <c r="AC1380" s="108">
        <v>2</v>
      </c>
      <c r="AD1380" s="108">
        <v>2</v>
      </c>
      <c r="AE1380" s="108">
        <v>1000</v>
      </c>
      <c r="AF1380" s="108">
        <f t="shared" si="476"/>
        <v>1</v>
      </c>
      <c r="BR1380" s="41"/>
      <c r="BS1380" s="41"/>
    </row>
    <row r="1381" spans="1:71" s="46" customFormat="1">
      <c r="A1381" s="46">
        <f t="shared" si="478"/>
        <v>210080</v>
      </c>
      <c r="B1381" s="46" t="s">
        <v>746</v>
      </c>
      <c r="C1381" s="46" t="s">
        <v>844</v>
      </c>
      <c r="D1381" s="46">
        <f t="shared" si="479"/>
        <v>27</v>
      </c>
      <c r="E1381" s="46" t="str">
        <f t="shared" si="480"/>
        <v>第27章银宝箱</v>
      </c>
      <c r="F1381" s="46" t="s">
        <v>321</v>
      </c>
      <c r="G1381" s="46">
        <v>1</v>
      </c>
      <c r="I1381" s="46">
        <v>1</v>
      </c>
      <c r="J1381" s="46">
        <v>0</v>
      </c>
      <c r="K1381" s="98">
        <v>90000</v>
      </c>
      <c r="L1381" s="46">
        <v>90000</v>
      </c>
      <c r="M1381" s="46">
        <v>1000</v>
      </c>
      <c r="N1381" s="46">
        <v>1</v>
      </c>
      <c r="O1381" s="46">
        <v>2</v>
      </c>
      <c r="P1381" s="46">
        <v>0</v>
      </c>
      <c r="Q1381" s="46">
        <f t="shared" si="481"/>
        <v>150</v>
      </c>
      <c r="R1381" s="46">
        <f t="shared" si="482"/>
        <v>150</v>
      </c>
      <c r="S1381" s="46">
        <v>1000</v>
      </c>
      <c r="T1381" s="46">
        <v>1</v>
      </c>
      <c r="U1381" s="108"/>
      <c r="V1381" s="108"/>
      <c r="W1381" s="108"/>
      <c r="X1381" s="108"/>
      <c r="Y1381" s="108"/>
      <c r="Z1381" s="108"/>
      <c r="AA1381" s="108">
        <v>18</v>
      </c>
      <c r="AB1381" s="108">
        <v>5003</v>
      </c>
      <c r="AC1381" s="108">
        <v>2</v>
      </c>
      <c r="AD1381" s="108">
        <v>2</v>
      </c>
      <c r="AE1381" s="108">
        <v>1000</v>
      </c>
      <c r="AF1381" s="108">
        <f t="shared" si="476"/>
        <v>1</v>
      </c>
      <c r="BR1381" s="41"/>
      <c r="BS1381" s="41"/>
    </row>
    <row r="1382" spans="1:71" s="46" customFormat="1">
      <c r="A1382" s="46">
        <f t="shared" si="478"/>
        <v>210081</v>
      </c>
      <c r="B1382" s="46" t="s">
        <v>746</v>
      </c>
      <c r="C1382" s="46" t="s">
        <v>845</v>
      </c>
      <c r="D1382" s="46">
        <f t="shared" si="479"/>
        <v>27</v>
      </c>
      <c r="E1382" s="46" t="str">
        <f t="shared" si="480"/>
        <v>第27章金宝箱</v>
      </c>
      <c r="F1382" s="46" t="s">
        <v>321</v>
      </c>
      <c r="G1382" s="46">
        <v>1</v>
      </c>
      <c r="I1382" s="46">
        <v>1</v>
      </c>
      <c r="J1382" s="46">
        <v>0</v>
      </c>
      <c r="K1382" s="98">
        <v>115000</v>
      </c>
      <c r="L1382" s="46">
        <v>115000</v>
      </c>
      <c r="M1382" s="46">
        <v>1000</v>
      </c>
      <c r="N1382" s="46">
        <v>1</v>
      </c>
      <c r="O1382" s="46">
        <v>2</v>
      </c>
      <c r="P1382" s="46">
        <v>0</v>
      </c>
      <c r="Q1382" s="46">
        <f t="shared" si="481"/>
        <v>186</v>
      </c>
      <c r="R1382" s="46">
        <f t="shared" si="482"/>
        <v>186</v>
      </c>
      <c r="S1382" s="46">
        <v>1000</v>
      </c>
      <c r="T1382" s="46">
        <v>1</v>
      </c>
      <c r="U1382" s="108">
        <v>18</v>
      </c>
      <c r="V1382" s="108">
        <v>5002</v>
      </c>
      <c r="W1382" s="108">
        <v>2</v>
      </c>
      <c r="X1382" s="108">
        <v>2</v>
      </c>
      <c r="Y1382" s="108">
        <v>1000</v>
      </c>
      <c r="Z1382" s="108">
        <f t="shared" ref="Z1382" si="484">IF(Y1382&gt;=1000,1,0)</f>
        <v>1</v>
      </c>
      <c r="AA1382" s="108">
        <v>18</v>
      </c>
      <c r="AB1382" s="108">
        <v>5004</v>
      </c>
      <c r="AC1382" s="108">
        <v>2</v>
      </c>
      <c r="AD1382" s="108">
        <v>2</v>
      </c>
      <c r="AE1382" s="108">
        <v>1000</v>
      </c>
      <c r="AF1382" s="108">
        <f t="shared" si="476"/>
        <v>1</v>
      </c>
      <c r="BR1382" s="41"/>
      <c r="BS1382" s="41"/>
    </row>
    <row r="1383" spans="1:71" s="46" customFormat="1">
      <c r="A1383" s="46">
        <f t="shared" si="478"/>
        <v>210082</v>
      </c>
      <c r="B1383" s="46" t="s">
        <v>746</v>
      </c>
      <c r="C1383" s="46" t="s">
        <v>843</v>
      </c>
      <c r="D1383" s="46">
        <f t="shared" ref="D1383:D1388" si="485">D1380+1</f>
        <v>28</v>
      </c>
      <c r="E1383" s="46" t="str">
        <f t="shared" ref="E1383:E1388" si="486">"第"&amp;D1383&amp;"章"&amp;C1383</f>
        <v>第28章铜宝箱</v>
      </c>
      <c r="F1383" s="46" t="s">
        <v>321</v>
      </c>
      <c r="G1383" s="46">
        <v>1</v>
      </c>
      <c r="I1383" s="46">
        <v>1</v>
      </c>
      <c r="J1383" s="46">
        <v>0</v>
      </c>
      <c r="K1383" s="98">
        <v>67500</v>
      </c>
      <c r="L1383" s="46">
        <v>67500</v>
      </c>
      <c r="M1383" s="46">
        <v>1000</v>
      </c>
      <c r="N1383" s="46">
        <v>1</v>
      </c>
      <c r="O1383" s="46">
        <v>2</v>
      </c>
      <c r="P1383" s="46">
        <v>0</v>
      </c>
      <c r="Q1383" s="46">
        <f t="shared" si="481"/>
        <v>117</v>
      </c>
      <c r="R1383" s="46">
        <f t="shared" si="482"/>
        <v>117</v>
      </c>
      <c r="S1383" s="46">
        <v>1000</v>
      </c>
      <c r="T1383" s="46">
        <v>1</v>
      </c>
      <c r="U1383" s="108"/>
      <c r="V1383" s="108"/>
      <c r="W1383" s="108"/>
      <c r="X1383" s="108"/>
      <c r="Y1383" s="108"/>
      <c r="Z1383" s="108"/>
      <c r="AA1383" s="108">
        <v>18</v>
      </c>
      <c r="AB1383" s="108">
        <v>5011</v>
      </c>
      <c r="AC1383" s="108">
        <v>2</v>
      </c>
      <c r="AD1383" s="108">
        <v>2</v>
      </c>
      <c r="AE1383" s="108">
        <v>1000</v>
      </c>
      <c r="AF1383" s="108">
        <f t="shared" si="476"/>
        <v>1</v>
      </c>
      <c r="BR1383" s="41"/>
      <c r="BS1383" s="41"/>
    </row>
    <row r="1384" spans="1:71" s="46" customFormat="1">
      <c r="A1384" s="46">
        <f t="shared" si="478"/>
        <v>210083</v>
      </c>
      <c r="B1384" s="46" t="s">
        <v>746</v>
      </c>
      <c r="C1384" s="46" t="s">
        <v>844</v>
      </c>
      <c r="D1384" s="46">
        <f t="shared" si="485"/>
        <v>28</v>
      </c>
      <c r="E1384" s="46" t="str">
        <f t="shared" si="486"/>
        <v>第28章银宝箱</v>
      </c>
      <c r="F1384" s="46" t="s">
        <v>321</v>
      </c>
      <c r="G1384" s="46">
        <v>1</v>
      </c>
      <c r="I1384" s="46">
        <v>1</v>
      </c>
      <c r="J1384" s="46">
        <v>0</v>
      </c>
      <c r="K1384" s="98">
        <v>92500</v>
      </c>
      <c r="L1384" s="46">
        <v>92500</v>
      </c>
      <c r="M1384" s="46">
        <v>1000</v>
      </c>
      <c r="N1384" s="46">
        <v>1</v>
      </c>
      <c r="O1384" s="46">
        <v>2</v>
      </c>
      <c r="P1384" s="46">
        <v>0</v>
      </c>
      <c r="Q1384" s="46">
        <f t="shared" si="481"/>
        <v>153</v>
      </c>
      <c r="R1384" s="46">
        <f t="shared" si="482"/>
        <v>153</v>
      </c>
      <c r="S1384" s="46">
        <v>1000</v>
      </c>
      <c r="T1384" s="46">
        <v>1</v>
      </c>
      <c r="U1384" s="108"/>
      <c r="V1384" s="108"/>
      <c r="W1384" s="108"/>
      <c r="X1384" s="108"/>
      <c r="Y1384" s="108"/>
      <c r="Z1384" s="108"/>
      <c r="AA1384" s="108">
        <v>18</v>
      </c>
      <c r="AB1384" s="108">
        <v>5013</v>
      </c>
      <c r="AC1384" s="108">
        <v>2</v>
      </c>
      <c r="AD1384" s="108">
        <v>2</v>
      </c>
      <c r="AE1384" s="108">
        <v>1000</v>
      </c>
      <c r="AF1384" s="108">
        <f t="shared" si="476"/>
        <v>1</v>
      </c>
      <c r="BR1384" s="41"/>
      <c r="BS1384" s="41"/>
    </row>
    <row r="1385" spans="1:71" s="46" customFormat="1">
      <c r="A1385" s="46">
        <f t="shared" si="478"/>
        <v>210084</v>
      </c>
      <c r="B1385" s="46" t="s">
        <v>746</v>
      </c>
      <c r="C1385" s="46" t="s">
        <v>845</v>
      </c>
      <c r="D1385" s="46">
        <f t="shared" si="485"/>
        <v>28</v>
      </c>
      <c r="E1385" s="46" t="str">
        <f t="shared" si="486"/>
        <v>第28章金宝箱</v>
      </c>
      <c r="F1385" s="46" t="s">
        <v>321</v>
      </c>
      <c r="G1385" s="46">
        <v>1</v>
      </c>
      <c r="I1385" s="46">
        <v>1</v>
      </c>
      <c r="J1385" s="46">
        <v>0</v>
      </c>
      <c r="K1385" s="98">
        <v>117500</v>
      </c>
      <c r="L1385" s="46">
        <v>117500</v>
      </c>
      <c r="M1385" s="46">
        <v>1000</v>
      </c>
      <c r="N1385" s="46">
        <v>1</v>
      </c>
      <c r="O1385" s="46">
        <v>2</v>
      </c>
      <c r="P1385" s="46">
        <v>0</v>
      </c>
      <c r="Q1385" s="46">
        <f t="shared" si="481"/>
        <v>189</v>
      </c>
      <c r="R1385" s="46">
        <f t="shared" si="482"/>
        <v>189</v>
      </c>
      <c r="S1385" s="46">
        <v>1000</v>
      </c>
      <c r="T1385" s="46">
        <v>1</v>
      </c>
      <c r="U1385" s="108">
        <v>18</v>
      </c>
      <c r="V1385" s="108">
        <v>5012</v>
      </c>
      <c r="W1385" s="108">
        <v>2</v>
      </c>
      <c r="X1385" s="108">
        <v>2</v>
      </c>
      <c r="Y1385" s="108">
        <v>1000</v>
      </c>
      <c r="Z1385" s="108">
        <f t="shared" ref="Z1385" si="487">IF(Y1385&gt;=1000,1,0)</f>
        <v>1</v>
      </c>
      <c r="AA1385" s="108">
        <v>18</v>
      </c>
      <c r="AB1385" s="108">
        <v>5014</v>
      </c>
      <c r="AC1385" s="108">
        <v>2</v>
      </c>
      <c r="AD1385" s="108">
        <v>2</v>
      </c>
      <c r="AE1385" s="108">
        <v>1000</v>
      </c>
      <c r="AF1385" s="108">
        <f t="shared" si="476"/>
        <v>1</v>
      </c>
      <c r="BR1385" s="41"/>
      <c r="BS1385" s="41"/>
    </row>
    <row r="1386" spans="1:71" s="46" customFormat="1">
      <c r="A1386" s="46">
        <f t="shared" si="478"/>
        <v>210085</v>
      </c>
      <c r="B1386" s="46" t="s">
        <v>746</v>
      </c>
      <c r="C1386" s="46" t="s">
        <v>843</v>
      </c>
      <c r="D1386" s="46">
        <f t="shared" si="485"/>
        <v>29</v>
      </c>
      <c r="E1386" s="46" t="str">
        <f t="shared" si="486"/>
        <v>第29章铜宝箱</v>
      </c>
      <c r="F1386" s="46" t="s">
        <v>321</v>
      </c>
      <c r="G1386" s="46">
        <v>1</v>
      </c>
      <c r="I1386" s="46">
        <v>1</v>
      </c>
      <c r="J1386" s="46">
        <v>0</v>
      </c>
      <c r="K1386" s="98">
        <v>70000</v>
      </c>
      <c r="L1386" s="46">
        <v>70000</v>
      </c>
      <c r="M1386" s="46">
        <v>1000</v>
      </c>
      <c r="N1386" s="46">
        <v>1</v>
      </c>
      <c r="O1386" s="46">
        <v>2</v>
      </c>
      <c r="P1386" s="46">
        <v>0</v>
      </c>
      <c r="Q1386" s="46">
        <f t="shared" si="481"/>
        <v>120</v>
      </c>
      <c r="R1386" s="46">
        <f t="shared" si="482"/>
        <v>120</v>
      </c>
      <c r="S1386" s="46">
        <v>1000</v>
      </c>
      <c r="T1386" s="46">
        <v>1</v>
      </c>
      <c r="U1386" s="108"/>
      <c r="V1386" s="108"/>
      <c r="W1386" s="108"/>
      <c r="X1386" s="108"/>
      <c r="Y1386" s="108"/>
      <c r="Z1386" s="108"/>
      <c r="AA1386" s="108">
        <v>18</v>
      </c>
      <c r="AB1386" s="108">
        <v>5001</v>
      </c>
      <c r="AC1386" s="108">
        <v>2</v>
      </c>
      <c r="AD1386" s="108">
        <v>2</v>
      </c>
      <c r="AE1386" s="108">
        <v>1000</v>
      </c>
      <c r="AF1386" s="108">
        <f t="shared" si="476"/>
        <v>1</v>
      </c>
      <c r="BR1386" s="41"/>
      <c r="BS1386" s="41"/>
    </row>
    <row r="1387" spans="1:71" s="46" customFormat="1">
      <c r="A1387" s="46">
        <f t="shared" si="478"/>
        <v>210086</v>
      </c>
      <c r="B1387" s="46" t="s">
        <v>746</v>
      </c>
      <c r="C1387" s="46" t="s">
        <v>844</v>
      </c>
      <c r="D1387" s="46">
        <f t="shared" si="485"/>
        <v>29</v>
      </c>
      <c r="E1387" s="46" t="str">
        <f t="shared" si="486"/>
        <v>第29章银宝箱</v>
      </c>
      <c r="F1387" s="46" t="s">
        <v>321</v>
      </c>
      <c r="G1387" s="46">
        <v>1</v>
      </c>
      <c r="I1387" s="46">
        <v>1</v>
      </c>
      <c r="J1387" s="46">
        <v>0</v>
      </c>
      <c r="K1387" s="98">
        <v>95000</v>
      </c>
      <c r="L1387" s="46">
        <v>95000</v>
      </c>
      <c r="M1387" s="46">
        <v>1000</v>
      </c>
      <c r="N1387" s="46">
        <v>1</v>
      </c>
      <c r="O1387" s="46">
        <v>2</v>
      </c>
      <c r="P1387" s="46">
        <v>0</v>
      </c>
      <c r="Q1387" s="46">
        <f t="shared" si="481"/>
        <v>156</v>
      </c>
      <c r="R1387" s="46">
        <f t="shared" si="482"/>
        <v>156</v>
      </c>
      <c r="S1387" s="46">
        <v>1000</v>
      </c>
      <c r="T1387" s="46">
        <v>1</v>
      </c>
      <c r="U1387" s="108"/>
      <c r="V1387" s="108"/>
      <c r="W1387" s="108"/>
      <c r="X1387" s="108"/>
      <c r="Y1387" s="108"/>
      <c r="Z1387" s="108"/>
      <c r="AA1387" s="108">
        <v>18</v>
      </c>
      <c r="AB1387" s="108">
        <v>5003</v>
      </c>
      <c r="AC1387" s="108">
        <v>2</v>
      </c>
      <c r="AD1387" s="108">
        <v>2</v>
      </c>
      <c r="AE1387" s="108">
        <v>1000</v>
      </c>
      <c r="AF1387" s="108">
        <f t="shared" si="476"/>
        <v>1</v>
      </c>
      <c r="BR1387" s="41"/>
      <c r="BS1387" s="41"/>
    </row>
    <row r="1388" spans="1:71" s="46" customFormat="1">
      <c r="A1388" s="46">
        <f t="shared" si="478"/>
        <v>210087</v>
      </c>
      <c r="B1388" s="46" t="s">
        <v>746</v>
      </c>
      <c r="C1388" s="46" t="s">
        <v>845</v>
      </c>
      <c r="D1388" s="46">
        <f t="shared" si="485"/>
        <v>29</v>
      </c>
      <c r="E1388" s="46" t="str">
        <f t="shared" si="486"/>
        <v>第29章金宝箱</v>
      </c>
      <c r="F1388" s="46" t="s">
        <v>321</v>
      </c>
      <c r="G1388" s="46">
        <v>1</v>
      </c>
      <c r="I1388" s="46">
        <v>1</v>
      </c>
      <c r="J1388" s="46">
        <v>0</v>
      </c>
      <c r="K1388" s="98">
        <v>120000</v>
      </c>
      <c r="L1388" s="46">
        <v>120000</v>
      </c>
      <c r="M1388" s="46">
        <v>1000</v>
      </c>
      <c r="N1388" s="46">
        <v>1</v>
      </c>
      <c r="O1388" s="46">
        <v>2</v>
      </c>
      <c r="P1388" s="46">
        <v>0</v>
      </c>
      <c r="Q1388" s="46">
        <f t="shared" si="481"/>
        <v>192</v>
      </c>
      <c r="R1388" s="46">
        <f t="shared" si="482"/>
        <v>192</v>
      </c>
      <c r="S1388" s="46">
        <v>1000</v>
      </c>
      <c r="T1388" s="46">
        <v>1</v>
      </c>
      <c r="U1388" s="108">
        <v>18</v>
      </c>
      <c r="V1388" s="108">
        <v>5002</v>
      </c>
      <c r="W1388" s="108">
        <v>2</v>
      </c>
      <c r="X1388" s="108">
        <v>2</v>
      </c>
      <c r="Y1388" s="108">
        <v>1000</v>
      </c>
      <c r="Z1388" s="108">
        <f t="shared" ref="Z1388" si="488">IF(Y1388&gt;=1000,1,0)</f>
        <v>1</v>
      </c>
      <c r="AA1388" s="108">
        <v>18</v>
      </c>
      <c r="AB1388" s="108">
        <v>5004</v>
      </c>
      <c r="AC1388" s="108">
        <v>2</v>
      </c>
      <c r="AD1388" s="108">
        <v>2</v>
      </c>
      <c r="AE1388" s="108">
        <v>1000</v>
      </c>
      <c r="AF1388" s="108">
        <f t="shared" si="476"/>
        <v>1</v>
      </c>
      <c r="BR1388" s="41"/>
      <c r="BS1388" s="41"/>
    </row>
    <row r="1389" spans="1:71" s="46" customFormat="1">
      <c r="A1389" s="46">
        <f t="shared" si="478"/>
        <v>210088</v>
      </c>
      <c r="B1389" s="46" t="s">
        <v>746</v>
      </c>
      <c r="C1389" s="46" t="s">
        <v>843</v>
      </c>
      <c r="D1389" s="46">
        <f t="shared" ref="D1389:D1394" si="489">D1386+1</f>
        <v>30</v>
      </c>
      <c r="E1389" s="46" t="str">
        <f t="shared" ref="E1389:E1394" si="490">"第"&amp;D1389&amp;"章"&amp;C1389</f>
        <v>第30章铜宝箱</v>
      </c>
      <c r="F1389" s="46" t="s">
        <v>321</v>
      </c>
      <c r="G1389" s="46">
        <v>1</v>
      </c>
      <c r="I1389" s="46">
        <v>1</v>
      </c>
      <c r="J1389" s="46">
        <v>0</v>
      </c>
      <c r="K1389" s="98">
        <v>72500</v>
      </c>
      <c r="L1389" s="46">
        <v>72500</v>
      </c>
      <c r="M1389" s="46">
        <v>1000</v>
      </c>
      <c r="N1389" s="46">
        <v>1</v>
      </c>
      <c r="O1389" s="46">
        <v>2</v>
      </c>
      <c r="P1389" s="46">
        <v>0</v>
      </c>
      <c r="Q1389" s="46">
        <f t="shared" si="481"/>
        <v>123</v>
      </c>
      <c r="R1389" s="46">
        <f t="shared" si="482"/>
        <v>123</v>
      </c>
      <c r="S1389" s="46">
        <v>1000</v>
      </c>
      <c r="T1389" s="46">
        <v>1</v>
      </c>
      <c r="U1389" s="108"/>
      <c r="V1389" s="108"/>
      <c r="W1389" s="108"/>
      <c r="X1389" s="108"/>
      <c r="Y1389" s="108"/>
      <c r="Z1389" s="108"/>
      <c r="AA1389" s="108">
        <v>18</v>
      </c>
      <c r="AB1389" s="108">
        <v>5011</v>
      </c>
      <c r="AC1389" s="108">
        <v>2</v>
      </c>
      <c r="AD1389" s="108">
        <v>2</v>
      </c>
      <c r="AE1389" s="108">
        <v>1000</v>
      </c>
      <c r="AF1389" s="108">
        <f t="shared" si="476"/>
        <v>1</v>
      </c>
      <c r="BR1389" s="41"/>
      <c r="BS1389" s="41"/>
    </row>
    <row r="1390" spans="1:71" s="46" customFormat="1">
      <c r="A1390" s="46">
        <f t="shared" si="478"/>
        <v>210089</v>
      </c>
      <c r="B1390" s="46" t="s">
        <v>746</v>
      </c>
      <c r="C1390" s="46" t="s">
        <v>844</v>
      </c>
      <c r="D1390" s="46">
        <f t="shared" si="489"/>
        <v>30</v>
      </c>
      <c r="E1390" s="46" t="str">
        <f t="shared" si="490"/>
        <v>第30章银宝箱</v>
      </c>
      <c r="F1390" s="46" t="s">
        <v>321</v>
      </c>
      <c r="G1390" s="46">
        <v>1</v>
      </c>
      <c r="I1390" s="46">
        <v>1</v>
      </c>
      <c r="J1390" s="46">
        <v>0</v>
      </c>
      <c r="K1390" s="98">
        <v>97500</v>
      </c>
      <c r="L1390" s="46">
        <v>97500</v>
      </c>
      <c r="M1390" s="46">
        <v>1000</v>
      </c>
      <c r="N1390" s="46">
        <v>1</v>
      </c>
      <c r="O1390" s="46">
        <v>2</v>
      </c>
      <c r="P1390" s="46">
        <v>0</v>
      </c>
      <c r="Q1390" s="46">
        <f t="shared" si="481"/>
        <v>159</v>
      </c>
      <c r="R1390" s="46">
        <f t="shared" si="482"/>
        <v>159</v>
      </c>
      <c r="S1390" s="46">
        <v>1000</v>
      </c>
      <c r="T1390" s="46">
        <v>1</v>
      </c>
      <c r="U1390" s="108"/>
      <c r="V1390" s="108"/>
      <c r="W1390" s="108"/>
      <c r="X1390" s="108"/>
      <c r="Y1390" s="108"/>
      <c r="Z1390" s="108"/>
      <c r="AA1390" s="108">
        <v>18</v>
      </c>
      <c r="AB1390" s="108">
        <v>5013</v>
      </c>
      <c r="AC1390" s="108">
        <v>2</v>
      </c>
      <c r="AD1390" s="108">
        <v>2</v>
      </c>
      <c r="AE1390" s="108">
        <v>1000</v>
      </c>
      <c r="AF1390" s="108">
        <f t="shared" si="476"/>
        <v>1</v>
      </c>
      <c r="BR1390" s="41"/>
      <c r="BS1390" s="41"/>
    </row>
    <row r="1391" spans="1:71" s="46" customFormat="1">
      <c r="A1391" s="46">
        <f t="shared" si="478"/>
        <v>210090</v>
      </c>
      <c r="B1391" s="46" t="s">
        <v>746</v>
      </c>
      <c r="C1391" s="46" t="s">
        <v>845</v>
      </c>
      <c r="D1391" s="46">
        <f t="shared" si="489"/>
        <v>30</v>
      </c>
      <c r="E1391" s="46" t="str">
        <f t="shared" si="490"/>
        <v>第30章金宝箱</v>
      </c>
      <c r="F1391" s="46" t="s">
        <v>321</v>
      </c>
      <c r="G1391" s="46">
        <v>1</v>
      </c>
      <c r="I1391" s="46">
        <v>1</v>
      </c>
      <c r="J1391" s="46">
        <v>0</v>
      </c>
      <c r="K1391" s="98">
        <v>122500</v>
      </c>
      <c r="L1391" s="46">
        <v>122500</v>
      </c>
      <c r="M1391" s="46">
        <v>1000</v>
      </c>
      <c r="N1391" s="46">
        <v>1</v>
      </c>
      <c r="O1391" s="46">
        <v>2</v>
      </c>
      <c r="P1391" s="46">
        <v>0</v>
      </c>
      <c r="Q1391" s="46">
        <f t="shared" si="481"/>
        <v>195</v>
      </c>
      <c r="R1391" s="46">
        <f t="shared" si="482"/>
        <v>195</v>
      </c>
      <c r="S1391" s="46">
        <v>1000</v>
      </c>
      <c r="T1391" s="46">
        <v>1</v>
      </c>
      <c r="U1391" s="108">
        <v>18</v>
      </c>
      <c r="V1391" s="108">
        <v>5012</v>
      </c>
      <c r="W1391" s="108">
        <v>2</v>
      </c>
      <c r="X1391" s="108">
        <v>2</v>
      </c>
      <c r="Y1391" s="108">
        <v>1000</v>
      </c>
      <c r="Z1391" s="108">
        <f t="shared" ref="Z1391" si="491">IF(Y1391&gt;=1000,1,0)</f>
        <v>1</v>
      </c>
      <c r="AA1391" s="108">
        <v>18</v>
      </c>
      <c r="AB1391" s="108">
        <v>5014</v>
      </c>
      <c r="AC1391" s="108">
        <v>2</v>
      </c>
      <c r="AD1391" s="108">
        <v>2</v>
      </c>
      <c r="AE1391" s="108">
        <v>1000</v>
      </c>
      <c r="AF1391" s="108">
        <f t="shared" si="476"/>
        <v>1</v>
      </c>
      <c r="BR1391" s="41"/>
      <c r="BS1391" s="41"/>
    </row>
    <row r="1392" spans="1:71" s="46" customFormat="1">
      <c r="A1392" s="46">
        <f t="shared" si="478"/>
        <v>210091</v>
      </c>
      <c r="B1392" s="46" t="s">
        <v>746</v>
      </c>
      <c r="C1392" s="46" t="s">
        <v>843</v>
      </c>
      <c r="D1392" s="46">
        <f t="shared" si="489"/>
        <v>31</v>
      </c>
      <c r="E1392" s="46" t="str">
        <f t="shared" si="490"/>
        <v>第31章铜宝箱</v>
      </c>
      <c r="F1392" s="46" t="s">
        <v>321</v>
      </c>
      <c r="G1392" s="46">
        <v>1</v>
      </c>
      <c r="I1392" s="46">
        <v>1</v>
      </c>
      <c r="J1392" s="46">
        <v>0</v>
      </c>
      <c r="K1392" s="98">
        <v>75000</v>
      </c>
      <c r="L1392" s="46">
        <v>75000</v>
      </c>
      <c r="M1392" s="46">
        <v>1000</v>
      </c>
      <c r="N1392" s="46">
        <v>1</v>
      </c>
      <c r="O1392" s="46">
        <v>2</v>
      </c>
      <c r="P1392" s="46">
        <v>0</v>
      </c>
      <c r="Q1392" s="46">
        <f t="shared" si="481"/>
        <v>126</v>
      </c>
      <c r="R1392" s="46">
        <f t="shared" si="482"/>
        <v>126</v>
      </c>
      <c r="S1392" s="46">
        <v>1000</v>
      </c>
      <c r="T1392" s="46">
        <v>1</v>
      </c>
      <c r="U1392" s="108"/>
      <c r="V1392" s="108"/>
      <c r="W1392" s="108"/>
      <c r="X1392" s="108"/>
      <c r="Y1392" s="108"/>
      <c r="Z1392" s="108"/>
      <c r="AA1392" s="108">
        <v>18</v>
      </c>
      <c r="AB1392" s="108">
        <v>5001</v>
      </c>
      <c r="AC1392" s="108">
        <v>2</v>
      </c>
      <c r="AD1392" s="108">
        <v>2</v>
      </c>
      <c r="AE1392" s="108">
        <v>1000</v>
      </c>
      <c r="AF1392" s="108">
        <f t="shared" si="476"/>
        <v>1</v>
      </c>
      <c r="BR1392" s="41"/>
      <c r="BS1392" s="41"/>
    </row>
    <row r="1393" spans="1:71" s="46" customFormat="1">
      <c r="A1393" s="46">
        <f t="shared" si="478"/>
        <v>210092</v>
      </c>
      <c r="B1393" s="46" t="s">
        <v>746</v>
      </c>
      <c r="C1393" s="46" t="s">
        <v>844</v>
      </c>
      <c r="D1393" s="46">
        <f t="shared" si="489"/>
        <v>31</v>
      </c>
      <c r="E1393" s="46" t="str">
        <f t="shared" si="490"/>
        <v>第31章银宝箱</v>
      </c>
      <c r="F1393" s="46" t="s">
        <v>321</v>
      </c>
      <c r="G1393" s="46">
        <v>1</v>
      </c>
      <c r="I1393" s="46">
        <v>1</v>
      </c>
      <c r="J1393" s="46">
        <v>0</v>
      </c>
      <c r="K1393" s="98">
        <v>100000</v>
      </c>
      <c r="L1393" s="46">
        <v>100000</v>
      </c>
      <c r="M1393" s="46">
        <v>1000</v>
      </c>
      <c r="N1393" s="46">
        <v>1</v>
      </c>
      <c r="O1393" s="46">
        <v>2</v>
      </c>
      <c r="P1393" s="46">
        <v>0</v>
      </c>
      <c r="Q1393" s="46">
        <f t="shared" si="481"/>
        <v>162</v>
      </c>
      <c r="R1393" s="46">
        <f t="shared" si="482"/>
        <v>162</v>
      </c>
      <c r="S1393" s="46">
        <v>1000</v>
      </c>
      <c r="T1393" s="46">
        <v>1</v>
      </c>
      <c r="U1393" s="108"/>
      <c r="V1393" s="108"/>
      <c r="W1393" s="108"/>
      <c r="X1393" s="108"/>
      <c r="Y1393" s="108"/>
      <c r="Z1393" s="108"/>
      <c r="AA1393" s="108">
        <v>18</v>
      </c>
      <c r="AB1393" s="108">
        <v>5003</v>
      </c>
      <c r="AC1393" s="108">
        <v>2</v>
      </c>
      <c r="AD1393" s="108">
        <v>2</v>
      </c>
      <c r="AE1393" s="108">
        <v>1000</v>
      </c>
      <c r="AF1393" s="108">
        <f t="shared" si="476"/>
        <v>1</v>
      </c>
      <c r="BR1393" s="41"/>
      <c r="BS1393" s="41"/>
    </row>
    <row r="1394" spans="1:71" s="46" customFormat="1">
      <c r="A1394" s="46">
        <f t="shared" si="478"/>
        <v>210093</v>
      </c>
      <c r="B1394" s="46" t="s">
        <v>746</v>
      </c>
      <c r="C1394" s="46" t="s">
        <v>845</v>
      </c>
      <c r="D1394" s="46">
        <f t="shared" si="489"/>
        <v>31</v>
      </c>
      <c r="E1394" s="46" t="str">
        <f t="shared" si="490"/>
        <v>第31章金宝箱</v>
      </c>
      <c r="F1394" s="46" t="s">
        <v>321</v>
      </c>
      <c r="G1394" s="46">
        <v>1</v>
      </c>
      <c r="I1394" s="46">
        <v>1</v>
      </c>
      <c r="J1394" s="46">
        <v>0</v>
      </c>
      <c r="K1394" s="98">
        <v>125000</v>
      </c>
      <c r="L1394" s="46">
        <v>125000</v>
      </c>
      <c r="M1394" s="46">
        <v>1000</v>
      </c>
      <c r="N1394" s="46">
        <v>1</v>
      </c>
      <c r="O1394" s="46">
        <v>2</v>
      </c>
      <c r="P1394" s="46">
        <v>0</v>
      </c>
      <c r="Q1394" s="46">
        <f t="shared" si="481"/>
        <v>198</v>
      </c>
      <c r="R1394" s="46">
        <f t="shared" si="482"/>
        <v>198</v>
      </c>
      <c r="S1394" s="46">
        <v>1000</v>
      </c>
      <c r="T1394" s="46">
        <v>1</v>
      </c>
      <c r="U1394" s="108">
        <v>18</v>
      </c>
      <c r="V1394" s="108">
        <v>5002</v>
      </c>
      <c r="W1394" s="108">
        <v>2</v>
      </c>
      <c r="X1394" s="108">
        <v>2</v>
      </c>
      <c r="Y1394" s="108">
        <v>1000</v>
      </c>
      <c r="Z1394" s="108">
        <f t="shared" ref="Z1394" si="492">IF(Y1394&gt;=1000,1,0)</f>
        <v>1</v>
      </c>
      <c r="AA1394" s="108">
        <v>18</v>
      </c>
      <c r="AB1394" s="108">
        <v>5004</v>
      </c>
      <c r="AC1394" s="108">
        <v>2</v>
      </c>
      <c r="AD1394" s="108">
        <v>2</v>
      </c>
      <c r="AE1394" s="108">
        <v>1000</v>
      </c>
      <c r="AF1394" s="108">
        <f t="shared" si="476"/>
        <v>1</v>
      </c>
      <c r="BR1394" s="41"/>
      <c r="BS1394" s="41"/>
    </row>
    <row r="1395" spans="1:71" s="46" customFormat="1">
      <c r="A1395" s="46">
        <f t="shared" si="478"/>
        <v>210094</v>
      </c>
      <c r="B1395" s="46" t="s">
        <v>746</v>
      </c>
      <c r="C1395" s="46" t="s">
        <v>843</v>
      </c>
      <c r="D1395" s="46">
        <f t="shared" ref="D1395:D1400" si="493">D1392+1</f>
        <v>32</v>
      </c>
      <c r="E1395" s="46" t="str">
        <f t="shared" ref="E1395:E1400" si="494">"第"&amp;D1395&amp;"章"&amp;C1395</f>
        <v>第32章铜宝箱</v>
      </c>
      <c r="F1395" s="46" t="s">
        <v>321</v>
      </c>
      <c r="G1395" s="46">
        <v>1</v>
      </c>
      <c r="I1395" s="46">
        <v>1</v>
      </c>
      <c r="J1395" s="46">
        <v>0</v>
      </c>
      <c r="K1395" s="98">
        <v>77500</v>
      </c>
      <c r="L1395" s="46">
        <v>77500</v>
      </c>
      <c r="M1395" s="46">
        <v>1000</v>
      </c>
      <c r="N1395" s="46">
        <v>1</v>
      </c>
      <c r="O1395" s="46">
        <v>2</v>
      </c>
      <c r="P1395" s="46">
        <v>0</v>
      </c>
      <c r="Q1395" s="46">
        <f t="shared" si="481"/>
        <v>129</v>
      </c>
      <c r="R1395" s="46">
        <f t="shared" si="482"/>
        <v>129</v>
      </c>
      <c r="S1395" s="46">
        <v>1000</v>
      </c>
      <c r="T1395" s="46">
        <v>1</v>
      </c>
      <c r="U1395" s="108"/>
      <c r="V1395" s="108"/>
      <c r="W1395" s="108"/>
      <c r="X1395" s="108"/>
      <c r="Y1395" s="108"/>
      <c r="Z1395" s="108"/>
      <c r="AA1395" s="108">
        <v>18</v>
      </c>
      <c r="AB1395" s="108">
        <v>5011</v>
      </c>
      <c r="AC1395" s="108">
        <v>2</v>
      </c>
      <c r="AD1395" s="108">
        <v>2</v>
      </c>
      <c r="AE1395" s="108">
        <v>1000</v>
      </c>
      <c r="AF1395" s="108">
        <f t="shared" si="476"/>
        <v>1</v>
      </c>
      <c r="BR1395" s="41"/>
      <c r="BS1395" s="41"/>
    </row>
    <row r="1396" spans="1:71" s="46" customFormat="1">
      <c r="A1396" s="46">
        <f t="shared" si="478"/>
        <v>210095</v>
      </c>
      <c r="B1396" s="46" t="s">
        <v>746</v>
      </c>
      <c r="C1396" s="46" t="s">
        <v>844</v>
      </c>
      <c r="D1396" s="46">
        <f t="shared" si="493"/>
        <v>32</v>
      </c>
      <c r="E1396" s="46" t="str">
        <f t="shared" si="494"/>
        <v>第32章银宝箱</v>
      </c>
      <c r="F1396" s="46" t="s">
        <v>321</v>
      </c>
      <c r="G1396" s="46">
        <v>1</v>
      </c>
      <c r="I1396" s="46">
        <v>1</v>
      </c>
      <c r="J1396" s="46">
        <v>0</v>
      </c>
      <c r="K1396" s="98">
        <v>102500</v>
      </c>
      <c r="L1396" s="46">
        <v>102500</v>
      </c>
      <c r="M1396" s="46">
        <v>1000</v>
      </c>
      <c r="N1396" s="46">
        <v>1</v>
      </c>
      <c r="O1396" s="46">
        <v>2</v>
      </c>
      <c r="P1396" s="46">
        <v>0</v>
      </c>
      <c r="Q1396" s="46">
        <f t="shared" si="481"/>
        <v>165</v>
      </c>
      <c r="R1396" s="46">
        <f t="shared" si="482"/>
        <v>165</v>
      </c>
      <c r="S1396" s="46">
        <v>1000</v>
      </c>
      <c r="T1396" s="46">
        <v>1</v>
      </c>
      <c r="U1396" s="108"/>
      <c r="V1396" s="108"/>
      <c r="W1396" s="108"/>
      <c r="X1396" s="108"/>
      <c r="Y1396" s="108"/>
      <c r="Z1396" s="108"/>
      <c r="AA1396" s="108">
        <v>18</v>
      </c>
      <c r="AB1396" s="108">
        <v>5013</v>
      </c>
      <c r="AC1396" s="108">
        <v>2</v>
      </c>
      <c r="AD1396" s="108">
        <v>2</v>
      </c>
      <c r="AE1396" s="108">
        <v>1000</v>
      </c>
      <c r="AF1396" s="108">
        <f t="shared" si="476"/>
        <v>1</v>
      </c>
      <c r="BR1396" s="41"/>
      <c r="BS1396" s="41"/>
    </row>
    <row r="1397" spans="1:71" s="46" customFormat="1">
      <c r="A1397" s="46">
        <f t="shared" si="478"/>
        <v>210096</v>
      </c>
      <c r="B1397" s="46" t="s">
        <v>746</v>
      </c>
      <c r="C1397" s="46" t="s">
        <v>845</v>
      </c>
      <c r="D1397" s="46">
        <f t="shared" si="493"/>
        <v>32</v>
      </c>
      <c r="E1397" s="46" t="str">
        <f t="shared" si="494"/>
        <v>第32章金宝箱</v>
      </c>
      <c r="F1397" s="46" t="s">
        <v>321</v>
      </c>
      <c r="G1397" s="46">
        <v>1</v>
      </c>
      <c r="I1397" s="46">
        <v>1</v>
      </c>
      <c r="J1397" s="46">
        <v>0</v>
      </c>
      <c r="K1397" s="98">
        <v>127500</v>
      </c>
      <c r="L1397" s="46">
        <v>127500</v>
      </c>
      <c r="M1397" s="46">
        <v>1000</v>
      </c>
      <c r="N1397" s="46">
        <v>1</v>
      </c>
      <c r="O1397" s="46">
        <v>2</v>
      </c>
      <c r="P1397" s="46">
        <v>0</v>
      </c>
      <c r="Q1397" s="46">
        <f t="shared" si="481"/>
        <v>201</v>
      </c>
      <c r="R1397" s="46">
        <f t="shared" si="482"/>
        <v>201</v>
      </c>
      <c r="S1397" s="46">
        <v>1000</v>
      </c>
      <c r="T1397" s="46">
        <v>1</v>
      </c>
      <c r="U1397" s="108">
        <v>18</v>
      </c>
      <c r="V1397" s="108">
        <v>5012</v>
      </c>
      <c r="W1397" s="108">
        <v>2</v>
      </c>
      <c r="X1397" s="108">
        <v>2</v>
      </c>
      <c r="Y1397" s="108">
        <v>1000</v>
      </c>
      <c r="Z1397" s="108">
        <f t="shared" ref="Z1397" si="495">IF(Y1397&gt;=1000,1,0)</f>
        <v>1</v>
      </c>
      <c r="AA1397" s="108">
        <v>18</v>
      </c>
      <c r="AB1397" s="108">
        <v>5014</v>
      </c>
      <c r="AC1397" s="108">
        <v>2</v>
      </c>
      <c r="AD1397" s="108">
        <v>2</v>
      </c>
      <c r="AE1397" s="108">
        <v>1000</v>
      </c>
      <c r="AF1397" s="108">
        <f t="shared" si="476"/>
        <v>1</v>
      </c>
      <c r="BR1397" s="41"/>
      <c r="BS1397" s="41"/>
    </row>
    <row r="1398" spans="1:71" s="46" customFormat="1">
      <c r="A1398" s="46">
        <f t="shared" si="478"/>
        <v>210097</v>
      </c>
      <c r="B1398" s="46" t="s">
        <v>746</v>
      </c>
      <c r="C1398" s="46" t="s">
        <v>843</v>
      </c>
      <c r="D1398" s="46">
        <f t="shared" si="493"/>
        <v>33</v>
      </c>
      <c r="E1398" s="46" t="str">
        <f t="shared" si="494"/>
        <v>第33章铜宝箱</v>
      </c>
      <c r="F1398" s="46" t="s">
        <v>321</v>
      </c>
      <c r="G1398" s="46">
        <v>1</v>
      </c>
      <c r="I1398" s="46">
        <v>1</v>
      </c>
      <c r="J1398" s="46">
        <v>0</v>
      </c>
      <c r="K1398" s="98">
        <v>80000</v>
      </c>
      <c r="L1398" s="46">
        <v>80000</v>
      </c>
      <c r="M1398" s="46">
        <v>1000</v>
      </c>
      <c r="N1398" s="46">
        <v>1</v>
      </c>
      <c r="O1398" s="46">
        <v>2</v>
      </c>
      <c r="P1398" s="46">
        <v>0</v>
      </c>
      <c r="Q1398" s="46">
        <f t="shared" si="481"/>
        <v>132</v>
      </c>
      <c r="R1398" s="46">
        <f t="shared" si="482"/>
        <v>132</v>
      </c>
      <c r="S1398" s="46">
        <v>1000</v>
      </c>
      <c r="T1398" s="46">
        <v>1</v>
      </c>
      <c r="U1398" s="108"/>
      <c r="V1398" s="108"/>
      <c r="W1398" s="108"/>
      <c r="X1398" s="108"/>
      <c r="Y1398" s="108"/>
      <c r="Z1398" s="108"/>
      <c r="AA1398" s="108">
        <v>18</v>
      </c>
      <c r="AB1398" s="108">
        <v>5001</v>
      </c>
      <c r="AC1398" s="108">
        <v>2</v>
      </c>
      <c r="AD1398" s="108">
        <v>2</v>
      </c>
      <c r="AE1398" s="108">
        <v>1000</v>
      </c>
      <c r="AF1398" s="108">
        <f t="shared" si="476"/>
        <v>1</v>
      </c>
      <c r="BR1398" s="41"/>
      <c r="BS1398" s="41"/>
    </row>
    <row r="1399" spans="1:71" s="46" customFormat="1">
      <c r="A1399" s="46">
        <f t="shared" si="478"/>
        <v>210098</v>
      </c>
      <c r="B1399" s="46" t="s">
        <v>746</v>
      </c>
      <c r="C1399" s="46" t="s">
        <v>844</v>
      </c>
      <c r="D1399" s="46">
        <f t="shared" si="493"/>
        <v>33</v>
      </c>
      <c r="E1399" s="46" t="str">
        <f t="shared" si="494"/>
        <v>第33章银宝箱</v>
      </c>
      <c r="F1399" s="46" t="s">
        <v>321</v>
      </c>
      <c r="G1399" s="46">
        <v>1</v>
      </c>
      <c r="I1399" s="46">
        <v>1</v>
      </c>
      <c r="J1399" s="46">
        <v>0</v>
      </c>
      <c r="K1399" s="98">
        <v>105000</v>
      </c>
      <c r="L1399" s="46">
        <v>105000</v>
      </c>
      <c r="M1399" s="46">
        <v>1000</v>
      </c>
      <c r="N1399" s="46">
        <v>1</v>
      </c>
      <c r="O1399" s="46">
        <v>2</v>
      </c>
      <c r="P1399" s="46">
        <v>0</v>
      </c>
      <c r="Q1399" s="46">
        <f t="shared" si="481"/>
        <v>168</v>
      </c>
      <c r="R1399" s="46">
        <f t="shared" si="482"/>
        <v>168</v>
      </c>
      <c r="S1399" s="46">
        <v>1000</v>
      </c>
      <c r="T1399" s="46">
        <v>1</v>
      </c>
      <c r="U1399" s="108"/>
      <c r="V1399" s="108"/>
      <c r="W1399" s="108"/>
      <c r="X1399" s="108"/>
      <c r="Y1399" s="108"/>
      <c r="Z1399" s="108"/>
      <c r="AA1399" s="108">
        <v>18</v>
      </c>
      <c r="AB1399" s="108">
        <v>5003</v>
      </c>
      <c r="AC1399" s="108">
        <v>2</v>
      </c>
      <c r="AD1399" s="108">
        <v>2</v>
      </c>
      <c r="AE1399" s="108">
        <v>1000</v>
      </c>
      <c r="AF1399" s="108">
        <f t="shared" si="476"/>
        <v>1</v>
      </c>
      <c r="BR1399" s="41"/>
      <c r="BS1399" s="41"/>
    </row>
    <row r="1400" spans="1:71" s="46" customFormat="1">
      <c r="A1400" s="46">
        <f t="shared" si="478"/>
        <v>210099</v>
      </c>
      <c r="B1400" s="46" t="s">
        <v>746</v>
      </c>
      <c r="C1400" s="46" t="s">
        <v>845</v>
      </c>
      <c r="D1400" s="46">
        <f t="shared" si="493"/>
        <v>33</v>
      </c>
      <c r="E1400" s="46" t="str">
        <f t="shared" si="494"/>
        <v>第33章金宝箱</v>
      </c>
      <c r="F1400" s="46" t="s">
        <v>321</v>
      </c>
      <c r="G1400" s="46">
        <v>1</v>
      </c>
      <c r="I1400" s="46">
        <v>1</v>
      </c>
      <c r="J1400" s="46">
        <v>0</v>
      </c>
      <c r="K1400" s="98">
        <v>130000</v>
      </c>
      <c r="L1400" s="46">
        <v>130000</v>
      </c>
      <c r="M1400" s="46">
        <v>1000</v>
      </c>
      <c r="N1400" s="46">
        <v>1</v>
      </c>
      <c r="O1400" s="46">
        <v>2</v>
      </c>
      <c r="P1400" s="46">
        <v>0</v>
      </c>
      <c r="Q1400" s="46">
        <f t="shared" si="481"/>
        <v>204</v>
      </c>
      <c r="R1400" s="46">
        <f t="shared" si="482"/>
        <v>204</v>
      </c>
      <c r="S1400" s="46">
        <v>1000</v>
      </c>
      <c r="T1400" s="46">
        <v>1</v>
      </c>
      <c r="U1400" s="108">
        <v>18</v>
      </c>
      <c r="V1400" s="108">
        <v>5002</v>
      </c>
      <c r="W1400" s="108">
        <v>2</v>
      </c>
      <c r="X1400" s="108">
        <v>2</v>
      </c>
      <c r="Y1400" s="108">
        <v>1000</v>
      </c>
      <c r="Z1400" s="108">
        <f t="shared" ref="Z1400" si="496">IF(Y1400&gt;=1000,1,0)</f>
        <v>1</v>
      </c>
      <c r="AA1400" s="108">
        <v>18</v>
      </c>
      <c r="AB1400" s="108">
        <v>5004</v>
      </c>
      <c r="AC1400" s="108">
        <v>2</v>
      </c>
      <c r="AD1400" s="108">
        <v>2</v>
      </c>
      <c r="AE1400" s="108">
        <v>1000</v>
      </c>
      <c r="AF1400" s="108">
        <f t="shared" si="476"/>
        <v>1</v>
      </c>
      <c r="BR1400" s="41"/>
      <c r="BS1400" s="41"/>
    </row>
    <row r="1401" spans="1:71" s="46" customFormat="1">
      <c r="A1401" s="46">
        <f t="shared" si="478"/>
        <v>210100</v>
      </c>
      <c r="B1401" s="46" t="s">
        <v>746</v>
      </c>
      <c r="C1401" s="46" t="s">
        <v>843</v>
      </c>
      <c r="D1401" s="46">
        <f t="shared" ref="D1401:D1406" si="497">D1398+1</f>
        <v>34</v>
      </c>
      <c r="E1401" s="46" t="str">
        <f t="shared" ref="E1401:E1406" si="498">"第"&amp;D1401&amp;"章"&amp;C1401</f>
        <v>第34章铜宝箱</v>
      </c>
      <c r="F1401" s="46" t="s">
        <v>321</v>
      </c>
      <c r="G1401" s="46">
        <v>1</v>
      </c>
      <c r="I1401" s="46">
        <v>1</v>
      </c>
      <c r="J1401" s="46">
        <v>0</v>
      </c>
      <c r="K1401" s="98">
        <v>82500</v>
      </c>
      <c r="L1401" s="46">
        <v>82500</v>
      </c>
      <c r="M1401" s="46">
        <v>1000</v>
      </c>
      <c r="N1401" s="46">
        <v>1</v>
      </c>
      <c r="O1401" s="46">
        <v>2</v>
      </c>
      <c r="P1401" s="46">
        <v>0</v>
      </c>
      <c r="Q1401" s="46">
        <f t="shared" si="481"/>
        <v>135</v>
      </c>
      <c r="R1401" s="46">
        <f t="shared" si="482"/>
        <v>135</v>
      </c>
      <c r="S1401" s="46">
        <v>1000</v>
      </c>
      <c r="T1401" s="46">
        <v>1</v>
      </c>
      <c r="U1401" s="108"/>
      <c r="V1401" s="108"/>
      <c r="W1401" s="108"/>
      <c r="X1401" s="108"/>
      <c r="Y1401" s="108"/>
      <c r="Z1401" s="108"/>
      <c r="AA1401" s="108">
        <v>18</v>
      </c>
      <c r="AB1401" s="108">
        <v>5011</v>
      </c>
      <c r="AC1401" s="108">
        <v>2</v>
      </c>
      <c r="AD1401" s="108">
        <v>2</v>
      </c>
      <c r="AE1401" s="108">
        <v>1000</v>
      </c>
      <c r="AF1401" s="108">
        <f t="shared" si="476"/>
        <v>1</v>
      </c>
      <c r="BR1401" s="41"/>
      <c r="BS1401" s="41"/>
    </row>
    <row r="1402" spans="1:71" s="46" customFormat="1">
      <c r="A1402" s="46">
        <f t="shared" si="478"/>
        <v>210101</v>
      </c>
      <c r="B1402" s="46" t="s">
        <v>746</v>
      </c>
      <c r="C1402" s="46" t="s">
        <v>844</v>
      </c>
      <c r="D1402" s="46">
        <f t="shared" si="497"/>
        <v>34</v>
      </c>
      <c r="E1402" s="46" t="str">
        <f t="shared" si="498"/>
        <v>第34章银宝箱</v>
      </c>
      <c r="F1402" s="46" t="s">
        <v>321</v>
      </c>
      <c r="G1402" s="46">
        <v>1</v>
      </c>
      <c r="I1402" s="46">
        <v>1</v>
      </c>
      <c r="J1402" s="46">
        <v>0</v>
      </c>
      <c r="K1402" s="98">
        <v>107500</v>
      </c>
      <c r="L1402" s="46">
        <v>107500</v>
      </c>
      <c r="M1402" s="46">
        <v>1000</v>
      </c>
      <c r="N1402" s="46">
        <v>1</v>
      </c>
      <c r="O1402" s="46">
        <v>2</v>
      </c>
      <c r="P1402" s="46">
        <v>0</v>
      </c>
      <c r="Q1402" s="46">
        <f t="shared" si="481"/>
        <v>171</v>
      </c>
      <c r="R1402" s="46">
        <f t="shared" si="482"/>
        <v>171</v>
      </c>
      <c r="S1402" s="46">
        <v>1000</v>
      </c>
      <c r="T1402" s="46">
        <v>1</v>
      </c>
      <c r="U1402" s="108"/>
      <c r="V1402" s="108"/>
      <c r="W1402" s="108"/>
      <c r="X1402" s="108"/>
      <c r="Y1402" s="108"/>
      <c r="Z1402" s="108"/>
      <c r="AA1402" s="108">
        <v>18</v>
      </c>
      <c r="AB1402" s="108">
        <v>5013</v>
      </c>
      <c r="AC1402" s="108">
        <v>2</v>
      </c>
      <c r="AD1402" s="108">
        <v>2</v>
      </c>
      <c r="AE1402" s="108">
        <v>1000</v>
      </c>
      <c r="AF1402" s="108">
        <f t="shared" si="476"/>
        <v>1</v>
      </c>
      <c r="BR1402" s="41"/>
      <c r="BS1402" s="41"/>
    </row>
    <row r="1403" spans="1:71" s="46" customFormat="1">
      <c r="A1403" s="46">
        <f t="shared" si="478"/>
        <v>210102</v>
      </c>
      <c r="B1403" s="46" t="s">
        <v>746</v>
      </c>
      <c r="C1403" s="46" t="s">
        <v>845</v>
      </c>
      <c r="D1403" s="46">
        <f t="shared" si="497"/>
        <v>34</v>
      </c>
      <c r="E1403" s="46" t="str">
        <f t="shared" si="498"/>
        <v>第34章金宝箱</v>
      </c>
      <c r="F1403" s="46" t="s">
        <v>321</v>
      </c>
      <c r="G1403" s="46">
        <v>1</v>
      </c>
      <c r="I1403" s="46">
        <v>1</v>
      </c>
      <c r="J1403" s="46">
        <v>0</v>
      </c>
      <c r="K1403" s="98">
        <v>132500</v>
      </c>
      <c r="L1403" s="46">
        <v>132500</v>
      </c>
      <c r="M1403" s="46">
        <v>1000</v>
      </c>
      <c r="N1403" s="46">
        <v>1</v>
      </c>
      <c r="O1403" s="46">
        <v>2</v>
      </c>
      <c r="P1403" s="46">
        <v>0</v>
      </c>
      <c r="Q1403" s="46">
        <f t="shared" si="481"/>
        <v>207</v>
      </c>
      <c r="R1403" s="46">
        <f t="shared" si="482"/>
        <v>207</v>
      </c>
      <c r="S1403" s="46">
        <v>1000</v>
      </c>
      <c r="T1403" s="46">
        <v>1</v>
      </c>
      <c r="U1403" s="108">
        <v>18</v>
      </c>
      <c r="V1403" s="108">
        <v>5012</v>
      </c>
      <c r="W1403" s="108">
        <v>2</v>
      </c>
      <c r="X1403" s="108">
        <v>2</v>
      </c>
      <c r="Y1403" s="108">
        <v>1000</v>
      </c>
      <c r="Z1403" s="108">
        <f t="shared" ref="Z1403" si="499">IF(Y1403&gt;=1000,1,0)</f>
        <v>1</v>
      </c>
      <c r="AA1403" s="108">
        <v>18</v>
      </c>
      <c r="AB1403" s="108">
        <v>5014</v>
      </c>
      <c r="AC1403" s="108">
        <v>2</v>
      </c>
      <c r="AD1403" s="108">
        <v>2</v>
      </c>
      <c r="AE1403" s="108">
        <v>1000</v>
      </c>
      <c r="AF1403" s="108">
        <f t="shared" si="476"/>
        <v>1</v>
      </c>
      <c r="BR1403" s="41"/>
      <c r="BS1403" s="41"/>
    </row>
    <row r="1404" spans="1:71" s="46" customFormat="1">
      <c r="A1404" s="46">
        <f t="shared" si="478"/>
        <v>210103</v>
      </c>
      <c r="B1404" s="46" t="s">
        <v>746</v>
      </c>
      <c r="C1404" s="46" t="s">
        <v>843</v>
      </c>
      <c r="D1404" s="46">
        <f t="shared" si="497"/>
        <v>35</v>
      </c>
      <c r="E1404" s="46" t="str">
        <f t="shared" si="498"/>
        <v>第35章铜宝箱</v>
      </c>
      <c r="F1404" s="46" t="s">
        <v>321</v>
      </c>
      <c r="G1404" s="46">
        <v>1</v>
      </c>
      <c r="I1404" s="46">
        <v>1</v>
      </c>
      <c r="J1404" s="46">
        <v>0</v>
      </c>
      <c r="K1404" s="98">
        <v>85000</v>
      </c>
      <c r="L1404" s="46">
        <v>85000</v>
      </c>
      <c r="M1404" s="46">
        <v>1000</v>
      </c>
      <c r="N1404" s="46">
        <v>1</v>
      </c>
      <c r="O1404" s="46">
        <v>2</v>
      </c>
      <c r="P1404" s="46">
        <v>0</v>
      </c>
      <c r="Q1404" s="46">
        <f t="shared" si="481"/>
        <v>138</v>
      </c>
      <c r="R1404" s="46">
        <f t="shared" si="482"/>
        <v>138</v>
      </c>
      <c r="S1404" s="46">
        <v>1000</v>
      </c>
      <c r="T1404" s="46">
        <v>1</v>
      </c>
      <c r="U1404" s="108"/>
      <c r="V1404" s="108"/>
      <c r="W1404" s="108"/>
      <c r="X1404" s="108"/>
      <c r="Y1404" s="108"/>
      <c r="Z1404" s="108"/>
      <c r="AA1404" s="108">
        <v>18</v>
      </c>
      <c r="AB1404" s="108">
        <v>5111</v>
      </c>
      <c r="AC1404" s="108">
        <v>2</v>
      </c>
      <c r="AD1404" s="108">
        <v>2</v>
      </c>
      <c r="AE1404" s="108">
        <v>1000</v>
      </c>
      <c r="AF1404" s="108">
        <f t="shared" si="476"/>
        <v>1</v>
      </c>
      <c r="BR1404" s="41"/>
      <c r="BS1404" s="41"/>
    </row>
    <row r="1405" spans="1:71" s="46" customFormat="1">
      <c r="A1405" s="46">
        <f t="shared" si="478"/>
        <v>210104</v>
      </c>
      <c r="B1405" s="46" t="s">
        <v>746</v>
      </c>
      <c r="C1405" s="46" t="s">
        <v>844</v>
      </c>
      <c r="D1405" s="46">
        <f t="shared" si="497"/>
        <v>35</v>
      </c>
      <c r="E1405" s="46" t="str">
        <f t="shared" si="498"/>
        <v>第35章银宝箱</v>
      </c>
      <c r="F1405" s="46" t="s">
        <v>321</v>
      </c>
      <c r="G1405" s="46">
        <v>1</v>
      </c>
      <c r="I1405" s="46">
        <v>1</v>
      </c>
      <c r="J1405" s="46">
        <v>0</v>
      </c>
      <c r="K1405" s="98">
        <v>110000</v>
      </c>
      <c r="L1405" s="46">
        <v>110000</v>
      </c>
      <c r="M1405" s="46">
        <v>1000</v>
      </c>
      <c r="N1405" s="46">
        <v>1</v>
      </c>
      <c r="O1405" s="46">
        <v>2</v>
      </c>
      <c r="P1405" s="46">
        <v>0</v>
      </c>
      <c r="Q1405" s="46">
        <f t="shared" si="481"/>
        <v>174</v>
      </c>
      <c r="R1405" s="46">
        <f t="shared" si="482"/>
        <v>174</v>
      </c>
      <c r="S1405" s="46">
        <v>1000</v>
      </c>
      <c r="T1405" s="46">
        <v>1</v>
      </c>
      <c r="U1405" s="108"/>
      <c r="V1405" s="108"/>
      <c r="W1405" s="108"/>
      <c r="X1405" s="108"/>
      <c r="Y1405" s="108"/>
      <c r="Z1405" s="108"/>
      <c r="AA1405" s="108">
        <v>18</v>
      </c>
      <c r="AB1405" s="108">
        <v>5113</v>
      </c>
      <c r="AC1405" s="108">
        <v>2</v>
      </c>
      <c r="AD1405" s="108">
        <v>2</v>
      </c>
      <c r="AE1405" s="108">
        <v>1000</v>
      </c>
      <c r="AF1405" s="108">
        <f t="shared" si="476"/>
        <v>1</v>
      </c>
      <c r="BR1405" s="41"/>
      <c r="BS1405" s="41"/>
    </row>
    <row r="1406" spans="1:71" s="46" customFormat="1">
      <c r="A1406" s="46">
        <f t="shared" si="478"/>
        <v>210105</v>
      </c>
      <c r="B1406" s="46" t="s">
        <v>746</v>
      </c>
      <c r="C1406" s="46" t="s">
        <v>845</v>
      </c>
      <c r="D1406" s="46">
        <f t="shared" si="497"/>
        <v>35</v>
      </c>
      <c r="E1406" s="46" t="str">
        <f t="shared" si="498"/>
        <v>第35章金宝箱</v>
      </c>
      <c r="F1406" s="46" t="s">
        <v>321</v>
      </c>
      <c r="G1406" s="46">
        <v>1</v>
      </c>
      <c r="I1406" s="46">
        <v>1</v>
      </c>
      <c r="J1406" s="46">
        <v>0</v>
      </c>
      <c r="K1406" s="98">
        <v>135000</v>
      </c>
      <c r="L1406" s="46">
        <v>135000</v>
      </c>
      <c r="M1406" s="46">
        <v>1000</v>
      </c>
      <c r="N1406" s="46">
        <v>1</v>
      </c>
      <c r="O1406" s="46">
        <v>2</v>
      </c>
      <c r="P1406" s="46">
        <v>0</v>
      </c>
      <c r="Q1406" s="46">
        <f t="shared" si="481"/>
        <v>210</v>
      </c>
      <c r="R1406" s="46">
        <f t="shared" si="482"/>
        <v>210</v>
      </c>
      <c r="S1406" s="46">
        <v>1000</v>
      </c>
      <c r="T1406" s="46">
        <v>1</v>
      </c>
      <c r="U1406" s="108">
        <v>18</v>
      </c>
      <c r="V1406" s="108">
        <v>5112</v>
      </c>
      <c r="W1406" s="108">
        <v>2</v>
      </c>
      <c r="X1406" s="108">
        <v>2</v>
      </c>
      <c r="Y1406" s="108">
        <v>1000</v>
      </c>
      <c r="Z1406" s="108">
        <f t="shared" ref="Z1406" si="500">IF(Y1406&gt;=1000,1,0)</f>
        <v>1</v>
      </c>
      <c r="AA1406" s="108">
        <v>18</v>
      </c>
      <c r="AB1406" s="108">
        <v>5114</v>
      </c>
      <c r="AC1406" s="108">
        <v>2</v>
      </c>
      <c r="AD1406" s="108">
        <v>2</v>
      </c>
      <c r="AE1406" s="108">
        <v>1000</v>
      </c>
      <c r="AF1406" s="108">
        <f t="shared" si="476"/>
        <v>1</v>
      </c>
      <c r="BR1406" s="41"/>
      <c r="BS1406" s="41"/>
    </row>
    <row r="1407" spans="1:71" s="46" customFormat="1">
      <c r="A1407" s="46">
        <f t="shared" si="478"/>
        <v>210106</v>
      </c>
      <c r="B1407" s="46" t="s">
        <v>746</v>
      </c>
      <c r="C1407" s="46" t="s">
        <v>843</v>
      </c>
      <c r="D1407" s="46">
        <f t="shared" ref="D1407:D1412" si="501">D1404+1</f>
        <v>36</v>
      </c>
      <c r="E1407" s="46" t="str">
        <f t="shared" ref="E1407:E1412" si="502">"第"&amp;D1407&amp;"章"&amp;C1407</f>
        <v>第36章铜宝箱</v>
      </c>
      <c r="F1407" s="46" t="s">
        <v>321</v>
      </c>
      <c r="G1407" s="46">
        <v>1</v>
      </c>
      <c r="I1407" s="46">
        <v>1</v>
      </c>
      <c r="J1407" s="46">
        <v>0</v>
      </c>
      <c r="K1407" s="98">
        <v>87500</v>
      </c>
      <c r="L1407" s="46">
        <v>87500</v>
      </c>
      <c r="M1407" s="46">
        <v>1000</v>
      </c>
      <c r="N1407" s="46">
        <v>1</v>
      </c>
      <c r="O1407" s="46">
        <v>2</v>
      </c>
      <c r="P1407" s="46">
        <v>0</v>
      </c>
      <c r="Q1407" s="46">
        <f t="shared" si="481"/>
        <v>141</v>
      </c>
      <c r="R1407" s="46">
        <f t="shared" si="482"/>
        <v>141</v>
      </c>
      <c r="S1407" s="46">
        <v>1000</v>
      </c>
      <c r="T1407" s="46">
        <v>1</v>
      </c>
      <c r="U1407" s="108"/>
      <c r="V1407" s="108"/>
      <c r="W1407" s="108"/>
      <c r="X1407" s="108"/>
      <c r="Y1407" s="108"/>
      <c r="Z1407" s="108"/>
      <c r="AA1407" s="108">
        <v>18</v>
      </c>
      <c r="AB1407" s="108">
        <v>5101</v>
      </c>
      <c r="AC1407" s="108">
        <v>2</v>
      </c>
      <c r="AD1407" s="108">
        <v>2</v>
      </c>
      <c r="AE1407" s="108">
        <v>1000</v>
      </c>
      <c r="AF1407" s="108">
        <f t="shared" si="476"/>
        <v>1</v>
      </c>
      <c r="BR1407" s="41"/>
      <c r="BS1407" s="41"/>
    </row>
    <row r="1408" spans="1:71" s="46" customFormat="1">
      <c r="A1408" s="46">
        <f t="shared" si="478"/>
        <v>210107</v>
      </c>
      <c r="B1408" s="46" t="s">
        <v>746</v>
      </c>
      <c r="C1408" s="46" t="s">
        <v>844</v>
      </c>
      <c r="D1408" s="46">
        <f t="shared" si="501"/>
        <v>36</v>
      </c>
      <c r="E1408" s="46" t="str">
        <f t="shared" si="502"/>
        <v>第36章银宝箱</v>
      </c>
      <c r="F1408" s="46" t="s">
        <v>321</v>
      </c>
      <c r="G1408" s="46">
        <v>1</v>
      </c>
      <c r="I1408" s="46">
        <v>1</v>
      </c>
      <c r="J1408" s="46">
        <v>0</v>
      </c>
      <c r="K1408" s="98">
        <v>112500</v>
      </c>
      <c r="L1408" s="46">
        <v>112500</v>
      </c>
      <c r="M1408" s="46">
        <v>1000</v>
      </c>
      <c r="N1408" s="46">
        <v>1</v>
      </c>
      <c r="O1408" s="46">
        <v>2</v>
      </c>
      <c r="P1408" s="46">
        <v>0</v>
      </c>
      <c r="Q1408" s="46">
        <f t="shared" si="481"/>
        <v>177</v>
      </c>
      <c r="R1408" s="46">
        <f t="shared" si="482"/>
        <v>177</v>
      </c>
      <c r="S1408" s="46">
        <v>1000</v>
      </c>
      <c r="T1408" s="46">
        <v>1</v>
      </c>
      <c r="U1408" s="108"/>
      <c r="V1408" s="108"/>
      <c r="W1408" s="108"/>
      <c r="X1408" s="108"/>
      <c r="Y1408" s="108"/>
      <c r="Z1408" s="108"/>
      <c r="AA1408" s="108">
        <v>18</v>
      </c>
      <c r="AB1408" s="108">
        <v>5103</v>
      </c>
      <c r="AC1408" s="108">
        <v>2</v>
      </c>
      <c r="AD1408" s="108">
        <v>2</v>
      </c>
      <c r="AE1408" s="108">
        <v>1000</v>
      </c>
      <c r="AF1408" s="108">
        <f t="shared" si="476"/>
        <v>1</v>
      </c>
      <c r="BR1408" s="41"/>
      <c r="BS1408" s="41"/>
    </row>
    <row r="1409" spans="1:71" s="46" customFormat="1">
      <c r="A1409" s="46">
        <f t="shared" si="478"/>
        <v>210108</v>
      </c>
      <c r="B1409" s="46" t="s">
        <v>746</v>
      </c>
      <c r="C1409" s="46" t="s">
        <v>845</v>
      </c>
      <c r="D1409" s="46">
        <f t="shared" si="501"/>
        <v>36</v>
      </c>
      <c r="E1409" s="46" t="str">
        <f t="shared" si="502"/>
        <v>第36章金宝箱</v>
      </c>
      <c r="F1409" s="46" t="s">
        <v>321</v>
      </c>
      <c r="G1409" s="46">
        <v>1</v>
      </c>
      <c r="I1409" s="46">
        <v>1</v>
      </c>
      <c r="J1409" s="46">
        <v>0</v>
      </c>
      <c r="K1409" s="98">
        <v>137500</v>
      </c>
      <c r="L1409" s="46">
        <v>137500</v>
      </c>
      <c r="M1409" s="46">
        <v>1000</v>
      </c>
      <c r="N1409" s="46">
        <v>1</v>
      </c>
      <c r="O1409" s="46">
        <v>2</v>
      </c>
      <c r="P1409" s="46">
        <v>0</v>
      </c>
      <c r="Q1409" s="46">
        <f t="shared" si="481"/>
        <v>213</v>
      </c>
      <c r="R1409" s="46">
        <f t="shared" si="482"/>
        <v>213</v>
      </c>
      <c r="S1409" s="46">
        <v>1000</v>
      </c>
      <c r="T1409" s="46">
        <v>1</v>
      </c>
      <c r="U1409" s="108">
        <v>18</v>
      </c>
      <c r="V1409" s="108">
        <v>5102</v>
      </c>
      <c r="W1409" s="108">
        <v>2</v>
      </c>
      <c r="X1409" s="108">
        <v>2</v>
      </c>
      <c r="Y1409" s="108">
        <v>1000</v>
      </c>
      <c r="Z1409" s="108">
        <f t="shared" ref="Z1409" si="503">IF(Y1409&gt;=1000,1,0)</f>
        <v>1</v>
      </c>
      <c r="AA1409" s="108">
        <v>18</v>
      </c>
      <c r="AB1409" s="108">
        <v>5104</v>
      </c>
      <c r="AC1409" s="108">
        <v>2</v>
      </c>
      <c r="AD1409" s="108">
        <v>2</v>
      </c>
      <c r="AE1409" s="108">
        <v>1000</v>
      </c>
      <c r="AF1409" s="108">
        <f t="shared" si="476"/>
        <v>1</v>
      </c>
      <c r="BR1409" s="41"/>
      <c r="BS1409" s="41"/>
    </row>
    <row r="1410" spans="1:71" s="46" customFormat="1">
      <c r="A1410" s="46">
        <f t="shared" si="478"/>
        <v>210109</v>
      </c>
      <c r="B1410" s="46" t="s">
        <v>746</v>
      </c>
      <c r="C1410" s="46" t="s">
        <v>843</v>
      </c>
      <c r="D1410" s="46">
        <f t="shared" si="501"/>
        <v>37</v>
      </c>
      <c r="E1410" s="46" t="str">
        <f t="shared" si="502"/>
        <v>第37章铜宝箱</v>
      </c>
      <c r="F1410" s="46" t="s">
        <v>321</v>
      </c>
      <c r="G1410" s="46">
        <v>1</v>
      </c>
      <c r="I1410" s="46">
        <v>1</v>
      </c>
      <c r="J1410" s="46">
        <v>0</v>
      </c>
      <c r="K1410" s="98">
        <v>90000</v>
      </c>
      <c r="L1410" s="46">
        <v>90000</v>
      </c>
      <c r="M1410" s="46">
        <v>1000</v>
      </c>
      <c r="N1410" s="46">
        <v>1</v>
      </c>
      <c r="O1410" s="46">
        <v>2</v>
      </c>
      <c r="P1410" s="46">
        <v>0</v>
      </c>
      <c r="Q1410" s="46">
        <f t="shared" si="481"/>
        <v>144</v>
      </c>
      <c r="R1410" s="46">
        <f t="shared" si="482"/>
        <v>144</v>
      </c>
      <c r="S1410" s="46">
        <v>1000</v>
      </c>
      <c r="T1410" s="46">
        <v>1</v>
      </c>
      <c r="U1410" s="108"/>
      <c r="V1410" s="108"/>
      <c r="W1410" s="108"/>
      <c r="X1410" s="108"/>
      <c r="Y1410" s="108"/>
      <c r="Z1410" s="108"/>
      <c r="AA1410" s="108">
        <v>18</v>
      </c>
      <c r="AB1410" s="108">
        <v>5111</v>
      </c>
      <c r="AC1410" s="108">
        <v>2</v>
      </c>
      <c r="AD1410" s="108">
        <v>2</v>
      </c>
      <c r="AE1410" s="108">
        <v>1000</v>
      </c>
      <c r="AF1410" s="108">
        <f t="shared" ref="AF1410:AF1457" si="504">IF(AE1410&gt;=1000,1,0)</f>
        <v>1</v>
      </c>
      <c r="BR1410" s="41"/>
      <c r="BS1410" s="41"/>
    </row>
    <row r="1411" spans="1:71" s="46" customFormat="1">
      <c r="A1411" s="46">
        <f t="shared" si="478"/>
        <v>210110</v>
      </c>
      <c r="B1411" s="46" t="s">
        <v>746</v>
      </c>
      <c r="C1411" s="46" t="s">
        <v>844</v>
      </c>
      <c r="D1411" s="46">
        <f t="shared" si="501"/>
        <v>37</v>
      </c>
      <c r="E1411" s="46" t="str">
        <f t="shared" si="502"/>
        <v>第37章银宝箱</v>
      </c>
      <c r="F1411" s="46" t="s">
        <v>321</v>
      </c>
      <c r="G1411" s="46">
        <v>1</v>
      </c>
      <c r="I1411" s="46">
        <v>1</v>
      </c>
      <c r="J1411" s="46">
        <v>0</v>
      </c>
      <c r="K1411" s="98">
        <v>115000</v>
      </c>
      <c r="L1411" s="46">
        <v>115000</v>
      </c>
      <c r="M1411" s="46">
        <v>1000</v>
      </c>
      <c r="N1411" s="46">
        <v>1</v>
      </c>
      <c r="O1411" s="46">
        <v>2</v>
      </c>
      <c r="P1411" s="46">
        <v>0</v>
      </c>
      <c r="Q1411" s="46">
        <f t="shared" si="481"/>
        <v>180</v>
      </c>
      <c r="R1411" s="46">
        <f t="shared" si="482"/>
        <v>180</v>
      </c>
      <c r="S1411" s="46">
        <v>1000</v>
      </c>
      <c r="T1411" s="46">
        <v>1</v>
      </c>
      <c r="U1411" s="108"/>
      <c r="V1411" s="108"/>
      <c r="W1411" s="108"/>
      <c r="X1411" s="108"/>
      <c r="Y1411" s="108"/>
      <c r="Z1411" s="108"/>
      <c r="AA1411" s="108">
        <v>18</v>
      </c>
      <c r="AB1411" s="108">
        <v>5113</v>
      </c>
      <c r="AC1411" s="108">
        <v>2</v>
      </c>
      <c r="AD1411" s="108">
        <v>2</v>
      </c>
      <c r="AE1411" s="108">
        <v>1000</v>
      </c>
      <c r="AF1411" s="108">
        <f t="shared" si="504"/>
        <v>1</v>
      </c>
      <c r="BR1411" s="41"/>
      <c r="BS1411" s="41"/>
    </row>
    <row r="1412" spans="1:71" s="46" customFormat="1">
      <c r="A1412" s="46">
        <f t="shared" si="478"/>
        <v>210111</v>
      </c>
      <c r="B1412" s="46" t="s">
        <v>746</v>
      </c>
      <c r="C1412" s="46" t="s">
        <v>845</v>
      </c>
      <c r="D1412" s="46">
        <f t="shared" si="501"/>
        <v>37</v>
      </c>
      <c r="E1412" s="46" t="str">
        <f t="shared" si="502"/>
        <v>第37章金宝箱</v>
      </c>
      <c r="F1412" s="46" t="s">
        <v>321</v>
      </c>
      <c r="G1412" s="46">
        <v>1</v>
      </c>
      <c r="I1412" s="46">
        <v>1</v>
      </c>
      <c r="J1412" s="46">
        <v>0</v>
      </c>
      <c r="K1412" s="98">
        <v>140000</v>
      </c>
      <c r="L1412" s="46">
        <v>140000</v>
      </c>
      <c r="M1412" s="46">
        <v>1000</v>
      </c>
      <c r="N1412" s="46">
        <v>1</v>
      </c>
      <c r="O1412" s="46">
        <v>2</v>
      </c>
      <c r="P1412" s="46">
        <v>0</v>
      </c>
      <c r="Q1412" s="46">
        <f t="shared" si="481"/>
        <v>216</v>
      </c>
      <c r="R1412" s="46">
        <f t="shared" si="482"/>
        <v>216</v>
      </c>
      <c r="S1412" s="46">
        <v>1000</v>
      </c>
      <c r="T1412" s="46">
        <v>1</v>
      </c>
      <c r="U1412" s="108">
        <v>18</v>
      </c>
      <c r="V1412" s="108">
        <v>5112</v>
      </c>
      <c r="W1412" s="108">
        <v>2</v>
      </c>
      <c r="X1412" s="108">
        <v>2</v>
      </c>
      <c r="Y1412" s="108">
        <v>1000</v>
      </c>
      <c r="Z1412" s="108">
        <f t="shared" ref="Z1412" si="505">IF(Y1412&gt;=1000,1,0)</f>
        <v>1</v>
      </c>
      <c r="AA1412" s="108">
        <v>18</v>
      </c>
      <c r="AB1412" s="108">
        <v>5114</v>
      </c>
      <c r="AC1412" s="108">
        <v>2</v>
      </c>
      <c r="AD1412" s="108">
        <v>2</v>
      </c>
      <c r="AE1412" s="108">
        <v>1000</v>
      </c>
      <c r="AF1412" s="108">
        <f t="shared" si="504"/>
        <v>1</v>
      </c>
      <c r="BR1412" s="41"/>
      <c r="BS1412" s="41"/>
    </row>
    <row r="1413" spans="1:71" s="46" customFormat="1">
      <c r="A1413" s="46">
        <f t="shared" si="478"/>
        <v>210112</v>
      </c>
      <c r="B1413" s="46" t="s">
        <v>746</v>
      </c>
      <c r="C1413" s="46" t="s">
        <v>843</v>
      </c>
      <c r="D1413" s="46">
        <f t="shared" ref="D1413:D1418" si="506">D1410+1</f>
        <v>38</v>
      </c>
      <c r="E1413" s="46" t="str">
        <f t="shared" ref="E1413:E1418" si="507">"第"&amp;D1413&amp;"章"&amp;C1413</f>
        <v>第38章铜宝箱</v>
      </c>
      <c r="F1413" s="46" t="s">
        <v>321</v>
      </c>
      <c r="G1413" s="46">
        <v>1</v>
      </c>
      <c r="I1413" s="46">
        <v>1</v>
      </c>
      <c r="J1413" s="46">
        <v>0</v>
      </c>
      <c r="K1413" s="98">
        <v>92500</v>
      </c>
      <c r="L1413" s="46">
        <v>92500</v>
      </c>
      <c r="M1413" s="46">
        <v>1000</v>
      </c>
      <c r="N1413" s="46">
        <v>1</v>
      </c>
      <c r="O1413" s="46">
        <v>2</v>
      </c>
      <c r="P1413" s="46">
        <v>0</v>
      </c>
      <c r="Q1413" s="46">
        <f t="shared" si="481"/>
        <v>147</v>
      </c>
      <c r="R1413" s="46">
        <f t="shared" si="482"/>
        <v>147</v>
      </c>
      <c r="S1413" s="46">
        <v>1000</v>
      </c>
      <c r="T1413" s="46">
        <v>1</v>
      </c>
      <c r="U1413" s="108"/>
      <c r="V1413" s="108"/>
      <c r="W1413" s="108"/>
      <c r="X1413" s="108"/>
      <c r="Y1413" s="108"/>
      <c r="Z1413" s="108"/>
      <c r="AA1413" s="108">
        <v>18</v>
      </c>
      <c r="AB1413" s="108">
        <v>5101</v>
      </c>
      <c r="AC1413" s="108">
        <v>2</v>
      </c>
      <c r="AD1413" s="108">
        <v>2</v>
      </c>
      <c r="AE1413" s="108">
        <v>1000</v>
      </c>
      <c r="AF1413" s="108">
        <f t="shared" si="504"/>
        <v>1</v>
      </c>
      <c r="BR1413" s="41"/>
      <c r="BS1413" s="41"/>
    </row>
    <row r="1414" spans="1:71" s="46" customFormat="1">
      <c r="A1414" s="46">
        <f t="shared" si="478"/>
        <v>210113</v>
      </c>
      <c r="B1414" s="46" t="s">
        <v>746</v>
      </c>
      <c r="C1414" s="46" t="s">
        <v>844</v>
      </c>
      <c r="D1414" s="46">
        <f t="shared" si="506"/>
        <v>38</v>
      </c>
      <c r="E1414" s="46" t="str">
        <f t="shared" si="507"/>
        <v>第38章银宝箱</v>
      </c>
      <c r="F1414" s="46" t="s">
        <v>321</v>
      </c>
      <c r="G1414" s="46">
        <v>1</v>
      </c>
      <c r="I1414" s="46">
        <v>1</v>
      </c>
      <c r="J1414" s="46">
        <v>0</v>
      </c>
      <c r="K1414" s="98">
        <v>117500</v>
      </c>
      <c r="L1414" s="46">
        <v>117500</v>
      </c>
      <c r="M1414" s="46">
        <v>1000</v>
      </c>
      <c r="N1414" s="46">
        <v>1</v>
      </c>
      <c r="O1414" s="46">
        <v>2</v>
      </c>
      <c r="P1414" s="46">
        <v>0</v>
      </c>
      <c r="Q1414" s="46">
        <f t="shared" si="481"/>
        <v>183</v>
      </c>
      <c r="R1414" s="46">
        <f t="shared" si="482"/>
        <v>183</v>
      </c>
      <c r="S1414" s="46">
        <v>1000</v>
      </c>
      <c r="T1414" s="46">
        <v>1</v>
      </c>
      <c r="U1414" s="108"/>
      <c r="V1414" s="108"/>
      <c r="W1414" s="108"/>
      <c r="X1414" s="108"/>
      <c r="Y1414" s="108"/>
      <c r="Z1414" s="108"/>
      <c r="AA1414" s="108">
        <v>18</v>
      </c>
      <c r="AB1414" s="108">
        <v>5103</v>
      </c>
      <c r="AC1414" s="108">
        <v>2</v>
      </c>
      <c r="AD1414" s="108">
        <v>2</v>
      </c>
      <c r="AE1414" s="108">
        <v>1000</v>
      </c>
      <c r="AF1414" s="108">
        <f t="shared" si="504"/>
        <v>1</v>
      </c>
      <c r="BR1414" s="41"/>
      <c r="BS1414" s="41"/>
    </row>
    <row r="1415" spans="1:71" s="46" customFormat="1">
      <c r="A1415" s="46">
        <f t="shared" si="478"/>
        <v>210114</v>
      </c>
      <c r="B1415" s="46" t="s">
        <v>746</v>
      </c>
      <c r="C1415" s="46" t="s">
        <v>845</v>
      </c>
      <c r="D1415" s="46">
        <f t="shared" si="506"/>
        <v>38</v>
      </c>
      <c r="E1415" s="46" t="str">
        <f t="shared" si="507"/>
        <v>第38章金宝箱</v>
      </c>
      <c r="F1415" s="46" t="s">
        <v>321</v>
      </c>
      <c r="G1415" s="46">
        <v>1</v>
      </c>
      <c r="I1415" s="46">
        <v>1</v>
      </c>
      <c r="J1415" s="46">
        <v>0</v>
      </c>
      <c r="K1415" s="98">
        <v>142500</v>
      </c>
      <c r="L1415" s="46">
        <v>142500</v>
      </c>
      <c r="M1415" s="46">
        <v>1000</v>
      </c>
      <c r="N1415" s="46">
        <v>1</v>
      </c>
      <c r="O1415" s="46">
        <v>2</v>
      </c>
      <c r="P1415" s="46">
        <v>0</v>
      </c>
      <c r="Q1415" s="46">
        <f t="shared" si="481"/>
        <v>219</v>
      </c>
      <c r="R1415" s="46">
        <f t="shared" si="482"/>
        <v>219</v>
      </c>
      <c r="S1415" s="46">
        <v>1000</v>
      </c>
      <c r="T1415" s="46">
        <v>1</v>
      </c>
      <c r="U1415" s="108">
        <v>18</v>
      </c>
      <c r="V1415" s="108">
        <v>5102</v>
      </c>
      <c r="W1415" s="108">
        <v>2</v>
      </c>
      <c r="X1415" s="108">
        <v>2</v>
      </c>
      <c r="Y1415" s="108">
        <v>1000</v>
      </c>
      <c r="Z1415" s="108">
        <f t="shared" ref="Z1415" si="508">IF(Y1415&gt;=1000,1,0)</f>
        <v>1</v>
      </c>
      <c r="AA1415" s="108">
        <v>18</v>
      </c>
      <c r="AB1415" s="108">
        <v>5104</v>
      </c>
      <c r="AC1415" s="108">
        <v>2</v>
      </c>
      <c r="AD1415" s="108">
        <v>2</v>
      </c>
      <c r="AE1415" s="108">
        <v>1000</v>
      </c>
      <c r="AF1415" s="108">
        <f t="shared" si="504"/>
        <v>1</v>
      </c>
      <c r="BR1415" s="41"/>
      <c r="BS1415" s="41"/>
    </row>
    <row r="1416" spans="1:71" s="46" customFormat="1">
      <c r="A1416" s="46">
        <f t="shared" si="478"/>
        <v>210115</v>
      </c>
      <c r="B1416" s="46" t="s">
        <v>746</v>
      </c>
      <c r="C1416" s="46" t="s">
        <v>843</v>
      </c>
      <c r="D1416" s="46">
        <f t="shared" si="506"/>
        <v>39</v>
      </c>
      <c r="E1416" s="46" t="str">
        <f t="shared" si="507"/>
        <v>第39章铜宝箱</v>
      </c>
      <c r="F1416" s="46" t="s">
        <v>321</v>
      </c>
      <c r="G1416" s="46">
        <v>1</v>
      </c>
      <c r="I1416" s="46">
        <v>1</v>
      </c>
      <c r="J1416" s="46">
        <v>0</v>
      </c>
      <c r="K1416" s="98">
        <v>95000</v>
      </c>
      <c r="L1416" s="46">
        <v>95000</v>
      </c>
      <c r="M1416" s="46">
        <v>1000</v>
      </c>
      <c r="N1416" s="46">
        <v>1</v>
      </c>
      <c r="O1416" s="46">
        <v>2</v>
      </c>
      <c r="P1416" s="46">
        <v>0</v>
      </c>
      <c r="Q1416" s="46">
        <f t="shared" si="481"/>
        <v>150</v>
      </c>
      <c r="R1416" s="46">
        <f t="shared" si="482"/>
        <v>150</v>
      </c>
      <c r="S1416" s="46">
        <v>1000</v>
      </c>
      <c r="T1416" s="46">
        <v>1</v>
      </c>
      <c r="U1416" s="108"/>
      <c r="V1416" s="108"/>
      <c r="W1416" s="108"/>
      <c r="X1416" s="108"/>
      <c r="Y1416" s="108"/>
      <c r="Z1416" s="108"/>
      <c r="AA1416" s="108">
        <v>18</v>
      </c>
      <c r="AB1416" s="108">
        <v>5111</v>
      </c>
      <c r="AC1416" s="108">
        <v>2</v>
      </c>
      <c r="AD1416" s="108">
        <v>2</v>
      </c>
      <c r="AE1416" s="108">
        <v>1000</v>
      </c>
      <c r="AF1416" s="108">
        <f t="shared" si="504"/>
        <v>1</v>
      </c>
      <c r="BR1416" s="41"/>
      <c r="BS1416" s="41"/>
    </row>
    <row r="1417" spans="1:71" s="46" customFormat="1">
      <c r="A1417" s="46">
        <f t="shared" si="478"/>
        <v>210116</v>
      </c>
      <c r="B1417" s="46" t="s">
        <v>746</v>
      </c>
      <c r="C1417" s="46" t="s">
        <v>844</v>
      </c>
      <c r="D1417" s="46">
        <f t="shared" si="506"/>
        <v>39</v>
      </c>
      <c r="E1417" s="46" t="str">
        <f t="shared" si="507"/>
        <v>第39章银宝箱</v>
      </c>
      <c r="F1417" s="46" t="s">
        <v>321</v>
      </c>
      <c r="G1417" s="46">
        <v>1</v>
      </c>
      <c r="I1417" s="46">
        <v>1</v>
      </c>
      <c r="J1417" s="46">
        <v>0</v>
      </c>
      <c r="K1417" s="98">
        <v>120000</v>
      </c>
      <c r="L1417" s="46">
        <v>120000</v>
      </c>
      <c r="M1417" s="46">
        <v>1000</v>
      </c>
      <c r="N1417" s="46">
        <v>1</v>
      </c>
      <c r="O1417" s="46">
        <v>2</v>
      </c>
      <c r="P1417" s="46">
        <v>0</v>
      </c>
      <c r="Q1417" s="46">
        <f t="shared" si="481"/>
        <v>186</v>
      </c>
      <c r="R1417" s="46">
        <f t="shared" si="482"/>
        <v>186</v>
      </c>
      <c r="S1417" s="46">
        <v>1000</v>
      </c>
      <c r="T1417" s="46">
        <v>1</v>
      </c>
      <c r="U1417" s="108"/>
      <c r="V1417" s="108"/>
      <c r="W1417" s="108"/>
      <c r="X1417" s="108"/>
      <c r="Y1417" s="108"/>
      <c r="Z1417" s="108"/>
      <c r="AA1417" s="108">
        <v>18</v>
      </c>
      <c r="AB1417" s="108">
        <v>5113</v>
      </c>
      <c r="AC1417" s="108">
        <v>2</v>
      </c>
      <c r="AD1417" s="108">
        <v>2</v>
      </c>
      <c r="AE1417" s="108">
        <v>1000</v>
      </c>
      <c r="AF1417" s="108">
        <f t="shared" si="504"/>
        <v>1</v>
      </c>
      <c r="BR1417" s="41"/>
      <c r="BS1417" s="41"/>
    </row>
    <row r="1418" spans="1:71" s="46" customFormat="1">
      <c r="A1418" s="46">
        <f t="shared" si="478"/>
        <v>210117</v>
      </c>
      <c r="B1418" s="46" t="s">
        <v>746</v>
      </c>
      <c r="C1418" s="46" t="s">
        <v>845</v>
      </c>
      <c r="D1418" s="46">
        <f t="shared" si="506"/>
        <v>39</v>
      </c>
      <c r="E1418" s="46" t="str">
        <f t="shared" si="507"/>
        <v>第39章金宝箱</v>
      </c>
      <c r="F1418" s="46" t="s">
        <v>321</v>
      </c>
      <c r="G1418" s="46">
        <v>1</v>
      </c>
      <c r="I1418" s="46">
        <v>1</v>
      </c>
      <c r="J1418" s="46">
        <v>0</v>
      </c>
      <c r="K1418" s="98">
        <v>145000</v>
      </c>
      <c r="L1418" s="46">
        <v>145000</v>
      </c>
      <c r="M1418" s="46">
        <v>1000</v>
      </c>
      <c r="N1418" s="46">
        <v>1</v>
      </c>
      <c r="O1418" s="46">
        <v>2</v>
      </c>
      <c r="P1418" s="46">
        <v>0</v>
      </c>
      <c r="Q1418" s="46">
        <f t="shared" si="481"/>
        <v>222</v>
      </c>
      <c r="R1418" s="46">
        <f t="shared" si="482"/>
        <v>222</v>
      </c>
      <c r="S1418" s="46">
        <v>1000</v>
      </c>
      <c r="T1418" s="46">
        <v>1</v>
      </c>
      <c r="U1418" s="108">
        <v>18</v>
      </c>
      <c r="V1418" s="108">
        <v>5112</v>
      </c>
      <c r="W1418" s="108">
        <v>2</v>
      </c>
      <c r="X1418" s="108">
        <v>2</v>
      </c>
      <c r="Y1418" s="108">
        <v>1000</v>
      </c>
      <c r="Z1418" s="108">
        <f t="shared" ref="Z1418" si="509">IF(Y1418&gt;=1000,1,0)</f>
        <v>1</v>
      </c>
      <c r="AA1418" s="108">
        <v>18</v>
      </c>
      <c r="AB1418" s="108">
        <v>5114</v>
      </c>
      <c r="AC1418" s="108">
        <v>2</v>
      </c>
      <c r="AD1418" s="108">
        <v>2</v>
      </c>
      <c r="AE1418" s="108">
        <v>1000</v>
      </c>
      <c r="AF1418" s="108">
        <f t="shared" si="504"/>
        <v>1</v>
      </c>
      <c r="BR1418" s="41"/>
      <c r="BS1418" s="41"/>
    </row>
    <row r="1419" spans="1:71" s="46" customFormat="1">
      <c r="A1419" s="46">
        <f t="shared" si="478"/>
        <v>210118</v>
      </c>
      <c r="B1419" s="46" t="s">
        <v>746</v>
      </c>
      <c r="C1419" s="46" t="s">
        <v>843</v>
      </c>
      <c r="D1419" s="46">
        <f t="shared" ref="D1419:D1424" si="510">D1416+1</f>
        <v>40</v>
      </c>
      <c r="E1419" s="46" t="str">
        <f t="shared" ref="E1419:E1424" si="511">"第"&amp;D1419&amp;"章"&amp;C1419</f>
        <v>第40章铜宝箱</v>
      </c>
      <c r="F1419" s="46" t="s">
        <v>321</v>
      </c>
      <c r="G1419" s="46">
        <v>1</v>
      </c>
      <c r="I1419" s="46">
        <v>1</v>
      </c>
      <c r="J1419" s="46">
        <v>0</v>
      </c>
      <c r="K1419" s="98">
        <v>97500</v>
      </c>
      <c r="L1419" s="46">
        <v>97500</v>
      </c>
      <c r="M1419" s="46">
        <v>1000</v>
      </c>
      <c r="N1419" s="46">
        <v>1</v>
      </c>
      <c r="O1419" s="46">
        <v>2</v>
      </c>
      <c r="P1419" s="46">
        <v>0</v>
      </c>
      <c r="Q1419" s="46">
        <f t="shared" si="481"/>
        <v>153</v>
      </c>
      <c r="R1419" s="46">
        <f t="shared" si="482"/>
        <v>153</v>
      </c>
      <c r="S1419" s="46">
        <v>1000</v>
      </c>
      <c r="T1419" s="46">
        <v>1</v>
      </c>
      <c r="U1419" s="108"/>
      <c r="V1419" s="108"/>
      <c r="W1419" s="108"/>
      <c r="X1419" s="108"/>
      <c r="Y1419" s="108"/>
      <c r="Z1419" s="108"/>
      <c r="AA1419" s="108">
        <v>18</v>
      </c>
      <c r="AB1419" s="108">
        <v>5101</v>
      </c>
      <c r="AC1419" s="108">
        <v>2</v>
      </c>
      <c r="AD1419" s="108">
        <v>2</v>
      </c>
      <c r="AE1419" s="108">
        <v>1000</v>
      </c>
      <c r="AF1419" s="108">
        <f t="shared" si="504"/>
        <v>1</v>
      </c>
      <c r="BR1419" s="41"/>
      <c r="BS1419" s="41"/>
    </row>
    <row r="1420" spans="1:71" s="46" customFormat="1">
      <c r="A1420" s="46">
        <f t="shared" si="478"/>
        <v>210119</v>
      </c>
      <c r="B1420" s="46" t="s">
        <v>746</v>
      </c>
      <c r="C1420" s="46" t="s">
        <v>844</v>
      </c>
      <c r="D1420" s="46">
        <f t="shared" si="510"/>
        <v>40</v>
      </c>
      <c r="E1420" s="46" t="str">
        <f t="shared" si="511"/>
        <v>第40章银宝箱</v>
      </c>
      <c r="F1420" s="46" t="s">
        <v>321</v>
      </c>
      <c r="G1420" s="46">
        <v>1</v>
      </c>
      <c r="I1420" s="46">
        <v>1</v>
      </c>
      <c r="J1420" s="46">
        <v>0</v>
      </c>
      <c r="K1420" s="98">
        <v>122500</v>
      </c>
      <c r="L1420" s="46">
        <v>122500</v>
      </c>
      <c r="M1420" s="46">
        <v>1000</v>
      </c>
      <c r="N1420" s="46">
        <v>1</v>
      </c>
      <c r="O1420" s="46">
        <v>2</v>
      </c>
      <c r="P1420" s="46">
        <v>0</v>
      </c>
      <c r="Q1420" s="46">
        <f t="shared" si="481"/>
        <v>189</v>
      </c>
      <c r="R1420" s="46">
        <f t="shared" si="482"/>
        <v>189</v>
      </c>
      <c r="S1420" s="46">
        <v>1000</v>
      </c>
      <c r="T1420" s="46">
        <v>1</v>
      </c>
      <c r="U1420" s="108"/>
      <c r="V1420" s="108"/>
      <c r="W1420" s="108"/>
      <c r="X1420" s="108"/>
      <c r="Y1420" s="108"/>
      <c r="Z1420" s="108"/>
      <c r="AA1420" s="108">
        <v>18</v>
      </c>
      <c r="AB1420" s="108">
        <v>5103</v>
      </c>
      <c r="AC1420" s="108">
        <v>2</v>
      </c>
      <c r="AD1420" s="108">
        <v>2</v>
      </c>
      <c r="AE1420" s="108">
        <v>1000</v>
      </c>
      <c r="AF1420" s="108">
        <f t="shared" si="504"/>
        <v>1</v>
      </c>
      <c r="BR1420" s="41"/>
      <c r="BS1420" s="41"/>
    </row>
    <row r="1421" spans="1:71" s="46" customFormat="1">
      <c r="A1421" s="46">
        <f t="shared" si="478"/>
        <v>210120</v>
      </c>
      <c r="B1421" s="46" t="s">
        <v>746</v>
      </c>
      <c r="C1421" s="46" t="s">
        <v>845</v>
      </c>
      <c r="D1421" s="46">
        <f t="shared" si="510"/>
        <v>40</v>
      </c>
      <c r="E1421" s="46" t="str">
        <f t="shared" si="511"/>
        <v>第40章金宝箱</v>
      </c>
      <c r="F1421" s="46" t="s">
        <v>321</v>
      </c>
      <c r="G1421" s="46">
        <v>1</v>
      </c>
      <c r="I1421" s="46">
        <v>1</v>
      </c>
      <c r="J1421" s="46">
        <v>0</v>
      </c>
      <c r="K1421" s="98">
        <v>147500</v>
      </c>
      <c r="L1421" s="46">
        <v>147500</v>
      </c>
      <c r="M1421" s="46">
        <v>1000</v>
      </c>
      <c r="N1421" s="46">
        <v>1</v>
      </c>
      <c r="O1421" s="46">
        <v>2</v>
      </c>
      <c r="P1421" s="46">
        <v>0</v>
      </c>
      <c r="Q1421" s="46">
        <f t="shared" si="481"/>
        <v>225</v>
      </c>
      <c r="R1421" s="46">
        <f t="shared" si="482"/>
        <v>225</v>
      </c>
      <c r="S1421" s="46">
        <v>1000</v>
      </c>
      <c r="T1421" s="46">
        <v>1</v>
      </c>
      <c r="U1421" s="108">
        <v>18</v>
      </c>
      <c r="V1421" s="108">
        <v>5102</v>
      </c>
      <c r="W1421" s="108">
        <v>2</v>
      </c>
      <c r="X1421" s="108">
        <v>2</v>
      </c>
      <c r="Y1421" s="108">
        <v>1000</v>
      </c>
      <c r="Z1421" s="108">
        <f t="shared" ref="Z1421" si="512">IF(Y1421&gt;=1000,1,0)</f>
        <v>1</v>
      </c>
      <c r="AA1421" s="108">
        <v>18</v>
      </c>
      <c r="AB1421" s="108">
        <v>5104</v>
      </c>
      <c r="AC1421" s="108">
        <v>2</v>
      </c>
      <c r="AD1421" s="108">
        <v>2</v>
      </c>
      <c r="AE1421" s="108">
        <v>1000</v>
      </c>
      <c r="AF1421" s="108">
        <f t="shared" si="504"/>
        <v>1</v>
      </c>
      <c r="BR1421" s="41"/>
      <c r="BS1421" s="41"/>
    </row>
    <row r="1422" spans="1:71" s="46" customFormat="1">
      <c r="A1422" s="46">
        <f t="shared" si="478"/>
        <v>210121</v>
      </c>
      <c r="B1422" s="46" t="s">
        <v>746</v>
      </c>
      <c r="C1422" s="46" t="s">
        <v>843</v>
      </c>
      <c r="D1422" s="46">
        <f t="shared" si="510"/>
        <v>41</v>
      </c>
      <c r="E1422" s="46" t="str">
        <f t="shared" si="511"/>
        <v>第41章铜宝箱</v>
      </c>
      <c r="F1422" s="46" t="s">
        <v>321</v>
      </c>
      <c r="G1422" s="46">
        <v>1</v>
      </c>
      <c r="I1422" s="46">
        <v>1</v>
      </c>
      <c r="J1422" s="46">
        <v>0</v>
      </c>
      <c r="K1422" s="98">
        <v>100000</v>
      </c>
      <c r="L1422" s="46">
        <v>100000</v>
      </c>
      <c r="M1422" s="46">
        <v>1000</v>
      </c>
      <c r="N1422" s="46">
        <v>1</v>
      </c>
      <c r="O1422" s="46">
        <v>2</v>
      </c>
      <c r="P1422" s="46">
        <v>0</v>
      </c>
      <c r="Q1422" s="46">
        <f t="shared" si="481"/>
        <v>156</v>
      </c>
      <c r="R1422" s="46">
        <f t="shared" si="482"/>
        <v>156</v>
      </c>
      <c r="S1422" s="46">
        <v>1000</v>
      </c>
      <c r="T1422" s="46">
        <v>1</v>
      </c>
      <c r="U1422" s="108"/>
      <c r="V1422" s="108"/>
      <c r="W1422" s="108"/>
      <c r="X1422" s="108"/>
      <c r="Y1422" s="108"/>
      <c r="Z1422" s="108"/>
      <c r="AA1422" s="108">
        <v>18</v>
      </c>
      <c r="AB1422" s="108">
        <v>5111</v>
      </c>
      <c r="AC1422" s="108">
        <v>2</v>
      </c>
      <c r="AD1422" s="108">
        <v>2</v>
      </c>
      <c r="AE1422" s="108">
        <v>1000</v>
      </c>
      <c r="AF1422" s="108">
        <f t="shared" si="504"/>
        <v>1</v>
      </c>
      <c r="BR1422" s="41"/>
      <c r="BS1422" s="41"/>
    </row>
    <row r="1423" spans="1:71" s="46" customFormat="1">
      <c r="A1423" s="46">
        <f t="shared" si="478"/>
        <v>210122</v>
      </c>
      <c r="B1423" s="46" t="s">
        <v>746</v>
      </c>
      <c r="C1423" s="46" t="s">
        <v>844</v>
      </c>
      <c r="D1423" s="46">
        <f t="shared" si="510"/>
        <v>41</v>
      </c>
      <c r="E1423" s="46" t="str">
        <f t="shared" si="511"/>
        <v>第41章银宝箱</v>
      </c>
      <c r="F1423" s="46" t="s">
        <v>321</v>
      </c>
      <c r="G1423" s="46">
        <v>1</v>
      </c>
      <c r="I1423" s="46">
        <v>1</v>
      </c>
      <c r="J1423" s="46">
        <v>0</v>
      </c>
      <c r="K1423" s="98">
        <v>125000</v>
      </c>
      <c r="L1423" s="46">
        <v>125000</v>
      </c>
      <c r="M1423" s="46">
        <v>1000</v>
      </c>
      <c r="N1423" s="46">
        <v>1</v>
      </c>
      <c r="O1423" s="46">
        <v>2</v>
      </c>
      <c r="P1423" s="46">
        <v>0</v>
      </c>
      <c r="Q1423" s="46">
        <f t="shared" si="481"/>
        <v>192</v>
      </c>
      <c r="R1423" s="46">
        <f t="shared" si="482"/>
        <v>192</v>
      </c>
      <c r="S1423" s="46">
        <v>1000</v>
      </c>
      <c r="T1423" s="46">
        <v>1</v>
      </c>
      <c r="U1423" s="108"/>
      <c r="V1423" s="108"/>
      <c r="W1423" s="108"/>
      <c r="X1423" s="108"/>
      <c r="Y1423" s="108"/>
      <c r="Z1423" s="108"/>
      <c r="AA1423" s="108">
        <v>18</v>
      </c>
      <c r="AB1423" s="108">
        <v>5113</v>
      </c>
      <c r="AC1423" s="108">
        <v>2</v>
      </c>
      <c r="AD1423" s="108">
        <v>2</v>
      </c>
      <c r="AE1423" s="108">
        <v>1000</v>
      </c>
      <c r="AF1423" s="108">
        <f t="shared" si="504"/>
        <v>1</v>
      </c>
      <c r="BR1423" s="41"/>
      <c r="BS1423" s="41"/>
    </row>
    <row r="1424" spans="1:71" s="46" customFormat="1">
      <c r="A1424" s="46">
        <f t="shared" si="478"/>
        <v>210123</v>
      </c>
      <c r="B1424" s="46" t="s">
        <v>746</v>
      </c>
      <c r="C1424" s="46" t="s">
        <v>845</v>
      </c>
      <c r="D1424" s="46">
        <f t="shared" si="510"/>
        <v>41</v>
      </c>
      <c r="E1424" s="46" t="str">
        <f t="shared" si="511"/>
        <v>第41章金宝箱</v>
      </c>
      <c r="F1424" s="46" t="s">
        <v>321</v>
      </c>
      <c r="G1424" s="46">
        <v>1</v>
      </c>
      <c r="I1424" s="46">
        <v>1</v>
      </c>
      <c r="J1424" s="46">
        <v>0</v>
      </c>
      <c r="K1424" s="98">
        <v>150000</v>
      </c>
      <c r="L1424" s="46">
        <v>150000</v>
      </c>
      <c r="M1424" s="46">
        <v>1000</v>
      </c>
      <c r="N1424" s="46">
        <v>1</v>
      </c>
      <c r="O1424" s="46">
        <v>2</v>
      </c>
      <c r="P1424" s="46">
        <v>0</v>
      </c>
      <c r="Q1424" s="46">
        <f t="shared" si="481"/>
        <v>228</v>
      </c>
      <c r="R1424" s="46">
        <f t="shared" si="482"/>
        <v>228</v>
      </c>
      <c r="S1424" s="46">
        <v>1000</v>
      </c>
      <c r="T1424" s="46">
        <v>1</v>
      </c>
      <c r="U1424" s="108">
        <v>18</v>
      </c>
      <c r="V1424" s="108">
        <v>5112</v>
      </c>
      <c r="W1424" s="108">
        <v>2</v>
      </c>
      <c r="X1424" s="108">
        <v>2</v>
      </c>
      <c r="Y1424" s="108">
        <v>1000</v>
      </c>
      <c r="Z1424" s="108">
        <f t="shared" ref="Z1424" si="513">IF(Y1424&gt;=1000,1,0)</f>
        <v>1</v>
      </c>
      <c r="AA1424" s="108">
        <v>18</v>
      </c>
      <c r="AB1424" s="108">
        <v>5114</v>
      </c>
      <c r="AC1424" s="108">
        <v>2</v>
      </c>
      <c r="AD1424" s="108">
        <v>2</v>
      </c>
      <c r="AE1424" s="108">
        <v>1000</v>
      </c>
      <c r="AF1424" s="108">
        <f t="shared" si="504"/>
        <v>1</v>
      </c>
      <c r="BR1424" s="41"/>
      <c r="BS1424" s="41"/>
    </row>
    <row r="1425" spans="1:71" s="46" customFormat="1">
      <c r="A1425" s="46">
        <f t="shared" si="478"/>
        <v>210124</v>
      </c>
      <c r="B1425" s="46" t="s">
        <v>746</v>
      </c>
      <c r="C1425" s="46" t="s">
        <v>843</v>
      </c>
      <c r="D1425" s="46">
        <f t="shared" ref="D1425:D1430" si="514">D1422+1</f>
        <v>42</v>
      </c>
      <c r="E1425" s="46" t="str">
        <f t="shared" ref="E1425:E1430" si="515">"第"&amp;D1425&amp;"章"&amp;C1425</f>
        <v>第42章铜宝箱</v>
      </c>
      <c r="F1425" s="46" t="s">
        <v>321</v>
      </c>
      <c r="G1425" s="46">
        <v>1</v>
      </c>
      <c r="I1425" s="46">
        <v>1</v>
      </c>
      <c r="J1425" s="46">
        <v>0</v>
      </c>
      <c r="K1425" s="98">
        <v>102500</v>
      </c>
      <c r="L1425" s="46">
        <v>102500</v>
      </c>
      <c r="M1425" s="46">
        <v>1000</v>
      </c>
      <c r="N1425" s="46">
        <v>1</v>
      </c>
      <c r="O1425" s="46">
        <v>2</v>
      </c>
      <c r="P1425" s="46">
        <v>0</v>
      </c>
      <c r="Q1425" s="46">
        <f t="shared" si="481"/>
        <v>159</v>
      </c>
      <c r="R1425" s="46">
        <f t="shared" si="482"/>
        <v>159</v>
      </c>
      <c r="S1425" s="46">
        <v>1000</v>
      </c>
      <c r="T1425" s="46">
        <v>1</v>
      </c>
      <c r="U1425" s="108"/>
      <c r="V1425" s="108"/>
      <c r="W1425" s="108"/>
      <c r="X1425" s="108"/>
      <c r="Y1425" s="108"/>
      <c r="Z1425" s="108"/>
      <c r="AA1425" s="108">
        <v>18</v>
      </c>
      <c r="AB1425" s="108">
        <v>5101</v>
      </c>
      <c r="AC1425" s="108">
        <v>2</v>
      </c>
      <c r="AD1425" s="108">
        <v>2</v>
      </c>
      <c r="AE1425" s="108">
        <v>1000</v>
      </c>
      <c r="AF1425" s="108">
        <f t="shared" si="504"/>
        <v>1</v>
      </c>
      <c r="BR1425" s="41"/>
      <c r="BS1425" s="41"/>
    </row>
    <row r="1426" spans="1:71" s="46" customFormat="1">
      <c r="A1426" s="46">
        <f t="shared" si="478"/>
        <v>210125</v>
      </c>
      <c r="B1426" s="46" t="s">
        <v>746</v>
      </c>
      <c r="C1426" s="46" t="s">
        <v>844</v>
      </c>
      <c r="D1426" s="46">
        <f t="shared" si="514"/>
        <v>42</v>
      </c>
      <c r="E1426" s="46" t="str">
        <f t="shared" si="515"/>
        <v>第42章银宝箱</v>
      </c>
      <c r="F1426" s="46" t="s">
        <v>321</v>
      </c>
      <c r="G1426" s="46">
        <v>1</v>
      </c>
      <c r="I1426" s="46">
        <v>1</v>
      </c>
      <c r="J1426" s="46">
        <v>0</v>
      </c>
      <c r="K1426" s="98">
        <v>127500</v>
      </c>
      <c r="L1426" s="46">
        <v>127500</v>
      </c>
      <c r="M1426" s="46">
        <v>1000</v>
      </c>
      <c r="N1426" s="46">
        <v>1</v>
      </c>
      <c r="O1426" s="46">
        <v>2</v>
      </c>
      <c r="P1426" s="46">
        <v>0</v>
      </c>
      <c r="Q1426" s="46">
        <f t="shared" si="481"/>
        <v>195</v>
      </c>
      <c r="R1426" s="46">
        <f t="shared" si="482"/>
        <v>195</v>
      </c>
      <c r="S1426" s="46">
        <v>1000</v>
      </c>
      <c r="T1426" s="46">
        <v>1</v>
      </c>
      <c r="U1426" s="108"/>
      <c r="V1426" s="108"/>
      <c r="W1426" s="108"/>
      <c r="X1426" s="108"/>
      <c r="Y1426" s="108"/>
      <c r="Z1426" s="108"/>
      <c r="AA1426" s="108">
        <v>18</v>
      </c>
      <c r="AB1426" s="108">
        <v>5103</v>
      </c>
      <c r="AC1426" s="108">
        <v>2</v>
      </c>
      <c r="AD1426" s="108">
        <v>2</v>
      </c>
      <c r="AE1426" s="108">
        <v>1000</v>
      </c>
      <c r="AF1426" s="108">
        <f t="shared" si="504"/>
        <v>1</v>
      </c>
      <c r="BR1426" s="41"/>
      <c r="BS1426" s="41"/>
    </row>
    <row r="1427" spans="1:71" s="46" customFormat="1">
      <c r="A1427" s="46">
        <f t="shared" si="478"/>
        <v>210126</v>
      </c>
      <c r="B1427" s="46" t="s">
        <v>746</v>
      </c>
      <c r="C1427" s="46" t="s">
        <v>845</v>
      </c>
      <c r="D1427" s="46">
        <f t="shared" si="514"/>
        <v>42</v>
      </c>
      <c r="E1427" s="46" t="str">
        <f t="shared" si="515"/>
        <v>第42章金宝箱</v>
      </c>
      <c r="F1427" s="46" t="s">
        <v>321</v>
      </c>
      <c r="G1427" s="46">
        <v>1</v>
      </c>
      <c r="I1427" s="46">
        <v>1</v>
      </c>
      <c r="J1427" s="46">
        <v>0</v>
      </c>
      <c r="K1427" s="98">
        <v>152500</v>
      </c>
      <c r="L1427" s="46">
        <v>152500</v>
      </c>
      <c r="M1427" s="46">
        <v>1000</v>
      </c>
      <c r="N1427" s="46">
        <v>1</v>
      </c>
      <c r="O1427" s="46">
        <v>2</v>
      </c>
      <c r="P1427" s="46">
        <v>0</v>
      </c>
      <c r="Q1427" s="46">
        <f t="shared" si="481"/>
        <v>231</v>
      </c>
      <c r="R1427" s="46">
        <f t="shared" si="482"/>
        <v>231</v>
      </c>
      <c r="S1427" s="46">
        <v>1000</v>
      </c>
      <c r="T1427" s="46">
        <v>1</v>
      </c>
      <c r="U1427" s="108">
        <v>18</v>
      </c>
      <c r="V1427" s="108">
        <v>5102</v>
      </c>
      <c r="W1427" s="108">
        <v>2</v>
      </c>
      <c r="X1427" s="108">
        <v>2</v>
      </c>
      <c r="Y1427" s="108">
        <v>1000</v>
      </c>
      <c r="Z1427" s="108">
        <f t="shared" ref="Z1427" si="516">IF(Y1427&gt;=1000,1,0)</f>
        <v>1</v>
      </c>
      <c r="AA1427" s="108">
        <v>18</v>
      </c>
      <c r="AB1427" s="108">
        <v>5104</v>
      </c>
      <c r="AC1427" s="108">
        <v>2</v>
      </c>
      <c r="AD1427" s="108">
        <v>2</v>
      </c>
      <c r="AE1427" s="108">
        <v>1000</v>
      </c>
      <c r="AF1427" s="108">
        <f t="shared" si="504"/>
        <v>1</v>
      </c>
      <c r="BR1427" s="41"/>
      <c r="BS1427" s="41"/>
    </row>
    <row r="1428" spans="1:71" s="46" customFormat="1">
      <c r="A1428" s="46">
        <f t="shared" si="478"/>
        <v>210127</v>
      </c>
      <c r="B1428" s="46" t="s">
        <v>746</v>
      </c>
      <c r="C1428" s="46" t="s">
        <v>843</v>
      </c>
      <c r="D1428" s="46">
        <f t="shared" si="514"/>
        <v>43</v>
      </c>
      <c r="E1428" s="46" t="str">
        <f t="shared" si="515"/>
        <v>第43章铜宝箱</v>
      </c>
      <c r="F1428" s="46" t="s">
        <v>321</v>
      </c>
      <c r="G1428" s="46">
        <v>1</v>
      </c>
      <c r="I1428" s="46">
        <v>1</v>
      </c>
      <c r="J1428" s="46">
        <v>0</v>
      </c>
      <c r="K1428" s="98">
        <v>105000</v>
      </c>
      <c r="L1428" s="46">
        <v>105000</v>
      </c>
      <c r="M1428" s="46">
        <v>1000</v>
      </c>
      <c r="N1428" s="46">
        <v>1</v>
      </c>
      <c r="O1428" s="46">
        <v>2</v>
      </c>
      <c r="P1428" s="46">
        <v>0</v>
      </c>
      <c r="Q1428" s="46">
        <f t="shared" si="481"/>
        <v>162</v>
      </c>
      <c r="R1428" s="46">
        <f t="shared" si="482"/>
        <v>162</v>
      </c>
      <c r="S1428" s="46">
        <v>1000</v>
      </c>
      <c r="T1428" s="46">
        <v>1</v>
      </c>
      <c r="U1428" s="108"/>
      <c r="V1428" s="108"/>
      <c r="W1428" s="108"/>
      <c r="X1428" s="108"/>
      <c r="Y1428" s="108"/>
      <c r="Z1428" s="108"/>
      <c r="AA1428" s="108">
        <v>18</v>
      </c>
      <c r="AB1428" s="108">
        <v>5111</v>
      </c>
      <c r="AC1428" s="108">
        <v>2</v>
      </c>
      <c r="AD1428" s="108">
        <v>2</v>
      </c>
      <c r="AE1428" s="108">
        <v>1000</v>
      </c>
      <c r="AF1428" s="108">
        <f t="shared" si="504"/>
        <v>1</v>
      </c>
      <c r="BR1428" s="41"/>
      <c r="BS1428" s="41"/>
    </row>
    <row r="1429" spans="1:71" s="46" customFormat="1">
      <c r="A1429" s="46">
        <f t="shared" si="478"/>
        <v>210128</v>
      </c>
      <c r="B1429" s="46" t="s">
        <v>746</v>
      </c>
      <c r="C1429" s="46" t="s">
        <v>844</v>
      </c>
      <c r="D1429" s="46">
        <f t="shared" si="514"/>
        <v>43</v>
      </c>
      <c r="E1429" s="46" t="str">
        <f t="shared" si="515"/>
        <v>第43章银宝箱</v>
      </c>
      <c r="F1429" s="46" t="s">
        <v>321</v>
      </c>
      <c r="G1429" s="46">
        <v>1</v>
      </c>
      <c r="I1429" s="46">
        <v>1</v>
      </c>
      <c r="J1429" s="46">
        <v>0</v>
      </c>
      <c r="K1429" s="98">
        <v>130000</v>
      </c>
      <c r="L1429" s="46">
        <v>130000</v>
      </c>
      <c r="M1429" s="46">
        <v>1000</v>
      </c>
      <c r="N1429" s="46">
        <v>1</v>
      </c>
      <c r="O1429" s="46">
        <v>2</v>
      </c>
      <c r="P1429" s="46">
        <v>0</v>
      </c>
      <c r="Q1429" s="46">
        <f t="shared" si="481"/>
        <v>198</v>
      </c>
      <c r="R1429" s="46">
        <f t="shared" si="482"/>
        <v>198</v>
      </c>
      <c r="S1429" s="46">
        <v>1000</v>
      </c>
      <c r="T1429" s="46">
        <v>1</v>
      </c>
      <c r="U1429" s="108"/>
      <c r="V1429" s="108"/>
      <c r="W1429" s="108"/>
      <c r="X1429" s="108"/>
      <c r="Y1429" s="108"/>
      <c r="Z1429" s="108"/>
      <c r="AA1429" s="108">
        <v>18</v>
      </c>
      <c r="AB1429" s="108">
        <v>5113</v>
      </c>
      <c r="AC1429" s="108">
        <v>2</v>
      </c>
      <c r="AD1429" s="108">
        <v>2</v>
      </c>
      <c r="AE1429" s="108">
        <v>1000</v>
      </c>
      <c r="AF1429" s="108">
        <f t="shared" si="504"/>
        <v>1</v>
      </c>
      <c r="BR1429" s="41"/>
      <c r="BS1429" s="41"/>
    </row>
    <row r="1430" spans="1:71" s="46" customFormat="1">
      <c r="A1430" s="46">
        <f t="shared" si="478"/>
        <v>210129</v>
      </c>
      <c r="B1430" s="46" t="s">
        <v>746</v>
      </c>
      <c r="C1430" s="46" t="s">
        <v>845</v>
      </c>
      <c r="D1430" s="46">
        <f t="shared" si="514"/>
        <v>43</v>
      </c>
      <c r="E1430" s="46" t="str">
        <f t="shared" si="515"/>
        <v>第43章金宝箱</v>
      </c>
      <c r="F1430" s="46" t="s">
        <v>321</v>
      </c>
      <c r="G1430" s="46">
        <v>1</v>
      </c>
      <c r="I1430" s="46">
        <v>1</v>
      </c>
      <c r="J1430" s="46">
        <v>0</v>
      </c>
      <c r="K1430" s="98">
        <v>155000</v>
      </c>
      <c r="L1430" s="46">
        <v>155000</v>
      </c>
      <c r="M1430" s="46">
        <v>1000</v>
      </c>
      <c r="N1430" s="46">
        <v>1</v>
      </c>
      <c r="O1430" s="46">
        <v>2</v>
      </c>
      <c r="P1430" s="46">
        <v>0</v>
      </c>
      <c r="Q1430" s="46">
        <f t="shared" si="481"/>
        <v>234</v>
      </c>
      <c r="R1430" s="46">
        <f t="shared" si="482"/>
        <v>234</v>
      </c>
      <c r="S1430" s="46">
        <v>1000</v>
      </c>
      <c r="T1430" s="46">
        <v>1</v>
      </c>
      <c r="U1430" s="108">
        <v>18</v>
      </c>
      <c r="V1430" s="108">
        <v>5112</v>
      </c>
      <c r="W1430" s="108">
        <v>2</v>
      </c>
      <c r="X1430" s="108">
        <v>2</v>
      </c>
      <c r="Y1430" s="108">
        <v>1000</v>
      </c>
      <c r="Z1430" s="108">
        <f t="shared" ref="Z1430" si="517">IF(Y1430&gt;=1000,1,0)</f>
        <v>1</v>
      </c>
      <c r="AA1430" s="108">
        <v>18</v>
      </c>
      <c r="AB1430" s="108">
        <v>5114</v>
      </c>
      <c r="AC1430" s="108">
        <v>2</v>
      </c>
      <c r="AD1430" s="108">
        <v>2</v>
      </c>
      <c r="AE1430" s="108">
        <v>1000</v>
      </c>
      <c r="AF1430" s="108">
        <f t="shared" si="504"/>
        <v>1</v>
      </c>
      <c r="BR1430" s="41"/>
      <c r="BS1430" s="41"/>
    </row>
    <row r="1431" spans="1:71" s="46" customFormat="1">
      <c r="A1431" s="46">
        <f t="shared" si="478"/>
        <v>210130</v>
      </c>
      <c r="B1431" s="46" t="s">
        <v>746</v>
      </c>
      <c r="C1431" s="46" t="s">
        <v>843</v>
      </c>
      <c r="D1431" s="46">
        <f t="shared" ref="D1431:D1436" si="518">D1428+1</f>
        <v>44</v>
      </c>
      <c r="E1431" s="46" t="str">
        <f t="shared" ref="E1431:E1436" si="519">"第"&amp;D1431&amp;"章"&amp;C1431</f>
        <v>第44章铜宝箱</v>
      </c>
      <c r="F1431" s="46" t="s">
        <v>321</v>
      </c>
      <c r="G1431" s="46">
        <v>1</v>
      </c>
      <c r="I1431" s="46">
        <v>1</v>
      </c>
      <c r="J1431" s="46">
        <v>0</v>
      </c>
      <c r="K1431" s="98">
        <v>107500</v>
      </c>
      <c r="L1431" s="46">
        <v>107500</v>
      </c>
      <c r="M1431" s="46">
        <v>1000</v>
      </c>
      <c r="N1431" s="46">
        <v>1</v>
      </c>
      <c r="O1431" s="46">
        <v>2</v>
      </c>
      <c r="P1431" s="46">
        <v>0</v>
      </c>
      <c r="Q1431" s="46">
        <f t="shared" si="481"/>
        <v>165</v>
      </c>
      <c r="R1431" s="46">
        <f t="shared" si="482"/>
        <v>165</v>
      </c>
      <c r="S1431" s="46">
        <v>1000</v>
      </c>
      <c r="T1431" s="46">
        <v>1</v>
      </c>
      <c r="U1431" s="108"/>
      <c r="V1431" s="108"/>
      <c r="W1431" s="108"/>
      <c r="X1431" s="108"/>
      <c r="Y1431" s="108"/>
      <c r="Z1431" s="108"/>
      <c r="AA1431" s="108">
        <v>18</v>
      </c>
      <c r="AB1431" s="108">
        <v>5101</v>
      </c>
      <c r="AC1431" s="108">
        <v>2</v>
      </c>
      <c r="AD1431" s="108">
        <v>2</v>
      </c>
      <c r="AE1431" s="108">
        <v>1000</v>
      </c>
      <c r="AF1431" s="108">
        <f t="shared" si="504"/>
        <v>1</v>
      </c>
      <c r="BR1431" s="41"/>
      <c r="BS1431" s="41"/>
    </row>
    <row r="1432" spans="1:71" s="46" customFormat="1">
      <c r="A1432" s="46">
        <f t="shared" si="478"/>
        <v>210131</v>
      </c>
      <c r="B1432" s="46" t="s">
        <v>746</v>
      </c>
      <c r="C1432" s="46" t="s">
        <v>844</v>
      </c>
      <c r="D1432" s="46">
        <f t="shared" si="518"/>
        <v>44</v>
      </c>
      <c r="E1432" s="46" t="str">
        <f t="shared" si="519"/>
        <v>第44章银宝箱</v>
      </c>
      <c r="F1432" s="46" t="s">
        <v>321</v>
      </c>
      <c r="G1432" s="46">
        <v>1</v>
      </c>
      <c r="I1432" s="46">
        <v>1</v>
      </c>
      <c r="J1432" s="46">
        <v>0</v>
      </c>
      <c r="K1432" s="98">
        <v>132500</v>
      </c>
      <c r="L1432" s="46">
        <v>132500</v>
      </c>
      <c r="M1432" s="46">
        <v>1000</v>
      </c>
      <c r="N1432" s="46">
        <v>1</v>
      </c>
      <c r="O1432" s="46">
        <v>2</v>
      </c>
      <c r="P1432" s="46">
        <v>0</v>
      </c>
      <c r="Q1432" s="46">
        <f t="shared" si="481"/>
        <v>201</v>
      </c>
      <c r="R1432" s="46">
        <f t="shared" si="482"/>
        <v>201</v>
      </c>
      <c r="S1432" s="46">
        <v>1000</v>
      </c>
      <c r="T1432" s="46">
        <v>1</v>
      </c>
      <c r="U1432" s="108"/>
      <c r="V1432" s="108"/>
      <c r="W1432" s="108"/>
      <c r="X1432" s="108"/>
      <c r="Y1432" s="108"/>
      <c r="Z1432" s="108"/>
      <c r="AA1432" s="108">
        <v>18</v>
      </c>
      <c r="AB1432" s="108">
        <v>5103</v>
      </c>
      <c r="AC1432" s="108">
        <v>2</v>
      </c>
      <c r="AD1432" s="108">
        <v>2</v>
      </c>
      <c r="AE1432" s="108">
        <v>1000</v>
      </c>
      <c r="AF1432" s="108">
        <f t="shared" si="504"/>
        <v>1</v>
      </c>
      <c r="BR1432" s="41"/>
      <c r="BS1432" s="41"/>
    </row>
    <row r="1433" spans="1:71" s="46" customFormat="1">
      <c r="A1433" s="46">
        <f t="shared" si="478"/>
        <v>210132</v>
      </c>
      <c r="B1433" s="46" t="s">
        <v>746</v>
      </c>
      <c r="C1433" s="46" t="s">
        <v>845</v>
      </c>
      <c r="D1433" s="46">
        <f t="shared" si="518"/>
        <v>44</v>
      </c>
      <c r="E1433" s="46" t="str">
        <f t="shared" si="519"/>
        <v>第44章金宝箱</v>
      </c>
      <c r="F1433" s="46" t="s">
        <v>321</v>
      </c>
      <c r="G1433" s="46">
        <v>1</v>
      </c>
      <c r="I1433" s="46">
        <v>1</v>
      </c>
      <c r="J1433" s="46">
        <v>0</v>
      </c>
      <c r="K1433" s="98">
        <v>157500</v>
      </c>
      <c r="L1433" s="46">
        <v>157500</v>
      </c>
      <c r="M1433" s="46">
        <v>1000</v>
      </c>
      <c r="N1433" s="46">
        <v>1</v>
      </c>
      <c r="O1433" s="46">
        <v>2</v>
      </c>
      <c r="P1433" s="46">
        <v>0</v>
      </c>
      <c r="Q1433" s="46">
        <f t="shared" si="481"/>
        <v>237</v>
      </c>
      <c r="R1433" s="46">
        <f t="shared" si="482"/>
        <v>237</v>
      </c>
      <c r="S1433" s="46">
        <v>1000</v>
      </c>
      <c r="T1433" s="46">
        <v>1</v>
      </c>
      <c r="U1433" s="108">
        <v>18</v>
      </c>
      <c r="V1433" s="108">
        <v>5102</v>
      </c>
      <c r="W1433" s="108">
        <v>2</v>
      </c>
      <c r="X1433" s="108">
        <v>2</v>
      </c>
      <c r="Y1433" s="108">
        <v>1000</v>
      </c>
      <c r="Z1433" s="108">
        <f t="shared" ref="Z1433" si="520">IF(Y1433&gt;=1000,1,0)</f>
        <v>1</v>
      </c>
      <c r="AA1433" s="108">
        <v>18</v>
      </c>
      <c r="AB1433" s="108">
        <v>5104</v>
      </c>
      <c r="AC1433" s="108">
        <v>2</v>
      </c>
      <c r="AD1433" s="108">
        <v>2</v>
      </c>
      <c r="AE1433" s="108">
        <v>1000</v>
      </c>
      <c r="AF1433" s="108">
        <f t="shared" si="504"/>
        <v>1</v>
      </c>
      <c r="BR1433" s="41"/>
      <c r="BS1433" s="41"/>
    </row>
    <row r="1434" spans="1:71" s="46" customFormat="1">
      <c r="A1434" s="46">
        <f t="shared" si="478"/>
        <v>210133</v>
      </c>
      <c r="B1434" s="46" t="s">
        <v>746</v>
      </c>
      <c r="C1434" s="46" t="s">
        <v>843</v>
      </c>
      <c r="D1434" s="46">
        <f t="shared" si="518"/>
        <v>45</v>
      </c>
      <c r="E1434" s="46" t="str">
        <f t="shared" si="519"/>
        <v>第45章铜宝箱</v>
      </c>
      <c r="F1434" s="46" t="s">
        <v>321</v>
      </c>
      <c r="G1434" s="46">
        <v>1</v>
      </c>
      <c r="I1434" s="46">
        <v>1</v>
      </c>
      <c r="J1434" s="46">
        <v>0</v>
      </c>
      <c r="K1434" s="98">
        <v>110000</v>
      </c>
      <c r="L1434" s="46">
        <v>110000</v>
      </c>
      <c r="M1434" s="46">
        <v>1000</v>
      </c>
      <c r="N1434" s="46">
        <v>1</v>
      </c>
      <c r="O1434" s="46">
        <v>2</v>
      </c>
      <c r="P1434" s="46">
        <v>0</v>
      </c>
      <c r="Q1434" s="46">
        <f t="shared" si="481"/>
        <v>168</v>
      </c>
      <c r="R1434" s="46">
        <f t="shared" si="482"/>
        <v>168</v>
      </c>
      <c r="S1434" s="46">
        <v>1000</v>
      </c>
      <c r="T1434" s="46">
        <v>1</v>
      </c>
      <c r="U1434" s="108"/>
      <c r="V1434" s="108"/>
      <c r="W1434" s="108"/>
      <c r="X1434" s="108"/>
      <c r="Y1434" s="108"/>
      <c r="Z1434" s="108"/>
      <c r="AA1434" s="108">
        <v>18</v>
      </c>
      <c r="AB1434" s="108">
        <v>5111</v>
      </c>
      <c r="AC1434" s="108">
        <v>2</v>
      </c>
      <c r="AD1434" s="108">
        <v>2</v>
      </c>
      <c r="AE1434" s="108">
        <v>1000</v>
      </c>
      <c r="AF1434" s="108">
        <f t="shared" si="504"/>
        <v>1</v>
      </c>
      <c r="BR1434" s="41"/>
      <c r="BS1434" s="41"/>
    </row>
    <row r="1435" spans="1:71" s="46" customFormat="1">
      <c r="A1435" s="46">
        <f t="shared" si="478"/>
        <v>210134</v>
      </c>
      <c r="B1435" s="46" t="s">
        <v>746</v>
      </c>
      <c r="C1435" s="46" t="s">
        <v>844</v>
      </c>
      <c r="D1435" s="46">
        <f t="shared" si="518"/>
        <v>45</v>
      </c>
      <c r="E1435" s="46" t="str">
        <f t="shared" si="519"/>
        <v>第45章银宝箱</v>
      </c>
      <c r="F1435" s="46" t="s">
        <v>321</v>
      </c>
      <c r="G1435" s="46">
        <v>1</v>
      </c>
      <c r="I1435" s="46">
        <v>1</v>
      </c>
      <c r="J1435" s="46">
        <v>0</v>
      </c>
      <c r="K1435" s="98">
        <v>135000</v>
      </c>
      <c r="L1435" s="46">
        <v>135000</v>
      </c>
      <c r="M1435" s="46">
        <v>1000</v>
      </c>
      <c r="N1435" s="46">
        <v>1</v>
      </c>
      <c r="O1435" s="46">
        <v>2</v>
      </c>
      <c r="P1435" s="46">
        <v>0</v>
      </c>
      <c r="Q1435" s="46">
        <f t="shared" si="481"/>
        <v>204</v>
      </c>
      <c r="R1435" s="46">
        <f t="shared" si="482"/>
        <v>204</v>
      </c>
      <c r="S1435" s="46">
        <v>1000</v>
      </c>
      <c r="T1435" s="46">
        <v>1</v>
      </c>
      <c r="U1435" s="108"/>
      <c r="V1435" s="108"/>
      <c r="W1435" s="108"/>
      <c r="X1435" s="108"/>
      <c r="Y1435" s="108"/>
      <c r="Z1435" s="108"/>
      <c r="AA1435" s="108">
        <v>18</v>
      </c>
      <c r="AB1435" s="108">
        <v>5113</v>
      </c>
      <c r="AC1435" s="108">
        <v>2</v>
      </c>
      <c r="AD1435" s="108">
        <v>2</v>
      </c>
      <c r="AE1435" s="108">
        <v>1000</v>
      </c>
      <c r="AF1435" s="108">
        <f t="shared" si="504"/>
        <v>1</v>
      </c>
      <c r="BR1435" s="41"/>
      <c r="BS1435" s="41"/>
    </row>
    <row r="1436" spans="1:71" s="46" customFormat="1">
      <c r="A1436" s="46">
        <f t="shared" si="478"/>
        <v>210135</v>
      </c>
      <c r="B1436" s="46" t="s">
        <v>746</v>
      </c>
      <c r="C1436" s="46" t="s">
        <v>845</v>
      </c>
      <c r="D1436" s="46">
        <f t="shared" si="518"/>
        <v>45</v>
      </c>
      <c r="E1436" s="46" t="str">
        <f t="shared" si="519"/>
        <v>第45章金宝箱</v>
      </c>
      <c r="F1436" s="46" t="s">
        <v>321</v>
      </c>
      <c r="G1436" s="46">
        <v>1</v>
      </c>
      <c r="I1436" s="46">
        <v>1</v>
      </c>
      <c r="J1436" s="46">
        <v>0</v>
      </c>
      <c r="K1436" s="98">
        <v>160000</v>
      </c>
      <c r="L1436" s="46">
        <v>160000</v>
      </c>
      <c r="M1436" s="46">
        <v>1000</v>
      </c>
      <c r="N1436" s="46">
        <v>1</v>
      </c>
      <c r="O1436" s="46">
        <v>2</v>
      </c>
      <c r="P1436" s="46">
        <v>0</v>
      </c>
      <c r="Q1436" s="46">
        <f t="shared" si="481"/>
        <v>240</v>
      </c>
      <c r="R1436" s="46">
        <f t="shared" si="482"/>
        <v>240</v>
      </c>
      <c r="S1436" s="46">
        <v>1000</v>
      </c>
      <c r="T1436" s="46">
        <v>1</v>
      </c>
      <c r="U1436" s="108">
        <v>18</v>
      </c>
      <c r="V1436" s="108">
        <v>5112</v>
      </c>
      <c r="W1436" s="108">
        <v>2</v>
      </c>
      <c r="X1436" s="108">
        <v>2</v>
      </c>
      <c r="Y1436" s="108">
        <v>1000</v>
      </c>
      <c r="Z1436" s="108">
        <f t="shared" ref="Z1436" si="521">IF(Y1436&gt;=1000,1,0)</f>
        <v>1</v>
      </c>
      <c r="AA1436" s="108">
        <v>18</v>
      </c>
      <c r="AB1436" s="108">
        <v>5114</v>
      </c>
      <c r="AC1436" s="108">
        <v>2</v>
      </c>
      <c r="AD1436" s="108">
        <v>2</v>
      </c>
      <c r="AE1436" s="108">
        <v>1000</v>
      </c>
      <c r="AF1436" s="108">
        <f t="shared" si="504"/>
        <v>1</v>
      </c>
      <c r="BR1436" s="41"/>
      <c r="BS1436" s="41"/>
    </row>
    <row r="1437" spans="1:71" s="46" customFormat="1">
      <c r="A1437" s="46">
        <f t="shared" si="478"/>
        <v>210136</v>
      </c>
      <c r="B1437" s="46" t="s">
        <v>746</v>
      </c>
      <c r="C1437" s="46" t="s">
        <v>843</v>
      </c>
      <c r="D1437" s="46">
        <f t="shared" ref="D1437:D1442" si="522">D1434+1</f>
        <v>46</v>
      </c>
      <c r="E1437" s="46" t="str">
        <f t="shared" ref="E1437:E1442" si="523">"第"&amp;D1437&amp;"章"&amp;C1437</f>
        <v>第46章铜宝箱</v>
      </c>
      <c r="F1437" s="46" t="s">
        <v>321</v>
      </c>
      <c r="G1437" s="46">
        <v>1</v>
      </c>
      <c r="I1437" s="46">
        <v>1</v>
      </c>
      <c r="J1437" s="46">
        <v>0</v>
      </c>
      <c r="K1437" s="98">
        <v>112500</v>
      </c>
      <c r="L1437" s="46">
        <v>112500</v>
      </c>
      <c r="M1437" s="46">
        <v>1000</v>
      </c>
      <c r="N1437" s="46">
        <v>1</v>
      </c>
      <c r="O1437" s="46">
        <v>2</v>
      </c>
      <c r="P1437" s="46">
        <v>0</v>
      </c>
      <c r="Q1437" s="46">
        <f t="shared" si="481"/>
        <v>171</v>
      </c>
      <c r="R1437" s="46">
        <f t="shared" si="482"/>
        <v>171</v>
      </c>
      <c r="S1437" s="46">
        <v>1000</v>
      </c>
      <c r="T1437" s="46">
        <v>1</v>
      </c>
      <c r="U1437" s="108"/>
      <c r="V1437" s="108"/>
      <c r="W1437" s="108"/>
      <c r="X1437" s="108"/>
      <c r="Y1437" s="108"/>
      <c r="Z1437" s="108"/>
      <c r="AA1437" s="108">
        <v>18</v>
      </c>
      <c r="AB1437" s="108">
        <v>5101</v>
      </c>
      <c r="AC1437" s="108">
        <v>2</v>
      </c>
      <c r="AD1437" s="108">
        <v>2</v>
      </c>
      <c r="AE1437" s="108">
        <v>1000</v>
      </c>
      <c r="AF1437" s="108">
        <f t="shared" si="504"/>
        <v>1</v>
      </c>
      <c r="BR1437" s="41"/>
      <c r="BS1437" s="41"/>
    </row>
    <row r="1438" spans="1:71" s="46" customFormat="1">
      <c r="A1438" s="46">
        <f t="shared" si="478"/>
        <v>210137</v>
      </c>
      <c r="B1438" s="46" t="s">
        <v>746</v>
      </c>
      <c r="C1438" s="46" t="s">
        <v>844</v>
      </c>
      <c r="D1438" s="46">
        <f t="shared" si="522"/>
        <v>46</v>
      </c>
      <c r="E1438" s="46" t="str">
        <f t="shared" si="523"/>
        <v>第46章银宝箱</v>
      </c>
      <c r="F1438" s="46" t="s">
        <v>321</v>
      </c>
      <c r="G1438" s="46">
        <v>1</v>
      </c>
      <c r="I1438" s="46">
        <v>1</v>
      </c>
      <c r="J1438" s="46">
        <v>0</v>
      </c>
      <c r="K1438" s="98">
        <v>137500</v>
      </c>
      <c r="L1438" s="46">
        <v>137500</v>
      </c>
      <c r="M1438" s="46">
        <v>1000</v>
      </c>
      <c r="N1438" s="46">
        <v>1</v>
      </c>
      <c r="O1438" s="46">
        <v>2</v>
      </c>
      <c r="P1438" s="46">
        <v>0</v>
      </c>
      <c r="Q1438" s="46">
        <f t="shared" si="481"/>
        <v>207</v>
      </c>
      <c r="R1438" s="46">
        <f t="shared" si="482"/>
        <v>207</v>
      </c>
      <c r="S1438" s="46">
        <v>1000</v>
      </c>
      <c r="T1438" s="46">
        <v>1</v>
      </c>
      <c r="U1438" s="108"/>
      <c r="V1438" s="108"/>
      <c r="W1438" s="108"/>
      <c r="X1438" s="108"/>
      <c r="Y1438" s="108"/>
      <c r="Z1438" s="108"/>
      <c r="AA1438" s="108">
        <v>18</v>
      </c>
      <c r="AB1438" s="108">
        <v>5103</v>
      </c>
      <c r="AC1438" s="108">
        <v>2</v>
      </c>
      <c r="AD1438" s="108">
        <v>2</v>
      </c>
      <c r="AE1438" s="108">
        <v>1000</v>
      </c>
      <c r="AF1438" s="108">
        <f t="shared" si="504"/>
        <v>1</v>
      </c>
      <c r="BR1438" s="41"/>
      <c r="BS1438" s="41"/>
    </row>
    <row r="1439" spans="1:71" s="46" customFormat="1">
      <c r="A1439" s="46">
        <f t="shared" si="478"/>
        <v>210138</v>
      </c>
      <c r="B1439" s="46" t="s">
        <v>746</v>
      </c>
      <c r="C1439" s="46" t="s">
        <v>845</v>
      </c>
      <c r="D1439" s="46">
        <f t="shared" si="522"/>
        <v>46</v>
      </c>
      <c r="E1439" s="46" t="str">
        <f t="shared" si="523"/>
        <v>第46章金宝箱</v>
      </c>
      <c r="F1439" s="46" t="s">
        <v>321</v>
      </c>
      <c r="G1439" s="46">
        <v>1</v>
      </c>
      <c r="I1439" s="46">
        <v>1</v>
      </c>
      <c r="J1439" s="46">
        <v>0</v>
      </c>
      <c r="K1439" s="98">
        <v>162500</v>
      </c>
      <c r="L1439" s="46">
        <v>162500</v>
      </c>
      <c r="M1439" s="46">
        <v>1000</v>
      </c>
      <c r="N1439" s="46">
        <v>1</v>
      </c>
      <c r="O1439" s="46">
        <v>2</v>
      </c>
      <c r="P1439" s="46">
        <v>0</v>
      </c>
      <c r="Q1439" s="46">
        <f t="shared" si="481"/>
        <v>243</v>
      </c>
      <c r="R1439" s="46">
        <f t="shared" si="482"/>
        <v>243</v>
      </c>
      <c r="S1439" s="46">
        <v>1000</v>
      </c>
      <c r="T1439" s="46">
        <v>1</v>
      </c>
      <c r="U1439" s="108">
        <v>18</v>
      </c>
      <c r="V1439" s="108">
        <v>5102</v>
      </c>
      <c r="W1439" s="108">
        <v>2</v>
      </c>
      <c r="X1439" s="108">
        <v>2</v>
      </c>
      <c r="Y1439" s="108">
        <v>1000</v>
      </c>
      <c r="Z1439" s="108">
        <f t="shared" ref="Z1439" si="524">IF(Y1439&gt;=1000,1,0)</f>
        <v>1</v>
      </c>
      <c r="AA1439" s="108">
        <v>18</v>
      </c>
      <c r="AB1439" s="108">
        <v>5104</v>
      </c>
      <c r="AC1439" s="108">
        <v>2</v>
      </c>
      <c r="AD1439" s="108">
        <v>2</v>
      </c>
      <c r="AE1439" s="108">
        <v>1000</v>
      </c>
      <c r="AF1439" s="108">
        <f t="shared" si="504"/>
        <v>1</v>
      </c>
      <c r="BR1439" s="41"/>
      <c r="BS1439" s="41"/>
    </row>
    <row r="1440" spans="1:71" s="46" customFormat="1">
      <c r="A1440" s="46">
        <f t="shared" si="478"/>
        <v>210139</v>
      </c>
      <c r="B1440" s="46" t="s">
        <v>746</v>
      </c>
      <c r="C1440" s="46" t="s">
        <v>843</v>
      </c>
      <c r="D1440" s="46">
        <f t="shared" si="522"/>
        <v>47</v>
      </c>
      <c r="E1440" s="46" t="str">
        <f t="shared" si="523"/>
        <v>第47章铜宝箱</v>
      </c>
      <c r="F1440" s="46" t="s">
        <v>321</v>
      </c>
      <c r="G1440" s="46">
        <v>1</v>
      </c>
      <c r="I1440" s="46">
        <v>1</v>
      </c>
      <c r="J1440" s="46">
        <v>0</v>
      </c>
      <c r="K1440" s="98">
        <v>115000</v>
      </c>
      <c r="L1440" s="46">
        <v>115000</v>
      </c>
      <c r="M1440" s="46">
        <v>1000</v>
      </c>
      <c r="N1440" s="46">
        <v>1</v>
      </c>
      <c r="O1440" s="46">
        <v>2</v>
      </c>
      <c r="P1440" s="46">
        <v>0</v>
      </c>
      <c r="Q1440" s="46">
        <f t="shared" si="481"/>
        <v>174</v>
      </c>
      <c r="R1440" s="46">
        <f t="shared" si="482"/>
        <v>174</v>
      </c>
      <c r="S1440" s="46">
        <v>1000</v>
      </c>
      <c r="T1440" s="46">
        <v>1</v>
      </c>
      <c r="U1440" s="108"/>
      <c r="V1440" s="108"/>
      <c r="W1440" s="108"/>
      <c r="X1440" s="108"/>
      <c r="Y1440" s="108"/>
      <c r="Z1440" s="108"/>
      <c r="AA1440" s="108">
        <v>18</v>
      </c>
      <c r="AB1440" s="108">
        <v>5111</v>
      </c>
      <c r="AC1440" s="108">
        <v>2</v>
      </c>
      <c r="AD1440" s="108">
        <v>2</v>
      </c>
      <c r="AE1440" s="108">
        <v>1000</v>
      </c>
      <c r="AF1440" s="108">
        <f t="shared" si="504"/>
        <v>1</v>
      </c>
      <c r="BR1440" s="41"/>
      <c r="BS1440" s="41"/>
    </row>
    <row r="1441" spans="1:71" s="46" customFormat="1">
      <c r="A1441" s="46">
        <f t="shared" ref="A1441:A1504" si="525">A1440+1</f>
        <v>210140</v>
      </c>
      <c r="B1441" s="46" t="s">
        <v>746</v>
      </c>
      <c r="C1441" s="46" t="s">
        <v>844</v>
      </c>
      <c r="D1441" s="46">
        <f t="shared" si="522"/>
        <v>47</v>
      </c>
      <c r="E1441" s="46" t="str">
        <f t="shared" si="523"/>
        <v>第47章银宝箱</v>
      </c>
      <c r="F1441" s="46" t="s">
        <v>321</v>
      </c>
      <c r="G1441" s="46">
        <v>1</v>
      </c>
      <c r="I1441" s="46">
        <v>1</v>
      </c>
      <c r="J1441" s="46">
        <v>0</v>
      </c>
      <c r="K1441" s="98">
        <v>140000</v>
      </c>
      <c r="L1441" s="46">
        <v>140000</v>
      </c>
      <c r="M1441" s="46">
        <v>1000</v>
      </c>
      <c r="N1441" s="46">
        <v>1</v>
      </c>
      <c r="O1441" s="46">
        <v>2</v>
      </c>
      <c r="P1441" s="46">
        <v>0</v>
      </c>
      <c r="Q1441" s="46">
        <f t="shared" ref="Q1441:Q1504" si="526">Q1438+3</f>
        <v>210</v>
      </c>
      <c r="R1441" s="46">
        <f t="shared" ref="R1441:R1504" si="527">R1438+3</f>
        <v>210</v>
      </c>
      <c r="S1441" s="46">
        <v>1000</v>
      </c>
      <c r="T1441" s="46">
        <v>1</v>
      </c>
      <c r="U1441" s="108"/>
      <c r="V1441" s="108"/>
      <c r="W1441" s="108"/>
      <c r="X1441" s="108"/>
      <c r="Y1441" s="108"/>
      <c r="Z1441" s="108"/>
      <c r="AA1441" s="108">
        <v>18</v>
      </c>
      <c r="AB1441" s="108">
        <v>5113</v>
      </c>
      <c r="AC1441" s="108">
        <v>2</v>
      </c>
      <c r="AD1441" s="108">
        <v>2</v>
      </c>
      <c r="AE1441" s="108">
        <v>1000</v>
      </c>
      <c r="AF1441" s="108">
        <f t="shared" si="504"/>
        <v>1</v>
      </c>
      <c r="BR1441" s="41"/>
      <c r="BS1441" s="41"/>
    </row>
    <row r="1442" spans="1:71" s="46" customFormat="1">
      <c r="A1442" s="46">
        <f t="shared" si="525"/>
        <v>210141</v>
      </c>
      <c r="B1442" s="46" t="s">
        <v>746</v>
      </c>
      <c r="C1442" s="46" t="s">
        <v>845</v>
      </c>
      <c r="D1442" s="46">
        <f t="shared" si="522"/>
        <v>47</v>
      </c>
      <c r="E1442" s="46" t="str">
        <f t="shared" si="523"/>
        <v>第47章金宝箱</v>
      </c>
      <c r="F1442" s="46" t="s">
        <v>321</v>
      </c>
      <c r="G1442" s="46">
        <v>1</v>
      </c>
      <c r="I1442" s="46">
        <v>1</v>
      </c>
      <c r="J1442" s="46">
        <v>0</v>
      </c>
      <c r="K1442" s="98">
        <v>165000</v>
      </c>
      <c r="L1442" s="46">
        <v>165000</v>
      </c>
      <c r="M1442" s="46">
        <v>1000</v>
      </c>
      <c r="N1442" s="46">
        <v>1</v>
      </c>
      <c r="O1442" s="46">
        <v>2</v>
      </c>
      <c r="P1442" s="46">
        <v>0</v>
      </c>
      <c r="Q1442" s="46">
        <f t="shared" si="526"/>
        <v>246</v>
      </c>
      <c r="R1442" s="46">
        <f t="shared" si="527"/>
        <v>246</v>
      </c>
      <c r="S1442" s="46">
        <v>1000</v>
      </c>
      <c r="T1442" s="46">
        <v>1</v>
      </c>
      <c r="U1442" s="108">
        <v>18</v>
      </c>
      <c r="V1442" s="108">
        <v>5112</v>
      </c>
      <c r="W1442" s="108">
        <v>2</v>
      </c>
      <c r="X1442" s="108">
        <v>2</v>
      </c>
      <c r="Y1442" s="108">
        <v>1000</v>
      </c>
      <c r="Z1442" s="108">
        <f t="shared" ref="Z1442" si="528">IF(Y1442&gt;=1000,1,0)</f>
        <v>1</v>
      </c>
      <c r="AA1442" s="108">
        <v>18</v>
      </c>
      <c r="AB1442" s="108">
        <v>5114</v>
      </c>
      <c r="AC1442" s="108">
        <v>2</v>
      </c>
      <c r="AD1442" s="108">
        <v>2</v>
      </c>
      <c r="AE1442" s="108">
        <v>1000</v>
      </c>
      <c r="AF1442" s="108">
        <f t="shared" si="504"/>
        <v>1</v>
      </c>
      <c r="BR1442" s="41"/>
      <c r="BS1442" s="41"/>
    </row>
    <row r="1443" spans="1:71" s="46" customFormat="1">
      <c r="A1443" s="46">
        <f t="shared" si="525"/>
        <v>210142</v>
      </c>
      <c r="B1443" s="46" t="s">
        <v>746</v>
      </c>
      <c r="C1443" s="46" t="s">
        <v>843</v>
      </c>
      <c r="D1443" s="46">
        <f t="shared" ref="D1443:D1448" si="529">D1440+1</f>
        <v>48</v>
      </c>
      <c r="E1443" s="46" t="str">
        <f t="shared" ref="E1443:E1448" si="530">"第"&amp;D1443&amp;"章"&amp;C1443</f>
        <v>第48章铜宝箱</v>
      </c>
      <c r="F1443" s="46" t="s">
        <v>321</v>
      </c>
      <c r="G1443" s="46">
        <v>1</v>
      </c>
      <c r="I1443" s="46">
        <v>1</v>
      </c>
      <c r="J1443" s="46">
        <v>0</v>
      </c>
      <c r="K1443" s="98">
        <v>117500</v>
      </c>
      <c r="L1443" s="46">
        <v>117500</v>
      </c>
      <c r="M1443" s="46">
        <v>1000</v>
      </c>
      <c r="N1443" s="46">
        <v>1</v>
      </c>
      <c r="O1443" s="46">
        <v>2</v>
      </c>
      <c r="P1443" s="46">
        <v>0</v>
      </c>
      <c r="Q1443" s="46">
        <f t="shared" si="526"/>
        <v>177</v>
      </c>
      <c r="R1443" s="46">
        <f t="shared" si="527"/>
        <v>177</v>
      </c>
      <c r="S1443" s="46">
        <v>1000</v>
      </c>
      <c r="T1443" s="46">
        <v>1</v>
      </c>
      <c r="U1443" s="108"/>
      <c r="V1443" s="108"/>
      <c r="W1443" s="108"/>
      <c r="X1443" s="108"/>
      <c r="Y1443" s="108"/>
      <c r="Z1443" s="108"/>
      <c r="AA1443" s="108">
        <v>18</v>
      </c>
      <c r="AB1443" s="108">
        <v>5101</v>
      </c>
      <c r="AC1443" s="108">
        <v>2</v>
      </c>
      <c r="AD1443" s="108">
        <v>2</v>
      </c>
      <c r="AE1443" s="108">
        <v>1000</v>
      </c>
      <c r="AF1443" s="108">
        <f t="shared" si="504"/>
        <v>1</v>
      </c>
      <c r="BR1443" s="41"/>
      <c r="BS1443" s="41"/>
    </row>
    <row r="1444" spans="1:71" s="46" customFormat="1">
      <c r="A1444" s="46">
        <f t="shared" si="525"/>
        <v>210143</v>
      </c>
      <c r="B1444" s="46" t="s">
        <v>746</v>
      </c>
      <c r="C1444" s="46" t="s">
        <v>844</v>
      </c>
      <c r="D1444" s="46">
        <f t="shared" si="529"/>
        <v>48</v>
      </c>
      <c r="E1444" s="46" t="str">
        <f t="shared" si="530"/>
        <v>第48章银宝箱</v>
      </c>
      <c r="F1444" s="46" t="s">
        <v>321</v>
      </c>
      <c r="G1444" s="46">
        <v>1</v>
      </c>
      <c r="I1444" s="46">
        <v>1</v>
      </c>
      <c r="J1444" s="46">
        <v>0</v>
      </c>
      <c r="K1444" s="98">
        <v>142500</v>
      </c>
      <c r="L1444" s="46">
        <v>142500</v>
      </c>
      <c r="M1444" s="46">
        <v>1000</v>
      </c>
      <c r="N1444" s="46">
        <v>1</v>
      </c>
      <c r="O1444" s="46">
        <v>2</v>
      </c>
      <c r="P1444" s="46">
        <v>0</v>
      </c>
      <c r="Q1444" s="46">
        <f t="shared" si="526"/>
        <v>213</v>
      </c>
      <c r="R1444" s="46">
        <f t="shared" si="527"/>
        <v>213</v>
      </c>
      <c r="S1444" s="46">
        <v>1000</v>
      </c>
      <c r="T1444" s="46">
        <v>1</v>
      </c>
      <c r="U1444" s="108"/>
      <c r="V1444" s="108"/>
      <c r="W1444" s="108"/>
      <c r="X1444" s="108"/>
      <c r="Y1444" s="108"/>
      <c r="Z1444" s="108"/>
      <c r="AA1444" s="108">
        <v>18</v>
      </c>
      <c r="AB1444" s="108">
        <v>5103</v>
      </c>
      <c r="AC1444" s="108">
        <v>2</v>
      </c>
      <c r="AD1444" s="108">
        <v>2</v>
      </c>
      <c r="AE1444" s="108">
        <v>1000</v>
      </c>
      <c r="AF1444" s="108">
        <f t="shared" si="504"/>
        <v>1</v>
      </c>
      <c r="BR1444" s="41"/>
      <c r="BS1444" s="41"/>
    </row>
    <row r="1445" spans="1:71" s="46" customFormat="1">
      <c r="A1445" s="46">
        <f t="shared" si="525"/>
        <v>210144</v>
      </c>
      <c r="B1445" s="46" t="s">
        <v>746</v>
      </c>
      <c r="C1445" s="46" t="s">
        <v>845</v>
      </c>
      <c r="D1445" s="46">
        <f t="shared" si="529"/>
        <v>48</v>
      </c>
      <c r="E1445" s="46" t="str">
        <f t="shared" si="530"/>
        <v>第48章金宝箱</v>
      </c>
      <c r="F1445" s="46" t="s">
        <v>321</v>
      </c>
      <c r="G1445" s="46">
        <v>1</v>
      </c>
      <c r="I1445" s="46">
        <v>1</v>
      </c>
      <c r="J1445" s="46">
        <v>0</v>
      </c>
      <c r="K1445" s="98">
        <v>167500</v>
      </c>
      <c r="L1445" s="46">
        <v>167500</v>
      </c>
      <c r="M1445" s="46">
        <v>1000</v>
      </c>
      <c r="N1445" s="46">
        <v>1</v>
      </c>
      <c r="O1445" s="46">
        <v>2</v>
      </c>
      <c r="P1445" s="46">
        <v>0</v>
      </c>
      <c r="Q1445" s="46">
        <f t="shared" si="526"/>
        <v>249</v>
      </c>
      <c r="R1445" s="46">
        <f t="shared" si="527"/>
        <v>249</v>
      </c>
      <c r="S1445" s="46">
        <v>1000</v>
      </c>
      <c r="T1445" s="46">
        <v>1</v>
      </c>
      <c r="U1445" s="108">
        <v>18</v>
      </c>
      <c r="V1445" s="108">
        <v>5102</v>
      </c>
      <c r="W1445" s="108">
        <v>2</v>
      </c>
      <c r="X1445" s="108">
        <v>2</v>
      </c>
      <c r="Y1445" s="108">
        <v>1000</v>
      </c>
      <c r="Z1445" s="108">
        <f t="shared" ref="Z1445" si="531">IF(Y1445&gt;=1000,1,0)</f>
        <v>1</v>
      </c>
      <c r="AA1445" s="108">
        <v>18</v>
      </c>
      <c r="AB1445" s="108">
        <v>5104</v>
      </c>
      <c r="AC1445" s="108">
        <v>2</v>
      </c>
      <c r="AD1445" s="108">
        <v>2</v>
      </c>
      <c r="AE1445" s="108">
        <v>1000</v>
      </c>
      <c r="AF1445" s="108">
        <f t="shared" si="504"/>
        <v>1</v>
      </c>
      <c r="BR1445" s="41"/>
      <c r="BS1445" s="41"/>
    </row>
    <row r="1446" spans="1:71" s="46" customFormat="1">
      <c r="A1446" s="46">
        <f t="shared" si="525"/>
        <v>210145</v>
      </c>
      <c r="B1446" s="46" t="s">
        <v>746</v>
      </c>
      <c r="C1446" s="46" t="s">
        <v>843</v>
      </c>
      <c r="D1446" s="46">
        <f t="shared" si="529"/>
        <v>49</v>
      </c>
      <c r="E1446" s="46" t="str">
        <f t="shared" si="530"/>
        <v>第49章铜宝箱</v>
      </c>
      <c r="F1446" s="46" t="s">
        <v>321</v>
      </c>
      <c r="G1446" s="46">
        <v>1</v>
      </c>
      <c r="I1446" s="46">
        <v>1</v>
      </c>
      <c r="J1446" s="46">
        <v>0</v>
      </c>
      <c r="K1446" s="98">
        <v>120000</v>
      </c>
      <c r="L1446" s="46">
        <v>120000</v>
      </c>
      <c r="M1446" s="46">
        <v>1000</v>
      </c>
      <c r="N1446" s="46">
        <v>1</v>
      </c>
      <c r="O1446" s="46">
        <v>2</v>
      </c>
      <c r="P1446" s="46">
        <v>0</v>
      </c>
      <c r="Q1446" s="46">
        <f t="shared" si="526"/>
        <v>180</v>
      </c>
      <c r="R1446" s="46">
        <f t="shared" si="527"/>
        <v>180</v>
      </c>
      <c r="S1446" s="46">
        <v>1000</v>
      </c>
      <c r="T1446" s="46">
        <v>1</v>
      </c>
      <c r="U1446" s="108"/>
      <c r="V1446" s="108"/>
      <c r="W1446" s="108"/>
      <c r="X1446" s="108"/>
      <c r="Y1446" s="108"/>
      <c r="Z1446" s="108"/>
      <c r="AA1446" s="108">
        <v>18</v>
      </c>
      <c r="AB1446" s="108">
        <v>5111</v>
      </c>
      <c r="AC1446" s="108">
        <v>2</v>
      </c>
      <c r="AD1446" s="108">
        <v>2</v>
      </c>
      <c r="AE1446" s="108">
        <v>1000</v>
      </c>
      <c r="AF1446" s="108">
        <f t="shared" si="504"/>
        <v>1</v>
      </c>
      <c r="BR1446" s="41"/>
      <c r="BS1446" s="41"/>
    </row>
    <row r="1447" spans="1:71" s="46" customFormat="1">
      <c r="A1447" s="46">
        <f t="shared" si="525"/>
        <v>210146</v>
      </c>
      <c r="B1447" s="46" t="s">
        <v>746</v>
      </c>
      <c r="C1447" s="46" t="s">
        <v>844</v>
      </c>
      <c r="D1447" s="46">
        <f t="shared" si="529"/>
        <v>49</v>
      </c>
      <c r="E1447" s="46" t="str">
        <f t="shared" si="530"/>
        <v>第49章银宝箱</v>
      </c>
      <c r="F1447" s="46" t="s">
        <v>321</v>
      </c>
      <c r="G1447" s="46">
        <v>1</v>
      </c>
      <c r="I1447" s="46">
        <v>1</v>
      </c>
      <c r="J1447" s="46">
        <v>0</v>
      </c>
      <c r="K1447" s="98">
        <v>145000</v>
      </c>
      <c r="L1447" s="46">
        <v>145000</v>
      </c>
      <c r="M1447" s="46">
        <v>1000</v>
      </c>
      <c r="N1447" s="46">
        <v>1</v>
      </c>
      <c r="O1447" s="46">
        <v>2</v>
      </c>
      <c r="P1447" s="46">
        <v>0</v>
      </c>
      <c r="Q1447" s="46">
        <f t="shared" si="526"/>
        <v>216</v>
      </c>
      <c r="R1447" s="46">
        <f t="shared" si="527"/>
        <v>216</v>
      </c>
      <c r="S1447" s="46">
        <v>1000</v>
      </c>
      <c r="T1447" s="46">
        <v>1</v>
      </c>
      <c r="U1447" s="108"/>
      <c r="V1447" s="108"/>
      <c r="W1447" s="108"/>
      <c r="X1447" s="108"/>
      <c r="Y1447" s="108"/>
      <c r="Z1447" s="108"/>
      <c r="AA1447" s="108">
        <v>18</v>
      </c>
      <c r="AB1447" s="108">
        <v>5113</v>
      </c>
      <c r="AC1447" s="108">
        <v>2</v>
      </c>
      <c r="AD1447" s="108">
        <v>2</v>
      </c>
      <c r="AE1447" s="108">
        <v>1000</v>
      </c>
      <c r="AF1447" s="108">
        <f t="shared" si="504"/>
        <v>1</v>
      </c>
      <c r="BR1447" s="41"/>
      <c r="BS1447" s="41"/>
    </row>
    <row r="1448" spans="1:71" s="46" customFormat="1">
      <c r="A1448" s="46">
        <f t="shared" si="525"/>
        <v>210147</v>
      </c>
      <c r="B1448" s="46" t="s">
        <v>746</v>
      </c>
      <c r="C1448" s="46" t="s">
        <v>845</v>
      </c>
      <c r="D1448" s="46">
        <f t="shared" si="529"/>
        <v>49</v>
      </c>
      <c r="E1448" s="46" t="str">
        <f t="shared" si="530"/>
        <v>第49章金宝箱</v>
      </c>
      <c r="F1448" s="46" t="s">
        <v>321</v>
      </c>
      <c r="G1448" s="46">
        <v>1</v>
      </c>
      <c r="I1448" s="46">
        <v>1</v>
      </c>
      <c r="J1448" s="46">
        <v>0</v>
      </c>
      <c r="K1448" s="98">
        <v>170000</v>
      </c>
      <c r="L1448" s="46">
        <v>170000</v>
      </c>
      <c r="M1448" s="46">
        <v>1000</v>
      </c>
      <c r="N1448" s="46">
        <v>1</v>
      </c>
      <c r="O1448" s="46">
        <v>2</v>
      </c>
      <c r="P1448" s="46">
        <v>0</v>
      </c>
      <c r="Q1448" s="46">
        <f t="shared" si="526"/>
        <v>252</v>
      </c>
      <c r="R1448" s="46">
        <f t="shared" si="527"/>
        <v>252</v>
      </c>
      <c r="S1448" s="46">
        <v>1000</v>
      </c>
      <c r="T1448" s="46">
        <v>1</v>
      </c>
      <c r="U1448" s="108">
        <v>18</v>
      </c>
      <c r="V1448" s="108">
        <v>5112</v>
      </c>
      <c r="W1448" s="108">
        <v>2</v>
      </c>
      <c r="X1448" s="108">
        <v>2</v>
      </c>
      <c r="Y1448" s="108">
        <v>1000</v>
      </c>
      <c r="Z1448" s="108">
        <f t="shared" ref="Z1448" si="532">IF(Y1448&gt;=1000,1,0)</f>
        <v>1</v>
      </c>
      <c r="AA1448" s="108">
        <v>18</v>
      </c>
      <c r="AB1448" s="108">
        <v>5114</v>
      </c>
      <c r="AC1448" s="108">
        <v>2</v>
      </c>
      <c r="AD1448" s="108">
        <v>2</v>
      </c>
      <c r="AE1448" s="108">
        <v>1000</v>
      </c>
      <c r="AF1448" s="108">
        <f t="shared" si="504"/>
        <v>1</v>
      </c>
      <c r="BR1448" s="41"/>
      <c r="BS1448" s="41"/>
    </row>
    <row r="1449" spans="1:71" s="46" customFormat="1">
      <c r="A1449" s="46">
        <f t="shared" si="525"/>
        <v>210148</v>
      </c>
      <c r="B1449" s="46" t="s">
        <v>746</v>
      </c>
      <c r="C1449" s="46" t="s">
        <v>843</v>
      </c>
      <c r="D1449" s="46">
        <f t="shared" ref="D1449:D1454" si="533">D1446+1</f>
        <v>50</v>
      </c>
      <c r="E1449" s="46" t="str">
        <f t="shared" ref="E1449:E1454" si="534">"第"&amp;D1449&amp;"章"&amp;C1449</f>
        <v>第50章铜宝箱</v>
      </c>
      <c r="F1449" s="46" t="s">
        <v>321</v>
      </c>
      <c r="G1449" s="46">
        <v>1</v>
      </c>
      <c r="I1449" s="46">
        <v>1</v>
      </c>
      <c r="J1449" s="46">
        <v>0</v>
      </c>
      <c r="K1449" s="98">
        <v>122500</v>
      </c>
      <c r="L1449" s="46">
        <v>122500</v>
      </c>
      <c r="M1449" s="46">
        <v>1000</v>
      </c>
      <c r="N1449" s="46">
        <v>1</v>
      </c>
      <c r="O1449" s="46">
        <v>2</v>
      </c>
      <c r="P1449" s="46">
        <v>0</v>
      </c>
      <c r="Q1449" s="46">
        <f t="shared" si="526"/>
        <v>183</v>
      </c>
      <c r="R1449" s="46">
        <f t="shared" si="527"/>
        <v>183</v>
      </c>
      <c r="S1449" s="46">
        <v>1000</v>
      </c>
      <c r="T1449" s="46">
        <v>1</v>
      </c>
      <c r="U1449" s="108"/>
      <c r="V1449" s="108"/>
      <c r="W1449" s="108"/>
      <c r="X1449" s="108"/>
      <c r="Y1449" s="108"/>
      <c r="Z1449" s="108"/>
      <c r="AA1449" s="108">
        <v>18</v>
      </c>
      <c r="AB1449" s="108">
        <v>5101</v>
      </c>
      <c r="AC1449" s="108">
        <v>2</v>
      </c>
      <c r="AD1449" s="108">
        <v>2</v>
      </c>
      <c r="AE1449" s="108">
        <v>1000</v>
      </c>
      <c r="AF1449" s="108">
        <f t="shared" si="504"/>
        <v>1</v>
      </c>
      <c r="BR1449" s="41"/>
      <c r="BS1449" s="41"/>
    </row>
    <row r="1450" spans="1:71" s="46" customFormat="1">
      <c r="A1450" s="46">
        <f t="shared" si="525"/>
        <v>210149</v>
      </c>
      <c r="B1450" s="46" t="s">
        <v>746</v>
      </c>
      <c r="C1450" s="46" t="s">
        <v>844</v>
      </c>
      <c r="D1450" s="46">
        <f t="shared" si="533"/>
        <v>50</v>
      </c>
      <c r="E1450" s="46" t="str">
        <f t="shared" si="534"/>
        <v>第50章银宝箱</v>
      </c>
      <c r="F1450" s="46" t="s">
        <v>321</v>
      </c>
      <c r="G1450" s="46">
        <v>1</v>
      </c>
      <c r="I1450" s="46">
        <v>1</v>
      </c>
      <c r="J1450" s="46">
        <v>0</v>
      </c>
      <c r="K1450" s="98">
        <v>147500</v>
      </c>
      <c r="L1450" s="46">
        <v>147500</v>
      </c>
      <c r="M1450" s="46">
        <v>1000</v>
      </c>
      <c r="N1450" s="46">
        <v>1</v>
      </c>
      <c r="O1450" s="46">
        <v>2</v>
      </c>
      <c r="P1450" s="46">
        <v>0</v>
      </c>
      <c r="Q1450" s="46">
        <f t="shared" si="526"/>
        <v>219</v>
      </c>
      <c r="R1450" s="46">
        <f t="shared" si="527"/>
        <v>219</v>
      </c>
      <c r="S1450" s="46">
        <v>1000</v>
      </c>
      <c r="T1450" s="46">
        <v>1</v>
      </c>
      <c r="U1450" s="108"/>
      <c r="V1450" s="108"/>
      <c r="W1450" s="108"/>
      <c r="X1450" s="108"/>
      <c r="Y1450" s="108"/>
      <c r="Z1450" s="108"/>
      <c r="AA1450" s="108">
        <v>18</v>
      </c>
      <c r="AB1450" s="108">
        <v>5103</v>
      </c>
      <c r="AC1450" s="108">
        <v>2</v>
      </c>
      <c r="AD1450" s="108">
        <v>2</v>
      </c>
      <c r="AE1450" s="108">
        <v>1000</v>
      </c>
      <c r="AF1450" s="108">
        <f t="shared" si="504"/>
        <v>1</v>
      </c>
      <c r="BR1450" s="41"/>
      <c r="BS1450" s="41"/>
    </row>
    <row r="1451" spans="1:71" s="46" customFormat="1">
      <c r="A1451" s="46">
        <f t="shared" si="525"/>
        <v>210150</v>
      </c>
      <c r="B1451" s="46" t="s">
        <v>746</v>
      </c>
      <c r="C1451" s="46" t="s">
        <v>845</v>
      </c>
      <c r="D1451" s="46">
        <f t="shared" si="533"/>
        <v>50</v>
      </c>
      <c r="E1451" s="46" t="str">
        <f t="shared" si="534"/>
        <v>第50章金宝箱</v>
      </c>
      <c r="F1451" s="46" t="s">
        <v>321</v>
      </c>
      <c r="G1451" s="46">
        <v>1</v>
      </c>
      <c r="I1451" s="46">
        <v>1</v>
      </c>
      <c r="J1451" s="46">
        <v>0</v>
      </c>
      <c r="K1451" s="98">
        <v>172500</v>
      </c>
      <c r="L1451" s="46">
        <v>172500</v>
      </c>
      <c r="M1451" s="46">
        <v>1000</v>
      </c>
      <c r="N1451" s="46">
        <v>1</v>
      </c>
      <c r="O1451" s="46">
        <v>2</v>
      </c>
      <c r="P1451" s="46">
        <v>0</v>
      </c>
      <c r="Q1451" s="46">
        <f t="shared" si="526"/>
        <v>255</v>
      </c>
      <c r="R1451" s="46">
        <f t="shared" si="527"/>
        <v>255</v>
      </c>
      <c r="S1451" s="46">
        <v>1000</v>
      </c>
      <c r="T1451" s="46">
        <v>1</v>
      </c>
      <c r="U1451" s="108">
        <v>18</v>
      </c>
      <c r="V1451" s="108">
        <v>5102</v>
      </c>
      <c r="W1451" s="108">
        <v>2</v>
      </c>
      <c r="X1451" s="108">
        <v>2</v>
      </c>
      <c r="Y1451" s="108">
        <v>1000</v>
      </c>
      <c r="Z1451" s="108">
        <f t="shared" ref="Z1451" si="535">IF(Y1451&gt;=1000,1,0)</f>
        <v>1</v>
      </c>
      <c r="AA1451" s="108">
        <v>18</v>
      </c>
      <c r="AB1451" s="108">
        <v>5104</v>
      </c>
      <c r="AC1451" s="108">
        <v>2</v>
      </c>
      <c r="AD1451" s="108">
        <v>2</v>
      </c>
      <c r="AE1451" s="108">
        <v>1000</v>
      </c>
      <c r="AF1451" s="108">
        <f t="shared" si="504"/>
        <v>1</v>
      </c>
      <c r="BR1451" s="41"/>
      <c r="BS1451" s="41"/>
    </row>
    <row r="1452" spans="1:71" s="46" customFormat="1">
      <c r="A1452" s="46">
        <f t="shared" si="525"/>
        <v>210151</v>
      </c>
      <c r="B1452" s="46" t="s">
        <v>746</v>
      </c>
      <c r="C1452" s="46" t="s">
        <v>843</v>
      </c>
      <c r="D1452" s="46">
        <f t="shared" si="533"/>
        <v>51</v>
      </c>
      <c r="E1452" s="46" t="str">
        <f t="shared" si="534"/>
        <v>第51章铜宝箱</v>
      </c>
      <c r="F1452" s="46" t="s">
        <v>321</v>
      </c>
      <c r="G1452" s="46">
        <v>1</v>
      </c>
      <c r="I1452" s="46">
        <v>1</v>
      </c>
      <c r="J1452" s="46">
        <v>0</v>
      </c>
      <c r="K1452" s="98">
        <v>125000</v>
      </c>
      <c r="L1452" s="46">
        <v>125000</v>
      </c>
      <c r="M1452" s="46">
        <v>1000</v>
      </c>
      <c r="N1452" s="46">
        <v>1</v>
      </c>
      <c r="O1452" s="46">
        <v>2</v>
      </c>
      <c r="P1452" s="46">
        <v>0</v>
      </c>
      <c r="Q1452" s="46">
        <f t="shared" si="526"/>
        <v>186</v>
      </c>
      <c r="R1452" s="46">
        <f t="shared" si="527"/>
        <v>186</v>
      </c>
      <c r="S1452" s="46">
        <v>1000</v>
      </c>
      <c r="T1452" s="46">
        <v>1</v>
      </c>
      <c r="U1452" s="108"/>
      <c r="V1452" s="108"/>
      <c r="W1452" s="108"/>
      <c r="X1452" s="108"/>
      <c r="Y1452" s="108"/>
      <c r="Z1452" s="108"/>
      <c r="AA1452" s="108">
        <v>18</v>
      </c>
      <c r="AB1452" s="108">
        <v>6021</v>
      </c>
      <c r="AC1452" s="108">
        <v>2</v>
      </c>
      <c r="AD1452" s="108">
        <v>2</v>
      </c>
      <c r="AE1452" s="108">
        <v>1000</v>
      </c>
      <c r="AF1452" s="108">
        <f t="shared" si="504"/>
        <v>1</v>
      </c>
      <c r="BR1452" s="41"/>
      <c r="BS1452" s="41"/>
    </row>
    <row r="1453" spans="1:71" s="46" customFormat="1">
      <c r="A1453" s="46">
        <f t="shared" si="525"/>
        <v>210152</v>
      </c>
      <c r="B1453" s="46" t="s">
        <v>746</v>
      </c>
      <c r="C1453" s="46" t="s">
        <v>844</v>
      </c>
      <c r="D1453" s="46">
        <f t="shared" si="533"/>
        <v>51</v>
      </c>
      <c r="E1453" s="46" t="str">
        <f t="shared" si="534"/>
        <v>第51章银宝箱</v>
      </c>
      <c r="F1453" s="46" t="s">
        <v>321</v>
      </c>
      <c r="G1453" s="46">
        <v>1</v>
      </c>
      <c r="I1453" s="46">
        <v>1</v>
      </c>
      <c r="J1453" s="46">
        <v>0</v>
      </c>
      <c r="K1453" s="98">
        <v>150000</v>
      </c>
      <c r="L1453" s="46">
        <v>150000</v>
      </c>
      <c r="M1453" s="46">
        <v>1000</v>
      </c>
      <c r="N1453" s="46">
        <v>1</v>
      </c>
      <c r="O1453" s="46">
        <v>2</v>
      </c>
      <c r="P1453" s="46">
        <v>0</v>
      </c>
      <c r="Q1453" s="46">
        <f t="shared" si="526"/>
        <v>222</v>
      </c>
      <c r="R1453" s="46">
        <f t="shared" si="527"/>
        <v>222</v>
      </c>
      <c r="S1453" s="46">
        <v>1000</v>
      </c>
      <c r="T1453" s="46">
        <v>1</v>
      </c>
      <c r="U1453" s="108"/>
      <c r="V1453" s="108"/>
      <c r="W1453" s="108"/>
      <c r="X1453" s="108"/>
      <c r="Y1453" s="108"/>
      <c r="Z1453" s="108"/>
      <c r="AA1453" s="108">
        <v>18</v>
      </c>
      <c r="AB1453" s="108">
        <v>6023</v>
      </c>
      <c r="AC1453" s="108">
        <v>2</v>
      </c>
      <c r="AD1453" s="108">
        <v>2</v>
      </c>
      <c r="AE1453" s="108">
        <v>1000</v>
      </c>
      <c r="AF1453" s="108">
        <f t="shared" si="504"/>
        <v>1</v>
      </c>
      <c r="BR1453" s="41"/>
      <c r="BS1453" s="41"/>
    </row>
    <row r="1454" spans="1:71" s="46" customFormat="1">
      <c r="A1454" s="46">
        <f t="shared" si="525"/>
        <v>210153</v>
      </c>
      <c r="B1454" s="46" t="s">
        <v>746</v>
      </c>
      <c r="C1454" s="46" t="s">
        <v>845</v>
      </c>
      <c r="D1454" s="46">
        <f t="shared" si="533"/>
        <v>51</v>
      </c>
      <c r="E1454" s="46" t="str">
        <f t="shared" si="534"/>
        <v>第51章金宝箱</v>
      </c>
      <c r="F1454" s="46" t="s">
        <v>321</v>
      </c>
      <c r="G1454" s="46">
        <v>1</v>
      </c>
      <c r="I1454" s="46">
        <v>1</v>
      </c>
      <c r="J1454" s="46">
        <v>0</v>
      </c>
      <c r="K1454" s="98">
        <v>175000</v>
      </c>
      <c r="L1454" s="46">
        <v>175000</v>
      </c>
      <c r="M1454" s="46">
        <v>1000</v>
      </c>
      <c r="N1454" s="46">
        <v>1</v>
      </c>
      <c r="O1454" s="46">
        <v>2</v>
      </c>
      <c r="P1454" s="46">
        <v>0</v>
      </c>
      <c r="Q1454" s="46">
        <f t="shared" si="526"/>
        <v>258</v>
      </c>
      <c r="R1454" s="46">
        <f t="shared" si="527"/>
        <v>258</v>
      </c>
      <c r="S1454" s="46">
        <v>1000</v>
      </c>
      <c r="T1454" s="46">
        <v>1</v>
      </c>
      <c r="U1454" s="108">
        <v>18</v>
      </c>
      <c r="V1454" s="108">
        <v>6022</v>
      </c>
      <c r="W1454" s="108">
        <v>2</v>
      </c>
      <c r="X1454" s="108">
        <v>2</v>
      </c>
      <c r="Y1454" s="108">
        <v>1000</v>
      </c>
      <c r="Z1454" s="108">
        <f t="shared" ref="Z1454" si="536">IF(Y1454&gt;=1000,1,0)</f>
        <v>1</v>
      </c>
      <c r="AA1454" s="108">
        <v>18</v>
      </c>
      <c r="AB1454" s="108">
        <v>6024</v>
      </c>
      <c r="AC1454" s="108">
        <v>2</v>
      </c>
      <c r="AD1454" s="108">
        <v>2</v>
      </c>
      <c r="AE1454" s="108">
        <v>1000</v>
      </c>
      <c r="AF1454" s="108">
        <f t="shared" si="504"/>
        <v>1</v>
      </c>
      <c r="BR1454" s="41"/>
      <c r="BS1454" s="41"/>
    </row>
    <row r="1455" spans="1:71" s="46" customFormat="1">
      <c r="A1455" s="46">
        <f t="shared" si="525"/>
        <v>210154</v>
      </c>
      <c r="B1455" s="46" t="s">
        <v>746</v>
      </c>
      <c r="C1455" s="46" t="s">
        <v>843</v>
      </c>
      <c r="D1455" s="46">
        <f t="shared" ref="D1455:D1460" si="537">D1452+1</f>
        <v>52</v>
      </c>
      <c r="E1455" s="46" t="str">
        <f t="shared" ref="E1455:E1460" si="538">"第"&amp;D1455&amp;"章"&amp;C1455</f>
        <v>第52章铜宝箱</v>
      </c>
      <c r="F1455" s="46" t="s">
        <v>321</v>
      </c>
      <c r="G1455" s="46">
        <v>1</v>
      </c>
      <c r="I1455" s="46">
        <v>1</v>
      </c>
      <c r="J1455" s="46">
        <v>0</v>
      </c>
      <c r="K1455" s="98">
        <v>127500</v>
      </c>
      <c r="L1455" s="46">
        <v>127500</v>
      </c>
      <c r="M1455" s="46">
        <v>1000</v>
      </c>
      <c r="N1455" s="46">
        <v>1</v>
      </c>
      <c r="O1455" s="46">
        <v>2</v>
      </c>
      <c r="P1455" s="46">
        <v>0</v>
      </c>
      <c r="Q1455" s="46">
        <f t="shared" si="526"/>
        <v>189</v>
      </c>
      <c r="R1455" s="46">
        <f t="shared" si="527"/>
        <v>189</v>
      </c>
      <c r="S1455" s="46">
        <v>1000</v>
      </c>
      <c r="T1455" s="46">
        <v>1</v>
      </c>
      <c r="U1455" s="108"/>
      <c r="V1455" s="108"/>
      <c r="W1455" s="108"/>
      <c r="X1455" s="108"/>
      <c r="Y1455" s="108"/>
      <c r="Z1455" s="108"/>
      <c r="AA1455" s="108">
        <v>18</v>
      </c>
      <c r="AB1455" s="108">
        <v>6011</v>
      </c>
      <c r="AC1455" s="108">
        <v>2</v>
      </c>
      <c r="AD1455" s="108">
        <v>2</v>
      </c>
      <c r="AE1455" s="108">
        <v>1000</v>
      </c>
      <c r="AF1455" s="108">
        <f t="shared" si="504"/>
        <v>1</v>
      </c>
      <c r="BR1455" s="41"/>
      <c r="BS1455" s="41"/>
    </row>
    <row r="1456" spans="1:71" s="46" customFormat="1">
      <c r="A1456" s="46">
        <f t="shared" si="525"/>
        <v>210155</v>
      </c>
      <c r="B1456" s="46" t="s">
        <v>746</v>
      </c>
      <c r="C1456" s="46" t="s">
        <v>844</v>
      </c>
      <c r="D1456" s="46">
        <f t="shared" si="537"/>
        <v>52</v>
      </c>
      <c r="E1456" s="46" t="str">
        <f t="shared" si="538"/>
        <v>第52章银宝箱</v>
      </c>
      <c r="F1456" s="46" t="s">
        <v>321</v>
      </c>
      <c r="G1456" s="46">
        <v>1</v>
      </c>
      <c r="I1456" s="46">
        <v>1</v>
      </c>
      <c r="J1456" s="46">
        <v>0</v>
      </c>
      <c r="K1456" s="98">
        <v>152500</v>
      </c>
      <c r="L1456" s="46">
        <v>152500</v>
      </c>
      <c r="M1456" s="46">
        <v>1000</v>
      </c>
      <c r="N1456" s="46">
        <v>1</v>
      </c>
      <c r="O1456" s="46">
        <v>2</v>
      </c>
      <c r="P1456" s="46">
        <v>0</v>
      </c>
      <c r="Q1456" s="46">
        <f t="shared" si="526"/>
        <v>225</v>
      </c>
      <c r="R1456" s="46">
        <f t="shared" si="527"/>
        <v>225</v>
      </c>
      <c r="S1456" s="46">
        <v>1000</v>
      </c>
      <c r="T1456" s="46">
        <v>1</v>
      </c>
      <c r="U1456" s="108"/>
      <c r="V1456" s="108"/>
      <c r="W1456" s="108"/>
      <c r="X1456" s="108"/>
      <c r="Y1456" s="108"/>
      <c r="Z1456" s="108"/>
      <c r="AA1456" s="108">
        <v>18</v>
      </c>
      <c r="AB1456" s="108">
        <v>6013</v>
      </c>
      <c r="AC1456" s="108">
        <v>2</v>
      </c>
      <c r="AD1456" s="108">
        <v>2</v>
      </c>
      <c r="AE1456" s="108">
        <v>1000</v>
      </c>
      <c r="AF1456" s="108">
        <f t="shared" si="504"/>
        <v>1</v>
      </c>
      <c r="BR1456" s="41"/>
      <c r="BS1456" s="41"/>
    </row>
    <row r="1457" spans="1:71" s="46" customFormat="1">
      <c r="A1457" s="46">
        <f t="shared" si="525"/>
        <v>210156</v>
      </c>
      <c r="B1457" s="46" t="s">
        <v>746</v>
      </c>
      <c r="C1457" s="46" t="s">
        <v>845</v>
      </c>
      <c r="D1457" s="46">
        <f t="shared" si="537"/>
        <v>52</v>
      </c>
      <c r="E1457" s="46" t="str">
        <f t="shared" si="538"/>
        <v>第52章金宝箱</v>
      </c>
      <c r="F1457" s="46" t="s">
        <v>321</v>
      </c>
      <c r="G1457" s="46">
        <v>1</v>
      </c>
      <c r="I1457" s="46">
        <v>1</v>
      </c>
      <c r="J1457" s="46">
        <v>0</v>
      </c>
      <c r="K1457" s="98">
        <v>177500</v>
      </c>
      <c r="L1457" s="46">
        <v>177500</v>
      </c>
      <c r="M1457" s="46">
        <v>1000</v>
      </c>
      <c r="N1457" s="46">
        <v>1</v>
      </c>
      <c r="O1457" s="46">
        <v>2</v>
      </c>
      <c r="P1457" s="46">
        <v>0</v>
      </c>
      <c r="Q1457" s="46">
        <f t="shared" si="526"/>
        <v>261</v>
      </c>
      <c r="R1457" s="46">
        <f t="shared" si="527"/>
        <v>261</v>
      </c>
      <c r="S1457" s="46">
        <v>1000</v>
      </c>
      <c r="T1457" s="46">
        <v>1</v>
      </c>
      <c r="U1457" s="108">
        <v>18</v>
      </c>
      <c r="V1457" s="108">
        <v>6012</v>
      </c>
      <c r="W1457" s="108">
        <v>2</v>
      </c>
      <c r="X1457" s="108">
        <v>2</v>
      </c>
      <c r="Y1457" s="108">
        <v>1000</v>
      </c>
      <c r="Z1457" s="108">
        <f t="shared" ref="Z1457" si="539">IF(Y1457&gt;=1000,1,0)</f>
        <v>1</v>
      </c>
      <c r="AA1457" s="108">
        <v>18</v>
      </c>
      <c r="AB1457" s="108">
        <v>6014</v>
      </c>
      <c r="AC1457" s="108">
        <v>2</v>
      </c>
      <c r="AD1457" s="108">
        <v>2</v>
      </c>
      <c r="AE1457" s="108">
        <v>1000</v>
      </c>
      <c r="AF1457" s="108">
        <f t="shared" si="504"/>
        <v>1</v>
      </c>
      <c r="BR1457" s="41"/>
      <c r="BS1457" s="41"/>
    </row>
    <row r="1458" spans="1:71" s="46" customFormat="1">
      <c r="A1458" s="46">
        <f t="shared" si="525"/>
        <v>210157</v>
      </c>
      <c r="B1458" s="46" t="s">
        <v>746</v>
      </c>
      <c r="C1458" s="46" t="s">
        <v>843</v>
      </c>
      <c r="D1458" s="46">
        <f t="shared" si="537"/>
        <v>53</v>
      </c>
      <c r="E1458" s="46" t="str">
        <f t="shared" si="538"/>
        <v>第53章铜宝箱</v>
      </c>
      <c r="F1458" s="46" t="s">
        <v>321</v>
      </c>
      <c r="G1458" s="46">
        <v>1</v>
      </c>
      <c r="I1458" s="46">
        <v>1</v>
      </c>
      <c r="J1458" s="46">
        <v>0</v>
      </c>
      <c r="K1458" s="98">
        <v>130000</v>
      </c>
      <c r="L1458" s="46">
        <v>130000</v>
      </c>
      <c r="M1458" s="46">
        <v>1000</v>
      </c>
      <c r="N1458" s="46">
        <v>1</v>
      </c>
      <c r="O1458" s="46">
        <v>2</v>
      </c>
      <c r="P1458" s="46">
        <v>0</v>
      </c>
      <c r="Q1458" s="46">
        <f t="shared" si="526"/>
        <v>192</v>
      </c>
      <c r="R1458" s="46">
        <f t="shared" si="527"/>
        <v>192</v>
      </c>
      <c r="S1458" s="46">
        <v>1000</v>
      </c>
      <c r="T1458" s="46">
        <v>1</v>
      </c>
      <c r="U1458" s="108"/>
      <c r="V1458" s="108"/>
      <c r="W1458" s="108"/>
      <c r="X1458" s="108"/>
      <c r="Y1458" s="108"/>
      <c r="Z1458" s="108"/>
      <c r="AA1458" s="108">
        <v>18</v>
      </c>
      <c r="AB1458" s="108">
        <v>6021</v>
      </c>
      <c r="AC1458" s="108">
        <v>2</v>
      </c>
      <c r="AD1458" s="108">
        <v>2</v>
      </c>
      <c r="AE1458" s="108">
        <v>1000</v>
      </c>
      <c r="AF1458" s="108">
        <f t="shared" ref="AF1458:AF1521" si="540">IF(AE1458&gt;=1000,1,0)</f>
        <v>1</v>
      </c>
      <c r="BR1458" s="41"/>
      <c r="BS1458" s="41"/>
    </row>
    <row r="1459" spans="1:71" s="46" customFormat="1">
      <c r="A1459" s="46">
        <f t="shared" si="525"/>
        <v>210158</v>
      </c>
      <c r="B1459" s="46" t="s">
        <v>746</v>
      </c>
      <c r="C1459" s="46" t="s">
        <v>844</v>
      </c>
      <c r="D1459" s="46">
        <f t="shared" si="537"/>
        <v>53</v>
      </c>
      <c r="E1459" s="46" t="str">
        <f t="shared" si="538"/>
        <v>第53章银宝箱</v>
      </c>
      <c r="F1459" s="46" t="s">
        <v>321</v>
      </c>
      <c r="G1459" s="46">
        <v>1</v>
      </c>
      <c r="I1459" s="46">
        <v>1</v>
      </c>
      <c r="J1459" s="46">
        <v>0</v>
      </c>
      <c r="K1459" s="98">
        <v>155000</v>
      </c>
      <c r="L1459" s="46">
        <v>155000</v>
      </c>
      <c r="M1459" s="46">
        <v>1000</v>
      </c>
      <c r="N1459" s="46">
        <v>1</v>
      </c>
      <c r="O1459" s="46">
        <v>2</v>
      </c>
      <c r="P1459" s="46">
        <v>0</v>
      </c>
      <c r="Q1459" s="46">
        <f t="shared" si="526"/>
        <v>228</v>
      </c>
      <c r="R1459" s="46">
        <f t="shared" si="527"/>
        <v>228</v>
      </c>
      <c r="S1459" s="46">
        <v>1000</v>
      </c>
      <c r="T1459" s="46">
        <v>1</v>
      </c>
      <c r="U1459" s="108"/>
      <c r="V1459" s="108"/>
      <c r="W1459" s="108"/>
      <c r="X1459" s="108"/>
      <c r="Y1459" s="108"/>
      <c r="Z1459" s="108"/>
      <c r="AA1459" s="108">
        <v>18</v>
      </c>
      <c r="AB1459" s="108">
        <v>6023</v>
      </c>
      <c r="AC1459" s="108">
        <v>2</v>
      </c>
      <c r="AD1459" s="108">
        <v>2</v>
      </c>
      <c r="AE1459" s="108">
        <v>1000</v>
      </c>
      <c r="AF1459" s="108">
        <f t="shared" si="540"/>
        <v>1</v>
      </c>
      <c r="BR1459" s="41"/>
      <c r="BS1459" s="41"/>
    </row>
    <row r="1460" spans="1:71" s="46" customFormat="1">
      <c r="A1460" s="46">
        <f t="shared" si="525"/>
        <v>210159</v>
      </c>
      <c r="B1460" s="46" t="s">
        <v>746</v>
      </c>
      <c r="C1460" s="46" t="s">
        <v>845</v>
      </c>
      <c r="D1460" s="46">
        <f t="shared" si="537"/>
        <v>53</v>
      </c>
      <c r="E1460" s="46" t="str">
        <f t="shared" si="538"/>
        <v>第53章金宝箱</v>
      </c>
      <c r="F1460" s="46" t="s">
        <v>321</v>
      </c>
      <c r="G1460" s="46">
        <v>1</v>
      </c>
      <c r="I1460" s="46">
        <v>1</v>
      </c>
      <c r="J1460" s="46">
        <v>0</v>
      </c>
      <c r="K1460" s="98">
        <v>180000</v>
      </c>
      <c r="L1460" s="46">
        <v>180000</v>
      </c>
      <c r="M1460" s="46">
        <v>1000</v>
      </c>
      <c r="N1460" s="46">
        <v>1</v>
      </c>
      <c r="O1460" s="46">
        <v>2</v>
      </c>
      <c r="P1460" s="46">
        <v>0</v>
      </c>
      <c r="Q1460" s="46">
        <f t="shared" si="526"/>
        <v>264</v>
      </c>
      <c r="R1460" s="46">
        <f t="shared" si="527"/>
        <v>264</v>
      </c>
      <c r="S1460" s="46">
        <v>1000</v>
      </c>
      <c r="T1460" s="46">
        <v>1</v>
      </c>
      <c r="U1460" s="108">
        <v>18</v>
      </c>
      <c r="V1460" s="108">
        <v>6022</v>
      </c>
      <c r="W1460" s="108">
        <v>2</v>
      </c>
      <c r="X1460" s="108">
        <v>2</v>
      </c>
      <c r="Y1460" s="108">
        <v>1000</v>
      </c>
      <c r="Z1460" s="108">
        <f t="shared" ref="Z1460" si="541">IF(Y1460&gt;=1000,1,0)</f>
        <v>1</v>
      </c>
      <c r="AA1460" s="108">
        <v>18</v>
      </c>
      <c r="AB1460" s="108">
        <v>6024</v>
      </c>
      <c r="AC1460" s="108">
        <v>2</v>
      </c>
      <c r="AD1460" s="108">
        <v>2</v>
      </c>
      <c r="AE1460" s="108">
        <v>1000</v>
      </c>
      <c r="AF1460" s="108">
        <f t="shared" si="540"/>
        <v>1</v>
      </c>
      <c r="BR1460" s="41"/>
      <c r="BS1460" s="41"/>
    </row>
    <row r="1461" spans="1:71" s="46" customFormat="1">
      <c r="A1461" s="46">
        <f t="shared" si="525"/>
        <v>210160</v>
      </c>
      <c r="B1461" s="46" t="s">
        <v>746</v>
      </c>
      <c r="C1461" s="46" t="s">
        <v>843</v>
      </c>
      <c r="D1461" s="46">
        <f t="shared" ref="D1461:D1466" si="542">D1458+1</f>
        <v>54</v>
      </c>
      <c r="E1461" s="46" t="str">
        <f t="shared" ref="E1461:E1466" si="543">"第"&amp;D1461&amp;"章"&amp;C1461</f>
        <v>第54章铜宝箱</v>
      </c>
      <c r="F1461" s="46" t="s">
        <v>321</v>
      </c>
      <c r="G1461" s="46">
        <v>1</v>
      </c>
      <c r="I1461" s="46">
        <v>1</v>
      </c>
      <c r="J1461" s="46">
        <v>0</v>
      </c>
      <c r="K1461" s="98">
        <v>132500</v>
      </c>
      <c r="L1461" s="46">
        <v>132500</v>
      </c>
      <c r="M1461" s="46">
        <v>1000</v>
      </c>
      <c r="N1461" s="46">
        <v>1</v>
      </c>
      <c r="O1461" s="46">
        <v>2</v>
      </c>
      <c r="P1461" s="46">
        <v>0</v>
      </c>
      <c r="Q1461" s="46">
        <f t="shared" si="526"/>
        <v>195</v>
      </c>
      <c r="R1461" s="46">
        <f t="shared" si="527"/>
        <v>195</v>
      </c>
      <c r="S1461" s="46">
        <v>1000</v>
      </c>
      <c r="T1461" s="46">
        <v>1</v>
      </c>
      <c r="U1461" s="108"/>
      <c r="V1461" s="108"/>
      <c r="W1461" s="108"/>
      <c r="X1461" s="108"/>
      <c r="Y1461" s="108"/>
      <c r="Z1461" s="108"/>
      <c r="AA1461" s="108">
        <v>18</v>
      </c>
      <c r="AB1461" s="108">
        <v>6011</v>
      </c>
      <c r="AC1461" s="108">
        <v>2</v>
      </c>
      <c r="AD1461" s="108">
        <v>2</v>
      </c>
      <c r="AE1461" s="108">
        <v>1000</v>
      </c>
      <c r="AF1461" s="108">
        <f t="shared" si="540"/>
        <v>1</v>
      </c>
      <c r="BR1461" s="41"/>
      <c r="BS1461" s="41"/>
    </row>
    <row r="1462" spans="1:71" s="46" customFormat="1">
      <c r="A1462" s="46">
        <f t="shared" si="525"/>
        <v>210161</v>
      </c>
      <c r="B1462" s="46" t="s">
        <v>746</v>
      </c>
      <c r="C1462" s="46" t="s">
        <v>844</v>
      </c>
      <c r="D1462" s="46">
        <f t="shared" si="542"/>
        <v>54</v>
      </c>
      <c r="E1462" s="46" t="str">
        <f t="shared" si="543"/>
        <v>第54章银宝箱</v>
      </c>
      <c r="F1462" s="46" t="s">
        <v>321</v>
      </c>
      <c r="G1462" s="46">
        <v>1</v>
      </c>
      <c r="I1462" s="46">
        <v>1</v>
      </c>
      <c r="J1462" s="46">
        <v>0</v>
      </c>
      <c r="K1462" s="98">
        <v>157500</v>
      </c>
      <c r="L1462" s="46">
        <v>157500</v>
      </c>
      <c r="M1462" s="46">
        <v>1000</v>
      </c>
      <c r="N1462" s="46">
        <v>1</v>
      </c>
      <c r="O1462" s="46">
        <v>2</v>
      </c>
      <c r="P1462" s="46">
        <v>0</v>
      </c>
      <c r="Q1462" s="46">
        <f t="shared" si="526"/>
        <v>231</v>
      </c>
      <c r="R1462" s="46">
        <f t="shared" si="527"/>
        <v>231</v>
      </c>
      <c r="S1462" s="46">
        <v>1000</v>
      </c>
      <c r="T1462" s="46">
        <v>1</v>
      </c>
      <c r="U1462" s="108"/>
      <c r="V1462" s="108"/>
      <c r="W1462" s="108"/>
      <c r="X1462" s="108"/>
      <c r="Y1462" s="108"/>
      <c r="Z1462" s="108"/>
      <c r="AA1462" s="108">
        <v>18</v>
      </c>
      <c r="AB1462" s="108">
        <v>6013</v>
      </c>
      <c r="AC1462" s="108">
        <v>2</v>
      </c>
      <c r="AD1462" s="108">
        <v>2</v>
      </c>
      <c r="AE1462" s="108">
        <v>1000</v>
      </c>
      <c r="AF1462" s="108">
        <f t="shared" si="540"/>
        <v>1</v>
      </c>
      <c r="BR1462" s="41"/>
      <c r="BS1462" s="41"/>
    </row>
    <row r="1463" spans="1:71" s="46" customFormat="1">
      <c r="A1463" s="46">
        <f t="shared" si="525"/>
        <v>210162</v>
      </c>
      <c r="B1463" s="46" t="s">
        <v>746</v>
      </c>
      <c r="C1463" s="46" t="s">
        <v>845</v>
      </c>
      <c r="D1463" s="46">
        <f t="shared" si="542"/>
        <v>54</v>
      </c>
      <c r="E1463" s="46" t="str">
        <f t="shared" si="543"/>
        <v>第54章金宝箱</v>
      </c>
      <c r="F1463" s="46" t="s">
        <v>321</v>
      </c>
      <c r="G1463" s="46">
        <v>1</v>
      </c>
      <c r="I1463" s="46">
        <v>1</v>
      </c>
      <c r="J1463" s="46">
        <v>0</v>
      </c>
      <c r="K1463" s="98">
        <v>182500</v>
      </c>
      <c r="L1463" s="46">
        <v>182500</v>
      </c>
      <c r="M1463" s="46">
        <v>1000</v>
      </c>
      <c r="N1463" s="46">
        <v>1</v>
      </c>
      <c r="O1463" s="46">
        <v>2</v>
      </c>
      <c r="P1463" s="46">
        <v>0</v>
      </c>
      <c r="Q1463" s="46">
        <f t="shared" si="526"/>
        <v>267</v>
      </c>
      <c r="R1463" s="46">
        <f t="shared" si="527"/>
        <v>267</v>
      </c>
      <c r="S1463" s="46">
        <v>1000</v>
      </c>
      <c r="T1463" s="46">
        <v>1</v>
      </c>
      <c r="U1463" s="108">
        <v>18</v>
      </c>
      <c r="V1463" s="108">
        <v>6012</v>
      </c>
      <c r="W1463" s="108">
        <v>2</v>
      </c>
      <c r="X1463" s="108">
        <v>2</v>
      </c>
      <c r="Y1463" s="108">
        <v>1000</v>
      </c>
      <c r="Z1463" s="108">
        <f t="shared" ref="Z1463" si="544">IF(Y1463&gt;=1000,1,0)</f>
        <v>1</v>
      </c>
      <c r="AA1463" s="108">
        <v>18</v>
      </c>
      <c r="AB1463" s="108">
        <v>6014</v>
      </c>
      <c r="AC1463" s="108">
        <v>2</v>
      </c>
      <c r="AD1463" s="108">
        <v>2</v>
      </c>
      <c r="AE1463" s="108">
        <v>1000</v>
      </c>
      <c r="AF1463" s="108">
        <f t="shared" si="540"/>
        <v>1</v>
      </c>
      <c r="BR1463" s="41"/>
      <c r="BS1463" s="41"/>
    </row>
    <row r="1464" spans="1:71" s="46" customFormat="1">
      <c r="A1464" s="46">
        <f t="shared" si="525"/>
        <v>210163</v>
      </c>
      <c r="B1464" s="46" t="s">
        <v>746</v>
      </c>
      <c r="C1464" s="46" t="s">
        <v>843</v>
      </c>
      <c r="D1464" s="46">
        <f t="shared" si="542"/>
        <v>55</v>
      </c>
      <c r="E1464" s="46" t="str">
        <f t="shared" si="543"/>
        <v>第55章铜宝箱</v>
      </c>
      <c r="F1464" s="46" t="s">
        <v>321</v>
      </c>
      <c r="G1464" s="46">
        <v>1</v>
      </c>
      <c r="I1464" s="46">
        <v>1</v>
      </c>
      <c r="J1464" s="46">
        <v>0</v>
      </c>
      <c r="K1464" s="98">
        <v>135000</v>
      </c>
      <c r="L1464" s="46">
        <v>135000</v>
      </c>
      <c r="M1464" s="46">
        <v>1000</v>
      </c>
      <c r="N1464" s="46">
        <v>1</v>
      </c>
      <c r="O1464" s="46">
        <v>2</v>
      </c>
      <c r="P1464" s="46">
        <v>0</v>
      </c>
      <c r="Q1464" s="46">
        <f t="shared" si="526"/>
        <v>198</v>
      </c>
      <c r="R1464" s="46">
        <f t="shared" si="527"/>
        <v>198</v>
      </c>
      <c r="S1464" s="46">
        <v>1000</v>
      </c>
      <c r="T1464" s="46">
        <v>1</v>
      </c>
      <c r="U1464" s="108"/>
      <c r="V1464" s="108"/>
      <c r="W1464" s="108"/>
      <c r="X1464" s="108"/>
      <c r="Y1464" s="108"/>
      <c r="Z1464" s="108"/>
      <c r="AA1464" s="108">
        <v>18</v>
      </c>
      <c r="AB1464" s="108">
        <v>6021</v>
      </c>
      <c r="AC1464" s="108">
        <v>2</v>
      </c>
      <c r="AD1464" s="108">
        <v>2</v>
      </c>
      <c r="AE1464" s="108">
        <v>1000</v>
      </c>
      <c r="AF1464" s="108">
        <f t="shared" si="540"/>
        <v>1</v>
      </c>
      <c r="BR1464" s="41"/>
      <c r="BS1464" s="41"/>
    </row>
    <row r="1465" spans="1:71" s="46" customFormat="1">
      <c r="A1465" s="46">
        <f t="shared" si="525"/>
        <v>210164</v>
      </c>
      <c r="B1465" s="46" t="s">
        <v>746</v>
      </c>
      <c r="C1465" s="46" t="s">
        <v>844</v>
      </c>
      <c r="D1465" s="46">
        <f t="shared" si="542"/>
        <v>55</v>
      </c>
      <c r="E1465" s="46" t="str">
        <f t="shared" si="543"/>
        <v>第55章银宝箱</v>
      </c>
      <c r="F1465" s="46" t="s">
        <v>321</v>
      </c>
      <c r="G1465" s="46">
        <v>1</v>
      </c>
      <c r="I1465" s="46">
        <v>1</v>
      </c>
      <c r="J1465" s="46">
        <v>0</v>
      </c>
      <c r="K1465" s="98">
        <v>160000</v>
      </c>
      <c r="L1465" s="46">
        <v>160000</v>
      </c>
      <c r="M1465" s="46">
        <v>1000</v>
      </c>
      <c r="N1465" s="46">
        <v>1</v>
      </c>
      <c r="O1465" s="46">
        <v>2</v>
      </c>
      <c r="P1465" s="46">
        <v>0</v>
      </c>
      <c r="Q1465" s="46">
        <f t="shared" si="526"/>
        <v>234</v>
      </c>
      <c r="R1465" s="46">
        <f t="shared" si="527"/>
        <v>234</v>
      </c>
      <c r="S1465" s="46">
        <v>1000</v>
      </c>
      <c r="T1465" s="46">
        <v>1</v>
      </c>
      <c r="U1465" s="108"/>
      <c r="V1465" s="108"/>
      <c r="W1465" s="108"/>
      <c r="X1465" s="108"/>
      <c r="Y1465" s="108"/>
      <c r="Z1465" s="108"/>
      <c r="AA1465" s="108">
        <v>18</v>
      </c>
      <c r="AB1465" s="108">
        <v>6023</v>
      </c>
      <c r="AC1465" s="108">
        <v>2</v>
      </c>
      <c r="AD1465" s="108">
        <v>2</v>
      </c>
      <c r="AE1465" s="108">
        <v>1000</v>
      </c>
      <c r="AF1465" s="108">
        <f t="shared" si="540"/>
        <v>1</v>
      </c>
      <c r="BR1465" s="41"/>
      <c r="BS1465" s="41"/>
    </row>
    <row r="1466" spans="1:71" s="46" customFormat="1">
      <c r="A1466" s="46">
        <f t="shared" si="525"/>
        <v>210165</v>
      </c>
      <c r="B1466" s="46" t="s">
        <v>746</v>
      </c>
      <c r="C1466" s="46" t="s">
        <v>845</v>
      </c>
      <c r="D1466" s="46">
        <f t="shared" si="542"/>
        <v>55</v>
      </c>
      <c r="E1466" s="46" t="str">
        <f t="shared" si="543"/>
        <v>第55章金宝箱</v>
      </c>
      <c r="F1466" s="46" t="s">
        <v>321</v>
      </c>
      <c r="G1466" s="46">
        <v>1</v>
      </c>
      <c r="I1466" s="46">
        <v>1</v>
      </c>
      <c r="J1466" s="46">
        <v>0</v>
      </c>
      <c r="K1466" s="98">
        <v>185000</v>
      </c>
      <c r="L1466" s="46">
        <v>185000</v>
      </c>
      <c r="M1466" s="46">
        <v>1000</v>
      </c>
      <c r="N1466" s="46">
        <v>1</v>
      </c>
      <c r="O1466" s="46">
        <v>2</v>
      </c>
      <c r="P1466" s="46">
        <v>0</v>
      </c>
      <c r="Q1466" s="46">
        <f t="shared" si="526"/>
        <v>270</v>
      </c>
      <c r="R1466" s="46">
        <f t="shared" si="527"/>
        <v>270</v>
      </c>
      <c r="S1466" s="46">
        <v>1000</v>
      </c>
      <c r="T1466" s="46">
        <v>1</v>
      </c>
      <c r="U1466" s="108">
        <v>18</v>
      </c>
      <c r="V1466" s="108">
        <v>6022</v>
      </c>
      <c r="W1466" s="108">
        <v>2</v>
      </c>
      <c r="X1466" s="108">
        <v>2</v>
      </c>
      <c r="Y1466" s="108">
        <v>1000</v>
      </c>
      <c r="Z1466" s="108">
        <f t="shared" ref="Z1466" si="545">IF(Y1466&gt;=1000,1,0)</f>
        <v>1</v>
      </c>
      <c r="AA1466" s="108">
        <v>18</v>
      </c>
      <c r="AB1466" s="108">
        <v>6024</v>
      </c>
      <c r="AC1466" s="108">
        <v>2</v>
      </c>
      <c r="AD1466" s="108">
        <v>2</v>
      </c>
      <c r="AE1466" s="108">
        <v>1000</v>
      </c>
      <c r="AF1466" s="108">
        <f t="shared" si="540"/>
        <v>1</v>
      </c>
      <c r="BR1466" s="41"/>
      <c r="BS1466" s="41"/>
    </row>
    <row r="1467" spans="1:71" s="46" customFormat="1">
      <c r="A1467" s="46">
        <f t="shared" si="525"/>
        <v>210166</v>
      </c>
      <c r="B1467" s="46" t="s">
        <v>746</v>
      </c>
      <c r="C1467" s="46" t="s">
        <v>843</v>
      </c>
      <c r="D1467" s="46">
        <f t="shared" ref="D1467:D1472" si="546">D1464+1</f>
        <v>56</v>
      </c>
      <c r="E1467" s="46" t="str">
        <f t="shared" ref="E1467:E1472" si="547">"第"&amp;D1467&amp;"章"&amp;C1467</f>
        <v>第56章铜宝箱</v>
      </c>
      <c r="F1467" s="46" t="s">
        <v>321</v>
      </c>
      <c r="G1467" s="46">
        <v>1</v>
      </c>
      <c r="I1467" s="46">
        <v>1</v>
      </c>
      <c r="J1467" s="46">
        <v>0</v>
      </c>
      <c r="K1467" s="98">
        <v>137500</v>
      </c>
      <c r="L1467" s="46">
        <v>137500</v>
      </c>
      <c r="M1467" s="46">
        <v>1000</v>
      </c>
      <c r="N1467" s="46">
        <v>1</v>
      </c>
      <c r="O1467" s="46">
        <v>2</v>
      </c>
      <c r="P1467" s="46">
        <v>0</v>
      </c>
      <c r="Q1467" s="46">
        <f t="shared" si="526"/>
        <v>201</v>
      </c>
      <c r="R1467" s="46">
        <f t="shared" si="527"/>
        <v>201</v>
      </c>
      <c r="S1467" s="46">
        <v>1000</v>
      </c>
      <c r="T1467" s="46">
        <v>1</v>
      </c>
      <c r="U1467" s="108"/>
      <c r="V1467" s="108"/>
      <c r="W1467" s="108"/>
      <c r="X1467" s="108"/>
      <c r="Y1467" s="108"/>
      <c r="Z1467" s="108"/>
      <c r="AA1467" s="108">
        <v>18</v>
      </c>
      <c r="AB1467" s="108">
        <v>6011</v>
      </c>
      <c r="AC1467" s="108">
        <v>2</v>
      </c>
      <c r="AD1467" s="108">
        <v>2</v>
      </c>
      <c r="AE1467" s="108">
        <v>1000</v>
      </c>
      <c r="AF1467" s="108">
        <f t="shared" si="540"/>
        <v>1</v>
      </c>
      <c r="BR1467" s="41"/>
      <c r="BS1467" s="41"/>
    </row>
    <row r="1468" spans="1:71" s="46" customFormat="1">
      <c r="A1468" s="46">
        <f t="shared" si="525"/>
        <v>210167</v>
      </c>
      <c r="B1468" s="46" t="s">
        <v>746</v>
      </c>
      <c r="C1468" s="46" t="s">
        <v>844</v>
      </c>
      <c r="D1468" s="46">
        <f t="shared" si="546"/>
        <v>56</v>
      </c>
      <c r="E1468" s="46" t="str">
        <f t="shared" si="547"/>
        <v>第56章银宝箱</v>
      </c>
      <c r="F1468" s="46" t="s">
        <v>321</v>
      </c>
      <c r="G1468" s="46">
        <v>1</v>
      </c>
      <c r="I1468" s="46">
        <v>1</v>
      </c>
      <c r="J1468" s="46">
        <v>0</v>
      </c>
      <c r="K1468" s="98">
        <v>162500</v>
      </c>
      <c r="L1468" s="46">
        <v>162500</v>
      </c>
      <c r="M1468" s="46">
        <v>1000</v>
      </c>
      <c r="N1468" s="46">
        <v>1</v>
      </c>
      <c r="O1468" s="46">
        <v>2</v>
      </c>
      <c r="P1468" s="46">
        <v>0</v>
      </c>
      <c r="Q1468" s="46">
        <f t="shared" si="526"/>
        <v>237</v>
      </c>
      <c r="R1468" s="46">
        <f t="shared" si="527"/>
        <v>237</v>
      </c>
      <c r="S1468" s="46">
        <v>1000</v>
      </c>
      <c r="T1468" s="46">
        <v>1</v>
      </c>
      <c r="U1468" s="108"/>
      <c r="V1468" s="108"/>
      <c r="W1468" s="108"/>
      <c r="X1468" s="108"/>
      <c r="Y1468" s="108"/>
      <c r="Z1468" s="108"/>
      <c r="AA1468" s="108">
        <v>18</v>
      </c>
      <c r="AB1468" s="108">
        <v>6013</v>
      </c>
      <c r="AC1468" s="108">
        <v>2</v>
      </c>
      <c r="AD1468" s="108">
        <v>2</v>
      </c>
      <c r="AE1468" s="108">
        <v>1000</v>
      </c>
      <c r="AF1468" s="108">
        <f t="shared" si="540"/>
        <v>1</v>
      </c>
      <c r="BR1468" s="41"/>
      <c r="BS1468" s="41"/>
    </row>
    <row r="1469" spans="1:71" s="46" customFormat="1">
      <c r="A1469" s="46">
        <f t="shared" si="525"/>
        <v>210168</v>
      </c>
      <c r="B1469" s="46" t="s">
        <v>746</v>
      </c>
      <c r="C1469" s="46" t="s">
        <v>845</v>
      </c>
      <c r="D1469" s="46">
        <f t="shared" si="546"/>
        <v>56</v>
      </c>
      <c r="E1469" s="46" t="str">
        <f t="shared" si="547"/>
        <v>第56章金宝箱</v>
      </c>
      <c r="F1469" s="46" t="s">
        <v>321</v>
      </c>
      <c r="G1469" s="46">
        <v>1</v>
      </c>
      <c r="I1469" s="46">
        <v>1</v>
      </c>
      <c r="J1469" s="46">
        <v>0</v>
      </c>
      <c r="K1469" s="98">
        <v>187500</v>
      </c>
      <c r="L1469" s="46">
        <v>187500</v>
      </c>
      <c r="M1469" s="46">
        <v>1000</v>
      </c>
      <c r="N1469" s="46">
        <v>1</v>
      </c>
      <c r="O1469" s="46">
        <v>2</v>
      </c>
      <c r="P1469" s="46">
        <v>0</v>
      </c>
      <c r="Q1469" s="46">
        <f t="shared" si="526"/>
        <v>273</v>
      </c>
      <c r="R1469" s="46">
        <f t="shared" si="527"/>
        <v>273</v>
      </c>
      <c r="S1469" s="46">
        <v>1000</v>
      </c>
      <c r="T1469" s="46">
        <v>1</v>
      </c>
      <c r="U1469" s="108">
        <v>18</v>
      </c>
      <c r="V1469" s="108">
        <v>6012</v>
      </c>
      <c r="W1469" s="108">
        <v>2</v>
      </c>
      <c r="X1469" s="108">
        <v>2</v>
      </c>
      <c r="Y1469" s="108">
        <v>1000</v>
      </c>
      <c r="Z1469" s="108">
        <f t="shared" ref="Z1469" si="548">IF(Y1469&gt;=1000,1,0)</f>
        <v>1</v>
      </c>
      <c r="AA1469" s="108">
        <v>18</v>
      </c>
      <c r="AB1469" s="108">
        <v>6014</v>
      </c>
      <c r="AC1469" s="108">
        <v>2</v>
      </c>
      <c r="AD1469" s="108">
        <v>2</v>
      </c>
      <c r="AE1469" s="108">
        <v>1000</v>
      </c>
      <c r="AF1469" s="108">
        <f t="shared" si="540"/>
        <v>1</v>
      </c>
      <c r="BR1469" s="41"/>
      <c r="BS1469" s="41"/>
    </row>
    <row r="1470" spans="1:71" s="46" customFormat="1">
      <c r="A1470" s="46">
        <f t="shared" si="525"/>
        <v>210169</v>
      </c>
      <c r="B1470" s="46" t="s">
        <v>746</v>
      </c>
      <c r="C1470" s="46" t="s">
        <v>843</v>
      </c>
      <c r="D1470" s="46">
        <f t="shared" si="546"/>
        <v>57</v>
      </c>
      <c r="E1470" s="46" t="str">
        <f t="shared" si="547"/>
        <v>第57章铜宝箱</v>
      </c>
      <c r="F1470" s="46" t="s">
        <v>321</v>
      </c>
      <c r="G1470" s="46">
        <v>1</v>
      </c>
      <c r="I1470" s="46">
        <v>1</v>
      </c>
      <c r="J1470" s="46">
        <v>0</v>
      </c>
      <c r="K1470" s="98">
        <v>140000</v>
      </c>
      <c r="L1470" s="46">
        <v>140000</v>
      </c>
      <c r="M1470" s="46">
        <v>1000</v>
      </c>
      <c r="N1470" s="46">
        <v>1</v>
      </c>
      <c r="O1470" s="46">
        <v>2</v>
      </c>
      <c r="P1470" s="46">
        <v>0</v>
      </c>
      <c r="Q1470" s="46">
        <f t="shared" si="526"/>
        <v>204</v>
      </c>
      <c r="R1470" s="46">
        <f t="shared" si="527"/>
        <v>204</v>
      </c>
      <c r="S1470" s="46">
        <v>1000</v>
      </c>
      <c r="T1470" s="46">
        <v>1</v>
      </c>
      <c r="U1470" s="108"/>
      <c r="V1470" s="108"/>
      <c r="W1470" s="108"/>
      <c r="X1470" s="108"/>
      <c r="Y1470" s="108"/>
      <c r="Z1470" s="108"/>
      <c r="AA1470" s="108">
        <v>18</v>
      </c>
      <c r="AB1470" s="108">
        <v>6021</v>
      </c>
      <c r="AC1470" s="108">
        <v>2</v>
      </c>
      <c r="AD1470" s="108">
        <v>2</v>
      </c>
      <c r="AE1470" s="108">
        <v>1000</v>
      </c>
      <c r="AF1470" s="108">
        <f t="shared" si="540"/>
        <v>1</v>
      </c>
      <c r="BR1470" s="41"/>
      <c r="BS1470" s="41"/>
    </row>
    <row r="1471" spans="1:71" s="46" customFormat="1">
      <c r="A1471" s="46">
        <f t="shared" si="525"/>
        <v>210170</v>
      </c>
      <c r="B1471" s="46" t="s">
        <v>746</v>
      </c>
      <c r="C1471" s="46" t="s">
        <v>844</v>
      </c>
      <c r="D1471" s="46">
        <f t="shared" si="546"/>
        <v>57</v>
      </c>
      <c r="E1471" s="46" t="str">
        <f t="shared" si="547"/>
        <v>第57章银宝箱</v>
      </c>
      <c r="F1471" s="46" t="s">
        <v>321</v>
      </c>
      <c r="G1471" s="46">
        <v>1</v>
      </c>
      <c r="I1471" s="46">
        <v>1</v>
      </c>
      <c r="J1471" s="46">
        <v>0</v>
      </c>
      <c r="K1471" s="98">
        <v>165000</v>
      </c>
      <c r="L1471" s="46">
        <v>165000</v>
      </c>
      <c r="M1471" s="46">
        <v>1000</v>
      </c>
      <c r="N1471" s="46">
        <v>1</v>
      </c>
      <c r="O1471" s="46">
        <v>2</v>
      </c>
      <c r="P1471" s="46">
        <v>0</v>
      </c>
      <c r="Q1471" s="46">
        <f t="shared" si="526"/>
        <v>240</v>
      </c>
      <c r="R1471" s="46">
        <f t="shared" si="527"/>
        <v>240</v>
      </c>
      <c r="S1471" s="46">
        <v>1000</v>
      </c>
      <c r="T1471" s="46">
        <v>1</v>
      </c>
      <c r="U1471" s="108"/>
      <c r="V1471" s="108"/>
      <c r="W1471" s="108"/>
      <c r="X1471" s="108"/>
      <c r="Y1471" s="108"/>
      <c r="Z1471" s="108"/>
      <c r="AA1471" s="108">
        <v>18</v>
      </c>
      <c r="AB1471" s="108">
        <v>6023</v>
      </c>
      <c r="AC1471" s="108">
        <v>2</v>
      </c>
      <c r="AD1471" s="108">
        <v>2</v>
      </c>
      <c r="AE1471" s="108">
        <v>1000</v>
      </c>
      <c r="AF1471" s="108">
        <f t="shared" si="540"/>
        <v>1</v>
      </c>
      <c r="BR1471" s="41"/>
      <c r="BS1471" s="41"/>
    </row>
    <row r="1472" spans="1:71" s="46" customFormat="1">
      <c r="A1472" s="46">
        <f t="shared" si="525"/>
        <v>210171</v>
      </c>
      <c r="B1472" s="46" t="s">
        <v>746</v>
      </c>
      <c r="C1472" s="46" t="s">
        <v>845</v>
      </c>
      <c r="D1472" s="46">
        <f t="shared" si="546"/>
        <v>57</v>
      </c>
      <c r="E1472" s="46" t="str">
        <f t="shared" si="547"/>
        <v>第57章金宝箱</v>
      </c>
      <c r="F1472" s="46" t="s">
        <v>321</v>
      </c>
      <c r="G1472" s="46">
        <v>1</v>
      </c>
      <c r="I1472" s="46">
        <v>1</v>
      </c>
      <c r="J1472" s="46">
        <v>0</v>
      </c>
      <c r="K1472" s="98">
        <v>190000</v>
      </c>
      <c r="L1472" s="46">
        <v>190000</v>
      </c>
      <c r="M1472" s="46">
        <v>1000</v>
      </c>
      <c r="N1472" s="46">
        <v>1</v>
      </c>
      <c r="O1472" s="46">
        <v>2</v>
      </c>
      <c r="P1472" s="46">
        <v>0</v>
      </c>
      <c r="Q1472" s="46">
        <f t="shared" si="526"/>
        <v>276</v>
      </c>
      <c r="R1472" s="46">
        <f t="shared" si="527"/>
        <v>276</v>
      </c>
      <c r="S1472" s="46">
        <v>1000</v>
      </c>
      <c r="T1472" s="46">
        <v>1</v>
      </c>
      <c r="U1472" s="108">
        <v>18</v>
      </c>
      <c r="V1472" s="108">
        <v>6022</v>
      </c>
      <c r="W1472" s="108">
        <v>2</v>
      </c>
      <c r="X1472" s="108">
        <v>2</v>
      </c>
      <c r="Y1472" s="108">
        <v>1000</v>
      </c>
      <c r="Z1472" s="108">
        <f t="shared" ref="Z1472" si="549">IF(Y1472&gt;=1000,1,0)</f>
        <v>1</v>
      </c>
      <c r="AA1472" s="108">
        <v>18</v>
      </c>
      <c r="AB1472" s="108">
        <v>6024</v>
      </c>
      <c r="AC1472" s="108">
        <v>2</v>
      </c>
      <c r="AD1472" s="108">
        <v>2</v>
      </c>
      <c r="AE1472" s="108">
        <v>1000</v>
      </c>
      <c r="AF1472" s="108">
        <f t="shared" si="540"/>
        <v>1</v>
      </c>
      <c r="BR1472" s="41"/>
      <c r="BS1472" s="41"/>
    </row>
    <row r="1473" spans="1:71" s="46" customFormat="1">
      <c r="A1473" s="46">
        <f t="shared" si="525"/>
        <v>210172</v>
      </c>
      <c r="B1473" s="46" t="s">
        <v>746</v>
      </c>
      <c r="C1473" s="46" t="s">
        <v>843</v>
      </c>
      <c r="D1473" s="46">
        <f t="shared" ref="D1473:D1478" si="550">D1470+1</f>
        <v>58</v>
      </c>
      <c r="E1473" s="46" t="str">
        <f t="shared" ref="E1473:E1478" si="551">"第"&amp;D1473&amp;"章"&amp;C1473</f>
        <v>第58章铜宝箱</v>
      </c>
      <c r="F1473" s="46" t="s">
        <v>321</v>
      </c>
      <c r="G1473" s="46">
        <v>1</v>
      </c>
      <c r="I1473" s="46">
        <v>1</v>
      </c>
      <c r="J1473" s="46">
        <v>0</v>
      </c>
      <c r="K1473" s="98">
        <v>142500</v>
      </c>
      <c r="L1473" s="46">
        <v>142500</v>
      </c>
      <c r="M1473" s="46">
        <v>1000</v>
      </c>
      <c r="N1473" s="46">
        <v>1</v>
      </c>
      <c r="O1473" s="46">
        <v>2</v>
      </c>
      <c r="P1473" s="46">
        <v>0</v>
      </c>
      <c r="Q1473" s="46">
        <f t="shared" si="526"/>
        <v>207</v>
      </c>
      <c r="R1473" s="46">
        <f t="shared" si="527"/>
        <v>207</v>
      </c>
      <c r="S1473" s="46">
        <v>1000</v>
      </c>
      <c r="T1473" s="46">
        <v>1</v>
      </c>
      <c r="U1473" s="108"/>
      <c r="V1473" s="108"/>
      <c r="W1473" s="108"/>
      <c r="X1473" s="108"/>
      <c r="Y1473" s="108"/>
      <c r="Z1473" s="108"/>
      <c r="AA1473" s="108">
        <v>18</v>
      </c>
      <c r="AB1473" s="108">
        <v>6011</v>
      </c>
      <c r="AC1473" s="108">
        <v>2</v>
      </c>
      <c r="AD1473" s="108">
        <v>2</v>
      </c>
      <c r="AE1473" s="108">
        <v>1000</v>
      </c>
      <c r="AF1473" s="108">
        <f t="shared" si="540"/>
        <v>1</v>
      </c>
      <c r="BR1473" s="41"/>
      <c r="BS1473" s="41"/>
    </row>
    <row r="1474" spans="1:71" s="46" customFormat="1">
      <c r="A1474" s="46">
        <f t="shared" si="525"/>
        <v>210173</v>
      </c>
      <c r="B1474" s="46" t="s">
        <v>746</v>
      </c>
      <c r="C1474" s="46" t="s">
        <v>844</v>
      </c>
      <c r="D1474" s="46">
        <f t="shared" si="550"/>
        <v>58</v>
      </c>
      <c r="E1474" s="46" t="str">
        <f t="shared" si="551"/>
        <v>第58章银宝箱</v>
      </c>
      <c r="F1474" s="46" t="s">
        <v>321</v>
      </c>
      <c r="G1474" s="46">
        <v>1</v>
      </c>
      <c r="I1474" s="46">
        <v>1</v>
      </c>
      <c r="J1474" s="46">
        <v>0</v>
      </c>
      <c r="K1474" s="98">
        <v>167500</v>
      </c>
      <c r="L1474" s="46">
        <v>167500</v>
      </c>
      <c r="M1474" s="46">
        <v>1000</v>
      </c>
      <c r="N1474" s="46">
        <v>1</v>
      </c>
      <c r="O1474" s="46">
        <v>2</v>
      </c>
      <c r="P1474" s="46">
        <v>0</v>
      </c>
      <c r="Q1474" s="46">
        <f t="shared" si="526"/>
        <v>243</v>
      </c>
      <c r="R1474" s="46">
        <f t="shared" si="527"/>
        <v>243</v>
      </c>
      <c r="S1474" s="46">
        <v>1000</v>
      </c>
      <c r="T1474" s="46">
        <v>1</v>
      </c>
      <c r="U1474" s="108"/>
      <c r="V1474" s="108"/>
      <c r="W1474" s="108"/>
      <c r="X1474" s="108"/>
      <c r="Y1474" s="108"/>
      <c r="Z1474" s="108"/>
      <c r="AA1474" s="108">
        <v>18</v>
      </c>
      <c r="AB1474" s="108">
        <v>6013</v>
      </c>
      <c r="AC1474" s="108">
        <v>2</v>
      </c>
      <c r="AD1474" s="108">
        <v>2</v>
      </c>
      <c r="AE1474" s="108">
        <v>1000</v>
      </c>
      <c r="AF1474" s="108">
        <f t="shared" si="540"/>
        <v>1</v>
      </c>
      <c r="BR1474" s="41"/>
      <c r="BS1474" s="41"/>
    </row>
    <row r="1475" spans="1:71" s="46" customFormat="1">
      <c r="A1475" s="46">
        <f t="shared" si="525"/>
        <v>210174</v>
      </c>
      <c r="B1475" s="46" t="s">
        <v>746</v>
      </c>
      <c r="C1475" s="46" t="s">
        <v>845</v>
      </c>
      <c r="D1475" s="46">
        <f t="shared" si="550"/>
        <v>58</v>
      </c>
      <c r="E1475" s="46" t="str">
        <f t="shared" si="551"/>
        <v>第58章金宝箱</v>
      </c>
      <c r="F1475" s="46" t="s">
        <v>321</v>
      </c>
      <c r="G1475" s="46">
        <v>1</v>
      </c>
      <c r="I1475" s="46">
        <v>1</v>
      </c>
      <c r="J1475" s="46">
        <v>0</v>
      </c>
      <c r="K1475" s="98">
        <v>192500</v>
      </c>
      <c r="L1475" s="46">
        <v>192500</v>
      </c>
      <c r="M1475" s="46">
        <v>1000</v>
      </c>
      <c r="N1475" s="46">
        <v>1</v>
      </c>
      <c r="O1475" s="46">
        <v>2</v>
      </c>
      <c r="P1475" s="46">
        <v>0</v>
      </c>
      <c r="Q1475" s="46">
        <f t="shared" si="526"/>
        <v>279</v>
      </c>
      <c r="R1475" s="46">
        <f t="shared" si="527"/>
        <v>279</v>
      </c>
      <c r="S1475" s="46">
        <v>1000</v>
      </c>
      <c r="T1475" s="46">
        <v>1</v>
      </c>
      <c r="U1475" s="108">
        <v>18</v>
      </c>
      <c r="V1475" s="108">
        <v>6012</v>
      </c>
      <c r="W1475" s="108">
        <v>2</v>
      </c>
      <c r="X1475" s="108">
        <v>2</v>
      </c>
      <c r="Y1475" s="108">
        <v>1000</v>
      </c>
      <c r="Z1475" s="108">
        <f t="shared" ref="Z1475" si="552">IF(Y1475&gt;=1000,1,0)</f>
        <v>1</v>
      </c>
      <c r="AA1475" s="108">
        <v>18</v>
      </c>
      <c r="AB1475" s="108">
        <v>6014</v>
      </c>
      <c r="AC1475" s="108">
        <v>2</v>
      </c>
      <c r="AD1475" s="108">
        <v>2</v>
      </c>
      <c r="AE1475" s="108">
        <v>1000</v>
      </c>
      <c r="AF1475" s="108">
        <f t="shared" si="540"/>
        <v>1</v>
      </c>
      <c r="BR1475" s="41"/>
      <c r="BS1475" s="41"/>
    </row>
    <row r="1476" spans="1:71" s="46" customFormat="1">
      <c r="A1476" s="46">
        <f t="shared" si="525"/>
        <v>210175</v>
      </c>
      <c r="B1476" s="46" t="s">
        <v>746</v>
      </c>
      <c r="C1476" s="46" t="s">
        <v>843</v>
      </c>
      <c r="D1476" s="46">
        <f t="shared" si="550"/>
        <v>59</v>
      </c>
      <c r="E1476" s="46" t="str">
        <f t="shared" si="551"/>
        <v>第59章铜宝箱</v>
      </c>
      <c r="F1476" s="46" t="s">
        <v>321</v>
      </c>
      <c r="G1476" s="46">
        <v>1</v>
      </c>
      <c r="I1476" s="46">
        <v>1</v>
      </c>
      <c r="J1476" s="46">
        <v>0</v>
      </c>
      <c r="K1476" s="98">
        <v>145000</v>
      </c>
      <c r="L1476" s="46">
        <v>145000</v>
      </c>
      <c r="M1476" s="46">
        <v>1000</v>
      </c>
      <c r="N1476" s="46">
        <v>1</v>
      </c>
      <c r="O1476" s="46">
        <v>2</v>
      </c>
      <c r="P1476" s="46">
        <v>0</v>
      </c>
      <c r="Q1476" s="46">
        <f t="shared" si="526"/>
        <v>210</v>
      </c>
      <c r="R1476" s="46">
        <f t="shared" si="527"/>
        <v>210</v>
      </c>
      <c r="S1476" s="46">
        <v>1000</v>
      </c>
      <c r="T1476" s="46">
        <v>1</v>
      </c>
      <c r="U1476" s="108"/>
      <c r="V1476" s="108"/>
      <c r="W1476" s="108"/>
      <c r="X1476" s="108"/>
      <c r="Y1476" s="108"/>
      <c r="Z1476" s="108"/>
      <c r="AA1476" s="108">
        <v>18</v>
      </c>
      <c r="AB1476" s="108">
        <v>6021</v>
      </c>
      <c r="AC1476" s="108">
        <v>2</v>
      </c>
      <c r="AD1476" s="108">
        <v>2</v>
      </c>
      <c r="AE1476" s="108">
        <v>1000</v>
      </c>
      <c r="AF1476" s="108">
        <f t="shared" si="540"/>
        <v>1</v>
      </c>
      <c r="BR1476" s="41"/>
      <c r="BS1476" s="41"/>
    </row>
    <row r="1477" spans="1:71" s="46" customFormat="1">
      <c r="A1477" s="46">
        <f t="shared" si="525"/>
        <v>210176</v>
      </c>
      <c r="B1477" s="46" t="s">
        <v>746</v>
      </c>
      <c r="C1477" s="46" t="s">
        <v>844</v>
      </c>
      <c r="D1477" s="46">
        <f t="shared" si="550"/>
        <v>59</v>
      </c>
      <c r="E1477" s="46" t="str">
        <f t="shared" si="551"/>
        <v>第59章银宝箱</v>
      </c>
      <c r="F1477" s="46" t="s">
        <v>321</v>
      </c>
      <c r="G1477" s="46">
        <v>1</v>
      </c>
      <c r="I1477" s="46">
        <v>1</v>
      </c>
      <c r="J1477" s="46">
        <v>0</v>
      </c>
      <c r="K1477" s="98">
        <v>170000</v>
      </c>
      <c r="L1477" s="46">
        <v>170000</v>
      </c>
      <c r="M1477" s="46">
        <v>1000</v>
      </c>
      <c r="N1477" s="46">
        <v>1</v>
      </c>
      <c r="O1477" s="46">
        <v>2</v>
      </c>
      <c r="P1477" s="46">
        <v>0</v>
      </c>
      <c r="Q1477" s="46">
        <f t="shared" si="526"/>
        <v>246</v>
      </c>
      <c r="R1477" s="46">
        <f t="shared" si="527"/>
        <v>246</v>
      </c>
      <c r="S1477" s="46">
        <v>1000</v>
      </c>
      <c r="T1477" s="46">
        <v>1</v>
      </c>
      <c r="U1477" s="108"/>
      <c r="V1477" s="108"/>
      <c r="W1477" s="108"/>
      <c r="X1477" s="108"/>
      <c r="Y1477" s="108"/>
      <c r="Z1477" s="108"/>
      <c r="AA1477" s="108">
        <v>18</v>
      </c>
      <c r="AB1477" s="108">
        <v>6023</v>
      </c>
      <c r="AC1477" s="108">
        <v>2</v>
      </c>
      <c r="AD1477" s="108">
        <v>2</v>
      </c>
      <c r="AE1477" s="108">
        <v>1000</v>
      </c>
      <c r="AF1477" s="108">
        <f t="shared" si="540"/>
        <v>1</v>
      </c>
      <c r="BR1477" s="41"/>
      <c r="BS1477" s="41"/>
    </row>
    <row r="1478" spans="1:71" s="46" customFormat="1">
      <c r="A1478" s="46">
        <f t="shared" si="525"/>
        <v>210177</v>
      </c>
      <c r="B1478" s="46" t="s">
        <v>746</v>
      </c>
      <c r="C1478" s="46" t="s">
        <v>845</v>
      </c>
      <c r="D1478" s="46">
        <f t="shared" si="550"/>
        <v>59</v>
      </c>
      <c r="E1478" s="46" t="str">
        <f t="shared" si="551"/>
        <v>第59章金宝箱</v>
      </c>
      <c r="F1478" s="46" t="s">
        <v>321</v>
      </c>
      <c r="G1478" s="46">
        <v>1</v>
      </c>
      <c r="I1478" s="46">
        <v>1</v>
      </c>
      <c r="J1478" s="46">
        <v>0</v>
      </c>
      <c r="K1478" s="98">
        <v>195000</v>
      </c>
      <c r="L1478" s="46">
        <v>195000</v>
      </c>
      <c r="M1478" s="46">
        <v>1000</v>
      </c>
      <c r="N1478" s="46">
        <v>1</v>
      </c>
      <c r="O1478" s="46">
        <v>2</v>
      </c>
      <c r="P1478" s="46">
        <v>0</v>
      </c>
      <c r="Q1478" s="46">
        <f t="shared" si="526"/>
        <v>282</v>
      </c>
      <c r="R1478" s="46">
        <f t="shared" si="527"/>
        <v>282</v>
      </c>
      <c r="S1478" s="46">
        <v>1000</v>
      </c>
      <c r="T1478" s="46">
        <v>1</v>
      </c>
      <c r="U1478" s="108">
        <v>18</v>
      </c>
      <c r="V1478" s="108">
        <v>6022</v>
      </c>
      <c r="W1478" s="108">
        <v>2</v>
      </c>
      <c r="X1478" s="108">
        <v>2</v>
      </c>
      <c r="Y1478" s="108">
        <v>1000</v>
      </c>
      <c r="Z1478" s="108">
        <f t="shared" ref="Z1478" si="553">IF(Y1478&gt;=1000,1,0)</f>
        <v>1</v>
      </c>
      <c r="AA1478" s="108">
        <v>18</v>
      </c>
      <c r="AB1478" s="108">
        <v>6024</v>
      </c>
      <c r="AC1478" s="108">
        <v>2</v>
      </c>
      <c r="AD1478" s="108">
        <v>2</v>
      </c>
      <c r="AE1478" s="108">
        <v>1000</v>
      </c>
      <c r="AF1478" s="108">
        <f t="shared" si="540"/>
        <v>1</v>
      </c>
      <c r="BR1478" s="41"/>
      <c r="BS1478" s="41"/>
    </row>
    <row r="1479" spans="1:71" s="46" customFormat="1">
      <c r="A1479" s="46">
        <f t="shared" si="525"/>
        <v>210178</v>
      </c>
      <c r="B1479" s="46" t="s">
        <v>746</v>
      </c>
      <c r="C1479" s="46" t="s">
        <v>843</v>
      </c>
      <c r="D1479" s="46">
        <f t="shared" ref="D1479:D1484" si="554">D1476+1</f>
        <v>60</v>
      </c>
      <c r="E1479" s="46" t="str">
        <f t="shared" ref="E1479:E1484" si="555">"第"&amp;D1479&amp;"章"&amp;C1479</f>
        <v>第60章铜宝箱</v>
      </c>
      <c r="F1479" s="46" t="s">
        <v>321</v>
      </c>
      <c r="G1479" s="46">
        <v>1</v>
      </c>
      <c r="I1479" s="46">
        <v>1</v>
      </c>
      <c r="J1479" s="46">
        <v>0</v>
      </c>
      <c r="K1479" s="98">
        <v>147500</v>
      </c>
      <c r="L1479" s="46">
        <v>147500</v>
      </c>
      <c r="M1479" s="46">
        <v>1000</v>
      </c>
      <c r="N1479" s="46">
        <v>1</v>
      </c>
      <c r="O1479" s="46">
        <v>2</v>
      </c>
      <c r="P1479" s="46">
        <v>0</v>
      </c>
      <c r="Q1479" s="46">
        <f t="shared" si="526"/>
        <v>213</v>
      </c>
      <c r="R1479" s="46">
        <f t="shared" si="527"/>
        <v>213</v>
      </c>
      <c r="S1479" s="46">
        <v>1000</v>
      </c>
      <c r="T1479" s="46">
        <v>1</v>
      </c>
      <c r="U1479" s="108"/>
      <c r="V1479" s="108"/>
      <c r="W1479" s="108"/>
      <c r="X1479" s="108"/>
      <c r="Y1479" s="108"/>
      <c r="Z1479" s="108"/>
      <c r="AA1479" s="108">
        <v>18</v>
      </c>
      <c r="AB1479" s="108">
        <v>6011</v>
      </c>
      <c r="AC1479" s="108">
        <v>2</v>
      </c>
      <c r="AD1479" s="108">
        <v>2</v>
      </c>
      <c r="AE1479" s="108">
        <v>1000</v>
      </c>
      <c r="AF1479" s="108">
        <f t="shared" si="540"/>
        <v>1</v>
      </c>
      <c r="BR1479" s="41"/>
      <c r="BS1479" s="41"/>
    </row>
    <row r="1480" spans="1:71" s="46" customFormat="1">
      <c r="A1480" s="46">
        <f t="shared" si="525"/>
        <v>210179</v>
      </c>
      <c r="B1480" s="46" t="s">
        <v>746</v>
      </c>
      <c r="C1480" s="46" t="s">
        <v>844</v>
      </c>
      <c r="D1480" s="46">
        <f t="shared" si="554"/>
        <v>60</v>
      </c>
      <c r="E1480" s="46" t="str">
        <f t="shared" si="555"/>
        <v>第60章银宝箱</v>
      </c>
      <c r="F1480" s="46" t="s">
        <v>321</v>
      </c>
      <c r="G1480" s="46">
        <v>1</v>
      </c>
      <c r="I1480" s="46">
        <v>1</v>
      </c>
      <c r="J1480" s="46">
        <v>0</v>
      </c>
      <c r="K1480" s="98">
        <v>172500</v>
      </c>
      <c r="L1480" s="46">
        <v>172500</v>
      </c>
      <c r="M1480" s="46">
        <v>1000</v>
      </c>
      <c r="N1480" s="46">
        <v>1</v>
      </c>
      <c r="O1480" s="46">
        <v>2</v>
      </c>
      <c r="P1480" s="46">
        <v>0</v>
      </c>
      <c r="Q1480" s="46">
        <f t="shared" si="526"/>
        <v>249</v>
      </c>
      <c r="R1480" s="46">
        <f t="shared" si="527"/>
        <v>249</v>
      </c>
      <c r="S1480" s="46">
        <v>1000</v>
      </c>
      <c r="T1480" s="46">
        <v>1</v>
      </c>
      <c r="U1480" s="108"/>
      <c r="V1480" s="108"/>
      <c r="W1480" s="108"/>
      <c r="X1480" s="108"/>
      <c r="Y1480" s="108"/>
      <c r="Z1480" s="108"/>
      <c r="AA1480" s="108">
        <v>18</v>
      </c>
      <c r="AB1480" s="108">
        <v>6013</v>
      </c>
      <c r="AC1480" s="108">
        <v>2</v>
      </c>
      <c r="AD1480" s="108">
        <v>2</v>
      </c>
      <c r="AE1480" s="108">
        <v>1000</v>
      </c>
      <c r="AF1480" s="108">
        <f t="shared" si="540"/>
        <v>1</v>
      </c>
      <c r="BR1480" s="41"/>
      <c r="BS1480" s="41"/>
    </row>
    <row r="1481" spans="1:71" s="46" customFormat="1">
      <c r="A1481" s="46">
        <f t="shared" si="525"/>
        <v>210180</v>
      </c>
      <c r="B1481" s="46" t="s">
        <v>746</v>
      </c>
      <c r="C1481" s="46" t="s">
        <v>845</v>
      </c>
      <c r="D1481" s="46">
        <f t="shared" si="554"/>
        <v>60</v>
      </c>
      <c r="E1481" s="46" t="str">
        <f t="shared" si="555"/>
        <v>第60章金宝箱</v>
      </c>
      <c r="F1481" s="46" t="s">
        <v>321</v>
      </c>
      <c r="G1481" s="46">
        <v>1</v>
      </c>
      <c r="I1481" s="46">
        <v>1</v>
      </c>
      <c r="J1481" s="46">
        <v>0</v>
      </c>
      <c r="K1481" s="98">
        <v>197500</v>
      </c>
      <c r="L1481" s="46">
        <v>197500</v>
      </c>
      <c r="M1481" s="46">
        <v>1000</v>
      </c>
      <c r="N1481" s="46">
        <v>1</v>
      </c>
      <c r="O1481" s="46">
        <v>2</v>
      </c>
      <c r="P1481" s="46">
        <v>0</v>
      </c>
      <c r="Q1481" s="46">
        <f t="shared" si="526"/>
        <v>285</v>
      </c>
      <c r="R1481" s="46">
        <f t="shared" si="527"/>
        <v>285</v>
      </c>
      <c r="S1481" s="46">
        <v>1000</v>
      </c>
      <c r="T1481" s="46">
        <v>1</v>
      </c>
      <c r="U1481" s="108">
        <v>18</v>
      </c>
      <c r="V1481" s="108">
        <v>6012</v>
      </c>
      <c r="W1481" s="108">
        <v>2</v>
      </c>
      <c r="X1481" s="108">
        <v>2</v>
      </c>
      <c r="Y1481" s="108">
        <v>1000</v>
      </c>
      <c r="Z1481" s="108">
        <f t="shared" ref="Z1481" si="556">IF(Y1481&gt;=1000,1,0)</f>
        <v>1</v>
      </c>
      <c r="AA1481" s="108">
        <v>18</v>
      </c>
      <c r="AB1481" s="108">
        <v>6014</v>
      </c>
      <c r="AC1481" s="108">
        <v>2</v>
      </c>
      <c r="AD1481" s="108">
        <v>2</v>
      </c>
      <c r="AE1481" s="108">
        <v>1000</v>
      </c>
      <c r="AF1481" s="108">
        <f t="shared" si="540"/>
        <v>1</v>
      </c>
      <c r="BR1481" s="41"/>
      <c r="BS1481" s="41"/>
    </row>
    <row r="1482" spans="1:71" s="46" customFormat="1">
      <c r="A1482" s="46">
        <f t="shared" si="525"/>
        <v>210181</v>
      </c>
      <c r="B1482" s="46" t="s">
        <v>746</v>
      </c>
      <c r="C1482" s="46" t="s">
        <v>843</v>
      </c>
      <c r="D1482" s="46">
        <f t="shared" si="554"/>
        <v>61</v>
      </c>
      <c r="E1482" s="46" t="str">
        <f t="shared" si="555"/>
        <v>第61章铜宝箱</v>
      </c>
      <c r="F1482" s="46" t="s">
        <v>321</v>
      </c>
      <c r="G1482" s="46">
        <v>1</v>
      </c>
      <c r="I1482" s="46">
        <v>1</v>
      </c>
      <c r="J1482" s="46">
        <v>0</v>
      </c>
      <c r="K1482" s="98">
        <v>150000</v>
      </c>
      <c r="L1482" s="46">
        <v>150000</v>
      </c>
      <c r="M1482" s="46">
        <v>1000</v>
      </c>
      <c r="N1482" s="46">
        <v>1</v>
      </c>
      <c r="O1482" s="46">
        <v>2</v>
      </c>
      <c r="P1482" s="46">
        <v>0</v>
      </c>
      <c r="Q1482" s="46">
        <f t="shared" si="526"/>
        <v>216</v>
      </c>
      <c r="R1482" s="46">
        <f t="shared" si="527"/>
        <v>216</v>
      </c>
      <c r="S1482" s="46">
        <v>1000</v>
      </c>
      <c r="T1482" s="46">
        <v>1</v>
      </c>
      <c r="U1482" s="108"/>
      <c r="V1482" s="108"/>
      <c r="W1482" s="108"/>
      <c r="X1482" s="108"/>
      <c r="Y1482" s="108"/>
      <c r="Z1482" s="108"/>
      <c r="AA1482" s="108">
        <v>18</v>
      </c>
      <c r="AB1482" s="108">
        <v>6021</v>
      </c>
      <c r="AC1482" s="108">
        <v>2</v>
      </c>
      <c r="AD1482" s="108">
        <v>2</v>
      </c>
      <c r="AE1482" s="108">
        <v>1000</v>
      </c>
      <c r="AF1482" s="108">
        <f t="shared" si="540"/>
        <v>1</v>
      </c>
      <c r="BR1482" s="41"/>
      <c r="BS1482" s="41"/>
    </row>
    <row r="1483" spans="1:71" s="46" customFormat="1">
      <c r="A1483" s="46">
        <f t="shared" si="525"/>
        <v>210182</v>
      </c>
      <c r="B1483" s="46" t="s">
        <v>746</v>
      </c>
      <c r="C1483" s="46" t="s">
        <v>844</v>
      </c>
      <c r="D1483" s="46">
        <f t="shared" si="554"/>
        <v>61</v>
      </c>
      <c r="E1483" s="46" t="str">
        <f t="shared" si="555"/>
        <v>第61章银宝箱</v>
      </c>
      <c r="F1483" s="46" t="s">
        <v>321</v>
      </c>
      <c r="G1483" s="46">
        <v>1</v>
      </c>
      <c r="I1483" s="46">
        <v>1</v>
      </c>
      <c r="J1483" s="46">
        <v>0</v>
      </c>
      <c r="K1483" s="98">
        <v>175000</v>
      </c>
      <c r="L1483" s="46">
        <v>175000</v>
      </c>
      <c r="M1483" s="46">
        <v>1000</v>
      </c>
      <c r="N1483" s="46">
        <v>1</v>
      </c>
      <c r="O1483" s="46">
        <v>2</v>
      </c>
      <c r="P1483" s="46">
        <v>0</v>
      </c>
      <c r="Q1483" s="46">
        <f t="shared" si="526"/>
        <v>252</v>
      </c>
      <c r="R1483" s="46">
        <f t="shared" si="527"/>
        <v>252</v>
      </c>
      <c r="S1483" s="46">
        <v>1000</v>
      </c>
      <c r="T1483" s="46">
        <v>1</v>
      </c>
      <c r="U1483" s="108"/>
      <c r="V1483" s="108"/>
      <c r="W1483" s="108"/>
      <c r="X1483" s="108"/>
      <c r="Y1483" s="108"/>
      <c r="Z1483" s="108"/>
      <c r="AA1483" s="108">
        <v>18</v>
      </c>
      <c r="AB1483" s="108">
        <v>6023</v>
      </c>
      <c r="AC1483" s="108">
        <v>2</v>
      </c>
      <c r="AD1483" s="108">
        <v>2</v>
      </c>
      <c r="AE1483" s="108">
        <v>1000</v>
      </c>
      <c r="AF1483" s="108">
        <f t="shared" si="540"/>
        <v>1</v>
      </c>
      <c r="BR1483" s="41"/>
      <c r="BS1483" s="41"/>
    </row>
    <row r="1484" spans="1:71" s="46" customFormat="1">
      <c r="A1484" s="46">
        <f t="shared" si="525"/>
        <v>210183</v>
      </c>
      <c r="B1484" s="46" t="s">
        <v>746</v>
      </c>
      <c r="C1484" s="46" t="s">
        <v>845</v>
      </c>
      <c r="D1484" s="46">
        <f t="shared" si="554"/>
        <v>61</v>
      </c>
      <c r="E1484" s="46" t="str">
        <f t="shared" si="555"/>
        <v>第61章金宝箱</v>
      </c>
      <c r="F1484" s="46" t="s">
        <v>321</v>
      </c>
      <c r="G1484" s="46">
        <v>1</v>
      </c>
      <c r="I1484" s="46">
        <v>1</v>
      </c>
      <c r="J1484" s="46">
        <v>0</v>
      </c>
      <c r="K1484" s="98">
        <v>200000</v>
      </c>
      <c r="L1484" s="46">
        <v>200000</v>
      </c>
      <c r="M1484" s="46">
        <v>1000</v>
      </c>
      <c r="N1484" s="46">
        <v>1</v>
      </c>
      <c r="O1484" s="46">
        <v>2</v>
      </c>
      <c r="P1484" s="46">
        <v>0</v>
      </c>
      <c r="Q1484" s="46">
        <f t="shared" si="526"/>
        <v>288</v>
      </c>
      <c r="R1484" s="46">
        <f t="shared" si="527"/>
        <v>288</v>
      </c>
      <c r="S1484" s="46">
        <v>1000</v>
      </c>
      <c r="T1484" s="46">
        <v>1</v>
      </c>
      <c r="U1484" s="108">
        <v>18</v>
      </c>
      <c r="V1484" s="108">
        <v>6022</v>
      </c>
      <c r="W1484" s="108">
        <v>2</v>
      </c>
      <c r="X1484" s="108">
        <v>2</v>
      </c>
      <c r="Y1484" s="108">
        <v>1000</v>
      </c>
      <c r="Z1484" s="108">
        <f t="shared" ref="Z1484" si="557">IF(Y1484&gt;=1000,1,0)</f>
        <v>1</v>
      </c>
      <c r="AA1484" s="108">
        <v>18</v>
      </c>
      <c r="AB1484" s="108">
        <v>6024</v>
      </c>
      <c r="AC1484" s="108">
        <v>2</v>
      </c>
      <c r="AD1484" s="108">
        <v>2</v>
      </c>
      <c r="AE1484" s="108">
        <v>1000</v>
      </c>
      <c r="AF1484" s="108">
        <f t="shared" si="540"/>
        <v>1</v>
      </c>
      <c r="BR1484" s="41"/>
      <c r="BS1484" s="41"/>
    </row>
    <row r="1485" spans="1:71" s="46" customFormat="1">
      <c r="A1485" s="46">
        <f t="shared" si="525"/>
        <v>210184</v>
      </c>
      <c r="B1485" s="46" t="s">
        <v>746</v>
      </c>
      <c r="C1485" s="46" t="s">
        <v>843</v>
      </c>
      <c r="D1485" s="46">
        <f t="shared" ref="D1485:D1490" si="558">D1482+1</f>
        <v>62</v>
      </c>
      <c r="E1485" s="46" t="str">
        <f t="shared" ref="E1485:E1490" si="559">"第"&amp;D1485&amp;"章"&amp;C1485</f>
        <v>第62章铜宝箱</v>
      </c>
      <c r="F1485" s="46" t="s">
        <v>321</v>
      </c>
      <c r="G1485" s="46">
        <v>1</v>
      </c>
      <c r="I1485" s="46">
        <v>1</v>
      </c>
      <c r="J1485" s="46">
        <v>0</v>
      </c>
      <c r="K1485" s="98">
        <v>152500</v>
      </c>
      <c r="L1485" s="46">
        <v>152500</v>
      </c>
      <c r="M1485" s="46">
        <v>1000</v>
      </c>
      <c r="N1485" s="46">
        <v>1</v>
      </c>
      <c r="O1485" s="46">
        <v>2</v>
      </c>
      <c r="P1485" s="46">
        <v>0</v>
      </c>
      <c r="Q1485" s="46">
        <f t="shared" si="526"/>
        <v>219</v>
      </c>
      <c r="R1485" s="46">
        <f t="shared" si="527"/>
        <v>219</v>
      </c>
      <c r="S1485" s="46">
        <v>1000</v>
      </c>
      <c r="T1485" s="46">
        <v>1</v>
      </c>
      <c r="U1485" s="108"/>
      <c r="V1485" s="108"/>
      <c r="W1485" s="108"/>
      <c r="X1485" s="108"/>
      <c r="Y1485" s="108"/>
      <c r="Z1485" s="108"/>
      <c r="AA1485" s="108">
        <v>18</v>
      </c>
      <c r="AB1485" s="108">
        <v>6011</v>
      </c>
      <c r="AC1485" s="108">
        <v>2</v>
      </c>
      <c r="AD1485" s="108">
        <v>2</v>
      </c>
      <c r="AE1485" s="108">
        <v>1000</v>
      </c>
      <c r="AF1485" s="108">
        <f t="shared" si="540"/>
        <v>1</v>
      </c>
      <c r="BR1485" s="41"/>
      <c r="BS1485" s="41"/>
    </row>
    <row r="1486" spans="1:71" s="46" customFormat="1">
      <c r="A1486" s="46">
        <f t="shared" si="525"/>
        <v>210185</v>
      </c>
      <c r="B1486" s="46" t="s">
        <v>746</v>
      </c>
      <c r="C1486" s="46" t="s">
        <v>844</v>
      </c>
      <c r="D1486" s="46">
        <f t="shared" si="558"/>
        <v>62</v>
      </c>
      <c r="E1486" s="46" t="str">
        <f t="shared" si="559"/>
        <v>第62章银宝箱</v>
      </c>
      <c r="F1486" s="46" t="s">
        <v>321</v>
      </c>
      <c r="G1486" s="46">
        <v>1</v>
      </c>
      <c r="I1486" s="46">
        <v>1</v>
      </c>
      <c r="J1486" s="46">
        <v>0</v>
      </c>
      <c r="K1486" s="98">
        <v>177500</v>
      </c>
      <c r="L1486" s="46">
        <v>177500</v>
      </c>
      <c r="M1486" s="46">
        <v>1000</v>
      </c>
      <c r="N1486" s="46">
        <v>1</v>
      </c>
      <c r="O1486" s="46">
        <v>2</v>
      </c>
      <c r="P1486" s="46">
        <v>0</v>
      </c>
      <c r="Q1486" s="46">
        <f t="shared" si="526"/>
        <v>255</v>
      </c>
      <c r="R1486" s="46">
        <f t="shared" si="527"/>
        <v>255</v>
      </c>
      <c r="S1486" s="46">
        <v>1000</v>
      </c>
      <c r="T1486" s="46">
        <v>1</v>
      </c>
      <c r="U1486" s="108"/>
      <c r="V1486" s="108"/>
      <c r="W1486" s="108"/>
      <c r="X1486" s="108"/>
      <c r="Y1486" s="108"/>
      <c r="Z1486" s="108"/>
      <c r="AA1486" s="108">
        <v>18</v>
      </c>
      <c r="AB1486" s="108">
        <v>6013</v>
      </c>
      <c r="AC1486" s="108">
        <v>2</v>
      </c>
      <c r="AD1486" s="108">
        <v>2</v>
      </c>
      <c r="AE1486" s="108">
        <v>1000</v>
      </c>
      <c r="AF1486" s="108">
        <f t="shared" si="540"/>
        <v>1</v>
      </c>
      <c r="BR1486" s="41"/>
      <c r="BS1486" s="41"/>
    </row>
    <row r="1487" spans="1:71" s="46" customFormat="1">
      <c r="A1487" s="46">
        <f t="shared" si="525"/>
        <v>210186</v>
      </c>
      <c r="B1487" s="46" t="s">
        <v>746</v>
      </c>
      <c r="C1487" s="46" t="s">
        <v>845</v>
      </c>
      <c r="D1487" s="46">
        <f t="shared" si="558"/>
        <v>62</v>
      </c>
      <c r="E1487" s="46" t="str">
        <f t="shared" si="559"/>
        <v>第62章金宝箱</v>
      </c>
      <c r="F1487" s="46" t="s">
        <v>321</v>
      </c>
      <c r="G1487" s="46">
        <v>1</v>
      </c>
      <c r="I1487" s="46">
        <v>1</v>
      </c>
      <c r="J1487" s="46">
        <v>0</v>
      </c>
      <c r="K1487" s="98">
        <v>202500</v>
      </c>
      <c r="L1487" s="46">
        <v>202500</v>
      </c>
      <c r="M1487" s="46">
        <v>1000</v>
      </c>
      <c r="N1487" s="46">
        <v>1</v>
      </c>
      <c r="O1487" s="46">
        <v>2</v>
      </c>
      <c r="P1487" s="46">
        <v>0</v>
      </c>
      <c r="Q1487" s="46">
        <f t="shared" si="526"/>
        <v>291</v>
      </c>
      <c r="R1487" s="46">
        <f t="shared" si="527"/>
        <v>291</v>
      </c>
      <c r="S1487" s="46">
        <v>1000</v>
      </c>
      <c r="T1487" s="46">
        <v>1</v>
      </c>
      <c r="U1487" s="108">
        <v>18</v>
      </c>
      <c r="V1487" s="108">
        <v>6012</v>
      </c>
      <c r="W1487" s="108">
        <v>2</v>
      </c>
      <c r="X1487" s="108">
        <v>2</v>
      </c>
      <c r="Y1487" s="108">
        <v>1000</v>
      </c>
      <c r="Z1487" s="108">
        <f t="shared" ref="Z1487" si="560">IF(Y1487&gt;=1000,1,0)</f>
        <v>1</v>
      </c>
      <c r="AA1487" s="108">
        <v>18</v>
      </c>
      <c r="AB1487" s="108">
        <v>6014</v>
      </c>
      <c r="AC1487" s="108">
        <v>2</v>
      </c>
      <c r="AD1487" s="108">
        <v>2</v>
      </c>
      <c r="AE1487" s="108">
        <v>1000</v>
      </c>
      <c r="AF1487" s="108">
        <f t="shared" si="540"/>
        <v>1</v>
      </c>
      <c r="BR1487" s="41"/>
      <c r="BS1487" s="41"/>
    </row>
    <row r="1488" spans="1:71" s="46" customFormat="1">
      <c r="A1488" s="46">
        <f t="shared" si="525"/>
        <v>210187</v>
      </c>
      <c r="B1488" s="46" t="s">
        <v>746</v>
      </c>
      <c r="C1488" s="46" t="s">
        <v>843</v>
      </c>
      <c r="D1488" s="46">
        <f t="shared" si="558"/>
        <v>63</v>
      </c>
      <c r="E1488" s="46" t="str">
        <f t="shared" si="559"/>
        <v>第63章铜宝箱</v>
      </c>
      <c r="F1488" s="46" t="s">
        <v>321</v>
      </c>
      <c r="G1488" s="46">
        <v>1</v>
      </c>
      <c r="I1488" s="46">
        <v>1</v>
      </c>
      <c r="J1488" s="46">
        <v>0</v>
      </c>
      <c r="K1488" s="98">
        <v>155000</v>
      </c>
      <c r="L1488" s="46">
        <v>155000</v>
      </c>
      <c r="M1488" s="46">
        <v>1000</v>
      </c>
      <c r="N1488" s="46">
        <v>1</v>
      </c>
      <c r="O1488" s="46">
        <v>2</v>
      </c>
      <c r="P1488" s="46">
        <v>0</v>
      </c>
      <c r="Q1488" s="46">
        <f t="shared" si="526"/>
        <v>222</v>
      </c>
      <c r="R1488" s="46">
        <f t="shared" si="527"/>
        <v>222</v>
      </c>
      <c r="S1488" s="46">
        <v>1000</v>
      </c>
      <c r="T1488" s="46">
        <v>1</v>
      </c>
      <c r="U1488" s="108"/>
      <c r="V1488" s="108"/>
      <c r="W1488" s="108"/>
      <c r="X1488" s="108"/>
      <c r="Y1488" s="108"/>
      <c r="Z1488" s="108"/>
      <c r="AA1488" s="108">
        <v>18</v>
      </c>
      <c r="AB1488" s="108">
        <v>6021</v>
      </c>
      <c r="AC1488" s="108">
        <v>2</v>
      </c>
      <c r="AD1488" s="108">
        <v>2</v>
      </c>
      <c r="AE1488" s="108">
        <v>1000</v>
      </c>
      <c r="AF1488" s="108">
        <f t="shared" si="540"/>
        <v>1</v>
      </c>
      <c r="BR1488" s="41"/>
      <c r="BS1488" s="41"/>
    </row>
    <row r="1489" spans="1:71" s="46" customFormat="1">
      <c r="A1489" s="46">
        <f t="shared" si="525"/>
        <v>210188</v>
      </c>
      <c r="B1489" s="46" t="s">
        <v>746</v>
      </c>
      <c r="C1489" s="46" t="s">
        <v>844</v>
      </c>
      <c r="D1489" s="46">
        <f t="shared" si="558"/>
        <v>63</v>
      </c>
      <c r="E1489" s="46" t="str">
        <f t="shared" si="559"/>
        <v>第63章银宝箱</v>
      </c>
      <c r="F1489" s="46" t="s">
        <v>321</v>
      </c>
      <c r="G1489" s="46">
        <v>1</v>
      </c>
      <c r="I1489" s="46">
        <v>1</v>
      </c>
      <c r="J1489" s="46">
        <v>0</v>
      </c>
      <c r="K1489" s="98">
        <v>180000</v>
      </c>
      <c r="L1489" s="46">
        <v>180000</v>
      </c>
      <c r="M1489" s="46">
        <v>1000</v>
      </c>
      <c r="N1489" s="46">
        <v>1</v>
      </c>
      <c r="O1489" s="46">
        <v>2</v>
      </c>
      <c r="P1489" s="46">
        <v>0</v>
      </c>
      <c r="Q1489" s="46">
        <f t="shared" si="526"/>
        <v>258</v>
      </c>
      <c r="R1489" s="46">
        <f t="shared" si="527"/>
        <v>258</v>
      </c>
      <c r="S1489" s="46">
        <v>1000</v>
      </c>
      <c r="T1489" s="46">
        <v>1</v>
      </c>
      <c r="U1489" s="108"/>
      <c r="V1489" s="108"/>
      <c r="W1489" s="108"/>
      <c r="X1489" s="108"/>
      <c r="Y1489" s="108"/>
      <c r="Z1489" s="108"/>
      <c r="AA1489" s="108">
        <v>18</v>
      </c>
      <c r="AB1489" s="108">
        <v>6023</v>
      </c>
      <c r="AC1489" s="108">
        <v>2</v>
      </c>
      <c r="AD1489" s="108">
        <v>2</v>
      </c>
      <c r="AE1489" s="108">
        <v>1000</v>
      </c>
      <c r="AF1489" s="108">
        <f t="shared" si="540"/>
        <v>1</v>
      </c>
      <c r="BR1489" s="41"/>
      <c r="BS1489" s="41"/>
    </row>
    <row r="1490" spans="1:71" s="46" customFormat="1">
      <c r="A1490" s="46">
        <f t="shared" si="525"/>
        <v>210189</v>
      </c>
      <c r="B1490" s="46" t="s">
        <v>746</v>
      </c>
      <c r="C1490" s="46" t="s">
        <v>845</v>
      </c>
      <c r="D1490" s="46">
        <f t="shared" si="558"/>
        <v>63</v>
      </c>
      <c r="E1490" s="46" t="str">
        <f t="shared" si="559"/>
        <v>第63章金宝箱</v>
      </c>
      <c r="F1490" s="46" t="s">
        <v>321</v>
      </c>
      <c r="G1490" s="46">
        <v>1</v>
      </c>
      <c r="I1490" s="46">
        <v>1</v>
      </c>
      <c r="J1490" s="46">
        <v>0</v>
      </c>
      <c r="K1490" s="98">
        <v>205000</v>
      </c>
      <c r="L1490" s="46">
        <v>205000</v>
      </c>
      <c r="M1490" s="46">
        <v>1000</v>
      </c>
      <c r="N1490" s="46">
        <v>1</v>
      </c>
      <c r="O1490" s="46">
        <v>2</v>
      </c>
      <c r="P1490" s="46">
        <v>0</v>
      </c>
      <c r="Q1490" s="46">
        <f t="shared" si="526"/>
        <v>294</v>
      </c>
      <c r="R1490" s="46">
        <f t="shared" si="527"/>
        <v>294</v>
      </c>
      <c r="S1490" s="46">
        <v>1000</v>
      </c>
      <c r="T1490" s="46">
        <v>1</v>
      </c>
      <c r="U1490" s="108">
        <v>18</v>
      </c>
      <c r="V1490" s="108">
        <v>6022</v>
      </c>
      <c r="W1490" s="108">
        <v>2</v>
      </c>
      <c r="X1490" s="108">
        <v>2</v>
      </c>
      <c r="Y1490" s="108">
        <v>1000</v>
      </c>
      <c r="Z1490" s="108">
        <f t="shared" ref="Z1490" si="561">IF(Y1490&gt;=1000,1,0)</f>
        <v>1</v>
      </c>
      <c r="AA1490" s="108">
        <v>18</v>
      </c>
      <c r="AB1490" s="108">
        <v>6024</v>
      </c>
      <c r="AC1490" s="108">
        <v>2</v>
      </c>
      <c r="AD1490" s="108">
        <v>2</v>
      </c>
      <c r="AE1490" s="108">
        <v>1000</v>
      </c>
      <c r="AF1490" s="108">
        <f t="shared" si="540"/>
        <v>1</v>
      </c>
      <c r="BR1490" s="41"/>
      <c r="BS1490" s="41"/>
    </row>
    <row r="1491" spans="1:71" s="46" customFormat="1">
      <c r="A1491" s="46">
        <f t="shared" si="525"/>
        <v>210190</v>
      </c>
      <c r="B1491" s="46" t="s">
        <v>746</v>
      </c>
      <c r="C1491" s="46" t="s">
        <v>843</v>
      </c>
      <c r="D1491" s="46">
        <f t="shared" ref="D1491:D1496" si="562">D1488+1</f>
        <v>64</v>
      </c>
      <c r="E1491" s="46" t="str">
        <f t="shared" ref="E1491:E1496" si="563">"第"&amp;D1491&amp;"章"&amp;C1491</f>
        <v>第64章铜宝箱</v>
      </c>
      <c r="F1491" s="46" t="s">
        <v>321</v>
      </c>
      <c r="G1491" s="46">
        <v>1</v>
      </c>
      <c r="I1491" s="46">
        <v>1</v>
      </c>
      <c r="J1491" s="46">
        <v>0</v>
      </c>
      <c r="K1491" s="98">
        <v>157500</v>
      </c>
      <c r="L1491" s="46">
        <v>157500</v>
      </c>
      <c r="M1491" s="46">
        <v>1000</v>
      </c>
      <c r="N1491" s="46">
        <v>1</v>
      </c>
      <c r="O1491" s="46">
        <v>2</v>
      </c>
      <c r="P1491" s="46">
        <v>0</v>
      </c>
      <c r="Q1491" s="46">
        <f t="shared" si="526"/>
        <v>225</v>
      </c>
      <c r="R1491" s="46">
        <f t="shared" si="527"/>
        <v>225</v>
      </c>
      <c r="S1491" s="46">
        <v>1000</v>
      </c>
      <c r="T1491" s="46">
        <v>1</v>
      </c>
      <c r="U1491" s="108"/>
      <c r="V1491" s="108"/>
      <c r="W1491" s="108"/>
      <c r="X1491" s="108"/>
      <c r="Y1491" s="108"/>
      <c r="Z1491" s="108"/>
      <c r="AA1491" s="108">
        <v>18</v>
      </c>
      <c r="AB1491" s="108">
        <v>6011</v>
      </c>
      <c r="AC1491" s="108">
        <v>2</v>
      </c>
      <c r="AD1491" s="108">
        <v>2</v>
      </c>
      <c r="AE1491" s="108">
        <v>1000</v>
      </c>
      <c r="AF1491" s="108">
        <f t="shared" si="540"/>
        <v>1</v>
      </c>
      <c r="BR1491" s="41"/>
      <c r="BS1491" s="41"/>
    </row>
    <row r="1492" spans="1:71" s="46" customFormat="1">
      <c r="A1492" s="46">
        <f t="shared" si="525"/>
        <v>210191</v>
      </c>
      <c r="B1492" s="46" t="s">
        <v>746</v>
      </c>
      <c r="C1492" s="46" t="s">
        <v>844</v>
      </c>
      <c r="D1492" s="46">
        <f t="shared" si="562"/>
        <v>64</v>
      </c>
      <c r="E1492" s="46" t="str">
        <f t="shared" si="563"/>
        <v>第64章银宝箱</v>
      </c>
      <c r="F1492" s="46" t="s">
        <v>321</v>
      </c>
      <c r="G1492" s="46">
        <v>1</v>
      </c>
      <c r="I1492" s="46">
        <v>1</v>
      </c>
      <c r="J1492" s="46">
        <v>0</v>
      </c>
      <c r="K1492" s="98">
        <v>182500</v>
      </c>
      <c r="L1492" s="46">
        <v>182500</v>
      </c>
      <c r="M1492" s="46">
        <v>1000</v>
      </c>
      <c r="N1492" s="46">
        <v>1</v>
      </c>
      <c r="O1492" s="46">
        <v>2</v>
      </c>
      <c r="P1492" s="46">
        <v>0</v>
      </c>
      <c r="Q1492" s="46">
        <f t="shared" si="526"/>
        <v>261</v>
      </c>
      <c r="R1492" s="46">
        <f t="shared" si="527"/>
        <v>261</v>
      </c>
      <c r="S1492" s="46">
        <v>1000</v>
      </c>
      <c r="T1492" s="46">
        <v>1</v>
      </c>
      <c r="U1492" s="108"/>
      <c r="V1492" s="108"/>
      <c r="W1492" s="108"/>
      <c r="X1492" s="108"/>
      <c r="Y1492" s="108"/>
      <c r="Z1492" s="108"/>
      <c r="AA1492" s="108">
        <v>18</v>
      </c>
      <c r="AB1492" s="108">
        <v>6013</v>
      </c>
      <c r="AC1492" s="108">
        <v>2</v>
      </c>
      <c r="AD1492" s="108">
        <v>2</v>
      </c>
      <c r="AE1492" s="108">
        <v>1000</v>
      </c>
      <c r="AF1492" s="108">
        <f t="shared" si="540"/>
        <v>1</v>
      </c>
      <c r="BR1492" s="41"/>
      <c r="BS1492" s="41"/>
    </row>
    <row r="1493" spans="1:71" s="46" customFormat="1">
      <c r="A1493" s="46">
        <f t="shared" si="525"/>
        <v>210192</v>
      </c>
      <c r="B1493" s="46" t="s">
        <v>746</v>
      </c>
      <c r="C1493" s="46" t="s">
        <v>845</v>
      </c>
      <c r="D1493" s="46">
        <f t="shared" si="562"/>
        <v>64</v>
      </c>
      <c r="E1493" s="46" t="str">
        <f t="shared" si="563"/>
        <v>第64章金宝箱</v>
      </c>
      <c r="F1493" s="46" t="s">
        <v>321</v>
      </c>
      <c r="G1493" s="46">
        <v>1</v>
      </c>
      <c r="I1493" s="46">
        <v>1</v>
      </c>
      <c r="J1493" s="46">
        <v>0</v>
      </c>
      <c r="K1493" s="98">
        <v>207500</v>
      </c>
      <c r="L1493" s="46">
        <v>207500</v>
      </c>
      <c r="M1493" s="46">
        <v>1000</v>
      </c>
      <c r="N1493" s="46">
        <v>1</v>
      </c>
      <c r="O1493" s="46">
        <v>2</v>
      </c>
      <c r="P1493" s="46">
        <v>0</v>
      </c>
      <c r="Q1493" s="46">
        <f t="shared" si="526"/>
        <v>297</v>
      </c>
      <c r="R1493" s="46">
        <f t="shared" si="527"/>
        <v>297</v>
      </c>
      <c r="S1493" s="46">
        <v>1000</v>
      </c>
      <c r="T1493" s="46">
        <v>1</v>
      </c>
      <c r="U1493" s="108">
        <v>18</v>
      </c>
      <c r="V1493" s="108">
        <v>6012</v>
      </c>
      <c r="W1493" s="108">
        <v>2</v>
      </c>
      <c r="X1493" s="108">
        <v>2</v>
      </c>
      <c r="Y1493" s="108">
        <v>1000</v>
      </c>
      <c r="Z1493" s="108">
        <f t="shared" ref="Z1493" si="564">IF(Y1493&gt;=1000,1,0)</f>
        <v>1</v>
      </c>
      <c r="AA1493" s="108">
        <v>18</v>
      </c>
      <c r="AB1493" s="108">
        <v>6014</v>
      </c>
      <c r="AC1493" s="108">
        <v>2</v>
      </c>
      <c r="AD1493" s="108">
        <v>2</v>
      </c>
      <c r="AE1493" s="108">
        <v>1000</v>
      </c>
      <c r="AF1493" s="108">
        <f t="shared" si="540"/>
        <v>1</v>
      </c>
      <c r="BR1493" s="41"/>
      <c r="BS1493" s="41"/>
    </row>
    <row r="1494" spans="1:71" s="46" customFormat="1">
      <c r="A1494" s="46">
        <f t="shared" si="525"/>
        <v>210193</v>
      </c>
      <c r="B1494" s="46" t="s">
        <v>746</v>
      </c>
      <c r="C1494" s="46" t="s">
        <v>843</v>
      </c>
      <c r="D1494" s="46">
        <f t="shared" si="562"/>
        <v>65</v>
      </c>
      <c r="E1494" s="46" t="str">
        <f t="shared" si="563"/>
        <v>第65章铜宝箱</v>
      </c>
      <c r="F1494" s="46" t="s">
        <v>321</v>
      </c>
      <c r="G1494" s="46">
        <v>1</v>
      </c>
      <c r="I1494" s="46">
        <v>1</v>
      </c>
      <c r="J1494" s="46">
        <v>0</v>
      </c>
      <c r="K1494" s="98">
        <v>160000</v>
      </c>
      <c r="L1494" s="46">
        <v>160000</v>
      </c>
      <c r="M1494" s="46">
        <v>1000</v>
      </c>
      <c r="N1494" s="46">
        <v>1</v>
      </c>
      <c r="O1494" s="46">
        <v>2</v>
      </c>
      <c r="P1494" s="46">
        <v>0</v>
      </c>
      <c r="Q1494" s="46">
        <f t="shared" si="526"/>
        <v>228</v>
      </c>
      <c r="R1494" s="46">
        <f t="shared" si="527"/>
        <v>228</v>
      </c>
      <c r="S1494" s="46">
        <v>1000</v>
      </c>
      <c r="T1494" s="46">
        <v>1</v>
      </c>
      <c r="U1494" s="108"/>
      <c r="V1494" s="108"/>
      <c r="W1494" s="108"/>
      <c r="X1494" s="108"/>
      <c r="Y1494" s="108"/>
      <c r="Z1494" s="108"/>
      <c r="AA1494" s="108">
        <v>18</v>
      </c>
      <c r="AB1494" s="108">
        <v>6021</v>
      </c>
      <c r="AC1494" s="108">
        <v>2</v>
      </c>
      <c r="AD1494" s="108">
        <v>2</v>
      </c>
      <c r="AE1494" s="108">
        <v>1000</v>
      </c>
      <c r="AF1494" s="108">
        <f t="shared" si="540"/>
        <v>1</v>
      </c>
      <c r="BR1494" s="41"/>
      <c r="BS1494" s="41"/>
    </row>
    <row r="1495" spans="1:71" s="46" customFormat="1">
      <c r="A1495" s="46">
        <f t="shared" si="525"/>
        <v>210194</v>
      </c>
      <c r="B1495" s="46" t="s">
        <v>746</v>
      </c>
      <c r="C1495" s="46" t="s">
        <v>844</v>
      </c>
      <c r="D1495" s="46">
        <f t="shared" si="562"/>
        <v>65</v>
      </c>
      <c r="E1495" s="46" t="str">
        <f t="shared" si="563"/>
        <v>第65章银宝箱</v>
      </c>
      <c r="F1495" s="46" t="s">
        <v>321</v>
      </c>
      <c r="G1495" s="46">
        <v>1</v>
      </c>
      <c r="I1495" s="46">
        <v>1</v>
      </c>
      <c r="J1495" s="46">
        <v>0</v>
      </c>
      <c r="K1495" s="98">
        <v>185000</v>
      </c>
      <c r="L1495" s="46">
        <v>185000</v>
      </c>
      <c r="M1495" s="46">
        <v>1000</v>
      </c>
      <c r="N1495" s="46">
        <v>1</v>
      </c>
      <c r="O1495" s="46">
        <v>2</v>
      </c>
      <c r="P1495" s="46">
        <v>0</v>
      </c>
      <c r="Q1495" s="46">
        <f t="shared" si="526"/>
        <v>264</v>
      </c>
      <c r="R1495" s="46">
        <f t="shared" si="527"/>
        <v>264</v>
      </c>
      <c r="S1495" s="46">
        <v>1000</v>
      </c>
      <c r="T1495" s="46">
        <v>1</v>
      </c>
      <c r="U1495" s="108"/>
      <c r="V1495" s="108"/>
      <c r="W1495" s="108"/>
      <c r="X1495" s="108"/>
      <c r="Y1495" s="108"/>
      <c r="Z1495" s="108"/>
      <c r="AA1495" s="108">
        <v>18</v>
      </c>
      <c r="AB1495" s="108">
        <v>6023</v>
      </c>
      <c r="AC1495" s="108">
        <v>2</v>
      </c>
      <c r="AD1495" s="108">
        <v>2</v>
      </c>
      <c r="AE1495" s="108">
        <v>1000</v>
      </c>
      <c r="AF1495" s="108">
        <f t="shared" si="540"/>
        <v>1</v>
      </c>
      <c r="BR1495" s="41"/>
      <c r="BS1495" s="41"/>
    </row>
    <row r="1496" spans="1:71" s="46" customFormat="1">
      <c r="A1496" s="46">
        <f t="shared" si="525"/>
        <v>210195</v>
      </c>
      <c r="B1496" s="46" t="s">
        <v>746</v>
      </c>
      <c r="C1496" s="46" t="s">
        <v>845</v>
      </c>
      <c r="D1496" s="46">
        <f t="shared" si="562"/>
        <v>65</v>
      </c>
      <c r="E1496" s="46" t="str">
        <f t="shared" si="563"/>
        <v>第65章金宝箱</v>
      </c>
      <c r="F1496" s="46" t="s">
        <v>321</v>
      </c>
      <c r="G1496" s="46">
        <v>1</v>
      </c>
      <c r="I1496" s="46">
        <v>1</v>
      </c>
      <c r="J1496" s="46">
        <v>0</v>
      </c>
      <c r="K1496" s="98">
        <v>210000</v>
      </c>
      <c r="L1496" s="46">
        <v>210000</v>
      </c>
      <c r="M1496" s="46">
        <v>1000</v>
      </c>
      <c r="N1496" s="46">
        <v>1</v>
      </c>
      <c r="O1496" s="46">
        <v>2</v>
      </c>
      <c r="P1496" s="46">
        <v>0</v>
      </c>
      <c r="Q1496" s="46">
        <f t="shared" si="526"/>
        <v>300</v>
      </c>
      <c r="R1496" s="46">
        <f t="shared" si="527"/>
        <v>300</v>
      </c>
      <c r="S1496" s="46">
        <v>1000</v>
      </c>
      <c r="T1496" s="46">
        <v>1</v>
      </c>
      <c r="U1496" s="108">
        <v>18</v>
      </c>
      <c r="V1496" s="108">
        <v>6022</v>
      </c>
      <c r="W1496" s="108">
        <v>2</v>
      </c>
      <c r="X1496" s="108">
        <v>2</v>
      </c>
      <c r="Y1496" s="108">
        <v>1000</v>
      </c>
      <c r="Z1496" s="108">
        <f t="shared" ref="Z1496" si="565">IF(Y1496&gt;=1000,1,0)</f>
        <v>1</v>
      </c>
      <c r="AA1496" s="108">
        <v>18</v>
      </c>
      <c r="AB1496" s="108">
        <v>6024</v>
      </c>
      <c r="AC1496" s="108">
        <v>2</v>
      </c>
      <c r="AD1496" s="108">
        <v>2</v>
      </c>
      <c r="AE1496" s="108">
        <v>1000</v>
      </c>
      <c r="AF1496" s="108">
        <f t="shared" si="540"/>
        <v>1</v>
      </c>
      <c r="BR1496" s="41"/>
      <c r="BS1496" s="41"/>
    </row>
    <row r="1497" spans="1:71" s="46" customFormat="1">
      <c r="A1497" s="46">
        <f t="shared" si="525"/>
        <v>210196</v>
      </c>
      <c r="B1497" s="46" t="s">
        <v>746</v>
      </c>
      <c r="C1497" s="46" t="s">
        <v>843</v>
      </c>
      <c r="D1497" s="46">
        <f t="shared" ref="D1497:D1502" si="566">D1494+1</f>
        <v>66</v>
      </c>
      <c r="E1497" s="46" t="str">
        <f t="shared" ref="E1497:E1502" si="567">"第"&amp;D1497&amp;"章"&amp;C1497</f>
        <v>第66章铜宝箱</v>
      </c>
      <c r="F1497" s="46" t="s">
        <v>321</v>
      </c>
      <c r="G1497" s="46">
        <v>1</v>
      </c>
      <c r="I1497" s="46">
        <v>1</v>
      </c>
      <c r="J1497" s="46">
        <v>0</v>
      </c>
      <c r="K1497" s="98">
        <v>162500</v>
      </c>
      <c r="L1497" s="46">
        <v>162500</v>
      </c>
      <c r="M1497" s="46">
        <v>1000</v>
      </c>
      <c r="N1497" s="46">
        <v>1</v>
      </c>
      <c r="O1497" s="46">
        <v>2</v>
      </c>
      <c r="P1497" s="46">
        <v>0</v>
      </c>
      <c r="Q1497" s="46">
        <f t="shared" si="526"/>
        <v>231</v>
      </c>
      <c r="R1497" s="46">
        <f t="shared" si="527"/>
        <v>231</v>
      </c>
      <c r="S1497" s="46">
        <v>1000</v>
      </c>
      <c r="T1497" s="46">
        <v>1</v>
      </c>
      <c r="U1497" s="108"/>
      <c r="V1497" s="108"/>
      <c r="W1497" s="108"/>
      <c r="X1497" s="108"/>
      <c r="Y1497" s="108"/>
      <c r="Z1497" s="108"/>
      <c r="AA1497" s="108">
        <v>18</v>
      </c>
      <c r="AB1497" s="108">
        <v>6011</v>
      </c>
      <c r="AC1497" s="108">
        <v>2</v>
      </c>
      <c r="AD1497" s="108">
        <v>2</v>
      </c>
      <c r="AE1497" s="108">
        <v>1000</v>
      </c>
      <c r="AF1497" s="108">
        <f t="shared" si="540"/>
        <v>1</v>
      </c>
      <c r="BR1497" s="41"/>
      <c r="BS1497" s="41"/>
    </row>
    <row r="1498" spans="1:71" s="46" customFormat="1">
      <c r="A1498" s="46">
        <f t="shared" si="525"/>
        <v>210197</v>
      </c>
      <c r="B1498" s="46" t="s">
        <v>746</v>
      </c>
      <c r="C1498" s="46" t="s">
        <v>844</v>
      </c>
      <c r="D1498" s="46">
        <f t="shared" si="566"/>
        <v>66</v>
      </c>
      <c r="E1498" s="46" t="str">
        <f t="shared" si="567"/>
        <v>第66章银宝箱</v>
      </c>
      <c r="F1498" s="46" t="s">
        <v>321</v>
      </c>
      <c r="G1498" s="46">
        <v>1</v>
      </c>
      <c r="I1498" s="46">
        <v>1</v>
      </c>
      <c r="J1498" s="46">
        <v>0</v>
      </c>
      <c r="K1498" s="98">
        <v>187500</v>
      </c>
      <c r="L1498" s="46">
        <v>187500</v>
      </c>
      <c r="M1498" s="46">
        <v>1000</v>
      </c>
      <c r="N1498" s="46">
        <v>1</v>
      </c>
      <c r="O1498" s="46">
        <v>2</v>
      </c>
      <c r="P1498" s="46">
        <v>0</v>
      </c>
      <c r="Q1498" s="46">
        <f t="shared" si="526"/>
        <v>267</v>
      </c>
      <c r="R1498" s="46">
        <f t="shared" si="527"/>
        <v>267</v>
      </c>
      <c r="S1498" s="46">
        <v>1000</v>
      </c>
      <c r="T1498" s="46">
        <v>1</v>
      </c>
      <c r="U1498" s="108"/>
      <c r="V1498" s="108"/>
      <c r="W1498" s="108"/>
      <c r="X1498" s="108"/>
      <c r="Y1498" s="108"/>
      <c r="Z1498" s="108"/>
      <c r="AA1498" s="108">
        <v>18</v>
      </c>
      <c r="AB1498" s="108">
        <v>6013</v>
      </c>
      <c r="AC1498" s="108">
        <v>2</v>
      </c>
      <c r="AD1498" s="108">
        <v>2</v>
      </c>
      <c r="AE1498" s="108">
        <v>1000</v>
      </c>
      <c r="AF1498" s="108">
        <f t="shared" si="540"/>
        <v>1</v>
      </c>
      <c r="BR1498" s="41"/>
      <c r="BS1498" s="41"/>
    </row>
    <row r="1499" spans="1:71" s="46" customFormat="1">
      <c r="A1499" s="46">
        <f t="shared" si="525"/>
        <v>210198</v>
      </c>
      <c r="B1499" s="46" t="s">
        <v>746</v>
      </c>
      <c r="C1499" s="46" t="s">
        <v>845</v>
      </c>
      <c r="D1499" s="46">
        <f t="shared" si="566"/>
        <v>66</v>
      </c>
      <c r="E1499" s="46" t="str">
        <f t="shared" si="567"/>
        <v>第66章金宝箱</v>
      </c>
      <c r="F1499" s="46" t="s">
        <v>321</v>
      </c>
      <c r="G1499" s="46">
        <v>1</v>
      </c>
      <c r="I1499" s="46">
        <v>1</v>
      </c>
      <c r="J1499" s="46">
        <v>0</v>
      </c>
      <c r="K1499" s="98">
        <v>212500</v>
      </c>
      <c r="L1499" s="46">
        <v>212500</v>
      </c>
      <c r="M1499" s="46">
        <v>1000</v>
      </c>
      <c r="N1499" s="46">
        <v>1</v>
      </c>
      <c r="O1499" s="46">
        <v>2</v>
      </c>
      <c r="P1499" s="46">
        <v>0</v>
      </c>
      <c r="Q1499" s="46">
        <f t="shared" si="526"/>
        <v>303</v>
      </c>
      <c r="R1499" s="46">
        <f t="shared" si="527"/>
        <v>303</v>
      </c>
      <c r="S1499" s="46">
        <v>1000</v>
      </c>
      <c r="T1499" s="46">
        <v>1</v>
      </c>
      <c r="U1499" s="108">
        <v>18</v>
      </c>
      <c r="V1499" s="108">
        <v>6012</v>
      </c>
      <c r="W1499" s="108">
        <v>2</v>
      </c>
      <c r="X1499" s="108">
        <v>2</v>
      </c>
      <c r="Y1499" s="108">
        <v>1000</v>
      </c>
      <c r="Z1499" s="108">
        <f t="shared" ref="Z1499" si="568">IF(Y1499&gt;=1000,1,0)</f>
        <v>1</v>
      </c>
      <c r="AA1499" s="108">
        <v>18</v>
      </c>
      <c r="AB1499" s="108">
        <v>6014</v>
      </c>
      <c r="AC1499" s="108">
        <v>2</v>
      </c>
      <c r="AD1499" s="108">
        <v>2</v>
      </c>
      <c r="AE1499" s="108">
        <v>1000</v>
      </c>
      <c r="AF1499" s="108">
        <f t="shared" si="540"/>
        <v>1</v>
      </c>
      <c r="BR1499" s="41"/>
      <c r="BS1499" s="41"/>
    </row>
    <row r="1500" spans="1:71" s="46" customFormat="1">
      <c r="A1500" s="46">
        <f t="shared" si="525"/>
        <v>210199</v>
      </c>
      <c r="B1500" s="46" t="s">
        <v>746</v>
      </c>
      <c r="C1500" s="46" t="s">
        <v>843</v>
      </c>
      <c r="D1500" s="46">
        <f t="shared" si="566"/>
        <v>67</v>
      </c>
      <c r="E1500" s="46" t="str">
        <f t="shared" si="567"/>
        <v>第67章铜宝箱</v>
      </c>
      <c r="F1500" s="46" t="s">
        <v>321</v>
      </c>
      <c r="G1500" s="46">
        <v>1</v>
      </c>
      <c r="I1500" s="46">
        <v>1</v>
      </c>
      <c r="J1500" s="46">
        <v>0</v>
      </c>
      <c r="K1500" s="98">
        <v>165000</v>
      </c>
      <c r="L1500" s="46">
        <v>165000</v>
      </c>
      <c r="M1500" s="46">
        <v>1000</v>
      </c>
      <c r="N1500" s="46">
        <v>1</v>
      </c>
      <c r="O1500" s="46">
        <v>2</v>
      </c>
      <c r="P1500" s="46">
        <v>0</v>
      </c>
      <c r="Q1500" s="46">
        <f t="shared" si="526"/>
        <v>234</v>
      </c>
      <c r="R1500" s="46">
        <f t="shared" si="527"/>
        <v>234</v>
      </c>
      <c r="S1500" s="46">
        <v>1000</v>
      </c>
      <c r="T1500" s="46">
        <v>1</v>
      </c>
      <c r="U1500" s="108"/>
      <c r="V1500" s="108"/>
      <c r="W1500" s="108"/>
      <c r="X1500" s="108"/>
      <c r="Y1500" s="108"/>
      <c r="Z1500" s="108"/>
      <c r="AA1500" s="108">
        <v>18</v>
      </c>
      <c r="AB1500" s="108">
        <v>6021</v>
      </c>
      <c r="AC1500" s="108">
        <v>2</v>
      </c>
      <c r="AD1500" s="108">
        <v>2</v>
      </c>
      <c r="AE1500" s="108">
        <v>1000</v>
      </c>
      <c r="AF1500" s="108">
        <f t="shared" si="540"/>
        <v>1</v>
      </c>
      <c r="BR1500" s="41"/>
      <c r="BS1500" s="41"/>
    </row>
    <row r="1501" spans="1:71" s="46" customFormat="1">
      <c r="A1501" s="46">
        <f t="shared" si="525"/>
        <v>210200</v>
      </c>
      <c r="B1501" s="46" t="s">
        <v>746</v>
      </c>
      <c r="C1501" s="46" t="s">
        <v>844</v>
      </c>
      <c r="D1501" s="46">
        <f t="shared" si="566"/>
        <v>67</v>
      </c>
      <c r="E1501" s="46" t="str">
        <f t="shared" si="567"/>
        <v>第67章银宝箱</v>
      </c>
      <c r="F1501" s="46" t="s">
        <v>321</v>
      </c>
      <c r="G1501" s="46">
        <v>1</v>
      </c>
      <c r="I1501" s="46">
        <v>1</v>
      </c>
      <c r="J1501" s="46">
        <v>0</v>
      </c>
      <c r="K1501" s="98">
        <v>190000</v>
      </c>
      <c r="L1501" s="46">
        <v>190000</v>
      </c>
      <c r="M1501" s="46">
        <v>1000</v>
      </c>
      <c r="N1501" s="46">
        <v>1</v>
      </c>
      <c r="O1501" s="46">
        <v>2</v>
      </c>
      <c r="P1501" s="46">
        <v>0</v>
      </c>
      <c r="Q1501" s="46">
        <f t="shared" si="526"/>
        <v>270</v>
      </c>
      <c r="R1501" s="46">
        <f t="shared" si="527"/>
        <v>270</v>
      </c>
      <c r="S1501" s="46">
        <v>1000</v>
      </c>
      <c r="T1501" s="46">
        <v>1</v>
      </c>
      <c r="U1501" s="108"/>
      <c r="V1501" s="108"/>
      <c r="W1501" s="108"/>
      <c r="X1501" s="108"/>
      <c r="Y1501" s="108"/>
      <c r="Z1501" s="108"/>
      <c r="AA1501" s="108">
        <v>18</v>
      </c>
      <c r="AB1501" s="108">
        <v>6023</v>
      </c>
      <c r="AC1501" s="108">
        <v>2</v>
      </c>
      <c r="AD1501" s="108">
        <v>2</v>
      </c>
      <c r="AE1501" s="108">
        <v>1000</v>
      </c>
      <c r="AF1501" s="108">
        <f t="shared" si="540"/>
        <v>1</v>
      </c>
      <c r="BR1501" s="41"/>
      <c r="BS1501" s="41"/>
    </row>
    <row r="1502" spans="1:71" s="46" customFormat="1">
      <c r="A1502" s="46">
        <f t="shared" si="525"/>
        <v>210201</v>
      </c>
      <c r="B1502" s="46" t="s">
        <v>746</v>
      </c>
      <c r="C1502" s="46" t="s">
        <v>845</v>
      </c>
      <c r="D1502" s="46">
        <f t="shared" si="566"/>
        <v>67</v>
      </c>
      <c r="E1502" s="46" t="str">
        <f t="shared" si="567"/>
        <v>第67章金宝箱</v>
      </c>
      <c r="F1502" s="46" t="s">
        <v>321</v>
      </c>
      <c r="G1502" s="46">
        <v>1</v>
      </c>
      <c r="I1502" s="46">
        <v>1</v>
      </c>
      <c r="J1502" s="46">
        <v>0</v>
      </c>
      <c r="K1502" s="98">
        <v>215000</v>
      </c>
      <c r="L1502" s="46">
        <v>215000</v>
      </c>
      <c r="M1502" s="46">
        <v>1000</v>
      </c>
      <c r="N1502" s="46">
        <v>1</v>
      </c>
      <c r="O1502" s="46">
        <v>2</v>
      </c>
      <c r="P1502" s="46">
        <v>0</v>
      </c>
      <c r="Q1502" s="46">
        <f t="shared" si="526"/>
        <v>306</v>
      </c>
      <c r="R1502" s="46">
        <f t="shared" si="527"/>
        <v>306</v>
      </c>
      <c r="S1502" s="46">
        <v>1000</v>
      </c>
      <c r="T1502" s="46">
        <v>1</v>
      </c>
      <c r="U1502" s="108">
        <v>18</v>
      </c>
      <c r="V1502" s="108">
        <v>6022</v>
      </c>
      <c r="W1502" s="108">
        <v>2</v>
      </c>
      <c r="X1502" s="108">
        <v>2</v>
      </c>
      <c r="Y1502" s="108">
        <v>1000</v>
      </c>
      <c r="Z1502" s="108">
        <f t="shared" ref="Z1502" si="569">IF(Y1502&gt;=1000,1,0)</f>
        <v>1</v>
      </c>
      <c r="AA1502" s="108">
        <v>18</v>
      </c>
      <c r="AB1502" s="108">
        <v>6024</v>
      </c>
      <c r="AC1502" s="108">
        <v>2</v>
      </c>
      <c r="AD1502" s="108">
        <v>2</v>
      </c>
      <c r="AE1502" s="108">
        <v>1000</v>
      </c>
      <c r="AF1502" s="108">
        <f t="shared" si="540"/>
        <v>1</v>
      </c>
      <c r="BR1502" s="41"/>
      <c r="BS1502" s="41"/>
    </row>
    <row r="1503" spans="1:71" s="46" customFormat="1">
      <c r="A1503" s="46">
        <f t="shared" si="525"/>
        <v>210202</v>
      </c>
      <c r="B1503" s="46" t="s">
        <v>746</v>
      </c>
      <c r="C1503" s="46" t="s">
        <v>843</v>
      </c>
      <c r="D1503" s="46">
        <f t="shared" ref="D1503:D1508" si="570">D1500+1</f>
        <v>68</v>
      </c>
      <c r="E1503" s="46" t="str">
        <f t="shared" ref="E1503:E1508" si="571">"第"&amp;D1503&amp;"章"&amp;C1503</f>
        <v>第68章铜宝箱</v>
      </c>
      <c r="F1503" s="46" t="s">
        <v>321</v>
      </c>
      <c r="G1503" s="46">
        <v>1</v>
      </c>
      <c r="I1503" s="46">
        <v>1</v>
      </c>
      <c r="J1503" s="46">
        <v>0</v>
      </c>
      <c r="K1503" s="98">
        <v>167500</v>
      </c>
      <c r="L1503" s="46">
        <v>167500</v>
      </c>
      <c r="M1503" s="46">
        <v>1000</v>
      </c>
      <c r="N1503" s="46">
        <v>1</v>
      </c>
      <c r="O1503" s="46">
        <v>2</v>
      </c>
      <c r="P1503" s="46">
        <v>0</v>
      </c>
      <c r="Q1503" s="46">
        <f t="shared" si="526"/>
        <v>237</v>
      </c>
      <c r="R1503" s="46">
        <f t="shared" si="527"/>
        <v>237</v>
      </c>
      <c r="S1503" s="46">
        <v>1000</v>
      </c>
      <c r="T1503" s="46">
        <v>1</v>
      </c>
      <c r="U1503" s="108"/>
      <c r="V1503" s="108"/>
      <c r="W1503" s="108"/>
      <c r="X1503" s="108"/>
      <c r="Y1503" s="108"/>
      <c r="Z1503" s="108"/>
      <c r="AA1503" s="108">
        <v>18</v>
      </c>
      <c r="AB1503" s="108">
        <v>6011</v>
      </c>
      <c r="AC1503" s="108">
        <v>2</v>
      </c>
      <c r="AD1503" s="108">
        <v>2</v>
      </c>
      <c r="AE1503" s="108">
        <v>1000</v>
      </c>
      <c r="AF1503" s="108">
        <f t="shared" si="540"/>
        <v>1</v>
      </c>
      <c r="BR1503" s="41"/>
      <c r="BS1503" s="41"/>
    </row>
    <row r="1504" spans="1:71" s="46" customFormat="1">
      <c r="A1504" s="46">
        <f t="shared" si="525"/>
        <v>210203</v>
      </c>
      <c r="B1504" s="46" t="s">
        <v>746</v>
      </c>
      <c r="C1504" s="46" t="s">
        <v>844</v>
      </c>
      <c r="D1504" s="46">
        <f t="shared" si="570"/>
        <v>68</v>
      </c>
      <c r="E1504" s="46" t="str">
        <f t="shared" si="571"/>
        <v>第68章银宝箱</v>
      </c>
      <c r="F1504" s="46" t="s">
        <v>321</v>
      </c>
      <c r="G1504" s="46">
        <v>1</v>
      </c>
      <c r="I1504" s="46">
        <v>1</v>
      </c>
      <c r="J1504" s="46">
        <v>0</v>
      </c>
      <c r="K1504" s="98">
        <v>192500</v>
      </c>
      <c r="L1504" s="46">
        <v>192500</v>
      </c>
      <c r="M1504" s="46">
        <v>1000</v>
      </c>
      <c r="N1504" s="46">
        <v>1</v>
      </c>
      <c r="O1504" s="46">
        <v>2</v>
      </c>
      <c r="P1504" s="46">
        <v>0</v>
      </c>
      <c r="Q1504" s="46">
        <f t="shared" si="526"/>
        <v>273</v>
      </c>
      <c r="R1504" s="46">
        <f t="shared" si="527"/>
        <v>273</v>
      </c>
      <c r="S1504" s="46">
        <v>1000</v>
      </c>
      <c r="T1504" s="46">
        <v>1</v>
      </c>
      <c r="U1504" s="108"/>
      <c r="V1504" s="108"/>
      <c r="W1504" s="108"/>
      <c r="X1504" s="108"/>
      <c r="Y1504" s="108"/>
      <c r="Z1504" s="108"/>
      <c r="AA1504" s="108">
        <v>18</v>
      </c>
      <c r="AB1504" s="108">
        <v>6013</v>
      </c>
      <c r="AC1504" s="108">
        <v>2</v>
      </c>
      <c r="AD1504" s="108">
        <v>2</v>
      </c>
      <c r="AE1504" s="108">
        <v>1000</v>
      </c>
      <c r="AF1504" s="108">
        <f t="shared" si="540"/>
        <v>1</v>
      </c>
      <c r="BR1504" s="41"/>
      <c r="BS1504" s="41"/>
    </row>
    <row r="1505" spans="1:71" s="46" customFormat="1">
      <c r="A1505" s="46">
        <f t="shared" ref="A1505:A1568" si="572">A1504+1</f>
        <v>210204</v>
      </c>
      <c r="B1505" s="46" t="s">
        <v>746</v>
      </c>
      <c r="C1505" s="46" t="s">
        <v>845</v>
      </c>
      <c r="D1505" s="46">
        <f t="shared" si="570"/>
        <v>68</v>
      </c>
      <c r="E1505" s="46" t="str">
        <f t="shared" si="571"/>
        <v>第68章金宝箱</v>
      </c>
      <c r="F1505" s="46" t="s">
        <v>321</v>
      </c>
      <c r="G1505" s="46">
        <v>1</v>
      </c>
      <c r="I1505" s="46">
        <v>1</v>
      </c>
      <c r="J1505" s="46">
        <v>0</v>
      </c>
      <c r="K1505" s="98">
        <v>217500</v>
      </c>
      <c r="L1505" s="46">
        <v>217500</v>
      </c>
      <c r="M1505" s="46">
        <v>1000</v>
      </c>
      <c r="N1505" s="46">
        <v>1</v>
      </c>
      <c r="O1505" s="46">
        <v>2</v>
      </c>
      <c r="P1505" s="46">
        <v>0</v>
      </c>
      <c r="Q1505" s="46">
        <f t="shared" ref="Q1505:Q1568" si="573">Q1502+3</f>
        <v>309</v>
      </c>
      <c r="R1505" s="46">
        <f t="shared" ref="R1505:R1568" si="574">R1502+3</f>
        <v>309</v>
      </c>
      <c r="S1505" s="46">
        <v>1000</v>
      </c>
      <c r="T1505" s="46">
        <v>1</v>
      </c>
      <c r="U1505" s="108">
        <v>18</v>
      </c>
      <c r="V1505" s="108">
        <v>6012</v>
      </c>
      <c r="W1505" s="108">
        <v>2</v>
      </c>
      <c r="X1505" s="108">
        <v>2</v>
      </c>
      <c r="Y1505" s="108">
        <v>1000</v>
      </c>
      <c r="Z1505" s="108">
        <f t="shared" ref="Z1505" si="575">IF(Y1505&gt;=1000,1,0)</f>
        <v>1</v>
      </c>
      <c r="AA1505" s="108">
        <v>18</v>
      </c>
      <c r="AB1505" s="108">
        <v>6014</v>
      </c>
      <c r="AC1505" s="108">
        <v>2</v>
      </c>
      <c r="AD1505" s="108">
        <v>2</v>
      </c>
      <c r="AE1505" s="108">
        <v>1000</v>
      </c>
      <c r="AF1505" s="108">
        <f t="shared" si="540"/>
        <v>1</v>
      </c>
      <c r="BR1505" s="41"/>
      <c r="BS1505" s="41"/>
    </row>
    <row r="1506" spans="1:71" s="46" customFormat="1">
      <c r="A1506" s="46">
        <f t="shared" si="572"/>
        <v>210205</v>
      </c>
      <c r="B1506" s="46" t="s">
        <v>746</v>
      </c>
      <c r="C1506" s="46" t="s">
        <v>843</v>
      </c>
      <c r="D1506" s="46">
        <f t="shared" si="570"/>
        <v>69</v>
      </c>
      <c r="E1506" s="46" t="str">
        <f t="shared" si="571"/>
        <v>第69章铜宝箱</v>
      </c>
      <c r="F1506" s="46" t="s">
        <v>321</v>
      </c>
      <c r="G1506" s="46">
        <v>1</v>
      </c>
      <c r="I1506" s="46">
        <v>1</v>
      </c>
      <c r="J1506" s="46">
        <v>0</v>
      </c>
      <c r="K1506" s="98">
        <v>170000</v>
      </c>
      <c r="L1506" s="46">
        <v>170000</v>
      </c>
      <c r="M1506" s="46">
        <v>1000</v>
      </c>
      <c r="N1506" s="46">
        <v>1</v>
      </c>
      <c r="O1506" s="46">
        <v>2</v>
      </c>
      <c r="P1506" s="46">
        <v>0</v>
      </c>
      <c r="Q1506" s="46">
        <f t="shared" si="573"/>
        <v>240</v>
      </c>
      <c r="R1506" s="46">
        <f t="shared" si="574"/>
        <v>240</v>
      </c>
      <c r="S1506" s="46">
        <v>1000</v>
      </c>
      <c r="T1506" s="46">
        <v>1</v>
      </c>
      <c r="U1506" s="108"/>
      <c r="V1506" s="108"/>
      <c r="W1506" s="108"/>
      <c r="X1506" s="108"/>
      <c r="Y1506" s="108"/>
      <c r="Z1506" s="108"/>
      <c r="AA1506" s="108">
        <v>18</v>
      </c>
      <c r="AB1506" s="108">
        <v>6021</v>
      </c>
      <c r="AC1506" s="108">
        <v>2</v>
      </c>
      <c r="AD1506" s="108">
        <v>2</v>
      </c>
      <c r="AE1506" s="108">
        <v>1000</v>
      </c>
      <c r="AF1506" s="108">
        <f t="shared" si="540"/>
        <v>1</v>
      </c>
      <c r="BR1506" s="41"/>
      <c r="BS1506" s="41"/>
    </row>
    <row r="1507" spans="1:71" s="46" customFormat="1">
      <c r="A1507" s="46">
        <f t="shared" si="572"/>
        <v>210206</v>
      </c>
      <c r="B1507" s="46" t="s">
        <v>746</v>
      </c>
      <c r="C1507" s="46" t="s">
        <v>844</v>
      </c>
      <c r="D1507" s="46">
        <f t="shared" si="570"/>
        <v>69</v>
      </c>
      <c r="E1507" s="46" t="str">
        <f t="shared" si="571"/>
        <v>第69章银宝箱</v>
      </c>
      <c r="F1507" s="46" t="s">
        <v>321</v>
      </c>
      <c r="G1507" s="46">
        <v>1</v>
      </c>
      <c r="I1507" s="46">
        <v>1</v>
      </c>
      <c r="J1507" s="46">
        <v>0</v>
      </c>
      <c r="K1507" s="98">
        <v>195000</v>
      </c>
      <c r="L1507" s="46">
        <v>195000</v>
      </c>
      <c r="M1507" s="46">
        <v>1000</v>
      </c>
      <c r="N1507" s="46">
        <v>1</v>
      </c>
      <c r="O1507" s="46">
        <v>2</v>
      </c>
      <c r="P1507" s="46">
        <v>0</v>
      </c>
      <c r="Q1507" s="46">
        <f t="shared" si="573"/>
        <v>276</v>
      </c>
      <c r="R1507" s="46">
        <f t="shared" si="574"/>
        <v>276</v>
      </c>
      <c r="S1507" s="46">
        <v>1000</v>
      </c>
      <c r="T1507" s="46">
        <v>1</v>
      </c>
      <c r="U1507" s="108"/>
      <c r="V1507" s="108"/>
      <c r="W1507" s="108"/>
      <c r="X1507" s="108"/>
      <c r="Y1507" s="108"/>
      <c r="Z1507" s="108"/>
      <c r="AA1507" s="108">
        <v>18</v>
      </c>
      <c r="AB1507" s="108">
        <v>6023</v>
      </c>
      <c r="AC1507" s="108">
        <v>2</v>
      </c>
      <c r="AD1507" s="108">
        <v>2</v>
      </c>
      <c r="AE1507" s="108">
        <v>1000</v>
      </c>
      <c r="AF1507" s="108">
        <f t="shared" si="540"/>
        <v>1</v>
      </c>
      <c r="BR1507" s="41"/>
      <c r="BS1507" s="41"/>
    </row>
    <row r="1508" spans="1:71" s="46" customFormat="1">
      <c r="A1508" s="46">
        <f t="shared" si="572"/>
        <v>210207</v>
      </c>
      <c r="B1508" s="46" t="s">
        <v>746</v>
      </c>
      <c r="C1508" s="46" t="s">
        <v>845</v>
      </c>
      <c r="D1508" s="46">
        <f t="shared" si="570"/>
        <v>69</v>
      </c>
      <c r="E1508" s="46" t="str">
        <f t="shared" si="571"/>
        <v>第69章金宝箱</v>
      </c>
      <c r="F1508" s="46" t="s">
        <v>321</v>
      </c>
      <c r="G1508" s="46">
        <v>1</v>
      </c>
      <c r="I1508" s="46">
        <v>1</v>
      </c>
      <c r="J1508" s="46">
        <v>0</v>
      </c>
      <c r="K1508" s="98">
        <v>220000</v>
      </c>
      <c r="L1508" s="46">
        <v>220000</v>
      </c>
      <c r="M1508" s="46">
        <v>1000</v>
      </c>
      <c r="N1508" s="46">
        <v>1</v>
      </c>
      <c r="O1508" s="46">
        <v>2</v>
      </c>
      <c r="P1508" s="46">
        <v>0</v>
      </c>
      <c r="Q1508" s="46">
        <f t="shared" si="573"/>
        <v>312</v>
      </c>
      <c r="R1508" s="46">
        <f t="shared" si="574"/>
        <v>312</v>
      </c>
      <c r="S1508" s="46">
        <v>1000</v>
      </c>
      <c r="T1508" s="46">
        <v>1</v>
      </c>
      <c r="U1508" s="108">
        <v>18</v>
      </c>
      <c r="V1508" s="108">
        <v>6022</v>
      </c>
      <c r="W1508" s="108">
        <v>2</v>
      </c>
      <c r="X1508" s="108">
        <v>2</v>
      </c>
      <c r="Y1508" s="108">
        <v>1000</v>
      </c>
      <c r="Z1508" s="108">
        <f t="shared" ref="Z1508" si="576">IF(Y1508&gt;=1000,1,0)</f>
        <v>1</v>
      </c>
      <c r="AA1508" s="108">
        <v>18</v>
      </c>
      <c r="AB1508" s="108">
        <v>6024</v>
      </c>
      <c r="AC1508" s="108">
        <v>2</v>
      </c>
      <c r="AD1508" s="108">
        <v>2</v>
      </c>
      <c r="AE1508" s="108">
        <v>1000</v>
      </c>
      <c r="AF1508" s="108">
        <f t="shared" si="540"/>
        <v>1</v>
      </c>
      <c r="BR1508" s="41"/>
      <c r="BS1508" s="41"/>
    </row>
    <row r="1509" spans="1:71" s="46" customFormat="1">
      <c r="A1509" s="46">
        <f t="shared" si="572"/>
        <v>210208</v>
      </c>
      <c r="B1509" s="46" t="s">
        <v>746</v>
      </c>
      <c r="C1509" s="46" t="s">
        <v>843</v>
      </c>
      <c r="D1509" s="46">
        <f t="shared" ref="D1509:D1514" si="577">D1506+1</f>
        <v>70</v>
      </c>
      <c r="E1509" s="46" t="str">
        <f t="shared" ref="E1509:E1514" si="578">"第"&amp;D1509&amp;"章"&amp;C1509</f>
        <v>第70章铜宝箱</v>
      </c>
      <c r="F1509" s="46" t="s">
        <v>321</v>
      </c>
      <c r="G1509" s="46">
        <v>1</v>
      </c>
      <c r="I1509" s="46">
        <v>1</v>
      </c>
      <c r="J1509" s="46">
        <v>0</v>
      </c>
      <c r="K1509" s="98">
        <v>172500</v>
      </c>
      <c r="L1509" s="46">
        <v>172500</v>
      </c>
      <c r="M1509" s="46">
        <v>1000</v>
      </c>
      <c r="N1509" s="46">
        <v>1</v>
      </c>
      <c r="O1509" s="46">
        <v>2</v>
      </c>
      <c r="P1509" s="46">
        <v>0</v>
      </c>
      <c r="Q1509" s="46">
        <f t="shared" si="573"/>
        <v>243</v>
      </c>
      <c r="R1509" s="46">
        <f t="shared" si="574"/>
        <v>243</v>
      </c>
      <c r="S1509" s="46">
        <v>1000</v>
      </c>
      <c r="T1509" s="46">
        <v>1</v>
      </c>
      <c r="U1509" s="108"/>
      <c r="V1509" s="108"/>
      <c r="W1509" s="108"/>
      <c r="X1509" s="108"/>
      <c r="Y1509" s="108"/>
      <c r="Z1509" s="108"/>
      <c r="AA1509" s="108">
        <v>18</v>
      </c>
      <c r="AB1509" s="108">
        <v>6011</v>
      </c>
      <c r="AC1509" s="108">
        <v>2</v>
      </c>
      <c r="AD1509" s="108">
        <v>2</v>
      </c>
      <c r="AE1509" s="108">
        <v>1000</v>
      </c>
      <c r="AF1509" s="108">
        <f t="shared" si="540"/>
        <v>1</v>
      </c>
      <c r="BR1509" s="41"/>
      <c r="BS1509" s="41"/>
    </row>
    <row r="1510" spans="1:71" s="46" customFormat="1">
      <c r="A1510" s="46">
        <f t="shared" si="572"/>
        <v>210209</v>
      </c>
      <c r="B1510" s="46" t="s">
        <v>746</v>
      </c>
      <c r="C1510" s="46" t="s">
        <v>844</v>
      </c>
      <c r="D1510" s="46">
        <f t="shared" si="577"/>
        <v>70</v>
      </c>
      <c r="E1510" s="46" t="str">
        <f t="shared" si="578"/>
        <v>第70章银宝箱</v>
      </c>
      <c r="F1510" s="46" t="s">
        <v>321</v>
      </c>
      <c r="G1510" s="46">
        <v>1</v>
      </c>
      <c r="I1510" s="46">
        <v>1</v>
      </c>
      <c r="J1510" s="46">
        <v>0</v>
      </c>
      <c r="K1510" s="98">
        <v>197500</v>
      </c>
      <c r="L1510" s="46">
        <v>197500</v>
      </c>
      <c r="M1510" s="46">
        <v>1000</v>
      </c>
      <c r="N1510" s="46">
        <v>1</v>
      </c>
      <c r="O1510" s="46">
        <v>2</v>
      </c>
      <c r="P1510" s="46">
        <v>0</v>
      </c>
      <c r="Q1510" s="46">
        <f t="shared" si="573"/>
        <v>279</v>
      </c>
      <c r="R1510" s="46">
        <f t="shared" si="574"/>
        <v>279</v>
      </c>
      <c r="S1510" s="46">
        <v>1000</v>
      </c>
      <c r="T1510" s="46">
        <v>1</v>
      </c>
      <c r="U1510" s="108"/>
      <c r="V1510" s="108"/>
      <c r="W1510" s="108"/>
      <c r="X1510" s="108"/>
      <c r="Y1510" s="108"/>
      <c r="Z1510" s="108"/>
      <c r="AA1510" s="108">
        <v>18</v>
      </c>
      <c r="AB1510" s="108">
        <v>6013</v>
      </c>
      <c r="AC1510" s="108">
        <v>2</v>
      </c>
      <c r="AD1510" s="108">
        <v>2</v>
      </c>
      <c r="AE1510" s="108">
        <v>1000</v>
      </c>
      <c r="AF1510" s="108">
        <f t="shared" si="540"/>
        <v>1</v>
      </c>
      <c r="BR1510" s="41"/>
      <c r="BS1510" s="41"/>
    </row>
    <row r="1511" spans="1:71" s="46" customFormat="1">
      <c r="A1511" s="46">
        <f t="shared" si="572"/>
        <v>210210</v>
      </c>
      <c r="B1511" s="46" t="s">
        <v>746</v>
      </c>
      <c r="C1511" s="46" t="s">
        <v>845</v>
      </c>
      <c r="D1511" s="46">
        <f t="shared" si="577"/>
        <v>70</v>
      </c>
      <c r="E1511" s="46" t="str">
        <f t="shared" si="578"/>
        <v>第70章金宝箱</v>
      </c>
      <c r="F1511" s="46" t="s">
        <v>321</v>
      </c>
      <c r="G1511" s="46">
        <v>1</v>
      </c>
      <c r="I1511" s="46">
        <v>1</v>
      </c>
      <c r="J1511" s="46">
        <v>0</v>
      </c>
      <c r="K1511" s="98">
        <v>222500</v>
      </c>
      <c r="L1511" s="46">
        <v>222500</v>
      </c>
      <c r="M1511" s="46">
        <v>1000</v>
      </c>
      <c r="N1511" s="46">
        <v>1</v>
      </c>
      <c r="O1511" s="46">
        <v>2</v>
      </c>
      <c r="P1511" s="46">
        <v>0</v>
      </c>
      <c r="Q1511" s="46">
        <f t="shared" si="573"/>
        <v>315</v>
      </c>
      <c r="R1511" s="46">
        <f t="shared" si="574"/>
        <v>315</v>
      </c>
      <c r="S1511" s="46">
        <v>1000</v>
      </c>
      <c r="T1511" s="46">
        <v>1</v>
      </c>
      <c r="U1511" s="108">
        <v>18</v>
      </c>
      <c r="V1511" s="108">
        <v>6012</v>
      </c>
      <c r="W1511" s="108">
        <v>2</v>
      </c>
      <c r="X1511" s="108">
        <v>2</v>
      </c>
      <c r="Y1511" s="108">
        <v>1000</v>
      </c>
      <c r="Z1511" s="108">
        <f t="shared" ref="Z1511" si="579">IF(Y1511&gt;=1000,1,0)</f>
        <v>1</v>
      </c>
      <c r="AA1511" s="108">
        <v>18</v>
      </c>
      <c r="AB1511" s="108">
        <v>6014</v>
      </c>
      <c r="AC1511" s="108">
        <v>2</v>
      </c>
      <c r="AD1511" s="108">
        <v>2</v>
      </c>
      <c r="AE1511" s="108">
        <v>1000</v>
      </c>
      <c r="AF1511" s="108">
        <f t="shared" si="540"/>
        <v>1</v>
      </c>
      <c r="BR1511" s="41"/>
      <c r="BS1511" s="41"/>
    </row>
    <row r="1512" spans="1:71" s="46" customFormat="1">
      <c r="A1512" s="46">
        <f t="shared" si="572"/>
        <v>210211</v>
      </c>
      <c r="B1512" s="46" t="s">
        <v>746</v>
      </c>
      <c r="C1512" s="46" t="s">
        <v>843</v>
      </c>
      <c r="D1512" s="46">
        <f t="shared" si="577"/>
        <v>71</v>
      </c>
      <c r="E1512" s="46" t="str">
        <f t="shared" si="578"/>
        <v>第71章铜宝箱</v>
      </c>
      <c r="F1512" s="46" t="s">
        <v>321</v>
      </c>
      <c r="G1512" s="46">
        <v>1</v>
      </c>
      <c r="I1512" s="46">
        <v>1</v>
      </c>
      <c r="J1512" s="46">
        <v>0</v>
      </c>
      <c r="K1512" s="98">
        <v>175000</v>
      </c>
      <c r="L1512" s="46">
        <v>175000</v>
      </c>
      <c r="M1512" s="46">
        <v>1000</v>
      </c>
      <c r="N1512" s="46">
        <v>1</v>
      </c>
      <c r="O1512" s="46">
        <v>2</v>
      </c>
      <c r="P1512" s="46">
        <v>0</v>
      </c>
      <c r="Q1512" s="46">
        <f t="shared" si="573"/>
        <v>246</v>
      </c>
      <c r="R1512" s="46">
        <f t="shared" si="574"/>
        <v>246</v>
      </c>
      <c r="S1512" s="46">
        <v>1000</v>
      </c>
      <c r="T1512" s="46">
        <v>1</v>
      </c>
      <c r="U1512" s="108"/>
      <c r="V1512" s="108"/>
      <c r="W1512" s="108"/>
      <c r="X1512" s="108"/>
      <c r="Y1512" s="108"/>
      <c r="Z1512" s="108"/>
      <c r="AA1512" s="108">
        <v>18</v>
      </c>
      <c r="AB1512" s="108">
        <v>6021</v>
      </c>
      <c r="AC1512" s="108">
        <v>2</v>
      </c>
      <c r="AD1512" s="108">
        <v>2</v>
      </c>
      <c r="AE1512" s="108">
        <v>1000</v>
      </c>
      <c r="AF1512" s="108">
        <f t="shared" si="540"/>
        <v>1</v>
      </c>
      <c r="BR1512" s="41"/>
      <c r="BS1512" s="41"/>
    </row>
    <row r="1513" spans="1:71" s="46" customFormat="1">
      <c r="A1513" s="46">
        <f t="shared" si="572"/>
        <v>210212</v>
      </c>
      <c r="B1513" s="46" t="s">
        <v>746</v>
      </c>
      <c r="C1513" s="46" t="s">
        <v>844</v>
      </c>
      <c r="D1513" s="46">
        <f t="shared" si="577"/>
        <v>71</v>
      </c>
      <c r="E1513" s="46" t="str">
        <f t="shared" si="578"/>
        <v>第71章银宝箱</v>
      </c>
      <c r="F1513" s="46" t="s">
        <v>321</v>
      </c>
      <c r="G1513" s="46">
        <v>1</v>
      </c>
      <c r="I1513" s="46">
        <v>1</v>
      </c>
      <c r="J1513" s="46">
        <v>0</v>
      </c>
      <c r="K1513" s="98">
        <v>200000</v>
      </c>
      <c r="L1513" s="46">
        <v>200000</v>
      </c>
      <c r="M1513" s="46">
        <v>1000</v>
      </c>
      <c r="N1513" s="46">
        <v>1</v>
      </c>
      <c r="O1513" s="46">
        <v>2</v>
      </c>
      <c r="P1513" s="46">
        <v>0</v>
      </c>
      <c r="Q1513" s="46">
        <f t="shared" si="573"/>
        <v>282</v>
      </c>
      <c r="R1513" s="46">
        <f t="shared" si="574"/>
        <v>282</v>
      </c>
      <c r="S1513" s="46">
        <v>1000</v>
      </c>
      <c r="T1513" s="46">
        <v>1</v>
      </c>
      <c r="U1513" s="108"/>
      <c r="V1513" s="108"/>
      <c r="W1513" s="108"/>
      <c r="X1513" s="108"/>
      <c r="Y1513" s="108"/>
      <c r="Z1513" s="108"/>
      <c r="AA1513" s="108">
        <v>18</v>
      </c>
      <c r="AB1513" s="108">
        <v>6023</v>
      </c>
      <c r="AC1513" s="108">
        <v>2</v>
      </c>
      <c r="AD1513" s="108">
        <v>2</v>
      </c>
      <c r="AE1513" s="108">
        <v>1000</v>
      </c>
      <c r="AF1513" s="108">
        <f t="shared" si="540"/>
        <v>1</v>
      </c>
      <c r="BR1513" s="41"/>
      <c r="BS1513" s="41"/>
    </row>
    <row r="1514" spans="1:71" s="46" customFormat="1">
      <c r="A1514" s="46">
        <f t="shared" si="572"/>
        <v>210213</v>
      </c>
      <c r="B1514" s="46" t="s">
        <v>746</v>
      </c>
      <c r="C1514" s="46" t="s">
        <v>845</v>
      </c>
      <c r="D1514" s="46">
        <f t="shared" si="577"/>
        <v>71</v>
      </c>
      <c r="E1514" s="46" t="str">
        <f t="shared" si="578"/>
        <v>第71章金宝箱</v>
      </c>
      <c r="F1514" s="46" t="s">
        <v>321</v>
      </c>
      <c r="G1514" s="46">
        <v>1</v>
      </c>
      <c r="I1514" s="46">
        <v>1</v>
      </c>
      <c r="J1514" s="46">
        <v>0</v>
      </c>
      <c r="K1514" s="98">
        <v>225000</v>
      </c>
      <c r="L1514" s="46">
        <v>225000</v>
      </c>
      <c r="M1514" s="46">
        <v>1000</v>
      </c>
      <c r="N1514" s="46">
        <v>1</v>
      </c>
      <c r="O1514" s="46">
        <v>2</v>
      </c>
      <c r="P1514" s="46">
        <v>0</v>
      </c>
      <c r="Q1514" s="46">
        <f t="shared" si="573"/>
        <v>318</v>
      </c>
      <c r="R1514" s="46">
        <f t="shared" si="574"/>
        <v>318</v>
      </c>
      <c r="S1514" s="46">
        <v>1000</v>
      </c>
      <c r="T1514" s="46">
        <v>1</v>
      </c>
      <c r="U1514" s="108">
        <v>18</v>
      </c>
      <c r="V1514" s="108">
        <v>6022</v>
      </c>
      <c r="W1514" s="108">
        <v>2</v>
      </c>
      <c r="X1514" s="108">
        <v>2</v>
      </c>
      <c r="Y1514" s="108">
        <v>1000</v>
      </c>
      <c r="Z1514" s="108">
        <f t="shared" ref="Z1514" si="580">IF(Y1514&gt;=1000,1,0)</f>
        <v>1</v>
      </c>
      <c r="AA1514" s="108">
        <v>18</v>
      </c>
      <c r="AB1514" s="108">
        <v>6024</v>
      </c>
      <c r="AC1514" s="108">
        <v>2</v>
      </c>
      <c r="AD1514" s="108">
        <v>2</v>
      </c>
      <c r="AE1514" s="108">
        <v>1000</v>
      </c>
      <c r="AF1514" s="108">
        <f t="shared" si="540"/>
        <v>1</v>
      </c>
      <c r="BR1514" s="41"/>
      <c r="BS1514" s="41"/>
    </row>
    <row r="1515" spans="1:71" s="46" customFormat="1">
      <c r="A1515" s="46">
        <f t="shared" si="572"/>
        <v>210214</v>
      </c>
      <c r="B1515" s="46" t="s">
        <v>746</v>
      </c>
      <c r="C1515" s="46" t="s">
        <v>843</v>
      </c>
      <c r="D1515" s="46">
        <f t="shared" ref="D1515:D1520" si="581">D1512+1</f>
        <v>72</v>
      </c>
      <c r="E1515" s="46" t="str">
        <f t="shared" ref="E1515:E1520" si="582">"第"&amp;D1515&amp;"章"&amp;C1515</f>
        <v>第72章铜宝箱</v>
      </c>
      <c r="F1515" s="46" t="s">
        <v>321</v>
      </c>
      <c r="G1515" s="46">
        <v>1</v>
      </c>
      <c r="I1515" s="46">
        <v>1</v>
      </c>
      <c r="J1515" s="46">
        <v>0</v>
      </c>
      <c r="K1515" s="98">
        <v>177500</v>
      </c>
      <c r="L1515" s="46">
        <v>177500</v>
      </c>
      <c r="M1515" s="46">
        <v>1000</v>
      </c>
      <c r="N1515" s="46">
        <v>1</v>
      </c>
      <c r="O1515" s="46">
        <v>2</v>
      </c>
      <c r="P1515" s="46">
        <v>0</v>
      </c>
      <c r="Q1515" s="46">
        <f t="shared" si="573"/>
        <v>249</v>
      </c>
      <c r="R1515" s="46">
        <f t="shared" si="574"/>
        <v>249</v>
      </c>
      <c r="S1515" s="46">
        <v>1000</v>
      </c>
      <c r="T1515" s="46">
        <v>1</v>
      </c>
      <c r="U1515" s="108"/>
      <c r="V1515" s="108"/>
      <c r="W1515" s="108"/>
      <c r="X1515" s="108"/>
      <c r="Y1515" s="108"/>
      <c r="Z1515" s="108"/>
      <c r="AA1515" s="108">
        <v>18</v>
      </c>
      <c r="AB1515" s="108">
        <v>6011</v>
      </c>
      <c r="AC1515" s="108">
        <v>2</v>
      </c>
      <c r="AD1515" s="108">
        <v>2</v>
      </c>
      <c r="AE1515" s="108">
        <v>1000</v>
      </c>
      <c r="AF1515" s="108">
        <f t="shared" si="540"/>
        <v>1</v>
      </c>
      <c r="BR1515" s="41"/>
      <c r="BS1515" s="41"/>
    </row>
    <row r="1516" spans="1:71" s="46" customFormat="1">
      <c r="A1516" s="46">
        <f t="shared" si="572"/>
        <v>210215</v>
      </c>
      <c r="B1516" s="46" t="s">
        <v>746</v>
      </c>
      <c r="C1516" s="46" t="s">
        <v>844</v>
      </c>
      <c r="D1516" s="46">
        <f t="shared" si="581"/>
        <v>72</v>
      </c>
      <c r="E1516" s="46" t="str">
        <f t="shared" si="582"/>
        <v>第72章银宝箱</v>
      </c>
      <c r="F1516" s="46" t="s">
        <v>321</v>
      </c>
      <c r="G1516" s="46">
        <v>1</v>
      </c>
      <c r="I1516" s="46">
        <v>1</v>
      </c>
      <c r="J1516" s="46">
        <v>0</v>
      </c>
      <c r="K1516" s="98">
        <v>202500</v>
      </c>
      <c r="L1516" s="46">
        <v>202500</v>
      </c>
      <c r="M1516" s="46">
        <v>1000</v>
      </c>
      <c r="N1516" s="46">
        <v>1</v>
      </c>
      <c r="O1516" s="46">
        <v>2</v>
      </c>
      <c r="P1516" s="46">
        <v>0</v>
      </c>
      <c r="Q1516" s="46">
        <f t="shared" si="573"/>
        <v>285</v>
      </c>
      <c r="R1516" s="46">
        <f t="shared" si="574"/>
        <v>285</v>
      </c>
      <c r="S1516" s="46">
        <v>1000</v>
      </c>
      <c r="T1516" s="46">
        <v>1</v>
      </c>
      <c r="U1516" s="108"/>
      <c r="V1516" s="108"/>
      <c r="W1516" s="108"/>
      <c r="X1516" s="108"/>
      <c r="Y1516" s="108"/>
      <c r="Z1516" s="108"/>
      <c r="AA1516" s="108">
        <v>18</v>
      </c>
      <c r="AB1516" s="108">
        <v>6013</v>
      </c>
      <c r="AC1516" s="108">
        <v>2</v>
      </c>
      <c r="AD1516" s="108">
        <v>2</v>
      </c>
      <c r="AE1516" s="108">
        <v>1000</v>
      </c>
      <c r="AF1516" s="108">
        <f t="shared" si="540"/>
        <v>1</v>
      </c>
      <c r="BR1516" s="41"/>
      <c r="BS1516" s="41"/>
    </row>
    <row r="1517" spans="1:71" s="46" customFormat="1">
      <c r="A1517" s="46">
        <f t="shared" si="572"/>
        <v>210216</v>
      </c>
      <c r="B1517" s="46" t="s">
        <v>746</v>
      </c>
      <c r="C1517" s="46" t="s">
        <v>845</v>
      </c>
      <c r="D1517" s="46">
        <f t="shared" si="581"/>
        <v>72</v>
      </c>
      <c r="E1517" s="46" t="str">
        <f t="shared" si="582"/>
        <v>第72章金宝箱</v>
      </c>
      <c r="F1517" s="46" t="s">
        <v>321</v>
      </c>
      <c r="G1517" s="46">
        <v>1</v>
      </c>
      <c r="I1517" s="46">
        <v>1</v>
      </c>
      <c r="J1517" s="46">
        <v>0</v>
      </c>
      <c r="K1517" s="98">
        <v>227500</v>
      </c>
      <c r="L1517" s="46">
        <v>227500</v>
      </c>
      <c r="M1517" s="46">
        <v>1000</v>
      </c>
      <c r="N1517" s="46">
        <v>1</v>
      </c>
      <c r="O1517" s="46">
        <v>2</v>
      </c>
      <c r="P1517" s="46">
        <v>0</v>
      </c>
      <c r="Q1517" s="46">
        <f t="shared" si="573"/>
        <v>321</v>
      </c>
      <c r="R1517" s="46">
        <f t="shared" si="574"/>
        <v>321</v>
      </c>
      <c r="S1517" s="46">
        <v>1000</v>
      </c>
      <c r="T1517" s="46">
        <v>1</v>
      </c>
      <c r="U1517" s="108">
        <v>18</v>
      </c>
      <c r="V1517" s="108">
        <v>6012</v>
      </c>
      <c r="W1517" s="108">
        <v>2</v>
      </c>
      <c r="X1517" s="108">
        <v>2</v>
      </c>
      <c r="Y1517" s="108">
        <v>1000</v>
      </c>
      <c r="Z1517" s="108">
        <f t="shared" ref="Z1517" si="583">IF(Y1517&gt;=1000,1,0)</f>
        <v>1</v>
      </c>
      <c r="AA1517" s="108">
        <v>18</v>
      </c>
      <c r="AB1517" s="108">
        <v>6014</v>
      </c>
      <c r="AC1517" s="108">
        <v>2</v>
      </c>
      <c r="AD1517" s="108">
        <v>2</v>
      </c>
      <c r="AE1517" s="108">
        <v>1000</v>
      </c>
      <c r="AF1517" s="108">
        <f t="shared" si="540"/>
        <v>1</v>
      </c>
      <c r="BR1517" s="41"/>
      <c r="BS1517" s="41"/>
    </row>
    <row r="1518" spans="1:71" s="46" customFormat="1">
      <c r="A1518" s="46">
        <f t="shared" si="572"/>
        <v>210217</v>
      </c>
      <c r="B1518" s="46" t="s">
        <v>746</v>
      </c>
      <c r="C1518" s="46" t="s">
        <v>843</v>
      </c>
      <c r="D1518" s="46">
        <f t="shared" si="581"/>
        <v>73</v>
      </c>
      <c r="E1518" s="46" t="str">
        <f t="shared" si="582"/>
        <v>第73章铜宝箱</v>
      </c>
      <c r="F1518" s="46" t="s">
        <v>321</v>
      </c>
      <c r="G1518" s="46">
        <v>1</v>
      </c>
      <c r="I1518" s="46">
        <v>1</v>
      </c>
      <c r="J1518" s="46">
        <v>0</v>
      </c>
      <c r="K1518" s="98">
        <v>180000</v>
      </c>
      <c r="L1518" s="46">
        <v>180000</v>
      </c>
      <c r="M1518" s="46">
        <v>1000</v>
      </c>
      <c r="N1518" s="46">
        <v>1</v>
      </c>
      <c r="O1518" s="46">
        <v>2</v>
      </c>
      <c r="P1518" s="46">
        <v>0</v>
      </c>
      <c r="Q1518" s="46">
        <f t="shared" si="573"/>
        <v>252</v>
      </c>
      <c r="R1518" s="46">
        <f t="shared" si="574"/>
        <v>252</v>
      </c>
      <c r="S1518" s="46">
        <v>1000</v>
      </c>
      <c r="T1518" s="46">
        <v>1</v>
      </c>
      <c r="U1518" s="108"/>
      <c r="V1518" s="108"/>
      <c r="W1518" s="108"/>
      <c r="X1518" s="108"/>
      <c r="Y1518" s="108"/>
      <c r="Z1518" s="108"/>
      <c r="AA1518" s="108">
        <v>18</v>
      </c>
      <c r="AB1518" s="108">
        <v>6021</v>
      </c>
      <c r="AC1518" s="108">
        <v>2</v>
      </c>
      <c r="AD1518" s="108">
        <v>2</v>
      </c>
      <c r="AE1518" s="108">
        <v>1000</v>
      </c>
      <c r="AF1518" s="108">
        <f t="shared" si="540"/>
        <v>1</v>
      </c>
      <c r="BR1518" s="41"/>
      <c r="BS1518" s="41"/>
    </row>
    <row r="1519" spans="1:71" s="46" customFormat="1">
      <c r="A1519" s="46">
        <f t="shared" si="572"/>
        <v>210218</v>
      </c>
      <c r="B1519" s="46" t="s">
        <v>746</v>
      </c>
      <c r="C1519" s="46" t="s">
        <v>844</v>
      </c>
      <c r="D1519" s="46">
        <f t="shared" si="581"/>
        <v>73</v>
      </c>
      <c r="E1519" s="46" t="str">
        <f t="shared" si="582"/>
        <v>第73章银宝箱</v>
      </c>
      <c r="F1519" s="46" t="s">
        <v>321</v>
      </c>
      <c r="G1519" s="46">
        <v>1</v>
      </c>
      <c r="I1519" s="46">
        <v>1</v>
      </c>
      <c r="J1519" s="46">
        <v>0</v>
      </c>
      <c r="K1519" s="98">
        <v>205000</v>
      </c>
      <c r="L1519" s="46">
        <v>205000</v>
      </c>
      <c r="M1519" s="46">
        <v>1000</v>
      </c>
      <c r="N1519" s="46">
        <v>1</v>
      </c>
      <c r="O1519" s="46">
        <v>2</v>
      </c>
      <c r="P1519" s="46">
        <v>0</v>
      </c>
      <c r="Q1519" s="46">
        <f t="shared" si="573"/>
        <v>288</v>
      </c>
      <c r="R1519" s="46">
        <f t="shared" si="574"/>
        <v>288</v>
      </c>
      <c r="S1519" s="46">
        <v>1000</v>
      </c>
      <c r="T1519" s="46">
        <v>1</v>
      </c>
      <c r="U1519" s="108"/>
      <c r="V1519" s="108"/>
      <c r="W1519" s="108"/>
      <c r="X1519" s="108"/>
      <c r="Y1519" s="108"/>
      <c r="Z1519" s="108"/>
      <c r="AA1519" s="108">
        <v>18</v>
      </c>
      <c r="AB1519" s="108">
        <v>6023</v>
      </c>
      <c r="AC1519" s="108">
        <v>2</v>
      </c>
      <c r="AD1519" s="108">
        <v>2</v>
      </c>
      <c r="AE1519" s="108">
        <v>1000</v>
      </c>
      <c r="AF1519" s="108">
        <f t="shared" si="540"/>
        <v>1</v>
      </c>
      <c r="BR1519" s="41"/>
      <c r="BS1519" s="41"/>
    </row>
    <row r="1520" spans="1:71" s="46" customFormat="1">
      <c r="A1520" s="46">
        <f t="shared" si="572"/>
        <v>210219</v>
      </c>
      <c r="B1520" s="46" t="s">
        <v>746</v>
      </c>
      <c r="C1520" s="46" t="s">
        <v>845</v>
      </c>
      <c r="D1520" s="46">
        <f t="shared" si="581"/>
        <v>73</v>
      </c>
      <c r="E1520" s="46" t="str">
        <f t="shared" si="582"/>
        <v>第73章金宝箱</v>
      </c>
      <c r="F1520" s="46" t="s">
        <v>321</v>
      </c>
      <c r="G1520" s="46">
        <v>1</v>
      </c>
      <c r="I1520" s="46">
        <v>1</v>
      </c>
      <c r="J1520" s="46">
        <v>0</v>
      </c>
      <c r="K1520" s="98">
        <v>230000</v>
      </c>
      <c r="L1520" s="46">
        <v>230000</v>
      </c>
      <c r="M1520" s="46">
        <v>1000</v>
      </c>
      <c r="N1520" s="46">
        <v>1</v>
      </c>
      <c r="O1520" s="46">
        <v>2</v>
      </c>
      <c r="P1520" s="46">
        <v>0</v>
      </c>
      <c r="Q1520" s="46">
        <f t="shared" si="573"/>
        <v>324</v>
      </c>
      <c r="R1520" s="46">
        <f t="shared" si="574"/>
        <v>324</v>
      </c>
      <c r="S1520" s="46">
        <v>1000</v>
      </c>
      <c r="T1520" s="46">
        <v>1</v>
      </c>
      <c r="U1520" s="108">
        <v>18</v>
      </c>
      <c r="V1520" s="108">
        <v>6022</v>
      </c>
      <c r="W1520" s="108">
        <v>2</v>
      </c>
      <c r="X1520" s="108">
        <v>2</v>
      </c>
      <c r="Y1520" s="108">
        <v>1000</v>
      </c>
      <c r="Z1520" s="108">
        <f t="shared" ref="Z1520" si="584">IF(Y1520&gt;=1000,1,0)</f>
        <v>1</v>
      </c>
      <c r="AA1520" s="108">
        <v>18</v>
      </c>
      <c r="AB1520" s="108">
        <v>6024</v>
      </c>
      <c r="AC1520" s="108">
        <v>2</v>
      </c>
      <c r="AD1520" s="108">
        <v>2</v>
      </c>
      <c r="AE1520" s="108">
        <v>1000</v>
      </c>
      <c r="AF1520" s="108">
        <f t="shared" si="540"/>
        <v>1</v>
      </c>
      <c r="BR1520" s="41"/>
      <c r="BS1520" s="41"/>
    </row>
    <row r="1521" spans="1:71" s="46" customFormat="1">
      <c r="A1521" s="46">
        <f t="shared" si="572"/>
        <v>210220</v>
      </c>
      <c r="B1521" s="46" t="s">
        <v>746</v>
      </c>
      <c r="C1521" s="46" t="s">
        <v>843</v>
      </c>
      <c r="D1521" s="46">
        <f t="shared" ref="D1521:D1584" si="585">D1518+1</f>
        <v>74</v>
      </c>
      <c r="E1521" s="46" t="str">
        <f t="shared" ref="E1521:E1526" si="586">"第"&amp;D1521&amp;"章"&amp;C1521</f>
        <v>第74章铜宝箱</v>
      </c>
      <c r="F1521" s="46" t="s">
        <v>321</v>
      </c>
      <c r="G1521" s="46">
        <v>1</v>
      </c>
      <c r="I1521" s="46">
        <v>1</v>
      </c>
      <c r="J1521" s="46">
        <v>0</v>
      </c>
      <c r="K1521" s="98">
        <v>182500</v>
      </c>
      <c r="L1521" s="46">
        <v>182500</v>
      </c>
      <c r="M1521" s="46">
        <v>1000</v>
      </c>
      <c r="N1521" s="46">
        <v>1</v>
      </c>
      <c r="O1521" s="46">
        <v>2</v>
      </c>
      <c r="P1521" s="46">
        <v>0</v>
      </c>
      <c r="Q1521" s="46">
        <f t="shared" si="573"/>
        <v>255</v>
      </c>
      <c r="R1521" s="46">
        <f t="shared" si="574"/>
        <v>255</v>
      </c>
      <c r="S1521" s="46">
        <v>1000</v>
      </c>
      <c r="T1521" s="46">
        <v>1</v>
      </c>
      <c r="U1521" s="108"/>
      <c r="V1521" s="108"/>
      <c r="W1521" s="108"/>
      <c r="X1521" s="108"/>
      <c r="Y1521" s="108"/>
      <c r="Z1521" s="108"/>
      <c r="AA1521" s="108">
        <v>18</v>
      </c>
      <c r="AB1521" s="108">
        <v>6011</v>
      </c>
      <c r="AC1521" s="108">
        <v>2</v>
      </c>
      <c r="AD1521" s="108">
        <v>2</v>
      </c>
      <c r="AE1521" s="108">
        <v>1000</v>
      </c>
      <c r="AF1521" s="108">
        <f t="shared" si="540"/>
        <v>1</v>
      </c>
      <c r="BR1521" s="41"/>
      <c r="BS1521" s="41"/>
    </row>
    <row r="1522" spans="1:71" s="46" customFormat="1">
      <c r="A1522" s="46">
        <f t="shared" si="572"/>
        <v>210221</v>
      </c>
      <c r="B1522" s="46" t="s">
        <v>746</v>
      </c>
      <c r="C1522" s="46" t="s">
        <v>844</v>
      </c>
      <c r="D1522" s="46">
        <f t="shared" si="585"/>
        <v>74</v>
      </c>
      <c r="E1522" s="46" t="str">
        <f t="shared" si="586"/>
        <v>第74章银宝箱</v>
      </c>
      <c r="F1522" s="46" t="s">
        <v>321</v>
      </c>
      <c r="G1522" s="46">
        <v>1</v>
      </c>
      <c r="I1522" s="46">
        <v>1</v>
      </c>
      <c r="J1522" s="46">
        <v>0</v>
      </c>
      <c r="K1522" s="98">
        <v>207500</v>
      </c>
      <c r="L1522" s="46">
        <v>207500</v>
      </c>
      <c r="M1522" s="46">
        <v>1000</v>
      </c>
      <c r="N1522" s="46">
        <v>1</v>
      </c>
      <c r="O1522" s="46">
        <v>2</v>
      </c>
      <c r="P1522" s="46">
        <v>0</v>
      </c>
      <c r="Q1522" s="46">
        <f t="shared" si="573"/>
        <v>291</v>
      </c>
      <c r="R1522" s="46">
        <f t="shared" si="574"/>
        <v>291</v>
      </c>
      <c r="S1522" s="46">
        <v>1000</v>
      </c>
      <c r="T1522" s="46">
        <v>1</v>
      </c>
      <c r="U1522" s="108"/>
      <c r="V1522" s="108"/>
      <c r="W1522" s="108"/>
      <c r="X1522" s="108"/>
      <c r="Y1522" s="108"/>
      <c r="Z1522" s="108"/>
      <c r="AA1522" s="108">
        <v>18</v>
      </c>
      <c r="AB1522" s="108">
        <v>6013</v>
      </c>
      <c r="AC1522" s="108">
        <v>2</v>
      </c>
      <c r="AD1522" s="108">
        <v>2</v>
      </c>
      <c r="AE1522" s="108">
        <v>1000</v>
      </c>
      <c r="AF1522" s="108">
        <f t="shared" ref="AF1522:AF1585" si="587">IF(AE1522&gt;=1000,1,0)</f>
        <v>1</v>
      </c>
      <c r="BR1522" s="41"/>
      <c r="BS1522" s="41"/>
    </row>
    <row r="1523" spans="1:71" s="46" customFormat="1">
      <c r="A1523" s="46">
        <f t="shared" si="572"/>
        <v>210222</v>
      </c>
      <c r="B1523" s="46" t="s">
        <v>746</v>
      </c>
      <c r="C1523" s="46" t="s">
        <v>845</v>
      </c>
      <c r="D1523" s="46">
        <f t="shared" si="585"/>
        <v>74</v>
      </c>
      <c r="E1523" s="46" t="str">
        <f t="shared" si="586"/>
        <v>第74章金宝箱</v>
      </c>
      <c r="F1523" s="46" t="s">
        <v>321</v>
      </c>
      <c r="G1523" s="46">
        <v>1</v>
      </c>
      <c r="I1523" s="46">
        <v>1</v>
      </c>
      <c r="J1523" s="46">
        <v>0</v>
      </c>
      <c r="K1523" s="98">
        <v>232500</v>
      </c>
      <c r="L1523" s="46">
        <v>232500</v>
      </c>
      <c r="M1523" s="46">
        <v>1000</v>
      </c>
      <c r="N1523" s="46">
        <v>1</v>
      </c>
      <c r="O1523" s="46">
        <v>2</v>
      </c>
      <c r="P1523" s="46">
        <v>0</v>
      </c>
      <c r="Q1523" s="46">
        <f t="shared" si="573"/>
        <v>327</v>
      </c>
      <c r="R1523" s="46">
        <f t="shared" si="574"/>
        <v>327</v>
      </c>
      <c r="S1523" s="46">
        <v>1000</v>
      </c>
      <c r="T1523" s="46">
        <v>1</v>
      </c>
      <c r="U1523" s="108">
        <v>18</v>
      </c>
      <c r="V1523" s="108">
        <v>6012</v>
      </c>
      <c r="W1523" s="108">
        <v>2</v>
      </c>
      <c r="X1523" s="108">
        <v>2</v>
      </c>
      <c r="Y1523" s="108">
        <v>1000</v>
      </c>
      <c r="Z1523" s="108">
        <f t="shared" ref="Z1523" si="588">IF(Y1523&gt;=1000,1,0)</f>
        <v>1</v>
      </c>
      <c r="AA1523" s="108">
        <v>18</v>
      </c>
      <c r="AB1523" s="108">
        <v>6014</v>
      </c>
      <c r="AC1523" s="108">
        <v>2</v>
      </c>
      <c r="AD1523" s="108">
        <v>2</v>
      </c>
      <c r="AE1523" s="108">
        <v>1000</v>
      </c>
      <c r="AF1523" s="108">
        <f t="shared" si="587"/>
        <v>1</v>
      </c>
      <c r="BR1523" s="41"/>
      <c r="BS1523" s="41"/>
    </row>
    <row r="1524" spans="1:71" s="46" customFormat="1">
      <c r="A1524" s="46">
        <f t="shared" si="572"/>
        <v>210223</v>
      </c>
      <c r="B1524" s="46" t="s">
        <v>746</v>
      </c>
      <c r="C1524" s="46" t="s">
        <v>843</v>
      </c>
      <c r="D1524" s="46">
        <f t="shared" si="585"/>
        <v>75</v>
      </c>
      <c r="E1524" s="46" t="str">
        <f t="shared" si="586"/>
        <v>第75章铜宝箱</v>
      </c>
      <c r="F1524" s="46" t="s">
        <v>321</v>
      </c>
      <c r="G1524" s="46">
        <v>1</v>
      </c>
      <c r="I1524" s="46">
        <v>1</v>
      </c>
      <c r="J1524" s="46">
        <v>0</v>
      </c>
      <c r="K1524" s="98">
        <v>185000</v>
      </c>
      <c r="L1524" s="46">
        <v>185000</v>
      </c>
      <c r="M1524" s="46">
        <v>1000</v>
      </c>
      <c r="N1524" s="46">
        <v>1</v>
      </c>
      <c r="O1524" s="46">
        <v>2</v>
      </c>
      <c r="P1524" s="46">
        <v>0</v>
      </c>
      <c r="Q1524" s="46">
        <f t="shared" si="573"/>
        <v>258</v>
      </c>
      <c r="R1524" s="46">
        <f t="shared" si="574"/>
        <v>258</v>
      </c>
      <c r="S1524" s="46">
        <v>1000</v>
      </c>
      <c r="T1524" s="46">
        <v>1</v>
      </c>
      <c r="U1524" s="108"/>
      <c r="V1524" s="108"/>
      <c r="W1524" s="108"/>
      <c r="X1524" s="108"/>
      <c r="Y1524" s="108"/>
      <c r="Z1524" s="108"/>
      <c r="AA1524" s="108">
        <v>18</v>
      </c>
      <c r="AB1524" s="108">
        <v>6021</v>
      </c>
      <c r="AC1524" s="108">
        <v>2</v>
      </c>
      <c r="AD1524" s="108">
        <v>2</v>
      </c>
      <c r="AE1524" s="108">
        <v>1000</v>
      </c>
      <c r="AF1524" s="108">
        <f t="shared" si="587"/>
        <v>1</v>
      </c>
      <c r="BR1524" s="41"/>
      <c r="BS1524" s="41"/>
    </row>
    <row r="1525" spans="1:71" s="46" customFormat="1">
      <c r="A1525" s="46">
        <f t="shared" si="572"/>
        <v>210224</v>
      </c>
      <c r="B1525" s="46" t="s">
        <v>746</v>
      </c>
      <c r="C1525" s="46" t="s">
        <v>844</v>
      </c>
      <c r="D1525" s="46">
        <f t="shared" si="585"/>
        <v>75</v>
      </c>
      <c r="E1525" s="46" t="str">
        <f t="shared" si="586"/>
        <v>第75章银宝箱</v>
      </c>
      <c r="F1525" s="46" t="s">
        <v>321</v>
      </c>
      <c r="G1525" s="46">
        <v>1</v>
      </c>
      <c r="I1525" s="46">
        <v>1</v>
      </c>
      <c r="J1525" s="46">
        <v>0</v>
      </c>
      <c r="K1525" s="98">
        <v>210000</v>
      </c>
      <c r="L1525" s="46">
        <v>210000</v>
      </c>
      <c r="M1525" s="46">
        <v>1000</v>
      </c>
      <c r="N1525" s="46">
        <v>1</v>
      </c>
      <c r="O1525" s="46">
        <v>2</v>
      </c>
      <c r="P1525" s="46">
        <v>0</v>
      </c>
      <c r="Q1525" s="46">
        <f t="shared" si="573"/>
        <v>294</v>
      </c>
      <c r="R1525" s="46">
        <f t="shared" si="574"/>
        <v>294</v>
      </c>
      <c r="S1525" s="46">
        <v>1000</v>
      </c>
      <c r="T1525" s="46">
        <v>1</v>
      </c>
      <c r="U1525" s="108"/>
      <c r="V1525" s="108"/>
      <c r="W1525" s="108"/>
      <c r="X1525" s="108"/>
      <c r="Y1525" s="108"/>
      <c r="Z1525" s="108"/>
      <c r="AA1525" s="108">
        <v>18</v>
      </c>
      <c r="AB1525" s="108">
        <v>6023</v>
      </c>
      <c r="AC1525" s="108">
        <v>2</v>
      </c>
      <c r="AD1525" s="108">
        <v>2</v>
      </c>
      <c r="AE1525" s="108">
        <v>1000</v>
      </c>
      <c r="AF1525" s="108">
        <f t="shared" si="587"/>
        <v>1</v>
      </c>
      <c r="BR1525" s="41"/>
      <c r="BS1525" s="41"/>
    </row>
    <row r="1526" spans="1:71" s="46" customFormat="1">
      <c r="A1526" s="46">
        <f t="shared" si="572"/>
        <v>210225</v>
      </c>
      <c r="B1526" s="46" t="s">
        <v>746</v>
      </c>
      <c r="C1526" s="46" t="s">
        <v>845</v>
      </c>
      <c r="D1526" s="46">
        <f t="shared" si="585"/>
        <v>75</v>
      </c>
      <c r="E1526" s="46" t="str">
        <f t="shared" si="586"/>
        <v>第75章金宝箱</v>
      </c>
      <c r="F1526" s="46" t="s">
        <v>321</v>
      </c>
      <c r="G1526" s="46">
        <v>1</v>
      </c>
      <c r="I1526" s="46">
        <v>1</v>
      </c>
      <c r="J1526" s="46">
        <v>0</v>
      </c>
      <c r="K1526" s="98">
        <v>235000</v>
      </c>
      <c r="L1526" s="46">
        <v>235000</v>
      </c>
      <c r="M1526" s="46">
        <v>1000</v>
      </c>
      <c r="N1526" s="46">
        <v>1</v>
      </c>
      <c r="O1526" s="46">
        <v>2</v>
      </c>
      <c r="P1526" s="46">
        <v>0</v>
      </c>
      <c r="Q1526" s="46">
        <f t="shared" si="573"/>
        <v>330</v>
      </c>
      <c r="R1526" s="46">
        <f t="shared" si="574"/>
        <v>330</v>
      </c>
      <c r="S1526" s="46">
        <v>1000</v>
      </c>
      <c r="T1526" s="46">
        <v>1</v>
      </c>
      <c r="U1526" s="108">
        <v>18</v>
      </c>
      <c r="V1526" s="108">
        <v>6022</v>
      </c>
      <c r="W1526" s="108">
        <v>2</v>
      </c>
      <c r="X1526" s="108">
        <v>2</v>
      </c>
      <c r="Y1526" s="108">
        <v>1000</v>
      </c>
      <c r="Z1526" s="108">
        <f t="shared" ref="Z1526" si="589">IF(Y1526&gt;=1000,1,0)</f>
        <v>1</v>
      </c>
      <c r="AA1526" s="108">
        <v>18</v>
      </c>
      <c r="AB1526" s="108">
        <v>6024</v>
      </c>
      <c r="AC1526" s="108">
        <v>2</v>
      </c>
      <c r="AD1526" s="108">
        <v>2</v>
      </c>
      <c r="AE1526" s="108">
        <v>1000</v>
      </c>
      <c r="AF1526" s="108">
        <f t="shared" si="587"/>
        <v>1</v>
      </c>
      <c r="BR1526" s="41"/>
      <c r="BS1526" s="41"/>
    </row>
    <row r="1527" spans="1:71" s="46" customFormat="1">
      <c r="A1527" s="46">
        <f t="shared" si="572"/>
        <v>210226</v>
      </c>
      <c r="B1527" s="46" t="s">
        <v>746</v>
      </c>
      <c r="C1527" s="46" t="s">
        <v>843</v>
      </c>
      <c r="D1527" s="46">
        <f t="shared" si="585"/>
        <v>76</v>
      </c>
      <c r="E1527" s="46" t="str">
        <f t="shared" ref="E1527:E1590" si="590">"第"&amp;D1527&amp;"章"&amp;C1527</f>
        <v>第76章铜宝箱</v>
      </c>
      <c r="F1527" s="46" t="s">
        <v>321</v>
      </c>
      <c r="G1527" s="46">
        <v>1</v>
      </c>
      <c r="I1527" s="46">
        <v>1</v>
      </c>
      <c r="K1527" s="98">
        <f>K1524+2500</f>
        <v>187500</v>
      </c>
      <c r="L1527" s="98">
        <f>L1524+2500</f>
        <v>187500</v>
      </c>
      <c r="M1527" s="46">
        <v>1000</v>
      </c>
      <c r="N1527" s="46">
        <v>1</v>
      </c>
      <c r="O1527" s="46">
        <v>2</v>
      </c>
      <c r="P1527" s="46">
        <v>0</v>
      </c>
      <c r="Q1527" s="46">
        <f t="shared" si="573"/>
        <v>261</v>
      </c>
      <c r="R1527" s="46">
        <f t="shared" si="574"/>
        <v>261</v>
      </c>
      <c r="S1527" s="46">
        <v>1000</v>
      </c>
      <c r="T1527" s="46">
        <v>1</v>
      </c>
      <c r="U1527" s="108"/>
      <c r="V1527" s="108"/>
      <c r="W1527" s="108"/>
      <c r="X1527" s="108"/>
      <c r="Y1527" s="108"/>
      <c r="Z1527" s="108"/>
      <c r="AA1527" s="108">
        <v>18</v>
      </c>
      <c r="AB1527" s="108">
        <v>6011</v>
      </c>
      <c r="AC1527" s="108">
        <v>2</v>
      </c>
      <c r="AD1527" s="108">
        <v>2</v>
      </c>
      <c r="AE1527" s="108">
        <v>1000</v>
      </c>
      <c r="AF1527" s="108">
        <f t="shared" si="587"/>
        <v>1</v>
      </c>
      <c r="BR1527" s="41"/>
      <c r="BS1527" s="41"/>
    </row>
    <row r="1528" spans="1:71" s="46" customFormat="1">
      <c r="A1528" s="46">
        <f t="shared" si="572"/>
        <v>210227</v>
      </c>
      <c r="B1528" s="46" t="s">
        <v>746</v>
      </c>
      <c r="C1528" s="46" t="s">
        <v>844</v>
      </c>
      <c r="D1528" s="46">
        <f t="shared" si="585"/>
        <v>76</v>
      </c>
      <c r="E1528" s="46" t="str">
        <f t="shared" si="590"/>
        <v>第76章银宝箱</v>
      </c>
      <c r="F1528" s="46" t="s">
        <v>321</v>
      </c>
      <c r="G1528" s="46">
        <v>1</v>
      </c>
      <c r="I1528" s="46">
        <v>1</v>
      </c>
      <c r="K1528" s="98">
        <f t="shared" ref="K1528:L1591" si="591">K1525+2500</f>
        <v>212500</v>
      </c>
      <c r="L1528" s="98">
        <f t="shared" si="591"/>
        <v>212500</v>
      </c>
      <c r="M1528" s="46">
        <v>1000</v>
      </c>
      <c r="N1528" s="46">
        <v>1</v>
      </c>
      <c r="O1528" s="46">
        <v>2</v>
      </c>
      <c r="P1528" s="46">
        <v>0</v>
      </c>
      <c r="Q1528" s="46">
        <f t="shared" si="573"/>
        <v>297</v>
      </c>
      <c r="R1528" s="46">
        <f t="shared" si="574"/>
        <v>297</v>
      </c>
      <c r="S1528" s="46">
        <v>1000</v>
      </c>
      <c r="T1528" s="46">
        <v>1</v>
      </c>
      <c r="U1528" s="108"/>
      <c r="V1528" s="108"/>
      <c r="W1528" s="108"/>
      <c r="X1528" s="108"/>
      <c r="Y1528" s="108"/>
      <c r="Z1528" s="108"/>
      <c r="AA1528" s="108">
        <v>18</v>
      </c>
      <c r="AB1528" s="108">
        <v>6013</v>
      </c>
      <c r="AC1528" s="108">
        <v>2</v>
      </c>
      <c r="AD1528" s="108">
        <v>2</v>
      </c>
      <c r="AE1528" s="108">
        <v>1000</v>
      </c>
      <c r="AF1528" s="108">
        <f t="shared" si="587"/>
        <v>1</v>
      </c>
      <c r="BR1528" s="41"/>
      <c r="BS1528" s="41"/>
    </row>
    <row r="1529" spans="1:71" s="46" customFormat="1">
      <c r="A1529" s="46">
        <f t="shared" si="572"/>
        <v>210228</v>
      </c>
      <c r="B1529" s="46" t="s">
        <v>746</v>
      </c>
      <c r="C1529" s="46" t="s">
        <v>845</v>
      </c>
      <c r="D1529" s="46">
        <f t="shared" si="585"/>
        <v>76</v>
      </c>
      <c r="E1529" s="46" t="str">
        <f t="shared" si="590"/>
        <v>第76章金宝箱</v>
      </c>
      <c r="F1529" s="46" t="s">
        <v>321</v>
      </c>
      <c r="G1529" s="46">
        <v>1</v>
      </c>
      <c r="I1529" s="46">
        <v>1</v>
      </c>
      <c r="K1529" s="98">
        <f t="shared" si="591"/>
        <v>237500</v>
      </c>
      <c r="L1529" s="98">
        <f t="shared" si="591"/>
        <v>237500</v>
      </c>
      <c r="M1529" s="46">
        <v>1000</v>
      </c>
      <c r="N1529" s="46">
        <v>1</v>
      </c>
      <c r="O1529" s="46">
        <v>2</v>
      </c>
      <c r="P1529" s="46">
        <v>0</v>
      </c>
      <c r="Q1529" s="46">
        <f t="shared" si="573"/>
        <v>333</v>
      </c>
      <c r="R1529" s="46">
        <f t="shared" si="574"/>
        <v>333</v>
      </c>
      <c r="S1529" s="46">
        <v>1000</v>
      </c>
      <c r="T1529" s="46">
        <v>1</v>
      </c>
      <c r="U1529" s="108">
        <v>18</v>
      </c>
      <c r="V1529" s="108">
        <v>6012</v>
      </c>
      <c r="W1529" s="108">
        <v>2</v>
      </c>
      <c r="X1529" s="108">
        <v>2</v>
      </c>
      <c r="Y1529" s="108">
        <v>1000</v>
      </c>
      <c r="Z1529" s="108">
        <f t="shared" ref="Z1529" si="592">IF(Y1529&gt;=1000,1,0)</f>
        <v>1</v>
      </c>
      <c r="AA1529" s="108">
        <v>18</v>
      </c>
      <c r="AB1529" s="108">
        <v>6014</v>
      </c>
      <c r="AC1529" s="108">
        <v>2</v>
      </c>
      <c r="AD1529" s="108">
        <v>2</v>
      </c>
      <c r="AE1529" s="108">
        <v>1000</v>
      </c>
      <c r="AF1529" s="108">
        <f t="shared" si="587"/>
        <v>1</v>
      </c>
      <c r="BR1529" s="41"/>
      <c r="BS1529" s="41"/>
    </row>
    <row r="1530" spans="1:71" s="46" customFormat="1">
      <c r="A1530" s="46">
        <f t="shared" si="572"/>
        <v>210229</v>
      </c>
      <c r="B1530" s="46" t="s">
        <v>746</v>
      </c>
      <c r="C1530" s="46" t="s">
        <v>843</v>
      </c>
      <c r="D1530" s="46">
        <f t="shared" si="585"/>
        <v>77</v>
      </c>
      <c r="E1530" s="46" t="str">
        <f t="shared" si="590"/>
        <v>第77章铜宝箱</v>
      </c>
      <c r="F1530" s="46" t="s">
        <v>321</v>
      </c>
      <c r="G1530" s="46">
        <v>1</v>
      </c>
      <c r="I1530" s="46">
        <v>1</v>
      </c>
      <c r="K1530" s="98">
        <f t="shared" si="591"/>
        <v>190000</v>
      </c>
      <c r="L1530" s="98">
        <f t="shared" si="591"/>
        <v>190000</v>
      </c>
      <c r="M1530" s="46">
        <v>1000</v>
      </c>
      <c r="N1530" s="46">
        <v>1</v>
      </c>
      <c r="O1530" s="46">
        <v>2</v>
      </c>
      <c r="P1530" s="46">
        <v>0</v>
      </c>
      <c r="Q1530" s="46">
        <f t="shared" si="573"/>
        <v>264</v>
      </c>
      <c r="R1530" s="46">
        <f t="shared" si="574"/>
        <v>264</v>
      </c>
      <c r="S1530" s="46">
        <v>1000</v>
      </c>
      <c r="T1530" s="46">
        <v>1</v>
      </c>
      <c r="U1530" s="108"/>
      <c r="V1530" s="108"/>
      <c r="W1530" s="108"/>
      <c r="X1530" s="108"/>
      <c r="Y1530" s="108"/>
      <c r="Z1530" s="108"/>
      <c r="AA1530" s="108">
        <v>18</v>
      </c>
      <c r="AB1530" s="108">
        <v>6021</v>
      </c>
      <c r="AC1530" s="108">
        <v>2</v>
      </c>
      <c r="AD1530" s="108">
        <v>2</v>
      </c>
      <c r="AE1530" s="108">
        <v>1000</v>
      </c>
      <c r="AF1530" s="108">
        <f t="shared" si="587"/>
        <v>1</v>
      </c>
      <c r="BR1530" s="41"/>
      <c r="BS1530" s="41"/>
    </row>
    <row r="1531" spans="1:71" s="46" customFormat="1">
      <c r="A1531" s="46">
        <f t="shared" si="572"/>
        <v>210230</v>
      </c>
      <c r="B1531" s="46" t="s">
        <v>746</v>
      </c>
      <c r="C1531" s="46" t="s">
        <v>844</v>
      </c>
      <c r="D1531" s="46">
        <f t="shared" si="585"/>
        <v>77</v>
      </c>
      <c r="E1531" s="46" t="str">
        <f t="shared" si="590"/>
        <v>第77章银宝箱</v>
      </c>
      <c r="F1531" s="46" t="s">
        <v>321</v>
      </c>
      <c r="G1531" s="46">
        <v>1</v>
      </c>
      <c r="I1531" s="46">
        <v>1</v>
      </c>
      <c r="K1531" s="98">
        <f t="shared" si="591"/>
        <v>215000</v>
      </c>
      <c r="L1531" s="98">
        <f t="shared" si="591"/>
        <v>215000</v>
      </c>
      <c r="M1531" s="46">
        <v>1000</v>
      </c>
      <c r="N1531" s="46">
        <v>1</v>
      </c>
      <c r="O1531" s="46">
        <v>2</v>
      </c>
      <c r="P1531" s="46">
        <v>0</v>
      </c>
      <c r="Q1531" s="46">
        <f t="shared" si="573"/>
        <v>300</v>
      </c>
      <c r="R1531" s="46">
        <f t="shared" si="574"/>
        <v>300</v>
      </c>
      <c r="S1531" s="46">
        <v>1000</v>
      </c>
      <c r="T1531" s="46">
        <v>1</v>
      </c>
      <c r="U1531" s="108"/>
      <c r="V1531" s="108"/>
      <c r="W1531" s="108"/>
      <c r="X1531" s="108"/>
      <c r="Y1531" s="108"/>
      <c r="Z1531" s="108"/>
      <c r="AA1531" s="108">
        <v>18</v>
      </c>
      <c r="AB1531" s="108">
        <v>6023</v>
      </c>
      <c r="AC1531" s="108">
        <v>2</v>
      </c>
      <c r="AD1531" s="108">
        <v>2</v>
      </c>
      <c r="AE1531" s="108">
        <v>1000</v>
      </c>
      <c r="AF1531" s="108">
        <f t="shared" si="587"/>
        <v>1</v>
      </c>
      <c r="BR1531" s="41"/>
      <c r="BS1531" s="41"/>
    </row>
    <row r="1532" spans="1:71" s="46" customFormat="1">
      <c r="A1532" s="46">
        <f t="shared" si="572"/>
        <v>210231</v>
      </c>
      <c r="B1532" s="46" t="s">
        <v>746</v>
      </c>
      <c r="C1532" s="46" t="s">
        <v>845</v>
      </c>
      <c r="D1532" s="46">
        <f t="shared" si="585"/>
        <v>77</v>
      </c>
      <c r="E1532" s="46" t="str">
        <f t="shared" si="590"/>
        <v>第77章金宝箱</v>
      </c>
      <c r="F1532" s="46" t="s">
        <v>321</v>
      </c>
      <c r="G1532" s="46">
        <v>1</v>
      </c>
      <c r="I1532" s="46">
        <v>1</v>
      </c>
      <c r="K1532" s="98">
        <f t="shared" si="591"/>
        <v>240000</v>
      </c>
      <c r="L1532" s="98">
        <f t="shared" si="591"/>
        <v>240000</v>
      </c>
      <c r="M1532" s="46">
        <v>1000</v>
      </c>
      <c r="N1532" s="46">
        <v>1</v>
      </c>
      <c r="O1532" s="46">
        <v>2</v>
      </c>
      <c r="P1532" s="46">
        <v>0</v>
      </c>
      <c r="Q1532" s="46">
        <f t="shared" si="573"/>
        <v>336</v>
      </c>
      <c r="R1532" s="46">
        <f t="shared" si="574"/>
        <v>336</v>
      </c>
      <c r="S1532" s="46">
        <v>1000</v>
      </c>
      <c r="T1532" s="46">
        <v>1</v>
      </c>
      <c r="U1532" s="108">
        <v>18</v>
      </c>
      <c r="V1532" s="108">
        <v>6022</v>
      </c>
      <c r="W1532" s="108">
        <v>2</v>
      </c>
      <c r="X1532" s="108">
        <v>2</v>
      </c>
      <c r="Y1532" s="108">
        <v>1000</v>
      </c>
      <c r="Z1532" s="108">
        <f t="shared" ref="Z1532" si="593">IF(Y1532&gt;=1000,1,0)</f>
        <v>1</v>
      </c>
      <c r="AA1532" s="108">
        <v>18</v>
      </c>
      <c r="AB1532" s="108">
        <v>6024</v>
      </c>
      <c r="AC1532" s="108">
        <v>2</v>
      </c>
      <c r="AD1532" s="108">
        <v>2</v>
      </c>
      <c r="AE1532" s="108">
        <v>1000</v>
      </c>
      <c r="AF1532" s="108">
        <f t="shared" si="587"/>
        <v>1</v>
      </c>
      <c r="BR1532" s="41"/>
      <c r="BS1532" s="41"/>
    </row>
    <row r="1533" spans="1:71" s="46" customFormat="1">
      <c r="A1533" s="46">
        <f t="shared" si="572"/>
        <v>210232</v>
      </c>
      <c r="B1533" s="46" t="s">
        <v>746</v>
      </c>
      <c r="C1533" s="46" t="s">
        <v>843</v>
      </c>
      <c r="D1533" s="46">
        <f t="shared" si="585"/>
        <v>78</v>
      </c>
      <c r="E1533" s="46" t="str">
        <f t="shared" si="590"/>
        <v>第78章铜宝箱</v>
      </c>
      <c r="F1533" s="46" t="s">
        <v>321</v>
      </c>
      <c r="G1533" s="46">
        <v>1</v>
      </c>
      <c r="I1533" s="46">
        <v>1</v>
      </c>
      <c r="K1533" s="98">
        <f t="shared" si="591"/>
        <v>192500</v>
      </c>
      <c r="L1533" s="98">
        <f t="shared" si="591"/>
        <v>192500</v>
      </c>
      <c r="M1533" s="46">
        <v>1000</v>
      </c>
      <c r="N1533" s="46">
        <v>1</v>
      </c>
      <c r="O1533" s="46">
        <v>2</v>
      </c>
      <c r="P1533" s="46">
        <v>0</v>
      </c>
      <c r="Q1533" s="46">
        <f t="shared" si="573"/>
        <v>267</v>
      </c>
      <c r="R1533" s="46">
        <f t="shared" si="574"/>
        <v>267</v>
      </c>
      <c r="S1533" s="46">
        <v>1000</v>
      </c>
      <c r="T1533" s="46">
        <v>1</v>
      </c>
      <c r="U1533" s="108"/>
      <c r="V1533" s="108"/>
      <c r="W1533" s="108"/>
      <c r="X1533" s="108"/>
      <c r="Y1533" s="108"/>
      <c r="Z1533" s="108"/>
      <c r="AA1533" s="108">
        <v>18</v>
      </c>
      <c r="AB1533" s="108">
        <v>6011</v>
      </c>
      <c r="AC1533" s="108">
        <v>2</v>
      </c>
      <c r="AD1533" s="108">
        <v>2</v>
      </c>
      <c r="AE1533" s="108">
        <v>1000</v>
      </c>
      <c r="AF1533" s="108">
        <f t="shared" si="587"/>
        <v>1</v>
      </c>
      <c r="BR1533" s="41"/>
      <c r="BS1533" s="41"/>
    </row>
    <row r="1534" spans="1:71" s="46" customFormat="1">
      <c r="A1534" s="46">
        <f t="shared" si="572"/>
        <v>210233</v>
      </c>
      <c r="B1534" s="46" t="s">
        <v>746</v>
      </c>
      <c r="C1534" s="46" t="s">
        <v>844</v>
      </c>
      <c r="D1534" s="46">
        <f t="shared" si="585"/>
        <v>78</v>
      </c>
      <c r="E1534" s="46" t="str">
        <f t="shared" si="590"/>
        <v>第78章银宝箱</v>
      </c>
      <c r="F1534" s="46" t="s">
        <v>321</v>
      </c>
      <c r="G1534" s="46">
        <v>1</v>
      </c>
      <c r="I1534" s="46">
        <v>1</v>
      </c>
      <c r="K1534" s="98">
        <f t="shared" si="591"/>
        <v>217500</v>
      </c>
      <c r="L1534" s="98">
        <f t="shared" si="591"/>
        <v>217500</v>
      </c>
      <c r="M1534" s="46">
        <v>1000</v>
      </c>
      <c r="N1534" s="46">
        <v>1</v>
      </c>
      <c r="O1534" s="46">
        <v>2</v>
      </c>
      <c r="P1534" s="46">
        <v>0</v>
      </c>
      <c r="Q1534" s="46">
        <f t="shared" si="573"/>
        <v>303</v>
      </c>
      <c r="R1534" s="46">
        <f t="shared" si="574"/>
        <v>303</v>
      </c>
      <c r="S1534" s="46">
        <v>1000</v>
      </c>
      <c r="T1534" s="46">
        <v>1</v>
      </c>
      <c r="U1534" s="108"/>
      <c r="V1534" s="108"/>
      <c r="W1534" s="108"/>
      <c r="X1534" s="108"/>
      <c r="Y1534" s="108"/>
      <c r="Z1534" s="108"/>
      <c r="AA1534" s="108">
        <v>18</v>
      </c>
      <c r="AB1534" s="108">
        <v>6013</v>
      </c>
      <c r="AC1534" s="108">
        <v>2</v>
      </c>
      <c r="AD1534" s="108">
        <v>2</v>
      </c>
      <c r="AE1534" s="108">
        <v>1000</v>
      </c>
      <c r="AF1534" s="108">
        <f t="shared" si="587"/>
        <v>1</v>
      </c>
      <c r="BR1534" s="41"/>
      <c r="BS1534" s="41"/>
    </row>
    <row r="1535" spans="1:71" s="46" customFormat="1">
      <c r="A1535" s="46">
        <f t="shared" si="572"/>
        <v>210234</v>
      </c>
      <c r="B1535" s="46" t="s">
        <v>746</v>
      </c>
      <c r="C1535" s="46" t="s">
        <v>845</v>
      </c>
      <c r="D1535" s="46">
        <f t="shared" si="585"/>
        <v>78</v>
      </c>
      <c r="E1535" s="46" t="str">
        <f t="shared" si="590"/>
        <v>第78章金宝箱</v>
      </c>
      <c r="F1535" s="46" t="s">
        <v>321</v>
      </c>
      <c r="G1535" s="46">
        <v>1</v>
      </c>
      <c r="I1535" s="46">
        <v>1</v>
      </c>
      <c r="K1535" s="98">
        <f t="shared" si="591"/>
        <v>242500</v>
      </c>
      <c r="L1535" s="98">
        <f t="shared" si="591"/>
        <v>242500</v>
      </c>
      <c r="M1535" s="46">
        <v>1000</v>
      </c>
      <c r="N1535" s="46">
        <v>1</v>
      </c>
      <c r="O1535" s="46">
        <v>2</v>
      </c>
      <c r="P1535" s="46">
        <v>0</v>
      </c>
      <c r="Q1535" s="46">
        <f t="shared" si="573"/>
        <v>339</v>
      </c>
      <c r="R1535" s="46">
        <f t="shared" si="574"/>
        <v>339</v>
      </c>
      <c r="S1535" s="46">
        <v>1000</v>
      </c>
      <c r="T1535" s="46">
        <v>1</v>
      </c>
      <c r="U1535" s="108">
        <v>18</v>
      </c>
      <c r="V1535" s="108">
        <v>6012</v>
      </c>
      <c r="W1535" s="108">
        <v>2</v>
      </c>
      <c r="X1535" s="108">
        <v>2</v>
      </c>
      <c r="Y1535" s="108">
        <v>1000</v>
      </c>
      <c r="Z1535" s="108">
        <f t="shared" ref="Z1535" si="594">IF(Y1535&gt;=1000,1,0)</f>
        <v>1</v>
      </c>
      <c r="AA1535" s="108">
        <v>18</v>
      </c>
      <c r="AB1535" s="108">
        <v>6014</v>
      </c>
      <c r="AC1535" s="108">
        <v>2</v>
      </c>
      <c r="AD1535" s="108">
        <v>2</v>
      </c>
      <c r="AE1535" s="108">
        <v>1000</v>
      </c>
      <c r="AF1535" s="108">
        <f t="shared" si="587"/>
        <v>1</v>
      </c>
      <c r="BR1535" s="41"/>
      <c r="BS1535" s="41"/>
    </row>
    <row r="1536" spans="1:71" s="46" customFormat="1">
      <c r="A1536" s="46">
        <f t="shared" si="572"/>
        <v>210235</v>
      </c>
      <c r="B1536" s="46" t="s">
        <v>746</v>
      </c>
      <c r="C1536" s="46" t="s">
        <v>843</v>
      </c>
      <c r="D1536" s="46">
        <f t="shared" si="585"/>
        <v>79</v>
      </c>
      <c r="E1536" s="46" t="str">
        <f t="shared" si="590"/>
        <v>第79章铜宝箱</v>
      </c>
      <c r="F1536" s="46" t="s">
        <v>321</v>
      </c>
      <c r="G1536" s="46">
        <v>1</v>
      </c>
      <c r="I1536" s="46">
        <v>1</v>
      </c>
      <c r="K1536" s="98">
        <f t="shared" si="591"/>
        <v>195000</v>
      </c>
      <c r="L1536" s="98">
        <f t="shared" si="591"/>
        <v>195000</v>
      </c>
      <c r="M1536" s="46">
        <v>1000</v>
      </c>
      <c r="N1536" s="46">
        <v>1</v>
      </c>
      <c r="O1536" s="46">
        <v>2</v>
      </c>
      <c r="P1536" s="46">
        <v>0</v>
      </c>
      <c r="Q1536" s="46">
        <f t="shared" si="573"/>
        <v>270</v>
      </c>
      <c r="R1536" s="46">
        <f t="shared" si="574"/>
        <v>270</v>
      </c>
      <c r="S1536" s="46">
        <v>1000</v>
      </c>
      <c r="T1536" s="46">
        <v>1</v>
      </c>
      <c r="U1536" s="108"/>
      <c r="V1536" s="108"/>
      <c r="W1536" s="108"/>
      <c r="X1536" s="108"/>
      <c r="Y1536" s="108"/>
      <c r="Z1536" s="108"/>
      <c r="AA1536" s="108">
        <v>18</v>
      </c>
      <c r="AB1536" s="108">
        <v>6021</v>
      </c>
      <c r="AC1536" s="108">
        <v>2</v>
      </c>
      <c r="AD1536" s="108">
        <v>2</v>
      </c>
      <c r="AE1536" s="108">
        <v>1000</v>
      </c>
      <c r="AF1536" s="108">
        <f t="shared" si="587"/>
        <v>1</v>
      </c>
      <c r="BR1536" s="41"/>
      <c r="BS1536" s="41"/>
    </row>
    <row r="1537" spans="1:71" s="46" customFormat="1">
      <c r="A1537" s="46">
        <f t="shared" si="572"/>
        <v>210236</v>
      </c>
      <c r="B1537" s="46" t="s">
        <v>746</v>
      </c>
      <c r="C1537" s="46" t="s">
        <v>844</v>
      </c>
      <c r="D1537" s="46">
        <f t="shared" si="585"/>
        <v>79</v>
      </c>
      <c r="E1537" s="46" t="str">
        <f t="shared" si="590"/>
        <v>第79章银宝箱</v>
      </c>
      <c r="F1537" s="46" t="s">
        <v>321</v>
      </c>
      <c r="G1537" s="46">
        <v>1</v>
      </c>
      <c r="I1537" s="46">
        <v>1</v>
      </c>
      <c r="K1537" s="98">
        <f t="shared" si="591"/>
        <v>220000</v>
      </c>
      <c r="L1537" s="98">
        <f t="shared" si="591"/>
        <v>220000</v>
      </c>
      <c r="M1537" s="46">
        <v>1000</v>
      </c>
      <c r="N1537" s="46">
        <v>1</v>
      </c>
      <c r="O1537" s="46">
        <v>2</v>
      </c>
      <c r="P1537" s="46">
        <v>0</v>
      </c>
      <c r="Q1537" s="46">
        <f t="shared" si="573"/>
        <v>306</v>
      </c>
      <c r="R1537" s="46">
        <f t="shared" si="574"/>
        <v>306</v>
      </c>
      <c r="S1537" s="46">
        <v>1000</v>
      </c>
      <c r="T1537" s="46">
        <v>1</v>
      </c>
      <c r="U1537" s="108"/>
      <c r="V1537" s="108"/>
      <c r="W1537" s="108"/>
      <c r="X1537" s="108"/>
      <c r="Y1537" s="108"/>
      <c r="Z1537" s="108"/>
      <c r="AA1537" s="108">
        <v>18</v>
      </c>
      <c r="AB1537" s="108">
        <v>6023</v>
      </c>
      <c r="AC1537" s="108">
        <v>2</v>
      </c>
      <c r="AD1537" s="108">
        <v>2</v>
      </c>
      <c r="AE1537" s="108">
        <v>1000</v>
      </c>
      <c r="AF1537" s="108">
        <f t="shared" si="587"/>
        <v>1</v>
      </c>
      <c r="BR1537" s="41"/>
      <c r="BS1537" s="41"/>
    </row>
    <row r="1538" spans="1:71" s="46" customFormat="1">
      <c r="A1538" s="46">
        <f t="shared" si="572"/>
        <v>210237</v>
      </c>
      <c r="B1538" s="46" t="s">
        <v>746</v>
      </c>
      <c r="C1538" s="46" t="s">
        <v>845</v>
      </c>
      <c r="D1538" s="46">
        <f t="shared" si="585"/>
        <v>79</v>
      </c>
      <c r="E1538" s="46" t="str">
        <f t="shared" si="590"/>
        <v>第79章金宝箱</v>
      </c>
      <c r="F1538" s="46" t="s">
        <v>321</v>
      </c>
      <c r="G1538" s="46">
        <v>1</v>
      </c>
      <c r="I1538" s="46">
        <v>1</v>
      </c>
      <c r="K1538" s="98">
        <f t="shared" si="591"/>
        <v>245000</v>
      </c>
      <c r="L1538" s="98">
        <f t="shared" si="591"/>
        <v>245000</v>
      </c>
      <c r="M1538" s="46">
        <v>1000</v>
      </c>
      <c r="N1538" s="46">
        <v>1</v>
      </c>
      <c r="O1538" s="46">
        <v>2</v>
      </c>
      <c r="P1538" s="46">
        <v>0</v>
      </c>
      <c r="Q1538" s="46">
        <f t="shared" si="573"/>
        <v>342</v>
      </c>
      <c r="R1538" s="46">
        <f t="shared" si="574"/>
        <v>342</v>
      </c>
      <c r="S1538" s="46">
        <v>1000</v>
      </c>
      <c r="T1538" s="46">
        <v>1</v>
      </c>
      <c r="U1538" s="108">
        <v>18</v>
      </c>
      <c r="V1538" s="108">
        <v>6022</v>
      </c>
      <c r="W1538" s="108">
        <v>2</v>
      </c>
      <c r="X1538" s="108">
        <v>2</v>
      </c>
      <c r="Y1538" s="108">
        <v>1000</v>
      </c>
      <c r="Z1538" s="108">
        <f t="shared" ref="Z1538" si="595">IF(Y1538&gt;=1000,1,0)</f>
        <v>1</v>
      </c>
      <c r="AA1538" s="108">
        <v>18</v>
      </c>
      <c r="AB1538" s="108">
        <v>6024</v>
      </c>
      <c r="AC1538" s="108">
        <v>2</v>
      </c>
      <c r="AD1538" s="108">
        <v>2</v>
      </c>
      <c r="AE1538" s="108">
        <v>1000</v>
      </c>
      <c r="AF1538" s="108">
        <f t="shared" si="587"/>
        <v>1</v>
      </c>
      <c r="BR1538" s="41"/>
      <c r="BS1538" s="41"/>
    </row>
    <row r="1539" spans="1:71" s="46" customFormat="1">
      <c r="A1539" s="46">
        <f t="shared" si="572"/>
        <v>210238</v>
      </c>
      <c r="B1539" s="46" t="s">
        <v>746</v>
      </c>
      <c r="C1539" s="46" t="s">
        <v>843</v>
      </c>
      <c r="D1539" s="46">
        <f t="shared" si="585"/>
        <v>80</v>
      </c>
      <c r="E1539" s="46" t="str">
        <f t="shared" si="590"/>
        <v>第80章铜宝箱</v>
      </c>
      <c r="F1539" s="46" t="s">
        <v>321</v>
      </c>
      <c r="G1539" s="46">
        <v>1</v>
      </c>
      <c r="I1539" s="46">
        <v>1</v>
      </c>
      <c r="K1539" s="98">
        <f t="shared" si="591"/>
        <v>197500</v>
      </c>
      <c r="L1539" s="98">
        <f t="shared" si="591"/>
        <v>197500</v>
      </c>
      <c r="M1539" s="46">
        <v>1000</v>
      </c>
      <c r="N1539" s="46">
        <v>1</v>
      </c>
      <c r="O1539" s="46">
        <v>2</v>
      </c>
      <c r="P1539" s="46">
        <v>0</v>
      </c>
      <c r="Q1539" s="46">
        <f t="shared" si="573"/>
        <v>273</v>
      </c>
      <c r="R1539" s="46">
        <f t="shared" si="574"/>
        <v>273</v>
      </c>
      <c r="S1539" s="46">
        <v>1000</v>
      </c>
      <c r="T1539" s="46">
        <v>1</v>
      </c>
      <c r="U1539" s="108"/>
      <c r="V1539" s="108"/>
      <c r="W1539" s="108"/>
      <c r="X1539" s="108"/>
      <c r="Y1539" s="108"/>
      <c r="Z1539" s="108"/>
      <c r="AA1539" s="108">
        <v>18</v>
      </c>
      <c r="AB1539" s="108">
        <v>6011</v>
      </c>
      <c r="AC1539" s="108">
        <v>2</v>
      </c>
      <c r="AD1539" s="108">
        <v>2</v>
      </c>
      <c r="AE1539" s="108">
        <v>1000</v>
      </c>
      <c r="AF1539" s="108">
        <f t="shared" si="587"/>
        <v>1</v>
      </c>
      <c r="BR1539" s="41"/>
      <c r="BS1539" s="41"/>
    </row>
    <row r="1540" spans="1:71" s="46" customFormat="1">
      <c r="A1540" s="46">
        <f t="shared" si="572"/>
        <v>210239</v>
      </c>
      <c r="B1540" s="46" t="s">
        <v>746</v>
      </c>
      <c r="C1540" s="46" t="s">
        <v>844</v>
      </c>
      <c r="D1540" s="46">
        <f t="shared" si="585"/>
        <v>80</v>
      </c>
      <c r="E1540" s="46" t="str">
        <f t="shared" si="590"/>
        <v>第80章银宝箱</v>
      </c>
      <c r="F1540" s="46" t="s">
        <v>321</v>
      </c>
      <c r="G1540" s="46">
        <v>1</v>
      </c>
      <c r="I1540" s="46">
        <v>1</v>
      </c>
      <c r="K1540" s="98">
        <f t="shared" si="591"/>
        <v>222500</v>
      </c>
      <c r="L1540" s="98">
        <f t="shared" si="591"/>
        <v>222500</v>
      </c>
      <c r="M1540" s="46">
        <v>1000</v>
      </c>
      <c r="N1540" s="46">
        <v>1</v>
      </c>
      <c r="O1540" s="46">
        <v>2</v>
      </c>
      <c r="P1540" s="46">
        <v>0</v>
      </c>
      <c r="Q1540" s="46">
        <f t="shared" si="573"/>
        <v>309</v>
      </c>
      <c r="R1540" s="46">
        <f t="shared" si="574"/>
        <v>309</v>
      </c>
      <c r="S1540" s="46">
        <v>1000</v>
      </c>
      <c r="T1540" s="46">
        <v>1</v>
      </c>
      <c r="U1540" s="108"/>
      <c r="V1540" s="108"/>
      <c r="W1540" s="108"/>
      <c r="X1540" s="108"/>
      <c r="Y1540" s="108"/>
      <c r="Z1540" s="108"/>
      <c r="AA1540" s="108">
        <v>18</v>
      </c>
      <c r="AB1540" s="108">
        <v>6013</v>
      </c>
      <c r="AC1540" s="108">
        <v>2</v>
      </c>
      <c r="AD1540" s="108">
        <v>2</v>
      </c>
      <c r="AE1540" s="108">
        <v>1000</v>
      </c>
      <c r="AF1540" s="108">
        <f t="shared" si="587"/>
        <v>1</v>
      </c>
      <c r="BR1540" s="41"/>
      <c r="BS1540" s="41"/>
    </row>
    <row r="1541" spans="1:71" s="46" customFormat="1">
      <c r="A1541" s="46">
        <f t="shared" si="572"/>
        <v>210240</v>
      </c>
      <c r="B1541" s="46" t="s">
        <v>746</v>
      </c>
      <c r="C1541" s="46" t="s">
        <v>845</v>
      </c>
      <c r="D1541" s="46">
        <f t="shared" si="585"/>
        <v>80</v>
      </c>
      <c r="E1541" s="46" t="str">
        <f t="shared" si="590"/>
        <v>第80章金宝箱</v>
      </c>
      <c r="F1541" s="46" t="s">
        <v>321</v>
      </c>
      <c r="G1541" s="46">
        <v>1</v>
      </c>
      <c r="I1541" s="46">
        <v>1</v>
      </c>
      <c r="K1541" s="98">
        <f t="shared" si="591"/>
        <v>247500</v>
      </c>
      <c r="L1541" s="98">
        <f t="shared" si="591"/>
        <v>247500</v>
      </c>
      <c r="M1541" s="46">
        <v>1000</v>
      </c>
      <c r="N1541" s="46">
        <v>1</v>
      </c>
      <c r="O1541" s="46">
        <v>2</v>
      </c>
      <c r="P1541" s="46">
        <v>0</v>
      </c>
      <c r="Q1541" s="46">
        <f t="shared" si="573"/>
        <v>345</v>
      </c>
      <c r="R1541" s="46">
        <f t="shared" si="574"/>
        <v>345</v>
      </c>
      <c r="S1541" s="46">
        <v>1000</v>
      </c>
      <c r="T1541" s="46">
        <v>1</v>
      </c>
      <c r="U1541" s="108">
        <v>18</v>
      </c>
      <c r="V1541" s="108">
        <v>6012</v>
      </c>
      <c r="W1541" s="108">
        <v>2</v>
      </c>
      <c r="X1541" s="108">
        <v>2</v>
      </c>
      <c r="Y1541" s="108">
        <v>1000</v>
      </c>
      <c r="Z1541" s="108">
        <f t="shared" ref="Z1541" si="596">IF(Y1541&gt;=1000,1,0)</f>
        <v>1</v>
      </c>
      <c r="AA1541" s="108">
        <v>18</v>
      </c>
      <c r="AB1541" s="108">
        <v>6014</v>
      </c>
      <c r="AC1541" s="108">
        <v>2</v>
      </c>
      <c r="AD1541" s="108">
        <v>2</v>
      </c>
      <c r="AE1541" s="108">
        <v>1000</v>
      </c>
      <c r="AF1541" s="108">
        <f t="shared" si="587"/>
        <v>1</v>
      </c>
      <c r="BR1541" s="41"/>
      <c r="BS1541" s="41"/>
    </row>
    <row r="1542" spans="1:71" s="46" customFormat="1">
      <c r="A1542" s="46">
        <f t="shared" si="572"/>
        <v>210241</v>
      </c>
      <c r="B1542" s="46" t="s">
        <v>746</v>
      </c>
      <c r="C1542" s="46" t="s">
        <v>843</v>
      </c>
      <c r="D1542" s="46">
        <f t="shared" si="585"/>
        <v>81</v>
      </c>
      <c r="E1542" s="46" t="str">
        <f t="shared" si="590"/>
        <v>第81章铜宝箱</v>
      </c>
      <c r="F1542" s="46" t="s">
        <v>321</v>
      </c>
      <c r="G1542" s="46">
        <v>1</v>
      </c>
      <c r="I1542" s="46">
        <v>1</v>
      </c>
      <c r="K1542" s="98">
        <f t="shared" si="591"/>
        <v>200000</v>
      </c>
      <c r="L1542" s="98">
        <f t="shared" si="591"/>
        <v>200000</v>
      </c>
      <c r="M1542" s="46">
        <v>1000</v>
      </c>
      <c r="N1542" s="46">
        <v>1</v>
      </c>
      <c r="O1542" s="46">
        <v>2</v>
      </c>
      <c r="P1542" s="46">
        <v>0</v>
      </c>
      <c r="Q1542" s="46">
        <f t="shared" si="573"/>
        <v>276</v>
      </c>
      <c r="R1542" s="46">
        <f t="shared" si="574"/>
        <v>276</v>
      </c>
      <c r="S1542" s="46">
        <v>1000</v>
      </c>
      <c r="T1542" s="46">
        <v>1</v>
      </c>
      <c r="U1542" s="108"/>
      <c r="V1542" s="108"/>
      <c r="W1542" s="108"/>
      <c r="X1542" s="108"/>
      <c r="Y1542" s="108"/>
      <c r="Z1542" s="108"/>
      <c r="AA1542" s="108">
        <v>18</v>
      </c>
      <c r="AB1542" s="108">
        <v>6021</v>
      </c>
      <c r="AC1542" s="108">
        <v>2</v>
      </c>
      <c r="AD1542" s="108">
        <v>2</v>
      </c>
      <c r="AE1542" s="108">
        <v>1000</v>
      </c>
      <c r="AF1542" s="108">
        <f t="shared" si="587"/>
        <v>1</v>
      </c>
      <c r="BR1542" s="41"/>
      <c r="BS1542" s="41"/>
    </row>
    <row r="1543" spans="1:71" s="46" customFormat="1">
      <c r="A1543" s="46">
        <f t="shared" si="572"/>
        <v>210242</v>
      </c>
      <c r="B1543" s="46" t="s">
        <v>746</v>
      </c>
      <c r="C1543" s="46" t="s">
        <v>844</v>
      </c>
      <c r="D1543" s="46">
        <f t="shared" si="585"/>
        <v>81</v>
      </c>
      <c r="E1543" s="46" t="str">
        <f t="shared" si="590"/>
        <v>第81章银宝箱</v>
      </c>
      <c r="F1543" s="46" t="s">
        <v>321</v>
      </c>
      <c r="G1543" s="46">
        <v>1</v>
      </c>
      <c r="I1543" s="46">
        <v>1</v>
      </c>
      <c r="K1543" s="98">
        <f t="shared" si="591"/>
        <v>225000</v>
      </c>
      <c r="L1543" s="98">
        <f t="shared" si="591"/>
        <v>225000</v>
      </c>
      <c r="M1543" s="46">
        <v>1000</v>
      </c>
      <c r="N1543" s="46">
        <v>1</v>
      </c>
      <c r="O1543" s="46">
        <v>2</v>
      </c>
      <c r="P1543" s="46">
        <v>0</v>
      </c>
      <c r="Q1543" s="46">
        <f t="shared" si="573"/>
        <v>312</v>
      </c>
      <c r="R1543" s="46">
        <f t="shared" si="574"/>
        <v>312</v>
      </c>
      <c r="S1543" s="46">
        <v>1000</v>
      </c>
      <c r="T1543" s="46">
        <v>1</v>
      </c>
      <c r="U1543" s="108"/>
      <c r="V1543" s="108"/>
      <c r="W1543" s="108"/>
      <c r="X1543" s="108"/>
      <c r="Y1543" s="108"/>
      <c r="Z1543" s="108"/>
      <c r="AA1543" s="108">
        <v>18</v>
      </c>
      <c r="AB1543" s="108">
        <v>6023</v>
      </c>
      <c r="AC1543" s="108">
        <v>2</v>
      </c>
      <c r="AD1543" s="108">
        <v>2</v>
      </c>
      <c r="AE1543" s="108">
        <v>1000</v>
      </c>
      <c r="AF1543" s="108">
        <f t="shared" si="587"/>
        <v>1</v>
      </c>
      <c r="BR1543" s="41"/>
      <c r="BS1543" s="41"/>
    </row>
    <row r="1544" spans="1:71" s="46" customFormat="1">
      <c r="A1544" s="46">
        <f t="shared" si="572"/>
        <v>210243</v>
      </c>
      <c r="B1544" s="46" t="s">
        <v>746</v>
      </c>
      <c r="C1544" s="46" t="s">
        <v>845</v>
      </c>
      <c r="D1544" s="46">
        <f t="shared" si="585"/>
        <v>81</v>
      </c>
      <c r="E1544" s="46" t="str">
        <f t="shared" si="590"/>
        <v>第81章金宝箱</v>
      </c>
      <c r="F1544" s="46" t="s">
        <v>321</v>
      </c>
      <c r="G1544" s="46">
        <v>1</v>
      </c>
      <c r="I1544" s="46">
        <v>1</v>
      </c>
      <c r="K1544" s="98">
        <f t="shared" si="591"/>
        <v>250000</v>
      </c>
      <c r="L1544" s="98">
        <f t="shared" si="591"/>
        <v>250000</v>
      </c>
      <c r="M1544" s="46">
        <v>1000</v>
      </c>
      <c r="N1544" s="46">
        <v>1</v>
      </c>
      <c r="O1544" s="46">
        <v>2</v>
      </c>
      <c r="P1544" s="46">
        <v>0</v>
      </c>
      <c r="Q1544" s="46">
        <f t="shared" si="573"/>
        <v>348</v>
      </c>
      <c r="R1544" s="46">
        <f t="shared" si="574"/>
        <v>348</v>
      </c>
      <c r="S1544" s="46">
        <v>1000</v>
      </c>
      <c r="T1544" s="46">
        <v>1</v>
      </c>
      <c r="U1544" s="108">
        <v>18</v>
      </c>
      <c r="V1544" s="108">
        <v>6022</v>
      </c>
      <c r="W1544" s="108">
        <v>2</v>
      </c>
      <c r="X1544" s="108">
        <v>2</v>
      </c>
      <c r="Y1544" s="108">
        <v>1000</v>
      </c>
      <c r="Z1544" s="108">
        <f t="shared" ref="Z1544" si="597">IF(Y1544&gt;=1000,1,0)</f>
        <v>1</v>
      </c>
      <c r="AA1544" s="108">
        <v>18</v>
      </c>
      <c r="AB1544" s="108">
        <v>6024</v>
      </c>
      <c r="AC1544" s="108">
        <v>2</v>
      </c>
      <c r="AD1544" s="108">
        <v>2</v>
      </c>
      <c r="AE1544" s="108">
        <v>1000</v>
      </c>
      <c r="AF1544" s="108">
        <f t="shared" si="587"/>
        <v>1</v>
      </c>
      <c r="BR1544" s="41"/>
      <c r="BS1544" s="41"/>
    </row>
    <row r="1545" spans="1:71" s="46" customFormat="1">
      <c r="A1545" s="46">
        <f t="shared" si="572"/>
        <v>210244</v>
      </c>
      <c r="B1545" s="46" t="s">
        <v>746</v>
      </c>
      <c r="C1545" s="46" t="s">
        <v>843</v>
      </c>
      <c r="D1545" s="46">
        <f t="shared" si="585"/>
        <v>82</v>
      </c>
      <c r="E1545" s="46" t="str">
        <f t="shared" si="590"/>
        <v>第82章铜宝箱</v>
      </c>
      <c r="F1545" s="46" t="s">
        <v>321</v>
      </c>
      <c r="G1545" s="46">
        <v>1</v>
      </c>
      <c r="I1545" s="46">
        <v>1</v>
      </c>
      <c r="K1545" s="98">
        <f t="shared" si="591"/>
        <v>202500</v>
      </c>
      <c r="L1545" s="98">
        <f t="shared" si="591"/>
        <v>202500</v>
      </c>
      <c r="M1545" s="46">
        <v>1000</v>
      </c>
      <c r="N1545" s="46">
        <v>1</v>
      </c>
      <c r="O1545" s="46">
        <v>2</v>
      </c>
      <c r="P1545" s="46">
        <v>0</v>
      </c>
      <c r="Q1545" s="46">
        <f t="shared" si="573"/>
        <v>279</v>
      </c>
      <c r="R1545" s="46">
        <f t="shared" si="574"/>
        <v>279</v>
      </c>
      <c r="S1545" s="46">
        <v>1000</v>
      </c>
      <c r="T1545" s="46">
        <v>1</v>
      </c>
      <c r="U1545" s="108"/>
      <c r="V1545" s="108"/>
      <c r="W1545" s="108"/>
      <c r="X1545" s="108"/>
      <c r="Y1545" s="108"/>
      <c r="Z1545" s="108"/>
      <c r="AA1545" s="108">
        <v>18</v>
      </c>
      <c r="AB1545" s="108">
        <v>6011</v>
      </c>
      <c r="AC1545" s="108">
        <v>2</v>
      </c>
      <c r="AD1545" s="108">
        <v>2</v>
      </c>
      <c r="AE1545" s="108">
        <v>1000</v>
      </c>
      <c r="AF1545" s="108">
        <f t="shared" si="587"/>
        <v>1</v>
      </c>
      <c r="BR1545" s="41"/>
      <c r="BS1545" s="41"/>
    </row>
    <row r="1546" spans="1:71" s="46" customFormat="1">
      <c r="A1546" s="46">
        <f t="shared" si="572"/>
        <v>210245</v>
      </c>
      <c r="B1546" s="46" t="s">
        <v>746</v>
      </c>
      <c r="C1546" s="46" t="s">
        <v>844</v>
      </c>
      <c r="D1546" s="46">
        <f t="shared" si="585"/>
        <v>82</v>
      </c>
      <c r="E1546" s="46" t="str">
        <f t="shared" si="590"/>
        <v>第82章银宝箱</v>
      </c>
      <c r="F1546" s="46" t="s">
        <v>321</v>
      </c>
      <c r="G1546" s="46">
        <v>1</v>
      </c>
      <c r="I1546" s="46">
        <v>1</v>
      </c>
      <c r="K1546" s="98">
        <f t="shared" si="591"/>
        <v>227500</v>
      </c>
      <c r="L1546" s="98">
        <f t="shared" si="591"/>
        <v>227500</v>
      </c>
      <c r="M1546" s="46">
        <v>1000</v>
      </c>
      <c r="N1546" s="46">
        <v>1</v>
      </c>
      <c r="O1546" s="46">
        <v>2</v>
      </c>
      <c r="P1546" s="46">
        <v>0</v>
      </c>
      <c r="Q1546" s="46">
        <f t="shared" si="573"/>
        <v>315</v>
      </c>
      <c r="R1546" s="46">
        <f t="shared" si="574"/>
        <v>315</v>
      </c>
      <c r="S1546" s="46">
        <v>1000</v>
      </c>
      <c r="T1546" s="46">
        <v>1</v>
      </c>
      <c r="U1546" s="108"/>
      <c r="V1546" s="108"/>
      <c r="W1546" s="108"/>
      <c r="X1546" s="108"/>
      <c r="Y1546" s="108"/>
      <c r="Z1546" s="108"/>
      <c r="AA1546" s="108">
        <v>18</v>
      </c>
      <c r="AB1546" s="108">
        <v>6013</v>
      </c>
      <c r="AC1546" s="108">
        <v>2</v>
      </c>
      <c r="AD1546" s="108">
        <v>2</v>
      </c>
      <c r="AE1546" s="108">
        <v>1000</v>
      </c>
      <c r="AF1546" s="108">
        <f t="shared" si="587"/>
        <v>1</v>
      </c>
      <c r="BR1546" s="41"/>
      <c r="BS1546" s="41"/>
    </row>
    <row r="1547" spans="1:71" s="46" customFormat="1">
      <c r="A1547" s="46">
        <f t="shared" si="572"/>
        <v>210246</v>
      </c>
      <c r="B1547" s="46" t="s">
        <v>746</v>
      </c>
      <c r="C1547" s="46" t="s">
        <v>845</v>
      </c>
      <c r="D1547" s="46">
        <f t="shared" si="585"/>
        <v>82</v>
      </c>
      <c r="E1547" s="46" t="str">
        <f t="shared" si="590"/>
        <v>第82章金宝箱</v>
      </c>
      <c r="F1547" s="46" t="s">
        <v>321</v>
      </c>
      <c r="G1547" s="46">
        <v>1</v>
      </c>
      <c r="I1547" s="46">
        <v>1</v>
      </c>
      <c r="K1547" s="98">
        <f t="shared" si="591"/>
        <v>252500</v>
      </c>
      <c r="L1547" s="98">
        <f t="shared" si="591"/>
        <v>252500</v>
      </c>
      <c r="M1547" s="46">
        <v>1000</v>
      </c>
      <c r="N1547" s="46">
        <v>1</v>
      </c>
      <c r="O1547" s="46">
        <v>2</v>
      </c>
      <c r="P1547" s="46">
        <v>0</v>
      </c>
      <c r="Q1547" s="46">
        <f t="shared" si="573"/>
        <v>351</v>
      </c>
      <c r="R1547" s="46">
        <f t="shared" si="574"/>
        <v>351</v>
      </c>
      <c r="S1547" s="46">
        <v>1000</v>
      </c>
      <c r="T1547" s="46">
        <v>1</v>
      </c>
      <c r="U1547" s="108">
        <v>18</v>
      </c>
      <c r="V1547" s="108">
        <v>6012</v>
      </c>
      <c r="W1547" s="108">
        <v>2</v>
      </c>
      <c r="X1547" s="108">
        <v>2</v>
      </c>
      <c r="Y1547" s="108">
        <v>1000</v>
      </c>
      <c r="Z1547" s="108">
        <f t="shared" ref="Z1547" si="598">IF(Y1547&gt;=1000,1,0)</f>
        <v>1</v>
      </c>
      <c r="AA1547" s="108">
        <v>18</v>
      </c>
      <c r="AB1547" s="108">
        <v>6014</v>
      </c>
      <c r="AC1547" s="108">
        <v>2</v>
      </c>
      <c r="AD1547" s="108">
        <v>2</v>
      </c>
      <c r="AE1547" s="108">
        <v>1000</v>
      </c>
      <c r="AF1547" s="108">
        <f t="shared" si="587"/>
        <v>1</v>
      </c>
      <c r="BR1547" s="41"/>
      <c r="BS1547" s="41"/>
    </row>
    <row r="1548" spans="1:71" s="46" customFormat="1">
      <c r="A1548" s="46">
        <f t="shared" si="572"/>
        <v>210247</v>
      </c>
      <c r="B1548" s="46" t="s">
        <v>746</v>
      </c>
      <c r="C1548" s="46" t="s">
        <v>843</v>
      </c>
      <c r="D1548" s="46">
        <f t="shared" si="585"/>
        <v>83</v>
      </c>
      <c r="E1548" s="46" t="str">
        <f t="shared" si="590"/>
        <v>第83章铜宝箱</v>
      </c>
      <c r="F1548" s="46" t="s">
        <v>321</v>
      </c>
      <c r="G1548" s="46">
        <v>1</v>
      </c>
      <c r="I1548" s="46">
        <v>1</v>
      </c>
      <c r="K1548" s="98">
        <f t="shared" si="591"/>
        <v>205000</v>
      </c>
      <c r="L1548" s="98">
        <f t="shared" si="591"/>
        <v>205000</v>
      </c>
      <c r="M1548" s="46">
        <v>1000</v>
      </c>
      <c r="N1548" s="46">
        <v>1</v>
      </c>
      <c r="O1548" s="46">
        <v>2</v>
      </c>
      <c r="P1548" s="46">
        <v>0</v>
      </c>
      <c r="Q1548" s="46">
        <f t="shared" si="573"/>
        <v>282</v>
      </c>
      <c r="R1548" s="46">
        <f t="shared" si="574"/>
        <v>282</v>
      </c>
      <c r="S1548" s="46">
        <v>1000</v>
      </c>
      <c r="T1548" s="46">
        <v>1</v>
      </c>
      <c r="U1548" s="108"/>
      <c r="V1548" s="108"/>
      <c r="W1548" s="108"/>
      <c r="X1548" s="108"/>
      <c r="Y1548" s="108"/>
      <c r="Z1548" s="108"/>
      <c r="AA1548" s="108">
        <v>18</v>
      </c>
      <c r="AB1548" s="108">
        <v>6021</v>
      </c>
      <c r="AC1548" s="108">
        <v>2</v>
      </c>
      <c r="AD1548" s="108">
        <v>2</v>
      </c>
      <c r="AE1548" s="108">
        <v>1000</v>
      </c>
      <c r="AF1548" s="108">
        <f t="shared" si="587"/>
        <v>1</v>
      </c>
      <c r="BR1548" s="41"/>
      <c r="BS1548" s="41"/>
    </row>
    <row r="1549" spans="1:71" s="46" customFormat="1">
      <c r="A1549" s="46">
        <f t="shared" si="572"/>
        <v>210248</v>
      </c>
      <c r="B1549" s="46" t="s">
        <v>746</v>
      </c>
      <c r="C1549" s="46" t="s">
        <v>844</v>
      </c>
      <c r="D1549" s="46">
        <f t="shared" si="585"/>
        <v>83</v>
      </c>
      <c r="E1549" s="46" t="str">
        <f t="shared" si="590"/>
        <v>第83章银宝箱</v>
      </c>
      <c r="F1549" s="46" t="s">
        <v>321</v>
      </c>
      <c r="G1549" s="46">
        <v>1</v>
      </c>
      <c r="I1549" s="46">
        <v>1</v>
      </c>
      <c r="K1549" s="98">
        <f t="shared" si="591"/>
        <v>230000</v>
      </c>
      <c r="L1549" s="98">
        <f t="shared" si="591"/>
        <v>230000</v>
      </c>
      <c r="M1549" s="46">
        <v>1000</v>
      </c>
      <c r="N1549" s="46">
        <v>1</v>
      </c>
      <c r="O1549" s="46">
        <v>2</v>
      </c>
      <c r="P1549" s="46">
        <v>0</v>
      </c>
      <c r="Q1549" s="46">
        <f t="shared" si="573"/>
        <v>318</v>
      </c>
      <c r="R1549" s="46">
        <f t="shared" si="574"/>
        <v>318</v>
      </c>
      <c r="S1549" s="46">
        <v>1000</v>
      </c>
      <c r="T1549" s="46">
        <v>1</v>
      </c>
      <c r="U1549" s="108"/>
      <c r="V1549" s="108"/>
      <c r="W1549" s="108"/>
      <c r="X1549" s="108"/>
      <c r="Y1549" s="108"/>
      <c r="Z1549" s="108"/>
      <c r="AA1549" s="108">
        <v>18</v>
      </c>
      <c r="AB1549" s="108">
        <v>6023</v>
      </c>
      <c r="AC1549" s="108">
        <v>2</v>
      </c>
      <c r="AD1549" s="108">
        <v>2</v>
      </c>
      <c r="AE1549" s="108">
        <v>1000</v>
      </c>
      <c r="AF1549" s="108">
        <f t="shared" si="587"/>
        <v>1</v>
      </c>
      <c r="BR1549" s="41"/>
      <c r="BS1549" s="41"/>
    </row>
    <row r="1550" spans="1:71" s="46" customFormat="1">
      <c r="A1550" s="46">
        <f t="shared" si="572"/>
        <v>210249</v>
      </c>
      <c r="B1550" s="46" t="s">
        <v>746</v>
      </c>
      <c r="C1550" s="46" t="s">
        <v>845</v>
      </c>
      <c r="D1550" s="46">
        <f t="shared" si="585"/>
        <v>83</v>
      </c>
      <c r="E1550" s="46" t="str">
        <f t="shared" si="590"/>
        <v>第83章金宝箱</v>
      </c>
      <c r="F1550" s="46" t="s">
        <v>321</v>
      </c>
      <c r="G1550" s="46">
        <v>1</v>
      </c>
      <c r="I1550" s="46">
        <v>1</v>
      </c>
      <c r="K1550" s="98">
        <f t="shared" si="591"/>
        <v>255000</v>
      </c>
      <c r="L1550" s="98">
        <f t="shared" si="591"/>
        <v>255000</v>
      </c>
      <c r="M1550" s="46">
        <v>1000</v>
      </c>
      <c r="N1550" s="46">
        <v>1</v>
      </c>
      <c r="O1550" s="46">
        <v>2</v>
      </c>
      <c r="P1550" s="46">
        <v>0</v>
      </c>
      <c r="Q1550" s="46">
        <f t="shared" si="573"/>
        <v>354</v>
      </c>
      <c r="R1550" s="46">
        <f t="shared" si="574"/>
        <v>354</v>
      </c>
      <c r="S1550" s="46">
        <v>1000</v>
      </c>
      <c r="T1550" s="46">
        <v>1</v>
      </c>
      <c r="U1550" s="108">
        <v>18</v>
      </c>
      <c r="V1550" s="108">
        <v>6022</v>
      </c>
      <c r="W1550" s="108">
        <v>2</v>
      </c>
      <c r="X1550" s="108">
        <v>2</v>
      </c>
      <c r="Y1550" s="108">
        <v>1000</v>
      </c>
      <c r="Z1550" s="108">
        <f t="shared" ref="Z1550" si="599">IF(Y1550&gt;=1000,1,0)</f>
        <v>1</v>
      </c>
      <c r="AA1550" s="108">
        <v>18</v>
      </c>
      <c r="AB1550" s="108">
        <v>6024</v>
      </c>
      <c r="AC1550" s="108">
        <v>2</v>
      </c>
      <c r="AD1550" s="108">
        <v>2</v>
      </c>
      <c r="AE1550" s="108">
        <v>1000</v>
      </c>
      <c r="AF1550" s="108">
        <f t="shared" si="587"/>
        <v>1</v>
      </c>
      <c r="BR1550" s="41"/>
      <c r="BS1550" s="41"/>
    </row>
    <row r="1551" spans="1:71" s="46" customFormat="1">
      <c r="A1551" s="46">
        <f t="shared" si="572"/>
        <v>210250</v>
      </c>
      <c r="B1551" s="46" t="s">
        <v>746</v>
      </c>
      <c r="C1551" s="46" t="s">
        <v>843</v>
      </c>
      <c r="D1551" s="46">
        <f t="shared" si="585"/>
        <v>84</v>
      </c>
      <c r="E1551" s="46" t="str">
        <f t="shared" si="590"/>
        <v>第84章铜宝箱</v>
      </c>
      <c r="F1551" s="46" t="s">
        <v>321</v>
      </c>
      <c r="G1551" s="46">
        <v>1</v>
      </c>
      <c r="I1551" s="46">
        <v>1</v>
      </c>
      <c r="K1551" s="98">
        <f t="shared" si="591"/>
        <v>207500</v>
      </c>
      <c r="L1551" s="98">
        <f t="shared" si="591"/>
        <v>207500</v>
      </c>
      <c r="M1551" s="46">
        <v>1000</v>
      </c>
      <c r="N1551" s="46">
        <v>1</v>
      </c>
      <c r="O1551" s="46">
        <v>2</v>
      </c>
      <c r="P1551" s="46">
        <v>0</v>
      </c>
      <c r="Q1551" s="46">
        <f t="shared" si="573"/>
        <v>285</v>
      </c>
      <c r="R1551" s="46">
        <f t="shared" si="574"/>
        <v>285</v>
      </c>
      <c r="S1551" s="46">
        <v>1000</v>
      </c>
      <c r="T1551" s="46">
        <v>1</v>
      </c>
      <c r="U1551" s="108"/>
      <c r="V1551" s="108"/>
      <c r="W1551" s="108"/>
      <c r="X1551" s="108"/>
      <c r="Y1551" s="108"/>
      <c r="Z1551" s="108"/>
      <c r="AA1551" s="108">
        <v>18</v>
      </c>
      <c r="AB1551" s="108">
        <v>6011</v>
      </c>
      <c r="AC1551" s="108">
        <v>2</v>
      </c>
      <c r="AD1551" s="108">
        <v>2</v>
      </c>
      <c r="AE1551" s="108">
        <v>1000</v>
      </c>
      <c r="AF1551" s="108">
        <f t="shared" si="587"/>
        <v>1</v>
      </c>
      <c r="BR1551" s="41"/>
      <c r="BS1551" s="41"/>
    </row>
    <row r="1552" spans="1:71" s="46" customFormat="1">
      <c r="A1552" s="46">
        <f t="shared" si="572"/>
        <v>210251</v>
      </c>
      <c r="B1552" s="46" t="s">
        <v>746</v>
      </c>
      <c r="C1552" s="46" t="s">
        <v>844</v>
      </c>
      <c r="D1552" s="46">
        <f t="shared" si="585"/>
        <v>84</v>
      </c>
      <c r="E1552" s="46" t="str">
        <f t="shared" si="590"/>
        <v>第84章银宝箱</v>
      </c>
      <c r="F1552" s="46" t="s">
        <v>321</v>
      </c>
      <c r="G1552" s="46">
        <v>1</v>
      </c>
      <c r="I1552" s="46">
        <v>1</v>
      </c>
      <c r="K1552" s="98">
        <f t="shared" si="591"/>
        <v>232500</v>
      </c>
      <c r="L1552" s="98">
        <f t="shared" si="591"/>
        <v>232500</v>
      </c>
      <c r="M1552" s="46">
        <v>1000</v>
      </c>
      <c r="N1552" s="46">
        <v>1</v>
      </c>
      <c r="O1552" s="46">
        <v>2</v>
      </c>
      <c r="P1552" s="46">
        <v>0</v>
      </c>
      <c r="Q1552" s="46">
        <f t="shared" si="573"/>
        <v>321</v>
      </c>
      <c r="R1552" s="46">
        <f t="shared" si="574"/>
        <v>321</v>
      </c>
      <c r="S1552" s="46">
        <v>1000</v>
      </c>
      <c r="T1552" s="46">
        <v>1</v>
      </c>
      <c r="U1552" s="108"/>
      <c r="V1552" s="108"/>
      <c r="W1552" s="108"/>
      <c r="X1552" s="108"/>
      <c r="Y1552" s="108"/>
      <c r="Z1552" s="108"/>
      <c r="AA1552" s="108">
        <v>18</v>
      </c>
      <c r="AB1552" s="108">
        <v>6013</v>
      </c>
      <c r="AC1552" s="108">
        <v>2</v>
      </c>
      <c r="AD1552" s="108">
        <v>2</v>
      </c>
      <c r="AE1552" s="108">
        <v>1000</v>
      </c>
      <c r="AF1552" s="108">
        <f t="shared" si="587"/>
        <v>1</v>
      </c>
      <c r="BR1552" s="41"/>
      <c r="BS1552" s="41"/>
    </row>
    <row r="1553" spans="1:71" s="46" customFormat="1">
      <c r="A1553" s="46">
        <f t="shared" si="572"/>
        <v>210252</v>
      </c>
      <c r="B1553" s="46" t="s">
        <v>746</v>
      </c>
      <c r="C1553" s="46" t="s">
        <v>845</v>
      </c>
      <c r="D1553" s="46">
        <f t="shared" si="585"/>
        <v>84</v>
      </c>
      <c r="E1553" s="46" t="str">
        <f t="shared" si="590"/>
        <v>第84章金宝箱</v>
      </c>
      <c r="F1553" s="46" t="s">
        <v>321</v>
      </c>
      <c r="G1553" s="46">
        <v>1</v>
      </c>
      <c r="I1553" s="46">
        <v>1</v>
      </c>
      <c r="K1553" s="98">
        <f t="shared" si="591"/>
        <v>257500</v>
      </c>
      <c r="L1553" s="98">
        <f t="shared" si="591"/>
        <v>257500</v>
      </c>
      <c r="M1553" s="46">
        <v>1000</v>
      </c>
      <c r="N1553" s="46">
        <v>1</v>
      </c>
      <c r="O1553" s="46">
        <v>2</v>
      </c>
      <c r="P1553" s="46">
        <v>0</v>
      </c>
      <c r="Q1553" s="46">
        <f t="shared" si="573"/>
        <v>357</v>
      </c>
      <c r="R1553" s="46">
        <f t="shared" si="574"/>
        <v>357</v>
      </c>
      <c r="S1553" s="46">
        <v>1000</v>
      </c>
      <c r="T1553" s="46">
        <v>1</v>
      </c>
      <c r="U1553" s="108">
        <v>18</v>
      </c>
      <c r="V1553" s="108">
        <v>6012</v>
      </c>
      <c r="W1553" s="108">
        <v>2</v>
      </c>
      <c r="X1553" s="108">
        <v>2</v>
      </c>
      <c r="Y1553" s="108">
        <v>1000</v>
      </c>
      <c r="Z1553" s="108">
        <f t="shared" ref="Z1553" si="600">IF(Y1553&gt;=1000,1,0)</f>
        <v>1</v>
      </c>
      <c r="AA1553" s="108">
        <v>18</v>
      </c>
      <c r="AB1553" s="108">
        <v>6014</v>
      </c>
      <c r="AC1553" s="108">
        <v>2</v>
      </c>
      <c r="AD1553" s="108">
        <v>2</v>
      </c>
      <c r="AE1553" s="108">
        <v>1000</v>
      </c>
      <c r="AF1553" s="108">
        <f t="shared" si="587"/>
        <v>1</v>
      </c>
      <c r="BR1553" s="41"/>
      <c r="BS1553" s="41"/>
    </row>
    <row r="1554" spans="1:71" s="46" customFormat="1">
      <c r="A1554" s="46">
        <f t="shared" si="572"/>
        <v>210253</v>
      </c>
      <c r="B1554" s="46" t="s">
        <v>746</v>
      </c>
      <c r="C1554" s="46" t="s">
        <v>843</v>
      </c>
      <c r="D1554" s="46">
        <f t="shared" si="585"/>
        <v>85</v>
      </c>
      <c r="E1554" s="46" t="str">
        <f t="shared" si="590"/>
        <v>第85章铜宝箱</v>
      </c>
      <c r="F1554" s="46" t="s">
        <v>321</v>
      </c>
      <c r="G1554" s="46">
        <v>1</v>
      </c>
      <c r="I1554" s="46">
        <v>1</v>
      </c>
      <c r="K1554" s="98">
        <f t="shared" si="591"/>
        <v>210000</v>
      </c>
      <c r="L1554" s="98">
        <f t="shared" si="591"/>
        <v>210000</v>
      </c>
      <c r="M1554" s="46">
        <v>1000</v>
      </c>
      <c r="N1554" s="46">
        <v>1</v>
      </c>
      <c r="O1554" s="46">
        <v>2</v>
      </c>
      <c r="P1554" s="46">
        <v>0</v>
      </c>
      <c r="Q1554" s="46">
        <f t="shared" si="573"/>
        <v>288</v>
      </c>
      <c r="R1554" s="46">
        <f t="shared" si="574"/>
        <v>288</v>
      </c>
      <c r="S1554" s="46">
        <v>1000</v>
      </c>
      <c r="T1554" s="46">
        <v>1</v>
      </c>
      <c r="U1554" s="108"/>
      <c r="V1554" s="108"/>
      <c r="W1554" s="108"/>
      <c r="X1554" s="108"/>
      <c r="Y1554" s="108"/>
      <c r="Z1554" s="108"/>
      <c r="AA1554" s="108">
        <v>18</v>
      </c>
      <c r="AB1554" s="108">
        <v>6021</v>
      </c>
      <c r="AC1554" s="108">
        <v>2</v>
      </c>
      <c r="AD1554" s="108">
        <v>2</v>
      </c>
      <c r="AE1554" s="108">
        <v>1000</v>
      </c>
      <c r="AF1554" s="108">
        <f t="shared" si="587"/>
        <v>1</v>
      </c>
      <c r="BR1554" s="41"/>
      <c r="BS1554" s="41"/>
    </row>
    <row r="1555" spans="1:71" s="46" customFormat="1">
      <c r="A1555" s="46">
        <f t="shared" si="572"/>
        <v>210254</v>
      </c>
      <c r="B1555" s="46" t="s">
        <v>746</v>
      </c>
      <c r="C1555" s="46" t="s">
        <v>844</v>
      </c>
      <c r="D1555" s="46">
        <f t="shared" si="585"/>
        <v>85</v>
      </c>
      <c r="E1555" s="46" t="str">
        <f t="shared" si="590"/>
        <v>第85章银宝箱</v>
      </c>
      <c r="F1555" s="46" t="s">
        <v>321</v>
      </c>
      <c r="G1555" s="46">
        <v>1</v>
      </c>
      <c r="I1555" s="46">
        <v>1</v>
      </c>
      <c r="K1555" s="98">
        <f t="shared" si="591"/>
        <v>235000</v>
      </c>
      <c r="L1555" s="98">
        <f t="shared" si="591"/>
        <v>235000</v>
      </c>
      <c r="M1555" s="46">
        <v>1000</v>
      </c>
      <c r="N1555" s="46">
        <v>1</v>
      </c>
      <c r="O1555" s="46">
        <v>2</v>
      </c>
      <c r="P1555" s="46">
        <v>0</v>
      </c>
      <c r="Q1555" s="46">
        <f t="shared" si="573"/>
        <v>324</v>
      </c>
      <c r="R1555" s="46">
        <f t="shared" si="574"/>
        <v>324</v>
      </c>
      <c r="S1555" s="46">
        <v>1000</v>
      </c>
      <c r="T1555" s="46">
        <v>1</v>
      </c>
      <c r="U1555" s="108"/>
      <c r="V1555" s="108"/>
      <c r="W1555" s="108"/>
      <c r="X1555" s="108"/>
      <c r="Y1555" s="108"/>
      <c r="Z1555" s="108"/>
      <c r="AA1555" s="108">
        <v>18</v>
      </c>
      <c r="AB1555" s="108">
        <v>6023</v>
      </c>
      <c r="AC1555" s="108">
        <v>2</v>
      </c>
      <c r="AD1555" s="108">
        <v>2</v>
      </c>
      <c r="AE1555" s="108">
        <v>1000</v>
      </c>
      <c r="AF1555" s="108">
        <f t="shared" si="587"/>
        <v>1</v>
      </c>
      <c r="BR1555" s="41"/>
      <c r="BS1555" s="41"/>
    </row>
    <row r="1556" spans="1:71" s="46" customFormat="1">
      <c r="A1556" s="46">
        <f t="shared" si="572"/>
        <v>210255</v>
      </c>
      <c r="B1556" s="46" t="s">
        <v>746</v>
      </c>
      <c r="C1556" s="46" t="s">
        <v>845</v>
      </c>
      <c r="D1556" s="46">
        <f t="shared" si="585"/>
        <v>85</v>
      </c>
      <c r="E1556" s="46" t="str">
        <f t="shared" si="590"/>
        <v>第85章金宝箱</v>
      </c>
      <c r="F1556" s="46" t="s">
        <v>321</v>
      </c>
      <c r="G1556" s="46">
        <v>1</v>
      </c>
      <c r="I1556" s="46">
        <v>1</v>
      </c>
      <c r="K1556" s="98">
        <f t="shared" si="591"/>
        <v>260000</v>
      </c>
      <c r="L1556" s="98">
        <f t="shared" si="591"/>
        <v>260000</v>
      </c>
      <c r="M1556" s="46">
        <v>1000</v>
      </c>
      <c r="N1556" s="46">
        <v>1</v>
      </c>
      <c r="O1556" s="46">
        <v>2</v>
      </c>
      <c r="P1556" s="46">
        <v>0</v>
      </c>
      <c r="Q1556" s="46">
        <f t="shared" si="573"/>
        <v>360</v>
      </c>
      <c r="R1556" s="46">
        <f t="shared" si="574"/>
        <v>360</v>
      </c>
      <c r="S1556" s="46">
        <v>1000</v>
      </c>
      <c r="T1556" s="46">
        <v>1</v>
      </c>
      <c r="U1556" s="108">
        <v>18</v>
      </c>
      <c r="V1556" s="108">
        <v>6022</v>
      </c>
      <c r="W1556" s="108">
        <v>2</v>
      </c>
      <c r="X1556" s="108">
        <v>2</v>
      </c>
      <c r="Y1556" s="108">
        <v>1000</v>
      </c>
      <c r="Z1556" s="108">
        <f t="shared" ref="Z1556" si="601">IF(Y1556&gt;=1000,1,0)</f>
        <v>1</v>
      </c>
      <c r="AA1556" s="108">
        <v>18</v>
      </c>
      <c r="AB1556" s="108">
        <v>6024</v>
      </c>
      <c r="AC1556" s="108">
        <v>2</v>
      </c>
      <c r="AD1556" s="108">
        <v>2</v>
      </c>
      <c r="AE1556" s="108">
        <v>1000</v>
      </c>
      <c r="AF1556" s="108">
        <f t="shared" si="587"/>
        <v>1</v>
      </c>
      <c r="BR1556" s="41"/>
      <c r="BS1556" s="41"/>
    </row>
    <row r="1557" spans="1:71" s="46" customFormat="1">
      <c r="A1557" s="46">
        <f t="shared" si="572"/>
        <v>210256</v>
      </c>
      <c r="B1557" s="46" t="s">
        <v>746</v>
      </c>
      <c r="C1557" s="46" t="s">
        <v>843</v>
      </c>
      <c r="D1557" s="46">
        <f t="shared" si="585"/>
        <v>86</v>
      </c>
      <c r="E1557" s="46" t="str">
        <f t="shared" si="590"/>
        <v>第86章铜宝箱</v>
      </c>
      <c r="F1557" s="46" t="s">
        <v>321</v>
      </c>
      <c r="G1557" s="46">
        <v>1</v>
      </c>
      <c r="I1557" s="46">
        <v>1</v>
      </c>
      <c r="K1557" s="98">
        <f t="shared" si="591"/>
        <v>212500</v>
      </c>
      <c r="L1557" s="98">
        <f t="shared" si="591"/>
        <v>212500</v>
      </c>
      <c r="M1557" s="46">
        <v>1000</v>
      </c>
      <c r="N1557" s="46">
        <v>1</v>
      </c>
      <c r="O1557" s="46">
        <v>2</v>
      </c>
      <c r="P1557" s="46">
        <v>0</v>
      </c>
      <c r="Q1557" s="46">
        <f t="shared" si="573"/>
        <v>291</v>
      </c>
      <c r="R1557" s="46">
        <f t="shared" si="574"/>
        <v>291</v>
      </c>
      <c r="S1557" s="46">
        <v>1000</v>
      </c>
      <c r="T1557" s="46">
        <v>1</v>
      </c>
      <c r="U1557" s="108"/>
      <c r="V1557" s="108"/>
      <c r="W1557" s="108"/>
      <c r="X1557" s="108"/>
      <c r="Y1557" s="108"/>
      <c r="Z1557" s="108"/>
      <c r="AA1557" s="108">
        <v>18</v>
      </c>
      <c r="AB1557" s="108">
        <v>6011</v>
      </c>
      <c r="AC1557" s="108">
        <v>2</v>
      </c>
      <c r="AD1557" s="108">
        <v>2</v>
      </c>
      <c r="AE1557" s="108">
        <v>1000</v>
      </c>
      <c r="AF1557" s="108">
        <f t="shared" si="587"/>
        <v>1</v>
      </c>
      <c r="BR1557" s="41"/>
      <c r="BS1557" s="41"/>
    </row>
    <row r="1558" spans="1:71" s="46" customFormat="1">
      <c r="A1558" s="46">
        <f t="shared" si="572"/>
        <v>210257</v>
      </c>
      <c r="B1558" s="46" t="s">
        <v>746</v>
      </c>
      <c r="C1558" s="46" t="s">
        <v>844</v>
      </c>
      <c r="D1558" s="46">
        <f t="shared" si="585"/>
        <v>86</v>
      </c>
      <c r="E1558" s="46" t="str">
        <f t="shared" si="590"/>
        <v>第86章银宝箱</v>
      </c>
      <c r="F1558" s="46" t="s">
        <v>321</v>
      </c>
      <c r="G1558" s="46">
        <v>1</v>
      </c>
      <c r="I1558" s="46">
        <v>1</v>
      </c>
      <c r="K1558" s="98">
        <f t="shared" si="591"/>
        <v>237500</v>
      </c>
      <c r="L1558" s="98">
        <f t="shared" si="591"/>
        <v>237500</v>
      </c>
      <c r="M1558" s="46">
        <v>1000</v>
      </c>
      <c r="N1558" s="46">
        <v>1</v>
      </c>
      <c r="O1558" s="46">
        <v>2</v>
      </c>
      <c r="P1558" s="46">
        <v>0</v>
      </c>
      <c r="Q1558" s="46">
        <f t="shared" si="573"/>
        <v>327</v>
      </c>
      <c r="R1558" s="46">
        <f t="shared" si="574"/>
        <v>327</v>
      </c>
      <c r="S1558" s="46">
        <v>1000</v>
      </c>
      <c r="T1558" s="46">
        <v>1</v>
      </c>
      <c r="U1558" s="108"/>
      <c r="V1558" s="108"/>
      <c r="W1558" s="108"/>
      <c r="X1558" s="108"/>
      <c r="Y1558" s="108"/>
      <c r="Z1558" s="108"/>
      <c r="AA1558" s="108">
        <v>18</v>
      </c>
      <c r="AB1558" s="108">
        <v>6013</v>
      </c>
      <c r="AC1558" s="108">
        <v>2</v>
      </c>
      <c r="AD1558" s="108">
        <v>2</v>
      </c>
      <c r="AE1558" s="108">
        <v>1000</v>
      </c>
      <c r="AF1558" s="108">
        <f t="shared" si="587"/>
        <v>1</v>
      </c>
      <c r="BR1558" s="41"/>
      <c r="BS1558" s="41"/>
    </row>
    <row r="1559" spans="1:71" s="46" customFormat="1">
      <c r="A1559" s="46">
        <f t="shared" si="572"/>
        <v>210258</v>
      </c>
      <c r="B1559" s="46" t="s">
        <v>746</v>
      </c>
      <c r="C1559" s="46" t="s">
        <v>845</v>
      </c>
      <c r="D1559" s="46">
        <f t="shared" si="585"/>
        <v>86</v>
      </c>
      <c r="E1559" s="46" t="str">
        <f t="shared" si="590"/>
        <v>第86章金宝箱</v>
      </c>
      <c r="F1559" s="46" t="s">
        <v>321</v>
      </c>
      <c r="G1559" s="46">
        <v>1</v>
      </c>
      <c r="I1559" s="46">
        <v>1</v>
      </c>
      <c r="K1559" s="98">
        <f t="shared" si="591"/>
        <v>262500</v>
      </c>
      <c r="L1559" s="98">
        <f t="shared" si="591"/>
        <v>262500</v>
      </c>
      <c r="M1559" s="46">
        <v>1000</v>
      </c>
      <c r="N1559" s="46">
        <v>1</v>
      </c>
      <c r="O1559" s="46">
        <v>2</v>
      </c>
      <c r="P1559" s="46">
        <v>0</v>
      </c>
      <c r="Q1559" s="46">
        <f t="shared" si="573"/>
        <v>363</v>
      </c>
      <c r="R1559" s="46">
        <f t="shared" si="574"/>
        <v>363</v>
      </c>
      <c r="S1559" s="46">
        <v>1000</v>
      </c>
      <c r="T1559" s="46">
        <v>1</v>
      </c>
      <c r="U1559" s="108">
        <v>18</v>
      </c>
      <c r="V1559" s="108">
        <v>6012</v>
      </c>
      <c r="W1559" s="108">
        <v>2</v>
      </c>
      <c r="X1559" s="108">
        <v>2</v>
      </c>
      <c r="Y1559" s="108">
        <v>1000</v>
      </c>
      <c r="Z1559" s="108">
        <f t="shared" ref="Z1559" si="602">IF(Y1559&gt;=1000,1,0)</f>
        <v>1</v>
      </c>
      <c r="AA1559" s="108">
        <v>18</v>
      </c>
      <c r="AB1559" s="108">
        <v>6014</v>
      </c>
      <c r="AC1559" s="108">
        <v>2</v>
      </c>
      <c r="AD1559" s="108">
        <v>2</v>
      </c>
      <c r="AE1559" s="108">
        <v>1000</v>
      </c>
      <c r="AF1559" s="108">
        <f t="shared" si="587"/>
        <v>1</v>
      </c>
      <c r="BR1559" s="41"/>
      <c r="BS1559" s="41"/>
    </row>
    <row r="1560" spans="1:71" s="46" customFormat="1">
      <c r="A1560" s="46">
        <f t="shared" si="572"/>
        <v>210259</v>
      </c>
      <c r="B1560" s="46" t="s">
        <v>746</v>
      </c>
      <c r="C1560" s="46" t="s">
        <v>843</v>
      </c>
      <c r="D1560" s="46">
        <f t="shared" si="585"/>
        <v>87</v>
      </c>
      <c r="E1560" s="46" t="str">
        <f t="shared" si="590"/>
        <v>第87章铜宝箱</v>
      </c>
      <c r="F1560" s="46" t="s">
        <v>321</v>
      </c>
      <c r="G1560" s="46">
        <v>1</v>
      </c>
      <c r="I1560" s="46">
        <v>1</v>
      </c>
      <c r="K1560" s="98">
        <f t="shared" si="591"/>
        <v>215000</v>
      </c>
      <c r="L1560" s="98">
        <f t="shared" si="591"/>
        <v>215000</v>
      </c>
      <c r="M1560" s="46">
        <v>1000</v>
      </c>
      <c r="N1560" s="46">
        <v>1</v>
      </c>
      <c r="O1560" s="46">
        <v>2</v>
      </c>
      <c r="P1560" s="46">
        <v>0</v>
      </c>
      <c r="Q1560" s="46">
        <f t="shared" si="573"/>
        <v>294</v>
      </c>
      <c r="R1560" s="46">
        <f t="shared" si="574"/>
        <v>294</v>
      </c>
      <c r="S1560" s="46">
        <v>1000</v>
      </c>
      <c r="T1560" s="46">
        <v>1</v>
      </c>
      <c r="U1560" s="108"/>
      <c r="V1560" s="108"/>
      <c r="W1560" s="108"/>
      <c r="X1560" s="108"/>
      <c r="Y1560" s="108"/>
      <c r="Z1560" s="108"/>
      <c r="AA1560" s="108">
        <v>18</v>
      </c>
      <c r="AB1560" s="108">
        <v>6021</v>
      </c>
      <c r="AC1560" s="108">
        <v>2</v>
      </c>
      <c r="AD1560" s="108">
        <v>2</v>
      </c>
      <c r="AE1560" s="108">
        <v>1000</v>
      </c>
      <c r="AF1560" s="108">
        <f t="shared" si="587"/>
        <v>1</v>
      </c>
      <c r="BR1560" s="41"/>
      <c r="BS1560" s="41"/>
    </row>
    <row r="1561" spans="1:71" s="46" customFormat="1">
      <c r="A1561" s="46">
        <f t="shared" si="572"/>
        <v>210260</v>
      </c>
      <c r="B1561" s="46" t="s">
        <v>746</v>
      </c>
      <c r="C1561" s="46" t="s">
        <v>844</v>
      </c>
      <c r="D1561" s="46">
        <f t="shared" si="585"/>
        <v>87</v>
      </c>
      <c r="E1561" s="46" t="str">
        <f t="shared" si="590"/>
        <v>第87章银宝箱</v>
      </c>
      <c r="F1561" s="46" t="s">
        <v>321</v>
      </c>
      <c r="G1561" s="46">
        <v>1</v>
      </c>
      <c r="I1561" s="46">
        <v>1</v>
      </c>
      <c r="K1561" s="98">
        <f t="shared" si="591"/>
        <v>240000</v>
      </c>
      <c r="L1561" s="98">
        <f t="shared" si="591"/>
        <v>240000</v>
      </c>
      <c r="M1561" s="46">
        <v>1000</v>
      </c>
      <c r="N1561" s="46">
        <v>1</v>
      </c>
      <c r="O1561" s="46">
        <v>2</v>
      </c>
      <c r="P1561" s="46">
        <v>0</v>
      </c>
      <c r="Q1561" s="46">
        <f t="shared" si="573"/>
        <v>330</v>
      </c>
      <c r="R1561" s="46">
        <f t="shared" si="574"/>
        <v>330</v>
      </c>
      <c r="S1561" s="46">
        <v>1000</v>
      </c>
      <c r="T1561" s="46">
        <v>1</v>
      </c>
      <c r="U1561" s="108"/>
      <c r="V1561" s="108"/>
      <c r="W1561" s="108"/>
      <c r="X1561" s="108"/>
      <c r="Y1561" s="108"/>
      <c r="Z1561" s="108"/>
      <c r="AA1561" s="108">
        <v>18</v>
      </c>
      <c r="AB1561" s="108">
        <v>6023</v>
      </c>
      <c r="AC1561" s="108">
        <v>2</v>
      </c>
      <c r="AD1561" s="108">
        <v>2</v>
      </c>
      <c r="AE1561" s="108">
        <v>1000</v>
      </c>
      <c r="AF1561" s="108">
        <f t="shared" si="587"/>
        <v>1</v>
      </c>
      <c r="BR1561" s="41"/>
      <c r="BS1561" s="41"/>
    </row>
    <row r="1562" spans="1:71" s="46" customFormat="1">
      <c r="A1562" s="46">
        <f t="shared" si="572"/>
        <v>210261</v>
      </c>
      <c r="B1562" s="46" t="s">
        <v>746</v>
      </c>
      <c r="C1562" s="46" t="s">
        <v>845</v>
      </c>
      <c r="D1562" s="46">
        <f t="shared" si="585"/>
        <v>87</v>
      </c>
      <c r="E1562" s="46" t="str">
        <f t="shared" si="590"/>
        <v>第87章金宝箱</v>
      </c>
      <c r="F1562" s="46" t="s">
        <v>321</v>
      </c>
      <c r="G1562" s="46">
        <v>1</v>
      </c>
      <c r="I1562" s="46">
        <v>1</v>
      </c>
      <c r="K1562" s="98">
        <f t="shared" si="591"/>
        <v>265000</v>
      </c>
      <c r="L1562" s="98">
        <f t="shared" si="591"/>
        <v>265000</v>
      </c>
      <c r="M1562" s="46">
        <v>1000</v>
      </c>
      <c r="N1562" s="46">
        <v>1</v>
      </c>
      <c r="O1562" s="46">
        <v>2</v>
      </c>
      <c r="P1562" s="46">
        <v>0</v>
      </c>
      <c r="Q1562" s="46">
        <f t="shared" si="573"/>
        <v>366</v>
      </c>
      <c r="R1562" s="46">
        <f t="shared" si="574"/>
        <v>366</v>
      </c>
      <c r="S1562" s="46">
        <v>1000</v>
      </c>
      <c r="T1562" s="46">
        <v>1</v>
      </c>
      <c r="U1562" s="108">
        <v>18</v>
      </c>
      <c r="V1562" s="108">
        <v>6022</v>
      </c>
      <c r="W1562" s="108">
        <v>2</v>
      </c>
      <c r="X1562" s="108">
        <v>2</v>
      </c>
      <c r="Y1562" s="108">
        <v>1000</v>
      </c>
      <c r="Z1562" s="108">
        <f t="shared" ref="Z1562" si="603">IF(Y1562&gt;=1000,1,0)</f>
        <v>1</v>
      </c>
      <c r="AA1562" s="108">
        <v>18</v>
      </c>
      <c r="AB1562" s="108">
        <v>6024</v>
      </c>
      <c r="AC1562" s="108">
        <v>2</v>
      </c>
      <c r="AD1562" s="108">
        <v>2</v>
      </c>
      <c r="AE1562" s="108">
        <v>1000</v>
      </c>
      <c r="AF1562" s="108">
        <f t="shared" si="587"/>
        <v>1</v>
      </c>
      <c r="BR1562" s="41"/>
      <c r="BS1562" s="41"/>
    </row>
    <row r="1563" spans="1:71" s="46" customFormat="1">
      <c r="A1563" s="46">
        <f t="shared" si="572"/>
        <v>210262</v>
      </c>
      <c r="B1563" s="46" t="s">
        <v>746</v>
      </c>
      <c r="C1563" s="46" t="s">
        <v>843</v>
      </c>
      <c r="D1563" s="46">
        <f t="shared" si="585"/>
        <v>88</v>
      </c>
      <c r="E1563" s="46" t="str">
        <f t="shared" si="590"/>
        <v>第88章铜宝箱</v>
      </c>
      <c r="F1563" s="46" t="s">
        <v>321</v>
      </c>
      <c r="G1563" s="46">
        <v>1</v>
      </c>
      <c r="I1563" s="46">
        <v>1</v>
      </c>
      <c r="K1563" s="98">
        <f t="shared" si="591"/>
        <v>217500</v>
      </c>
      <c r="L1563" s="98">
        <f t="shared" si="591"/>
        <v>217500</v>
      </c>
      <c r="M1563" s="46">
        <v>1000</v>
      </c>
      <c r="N1563" s="46">
        <v>1</v>
      </c>
      <c r="O1563" s="46">
        <v>2</v>
      </c>
      <c r="P1563" s="46">
        <v>0</v>
      </c>
      <c r="Q1563" s="46">
        <f t="shared" si="573"/>
        <v>297</v>
      </c>
      <c r="R1563" s="46">
        <f t="shared" si="574"/>
        <v>297</v>
      </c>
      <c r="S1563" s="46">
        <v>1000</v>
      </c>
      <c r="T1563" s="46">
        <v>1</v>
      </c>
      <c r="U1563" s="108"/>
      <c r="V1563" s="108"/>
      <c r="W1563" s="108"/>
      <c r="X1563" s="108"/>
      <c r="Y1563" s="108"/>
      <c r="Z1563" s="108"/>
      <c r="AA1563" s="108">
        <v>18</v>
      </c>
      <c r="AB1563" s="108">
        <v>6011</v>
      </c>
      <c r="AC1563" s="108">
        <v>2</v>
      </c>
      <c r="AD1563" s="108">
        <v>2</v>
      </c>
      <c r="AE1563" s="108">
        <v>1000</v>
      </c>
      <c r="AF1563" s="108">
        <f t="shared" si="587"/>
        <v>1</v>
      </c>
      <c r="BR1563" s="41"/>
      <c r="BS1563" s="41"/>
    </row>
    <row r="1564" spans="1:71" s="46" customFormat="1">
      <c r="A1564" s="46">
        <f t="shared" si="572"/>
        <v>210263</v>
      </c>
      <c r="B1564" s="46" t="s">
        <v>746</v>
      </c>
      <c r="C1564" s="46" t="s">
        <v>844</v>
      </c>
      <c r="D1564" s="46">
        <f t="shared" si="585"/>
        <v>88</v>
      </c>
      <c r="E1564" s="46" t="str">
        <f t="shared" si="590"/>
        <v>第88章银宝箱</v>
      </c>
      <c r="F1564" s="46" t="s">
        <v>321</v>
      </c>
      <c r="G1564" s="46">
        <v>1</v>
      </c>
      <c r="I1564" s="46">
        <v>1</v>
      </c>
      <c r="K1564" s="98">
        <f t="shared" si="591"/>
        <v>242500</v>
      </c>
      <c r="L1564" s="98">
        <f t="shared" si="591"/>
        <v>242500</v>
      </c>
      <c r="M1564" s="46">
        <v>1000</v>
      </c>
      <c r="N1564" s="46">
        <v>1</v>
      </c>
      <c r="O1564" s="46">
        <v>2</v>
      </c>
      <c r="P1564" s="46">
        <v>0</v>
      </c>
      <c r="Q1564" s="46">
        <f t="shared" si="573"/>
        <v>333</v>
      </c>
      <c r="R1564" s="46">
        <f t="shared" si="574"/>
        <v>333</v>
      </c>
      <c r="S1564" s="46">
        <v>1000</v>
      </c>
      <c r="T1564" s="46">
        <v>1</v>
      </c>
      <c r="U1564" s="108"/>
      <c r="V1564" s="108"/>
      <c r="W1564" s="108"/>
      <c r="X1564" s="108"/>
      <c r="Y1564" s="108"/>
      <c r="Z1564" s="108"/>
      <c r="AA1564" s="108">
        <v>18</v>
      </c>
      <c r="AB1564" s="108">
        <v>6013</v>
      </c>
      <c r="AC1564" s="108">
        <v>2</v>
      </c>
      <c r="AD1564" s="108">
        <v>2</v>
      </c>
      <c r="AE1564" s="108">
        <v>1000</v>
      </c>
      <c r="AF1564" s="108">
        <f t="shared" si="587"/>
        <v>1</v>
      </c>
      <c r="BR1564" s="41"/>
      <c r="BS1564" s="41"/>
    </row>
    <row r="1565" spans="1:71" s="46" customFormat="1">
      <c r="A1565" s="46">
        <f t="shared" si="572"/>
        <v>210264</v>
      </c>
      <c r="B1565" s="46" t="s">
        <v>746</v>
      </c>
      <c r="C1565" s="46" t="s">
        <v>845</v>
      </c>
      <c r="D1565" s="46">
        <f t="shared" si="585"/>
        <v>88</v>
      </c>
      <c r="E1565" s="46" t="str">
        <f t="shared" si="590"/>
        <v>第88章金宝箱</v>
      </c>
      <c r="F1565" s="46" t="s">
        <v>321</v>
      </c>
      <c r="G1565" s="46">
        <v>1</v>
      </c>
      <c r="I1565" s="46">
        <v>1</v>
      </c>
      <c r="K1565" s="98">
        <f t="shared" si="591"/>
        <v>267500</v>
      </c>
      <c r="L1565" s="98">
        <f t="shared" si="591"/>
        <v>267500</v>
      </c>
      <c r="M1565" s="46">
        <v>1000</v>
      </c>
      <c r="N1565" s="46">
        <v>1</v>
      </c>
      <c r="O1565" s="46">
        <v>2</v>
      </c>
      <c r="P1565" s="46">
        <v>0</v>
      </c>
      <c r="Q1565" s="46">
        <f t="shared" si="573"/>
        <v>369</v>
      </c>
      <c r="R1565" s="46">
        <f t="shared" si="574"/>
        <v>369</v>
      </c>
      <c r="S1565" s="46">
        <v>1000</v>
      </c>
      <c r="T1565" s="46">
        <v>1</v>
      </c>
      <c r="U1565" s="108">
        <v>18</v>
      </c>
      <c r="V1565" s="108">
        <v>6012</v>
      </c>
      <c r="W1565" s="108">
        <v>2</v>
      </c>
      <c r="X1565" s="108">
        <v>2</v>
      </c>
      <c r="Y1565" s="108">
        <v>1000</v>
      </c>
      <c r="Z1565" s="108">
        <f t="shared" ref="Z1565" si="604">IF(Y1565&gt;=1000,1,0)</f>
        <v>1</v>
      </c>
      <c r="AA1565" s="108">
        <v>18</v>
      </c>
      <c r="AB1565" s="108">
        <v>6014</v>
      </c>
      <c r="AC1565" s="108">
        <v>2</v>
      </c>
      <c r="AD1565" s="108">
        <v>2</v>
      </c>
      <c r="AE1565" s="108">
        <v>1000</v>
      </c>
      <c r="AF1565" s="108">
        <f t="shared" si="587"/>
        <v>1</v>
      </c>
      <c r="BR1565" s="41"/>
      <c r="BS1565" s="41"/>
    </row>
    <row r="1566" spans="1:71" s="46" customFormat="1">
      <c r="A1566" s="46">
        <f t="shared" si="572"/>
        <v>210265</v>
      </c>
      <c r="B1566" s="46" t="s">
        <v>746</v>
      </c>
      <c r="C1566" s="46" t="s">
        <v>843</v>
      </c>
      <c r="D1566" s="46">
        <f t="shared" si="585"/>
        <v>89</v>
      </c>
      <c r="E1566" s="46" t="str">
        <f t="shared" si="590"/>
        <v>第89章铜宝箱</v>
      </c>
      <c r="F1566" s="46" t="s">
        <v>321</v>
      </c>
      <c r="G1566" s="46">
        <v>1</v>
      </c>
      <c r="I1566" s="46">
        <v>1</v>
      </c>
      <c r="K1566" s="98">
        <f t="shared" si="591"/>
        <v>220000</v>
      </c>
      <c r="L1566" s="98">
        <f t="shared" si="591"/>
        <v>220000</v>
      </c>
      <c r="M1566" s="46">
        <v>1000</v>
      </c>
      <c r="N1566" s="46">
        <v>1</v>
      </c>
      <c r="O1566" s="46">
        <v>2</v>
      </c>
      <c r="P1566" s="46">
        <v>0</v>
      </c>
      <c r="Q1566" s="46">
        <f t="shared" si="573"/>
        <v>300</v>
      </c>
      <c r="R1566" s="46">
        <f t="shared" si="574"/>
        <v>300</v>
      </c>
      <c r="S1566" s="46">
        <v>1000</v>
      </c>
      <c r="T1566" s="46">
        <v>1</v>
      </c>
      <c r="U1566" s="108"/>
      <c r="V1566" s="108"/>
      <c r="W1566" s="108"/>
      <c r="X1566" s="108"/>
      <c r="Y1566" s="108"/>
      <c r="Z1566" s="108"/>
      <c r="AA1566" s="108">
        <v>18</v>
      </c>
      <c r="AB1566" s="108">
        <v>6021</v>
      </c>
      <c r="AC1566" s="108">
        <v>2</v>
      </c>
      <c r="AD1566" s="108">
        <v>2</v>
      </c>
      <c r="AE1566" s="108">
        <v>1000</v>
      </c>
      <c r="AF1566" s="108">
        <f t="shared" si="587"/>
        <v>1</v>
      </c>
      <c r="BR1566" s="41"/>
      <c r="BS1566" s="41"/>
    </row>
    <row r="1567" spans="1:71" s="46" customFormat="1">
      <c r="A1567" s="46">
        <f t="shared" si="572"/>
        <v>210266</v>
      </c>
      <c r="B1567" s="46" t="s">
        <v>746</v>
      </c>
      <c r="C1567" s="46" t="s">
        <v>844</v>
      </c>
      <c r="D1567" s="46">
        <f t="shared" si="585"/>
        <v>89</v>
      </c>
      <c r="E1567" s="46" t="str">
        <f t="shared" si="590"/>
        <v>第89章银宝箱</v>
      </c>
      <c r="F1567" s="46" t="s">
        <v>321</v>
      </c>
      <c r="G1567" s="46">
        <v>1</v>
      </c>
      <c r="I1567" s="46">
        <v>1</v>
      </c>
      <c r="K1567" s="98">
        <f t="shared" si="591"/>
        <v>245000</v>
      </c>
      <c r="L1567" s="98">
        <f t="shared" si="591"/>
        <v>245000</v>
      </c>
      <c r="M1567" s="46">
        <v>1000</v>
      </c>
      <c r="N1567" s="46">
        <v>1</v>
      </c>
      <c r="O1567" s="46">
        <v>2</v>
      </c>
      <c r="P1567" s="46">
        <v>0</v>
      </c>
      <c r="Q1567" s="46">
        <f t="shared" si="573"/>
        <v>336</v>
      </c>
      <c r="R1567" s="46">
        <f t="shared" si="574"/>
        <v>336</v>
      </c>
      <c r="S1567" s="46">
        <v>1000</v>
      </c>
      <c r="T1567" s="46">
        <v>1</v>
      </c>
      <c r="U1567" s="108"/>
      <c r="V1567" s="108"/>
      <c r="W1567" s="108"/>
      <c r="X1567" s="108"/>
      <c r="Y1567" s="108"/>
      <c r="Z1567" s="108"/>
      <c r="AA1567" s="108">
        <v>18</v>
      </c>
      <c r="AB1567" s="108">
        <v>6023</v>
      </c>
      <c r="AC1567" s="108">
        <v>2</v>
      </c>
      <c r="AD1567" s="108">
        <v>2</v>
      </c>
      <c r="AE1567" s="108">
        <v>1000</v>
      </c>
      <c r="AF1567" s="108">
        <f t="shared" si="587"/>
        <v>1</v>
      </c>
      <c r="BR1567" s="41"/>
      <c r="BS1567" s="41"/>
    </row>
    <row r="1568" spans="1:71" s="46" customFormat="1">
      <c r="A1568" s="46">
        <f t="shared" si="572"/>
        <v>210267</v>
      </c>
      <c r="B1568" s="46" t="s">
        <v>746</v>
      </c>
      <c r="C1568" s="46" t="s">
        <v>845</v>
      </c>
      <c r="D1568" s="46">
        <f t="shared" si="585"/>
        <v>89</v>
      </c>
      <c r="E1568" s="46" t="str">
        <f t="shared" si="590"/>
        <v>第89章金宝箱</v>
      </c>
      <c r="F1568" s="46" t="s">
        <v>321</v>
      </c>
      <c r="G1568" s="46">
        <v>1</v>
      </c>
      <c r="I1568" s="46">
        <v>1</v>
      </c>
      <c r="K1568" s="98">
        <f t="shared" si="591"/>
        <v>270000</v>
      </c>
      <c r="L1568" s="98">
        <f t="shared" si="591"/>
        <v>270000</v>
      </c>
      <c r="M1568" s="46">
        <v>1000</v>
      </c>
      <c r="N1568" s="46">
        <v>1</v>
      </c>
      <c r="O1568" s="46">
        <v>2</v>
      </c>
      <c r="P1568" s="46">
        <v>0</v>
      </c>
      <c r="Q1568" s="46">
        <f t="shared" si="573"/>
        <v>372</v>
      </c>
      <c r="R1568" s="46">
        <f t="shared" si="574"/>
        <v>372</v>
      </c>
      <c r="S1568" s="46">
        <v>1000</v>
      </c>
      <c r="T1568" s="46">
        <v>1</v>
      </c>
      <c r="U1568" s="108">
        <v>18</v>
      </c>
      <c r="V1568" s="108">
        <v>6022</v>
      </c>
      <c r="W1568" s="108">
        <v>2</v>
      </c>
      <c r="X1568" s="108">
        <v>2</v>
      </c>
      <c r="Y1568" s="108">
        <v>1000</v>
      </c>
      <c r="Z1568" s="108">
        <f t="shared" ref="Z1568" si="605">IF(Y1568&gt;=1000,1,0)</f>
        <v>1</v>
      </c>
      <c r="AA1568" s="108">
        <v>18</v>
      </c>
      <c r="AB1568" s="108">
        <v>6024</v>
      </c>
      <c r="AC1568" s="108">
        <v>2</v>
      </c>
      <c r="AD1568" s="108">
        <v>2</v>
      </c>
      <c r="AE1568" s="108">
        <v>1000</v>
      </c>
      <c r="AF1568" s="108">
        <f t="shared" si="587"/>
        <v>1</v>
      </c>
      <c r="BR1568" s="41"/>
      <c r="BS1568" s="41"/>
    </row>
    <row r="1569" spans="1:71" s="46" customFormat="1">
      <c r="A1569" s="46">
        <f t="shared" ref="A1569:A1601" si="606">A1568+1</f>
        <v>210268</v>
      </c>
      <c r="B1569" s="46" t="s">
        <v>746</v>
      </c>
      <c r="C1569" s="46" t="s">
        <v>843</v>
      </c>
      <c r="D1569" s="46">
        <f t="shared" si="585"/>
        <v>90</v>
      </c>
      <c r="E1569" s="46" t="str">
        <f t="shared" si="590"/>
        <v>第90章铜宝箱</v>
      </c>
      <c r="F1569" s="46" t="s">
        <v>321</v>
      </c>
      <c r="G1569" s="46">
        <v>1</v>
      </c>
      <c r="I1569" s="46">
        <v>1</v>
      </c>
      <c r="K1569" s="98">
        <f t="shared" si="591"/>
        <v>222500</v>
      </c>
      <c r="L1569" s="98">
        <f t="shared" si="591"/>
        <v>222500</v>
      </c>
      <c r="M1569" s="46">
        <v>1000</v>
      </c>
      <c r="N1569" s="46">
        <v>1</v>
      </c>
      <c r="O1569" s="46">
        <v>2</v>
      </c>
      <c r="P1569" s="46">
        <v>0</v>
      </c>
      <c r="Q1569" s="46">
        <f t="shared" ref="Q1569:R1584" si="607">Q1566+3</f>
        <v>303</v>
      </c>
      <c r="R1569" s="46">
        <f t="shared" si="607"/>
        <v>303</v>
      </c>
      <c r="S1569" s="46">
        <v>1000</v>
      </c>
      <c r="T1569" s="46">
        <v>1</v>
      </c>
      <c r="U1569" s="108"/>
      <c r="V1569" s="108"/>
      <c r="W1569" s="108"/>
      <c r="X1569" s="108"/>
      <c r="Y1569" s="108"/>
      <c r="Z1569" s="108"/>
      <c r="AA1569" s="108">
        <v>18</v>
      </c>
      <c r="AB1569" s="108">
        <v>6011</v>
      </c>
      <c r="AC1569" s="108">
        <v>2</v>
      </c>
      <c r="AD1569" s="108">
        <v>2</v>
      </c>
      <c r="AE1569" s="108">
        <v>1000</v>
      </c>
      <c r="AF1569" s="108">
        <f t="shared" si="587"/>
        <v>1</v>
      </c>
      <c r="BR1569" s="41"/>
      <c r="BS1569" s="41"/>
    </row>
    <row r="1570" spans="1:71" s="46" customFormat="1">
      <c r="A1570" s="46">
        <f t="shared" si="606"/>
        <v>210269</v>
      </c>
      <c r="B1570" s="46" t="s">
        <v>746</v>
      </c>
      <c r="C1570" s="46" t="s">
        <v>844</v>
      </c>
      <c r="D1570" s="46">
        <f t="shared" si="585"/>
        <v>90</v>
      </c>
      <c r="E1570" s="46" t="str">
        <f t="shared" si="590"/>
        <v>第90章银宝箱</v>
      </c>
      <c r="F1570" s="46" t="s">
        <v>321</v>
      </c>
      <c r="G1570" s="46">
        <v>1</v>
      </c>
      <c r="I1570" s="46">
        <v>1</v>
      </c>
      <c r="K1570" s="98">
        <f t="shared" si="591"/>
        <v>247500</v>
      </c>
      <c r="L1570" s="98">
        <f t="shared" si="591"/>
        <v>247500</v>
      </c>
      <c r="M1570" s="46">
        <v>1000</v>
      </c>
      <c r="N1570" s="46">
        <v>1</v>
      </c>
      <c r="O1570" s="46">
        <v>2</v>
      </c>
      <c r="P1570" s="46">
        <v>0</v>
      </c>
      <c r="Q1570" s="46">
        <f t="shared" si="607"/>
        <v>339</v>
      </c>
      <c r="R1570" s="46">
        <f t="shared" si="607"/>
        <v>339</v>
      </c>
      <c r="S1570" s="46">
        <v>1000</v>
      </c>
      <c r="T1570" s="46">
        <v>1</v>
      </c>
      <c r="U1570" s="108"/>
      <c r="V1570" s="108"/>
      <c r="W1570" s="108"/>
      <c r="X1570" s="108"/>
      <c r="Y1570" s="108"/>
      <c r="Z1570" s="108"/>
      <c r="AA1570" s="108">
        <v>18</v>
      </c>
      <c r="AB1570" s="108">
        <v>6013</v>
      </c>
      <c r="AC1570" s="108">
        <v>2</v>
      </c>
      <c r="AD1570" s="108">
        <v>2</v>
      </c>
      <c r="AE1570" s="108">
        <v>1000</v>
      </c>
      <c r="AF1570" s="108">
        <f t="shared" si="587"/>
        <v>1</v>
      </c>
      <c r="BR1570" s="41"/>
      <c r="BS1570" s="41"/>
    </row>
    <row r="1571" spans="1:71" s="46" customFormat="1">
      <c r="A1571" s="46">
        <f t="shared" si="606"/>
        <v>210270</v>
      </c>
      <c r="B1571" s="46" t="s">
        <v>746</v>
      </c>
      <c r="C1571" s="46" t="s">
        <v>845</v>
      </c>
      <c r="D1571" s="46">
        <f t="shared" si="585"/>
        <v>90</v>
      </c>
      <c r="E1571" s="46" t="str">
        <f t="shared" si="590"/>
        <v>第90章金宝箱</v>
      </c>
      <c r="F1571" s="46" t="s">
        <v>321</v>
      </c>
      <c r="G1571" s="46">
        <v>1</v>
      </c>
      <c r="I1571" s="46">
        <v>1</v>
      </c>
      <c r="K1571" s="98">
        <f t="shared" si="591"/>
        <v>272500</v>
      </c>
      <c r="L1571" s="98">
        <f t="shared" si="591"/>
        <v>272500</v>
      </c>
      <c r="M1571" s="46">
        <v>1000</v>
      </c>
      <c r="N1571" s="46">
        <v>1</v>
      </c>
      <c r="O1571" s="46">
        <v>2</v>
      </c>
      <c r="P1571" s="46">
        <v>0</v>
      </c>
      <c r="Q1571" s="46">
        <f t="shared" si="607"/>
        <v>375</v>
      </c>
      <c r="R1571" s="46">
        <f t="shared" si="607"/>
        <v>375</v>
      </c>
      <c r="S1571" s="46">
        <v>1000</v>
      </c>
      <c r="T1571" s="46">
        <v>1</v>
      </c>
      <c r="U1571" s="108">
        <v>18</v>
      </c>
      <c r="V1571" s="108">
        <v>6012</v>
      </c>
      <c r="W1571" s="108">
        <v>2</v>
      </c>
      <c r="X1571" s="108">
        <v>2</v>
      </c>
      <c r="Y1571" s="108">
        <v>1000</v>
      </c>
      <c r="Z1571" s="108">
        <f t="shared" ref="Z1571" si="608">IF(Y1571&gt;=1000,1,0)</f>
        <v>1</v>
      </c>
      <c r="AA1571" s="108">
        <v>18</v>
      </c>
      <c r="AB1571" s="108">
        <v>6014</v>
      </c>
      <c r="AC1571" s="108">
        <v>2</v>
      </c>
      <c r="AD1571" s="108">
        <v>2</v>
      </c>
      <c r="AE1571" s="108">
        <v>1000</v>
      </c>
      <c r="AF1571" s="108">
        <f t="shared" si="587"/>
        <v>1</v>
      </c>
      <c r="BR1571" s="41"/>
      <c r="BS1571" s="41"/>
    </row>
    <row r="1572" spans="1:71" s="46" customFormat="1">
      <c r="A1572" s="46">
        <f t="shared" si="606"/>
        <v>210271</v>
      </c>
      <c r="B1572" s="46" t="s">
        <v>746</v>
      </c>
      <c r="C1572" s="46" t="s">
        <v>843</v>
      </c>
      <c r="D1572" s="46">
        <f t="shared" si="585"/>
        <v>91</v>
      </c>
      <c r="E1572" s="46" t="str">
        <f t="shared" si="590"/>
        <v>第91章铜宝箱</v>
      </c>
      <c r="F1572" s="46" t="s">
        <v>321</v>
      </c>
      <c r="G1572" s="46">
        <v>1</v>
      </c>
      <c r="I1572" s="46">
        <v>1</v>
      </c>
      <c r="K1572" s="98">
        <f t="shared" si="591"/>
        <v>225000</v>
      </c>
      <c r="L1572" s="98">
        <f t="shared" si="591"/>
        <v>225000</v>
      </c>
      <c r="M1572" s="46">
        <v>1000</v>
      </c>
      <c r="N1572" s="46">
        <v>1</v>
      </c>
      <c r="O1572" s="46">
        <v>2</v>
      </c>
      <c r="P1572" s="46">
        <v>0</v>
      </c>
      <c r="Q1572" s="46">
        <f t="shared" si="607"/>
        <v>306</v>
      </c>
      <c r="R1572" s="46">
        <f t="shared" si="607"/>
        <v>306</v>
      </c>
      <c r="S1572" s="46">
        <v>1000</v>
      </c>
      <c r="T1572" s="46">
        <v>1</v>
      </c>
      <c r="U1572" s="108"/>
      <c r="V1572" s="108"/>
      <c r="W1572" s="108"/>
      <c r="X1572" s="108"/>
      <c r="Y1572" s="108"/>
      <c r="Z1572" s="108"/>
      <c r="AA1572" s="108">
        <v>18</v>
      </c>
      <c r="AB1572" s="108">
        <v>6021</v>
      </c>
      <c r="AC1572" s="108">
        <v>2</v>
      </c>
      <c r="AD1572" s="108">
        <v>2</v>
      </c>
      <c r="AE1572" s="108">
        <v>1000</v>
      </c>
      <c r="AF1572" s="108">
        <f t="shared" si="587"/>
        <v>1</v>
      </c>
      <c r="BR1572" s="41"/>
      <c r="BS1572" s="41"/>
    </row>
    <row r="1573" spans="1:71" s="46" customFormat="1">
      <c r="A1573" s="46">
        <f t="shared" si="606"/>
        <v>210272</v>
      </c>
      <c r="B1573" s="46" t="s">
        <v>746</v>
      </c>
      <c r="C1573" s="46" t="s">
        <v>844</v>
      </c>
      <c r="D1573" s="46">
        <f t="shared" si="585"/>
        <v>91</v>
      </c>
      <c r="E1573" s="46" t="str">
        <f t="shared" si="590"/>
        <v>第91章银宝箱</v>
      </c>
      <c r="F1573" s="46" t="s">
        <v>321</v>
      </c>
      <c r="G1573" s="46">
        <v>1</v>
      </c>
      <c r="I1573" s="46">
        <v>1</v>
      </c>
      <c r="K1573" s="98">
        <f t="shared" si="591"/>
        <v>250000</v>
      </c>
      <c r="L1573" s="98">
        <f t="shared" si="591"/>
        <v>250000</v>
      </c>
      <c r="M1573" s="46">
        <v>1000</v>
      </c>
      <c r="N1573" s="46">
        <v>1</v>
      </c>
      <c r="O1573" s="46">
        <v>2</v>
      </c>
      <c r="P1573" s="46">
        <v>0</v>
      </c>
      <c r="Q1573" s="46">
        <f t="shared" si="607"/>
        <v>342</v>
      </c>
      <c r="R1573" s="46">
        <f t="shared" si="607"/>
        <v>342</v>
      </c>
      <c r="S1573" s="46">
        <v>1000</v>
      </c>
      <c r="T1573" s="46">
        <v>1</v>
      </c>
      <c r="U1573" s="108"/>
      <c r="V1573" s="108"/>
      <c r="W1573" s="108"/>
      <c r="X1573" s="108"/>
      <c r="Y1573" s="108"/>
      <c r="Z1573" s="108"/>
      <c r="AA1573" s="108">
        <v>18</v>
      </c>
      <c r="AB1573" s="108">
        <v>6023</v>
      </c>
      <c r="AC1573" s="108">
        <v>2</v>
      </c>
      <c r="AD1573" s="108">
        <v>2</v>
      </c>
      <c r="AE1573" s="108">
        <v>1000</v>
      </c>
      <c r="AF1573" s="108">
        <f t="shared" si="587"/>
        <v>1</v>
      </c>
      <c r="BR1573" s="41"/>
      <c r="BS1573" s="41"/>
    </row>
    <row r="1574" spans="1:71" s="46" customFormat="1">
      <c r="A1574" s="46">
        <f t="shared" si="606"/>
        <v>210273</v>
      </c>
      <c r="B1574" s="46" t="s">
        <v>746</v>
      </c>
      <c r="C1574" s="46" t="s">
        <v>845</v>
      </c>
      <c r="D1574" s="46">
        <f t="shared" si="585"/>
        <v>91</v>
      </c>
      <c r="E1574" s="46" t="str">
        <f t="shared" si="590"/>
        <v>第91章金宝箱</v>
      </c>
      <c r="F1574" s="46" t="s">
        <v>321</v>
      </c>
      <c r="G1574" s="46">
        <v>1</v>
      </c>
      <c r="I1574" s="46">
        <v>1</v>
      </c>
      <c r="K1574" s="98">
        <f t="shared" si="591"/>
        <v>275000</v>
      </c>
      <c r="L1574" s="98">
        <f t="shared" si="591"/>
        <v>275000</v>
      </c>
      <c r="M1574" s="46">
        <v>1000</v>
      </c>
      <c r="N1574" s="46">
        <v>1</v>
      </c>
      <c r="O1574" s="46">
        <v>2</v>
      </c>
      <c r="P1574" s="46">
        <v>0</v>
      </c>
      <c r="Q1574" s="46">
        <f t="shared" si="607"/>
        <v>378</v>
      </c>
      <c r="R1574" s="46">
        <f t="shared" si="607"/>
        <v>378</v>
      </c>
      <c r="S1574" s="46">
        <v>1000</v>
      </c>
      <c r="T1574" s="46">
        <v>1</v>
      </c>
      <c r="U1574" s="108">
        <v>18</v>
      </c>
      <c r="V1574" s="108">
        <v>6022</v>
      </c>
      <c r="W1574" s="108">
        <v>2</v>
      </c>
      <c r="X1574" s="108">
        <v>2</v>
      </c>
      <c r="Y1574" s="108">
        <v>1000</v>
      </c>
      <c r="Z1574" s="108">
        <f t="shared" ref="Z1574" si="609">IF(Y1574&gt;=1000,1,0)</f>
        <v>1</v>
      </c>
      <c r="AA1574" s="108">
        <v>18</v>
      </c>
      <c r="AB1574" s="108">
        <v>6024</v>
      </c>
      <c r="AC1574" s="108">
        <v>2</v>
      </c>
      <c r="AD1574" s="108">
        <v>2</v>
      </c>
      <c r="AE1574" s="108">
        <v>1000</v>
      </c>
      <c r="AF1574" s="108">
        <f t="shared" si="587"/>
        <v>1</v>
      </c>
      <c r="BR1574" s="41"/>
      <c r="BS1574" s="41"/>
    </row>
    <row r="1575" spans="1:71" s="46" customFormat="1">
      <c r="A1575" s="46">
        <f t="shared" si="606"/>
        <v>210274</v>
      </c>
      <c r="B1575" s="46" t="s">
        <v>746</v>
      </c>
      <c r="C1575" s="46" t="s">
        <v>843</v>
      </c>
      <c r="D1575" s="46">
        <f t="shared" si="585"/>
        <v>92</v>
      </c>
      <c r="E1575" s="46" t="str">
        <f t="shared" si="590"/>
        <v>第92章铜宝箱</v>
      </c>
      <c r="F1575" s="46" t="s">
        <v>321</v>
      </c>
      <c r="G1575" s="46">
        <v>1</v>
      </c>
      <c r="I1575" s="46">
        <v>1</v>
      </c>
      <c r="K1575" s="98">
        <f t="shared" si="591"/>
        <v>227500</v>
      </c>
      <c r="L1575" s="98">
        <f t="shared" si="591"/>
        <v>227500</v>
      </c>
      <c r="M1575" s="46">
        <v>1000</v>
      </c>
      <c r="N1575" s="46">
        <v>1</v>
      </c>
      <c r="O1575" s="46">
        <v>2</v>
      </c>
      <c r="P1575" s="46">
        <v>0</v>
      </c>
      <c r="Q1575" s="46">
        <f t="shared" si="607"/>
        <v>309</v>
      </c>
      <c r="R1575" s="46">
        <f t="shared" si="607"/>
        <v>309</v>
      </c>
      <c r="S1575" s="46">
        <v>1000</v>
      </c>
      <c r="T1575" s="46">
        <v>1</v>
      </c>
      <c r="U1575" s="108"/>
      <c r="V1575" s="108"/>
      <c r="W1575" s="108"/>
      <c r="X1575" s="108"/>
      <c r="Y1575" s="108"/>
      <c r="Z1575" s="108"/>
      <c r="AA1575" s="108">
        <v>18</v>
      </c>
      <c r="AB1575" s="108">
        <v>6011</v>
      </c>
      <c r="AC1575" s="108">
        <v>2</v>
      </c>
      <c r="AD1575" s="108">
        <v>2</v>
      </c>
      <c r="AE1575" s="108">
        <v>1000</v>
      </c>
      <c r="AF1575" s="108">
        <f t="shared" si="587"/>
        <v>1</v>
      </c>
      <c r="BR1575" s="41"/>
      <c r="BS1575" s="41"/>
    </row>
    <row r="1576" spans="1:71" s="46" customFormat="1">
      <c r="A1576" s="46">
        <f t="shared" si="606"/>
        <v>210275</v>
      </c>
      <c r="B1576" s="46" t="s">
        <v>746</v>
      </c>
      <c r="C1576" s="46" t="s">
        <v>844</v>
      </c>
      <c r="D1576" s="46">
        <f t="shared" si="585"/>
        <v>92</v>
      </c>
      <c r="E1576" s="46" t="str">
        <f t="shared" si="590"/>
        <v>第92章银宝箱</v>
      </c>
      <c r="F1576" s="46" t="s">
        <v>321</v>
      </c>
      <c r="G1576" s="46">
        <v>1</v>
      </c>
      <c r="I1576" s="46">
        <v>1</v>
      </c>
      <c r="K1576" s="98">
        <f t="shared" si="591"/>
        <v>252500</v>
      </c>
      <c r="L1576" s="98">
        <f t="shared" si="591"/>
        <v>252500</v>
      </c>
      <c r="M1576" s="46">
        <v>1000</v>
      </c>
      <c r="N1576" s="46">
        <v>1</v>
      </c>
      <c r="O1576" s="46">
        <v>2</v>
      </c>
      <c r="P1576" s="46">
        <v>0</v>
      </c>
      <c r="Q1576" s="46">
        <f t="shared" si="607"/>
        <v>345</v>
      </c>
      <c r="R1576" s="46">
        <f t="shared" si="607"/>
        <v>345</v>
      </c>
      <c r="S1576" s="46">
        <v>1000</v>
      </c>
      <c r="T1576" s="46">
        <v>1</v>
      </c>
      <c r="U1576" s="108"/>
      <c r="V1576" s="108"/>
      <c r="W1576" s="108"/>
      <c r="X1576" s="108"/>
      <c r="Y1576" s="108"/>
      <c r="Z1576" s="108"/>
      <c r="AA1576" s="108">
        <v>18</v>
      </c>
      <c r="AB1576" s="108">
        <v>6013</v>
      </c>
      <c r="AC1576" s="108">
        <v>2</v>
      </c>
      <c r="AD1576" s="108">
        <v>2</v>
      </c>
      <c r="AE1576" s="108">
        <v>1000</v>
      </c>
      <c r="AF1576" s="108">
        <f t="shared" si="587"/>
        <v>1</v>
      </c>
      <c r="BR1576" s="41"/>
      <c r="BS1576" s="41"/>
    </row>
    <row r="1577" spans="1:71" s="46" customFormat="1">
      <c r="A1577" s="46">
        <f t="shared" si="606"/>
        <v>210276</v>
      </c>
      <c r="B1577" s="46" t="s">
        <v>746</v>
      </c>
      <c r="C1577" s="46" t="s">
        <v>845</v>
      </c>
      <c r="D1577" s="46">
        <f t="shared" si="585"/>
        <v>92</v>
      </c>
      <c r="E1577" s="46" t="str">
        <f t="shared" si="590"/>
        <v>第92章金宝箱</v>
      </c>
      <c r="F1577" s="46" t="s">
        <v>321</v>
      </c>
      <c r="G1577" s="46">
        <v>1</v>
      </c>
      <c r="I1577" s="46">
        <v>1</v>
      </c>
      <c r="K1577" s="98">
        <f t="shared" si="591"/>
        <v>277500</v>
      </c>
      <c r="L1577" s="98">
        <f t="shared" si="591"/>
        <v>277500</v>
      </c>
      <c r="M1577" s="46">
        <v>1000</v>
      </c>
      <c r="N1577" s="46">
        <v>1</v>
      </c>
      <c r="O1577" s="46">
        <v>2</v>
      </c>
      <c r="P1577" s="46">
        <v>0</v>
      </c>
      <c r="Q1577" s="46">
        <f t="shared" si="607"/>
        <v>381</v>
      </c>
      <c r="R1577" s="46">
        <f t="shared" si="607"/>
        <v>381</v>
      </c>
      <c r="S1577" s="46">
        <v>1000</v>
      </c>
      <c r="T1577" s="46">
        <v>1</v>
      </c>
      <c r="U1577" s="108">
        <v>18</v>
      </c>
      <c r="V1577" s="108">
        <v>6012</v>
      </c>
      <c r="W1577" s="108">
        <v>2</v>
      </c>
      <c r="X1577" s="108">
        <v>2</v>
      </c>
      <c r="Y1577" s="108">
        <v>1000</v>
      </c>
      <c r="Z1577" s="108">
        <f t="shared" ref="Z1577" si="610">IF(Y1577&gt;=1000,1,0)</f>
        <v>1</v>
      </c>
      <c r="AA1577" s="108">
        <v>18</v>
      </c>
      <c r="AB1577" s="108">
        <v>6014</v>
      </c>
      <c r="AC1577" s="108">
        <v>2</v>
      </c>
      <c r="AD1577" s="108">
        <v>2</v>
      </c>
      <c r="AE1577" s="108">
        <v>1000</v>
      </c>
      <c r="AF1577" s="108">
        <f t="shared" si="587"/>
        <v>1</v>
      </c>
      <c r="BR1577" s="41"/>
      <c r="BS1577" s="41"/>
    </row>
    <row r="1578" spans="1:71" s="46" customFormat="1">
      <c r="A1578" s="46">
        <f t="shared" si="606"/>
        <v>210277</v>
      </c>
      <c r="B1578" s="46" t="s">
        <v>746</v>
      </c>
      <c r="C1578" s="46" t="s">
        <v>843</v>
      </c>
      <c r="D1578" s="46">
        <f t="shared" si="585"/>
        <v>93</v>
      </c>
      <c r="E1578" s="46" t="str">
        <f t="shared" si="590"/>
        <v>第93章铜宝箱</v>
      </c>
      <c r="F1578" s="46" t="s">
        <v>321</v>
      </c>
      <c r="G1578" s="46">
        <v>1</v>
      </c>
      <c r="I1578" s="46">
        <v>1</v>
      </c>
      <c r="K1578" s="98">
        <f t="shared" si="591"/>
        <v>230000</v>
      </c>
      <c r="L1578" s="98">
        <f t="shared" si="591"/>
        <v>230000</v>
      </c>
      <c r="M1578" s="46">
        <v>1000</v>
      </c>
      <c r="N1578" s="46">
        <v>1</v>
      </c>
      <c r="O1578" s="46">
        <v>2</v>
      </c>
      <c r="P1578" s="46">
        <v>0</v>
      </c>
      <c r="Q1578" s="46">
        <f t="shared" si="607"/>
        <v>312</v>
      </c>
      <c r="R1578" s="46">
        <f t="shared" si="607"/>
        <v>312</v>
      </c>
      <c r="S1578" s="46">
        <v>1000</v>
      </c>
      <c r="T1578" s="46">
        <v>1</v>
      </c>
      <c r="U1578" s="108"/>
      <c r="V1578" s="108"/>
      <c r="W1578" s="108"/>
      <c r="X1578" s="108"/>
      <c r="Y1578" s="108"/>
      <c r="Z1578" s="108"/>
      <c r="AA1578" s="108">
        <v>18</v>
      </c>
      <c r="AB1578" s="108">
        <v>6021</v>
      </c>
      <c r="AC1578" s="108">
        <v>2</v>
      </c>
      <c r="AD1578" s="108">
        <v>2</v>
      </c>
      <c r="AE1578" s="108">
        <v>1000</v>
      </c>
      <c r="AF1578" s="108">
        <f t="shared" si="587"/>
        <v>1</v>
      </c>
      <c r="BR1578" s="41"/>
      <c r="BS1578" s="41"/>
    </row>
    <row r="1579" spans="1:71" s="46" customFormat="1">
      <c r="A1579" s="46">
        <f t="shared" si="606"/>
        <v>210278</v>
      </c>
      <c r="B1579" s="46" t="s">
        <v>746</v>
      </c>
      <c r="C1579" s="46" t="s">
        <v>844</v>
      </c>
      <c r="D1579" s="46">
        <f t="shared" si="585"/>
        <v>93</v>
      </c>
      <c r="E1579" s="46" t="str">
        <f t="shared" si="590"/>
        <v>第93章银宝箱</v>
      </c>
      <c r="F1579" s="46" t="s">
        <v>321</v>
      </c>
      <c r="G1579" s="46">
        <v>1</v>
      </c>
      <c r="I1579" s="46">
        <v>1</v>
      </c>
      <c r="K1579" s="98">
        <f t="shared" si="591"/>
        <v>255000</v>
      </c>
      <c r="L1579" s="98">
        <f t="shared" si="591"/>
        <v>255000</v>
      </c>
      <c r="M1579" s="46">
        <v>1000</v>
      </c>
      <c r="N1579" s="46">
        <v>1</v>
      </c>
      <c r="O1579" s="46">
        <v>2</v>
      </c>
      <c r="P1579" s="46">
        <v>0</v>
      </c>
      <c r="Q1579" s="46">
        <f t="shared" si="607"/>
        <v>348</v>
      </c>
      <c r="R1579" s="46">
        <f t="shared" si="607"/>
        <v>348</v>
      </c>
      <c r="S1579" s="46">
        <v>1000</v>
      </c>
      <c r="T1579" s="46">
        <v>1</v>
      </c>
      <c r="U1579" s="108"/>
      <c r="V1579" s="108"/>
      <c r="W1579" s="108"/>
      <c r="X1579" s="108"/>
      <c r="Y1579" s="108"/>
      <c r="Z1579" s="108"/>
      <c r="AA1579" s="108">
        <v>18</v>
      </c>
      <c r="AB1579" s="108">
        <v>6023</v>
      </c>
      <c r="AC1579" s="108">
        <v>2</v>
      </c>
      <c r="AD1579" s="108">
        <v>2</v>
      </c>
      <c r="AE1579" s="108">
        <v>1000</v>
      </c>
      <c r="AF1579" s="108">
        <f t="shared" si="587"/>
        <v>1</v>
      </c>
      <c r="BR1579" s="41"/>
      <c r="BS1579" s="41"/>
    </row>
    <row r="1580" spans="1:71" s="46" customFormat="1">
      <c r="A1580" s="46">
        <f t="shared" si="606"/>
        <v>210279</v>
      </c>
      <c r="B1580" s="46" t="s">
        <v>746</v>
      </c>
      <c r="C1580" s="46" t="s">
        <v>845</v>
      </c>
      <c r="D1580" s="46">
        <f t="shared" si="585"/>
        <v>93</v>
      </c>
      <c r="E1580" s="46" t="str">
        <f t="shared" si="590"/>
        <v>第93章金宝箱</v>
      </c>
      <c r="F1580" s="46" t="s">
        <v>321</v>
      </c>
      <c r="G1580" s="46">
        <v>1</v>
      </c>
      <c r="I1580" s="46">
        <v>1</v>
      </c>
      <c r="K1580" s="98">
        <f t="shared" si="591"/>
        <v>280000</v>
      </c>
      <c r="L1580" s="98">
        <f t="shared" si="591"/>
        <v>280000</v>
      </c>
      <c r="M1580" s="46">
        <v>1000</v>
      </c>
      <c r="N1580" s="46">
        <v>1</v>
      </c>
      <c r="O1580" s="46">
        <v>2</v>
      </c>
      <c r="P1580" s="46">
        <v>0</v>
      </c>
      <c r="Q1580" s="46">
        <f t="shared" si="607"/>
        <v>384</v>
      </c>
      <c r="R1580" s="46">
        <f t="shared" si="607"/>
        <v>384</v>
      </c>
      <c r="S1580" s="46">
        <v>1000</v>
      </c>
      <c r="T1580" s="46">
        <v>1</v>
      </c>
      <c r="U1580" s="108">
        <v>18</v>
      </c>
      <c r="V1580" s="108">
        <v>6022</v>
      </c>
      <c r="W1580" s="108">
        <v>2</v>
      </c>
      <c r="X1580" s="108">
        <v>2</v>
      </c>
      <c r="Y1580" s="108">
        <v>1000</v>
      </c>
      <c r="Z1580" s="108">
        <f t="shared" ref="Z1580" si="611">IF(Y1580&gt;=1000,1,0)</f>
        <v>1</v>
      </c>
      <c r="AA1580" s="108">
        <v>18</v>
      </c>
      <c r="AB1580" s="108">
        <v>6024</v>
      </c>
      <c r="AC1580" s="108">
        <v>2</v>
      </c>
      <c r="AD1580" s="108">
        <v>2</v>
      </c>
      <c r="AE1580" s="108">
        <v>1000</v>
      </c>
      <c r="AF1580" s="108">
        <f t="shared" si="587"/>
        <v>1</v>
      </c>
      <c r="BR1580" s="41"/>
      <c r="BS1580" s="41"/>
    </row>
    <row r="1581" spans="1:71" s="46" customFormat="1">
      <c r="A1581" s="46">
        <f t="shared" si="606"/>
        <v>210280</v>
      </c>
      <c r="B1581" s="46" t="s">
        <v>746</v>
      </c>
      <c r="C1581" s="46" t="s">
        <v>843</v>
      </c>
      <c r="D1581" s="46">
        <f t="shared" si="585"/>
        <v>94</v>
      </c>
      <c r="E1581" s="46" t="str">
        <f t="shared" si="590"/>
        <v>第94章铜宝箱</v>
      </c>
      <c r="F1581" s="46" t="s">
        <v>321</v>
      </c>
      <c r="G1581" s="46">
        <v>1</v>
      </c>
      <c r="I1581" s="46">
        <v>1</v>
      </c>
      <c r="K1581" s="98">
        <f t="shared" si="591"/>
        <v>232500</v>
      </c>
      <c r="L1581" s="98">
        <f t="shared" si="591"/>
        <v>232500</v>
      </c>
      <c r="M1581" s="46">
        <v>1000</v>
      </c>
      <c r="N1581" s="46">
        <v>1</v>
      </c>
      <c r="O1581" s="46">
        <v>2</v>
      </c>
      <c r="P1581" s="46">
        <v>0</v>
      </c>
      <c r="Q1581" s="46">
        <f t="shared" si="607"/>
        <v>315</v>
      </c>
      <c r="R1581" s="46">
        <f t="shared" si="607"/>
        <v>315</v>
      </c>
      <c r="S1581" s="46">
        <v>1000</v>
      </c>
      <c r="T1581" s="46">
        <v>1</v>
      </c>
      <c r="U1581" s="108"/>
      <c r="V1581" s="108"/>
      <c r="W1581" s="108"/>
      <c r="X1581" s="108"/>
      <c r="Y1581" s="108"/>
      <c r="Z1581" s="108"/>
      <c r="AA1581" s="108">
        <v>18</v>
      </c>
      <c r="AB1581" s="108">
        <v>6011</v>
      </c>
      <c r="AC1581" s="108">
        <v>2</v>
      </c>
      <c r="AD1581" s="108">
        <v>2</v>
      </c>
      <c r="AE1581" s="108">
        <v>1000</v>
      </c>
      <c r="AF1581" s="108">
        <f t="shared" si="587"/>
        <v>1</v>
      </c>
      <c r="BR1581" s="41"/>
      <c r="BS1581" s="41"/>
    </row>
    <row r="1582" spans="1:71" s="46" customFormat="1">
      <c r="A1582" s="46">
        <f t="shared" si="606"/>
        <v>210281</v>
      </c>
      <c r="B1582" s="46" t="s">
        <v>746</v>
      </c>
      <c r="C1582" s="46" t="s">
        <v>844</v>
      </c>
      <c r="D1582" s="46">
        <f t="shared" si="585"/>
        <v>94</v>
      </c>
      <c r="E1582" s="46" t="str">
        <f t="shared" si="590"/>
        <v>第94章银宝箱</v>
      </c>
      <c r="F1582" s="46" t="s">
        <v>321</v>
      </c>
      <c r="G1582" s="46">
        <v>1</v>
      </c>
      <c r="I1582" s="46">
        <v>1</v>
      </c>
      <c r="K1582" s="98">
        <f t="shared" si="591"/>
        <v>257500</v>
      </c>
      <c r="L1582" s="98">
        <f t="shared" si="591"/>
        <v>257500</v>
      </c>
      <c r="M1582" s="46">
        <v>1000</v>
      </c>
      <c r="N1582" s="46">
        <v>1</v>
      </c>
      <c r="O1582" s="46">
        <v>2</v>
      </c>
      <c r="P1582" s="46">
        <v>0</v>
      </c>
      <c r="Q1582" s="46">
        <f t="shared" si="607"/>
        <v>351</v>
      </c>
      <c r="R1582" s="46">
        <f t="shared" si="607"/>
        <v>351</v>
      </c>
      <c r="S1582" s="46">
        <v>1000</v>
      </c>
      <c r="T1582" s="46">
        <v>1</v>
      </c>
      <c r="U1582" s="108"/>
      <c r="V1582" s="108"/>
      <c r="W1582" s="108"/>
      <c r="X1582" s="108"/>
      <c r="Y1582" s="108"/>
      <c r="Z1582" s="108"/>
      <c r="AA1582" s="108">
        <v>18</v>
      </c>
      <c r="AB1582" s="108">
        <v>6013</v>
      </c>
      <c r="AC1582" s="108">
        <v>2</v>
      </c>
      <c r="AD1582" s="108">
        <v>2</v>
      </c>
      <c r="AE1582" s="108">
        <v>1000</v>
      </c>
      <c r="AF1582" s="108">
        <f t="shared" si="587"/>
        <v>1</v>
      </c>
      <c r="BR1582" s="41"/>
      <c r="BS1582" s="41"/>
    </row>
    <row r="1583" spans="1:71" s="46" customFormat="1">
      <c r="A1583" s="46">
        <f t="shared" si="606"/>
        <v>210282</v>
      </c>
      <c r="B1583" s="46" t="s">
        <v>746</v>
      </c>
      <c r="C1583" s="46" t="s">
        <v>845</v>
      </c>
      <c r="D1583" s="46">
        <f t="shared" si="585"/>
        <v>94</v>
      </c>
      <c r="E1583" s="46" t="str">
        <f t="shared" si="590"/>
        <v>第94章金宝箱</v>
      </c>
      <c r="F1583" s="46" t="s">
        <v>321</v>
      </c>
      <c r="G1583" s="46">
        <v>1</v>
      </c>
      <c r="I1583" s="46">
        <v>1</v>
      </c>
      <c r="K1583" s="98">
        <f t="shared" si="591"/>
        <v>282500</v>
      </c>
      <c r="L1583" s="98">
        <f t="shared" si="591"/>
        <v>282500</v>
      </c>
      <c r="M1583" s="46">
        <v>1000</v>
      </c>
      <c r="N1583" s="46">
        <v>1</v>
      </c>
      <c r="O1583" s="46">
        <v>2</v>
      </c>
      <c r="P1583" s="46">
        <v>0</v>
      </c>
      <c r="Q1583" s="46">
        <f t="shared" si="607"/>
        <v>387</v>
      </c>
      <c r="R1583" s="46">
        <f t="shared" si="607"/>
        <v>387</v>
      </c>
      <c r="S1583" s="46">
        <v>1000</v>
      </c>
      <c r="T1583" s="46">
        <v>1</v>
      </c>
      <c r="U1583" s="108">
        <v>18</v>
      </c>
      <c r="V1583" s="108">
        <v>6012</v>
      </c>
      <c r="W1583" s="108">
        <v>2</v>
      </c>
      <c r="X1583" s="108">
        <v>2</v>
      </c>
      <c r="Y1583" s="108">
        <v>1000</v>
      </c>
      <c r="Z1583" s="108">
        <f t="shared" ref="Z1583" si="612">IF(Y1583&gt;=1000,1,0)</f>
        <v>1</v>
      </c>
      <c r="AA1583" s="108">
        <v>18</v>
      </c>
      <c r="AB1583" s="108">
        <v>6014</v>
      </c>
      <c r="AC1583" s="108">
        <v>2</v>
      </c>
      <c r="AD1583" s="108">
        <v>2</v>
      </c>
      <c r="AE1583" s="108">
        <v>1000</v>
      </c>
      <c r="AF1583" s="108">
        <f t="shared" si="587"/>
        <v>1</v>
      </c>
      <c r="BR1583" s="41"/>
      <c r="BS1583" s="41"/>
    </row>
    <row r="1584" spans="1:71" s="46" customFormat="1">
      <c r="A1584" s="46">
        <f t="shared" si="606"/>
        <v>210283</v>
      </c>
      <c r="B1584" s="46" t="s">
        <v>746</v>
      </c>
      <c r="C1584" s="46" t="s">
        <v>843</v>
      </c>
      <c r="D1584" s="46">
        <f t="shared" si="585"/>
        <v>95</v>
      </c>
      <c r="E1584" s="46" t="str">
        <f t="shared" si="590"/>
        <v>第95章铜宝箱</v>
      </c>
      <c r="F1584" s="46" t="s">
        <v>321</v>
      </c>
      <c r="G1584" s="46">
        <v>1</v>
      </c>
      <c r="I1584" s="46">
        <v>1</v>
      </c>
      <c r="K1584" s="98">
        <f t="shared" si="591"/>
        <v>235000</v>
      </c>
      <c r="L1584" s="98">
        <f t="shared" si="591"/>
        <v>235000</v>
      </c>
      <c r="M1584" s="46">
        <v>1000</v>
      </c>
      <c r="N1584" s="46">
        <v>1</v>
      </c>
      <c r="O1584" s="46">
        <v>2</v>
      </c>
      <c r="P1584" s="46">
        <v>0</v>
      </c>
      <c r="Q1584" s="46">
        <f t="shared" si="607"/>
        <v>318</v>
      </c>
      <c r="R1584" s="46">
        <f t="shared" si="607"/>
        <v>318</v>
      </c>
      <c r="S1584" s="46">
        <v>1000</v>
      </c>
      <c r="T1584" s="46">
        <v>1</v>
      </c>
      <c r="U1584" s="108"/>
      <c r="V1584" s="108"/>
      <c r="W1584" s="108"/>
      <c r="X1584" s="108"/>
      <c r="Y1584" s="108"/>
      <c r="Z1584" s="108"/>
      <c r="AA1584" s="108">
        <v>18</v>
      </c>
      <c r="AB1584" s="108">
        <v>6021</v>
      </c>
      <c r="AC1584" s="108">
        <v>2</v>
      </c>
      <c r="AD1584" s="108">
        <v>2</v>
      </c>
      <c r="AE1584" s="108">
        <v>1000</v>
      </c>
      <c r="AF1584" s="108">
        <f t="shared" si="587"/>
        <v>1</v>
      </c>
      <c r="BR1584" s="41"/>
      <c r="BS1584" s="41"/>
    </row>
    <row r="1585" spans="1:71" s="46" customFormat="1">
      <c r="A1585" s="46">
        <f t="shared" si="606"/>
        <v>210284</v>
      </c>
      <c r="B1585" s="46" t="s">
        <v>746</v>
      </c>
      <c r="C1585" s="46" t="s">
        <v>844</v>
      </c>
      <c r="D1585" s="46">
        <f t="shared" ref="D1585:D1601" si="613">D1582+1</f>
        <v>95</v>
      </c>
      <c r="E1585" s="46" t="str">
        <f t="shared" si="590"/>
        <v>第95章银宝箱</v>
      </c>
      <c r="F1585" s="46" t="s">
        <v>321</v>
      </c>
      <c r="G1585" s="46">
        <v>1</v>
      </c>
      <c r="I1585" s="46">
        <v>1</v>
      </c>
      <c r="K1585" s="98">
        <f t="shared" si="591"/>
        <v>260000</v>
      </c>
      <c r="L1585" s="98">
        <f t="shared" si="591"/>
        <v>260000</v>
      </c>
      <c r="M1585" s="46">
        <v>1000</v>
      </c>
      <c r="N1585" s="46">
        <v>1</v>
      </c>
      <c r="O1585" s="46">
        <v>2</v>
      </c>
      <c r="P1585" s="46">
        <v>0</v>
      </c>
      <c r="Q1585" s="46">
        <f t="shared" ref="Q1585:R1600" si="614">Q1582+3</f>
        <v>354</v>
      </c>
      <c r="R1585" s="46">
        <f t="shared" si="614"/>
        <v>354</v>
      </c>
      <c r="S1585" s="46">
        <v>1000</v>
      </c>
      <c r="T1585" s="46">
        <v>1</v>
      </c>
      <c r="U1585" s="108"/>
      <c r="V1585" s="108"/>
      <c r="W1585" s="108"/>
      <c r="X1585" s="108"/>
      <c r="Y1585" s="108"/>
      <c r="Z1585" s="108"/>
      <c r="AA1585" s="108">
        <v>18</v>
      </c>
      <c r="AB1585" s="108">
        <v>6023</v>
      </c>
      <c r="AC1585" s="108">
        <v>2</v>
      </c>
      <c r="AD1585" s="108">
        <v>2</v>
      </c>
      <c r="AE1585" s="108">
        <v>1000</v>
      </c>
      <c r="AF1585" s="108">
        <f t="shared" si="587"/>
        <v>1</v>
      </c>
      <c r="BR1585" s="41"/>
      <c r="BS1585" s="41"/>
    </row>
    <row r="1586" spans="1:71" s="46" customFormat="1">
      <c r="A1586" s="46">
        <f t="shared" si="606"/>
        <v>210285</v>
      </c>
      <c r="B1586" s="46" t="s">
        <v>746</v>
      </c>
      <c r="C1586" s="46" t="s">
        <v>845</v>
      </c>
      <c r="D1586" s="46">
        <f t="shared" si="613"/>
        <v>95</v>
      </c>
      <c r="E1586" s="46" t="str">
        <f t="shared" si="590"/>
        <v>第95章金宝箱</v>
      </c>
      <c r="F1586" s="46" t="s">
        <v>321</v>
      </c>
      <c r="G1586" s="46">
        <v>1</v>
      </c>
      <c r="I1586" s="46">
        <v>1</v>
      </c>
      <c r="K1586" s="98">
        <f t="shared" si="591"/>
        <v>285000</v>
      </c>
      <c r="L1586" s="98">
        <f t="shared" si="591"/>
        <v>285000</v>
      </c>
      <c r="M1586" s="46">
        <v>1000</v>
      </c>
      <c r="N1586" s="46">
        <v>1</v>
      </c>
      <c r="O1586" s="46">
        <v>2</v>
      </c>
      <c r="P1586" s="46">
        <v>0</v>
      </c>
      <c r="Q1586" s="46">
        <f t="shared" si="614"/>
        <v>390</v>
      </c>
      <c r="R1586" s="46">
        <f t="shared" si="614"/>
        <v>390</v>
      </c>
      <c r="S1586" s="46">
        <v>1000</v>
      </c>
      <c r="T1586" s="46">
        <v>1</v>
      </c>
      <c r="U1586" s="108">
        <v>18</v>
      </c>
      <c r="V1586" s="108">
        <v>6022</v>
      </c>
      <c r="W1586" s="108">
        <v>2</v>
      </c>
      <c r="X1586" s="108">
        <v>2</v>
      </c>
      <c r="Y1586" s="108">
        <v>1000</v>
      </c>
      <c r="Z1586" s="108">
        <f t="shared" ref="Z1586" si="615">IF(Y1586&gt;=1000,1,0)</f>
        <v>1</v>
      </c>
      <c r="AA1586" s="108">
        <v>18</v>
      </c>
      <c r="AB1586" s="108">
        <v>6024</v>
      </c>
      <c r="AC1586" s="108">
        <v>2</v>
      </c>
      <c r="AD1586" s="108">
        <v>2</v>
      </c>
      <c r="AE1586" s="108">
        <v>1000</v>
      </c>
      <c r="AF1586" s="108">
        <f t="shared" ref="AF1586:AF1601" si="616">IF(AE1586&gt;=1000,1,0)</f>
        <v>1</v>
      </c>
      <c r="BR1586" s="41"/>
      <c r="BS1586" s="41"/>
    </row>
    <row r="1587" spans="1:71" s="46" customFormat="1">
      <c r="A1587" s="46">
        <f t="shared" si="606"/>
        <v>210286</v>
      </c>
      <c r="B1587" s="46" t="s">
        <v>746</v>
      </c>
      <c r="C1587" s="46" t="s">
        <v>843</v>
      </c>
      <c r="D1587" s="46">
        <f t="shared" si="613"/>
        <v>96</v>
      </c>
      <c r="E1587" s="46" t="str">
        <f t="shared" si="590"/>
        <v>第96章铜宝箱</v>
      </c>
      <c r="F1587" s="46" t="s">
        <v>321</v>
      </c>
      <c r="G1587" s="46">
        <v>1</v>
      </c>
      <c r="I1587" s="46">
        <v>1</v>
      </c>
      <c r="K1587" s="98">
        <f t="shared" si="591"/>
        <v>237500</v>
      </c>
      <c r="L1587" s="98">
        <f t="shared" si="591"/>
        <v>237500</v>
      </c>
      <c r="M1587" s="46">
        <v>1000</v>
      </c>
      <c r="N1587" s="46">
        <v>1</v>
      </c>
      <c r="O1587" s="46">
        <v>2</v>
      </c>
      <c r="P1587" s="46">
        <v>0</v>
      </c>
      <c r="Q1587" s="46">
        <f t="shared" si="614"/>
        <v>321</v>
      </c>
      <c r="R1587" s="46">
        <f t="shared" si="614"/>
        <v>321</v>
      </c>
      <c r="S1587" s="46">
        <v>1000</v>
      </c>
      <c r="T1587" s="46">
        <v>1</v>
      </c>
      <c r="U1587" s="108"/>
      <c r="V1587" s="108"/>
      <c r="W1587" s="108"/>
      <c r="X1587" s="108"/>
      <c r="Y1587" s="108"/>
      <c r="Z1587" s="108"/>
      <c r="AA1587" s="108">
        <v>18</v>
      </c>
      <c r="AB1587" s="108">
        <v>6011</v>
      </c>
      <c r="AC1587" s="108">
        <v>2</v>
      </c>
      <c r="AD1587" s="108">
        <v>2</v>
      </c>
      <c r="AE1587" s="108">
        <v>1000</v>
      </c>
      <c r="AF1587" s="108">
        <f t="shared" si="616"/>
        <v>1</v>
      </c>
      <c r="BR1587" s="41"/>
      <c r="BS1587" s="41"/>
    </row>
    <row r="1588" spans="1:71" s="46" customFormat="1">
      <c r="A1588" s="46">
        <f t="shared" si="606"/>
        <v>210287</v>
      </c>
      <c r="B1588" s="46" t="s">
        <v>746</v>
      </c>
      <c r="C1588" s="46" t="s">
        <v>844</v>
      </c>
      <c r="D1588" s="46">
        <f t="shared" si="613"/>
        <v>96</v>
      </c>
      <c r="E1588" s="46" t="str">
        <f t="shared" si="590"/>
        <v>第96章银宝箱</v>
      </c>
      <c r="F1588" s="46" t="s">
        <v>321</v>
      </c>
      <c r="G1588" s="46">
        <v>1</v>
      </c>
      <c r="I1588" s="46">
        <v>1</v>
      </c>
      <c r="K1588" s="98">
        <f t="shared" si="591"/>
        <v>262500</v>
      </c>
      <c r="L1588" s="98">
        <f t="shared" si="591"/>
        <v>262500</v>
      </c>
      <c r="M1588" s="46">
        <v>1000</v>
      </c>
      <c r="N1588" s="46">
        <v>1</v>
      </c>
      <c r="O1588" s="46">
        <v>2</v>
      </c>
      <c r="P1588" s="46">
        <v>0</v>
      </c>
      <c r="Q1588" s="46">
        <f t="shared" si="614"/>
        <v>357</v>
      </c>
      <c r="R1588" s="46">
        <f t="shared" si="614"/>
        <v>357</v>
      </c>
      <c r="S1588" s="46">
        <v>1000</v>
      </c>
      <c r="T1588" s="46">
        <v>1</v>
      </c>
      <c r="U1588" s="108"/>
      <c r="V1588" s="108"/>
      <c r="W1588" s="108"/>
      <c r="X1588" s="108"/>
      <c r="Y1588" s="108"/>
      <c r="Z1588" s="108"/>
      <c r="AA1588" s="108">
        <v>18</v>
      </c>
      <c r="AB1588" s="108">
        <v>6013</v>
      </c>
      <c r="AC1588" s="108">
        <v>2</v>
      </c>
      <c r="AD1588" s="108">
        <v>2</v>
      </c>
      <c r="AE1588" s="108">
        <v>1000</v>
      </c>
      <c r="AF1588" s="108">
        <f t="shared" si="616"/>
        <v>1</v>
      </c>
      <c r="BR1588" s="41"/>
      <c r="BS1588" s="41"/>
    </row>
    <row r="1589" spans="1:71" s="46" customFormat="1">
      <c r="A1589" s="46">
        <f t="shared" si="606"/>
        <v>210288</v>
      </c>
      <c r="B1589" s="46" t="s">
        <v>746</v>
      </c>
      <c r="C1589" s="46" t="s">
        <v>845</v>
      </c>
      <c r="D1589" s="46">
        <f t="shared" si="613"/>
        <v>96</v>
      </c>
      <c r="E1589" s="46" t="str">
        <f t="shared" si="590"/>
        <v>第96章金宝箱</v>
      </c>
      <c r="F1589" s="46" t="s">
        <v>321</v>
      </c>
      <c r="G1589" s="46">
        <v>1</v>
      </c>
      <c r="I1589" s="46">
        <v>1</v>
      </c>
      <c r="K1589" s="98">
        <f t="shared" si="591"/>
        <v>287500</v>
      </c>
      <c r="L1589" s="98">
        <f t="shared" si="591"/>
        <v>287500</v>
      </c>
      <c r="M1589" s="46">
        <v>1000</v>
      </c>
      <c r="N1589" s="46">
        <v>1</v>
      </c>
      <c r="O1589" s="46">
        <v>2</v>
      </c>
      <c r="P1589" s="46">
        <v>0</v>
      </c>
      <c r="Q1589" s="46">
        <f t="shared" si="614"/>
        <v>393</v>
      </c>
      <c r="R1589" s="46">
        <f t="shared" si="614"/>
        <v>393</v>
      </c>
      <c r="S1589" s="46">
        <v>1000</v>
      </c>
      <c r="T1589" s="46">
        <v>1</v>
      </c>
      <c r="U1589" s="108">
        <v>18</v>
      </c>
      <c r="V1589" s="108">
        <v>6012</v>
      </c>
      <c r="W1589" s="108">
        <v>2</v>
      </c>
      <c r="X1589" s="108">
        <v>2</v>
      </c>
      <c r="Y1589" s="108">
        <v>1000</v>
      </c>
      <c r="Z1589" s="108">
        <f t="shared" ref="Z1589" si="617">IF(Y1589&gt;=1000,1,0)</f>
        <v>1</v>
      </c>
      <c r="AA1589" s="108">
        <v>18</v>
      </c>
      <c r="AB1589" s="108">
        <v>6014</v>
      </c>
      <c r="AC1589" s="108">
        <v>2</v>
      </c>
      <c r="AD1589" s="108">
        <v>2</v>
      </c>
      <c r="AE1589" s="108">
        <v>1000</v>
      </c>
      <c r="AF1589" s="108">
        <f t="shared" si="616"/>
        <v>1</v>
      </c>
      <c r="BR1589" s="41"/>
      <c r="BS1589" s="41"/>
    </row>
    <row r="1590" spans="1:71" s="46" customFormat="1">
      <c r="A1590" s="46">
        <f t="shared" si="606"/>
        <v>210289</v>
      </c>
      <c r="B1590" s="46" t="s">
        <v>746</v>
      </c>
      <c r="C1590" s="46" t="s">
        <v>843</v>
      </c>
      <c r="D1590" s="46">
        <f t="shared" si="613"/>
        <v>97</v>
      </c>
      <c r="E1590" s="46" t="str">
        <f t="shared" si="590"/>
        <v>第97章铜宝箱</v>
      </c>
      <c r="F1590" s="46" t="s">
        <v>321</v>
      </c>
      <c r="G1590" s="46">
        <v>1</v>
      </c>
      <c r="I1590" s="46">
        <v>1</v>
      </c>
      <c r="K1590" s="98">
        <f t="shared" si="591"/>
        <v>240000</v>
      </c>
      <c r="L1590" s="98">
        <f t="shared" si="591"/>
        <v>240000</v>
      </c>
      <c r="M1590" s="46">
        <v>1000</v>
      </c>
      <c r="N1590" s="46">
        <v>1</v>
      </c>
      <c r="O1590" s="46">
        <v>2</v>
      </c>
      <c r="P1590" s="46">
        <v>0</v>
      </c>
      <c r="Q1590" s="46">
        <f t="shared" si="614"/>
        <v>324</v>
      </c>
      <c r="R1590" s="46">
        <f t="shared" si="614"/>
        <v>324</v>
      </c>
      <c r="S1590" s="46">
        <v>1000</v>
      </c>
      <c r="T1590" s="46">
        <v>1</v>
      </c>
      <c r="U1590" s="108"/>
      <c r="V1590" s="108"/>
      <c r="W1590" s="108"/>
      <c r="X1590" s="108"/>
      <c r="Y1590" s="108"/>
      <c r="Z1590" s="108"/>
      <c r="AA1590" s="108">
        <v>18</v>
      </c>
      <c r="AB1590" s="108">
        <v>6021</v>
      </c>
      <c r="AC1590" s="108">
        <v>2</v>
      </c>
      <c r="AD1590" s="108">
        <v>2</v>
      </c>
      <c r="AE1590" s="108">
        <v>1000</v>
      </c>
      <c r="AF1590" s="108">
        <f t="shared" si="616"/>
        <v>1</v>
      </c>
      <c r="BR1590" s="41"/>
      <c r="BS1590" s="41"/>
    </row>
    <row r="1591" spans="1:71" s="46" customFormat="1">
      <c r="A1591" s="46">
        <f t="shared" si="606"/>
        <v>210290</v>
      </c>
      <c r="B1591" s="46" t="s">
        <v>746</v>
      </c>
      <c r="C1591" s="46" t="s">
        <v>844</v>
      </c>
      <c r="D1591" s="46">
        <f t="shared" si="613"/>
        <v>97</v>
      </c>
      <c r="E1591" s="46" t="str">
        <f t="shared" ref="E1591:E1601" si="618">"第"&amp;D1591&amp;"章"&amp;C1591</f>
        <v>第97章银宝箱</v>
      </c>
      <c r="F1591" s="46" t="s">
        <v>321</v>
      </c>
      <c r="G1591" s="46">
        <v>1</v>
      </c>
      <c r="I1591" s="46">
        <v>1</v>
      </c>
      <c r="K1591" s="98">
        <f t="shared" si="591"/>
        <v>265000</v>
      </c>
      <c r="L1591" s="98">
        <f t="shared" si="591"/>
        <v>265000</v>
      </c>
      <c r="M1591" s="46">
        <v>1000</v>
      </c>
      <c r="N1591" s="46">
        <v>1</v>
      </c>
      <c r="O1591" s="46">
        <v>2</v>
      </c>
      <c r="P1591" s="46">
        <v>0</v>
      </c>
      <c r="Q1591" s="46">
        <f t="shared" si="614"/>
        <v>360</v>
      </c>
      <c r="R1591" s="46">
        <f t="shared" si="614"/>
        <v>360</v>
      </c>
      <c r="S1591" s="46">
        <v>1000</v>
      </c>
      <c r="T1591" s="46">
        <v>1</v>
      </c>
      <c r="U1591" s="108"/>
      <c r="V1591" s="108"/>
      <c r="W1591" s="108"/>
      <c r="X1591" s="108"/>
      <c r="Y1591" s="108"/>
      <c r="Z1591" s="108"/>
      <c r="AA1591" s="108">
        <v>18</v>
      </c>
      <c r="AB1591" s="108">
        <v>6023</v>
      </c>
      <c r="AC1591" s="108">
        <v>2</v>
      </c>
      <c r="AD1591" s="108">
        <v>2</v>
      </c>
      <c r="AE1591" s="108">
        <v>1000</v>
      </c>
      <c r="AF1591" s="108">
        <f t="shared" si="616"/>
        <v>1</v>
      </c>
      <c r="BR1591" s="41"/>
      <c r="BS1591" s="41"/>
    </row>
    <row r="1592" spans="1:71" s="46" customFormat="1">
      <c r="A1592" s="46">
        <f t="shared" si="606"/>
        <v>210291</v>
      </c>
      <c r="B1592" s="46" t="s">
        <v>746</v>
      </c>
      <c r="C1592" s="46" t="s">
        <v>845</v>
      </c>
      <c r="D1592" s="46">
        <f t="shared" si="613"/>
        <v>97</v>
      </c>
      <c r="E1592" s="46" t="str">
        <f t="shared" si="618"/>
        <v>第97章金宝箱</v>
      </c>
      <c r="F1592" s="46" t="s">
        <v>321</v>
      </c>
      <c r="G1592" s="46">
        <v>1</v>
      </c>
      <c r="I1592" s="46">
        <v>1</v>
      </c>
      <c r="K1592" s="98">
        <f t="shared" ref="K1592:L1601" si="619">K1589+2500</f>
        <v>290000</v>
      </c>
      <c r="L1592" s="98">
        <f t="shared" si="619"/>
        <v>290000</v>
      </c>
      <c r="M1592" s="46">
        <v>1000</v>
      </c>
      <c r="N1592" s="46">
        <v>1</v>
      </c>
      <c r="O1592" s="46">
        <v>2</v>
      </c>
      <c r="P1592" s="46">
        <v>0</v>
      </c>
      <c r="Q1592" s="46">
        <f t="shared" si="614"/>
        <v>396</v>
      </c>
      <c r="R1592" s="46">
        <f t="shared" si="614"/>
        <v>396</v>
      </c>
      <c r="S1592" s="46">
        <v>1000</v>
      </c>
      <c r="T1592" s="46">
        <v>1</v>
      </c>
      <c r="U1592" s="108">
        <v>18</v>
      </c>
      <c r="V1592" s="108">
        <v>6022</v>
      </c>
      <c r="W1592" s="108">
        <v>2</v>
      </c>
      <c r="X1592" s="108">
        <v>2</v>
      </c>
      <c r="Y1592" s="108">
        <v>1000</v>
      </c>
      <c r="Z1592" s="108">
        <f t="shared" ref="Z1592" si="620">IF(Y1592&gt;=1000,1,0)</f>
        <v>1</v>
      </c>
      <c r="AA1592" s="108">
        <v>18</v>
      </c>
      <c r="AB1592" s="108">
        <v>6024</v>
      </c>
      <c r="AC1592" s="108">
        <v>2</v>
      </c>
      <c r="AD1592" s="108">
        <v>2</v>
      </c>
      <c r="AE1592" s="108">
        <v>1000</v>
      </c>
      <c r="AF1592" s="108">
        <f t="shared" si="616"/>
        <v>1</v>
      </c>
      <c r="BR1592" s="41"/>
      <c r="BS1592" s="41"/>
    </row>
    <row r="1593" spans="1:71" s="46" customFormat="1">
      <c r="A1593" s="46">
        <f t="shared" si="606"/>
        <v>210292</v>
      </c>
      <c r="B1593" s="46" t="s">
        <v>746</v>
      </c>
      <c r="C1593" s="46" t="s">
        <v>843</v>
      </c>
      <c r="D1593" s="46">
        <f t="shared" si="613"/>
        <v>98</v>
      </c>
      <c r="E1593" s="46" t="str">
        <f t="shared" si="618"/>
        <v>第98章铜宝箱</v>
      </c>
      <c r="F1593" s="46" t="s">
        <v>321</v>
      </c>
      <c r="G1593" s="46">
        <v>1</v>
      </c>
      <c r="I1593" s="46">
        <v>1</v>
      </c>
      <c r="K1593" s="98">
        <f t="shared" si="619"/>
        <v>242500</v>
      </c>
      <c r="L1593" s="98">
        <f t="shared" si="619"/>
        <v>242500</v>
      </c>
      <c r="M1593" s="46">
        <v>1000</v>
      </c>
      <c r="N1593" s="46">
        <v>1</v>
      </c>
      <c r="O1593" s="46">
        <v>2</v>
      </c>
      <c r="P1593" s="46">
        <v>0</v>
      </c>
      <c r="Q1593" s="46">
        <f t="shared" si="614"/>
        <v>327</v>
      </c>
      <c r="R1593" s="46">
        <f t="shared" si="614"/>
        <v>327</v>
      </c>
      <c r="S1593" s="46">
        <v>1000</v>
      </c>
      <c r="T1593" s="46">
        <v>1</v>
      </c>
      <c r="U1593" s="108"/>
      <c r="V1593" s="108"/>
      <c r="W1593" s="108"/>
      <c r="X1593" s="108"/>
      <c r="Y1593" s="108"/>
      <c r="Z1593" s="108"/>
      <c r="AA1593" s="108">
        <v>18</v>
      </c>
      <c r="AB1593" s="108">
        <v>6011</v>
      </c>
      <c r="AC1593" s="108">
        <v>2</v>
      </c>
      <c r="AD1593" s="108">
        <v>2</v>
      </c>
      <c r="AE1593" s="108">
        <v>1000</v>
      </c>
      <c r="AF1593" s="108">
        <f t="shared" si="616"/>
        <v>1</v>
      </c>
      <c r="BR1593" s="41"/>
      <c r="BS1593" s="41"/>
    </row>
    <row r="1594" spans="1:71" s="46" customFormat="1">
      <c r="A1594" s="46">
        <f t="shared" si="606"/>
        <v>210293</v>
      </c>
      <c r="B1594" s="46" t="s">
        <v>746</v>
      </c>
      <c r="C1594" s="46" t="s">
        <v>844</v>
      </c>
      <c r="D1594" s="46">
        <f t="shared" si="613"/>
        <v>98</v>
      </c>
      <c r="E1594" s="46" t="str">
        <f t="shared" si="618"/>
        <v>第98章银宝箱</v>
      </c>
      <c r="F1594" s="46" t="s">
        <v>321</v>
      </c>
      <c r="G1594" s="46">
        <v>1</v>
      </c>
      <c r="I1594" s="46">
        <v>1</v>
      </c>
      <c r="K1594" s="98">
        <f t="shared" si="619"/>
        <v>267500</v>
      </c>
      <c r="L1594" s="98">
        <f t="shared" si="619"/>
        <v>267500</v>
      </c>
      <c r="M1594" s="46">
        <v>1000</v>
      </c>
      <c r="N1594" s="46">
        <v>1</v>
      </c>
      <c r="O1594" s="46">
        <v>2</v>
      </c>
      <c r="P1594" s="46">
        <v>0</v>
      </c>
      <c r="Q1594" s="46">
        <f t="shared" si="614"/>
        <v>363</v>
      </c>
      <c r="R1594" s="46">
        <f t="shared" si="614"/>
        <v>363</v>
      </c>
      <c r="S1594" s="46">
        <v>1000</v>
      </c>
      <c r="T1594" s="46">
        <v>1</v>
      </c>
      <c r="U1594" s="108"/>
      <c r="V1594" s="108"/>
      <c r="W1594" s="108"/>
      <c r="X1594" s="108"/>
      <c r="Y1594" s="108"/>
      <c r="Z1594" s="108"/>
      <c r="AA1594" s="108">
        <v>18</v>
      </c>
      <c r="AB1594" s="108">
        <v>6013</v>
      </c>
      <c r="AC1594" s="108">
        <v>2</v>
      </c>
      <c r="AD1594" s="108">
        <v>2</v>
      </c>
      <c r="AE1594" s="108">
        <v>1000</v>
      </c>
      <c r="AF1594" s="108">
        <f t="shared" si="616"/>
        <v>1</v>
      </c>
      <c r="BR1594" s="41"/>
      <c r="BS1594" s="41"/>
    </row>
    <row r="1595" spans="1:71" s="46" customFormat="1">
      <c r="A1595" s="46">
        <f t="shared" si="606"/>
        <v>210294</v>
      </c>
      <c r="B1595" s="46" t="s">
        <v>746</v>
      </c>
      <c r="C1595" s="46" t="s">
        <v>845</v>
      </c>
      <c r="D1595" s="46">
        <f t="shared" si="613"/>
        <v>98</v>
      </c>
      <c r="E1595" s="46" t="str">
        <f t="shared" si="618"/>
        <v>第98章金宝箱</v>
      </c>
      <c r="F1595" s="46" t="s">
        <v>321</v>
      </c>
      <c r="G1595" s="46">
        <v>1</v>
      </c>
      <c r="I1595" s="46">
        <v>1</v>
      </c>
      <c r="K1595" s="98">
        <f t="shared" si="619"/>
        <v>292500</v>
      </c>
      <c r="L1595" s="98">
        <f t="shared" si="619"/>
        <v>292500</v>
      </c>
      <c r="M1595" s="46">
        <v>1000</v>
      </c>
      <c r="N1595" s="46">
        <v>1</v>
      </c>
      <c r="O1595" s="46">
        <v>2</v>
      </c>
      <c r="P1595" s="46">
        <v>0</v>
      </c>
      <c r="Q1595" s="46">
        <f t="shared" si="614"/>
        <v>399</v>
      </c>
      <c r="R1595" s="46">
        <f t="shared" si="614"/>
        <v>399</v>
      </c>
      <c r="S1595" s="46">
        <v>1000</v>
      </c>
      <c r="T1595" s="46">
        <v>1</v>
      </c>
      <c r="U1595" s="108">
        <v>18</v>
      </c>
      <c r="V1595" s="108">
        <v>6012</v>
      </c>
      <c r="W1595" s="108">
        <v>2</v>
      </c>
      <c r="X1595" s="108">
        <v>2</v>
      </c>
      <c r="Y1595" s="108">
        <v>1000</v>
      </c>
      <c r="Z1595" s="108">
        <f t="shared" ref="Z1595" si="621">IF(Y1595&gt;=1000,1,0)</f>
        <v>1</v>
      </c>
      <c r="AA1595" s="108">
        <v>18</v>
      </c>
      <c r="AB1595" s="108">
        <v>6014</v>
      </c>
      <c r="AC1595" s="108">
        <v>2</v>
      </c>
      <c r="AD1595" s="108">
        <v>2</v>
      </c>
      <c r="AE1595" s="108">
        <v>1000</v>
      </c>
      <c r="AF1595" s="108">
        <f t="shared" si="616"/>
        <v>1</v>
      </c>
      <c r="BR1595" s="41"/>
      <c r="BS1595" s="41"/>
    </row>
    <row r="1596" spans="1:71" s="46" customFormat="1">
      <c r="A1596" s="46">
        <f t="shared" si="606"/>
        <v>210295</v>
      </c>
      <c r="B1596" s="46" t="s">
        <v>746</v>
      </c>
      <c r="C1596" s="46" t="s">
        <v>843</v>
      </c>
      <c r="D1596" s="46">
        <f t="shared" si="613"/>
        <v>99</v>
      </c>
      <c r="E1596" s="46" t="str">
        <f t="shared" si="618"/>
        <v>第99章铜宝箱</v>
      </c>
      <c r="F1596" s="46" t="s">
        <v>321</v>
      </c>
      <c r="G1596" s="46">
        <v>1</v>
      </c>
      <c r="I1596" s="46">
        <v>1</v>
      </c>
      <c r="K1596" s="98">
        <f t="shared" si="619"/>
        <v>245000</v>
      </c>
      <c r="L1596" s="98">
        <f t="shared" si="619"/>
        <v>245000</v>
      </c>
      <c r="M1596" s="46">
        <v>1000</v>
      </c>
      <c r="N1596" s="46">
        <v>1</v>
      </c>
      <c r="O1596" s="46">
        <v>2</v>
      </c>
      <c r="P1596" s="46">
        <v>0</v>
      </c>
      <c r="Q1596" s="46">
        <f t="shared" si="614"/>
        <v>330</v>
      </c>
      <c r="R1596" s="46">
        <f t="shared" si="614"/>
        <v>330</v>
      </c>
      <c r="S1596" s="46">
        <v>1000</v>
      </c>
      <c r="T1596" s="46">
        <v>1</v>
      </c>
      <c r="U1596" s="108"/>
      <c r="V1596" s="108"/>
      <c r="W1596" s="108"/>
      <c r="X1596" s="108"/>
      <c r="Y1596" s="108"/>
      <c r="Z1596" s="108"/>
      <c r="AA1596" s="108">
        <v>18</v>
      </c>
      <c r="AB1596" s="108">
        <v>6021</v>
      </c>
      <c r="AC1596" s="108">
        <v>2</v>
      </c>
      <c r="AD1596" s="108">
        <v>2</v>
      </c>
      <c r="AE1596" s="108">
        <v>1000</v>
      </c>
      <c r="AF1596" s="108">
        <f t="shared" si="616"/>
        <v>1</v>
      </c>
      <c r="BR1596" s="41"/>
      <c r="BS1596" s="41"/>
    </row>
    <row r="1597" spans="1:71" s="46" customFormat="1">
      <c r="A1597" s="46">
        <f t="shared" si="606"/>
        <v>210296</v>
      </c>
      <c r="B1597" s="46" t="s">
        <v>746</v>
      </c>
      <c r="C1597" s="46" t="s">
        <v>844</v>
      </c>
      <c r="D1597" s="46">
        <f t="shared" si="613"/>
        <v>99</v>
      </c>
      <c r="E1597" s="46" t="str">
        <f t="shared" si="618"/>
        <v>第99章银宝箱</v>
      </c>
      <c r="F1597" s="46" t="s">
        <v>321</v>
      </c>
      <c r="G1597" s="46">
        <v>1</v>
      </c>
      <c r="I1597" s="46">
        <v>1</v>
      </c>
      <c r="K1597" s="98">
        <f t="shared" si="619"/>
        <v>270000</v>
      </c>
      <c r="L1597" s="98">
        <f t="shared" si="619"/>
        <v>270000</v>
      </c>
      <c r="M1597" s="46">
        <v>1000</v>
      </c>
      <c r="N1597" s="46">
        <v>1</v>
      </c>
      <c r="O1597" s="46">
        <v>2</v>
      </c>
      <c r="P1597" s="46">
        <v>0</v>
      </c>
      <c r="Q1597" s="46">
        <f t="shared" si="614"/>
        <v>366</v>
      </c>
      <c r="R1597" s="46">
        <f t="shared" si="614"/>
        <v>366</v>
      </c>
      <c r="S1597" s="46">
        <v>1000</v>
      </c>
      <c r="T1597" s="46">
        <v>1</v>
      </c>
      <c r="U1597" s="108"/>
      <c r="V1597" s="108"/>
      <c r="W1597" s="108"/>
      <c r="X1597" s="108"/>
      <c r="Y1597" s="108"/>
      <c r="Z1597" s="108"/>
      <c r="AA1597" s="108">
        <v>18</v>
      </c>
      <c r="AB1597" s="108">
        <v>6023</v>
      </c>
      <c r="AC1597" s="108">
        <v>2</v>
      </c>
      <c r="AD1597" s="108">
        <v>2</v>
      </c>
      <c r="AE1597" s="108">
        <v>1000</v>
      </c>
      <c r="AF1597" s="108">
        <f t="shared" si="616"/>
        <v>1</v>
      </c>
      <c r="BR1597" s="41"/>
      <c r="BS1597" s="41"/>
    </row>
    <row r="1598" spans="1:71" s="46" customFormat="1">
      <c r="A1598" s="46">
        <f t="shared" si="606"/>
        <v>210297</v>
      </c>
      <c r="B1598" s="46" t="s">
        <v>746</v>
      </c>
      <c r="C1598" s="46" t="s">
        <v>845</v>
      </c>
      <c r="D1598" s="46">
        <f t="shared" si="613"/>
        <v>99</v>
      </c>
      <c r="E1598" s="46" t="str">
        <f t="shared" si="618"/>
        <v>第99章金宝箱</v>
      </c>
      <c r="F1598" s="46" t="s">
        <v>321</v>
      </c>
      <c r="G1598" s="46">
        <v>1</v>
      </c>
      <c r="I1598" s="46">
        <v>1</v>
      </c>
      <c r="K1598" s="98">
        <f t="shared" si="619"/>
        <v>295000</v>
      </c>
      <c r="L1598" s="98">
        <f t="shared" si="619"/>
        <v>295000</v>
      </c>
      <c r="M1598" s="46">
        <v>1000</v>
      </c>
      <c r="N1598" s="46">
        <v>1</v>
      </c>
      <c r="O1598" s="46">
        <v>2</v>
      </c>
      <c r="P1598" s="46">
        <v>0</v>
      </c>
      <c r="Q1598" s="46">
        <f t="shared" si="614"/>
        <v>402</v>
      </c>
      <c r="R1598" s="46">
        <f t="shared" si="614"/>
        <v>402</v>
      </c>
      <c r="S1598" s="46">
        <v>1000</v>
      </c>
      <c r="T1598" s="46">
        <v>1</v>
      </c>
      <c r="U1598" s="108">
        <v>18</v>
      </c>
      <c r="V1598" s="108">
        <v>6022</v>
      </c>
      <c r="W1598" s="108">
        <v>2</v>
      </c>
      <c r="X1598" s="108">
        <v>2</v>
      </c>
      <c r="Y1598" s="108">
        <v>1000</v>
      </c>
      <c r="Z1598" s="108">
        <f t="shared" ref="Z1598" si="622">IF(Y1598&gt;=1000,1,0)</f>
        <v>1</v>
      </c>
      <c r="AA1598" s="108">
        <v>18</v>
      </c>
      <c r="AB1598" s="108">
        <v>6024</v>
      </c>
      <c r="AC1598" s="108">
        <v>2</v>
      </c>
      <c r="AD1598" s="108">
        <v>2</v>
      </c>
      <c r="AE1598" s="108">
        <v>1000</v>
      </c>
      <c r="AF1598" s="108">
        <f t="shared" si="616"/>
        <v>1</v>
      </c>
      <c r="BR1598" s="41"/>
      <c r="BS1598" s="41"/>
    </row>
    <row r="1599" spans="1:71" s="46" customFormat="1">
      <c r="A1599" s="46">
        <f t="shared" si="606"/>
        <v>210298</v>
      </c>
      <c r="B1599" s="46" t="s">
        <v>746</v>
      </c>
      <c r="C1599" s="46" t="s">
        <v>843</v>
      </c>
      <c r="D1599" s="46">
        <f t="shared" si="613"/>
        <v>100</v>
      </c>
      <c r="E1599" s="46" t="str">
        <f t="shared" si="618"/>
        <v>第100章铜宝箱</v>
      </c>
      <c r="F1599" s="46" t="s">
        <v>321</v>
      </c>
      <c r="G1599" s="46">
        <v>1</v>
      </c>
      <c r="I1599" s="46">
        <v>1</v>
      </c>
      <c r="K1599" s="98">
        <f t="shared" si="619"/>
        <v>247500</v>
      </c>
      <c r="L1599" s="98">
        <f t="shared" si="619"/>
        <v>247500</v>
      </c>
      <c r="M1599" s="46">
        <v>1000</v>
      </c>
      <c r="N1599" s="46">
        <v>1</v>
      </c>
      <c r="O1599" s="46">
        <v>2</v>
      </c>
      <c r="P1599" s="46">
        <v>0</v>
      </c>
      <c r="Q1599" s="46">
        <f t="shared" si="614"/>
        <v>333</v>
      </c>
      <c r="R1599" s="46">
        <f t="shared" si="614"/>
        <v>333</v>
      </c>
      <c r="S1599" s="46">
        <v>1000</v>
      </c>
      <c r="T1599" s="46">
        <v>1</v>
      </c>
      <c r="U1599" s="108"/>
      <c r="V1599" s="108"/>
      <c r="W1599" s="108"/>
      <c r="X1599" s="108"/>
      <c r="Y1599" s="108"/>
      <c r="Z1599" s="108"/>
      <c r="AA1599" s="108">
        <v>18</v>
      </c>
      <c r="AB1599" s="108">
        <v>6011</v>
      </c>
      <c r="AC1599" s="108">
        <v>2</v>
      </c>
      <c r="AD1599" s="108">
        <v>2</v>
      </c>
      <c r="AE1599" s="108">
        <v>1000</v>
      </c>
      <c r="AF1599" s="108">
        <f t="shared" si="616"/>
        <v>1</v>
      </c>
      <c r="BR1599" s="41"/>
      <c r="BS1599" s="41"/>
    </row>
    <row r="1600" spans="1:71" s="46" customFormat="1">
      <c r="A1600" s="46">
        <f t="shared" si="606"/>
        <v>210299</v>
      </c>
      <c r="B1600" s="46" t="s">
        <v>746</v>
      </c>
      <c r="C1600" s="46" t="s">
        <v>844</v>
      </c>
      <c r="D1600" s="46">
        <f t="shared" si="613"/>
        <v>100</v>
      </c>
      <c r="E1600" s="46" t="str">
        <f t="shared" si="618"/>
        <v>第100章银宝箱</v>
      </c>
      <c r="F1600" s="46" t="s">
        <v>321</v>
      </c>
      <c r="G1600" s="46">
        <v>1</v>
      </c>
      <c r="I1600" s="46">
        <v>1</v>
      </c>
      <c r="K1600" s="98">
        <f t="shared" si="619"/>
        <v>272500</v>
      </c>
      <c r="L1600" s="98">
        <f t="shared" si="619"/>
        <v>272500</v>
      </c>
      <c r="M1600" s="46">
        <v>1000</v>
      </c>
      <c r="N1600" s="46">
        <v>1</v>
      </c>
      <c r="O1600" s="46">
        <v>2</v>
      </c>
      <c r="P1600" s="46">
        <v>0</v>
      </c>
      <c r="Q1600" s="46">
        <f t="shared" si="614"/>
        <v>369</v>
      </c>
      <c r="R1600" s="46">
        <f t="shared" si="614"/>
        <v>369</v>
      </c>
      <c r="S1600" s="46">
        <v>1000</v>
      </c>
      <c r="T1600" s="46">
        <v>1</v>
      </c>
      <c r="U1600" s="108"/>
      <c r="V1600" s="108"/>
      <c r="W1600" s="108"/>
      <c r="X1600" s="108"/>
      <c r="Y1600" s="108"/>
      <c r="Z1600" s="108"/>
      <c r="AA1600" s="108">
        <v>18</v>
      </c>
      <c r="AB1600" s="108">
        <v>6013</v>
      </c>
      <c r="AC1600" s="108">
        <v>2</v>
      </c>
      <c r="AD1600" s="108">
        <v>2</v>
      </c>
      <c r="AE1600" s="108">
        <v>1000</v>
      </c>
      <c r="AF1600" s="108">
        <f t="shared" si="616"/>
        <v>1</v>
      </c>
      <c r="BR1600" s="41"/>
      <c r="BS1600" s="41"/>
    </row>
    <row r="1601" spans="1:71" s="46" customFormat="1">
      <c r="A1601" s="46">
        <f t="shared" si="606"/>
        <v>210300</v>
      </c>
      <c r="B1601" s="46" t="s">
        <v>746</v>
      </c>
      <c r="C1601" s="46" t="s">
        <v>845</v>
      </c>
      <c r="D1601" s="46">
        <f t="shared" si="613"/>
        <v>100</v>
      </c>
      <c r="E1601" s="46" t="str">
        <f t="shared" si="618"/>
        <v>第100章金宝箱</v>
      </c>
      <c r="F1601" s="46" t="s">
        <v>321</v>
      </c>
      <c r="G1601" s="46">
        <v>1</v>
      </c>
      <c r="I1601" s="46">
        <v>1</v>
      </c>
      <c r="K1601" s="98">
        <f t="shared" si="619"/>
        <v>297500</v>
      </c>
      <c r="L1601" s="98">
        <f t="shared" si="619"/>
        <v>297500</v>
      </c>
      <c r="M1601" s="46">
        <v>1000</v>
      </c>
      <c r="N1601" s="46">
        <v>1</v>
      </c>
      <c r="O1601" s="46">
        <v>2</v>
      </c>
      <c r="P1601" s="46">
        <v>0</v>
      </c>
      <c r="Q1601" s="46">
        <f t="shared" ref="Q1601:R1601" si="623">Q1598+3</f>
        <v>405</v>
      </c>
      <c r="R1601" s="46">
        <f t="shared" si="623"/>
        <v>405</v>
      </c>
      <c r="S1601" s="46">
        <v>1000</v>
      </c>
      <c r="T1601" s="46">
        <v>1</v>
      </c>
      <c r="U1601" s="108">
        <v>18</v>
      </c>
      <c r="V1601" s="108">
        <v>6012</v>
      </c>
      <c r="W1601" s="108">
        <v>2</v>
      </c>
      <c r="X1601" s="108">
        <v>2</v>
      </c>
      <c r="Y1601" s="108">
        <v>1000</v>
      </c>
      <c r="Z1601" s="108">
        <f t="shared" ref="Z1601" si="624">IF(Y1601&gt;=1000,1,0)</f>
        <v>1</v>
      </c>
      <c r="AA1601" s="108">
        <v>18</v>
      </c>
      <c r="AB1601" s="108">
        <v>6014</v>
      </c>
      <c r="AC1601" s="108">
        <v>2</v>
      </c>
      <c r="AD1601" s="108">
        <v>2</v>
      </c>
      <c r="AE1601" s="108">
        <v>1000</v>
      </c>
      <c r="AF1601" s="108">
        <f t="shared" si="616"/>
        <v>1</v>
      </c>
      <c r="BR1601" s="41"/>
      <c r="BS1601" s="41"/>
    </row>
    <row r="1602" spans="1:71" s="46" customFormat="1">
      <c r="A1602" s="46">
        <v>300001</v>
      </c>
      <c r="B1602" s="46" t="s">
        <v>846</v>
      </c>
      <c r="C1602" s="46" t="s">
        <v>847</v>
      </c>
      <c r="D1602" s="46" t="s">
        <v>848</v>
      </c>
      <c r="F1602" s="46" t="s">
        <v>849</v>
      </c>
      <c r="G1602" s="46">
        <v>1</v>
      </c>
      <c r="I1602" s="46">
        <v>23</v>
      </c>
      <c r="J1602" s="46">
        <v>0</v>
      </c>
      <c r="K1602" s="46">
        <v>100</v>
      </c>
      <c r="L1602" s="46">
        <v>100</v>
      </c>
      <c r="M1602" s="46">
        <v>1000</v>
      </c>
      <c r="N1602" s="46">
        <f t="shared" ref="N1602:N1669" si="625">IF(M1602&gt;=1000,1,0)</f>
        <v>1</v>
      </c>
      <c r="T1602" s="46">
        <f t="shared" ref="T1602:T1661" si="626">IF(S1602&gt;=1000,1,0)</f>
        <v>0</v>
      </c>
      <c r="AL1602" s="46">
        <f t="shared" ref="AL1602:AL1672" si="627">IF(AK1602&gt;=1000,1,0)</f>
        <v>0</v>
      </c>
      <c r="AX1602" s="46">
        <f t="shared" ref="AX1602:AX1661" si="628">IF(AW1602&gt;=1000,1,0)</f>
        <v>0</v>
      </c>
      <c r="BD1602" s="46">
        <f t="shared" ref="BD1602:BD1661" si="629">IF(BC1602&gt;=1000,1,0)</f>
        <v>0</v>
      </c>
      <c r="BJ1602" s="46">
        <f t="shared" ref="BJ1602:BJ1661" si="630">IF(BI1602&gt;=1000,1,0)</f>
        <v>0</v>
      </c>
      <c r="BP1602" s="46">
        <f t="shared" ref="BP1602:BP1661" si="631">IF(BO1602&gt;=1000,1,0)</f>
        <v>0</v>
      </c>
      <c r="BQ1602" s="46">
        <v>1000</v>
      </c>
      <c r="BR1602" s="41"/>
      <c r="BS1602" s="41"/>
    </row>
    <row r="1603" spans="1:71" s="46" customFormat="1">
      <c r="A1603" s="46">
        <v>300002</v>
      </c>
      <c r="B1603" s="46" t="s">
        <v>846</v>
      </c>
      <c r="C1603" s="46" t="s">
        <v>847</v>
      </c>
      <c r="D1603" s="46" t="s">
        <v>848</v>
      </c>
      <c r="F1603" s="46" t="s">
        <v>849</v>
      </c>
      <c r="G1603" s="46">
        <v>1</v>
      </c>
      <c r="I1603" s="46">
        <v>23</v>
      </c>
      <c r="J1603" s="46">
        <v>0</v>
      </c>
      <c r="K1603" s="46">
        <v>120</v>
      </c>
      <c r="L1603" s="46">
        <v>120</v>
      </c>
      <c r="M1603" s="46">
        <v>1000</v>
      </c>
      <c r="N1603" s="46">
        <f t="shared" si="625"/>
        <v>1</v>
      </c>
      <c r="T1603" s="46">
        <f t="shared" si="626"/>
        <v>0</v>
      </c>
      <c r="AL1603" s="46">
        <f t="shared" si="627"/>
        <v>0</v>
      </c>
      <c r="AX1603" s="46">
        <f t="shared" si="628"/>
        <v>0</v>
      </c>
      <c r="BD1603" s="46">
        <f t="shared" si="629"/>
        <v>0</v>
      </c>
      <c r="BJ1603" s="46">
        <f t="shared" si="630"/>
        <v>0</v>
      </c>
      <c r="BP1603" s="46">
        <f t="shared" si="631"/>
        <v>0</v>
      </c>
      <c r="BQ1603" s="46">
        <v>1000</v>
      </c>
      <c r="BR1603" s="41"/>
      <c r="BS1603" s="41"/>
    </row>
    <row r="1604" spans="1:71" s="46" customFormat="1">
      <c r="A1604" s="46">
        <v>300003</v>
      </c>
      <c r="B1604" s="46" t="s">
        <v>846</v>
      </c>
      <c r="C1604" s="46" t="s">
        <v>847</v>
      </c>
      <c r="D1604" s="46" t="s">
        <v>848</v>
      </c>
      <c r="F1604" s="46" t="s">
        <v>849</v>
      </c>
      <c r="G1604" s="46">
        <v>1</v>
      </c>
      <c r="I1604" s="46">
        <v>23</v>
      </c>
      <c r="J1604" s="46">
        <v>0</v>
      </c>
      <c r="K1604" s="46">
        <v>150</v>
      </c>
      <c r="L1604" s="46">
        <v>150</v>
      </c>
      <c r="M1604" s="46">
        <v>1000</v>
      </c>
      <c r="N1604" s="46">
        <f t="shared" si="625"/>
        <v>1</v>
      </c>
      <c r="T1604" s="46">
        <f t="shared" si="626"/>
        <v>0</v>
      </c>
      <c r="Z1604" s="46">
        <f t="shared" ref="Z1604:Z1606" si="632">IF(Y1604&gt;=1000,1,0)</f>
        <v>0</v>
      </c>
      <c r="AF1604" s="46">
        <f t="shared" ref="AF1604:AF1673" si="633">IF(AE1604&gt;=1000,1,0)</f>
        <v>0</v>
      </c>
      <c r="AL1604" s="46">
        <f t="shared" si="627"/>
        <v>0</v>
      </c>
      <c r="AX1604" s="46">
        <f t="shared" si="628"/>
        <v>0</v>
      </c>
      <c r="BD1604" s="46">
        <f t="shared" si="629"/>
        <v>0</v>
      </c>
      <c r="BJ1604" s="46">
        <f t="shared" si="630"/>
        <v>0</v>
      </c>
      <c r="BP1604" s="46">
        <f t="shared" si="631"/>
        <v>0</v>
      </c>
      <c r="BQ1604" s="46">
        <v>1000</v>
      </c>
      <c r="BR1604" s="41"/>
      <c r="BS1604" s="41"/>
    </row>
    <row r="1605" spans="1:71" s="46" customFormat="1">
      <c r="A1605" s="46">
        <v>300004</v>
      </c>
      <c r="B1605" s="46" t="s">
        <v>846</v>
      </c>
      <c r="C1605" s="46" t="s">
        <v>847</v>
      </c>
      <c r="D1605" s="46" t="s">
        <v>848</v>
      </c>
      <c r="F1605" s="46" t="s">
        <v>849</v>
      </c>
      <c r="G1605" s="46">
        <v>1</v>
      </c>
      <c r="I1605" s="46">
        <v>23</v>
      </c>
      <c r="J1605" s="46">
        <v>0</v>
      </c>
      <c r="K1605" s="46">
        <v>180</v>
      </c>
      <c r="L1605" s="46">
        <v>180</v>
      </c>
      <c r="M1605" s="46">
        <v>1000</v>
      </c>
      <c r="N1605" s="46">
        <f t="shared" si="625"/>
        <v>1</v>
      </c>
      <c r="T1605" s="46">
        <f t="shared" si="626"/>
        <v>0</v>
      </c>
      <c r="Z1605" s="46">
        <f t="shared" si="632"/>
        <v>0</v>
      </c>
      <c r="AF1605" s="46">
        <f t="shared" si="633"/>
        <v>0</v>
      </c>
      <c r="AL1605" s="46">
        <f t="shared" si="627"/>
        <v>0</v>
      </c>
      <c r="AX1605" s="46">
        <f t="shared" si="628"/>
        <v>0</v>
      </c>
      <c r="BD1605" s="46">
        <f t="shared" si="629"/>
        <v>0</v>
      </c>
      <c r="BJ1605" s="46">
        <f t="shared" si="630"/>
        <v>0</v>
      </c>
      <c r="BP1605" s="46">
        <f t="shared" si="631"/>
        <v>0</v>
      </c>
      <c r="BQ1605" s="46">
        <v>1000</v>
      </c>
      <c r="BR1605" s="41"/>
      <c r="BS1605" s="41"/>
    </row>
    <row r="1606" spans="1:71" s="46" customFormat="1">
      <c r="A1606" s="46">
        <v>300005</v>
      </c>
      <c r="B1606" s="46" t="s">
        <v>846</v>
      </c>
      <c r="C1606" s="46" t="s">
        <v>847</v>
      </c>
      <c r="D1606" s="46" t="s">
        <v>848</v>
      </c>
      <c r="F1606" s="46" t="s">
        <v>849</v>
      </c>
      <c r="G1606" s="46">
        <v>1</v>
      </c>
      <c r="I1606" s="46">
        <v>23</v>
      </c>
      <c r="J1606" s="46">
        <v>0</v>
      </c>
      <c r="K1606" s="46">
        <v>210</v>
      </c>
      <c r="L1606" s="46">
        <v>210</v>
      </c>
      <c r="M1606" s="46">
        <v>1000</v>
      </c>
      <c r="N1606" s="46">
        <f t="shared" si="625"/>
        <v>1</v>
      </c>
      <c r="T1606" s="46">
        <f t="shared" si="626"/>
        <v>0</v>
      </c>
      <c r="Z1606" s="46">
        <f t="shared" si="632"/>
        <v>0</v>
      </c>
      <c r="AF1606" s="46">
        <f t="shared" si="633"/>
        <v>0</v>
      </c>
      <c r="AL1606" s="46">
        <f t="shared" si="627"/>
        <v>0</v>
      </c>
      <c r="AX1606" s="46">
        <f t="shared" si="628"/>
        <v>0</v>
      </c>
      <c r="BD1606" s="46">
        <f t="shared" si="629"/>
        <v>0</v>
      </c>
      <c r="BJ1606" s="46">
        <f t="shared" si="630"/>
        <v>0</v>
      </c>
      <c r="BP1606" s="46">
        <f t="shared" si="631"/>
        <v>0</v>
      </c>
      <c r="BQ1606" s="46">
        <v>1000</v>
      </c>
      <c r="BR1606" s="41"/>
      <c r="BS1606" s="41"/>
    </row>
    <row r="1607" spans="1:71" s="46" customFormat="1">
      <c r="A1607" s="46">
        <v>300006</v>
      </c>
      <c r="B1607" s="110" t="s">
        <v>1079</v>
      </c>
      <c r="C1607" s="110" t="s">
        <v>1080</v>
      </c>
      <c r="D1607" s="46" t="s">
        <v>848</v>
      </c>
      <c r="F1607" s="46" t="s">
        <v>849</v>
      </c>
      <c r="G1607" s="46">
        <v>1</v>
      </c>
      <c r="I1607" s="46">
        <v>23</v>
      </c>
      <c r="J1607" s="46">
        <v>0</v>
      </c>
      <c r="K1607" s="46">
        <v>225</v>
      </c>
      <c r="L1607" s="46">
        <v>225</v>
      </c>
      <c r="M1607" s="46">
        <v>1000</v>
      </c>
      <c r="N1607" s="46">
        <f t="shared" ref="N1607" si="634">IF(M1607&gt;=1000,1,0)</f>
        <v>1</v>
      </c>
      <c r="T1607" s="46">
        <f t="shared" ref="T1607" si="635">IF(S1607&gt;=1000,1,0)</f>
        <v>0</v>
      </c>
      <c r="Z1607" s="46">
        <f t="shared" ref="Z1607" si="636">IF(Y1607&gt;=1000,1,0)</f>
        <v>0</v>
      </c>
      <c r="AF1607" s="46">
        <f t="shared" ref="AF1607" si="637">IF(AE1607&gt;=1000,1,0)</f>
        <v>0</v>
      </c>
      <c r="AL1607" s="46">
        <f t="shared" ref="AL1607" si="638">IF(AK1607&gt;=1000,1,0)</f>
        <v>0</v>
      </c>
      <c r="BR1607" s="41"/>
      <c r="BS1607" s="41"/>
    </row>
    <row r="1608" spans="1:71" s="46" customFormat="1">
      <c r="A1608" s="46">
        <v>300007</v>
      </c>
      <c r="B1608" s="110" t="s">
        <v>1079</v>
      </c>
      <c r="C1608" s="110" t="s">
        <v>1080</v>
      </c>
      <c r="D1608" s="46" t="s">
        <v>848</v>
      </c>
      <c r="F1608" s="46" t="s">
        <v>849</v>
      </c>
      <c r="G1608" s="46">
        <v>1</v>
      </c>
      <c r="I1608" s="46">
        <v>23</v>
      </c>
      <c r="J1608" s="46">
        <v>0</v>
      </c>
      <c r="K1608" s="46">
        <v>230</v>
      </c>
      <c r="L1608" s="46">
        <v>230</v>
      </c>
      <c r="M1608" s="46">
        <v>1000</v>
      </c>
      <c r="N1608" s="46">
        <f t="shared" ref="N1608:N1613" si="639">IF(M1608&gt;=1000,1,0)</f>
        <v>1</v>
      </c>
      <c r="T1608" s="46">
        <f t="shared" ref="T1608:T1613" si="640">IF(S1608&gt;=1000,1,0)</f>
        <v>0</v>
      </c>
      <c r="BR1608" s="41"/>
      <c r="BS1608" s="41"/>
    </row>
    <row r="1609" spans="1:71" s="46" customFormat="1">
      <c r="A1609" s="46">
        <v>300008</v>
      </c>
      <c r="B1609" s="110" t="s">
        <v>1079</v>
      </c>
      <c r="C1609" s="110" t="s">
        <v>1080</v>
      </c>
      <c r="D1609" s="46" t="s">
        <v>848</v>
      </c>
      <c r="F1609" s="46" t="s">
        <v>849</v>
      </c>
      <c r="G1609" s="46">
        <v>1</v>
      </c>
      <c r="I1609" s="46">
        <v>23</v>
      </c>
      <c r="J1609" s="46">
        <v>0</v>
      </c>
      <c r="K1609" s="46">
        <v>235</v>
      </c>
      <c r="L1609" s="46">
        <v>235</v>
      </c>
      <c r="M1609" s="46">
        <v>1000</v>
      </c>
      <c r="N1609" s="46">
        <f t="shared" si="639"/>
        <v>1</v>
      </c>
      <c r="T1609" s="46">
        <f t="shared" si="640"/>
        <v>0</v>
      </c>
      <c r="BR1609" s="41"/>
      <c r="BS1609" s="41"/>
    </row>
    <row r="1610" spans="1:71" s="46" customFormat="1">
      <c r="A1610" s="46">
        <v>300009</v>
      </c>
      <c r="B1610" s="110" t="s">
        <v>1079</v>
      </c>
      <c r="C1610" s="110" t="s">
        <v>1080</v>
      </c>
      <c r="D1610" s="46" t="s">
        <v>848</v>
      </c>
      <c r="F1610" s="46" t="s">
        <v>849</v>
      </c>
      <c r="G1610" s="46">
        <v>1</v>
      </c>
      <c r="I1610" s="46">
        <v>23</v>
      </c>
      <c r="J1610" s="46">
        <v>0</v>
      </c>
      <c r="K1610" s="46">
        <v>240</v>
      </c>
      <c r="L1610" s="46">
        <v>240</v>
      </c>
      <c r="M1610" s="46">
        <v>1000</v>
      </c>
      <c r="N1610" s="46">
        <f t="shared" si="639"/>
        <v>1</v>
      </c>
      <c r="T1610" s="46">
        <f t="shared" si="640"/>
        <v>0</v>
      </c>
      <c r="BR1610" s="41"/>
      <c r="BS1610" s="41"/>
    </row>
    <row r="1611" spans="1:71" s="46" customFormat="1">
      <c r="A1611" s="46">
        <v>300010</v>
      </c>
      <c r="B1611" s="110" t="s">
        <v>1079</v>
      </c>
      <c r="C1611" s="110" t="s">
        <v>1080</v>
      </c>
      <c r="D1611" s="46" t="s">
        <v>848</v>
      </c>
      <c r="F1611" s="46" t="s">
        <v>849</v>
      </c>
      <c r="G1611" s="46">
        <v>1</v>
      </c>
      <c r="I1611" s="46">
        <v>23</v>
      </c>
      <c r="J1611" s="46">
        <v>0</v>
      </c>
      <c r="K1611" s="46">
        <v>245</v>
      </c>
      <c r="L1611" s="46">
        <v>245</v>
      </c>
      <c r="M1611" s="46">
        <v>1000</v>
      </c>
      <c r="N1611" s="46">
        <f t="shared" si="639"/>
        <v>1</v>
      </c>
      <c r="T1611" s="46">
        <f t="shared" si="640"/>
        <v>0</v>
      </c>
      <c r="BR1611" s="41"/>
      <c r="BS1611" s="41"/>
    </row>
    <row r="1612" spans="1:71" s="46" customFormat="1">
      <c r="A1612" s="46">
        <v>300011</v>
      </c>
      <c r="B1612" s="110" t="s">
        <v>1079</v>
      </c>
      <c r="C1612" s="110" t="s">
        <v>1080</v>
      </c>
      <c r="D1612" s="46" t="s">
        <v>848</v>
      </c>
      <c r="F1612" s="46" t="s">
        <v>849</v>
      </c>
      <c r="G1612" s="46">
        <v>1</v>
      </c>
      <c r="I1612" s="46">
        <v>23</v>
      </c>
      <c r="J1612" s="46">
        <v>0</v>
      </c>
      <c r="K1612" s="46">
        <v>250</v>
      </c>
      <c r="L1612" s="46">
        <v>250</v>
      </c>
      <c r="M1612" s="46">
        <v>1000</v>
      </c>
      <c r="N1612" s="46">
        <f t="shared" si="639"/>
        <v>1</v>
      </c>
      <c r="T1612" s="46">
        <f t="shared" si="640"/>
        <v>0</v>
      </c>
      <c r="BR1612" s="41"/>
      <c r="BS1612" s="41"/>
    </row>
    <row r="1613" spans="1:71" s="46" customFormat="1">
      <c r="A1613" s="46">
        <v>300012</v>
      </c>
      <c r="B1613" s="110" t="s">
        <v>1079</v>
      </c>
      <c r="C1613" s="110" t="s">
        <v>1080</v>
      </c>
      <c r="D1613" s="46" t="s">
        <v>848</v>
      </c>
      <c r="F1613" s="46" t="s">
        <v>849</v>
      </c>
      <c r="G1613" s="46">
        <v>1</v>
      </c>
      <c r="I1613" s="46">
        <v>23</v>
      </c>
      <c r="J1613" s="46">
        <v>0</v>
      </c>
      <c r="K1613" s="46">
        <v>255</v>
      </c>
      <c r="L1613" s="46">
        <v>255</v>
      </c>
      <c r="M1613" s="46">
        <v>1000</v>
      </c>
      <c r="N1613" s="46">
        <f t="shared" si="639"/>
        <v>1</v>
      </c>
      <c r="T1613" s="46">
        <f t="shared" si="640"/>
        <v>0</v>
      </c>
      <c r="BR1613" s="41"/>
      <c r="BS1613" s="41"/>
    </row>
    <row r="1614" spans="1:71" s="46" customFormat="1">
      <c r="A1614" s="46">
        <v>310001</v>
      </c>
      <c r="B1614" s="46" t="s">
        <v>846</v>
      </c>
      <c r="C1614" s="46" t="s">
        <v>843</v>
      </c>
      <c r="D1614" s="46">
        <v>1</v>
      </c>
      <c r="E1614" s="46" t="s">
        <v>323</v>
      </c>
      <c r="F1614" s="46" t="s">
        <v>321</v>
      </c>
      <c r="G1614" s="46">
        <v>1</v>
      </c>
      <c r="I1614" s="46">
        <v>1</v>
      </c>
      <c r="J1614" s="46">
        <v>0</v>
      </c>
      <c r="K1614" s="46">
        <v>5000</v>
      </c>
      <c r="L1614" s="46">
        <v>5000</v>
      </c>
      <c r="M1614" s="46">
        <v>1000</v>
      </c>
      <c r="N1614" s="46">
        <f t="shared" si="625"/>
        <v>1</v>
      </c>
      <c r="O1614" s="46">
        <v>2</v>
      </c>
      <c r="P1614" s="46">
        <v>0</v>
      </c>
      <c r="Q1614" s="46">
        <v>48</v>
      </c>
      <c r="R1614" s="46">
        <v>48</v>
      </c>
      <c r="S1614" s="46">
        <v>1000</v>
      </c>
      <c r="T1614" s="46">
        <f t="shared" si="626"/>
        <v>1</v>
      </c>
      <c r="AF1614" s="46">
        <f t="shared" si="633"/>
        <v>0</v>
      </c>
      <c r="AL1614" s="46">
        <f t="shared" si="627"/>
        <v>0</v>
      </c>
      <c r="AX1614" s="46">
        <f t="shared" si="628"/>
        <v>0</v>
      </c>
      <c r="BD1614" s="46">
        <f t="shared" si="629"/>
        <v>0</v>
      </c>
      <c r="BJ1614" s="46">
        <f t="shared" si="630"/>
        <v>0</v>
      </c>
      <c r="BP1614" s="46">
        <f t="shared" si="631"/>
        <v>0</v>
      </c>
      <c r="BR1614" s="41"/>
      <c r="BS1614" s="41"/>
    </row>
    <row r="1615" spans="1:71" s="46" customFormat="1">
      <c r="A1615" s="46">
        <v>310002</v>
      </c>
      <c r="B1615" s="46" t="s">
        <v>846</v>
      </c>
      <c r="C1615" s="46" t="s">
        <v>844</v>
      </c>
      <c r="D1615" s="46">
        <v>1</v>
      </c>
      <c r="E1615" s="46" t="s">
        <v>325</v>
      </c>
      <c r="F1615" s="46" t="s">
        <v>321</v>
      </c>
      <c r="G1615" s="46">
        <v>1</v>
      </c>
      <c r="I1615" s="46">
        <v>1</v>
      </c>
      <c r="J1615" s="46">
        <v>0</v>
      </c>
      <c r="K1615" s="46">
        <v>7500</v>
      </c>
      <c r="L1615" s="46">
        <v>7500</v>
      </c>
      <c r="M1615" s="46">
        <v>1000</v>
      </c>
      <c r="N1615" s="46">
        <f t="shared" si="625"/>
        <v>1</v>
      </c>
      <c r="O1615" s="46">
        <v>2</v>
      </c>
      <c r="P1615" s="46">
        <v>0</v>
      </c>
      <c r="Q1615" s="46">
        <v>72</v>
      </c>
      <c r="R1615" s="46">
        <v>72</v>
      </c>
      <c r="S1615" s="46">
        <v>1000</v>
      </c>
      <c r="T1615" s="46">
        <f t="shared" si="626"/>
        <v>1</v>
      </c>
      <c r="U1615" s="46">
        <v>9</v>
      </c>
      <c r="V1615" s="46">
        <v>704</v>
      </c>
      <c r="W1615" s="46">
        <v>1</v>
      </c>
      <c r="X1615" s="46">
        <v>1</v>
      </c>
      <c r="Y1615" s="46">
        <v>1000</v>
      </c>
      <c r="Z1615" s="46">
        <f t="shared" ref="Z1615:Z1619" si="641">IF(Y1615&gt;=1000,1,0)</f>
        <v>1</v>
      </c>
      <c r="AF1615" s="46">
        <f t="shared" si="633"/>
        <v>0</v>
      </c>
      <c r="AL1615" s="46">
        <f t="shared" si="627"/>
        <v>0</v>
      </c>
      <c r="AX1615" s="46">
        <f t="shared" si="628"/>
        <v>0</v>
      </c>
      <c r="BD1615" s="46">
        <f t="shared" si="629"/>
        <v>0</v>
      </c>
      <c r="BJ1615" s="46">
        <f t="shared" si="630"/>
        <v>0</v>
      </c>
      <c r="BP1615" s="46">
        <f t="shared" si="631"/>
        <v>0</v>
      </c>
      <c r="BR1615" s="41"/>
      <c r="BS1615" s="41"/>
    </row>
    <row r="1616" spans="1:71" s="46" customFormat="1">
      <c r="A1616" s="46">
        <v>310003</v>
      </c>
      <c r="B1616" s="46" t="s">
        <v>846</v>
      </c>
      <c r="C1616" s="46" t="s">
        <v>845</v>
      </c>
      <c r="D1616" s="46">
        <v>1</v>
      </c>
      <c r="E1616" s="46" t="s">
        <v>327</v>
      </c>
      <c r="F1616" s="46" t="s">
        <v>321</v>
      </c>
      <c r="G1616" s="46">
        <v>1</v>
      </c>
      <c r="I1616" s="46">
        <v>1</v>
      </c>
      <c r="J1616" s="46">
        <v>0</v>
      </c>
      <c r="K1616" s="46">
        <v>10000</v>
      </c>
      <c r="L1616" s="46">
        <v>10000</v>
      </c>
      <c r="M1616" s="46">
        <v>1000</v>
      </c>
      <c r="N1616" s="46">
        <f t="shared" si="625"/>
        <v>1</v>
      </c>
      <c r="O1616" s="46">
        <v>2</v>
      </c>
      <c r="P1616" s="46">
        <v>0</v>
      </c>
      <c r="Q1616" s="46">
        <v>96</v>
      </c>
      <c r="R1616" s="46">
        <v>96</v>
      </c>
      <c r="S1616" s="46">
        <v>1000</v>
      </c>
      <c r="T1616" s="46">
        <f t="shared" si="626"/>
        <v>1</v>
      </c>
      <c r="U1616" s="46">
        <v>23</v>
      </c>
      <c r="V1616" s="46">
        <v>0</v>
      </c>
      <c r="W1616" s="46">
        <v>200</v>
      </c>
      <c r="X1616" s="46">
        <v>200</v>
      </c>
      <c r="Y1616" s="46">
        <v>1000</v>
      </c>
      <c r="Z1616" s="46">
        <f t="shared" si="641"/>
        <v>1</v>
      </c>
      <c r="AF1616" s="46">
        <f t="shared" si="633"/>
        <v>0</v>
      </c>
      <c r="AL1616" s="46">
        <f t="shared" si="627"/>
        <v>0</v>
      </c>
      <c r="AX1616" s="46">
        <f t="shared" si="628"/>
        <v>0</v>
      </c>
      <c r="BD1616" s="46">
        <f t="shared" si="629"/>
        <v>0</v>
      </c>
      <c r="BJ1616" s="46">
        <f t="shared" si="630"/>
        <v>0</v>
      </c>
      <c r="BP1616" s="46">
        <f t="shared" si="631"/>
        <v>0</v>
      </c>
      <c r="BR1616" s="41"/>
      <c r="BS1616" s="41"/>
    </row>
    <row r="1617" spans="1:71" s="46" customFormat="1">
      <c r="A1617" s="46">
        <v>310004</v>
      </c>
      <c r="B1617" s="46" t="s">
        <v>846</v>
      </c>
      <c r="C1617" s="46" t="s">
        <v>843</v>
      </c>
      <c r="D1617" s="46">
        <v>2</v>
      </c>
      <c r="E1617" s="46" t="s">
        <v>328</v>
      </c>
      <c r="F1617" s="46" t="s">
        <v>321</v>
      </c>
      <c r="G1617" s="46">
        <v>1</v>
      </c>
      <c r="I1617" s="46">
        <v>1</v>
      </c>
      <c r="J1617" s="46">
        <v>0</v>
      </c>
      <c r="K1617" s="46">
        <v>6000</v>
      </c>
      <c r="L1617" s="46">
        <v>6000</v>
      </c>
      <c r="M1617" s="46">
        <v>1000</v>
      </c>
      <c r="N1617" s="46">
        <f t="shared" si="625"/>
        <v>1</v>
      </c>
      <c r="O1617" s="46">
        <v>2</v>
      </c>
      <c r="P1617" s="46">
        <v>0</v>
      </c>
      <c r="Q1617" s="46">
        <v>52</v>
      </c>
      <c r="R1617" s="46">
        <v>52</v>
      </c>
      <c r="S1617" s="46">
        <v>1000</v>
      </c>
      <c r="T1617" s="46">
        <f t="shared" si="626"/>
        <v>1</v>
      </c>
      <c r="AF1617" s="46">
        <f t="shared" si="633"/>
        <v>0</v>
      </c>
      <c r="AL1617" s="46">
        <f t="shared" si="627"/>
        <v>0</v>
      </c>
      <c r="AX1617" s="46">
        <f t="shared" si="628"/>
        <v>0</v>
      </c>
      <c r="BD1617" s="46">
        <f t="shared" si="629"/>
        <v>0</v>
      </c>
      <c r="BJ1617" s="46">
        <f t="shared" si="630"/>
        <v>0</v>
      </c>
      <c r="BP1617" s="46">
        <f t="shared" si="631"/>
        <v>0</v>
      </c>
      <c r="BR1617" s="41"/>
      <c r="BS1617" s="41"/>
    </row>
    <row r="1618" spans="1:71" s="46" customFormat="1">
      <c r="A1618" s="46">
        <v>310005</v>
      </c>
      <c r="B1618" s="46" t="s">
        <v>846</v>
      </c>
      <c r="C1618" s="46" t="s">
        <v>844</v>
      </c>
      <c r="D1618" s="46">
        <v>2</v>
      </c>
      <c r="E1618" s="46" t="s">
        <v>329</v>
      </c>
      <c r="F1618" s="46" t="s">
        <v>321</v>
      </c>
      <c r="G1618" s="46">
        <v>1</v>
      </c>
      <c r="I1618" s="46">
        <v>1</v>
      </c>
      <c r="J1618" s="46">
        <v>0</v>
      </c>
      <c r="K1618" s="46">
        <v>9000</v>
      </c>
      <c r="L1618" s="46">
        <v>9000</v>
      </c>
      <c r="M1618" s="46">
        <v>1000</v>
      </c>
      <c r="N1618" s="46">
        <f t="shared" si="625"/>
        <v>1</v>
      </c>
      <c r="O1618" s="46">
        <v>2</v>
      </c>
      <c r="P1618" s="46">
        <v>0</v>
      </c>
      <c r="Q1618" s="46">
        <v>78</v>
      </c>
      <c r="R1618" s="46">
        <v>78</v>
      </c>
      <c r="S1618" s="46">
        <v>1000</v>
      </c>
      <c r="T1618" s="46">
        <f t="shared" si="626"/>
        <v>1</v>
      </c>
      <c r="U1618" s="46">
        <v>9</v>
      </c>
      <c r="V1618" s="46">
        <v>704</v>
      </c>
      <c r="W1618" s="46">
        <v>1</v>
      </c>
      <c r="X1618" s="46">
        <v>1</v>
      </c>
      <c r="Y1618" s="46">
        <v>1000</v>
      </c>
      <c r="Z1618" s="46">
        <f t="shared" si="641"/>
        <v>1</v>
      </c>
      <c r="AF1618" s="46">
        <f t="shared" si="633"/>
        <v>0</v>
      </c>
      <c r="AL1618" s="46">
        <f t="shared" si="627"/>
        <v>0</v>
      </c>
      <c r="AX1618" s="46">
        <f t="shared" si="628"/>
        <v>0</v>
      </c>
      <c r="BD1618" s="46">
        <f t="shared" si="629"/>
        <v>0</v>
      </c>
      <c r="BJ1618" s="46">
        <f t="shared" si="630"/>
        <v>0</v>
      </c>
      <c r="BP1618" s="46">
        <f t="shared" si="631"/>
        <v>0</v>
      </c>
      <c r="BR1618" s="41"/>
      <c r="BS1618" s="41"/>
    </row>
    <row r="1619" spans="1:71" s="46" customFormat="1">
      <c r="A1619" s="46">
        <v>310006</v>
      </c>
      <c r="B1619" s="46" t="s">
        <v>846</v>
      </c>
      <c r="C1619" s="46" t="s">
        <v>845</v>
      </c>
      <c r="D1619" s="46">
        <v>2</v>
      </c>
      <c r="E1619" s="46" t="s">
        <v>330</v>
      </c>
      <c r="F1619" s="46" t="s">
        <v>321</v>
      </c>
      <c r="G1619" s="46">
        <v>1</v>
      </c>
      <c r="I1619" s="46">
        <v>1</v>
      </c>
      <c r="J1619" s="46">
        <v>0</v>
      </c>
      <c r="K1619" s="46">
        <v>13500</v>
      </c>
      <c r="L1619" s="46">
        <v>13500</v>
      </c>
      <c r="M1619" s="46">
        <v>1000</v>
      </c>
      <c r="N1619" s="46">
        <f t="shared" si="625"/>
        <v>1</v>
      </c>
      <c r="O1619" s="46">
        <v>2</v>
      </c>
      <c r="P1619" s="46">
        <v>0</v>
      </c>
      <c r="Q1619" s="46">
        <v>104</v>
      </c>
      <c r="R1619" s="46">
        <v>104</v>
      </c>
      <c r="S1619" s="46">
        <v>1000</v>
      </c>
      <c r="T1619" s="46">
        <f t="shared" si="626"/>
        <v>1</v>
      </c>
      <c r="U1619" s="46">
        <v>23</v>
      </c>
      <c r="V1619" s="46">
        <v>0</v>
      </c>
      <c r="W1619" s="46">
        <v>225</v>
      </c>
      <c r="X1619" s="46">
        <v>225</v>
      </c>
      <c r="Y1619" s="46">
        <v>1000</v>
      </c>
      <c r="Z1619" s="46">
        <f t="shared" si="641"/>
        <v>1</v>
      </c>
      <c r="AF1619" s="46">
        <f t="shared" si="633"/>
        <v>0</v>
      </c>
      <c r="AL1619" s="46">
        <f t="shared" si="627"/>
        <v>0</v>
      </c>
      <c r="AX1619" s="46">
        <f t="shared" si="628"/>
        <v>0</v>
      </c>
      <c r="BD1619" s="46">
        <f t="shared" si="629"/>
        <v>0</v>
      </c>
      <c r="BJ1619" s="46">
        <f t="shared" si="630"/>
        <v>0</v>
      </c>
      <c r="BP1619" s="46">
        <f t="shared" si="631"/>
        <v>0</v>
      </c>
      <c r="BR1619" s="41"/>
      <c r="BS1619" s="41"/>
    </row>
    <row r="1620" spans="1:71" s="46" customFormat="1">
      <c r="A1620" s="46">
        <v>310007</v>
      </c>
      <c r="B1620" s="46" t="s">
        <v>846</v>
      </c>
      <c r="C1620" s="46" t="s">
        <v>843</v>
      </c>
      <c r="D1620" s="46">
        <v>3</v>
      </c>
      <c r="E1620" s="46" t="s">
        <v>331</v>
      </c>
      <c r="F1620" s="46" t="s">
        <v>321</v>
      </c>
      <c r="G1620" s="46">
        <v>1</v>
      </c>
      <c r="I1620" s="46">
        <v>1</v>
      </c>
      <c r="J1620" s="46">
        <v>0</v>
      </c>
      <c r="K1620" s="46">
        <v>7500</v>
      </c>
      <c r="L1620" s="46">
        <v>7500</v>
      </c>
      <c r="M1620" s="46">
        <v>1000</v>
      </c>
      <c r="N1620" s="46">
        <f t="shared" si="625"/>
        <v>1</v>
      </c>
      <c r="O1620" s="46">
        <v>2</v>
      </c>
      <c r="P1620" s="46">
        <v>0</v>
      </c>
      <c r="Q1620" s="46">
        <v>56</v>
      </c>
      <c r="R1620" s="46">
        <v>56</v>
      </c>
      <c r="S1620" s="46">
        <v>1000</v>
      </c>
      <c r="T1620" s="46">
        <f t="shared" si="626"/>
        <v>1</v>
      </c>
      <c r="AF1620" s="46">
        <f t="shared" si="633"/>
        <v>0</v>
      </c>
      <c r="AL1620" s="46">
        <f t="shared" si="627"/>
        <v>0</v>
      </c>
      <c r="AX1620" s="46">
        <f t="shared" si="628"/>
        <v>0</v>
      </c>
      <c r="BD1620" s="46">
        <f t="shared" si="629"/>
        <v>0</v>
      </c>
      <c r="BJ1620" s="46">
        <f t="shared" si="630"/>
        <v>0</v>
      </c>
      <c r="BP1620" s="46">
        <f t="shared" si="631"/>
        <v>0</v>
      </c>
      <c r="BR1620" s="41"/>
      <c r="BS1620" s="41"/>
    </row>
    <row r="1621" spans="1:71" s="46" customFormat="1">
      <c r="A1621" s="46">
        <v>310008</v>
      </c>
      <c r="B1621" s="46" t="s">
        <v>846</v>
      </c>
      <c r="C1621" s="46" t="s">
        <v>844</v>
      </c>
      <c r="D1621" s="46">
        <v>3</v>
      </c>
      <c r="E1621" s="46" t="s">
        <v>332</v>
      </c>
      <c r="F1621" s="46" t="s">
        <v>321</v>
      </c>
      <c r="G1621" s="46">
        <v>1</v>
      </c>
      <c r="I1621" s="46">
        <v>1</v>
      </c>
      <c r="J1621" s="46">
        <v>0</v>
      </c>
      <c r="K1621" s="46">
        <v>11250</v>
      </c>
      <c r="L1621" s="46">
        <v>11250</v>
      </c>
      <c r="M1621" s="46">
        <v>1000</v>
      </c>
      <c r="N1621" s="46">
        <f t="shared" si="625"/>
        <v>1</v>
      </c>
      <c r="O1621" s="46">
        <v>2</v>
      </c>
      <c r="P1621" s="46">
        <v>0</v>
      </c>
      <c r="Q1621" s="46">
        <v>84</v>
      </c>
      <c r="R1621" s="46">
        <v>84</v>
      </c>
      <c r="S1621" s="46">
        <v>1000</v>
      </c>
      <c r="T1621" s="46">
        <f t="shared" si="626"/>
        <v>1</v>
      </c>
      <c r="U1621" s="46">
        <v>9</v>
      </c>
      <c r="V1621" s="46">
        <v>704</v>
      </c>
      <c r="W1621" s="46">
        <v>1</v>
      </c>
      <c r="X1621" s="46">
        <v>1</v>
      </c>
      <c r="Y1621" s="46">
        <v>1000</v>
      </c>
      <c r="Z1621" s="46">
        <f t="shared" ref="Z1621:Z1625" si="642">IF(Y1621&gt;=1000,1,0)</f>
        <v>1</v>
      </c>
      <c r="AF1621" s="46">
        <f t="shared" si="633"/>
        <v>0</v>
      </c>
      <c r="AL1621" s="46">
        <f t="shared" si="627"/>
        <v>0</v>
      </c>
      <c r="AX1621" s="46">
        <f t="shared" si="628"/>
        <v>0</v>
      </c>
      <c r="BD1621" s="46">
        <f t="shared" si="629"/>
        <v>0</v>
      </c>
      <c r="BJ1621" s="46">
        <f t="shared" si="630"/>
        <v>0</v>
      </c>
      <c r="BP1621" s="46">
        <f t="shared" si="631"/>
        <v>0</v>
      </c>
      <c r="BR1621" s="41"/>
      <c r="BS1621" s="41"/>
    </row>
    <row r="1622" spans="1:71" s="46" customFormat="1">
      <c r="A1622" s="46">
        <v>310009</v>
      </c>
      <c r="B1622" s="46" t="s">
        <v>846</v>
      </c>
      <c r="C1622" s="46" t="s">
        <v>845</v>
      </c>
      <c r="D1622" s="46">
        <v>3</v>
      </c>
      <c r="E1622" s="46" t="s">
        <v>333</v>
      </c>
      <c r="F1622" s="46" t="s">
        <v>321</v>
      </c>
      <c r="G1622" s="46">
        <v>1</v>
      </c>
      <c r="I1622" s="46">
        <v>1</v>
      </c>
      <c r="J1622" s="46">
        <v>0</v>
      </c>
      <c r="K1622" s="46">
        <v>18750</v>
      </c>
      <c r="L1622" s="46">
        <v>18750</v>
      </c>
      <c r="M1622" s="46">
        <v>1000</v>
      </c>
      <c r="N1622" s="46">
        <f t="shared" si="625"/>
        <v>1</v>
      </c>
      <c r="O1622" s="46">
        <v>2</v>
      </c>
      <c r="P1622" s="46">
        <v>0</v>
      </c>
      <c r="Q1622" s="46">
        <v>112</v>
      </c>
      <c r="R1622" s="46">
        <v>112</v>
      </c>
      <c r="S1622" s="46">
        <v>1000</v>
      </c>
      <c r="T1622" s="46">
        <f t="shared" si="626"/>
        <v>1</v>
      </c>
      <c r="U1622" s="46">
        <v>23</v>
      </c>
      <c r="V1622" s="46">
        <v>0</v>
      </c>
      <c r="W1622" s="46">
        <f>W1619+50</f>
        <v>275</v>
      </c>
      <c r="X1622" s="46">
        <f>X1619+50</f>
        <v>275</v>
      </c>
      <c r="Y1622" s="46">
        <v>1000</v>
      </c>
      <c r="Z1622" s="46">
        <f t="shared" si="642"/>
        <v>1</v>
      </c>
      <c r="AF1622" s="46">
        <f t="shared" si="633"/>
        <v>0</v>
      </c>
      <c r="AL1622" s="46">
        <f t="shared" si="627"/>
        <v>0</v>
      </c>
      <c r="AX1622" s="46">
        <f t="shared" si="628"/>
        <v>0</v>
      </c>
      <c r="BD1622" s="46">
        <f t="shared" si="629"/>
        <v>0</v>
      </c>
      <c r="BJ1622" s="46">
        <f t="shared" si="630"/>
        <v>0</v>
      </c>
      <c r="BP1622" s="46">
        <f t="shared" si="631"/>
        <v>0</v>
      </c>
      <c r="BR1622" s="41"/>
      <c r="BS1622" s="41"/>
    </row>
    <row r="1623" spans="1:71" s="46" customFormat="1">
      <c r="A1623" s="46">
        <v>310010</v>
      </c>
      <c r="B1623" s="46" t="s">
        <v>846</v>
      </c>
      <c r="C1623" s="46" t="s">
        <v>843</v>
      </c>
      <c r="D1623" s="46">
        <v>4</v>
      </c>
      <c r="E1623" s="46" t="s">
        <v>334</v>
      </c>
      <c r="F1623" s="46" t="s">
        <v>321</v>
      </c>
      <c r="G1623" s="46">
        <v>1</v>
      </c>
      <c r="I1623" s="46">
        <v>1</v>
      </c>
      <c r="J1623" s="46">
        <v>0</v>
      </c>
      <c r="K1623" s="46">
        <v>9000</v>
      </c>
      <c r="L1623" s="46">
        <v>9000</v>
      </c>
      <c r="M1623" s="46">
        <v>1000</v>
      </c>
      <c r="N1623" s="46">
        <f t="shared" si="625"/>
        <v>1</v>
      </c>
      <c r="O1623" s="46">
        <v>2</v>
      </c>
      <c r="P1623" s="46">
        <v>0</v>
      </c>
      <c r="Q1623" s="46">
        <v>60</v>
      </c>
      <c r="R1623" s="46">
        <v>60</v>
      </c>
      <c r="S1623" s="46">
        <v>1000</v>
      </c>
      <c r="T1623" s="46">
        <f t="shared" si="626"/>
        <v>1</v>
      </c>
      <c r="AF1623" s="46">
        <f t="shared" si="633"/>
        <v>0</v>
      </c>
      <c r="AL1623" s="46">
        <f t="shared" si="627"/>
        <v>0</v>
      </c>
      <c r="AX1623" s="46">
        <f t="shared" si="628"/>
        <v>0</v>
      </c>
      <c r="BD1623" s="46">
        <f t="shared" si="629"/>
        <v>0</v>
      </c>
      <c r="BJ1623" s="46">
        <f t="shared" si="630"/>
        <v>0</v>
      </c>
      <c r="BP1623" s="46">
        <f t="shared" si="631"/>
        <v>0</v>
      </c>
      <c r="BR1623" s="41"/>
      <c r="BS1623" s="41"/>
    </row>
    <row r="1624" spans="1:71" s="46" customFormat="1">
      <c r="A1624" s="46">
        <v>310011</v>
      </c>
      <c r="B1624" s="46" t="s">
        <v>846</v>
      </c>
      <c r="C1624" s="46" t="s">
        <v>844</v>
      </c>
      <c r="D1624" s="46">
        <v>4</v>
      </c>
      <c r="E1624" s="46" t="s">
        <v>335</v>
      </c>
      <c r="F1624" s="46" t="s">
        <v>321</v>
      </c>
      <c r="G1624" s="46">
        <v>1</v>
      </c>
      <c r="I1624" s="46">
        <v>1</v>
      </c>
      <c r="J1624" s="46">
        <v>0</v>
      </c>
      <c r="K1624" s="46">
        <v>13500</v>
      </c>
      <c r="L1624" s="46">
        <v>13500</v>
      </c>
      <c r="M1624" s="46">
        <v>1000</v>
      </c>
      <c r="N1624" s="46">
        <f t="shared" si="625"/>
        <v>1</v>
      </c>
      <c r="O1624" s="46">
        <v>2</v>
      </c>
      <c r="P1624" s="46">
        <v>0</v>
      </c>
      <c r="Q1624" s="46">
        <v>90</v>
      </c>
      <c r="R1624" s="46">
        <v>90</v>
      </c>
      <c r="S1624" s="46">
        <v>1000</v>
      </c>
      <c r="T1624" s="46">
        <f t="shared" si="626"/>
        <v>1</v>
      </c>
      <c r="U1624" s="46">
        <v>9</v>
      </c>
      <c r="V1624" s="46">
        <v>704</v>
      </c>
      <c r="W1624" s="46">
        <v>1</v>
      </c>
      <c r="X1624" s="46">
        <v>1</v>
      </c>
      <c r="Y1624" s="46">
        <v>1000</v>
      </c>
      <c r="Z1624" s="46">
        <f t="shared" si="642"/>
        <v>1</v>
      </c>
      <c r="AF1624" s="46">
        <f t="shared" si="633"/>
        <v>0</v>
      </c>
      <c r="AL1624" s="46">
        <f t="shared" si="627"/>
        <v>0</v>
      </c>
      <c r="AX1624" s="46">
        <f t="shared" si="628"/>
        <v>0</v>
      </c>
      <c r="BD1624" s="46">
        <f t="shared" si="629"/>
        <v>0</v>
      </c>
      <c r="BJ1624" s="46">
        <f t="shared" si="630"/>
        <v>0</v>
      </c>
      <c r="BP1624" s="46">
        <f t="shared" si="631"/>
        <v>0</v>
      </c>
      <c r="BR1624" s="41"/>
      <c r="BS1624" s="41"/>
    </row>
    <row r="1625" spans="1:71" s="46" customFormat="1">
      <c r="A1625" s="46">
        <v>310012</v>
      </c>
      <c r="B1625" s="46" t="s">
        <v>846</v>
      </c>
      <c r="C1625" s="46" t="s">
        <v>845</v>
      </c>
      <c r="D1625" s="46">
        <v>4</v>
      </c>
      <c r="E1625" s="46" t="s">
        <v>336</v>
      </c>
      <c r="F1625" s="46" t="s">
        <v>321</v>
      </c>
      <c r="G1625" s="46">
        <v>1</v>
      </c>
      <c r="I1625" s="46">
        <v>1</v>
      </c>
      <c r="J1625" s="46">
        <v>0</v>
      </c>
      <c r="K1625" s="46">
        <v>20250</v>
      </c>
      <c r="L1625" s="46">
        <v>20250</v>
      </c>
      <c r="M1625" s="46">
        <v>1000</v>
      </c>
      <c r="N1625" s="46">
        <f t="shared" si="625"/>
        <v>1</v>
      </c>
      <c r="O1625" s="46">
        <v>2</v>
      </c>
      <c r="P1625" s="46">
        <v>0</v>
      </c>
      <c r="Q1625" s="46">
        <v>120</v>
      </c>
      <c r="R1625" s="46">
        <v>120</v>
      </c>
      <c r="S1625" s="46">
        <v>1000</v>
      </c>
      <c r="T1625" s="46">
        <f t="shared" si="626"/>
        <v>1</v>
      </c>
      <c r="U1625" s="46">
        <v>23</v>
      </c>
      <c r="V1625" s="46">
        <v>0</v>
      </c>
      <c r="W1625" s="46">
        <f>W1622+50</f>
        <v>325</v>
      </c>
      <c r="X1625" s="46">
        <f>X1622+50</f>
        <v>325</v>
      </c>
      <c r="Y1625" s="46">
        <v>1000</v>
      </c>
      <c r="Z1625" s="46">
        <f t="shared" si="642"/>
        <v>1</v>
      </c>
      <c r="AF1625" s="46">
        <f t="shared" si="633"/>
        <v>0</v>
      </c>
      <c r="AL1625" s="46">
        <f t="shared" si="627"/>
        <v>0</v>
      </c>
      <c r="AX1625" s="46">
        <f t="shared" si="628"/>
        <v>0</v>
      </c>
      <c r="BD1625" s="46">
        <f t="shared" si="629"/>
        <v>0</v>
      </c>
      <c r="BJ1625" s="46">
        <f t="shared" si="630"/>
        <v>0</v>
      </c>
      <c r="BP1625" s="46">
        <f t="shared" si="631"/>
        <v>0</v>
      </c>
      <c r="BR1625" s="41"/>
      <c r="BS1625" s="41"/>
    </row>
    <row r="1626" spans="1:71" s="46" customFormat="1">
      <c r="A1626" s="46">
        <v>310013</v>
      </c>
      <c r="B1626" s="46" t="s">
        <v>846</v>
      </c>
      <c r="C1626" s="46" t="s">
        <v>843</v>
      </c>
      <c r="D1626" s="46">
        <v>5</v>
      </c>
      <c r="E1626" s="46" t="s">
        <v>337</v>
      </c>
      <c r="F1626" s="46" t="s">
        <v>321</v>
      </c>
      <c r="G1626" s="46">
        <v>1</v>
      </c>
      <c r="I1626" s="46">
        <v>1</v>
      </c>
      <c r="J1626" s="46">
        <v>0</v>
      </c>
      <c r="K1626" s="46">
        <v>10500</v>
      </c>
      <c r="L1626" s="46">
        <v>10500</v>
      </c>
      <c r="M1626" s="46">
        <v>1000</v>
      </c>
      <c r="N1626" s="46">
        <f t="shared" si="625"/>
        <v>1</v>
      </c>
      <c r="O1626" s="46">
        <v>2</v>
      </c>
      <c r="P1626" s="46">
        <v>0</v>
      </c>
      <c r="Q1626" s="46">
        <v>64</v>
      </c>
      <c r="R1626" s="46">
        <v>64</v>
      </c>
      <c r="S1626" s="46">
        <v>1000</v>
      </c>
      <c r="T1626" s="46">
        <f t="shared" si="626"/>
        <v>1</v>
      </c>
      <c r="AF1626" s="46">
        <f t="shared" si="633"/>
        <v>0</v>
      </c>
      <c r="AL1626" s="46">
        <f t="shared" si="627"/>
        <v>0</v>
      </c>
      <c r="AX1626" s="46">
        <f t="shared" si="628"/>
        <v>0</v>
      </c>
      <c r="BD1626" s="46">
        <f t="shared" si="629"/>
        <v>0</v>
      </c>
      <c r="BJ1626" s="46">
        <f t="shared" si="630"/>
        <v>0</v>
      </c>
      <c r="BP1626" s="46">
        <f t="shared" si="631"/>
        <v>0</v>
      </c>
      <c r="BR1626" s="41"/>
      <c r="BS1626" s="41"/>
    </row>
    <row r="1627" spans="1:71" s="46" customFormat="1">
      <c r="A1627" s="46">
        <v>310014</v>
      </c>
      <c r="B1627" s="46" t="s">
        <v>846</v>
      </c>
      <c r="C1627" s="46" t="s">
        <v>844</v>
      </c>
      <c r="D1627" s="46">
        <v>5</v>
      </c>
      <c r="E1627" s="46" t="s">
        <v>338</v>
      </c>
      <c r="F1627" s="46" t="s">
        <v>321</v>
      </c>
      <c r="G1627" s="46">
        <v>1</v>
      </c>
      <c r="I1627" s="46">
        <v>1</v>
      </c>
      <c r="J1627" s="46">
        <v>0</v>
      </c>
      <c r="K1627" s="46">
        <v>15750</v>
      </c>
      <c r="L1627" s="46">
        <v>15750</v>
      </c>
      <c r="M1627" s="46">
        <v>1000</v>
      </c>
      <c r="N1627" s="46">
        <f t="shared" si="625"/>
        <v>1</v>
      </c>
      <c r="O1627" s="46">
        <v>2</v>
      </c>
      <c r="P1627" s="46">
        <v>0</v>
      </c>
      <c r="Q1627" s="46">
        <v>96</v>
      </c>
      <c r="R1627" s="46">
        <v>96</v>
      </c>
      <c r="S1627" s="46">
        <v>1000</v>
      </c>
      <c r="T1627" s="46">
        <f t="shared" si="626"/>
        <v>1</v>
      </c>
      <c r="U1627" s="46">
        <v>9</v>
      </c>
      <c r="V1627" s="46">
        <v>704</v>
      </c>
      <c r="W1627" s="46">
        <v>1</v>
      </c>
      <c r="X1627" s="46">
        <v>1</v>
      </c>
      <c r="Y1627" s="46">
        <v>1000</v>
      </c>
      <c r="Z1627" s="46">
        <f t="shared" ref="Z1627:Z1631" si="643">IF(Y1627&gt;=1000,1,0)</f>
        <v>1</v>
      </c>
      <c r="AF1627" s="46">
        <f t="shared" si="633"/>
        <v>0</v>
      </c>
      <c r="AL1627" s="46">
        <f t="shared" si="627"/>
        <v>0</v>
      </c>
      <c r="AX1627" s="46">
        <f t="shared" si="628"/>
        <v>0</v>
      </c>
      <c r="BD1627" s="46">
        <f t="shared" si="629"/>
        <v>0</v>
      </c>
      <c r="BJ1627" s="46">
        <f t="shared" si="630"/>
        <v>0</v>
      </c>
      <c r="BP1627" s="46">
        <f t="shared" si="631"/>
        <v>0</v>
      </c>
      <c r="BR1627" s="41"/>
      <c r="BS1627" s="41"/>
    </row>
    <row r="1628" spans="1:71" s="46" customFormat="1">
      <c r="A1628" s="46">
        <v>310015</v>
      </c>
      <c r="B1628" s="46" t="s">
        <v>846</v>
      </c>
      <c r="C1628" s="46" t="s">
        <v>845</v>
      </c>
      <c r="D1628" s="46">
        <v>5</v>
      </c>
      <c r="E1628" s="46" t="s">
        <v>339</v>
      </c>
      <c r="F1628" s="46" t="s">
        <v>321</v>
      </c>
      <c r="G1628" s="46">
        <v>1</v>
      </c>
      <c r="I1628" s="46">
        <v>1</v>
      </c>
      <c r="J1628" s="46">
        <v>0</v>
      </c>
      <c r="K1628" s="46">
        <v>23625</v>
      </c>
      <c r="L1628" s="46">
        <v>23625</v>
      </c>
      <c r="M1628" s="46">
        <v>1000</v>
      </c>
      <c r="N1628" s="46">
        <f t="shared" si="625"/>
        <v>1</v>
      </c>
      <c r="O1628" s="46">
        <v>2</v>
      </c>
      <c r="P1628" s="46">
        <v>0</v>
      </c>
      <c r="Q1628" s="46">
        <v>144</v>
      </c>
      <c r="R1628" s="46">
        <v>144</v>
      </c>
      <c r="S1628" s="46">
        <v>1000</v>
      </c>
      <c r="T1628" s="46">
        <f t="shared" si="626"/>
        <v>1</v>
      </c>
      <c r="U1628" s="46">
        <v>23</v>
      </c>
      <c r="V1628" s="46">
        <v>0</v>
      </c>
      <c r="W1628" s="46">
        <f>W1625+50</f>
        <v>375</v>
      </c>
      <c r="X1628" s="46">
        <f>X1625+50</f>
        <v>375</v>
      </c>
      <c r="Y1628" s="46">
        <v>1000</v>
      </c>
      <c r="Z1628" s="46">
        <f t="shared" si="643"/>
        <v>1</v>
      </c>
      <c r="AF1628" s="46">
        <f t="shared" si="633"/>
        <v>0</v>
      </c>
      <c r="AL1628" s="46">
        <f t="shared" si="627"/>
        <v>0</v>
      </c>
      <c r="AX1628" s="46">
        <f t="shared" si="628"/>
        <v>0</v>
      </c>
      <c r="BD1628" s="46">
        <f t="shared" si="629"/>
        <v>0</v>
      </c>
      <c r="BJ1628" s="46">
        <f t="shared" si="630"/>
        <v>0</v>
      </c>
      <c r="BP1628" s="46">
        <f t="shared" si="631"/>
        <v>0</v>
      </c>
      <c r="BR1628" s="41"/>
      <c r="BS1628" s="41"/>
    </row>
    <row r="1629" spans="1:71" s="46" customFormat="1">
      <c r="A1629" s="46">
        <v>310016</v>
      </c>
      <c r="B1629" s="46" t="s">
        <v>846</v>
      </c>
      <c r="C1629" s="46" t="s">
        <v>843</v>
      </c>
      <c r="D1629" s="46">
        <v>6</v>
      </c>
      <c r="E1629" s="46" t="s">
        <v>340</v>
      </c>
      <c r="F1629" s="46" t="s">
        <v>321</v>
      </c>
      <c r="G1629" s="46">
        <v>1</v>
      </c>
      <c r="I1629" s="46">
        <v>1</v>
      </c>
      <c r="J1629" s="46">
        <v>0</v>
      </c>
      <c r="K1629" s="46">
        <v>12500</v>
      </c>
      <c r="L1629" s="46">
        <v>12500</v>
      </c>
      <c r="M1629" s="46">
        <v>1000</v>
      </c>
      <c r="N1629" s="46">
        <f t="shared" si="625"/>
        <v>1</v>
      </c>
      <c r="O1629" s="46">
        <v>2</v>
      </c>
      <c r="P1629" s="46">
        <v>0</v>
      </c>
      <c r="Q1629" s="46">
        <v>68</v>
      </c>
      <c r="R1629" s="46">
        <v>68</v>
      </c>
      <c r="S1629" s="46">
        <v>1000</v>
      </c>
      <c r="T1629" s="46">
        <f t="shared" si="626"/>
        <v>1</v>
      </c>
      <c r="AF1629" s="46">
        <f t="shared" si="633"/>
        <v>0</v>
      </c>
      <c r="AL1629" s="46">
        <f t="shared" si="627"/>
        <v>0</v>
      </c>
      <c r="AX1629" s="46">
        <f t="shared" si="628"/>
        <v>0</v>
      </c>
      <c r="BD1629" s="46">
        <f t="shared" si="629"/>
        <v>0</v>
      </c>
      <c r="BJ1629" s="46">
        <f t="shared" si="630"/>
        <v>0</v>
      </c>
      <c r="BP1629" s="46">
        <f t="shared" si="631"/>
        <v>0</v>
      </c>
      <c r="BR1629" s="41"/>
      <c r="BS1629" s="41"/>
    </row>
    <row r="1630" spans="1:71" s="46" customFormat="1">
      <c r="A1630" s="46">
        <v>310017</v>
      </c>
      <c r="B1630" s="46" t="s">
        <v>846</v>
      </c>
      <c r="C1630" s="46" t="s">
        <v>844</v>
      </c>
      <c r="D1630" s="46">
        <v>6</v>
      </c>
      <c r="E1630" s="46" t="s">
        <v>341</v>
      </c>
      <c r="F1630" s="46" t="s">
        <v>321</v>
      </c>
      <c r="G1630" s="46">
        <v>1</v>
      </c>
      <c r="I1630" s="46">
        <v>1</v>
      </c>
      <c r="J1630" s="46">
        <v>0</v>
      </c>
      <c r="K1630" s="46">
        <v>18750</v>
      </c>
      <c r="L1630" s="46">
        <v>18750</v>
      </c>
      <c r="M1630" s="46">
        <v>1000</v>
      </c>
      <c r="N1630" s="46">
        <f t="shared" si="625"/>
        <v>1</v>
      </c>
      <c r="O1630" s="46">
        <v>2</v>
      </c>
      <c r="P1630" s="46">
        <v>0</v>
      </c>
      <c r="Q1630" s="46">
        <v>102</v>
      </c>
      <c r="R1630" s="46">
        <v>102</v>
      </c>
      <c r="S1630" s="46">
        <v>1000</v>
      </c>
      <c r="T1630" s="46">
        <f t="shared" si="626"/>
        <v>1</v>
      </c>
      <c r="U1630" s="46">
        <v>9</v>
      </c>
      <c r="V1630" s="46">
        <v>704</v>
      </c>
      <c r="W1630" s="46">
        <v>2</v>
      </c>
      <c r="X1630" s="46">
        <v>2</v>
      </c>
      <c r="Y1630" s="46">
        <v>1000</v>
      </c>
      <c r="Z1630" s="46">
        <f t="shared" si="643"/>
        <v>1</v>
      </c>
      <c r="AF1630" s="46">
        <f t="shared" si="633"/>
        <v>0</v>
      </c>
      <c r="AL1630" s="46">
        <f t="shared" si="627"/>
        <v>0</v>
      </c>
      <c r="AX1630" s="46">
        <f t="shared" si="628"/>
        <v>0</v>
      </c>
      <c r="BD1630" s="46">
        <f t="shared" si="629"/>
        <v>0</v>
      </c>
      <c r="BJ1630" s="46">
        <f t="shared" si="630"/>
        <v>0</v>
      </c>
      <c r="BP1630" s="46">
        <f t="shared" si="631"/>
        <v>0</v>
      </c>
      <c r="BR1630" s="41"/>
      <c r="BS1630" s="41"/>
    </row>
    <row r="1631" spans="1:71" s="46" customFormat="1">
      <c r="A1631" s="46">
        <v>310018</v>
      </c>
      <c r="B1631" s="46" t="s">
        <v>846</v>
      </c>
      <c r="C1631" s="46" t="s">
        <v>845</v>
      </c>
      <c r="D1631" s="46">
        <v>6</v>
      </c>
      <c r="E1631" s="46" t="s">
        <v>342</v>
      </c>
      <c r="F1631" s="46" t="s">
        <v>321</v>
      </c>
      <c r="G1631" s="46">
        <v>1</v>
      </c>
      <c r="I1631" s="46">
        <v>1</v>
      </c>
      <c r="J1631" s="46">
        <v>0</v>
      </c>
      <c r="K1631" s="46">
        <v>28125</v>
      </c>
      <c r="L1631" s="46">
        <v>28125</v>
      </c>
      <c r="M1631" s="46">
        <v>1000</v>
      </c>
      <c r="N1631" s="46">
        <f t="shared" si="625"/>
        <v>1</v>
      </c>
      <c r="O1631" s="46">
        <v>2</v>
      </c>
      <c r="P1631" s="46">
        <v>0</v>
      </c>
      <c r="Q1631" s="46">
        <v>152</v>
      </c>
      <c r="R1631" s="46">
        <v>152</v>
      </c>
      <c r="S1631" s="46">
        <v>1000</v>
      </c>
      <c r="T1631" s="46">
        <f t="shared" si="626"/>
        <v>1</v>
      </c>
      <c r="U1631" s="46">
        <v>23</v>
      </c>
      <c r="V1631" s="46">
        <v>0</v>
      </c>
      <c r="W1631" s="46">
        <f>W1628+50</f>
        <v>425</v>
      </c>
      <c r="X1631" s="46">
        <f>X1628+50</f>
        <v>425</v>
      </c>
      <c r="Y1631" s="46">
        <v>1000</v>
      </c>
      <c r="Z1631" s="46">
        <f t="shared" si="643"/>
        <v>1</v>
      </c>
      <c r="AF1631" s="46">
        <f t="shared" si="633"/>
        <v>0</v>
      </c>
      <c r="AL1631" s="46">
        <f t="shared" si="627"/>
        <v>0</v>
      </c>
      <c r="AX1631" s="46">
        <f t="shared" si="628"/>
        <v>0</v>
      </c>
      <c r="BD1631" s="46">
        <f t="shared" si="629"/>
        <v>0</v>
      </c>
      <c r="BJ1631" s="46">
        <f t="shared" si="630"/>
        <v>0</v>
      </c>
      <c r="BP1631" s="46">
        <f t="shared" si="631"/>
        <v>0</v>
      </c>
      <c r="BR1631" s="41"/>
      <c r="BS1631" s="41"/>
    </row>
    <row r="1632" spans="1:71" s="46" customFormat="1">
      <c r="A1632" s="46">
        <v>310019</v>
      </c>
      <c r="B1632" s="46" t="s">
        <v>846</v>
      </c>
      <c r="C1632" s="46" t="s">
        <v>843</v>
      </c>
      <c r="D1632" s="46">
        <v>7</v>
      </c>
      <c r="E1632" s="46" t="s">
        <v>343</v>
      </c>
      <c r="F1632" s="46" t="s">
        <v>321</v>
      </c>
      <c r="G1632" s="46">
        <v>1</v>
      </c>
      <c r="I1632" s="46">
        <v>1</v>
      </c>
      <c r="J1632" s="46">
        <v>0</v>
      </c>
      <c r="K1632" s="46">
        <v>15000</v>
      </c>
      <c r="L1632" s="46">
        <v>15000</v>
      </c>
      <c r="M1632" s="46">
        <v>1000</v>
      </c>
      <c r="N1632" s="46">
        <f t="shared" si="625"/>
        <v>1</v>
      </c>
      <c r="O1632" s="46">
        <v>2</v>
      </c>
      <c r="P1632" s="46">
        <v>0</v>
      </c>
      <c r="Q1632" s="46">
        <v>72</v>
      </c>
      <c r="R1632" s="46">
        <v>72</v>
      </c>
      <c r="S1632" s="46">
        <v>1000</v>
      </c>
      <c r="T1632" s="46">
        <f t="shared" si="626"/>
        <v>1</v>
      </c>
      <c r="AF1632" s="46">
        <f t="shared" si="633"/>
        <v>0</v>
      </c>
      <c r="AL1632" s="46">
        <f t="shared" si="627"/>
        <v>0</v>
      </c>
      <c r="AX1632" s="46">
        <f t="shared" si="628"/>
        <v>0</v>
      </c>
      <c r="BD1632" s="46">
        <f t="shared" si="629"/>
        <v>0</v>
      </c>
      <c r="BJ1632" s="46">
        <f t="shared" si="630"/>
        <v>0</v>
      </c>
      <c r="BP1632" s="46">
        <f t="shared" si="631"/>
        <v>0</v>
      </c>
      <c r="BR1632" s="41"/>
      <c r="BS1632" s="41"/>
    </row>
    <row r="1633" spans="1:71" s="46" customFormat="1">
      <c r="A1633" s="46">
        <v>310020</v>
      </c>
      <c r="B1633" s="46" t="s">
        <v>846</v>
      </c>
      <c r="C1633" s="46" t="s">
        <v>844</v>
      </c>
      <c r="D1633" s="46">
        <v>7</v>
      </c>
      <c r="E1633" s="46" t="s">
        <v>344</v>
      </c>
      <c r="F1633" s="46" t="s">
        <v>321</v>
      </c>
      <c r="G1633" s="46">
        <v>1</v>
      </c>
      <c r="I1633" s="46">
        <v>1</v>
      </c>
      <c r="J1633" s="46">
        <v>0</v>
      </c>
      <c r="K1633" s="46">
        <v>22500</v>
      </c>
      <c r="L1633" s="46">
        <v>22500</v>
      </c>
      <c r="M1633" s="46">
        <v>1000</v>
      </c>
      <c r="N1633" s="46">
        <f t="shared" si="625"/>
        <v>1</v>
      </c>
      <c r="O1633" s="46">
        <v>2</v>
      </c>
      <c r="P1633" s="46">
        <v>0</v>
      </c>
      <c r="Q1633" s="46">
        <v>108</v>
      </c>
      <c r="R1633" s="46">
        <v>108</v>
      </c>
      <c r="S1633" s="46">
        <v>1000</v>
      </c>
      <c r="T1633" s="46">
        <f t="shared" si="626"/>
        <v>1</v>
      </c>
      <c r="U1633" s="46">
        <v>9</v>
      </c>
      <c r="V1633" s="46">
        <v>704</v>
      </c>
      <c r="W1633" s="46">
        <v>2</v>
      </c>
      <c r="X1633" s="46">
        <v>2</v>
      </c>
      <c r="Y1633" s="46">
        <v>1000</v>
      </c>
      <c r="Z1633" s="46">
        <f t="shared" ref="Z1633:Z1637" si="644">IF(Y1633&gt;=1000,1,0)</f>
        <v>1</v>
      </c>
      <c r="AF1633" s="46">
        <f t="shared" si="633"/>
        <v>0</v>
      </c>
      <c r="AL1633" s="46">
        <f t="shared" si="627"/>
        <v>0</v>
      </c>
      <c r="AX1633" s="46">
        <f t="shared" si="628"/>
        <v>0</v>
      </c>
      <c r="BD1633" s="46">
        <f t="shared" si="629"/>
        <v>0</v>
      </c>
      <c r="BJ1633" s="46">
        <f t="shared" si="630"/>
        <v>0</v>
      </c>
      <c r="BP1633" s="46">
        <f t="shared" si="631"/>
        <v>0</v>
      </c>
      <c r="BR1633" s="41"/>
      <c r="BS1633" s="41"/>
    </row>
    <row r="1634" spans="1:71" s="46" customFormat="1">
      <c r="A1634" s="46">
        <v>310021</v>
      </c>
      <c r="B1634" s="46" t="s">
        <v>846</v>
      </c>
      <c r="C1634" s="46" t="s">
        <v>845</v>
      </c>
      <c r="D1634" s="46">
        <v>7</v>
      </c>
      <c r="E1634" s="46" t="s">
        <v>345</v>
      </c>
      <c r="F1634" s="46" t="s">
        <v>321</v>
      </c>
      <c r="G1634" s="46">
        <v>1</v>
      </c>
      <c r="I1634" s="46">
        <v>1</v>
      </c>
      <c r="J1634" s="46">
        <v>0</v>
      </c>
      <c r="K1634" s="46">
        <v>33750</v>
      </c>
      <c r="L1634" s="46">
        <v>33750</v>
      </c>
      <c r="M1634" s="46">
        <v>1000</v>
      </c>
      <c r="N1634" s="46">
        <f t="shared" si="625"/>
        <v>1</v>
      </c>
      <c r="O1634" s="46">
        <v>2</v>
      </c>
      <c r="P1634" s="46">
        <v>0</v>
      </c>
      <c r="Q1634" s="46">
        <v>160</v>
      </c>
      <c r="R1634" s="46">
        <v>160</v>
      </c>
      <c r="S1634" s="46">
        <v>1000</v>
      </c>
      <c r="T1634" s="46">
        <f t="shared" si="626"/>
        <v>1</v>
      </c>
      <c r="U1634" s="46">
        <v>23</v>
      </c>
      <c r="V1634" s="46">
        <v>0</v>
      </c>
      <c r="W1634" s="46">
        <f>W1631+50</f>
        <v>475</v>
      </c>
      <c r="X1634" s="46">
        <f>X1631+50</f>
        <v>475</v>
      </c>
      <c r="Y1634" s="46">
        <v>1000</v>
      </c>
      <c r="Z1634" s="46">
        <f t="shared" si="644"/>
        <v>1</v>
      </c>
      <c r="AF1634" s="46">
        <f t="shared" si="633"/>
        <v>0</v>
      </c>
      <c r="AL1634" s="46">
        <f t="shared" si="627"/>
        <v>0</v>
      </c>
      <c r="AX1634" s="46">
        <f t="shared" si="628"/>
        <v>0</v>
      </c>
      <c r="BD1634" s="46">
        <f t="shared" si="629"/>
        <v>0</v>
      </c>
      <c r="BJ1634" s="46">
        <f t="shared" si="630"/>
        <v>0</v>
      </c>
      <c r="BP1634" s="46">
        <f t="shared" si="631"/>
        <v>0</v>
      </c>
      <c r="BR1634" s="41"/>
      <c r="BS1634" s="41"/>
    </row>
    <row r="1635" spans="1:71" s="46" customFormat="1">
      <c r="A1635" s="46">
        <v>310022</v>
      </c>
      <c r="B1635" s="46" t="s">
        <v>846</v>
      </c>
      <c r="C1635" s="46" t="s">
        <v>843</v>
      </c>
      <c r="D1635" s="46">
        <v>8</v>
      </c>
      <c r="E1635" s="46" t="s">
        <v>346</v>
      </c>
      <c r="F1635" s="46" t="s">
        <v>321</v>
      </c>
      <c r="G1635" s="46">
        <v>1</v>
      </c>
      <c r="I1635" s="46">
        <v>1</v>
      </c>
      <c r="J1635" s="46">
        <v>0</v>
      </c>
      <c r="K1635" s="46">
        <v>17500</v>
      </c>
      <c r="L1635" s="46">
        <v>17500</v>
      </c>
      <c r="M1635" s="46">
        <v>1000</v>
      </c>
      <c r="N1635" s="46">
        <f t="shared" si="625"/>
        <v>1</v>
      </c>
      <c r="O1635" s="46">
        <v>2</v>
      </c>
      <c r="P1635" s="46">
        <v>0</v>
      </c>
      <c r="Q1635" s="46">
        <v>76</v>
      </c>
      <c r="R1635" s="46">
        <v>76</v>
      </c>
      <c r="S1635" s="46">
        <v>1000</v>
      </c>
      <c r="T1635" s="46">
        <f t="shared" si="626"/>
        <v>1</v>
      </c>
      <c r="AF1635" s="46">
        <f t="shared" si="633"/>
        <v>0</v>
      </c>
      <c r="AL1635" s="46">
        <f t="shared" si="627"/>
        <v>0</v>
      </c>
      <c r="AX1635" s="46">
        <f t="shared" si="628"/>
        <v>0</v>
      </c>
      <c r="BD1635" s="46">
        <f t="shared" si="629"/>
        <v>0</v>
      </c>
      <c r="BJ1635" s="46">
        <f t="shared" si="630"/>
        <v>0</v>
      </c>
      <c r="BP1635" s="46">
        <f t="shared" si="631"/>
        <v>0</v>
      </c>
      <c r="BR1635" s="41"/>
      <c r="BS1635" s="41"/>
    </row>
    <row r="1636" spans="1:71" s="46" customFormat="1">
      <c r="A1636" s="46">
        <v>310023</v>
      </c>
      <c r="B1636" s="46" t="s">
        <v>846</v>
      </c>
      <c r="C1636" s="46" t="s">
        <v>844</v>
      </c>
      <c r="D1636" s="46">
        <v>8</v>
      </c>
      <c r="E1636" s="46" t="s">
        <v>347</v>
      </c>
      <c r="F1636" s="46" t="s">
        <v>321</v>
      </c>
      <c r="G1636" s="46">
        <v>1</v>
      </c>
      <c r="I1636" s="46">
        <v>1</v>
      </c>
      <c r="J1636" s="46">
        <v>0</v>
      </c>
      <c r="K1636" s="46">
        <v>26250</v>
      </c>
      <c r="L1636" s="46">
        <v>26250</v>
      </c>
      <c r="M1636" s="46">
        <v>1000</v>
      </c>
      <c r="N1636" s="46">
        <f t="shared" si="625"/>
        <v>1</v>
      </c>
      <c r="O1636" s="46">
        <v>2</v>
      </c>
      <c r="P1636" s="46">
        <v>0</v>
      </c>
      <c r="Q1636" s="46">
        <v>114</v>
      </c>
      <c r="R1636" s="46">
        <v>114</v>
      </c>
      <c r="S1636" s="46">
        <v>1000</v>
      </c>
      <c r="T1636" s="46">
        <f t="shared" si="626"/>
        <v>1</v>
      </c>
      <c r="U1636" s="46">
        <v>9</v>
      </c>
      <c r="V1636" s="46">
        <v>704</v>
      </c>
      <c r="W1636" s="46">
        <v>2</v>
      </c>
      <c r="X1636" s="46">
        <v>2</v>
      </c>
      <c r="Y1636" s="46">
        <v>1000</v>
      </c>
      <c r="Z1636" s="46">
        <f t="shared" si="644"/>
        <v>1</v>
      </c>
      <c r="AF1636" s="46">
        <f t="shared" si="633"/>
        <v>0</v>
      </c>
      <c r="AL1636" s="46">
        <f t="shared" si="627"/>
        <v>0</v>
      </c>
      <c r="AX1636" s="46">
        <f t="shared" si="628"/>
        <v>0</v>
      </c>
      <c r="BD1636" s="46">
        <f t="shared" si="629"/>
        <v>0</v>
      </c>
      <c r="BJ1636" s="46">
        <f t="shared" si="630"/>
        <v>0</v>
      </c>
      <c r="BP1636" s="46">
        <f t="shared" si="631"/>
        <v>0</v>
      </c>
      <c r="BR1636" s="41"/>
      <c r="BS1636" s="41"/>
    </row>
    <row r="1637" spans="1:71" s="46" customFormat="1">
      <c r="A1637" s="46">
        <v>310024</v>
      </c>
      <c r="B1637" s="46" t="s">
        <v>846</v>
      </c>
      <c r="C1637" s="46" t="s">
        <v>845</v>
      </c>
      <c r="D1637" s="46">
        <v>8</v>
      </c>
      <c r="E1637" s="46" t="s">
        <v>348</v>
      </c>
      <c r="F1637" s="46" t="s">
        <v>321</v>
      </c>
      <c r="G1637" s="46">
        <v>1</v>
      </c>
      <c r="I1637" s="46">
        <v>1</v>
      </c>
      <c r="J1637" s="46">
        <v>0</v>
      </c>
      <c r="K1637" s="46">
        <v>39375</v>
      </c>
      <c r="L1637" s="46">
        <v>39375</v>
      </c>
      <c r="M1637" s="46">
        <v>1000</v>
      </c>
      <c r="N1637" s="46">
        <f t="shared" si="625"/>
        <v>1</v>
      </c>
      <c r="O1637" s="46">
        <v>2</v>
      </c>
      <c r="P1637" s="46">
        <v>0</v>
      </c>
      <c r="Q1637" s="46">
        <v>168</v>
      </c>
      <c r="R1637" s="46">
        <v>168</v>
      </c>
      <c r="S1637" s="46">
        <v>1000</v>
      </c>
      <c r="T1637" s="46">
        <f t="shared" si="626"/>
        <v>1</v>
      </c>
      <c r="U1637" s="46">
        <v>23</v>
      </c>
      <c r="V1637" s="46">
        <v>0</v>
      </c>
      <c r="W1637" s="46">
        <f>W1634+50</f>
        <v>525</v>
      </c>
      <c r="X1637" s="46">
        <f>X1634+50</f>
        <v>525</v>
      </c>
      <c r="Y1637" s="46">
        <v>1000</v>
      </c>
      <c r="Z1637" s="46">
        <f t="shared" si="644"/>
        <v>1</v>
      </c>
      <c r="AF1637" s="46">
        <f t="shared" si="633"/>
        <v>0</v>
      </c>
      <c r="AL1637" s="46">
        <f t="shared" si="627"/>
        <v>0</v>
      </c>
      <c r="AX1637" s="46">
        <f t="shared" si="628"/>
        <v>0</v>
      </c>
      <c r="BD1637" s="46">
        <f t="shared" si="629"/>
        <v>0</v>
      </c>
      <c r="BJ1637" s="46">
        <f t="shared" si="630"/>
        <v>0</v>
      </c>
      <c r="BP1637" s="46">
        <f t="shared" si="631"/>
        <v>0</v>
      </c>
      <c r="BR1637" s="41"/>
      <c r="BS1637" s="41"/>
    </row>
    <row r="1638" spans="1:71" s="46" customFormat="1">
      <c r="A1638" s="46">
        <v>310025</v>
      </c>
      <c r="B1638" s="46" t="s">
        <v>846</v>
      </c>
      <c r="C1638" s="46" t="s">
        <v>843</v>
      </c>
      <c r="D1638" s="46">
        <v>9</v>
      </c>
      <c r="E1638" s="46" t="s">
        <v>349</v>
      </c>
      <c r="F1638" s="46" t="s">
        <v>321</v>
      </c>
      <c r="G1638" s="46">
        <v>1</v>
      </c>
      <c r="I1638" s="46">
        <v>1</v>
      </c>
      <c r="J1638" s="46">
        <v>0</v>
      </c>
      <c r="K1638" s="46">
        <v>20000</v>
      </c>
      <c r="L1638" s="46">
        <v>20000</v>
      </c>
      <c r="M1638" s="46">
        <v>1000</v>
      </c>
      <c r="N1638" s="46">
        <f t="shared" si="625"/>
        <v>1</v>
      </c>
      <c r="O1638" s="46">
        <v>2</v>
      </c>
      <c r="P1638" s="46">
        <v>0</v>
      </c>
      <c r="Q1638" s="46">
        <v>80</v>
      </c>
      <c r="R1638" s="46">
        <v>80</v>
      </c>
      <c r="S1638" s="46">
        <v>1000</v>
      </c>
      <c r="T1638" s="46">
        <f t="shared" si="626"/>
        <v>1</v>
      </c>
      <c r="AF1638" s="46">
        <f t="shared" si="633"/>
        <v>0</v>
      </c>
      <c r="AL1638" s="46">
        <f t="shared" si="627"/>
        <v>0</v>
      </c>
      <c r="AX1638" s="46">
        <f t="shared" si="628"/>
        <v>0</v>
      </c>
      <c r="BD1638" s="46">
        <f t="shared" si="629"/>
        <v>0</v>
      </c>
      <c r="BJ1638" s="46">
        <f t="shared" si="630"/>
        <v>0</v>
      </c>
      <c r="BP1638" s="46">
        <f t="shared" si="631"/>
        <v>0</v>
      </c>
      <c r="BR1638" s="41"/>
      <c r="BS1638" s="41"/>
    </row>
    <row r="1639" spans="1:71" s="46" customFormat="1">
      <c r="A1639" s="46">
        <v>310026</v>
      </c>
      <c r="B1639" s="46" t="s">
        <v>846</v>
      </c>
      <c r="C1639" s="46" t="s">
        <v>844</v>
      </c>
      <c r="D1639" s="46">
        <v>9</v>
      </c>
      <c r="E1639" s="46" t="s">
        <v>350</v>
      </c>
      <c r="F1639" s="46" t="s">
        <v>321</v>
      </c>
      <c r="G1639" s="46">
        <v>1</v>
      </c>
      <c r="I1639" s="46">
        <v>1</v>
      </c>
      <c r="J1639" s="46">
        <v>0</v>
      </c>
      <c r="K1639" s="46">
        <v>30000</v>
      </c>
      <c r="L1639" s="46">
        <v>30000</v>
      </c>
      <c r="M1639" s="46">
        <v>1000</v>
      </c>
      <c r="N1639" s="46">
        <f t="shared" si="625"/>
        <v>1</v>
      </c>
      <c r="O1639" s="46">
        <v>2</v>
      </c>
      <c r="P1639" s="46">
        <v>0</v>
      </c>
      <c r="Q1639" s="46">
        <v>120</v>
      </c>
      <c r="R1639" s="46">
        <v>120</v>
      </c>
      <c r="S1639" s="46">
        <v>1000</v>
      </c>
      <c r="T1639" s="46">
        <f t="shared" si="626"/>
        <v>1</v>
      </c>
      <c r="U1639" s="46">
        <v>9</v>
      </c>
      <c r="V1639" s="46">
        <v>704</v>
      </c>
      <c r="W1639" s="46">
        <v>2</v>
      </c>
      <c r="X1639" s="46">
        <v>2</v>
      </c>
      <c r="Y1639" s="46">
        <v>1000</v>
      </c>
      <c r="Z1639" s="46">
        <f t="shared" ref="Z1639:Z1643" si="645">IF(Y1639&gt;=1000,1,0)</f>
        <v>1</v>
      </c>
      <c r="AF1639" s="46">
        <f t="shared" si="633"/>
        <v>0</v>
      </c>
      <c r="AL1639" s="46">
        <f t="shared" si="627"/>
        <v>0</v>
      </c>
      <c r="AX1639" s="46">
        <f t="shared" si="628"/>
        <v>0</v>
      </c>
      <c r="BD1639" s="46">
        <f t="shared" si="629"/>
        <v>0</v>
      </c>
      <c r="BJ1639" s="46">
        <f t="shared" si="630"/>
        <v>0</v>
      </c>
      <c r="BP1639" s="46">
        <f t="shared" si="631"/>
        <v>0</v>
      </c>
      <c r="BR1639" s="41"/>
      <c r="BS1639" s="41"/>
    </row>
    <row r="1640" spans="1:71" s="46" customFormat="1">
      <c r="A1640" s="46">
        <v>310027</v>
      </c>
      <c r="B1640" s="46" t="s">
        <v>846</v>
      </c>
      <c r="C1640" s="46" t="s">
        <v>845</v>
      </c>
      <c r="D1640" s="46">
        <v>9</v>
      </c>
      <c r="E1640" s="46" t="s">
        <v>351</v>
      </c>
      <c r="F1640" s="46" t="s">
        <v>321</v>
      </c>
      <c r="G1640" s="46">
        <v>1</v>
      </c>
      <c r="I1640" s="46">
        <v>1</v>
      </c>
      <c r="J1640" s="46">
        <v>0</v>
      </c>
      <c r="K1640" s="46">
        <v>45000</v>
      </c>
      <c r="L1640" s="46">
        <v>45000</v>
      </c>
      <c r="M1640" s="46">
        <v>1000</v>
      </c>
      <c r="N1640" s="46">
        <f t="shared" si="625"/>
        <v>1</v>
      </c>
      <c r="O1640" s="46">
        <v>2</v>
      </c>
      <c r="P1640" s="46">
        <v>0</v>
      </c>
      <c r="Q1640" s="46">
        <v>176</v>
      </c>
      <c r="R1640" s="46">
        <v>176</v>
      </c>
      <c r="S1640" s="46">
        <v>1000</v>
      </c>
      <c r="T1640" s="46">
        <f t="shared" si="626"/>
        <v>1</v>
      </c>
      <c r="U1640" s="46">
        <v>23</v>
      </c>
      <c r="V1640" s="46">
        <v>0</v>
      </c>
      <c r="W1640" s="46">
        <f>W1637+50</f>
        <v>575</v>
      </c>
      <c r="X1640" s="46">
        <f>X1637+50</f>
        <v>575</v>
      </c>
      <c r="Y1640" s="46">
        <v>1000</v>
      </c>
      <c r="Z1640" s="46">
        <f t="shared" si="645"/>
        <v>1</v>
      </c>
      <c r="AF1640" s="46">
        <f t="shared" si="633"/>
        <v>0</v>
      </c>
      <c r="AL1640" s="46">
        <f t="shared" si="627"/>
        <v>0</v>
      </c>
      <c r="AX1640" s="46">
        <f t="shared" si="628"/>
        <v>0</v>
      </c>
      <c r="BD1640" s="46">
        <f t="shared" si="629"/>
        <v>0</v>
      </c>
      <c r="BJ1640" s="46">
        <f t="shared" si="630"/>
        <v>0</v>
      </c>
      <c r="BP1640" s="46">
        <f t="shared" si="631"/>
        <v>0</v>
      </c>
      <c r="BR1640" s="41"/>
      <c r="BS1640" s="41"/>
    </row>
    <row r="1641" spans="1:71" s="46" customFormat="1">
      <c r="A1641" s="46">
        <v>310028</v>
      </c>
      <c r="B1641" s="46" t="s">
        <v>846</v>
      </c>
      <c r="C1641" s="46" t="s">
        <v>843</v>
      </c>
      <c r="D1641" s="46">
        <v>10</v>
      </c>
      <c r="E1641" s="46" t="s">
        <v>352</v>
      </c>
      <c r="F1641" s="46" t="s">
        <v>321</v>
      </c>
      <c r="G1641" s="46">
        <v>1</v>
      </c>
      <c r="I1641" s="46">
        <v>1</v>
      </c>
      <c r="J1641" s="46">
        <v>0</v>
      </c>
      <c r="K1641" s="46">
        <v>22500</v>
      </c>
      <c r="L1641" s="46">
        <v>22500</v>
      </c>
      <c r="M1641" s="46">
        <v>1000</v>
      </c>
      <c r="N1641" s="46">
        <f t="shared" si="625"/>
        <v>1</v>
      </c>
      <c r="O1641" s="46">
        <v>2</v>
      </c>
      <c r="P1641" s="46">
        <v>0</v>
      </c>
      <c r="Q1641" s="46">
        <v>84</v>
      </c>
      <c r="R1641" s="46">
        <v>84</v>
      </c>
      <c r="S1641" s="46">
        <v>1000</v>
      </c>
      <c r="T1641" s="46">
        <f t="shared" si="626"/>
        <v>1</v>
      </c>
      <c r="AF1641" s="46">
        <f t="shared" si="633"/>
        <v>0</v>
      </c>
      <c r="AL1641" s="46">
        <f t="shared" si="627"/>
        <v>0</v>
      </c>
      <c r="AX1641" s="46">
        <f t="shared" si="628"/>
        <v>0</v>
      </c>
      <c r="BD1641" s="46">
        <f t="shared" si="629"/>
        <v>0</v>
      </c>
      <c r="BJ1641" s="46">
        <f t="shared" si="630"/>
        <v>0</v>
      </c>
      <c r="BP1641" s="46">
        <f t="shared" si="631"/>
        <v>0</v>
      </c>
      <c r="BR1641" s="41"/>
      <c r="BS1641" s="41"/>
    </row>
    <row r="1642" spans="1:71" s="46" customFormat="1">
      <c r="A1642" s="46">
        <v>310029</v>
      </c>
      <c r="B1642" s="46" t="s">
        <v>846</v>
      </c>
      <c r="C1642" s="46" t="s">
        <v>844</v>
      </c>
      <c r="D1642" s="46">
        <v>10</v>
      </c>
      <c r="E1642" s="46" t="s">
        <v>353</v>
      </c>
      <c r="F1642" s="46" t="s">
        <v>321</v>
      </c>
      <c r="G1642" s="46">
        <v>1</v>
      </c>
      <c r="I1642" s="46">
        <v>1</v>
      </c>
      <c r="J1642" s="46">
        <v>0</v>
      </c>
      <c r="K1642" s="46">
        <v>33750</v>
      </c>
      <c r="L1642" s="46">
        <v>33750</v>
      </c>
      <c r="M1642" s="46">
        <v>1000</v>
      </c>
      <c r="N1642" s="46">
        <f t="shared" si="625"/>
        <v>1</v>
      </c>
      <c r="O1642" s="46">
        <v>2</v>
      </c>
      <c r="P1642" s="46">
        <v>0</v>
      </c>
      <c r="Q1642" s="46">
        <v>126</v>
      </c>
      <c r="R1642" s="46">
        <v>126</v>
      </c>
      <c r="S1642" s="46">
        <v>1000</v>
      </c>
      <c r="T1642" s="46">
        <f t="shared" si="626"/>
        <v>1</v>
      </c>
      <c r="U1642" s="46">
        <v>9</v>
      </c>
      <c r="V1642" s="46">
        <v>704</v>
      </c>
      <c r="W1642" s="46">
        <v>2</v>
      </c>
      <c r="X1642" s="46">
        <v>2</v>
      </c>
      <c r="Y1642" s="46">
        <v>1000</v>
      </c>
      <c r="Z1642" s="46">
        <f t="shared" si="645"/>
        <v>1</v>
      </c>
      <c r="AF1642" s="46">
        <f t="shared" si="633"/>
        <v>0</v>
      </c>
      <c r="AL1642" s="46">
        <f t="shared" si="627"/>
        <v>0</v>
      </c>
      <c r="AX1642" s="46">
        <f t="shared" si="628"/>
        <v>0</v>
      </c>
      <c r="BD1642" s="46">
        <f t="shared" si="629"/>
        <v>0</v>
      </c>
      <c r="BJ1642" s="46">
        <f t="shared" si="630"/>
        <v>0</v>
      </c>
      <c r="BP1642" s="46">
        <f t="shared" si="631"/>
        <v>0</v>
      </c>
      <c r="BR1642" s="41"/>
      <c r="BS1642" s="41"/>
    </row>
    <row r="1643" spans="1:71" s="46" customFormat="1">
      <c r="A1643" s="46">
        <v>310030</v>
      </c>
      <c r="B1643" s="46" t="s">
        <v>846</v>
      </c>
      <c r="C1643" s="46" t="s">
        <v>845</v>
      </c>
      <c r="D1643" s="46">
        <v>10</v>
      </c>
      <c r="E1643" s="46" t="s">
        <v>354</v>
      </c>
      <c r="F1643" s="46" t="s">
        <v>321</v>
      </c>
      <c r="G1643" s="46">
        <v>1</v>
      </c>
      <c r="I1643" s="46">
        <v>1</v>
      </c>
      <c r="J1643" s="46">
        <v>0</v>
      </c>
      <c r="K1643" s="46">
        <v>50625</v>
      </c>
      <c r="L1643" s="46">
        <v>50625</v>
      </c>
      <c r="M1643" s="46">
        <v>1000</v>
      </c>
      <c r="N1643" s="46">
        <f t="shared" si="625"/>
        <v>1</v>
      </c>
      <c r="O1643" s="46">
        <v>2</v>
      </c>
      <c r="P1643" s="46">
        <v>0</v>
      </c>
      <c r="Q1643" s="46">
        <v>184</v>
      </c>
      <c r="R1643" s="46">
        <v>184</v>
      </c>
      <c r="S1643" s="46">
        <v>1000</v>
      </c>
      <c r="T1643" s="46">
        <f t="shared" si="626"/>
        <v>1</v>
      </c>
      <c r="U1643" s="46">
        <v>23</v>
      </c>
      <c r="V1643" s="46">
        <v>0</v>
      </c>
      <c r="W1643" s="46">
        <f>W1640+50</f>
        <v>625</v>
      </c>
      <c r="X1643" s="46">
        <f>X1640+50</f>
        <v>625</v>
      </c>
      <c r="Y1643" s="46">
        <v>1000</v>
      </c>
      <c r="Z1643" s="46">
        <f t="shared" si="645"/>
        <v>1</v>
      </c>
      <c r="AF1643" s="46">
        <f t="shared" si="633"/>
        <v>0</v>
      </c>
      <c r="AL1643" s="46">
        <f t="shared" si="627"/>
        <v>0</v>
      </c>
      <c r="AX1643" s="46">
        <f t="shared" si="628"/>
        <v>0</v>
      </c>
      <c r="BD1643" s="46">
        <f t="shared" si="629"/>
        <v>0</v>
      </c>
      <c r="BJ1643" s="46">
        <f t="shared" si="630"/>
        <v>0</v>
      </c>
      <c r="BP1643" s="46">
        <f t="shared" si="631"/>
        <v>0</v>
      </c>
      <c r="BR1643" s="41"/>
      <c r="BS1643" s="41"/>
    </row>
    <row r="1644" spans="1:71" s="46" customFormat="1">
      <c r="A1644" s="46">
        <v>310031</v>
      </c>
      <c r="B1644" s="46" t="s">
        <v>846</v>
      </c>
      <c r="C1644" s="46" t="s">
        <v>843</v>
      </c>
      <c r="D1644" s="46">
        <v>11</v>
      </c>
      <c r="E1644" s="46" t="s">
        <v>355</v>
      </c>
      <c r="F1644" s="46" t="s">
        <v>321</v>
      </c>
      <c r="G1644" s="46">
        <v>1</v>
      </c>
      <c r="I1644" s="46">
        <v>1</v>
      </c>
      <c r="J1644" s="46">
        <v>0</v>
      </c>
      <c r="K1644" s="46">
        <v>25000</v>
      </c>
      <c r="L1644" s="46">
        <v>25000</v>
      </c>
      <c r="M1644" s="46">
        <v>1000</v>
      </c>
      <c r="N1644" s="46">
        <f t="shared" si="625"/>
        <v>1</v>
      </c>
      <c r="O1644" s="46">
        <v>2</v>
      </c>
      <c r="P1644" s="46">
        <v>0</v>
      </c>
      <c r="Q1644" s="46">
        <v>88</v>
      </c>
      <c r="R1644" s="46">
        <v>88</v>
      </c>
      <c r="S1644" s="46">
        <v>1000</v>
      </c>
      <c r="T1644" s="46">
        <f t="shared" si="626"/>
        <v>1</v>
      </c>
      <c r="AF1644" s="46">
        <f t="shared" si="633"/>
        <v>0</v>
      </c>
      <c r="AL1644" s="46">
        <f t="shared" si="627"/>
        <v>0</v>
      </c>
      <c r="AX1644" s="46">
        <f t="shared" si="628"/>
        <v>0</v>
      </c>
      <c r="BD1644" s="46">
        <f t="shared" si="629"/>
        <v>0</v>
      </c>
      <c r="BJ1644" s="46">
        <f t="shared" si="630"/>
        <v>0</v>
      </c>
      <c r="BP1644" s="46">
        <f t="shared" si="631"/>
        <v>0</v>
      </c>
      <c r="BR1644" s="41"/>
      <c r="BS1644" s="41"/>
    </row>
    <row r="1645" spans="1:71" s="46" customFormat="1">
      <c r="A1645" s="46">
        <v>310032</v>
      </c>
      <c r="B1645" s="46" t="s">
        <v>846</v>
      </c>
      <c r="C1645" s="46" t="s">
        <v>844</v>
      </c>
      <c r="D1645" s="46">
        <v>11</v>
      </c>
      <c r="E1645" s="46" t="s">
        <v>356</v>
      </c>
      <c r="F1645" s="46" t="s">
        <v>321</v>
      </c>
      <c r="G1645" s="46">
        <v>1</v>
      </c>
      <c r="I1645" s="46">
        <v>1</v>
      </c>
      <c r="J1645" s="46">
        <v>0</v>
      </c>
      <c r="K1645" s="46">
        <v>37500</v>
      </c>
      <c r="L1645" s="46">
        <v>37500</v>
      </c>
      <c r="M1645" s="46">
        <v>1000</v>
      </c>
      <c r="N1645" s="46">
        <f t="shared" si="625"/>
        <v>1</v>
      </c>
      <c r="O1645" s="46">
        <v>2</v>
      </c>
      <c r="P1645" s="46">
        <v>0</v>
      </c>
      <c r="Q1645" s="46">
        <v>132</v>
      </c>
      <c r="R1645" s="46">
        <v>132</v>
      </c>
      <c r="S1645" s="46">
        <v>1000</v>
      </c>
      <c r="T1645" s="46">
        <f t="shared" si="626"/>
        <v>1</v>
      </c>
      <c r="U1645" s="46">
        <v>9</v>
      </c>
      <c r="V1645" s="46">
        <v>704</v>
      </c>
      <c r="W1645" s="46">
        <v>3</v>
      </c>
      <c r="X1645" s="46">
        <v>3</v>
      </c>
      <c r="Y1645" s="46">
        <v>1000</v>
      </c>
      <c r="Z1645" s="46">
        <f t="shared" ref="Z1645:Z1646" si="646">IF(Y1645&gt;=1000,1,0)</f>
        <v>1</v>
      </c>
      <c r="AF1645" s="46">
        <f t="shared" si="633"/>
        <v>0</v>
      </c>
      <c r="AL1645" s="46">
        <f t="shared" si="627"/>
        <v>0</v>
      </c>
      <c r="AX1645" s="46">
        <f t="shared" si="628"/>
        <v>0</v>
      </c>
      <c r="BD1645" s="46">
        <f t="shared" si="629"/>
        <v>0</v>
      </c>
      <c r="BJ1645" s="46">
        <f t="shared" si="630"/>
        <v>0</v>
      </c>
      <c r="BP1645" s="46">
        <f t="shared" si="631"/>
        <v>0</v>
      </c>
      <c r="BR1645" s="41"/>
      <c r="BS1645" s="41"/>
    </row>
    <row r="1646" spans="1:71" s="46" customFormat="1">
      <c r="A1646" s="46">
        <v>310033</v>
      </c>
      <c r="B1646" s="46" t="s">
        <v>846</v>
      </c>
      <c r="C1646" s="46" t="s">
        <v>845</v>
      </c>
      <c r="D1646" s="46">
        <v>11</v>
      </c>
      <c r="E1646" s="46" t="s">
        <v>357</v>
      </c>
      <c r="F1646" s="46" t="s">
        <v>321</v>
      </c>
      <c r="G1646" s="46">
        <v>1</v>
      </c>
      <c r="I1646" s="46">
        <v>1</v>
      </c>
      <c r="J1646" s="46">
        <v>0</v>
      </c>
      <c r="K1646" s="46">
        <v>56250</v>
      </c>
      <c r="L1646" s="46">
        <v>56250</v>
      </c>
      <c r="M1646" s="46">
        <v>1000</v>
      </c>
      <c r="N1646" s="46">
        <f t="shared" si="625"/>
        <v>1</v>
      </c>
      <c r="O1646" s="46">
        <v>2</v>
      </c>
      <c r="P1646" s="46">
        <v>0</v>
      </c>
      <c r="Q1646" s="46">
        <v>192</v>
      </c>
      <c r="R1646" s="46">
        <v>192</v>
      </c>
      <c r="S1646" s="46">
        <v>1000</v>
      </c>
      <c r="T1646" s="46">
        <f t="shared" si="626"/>
        <v>1</v>
      </c>
      <c r="U1646" s="46">
        <v>23</v>
      </c>
      <c r="V1646" s="46">
        <v>0</v>
      </c>
      <c r="W1646" s="46">
        <f>W1643+10</f>
        <v>635</v>
      </c>
      <c r="X1646" s="46">
        <f>X1643+10</f>
        <v>635</v>
      </c>
      <c r="Y1646" s="46">
        <v>1000</v>
      </c>
      <c r="Z1646" s="46">
        <f t="shared" si="646"/>
        <v>1</v>
      </c>
      <c r="AF1646" s="46">
        <f t="shared" si="633"/>
        <v>0</v>
      </c>
      <c r="AL1646" s="46">
        <f t="shared" si="627"/>
        <v>0</v>
      </c>
      <c r="AX1646" s="46">
        <f t="shared" si="628"/>
        <v>0</v>
      </c>
      <c r="BD1646" s="46">
        <f t="shared" si="629"/>
        <v>0</v>
      </c>
      <c r="BJ1646" s="46">
        <f t="shared" si="630"/>
        <v>0</v>
      </c>
      <c r="BP1646" s="46">
        <f t="shared" si="631"/>
        <v>0</v>
      </c>
      <c r="BR1646" s="41"/>
      <c r="BS1646" s="41"/>
    </row>
    <row r="1647" spans="1:71" s="46" customFormat="1">
      <c r="A1647" s="46">
        <v>310034</v>
      </c>
      <c r="B1647" s="46" t="s">
        <v>846</v>
      </c>
      <c r="C1647" s="46" t="s">
        <v>843</v>
      </c>
      <c r="D1647" s="46">
        <v>12</v>
      </c>
      <c r="E1647" s="46" t="s">
        <v>358</v>
      </c>
      <c r="F1647" s="46" t="s">
        <v>321</v>
      </c>
      <c r="G1647" s="46">
        <v>1</v>
      </c>
      <c r="I1647" s="46">
        <v>1</v>
      </c>
      <c r="J1647" s="46">
        <v>0</v>
      </c>
      <c r="K1647" s="46">
        <v>27500</v>
      </c>
      <c r="L1647" s="46">
        <v>27500</v>
      </c>
      <c r="M1647" s="46">
        <v>1000</v>
      </c>
      <c r="N1647" s="46">
        <f t="shared" si="625"/>
        <v>1</v>
      </c>
      <c r="O1647" s="46">
        <v>2</v>
      </c>
      <c r="P1647" s="46">
        <v>0</v>
      </c>
      <c r="Q1647" s="46">
        <v>92</v>
      </c>
      <c r="R1647" s="46">
        <v>92</v>
      </c>
      <c r="S1647" s="46">
        <v>1000</v>
      </c>
      <c r="T1647" s="46">
        <f t="shared" si="626"/>
        <v>1</v>
      </c>
      <c r="AF1647" s="46">
        <f t="shared" si="633"/>
        <v>0</v>
      </c>
      <c r="AL1647" s="46">
        <f t="shared" si="627"/>
        <v>0</v>
      </c>
      <c r="AX1647" s="46">
        <f t="shared" si="628"/>
        <v>0</v>
      </c>
      <c r="BD1647" s="46">
        <f t="shared" si="629"/>
        <v>0</v>
      </c>
      <c r="BJ1647" s="46">
        <f t="shared" si="630"/>
        <v>0</v>
      </c>
      <c r="BP1647" s="46">
        <f t="shared" si="631"/>
        <v>0</v>
      </c>
      <c r="BR1647" s="41"/>
      <c r="BS1647" s="41"/>
    </row>
    <row r="1648" spans="1:71" s="46" customFormat="1">
      <c r="A1648" s="46">
        <v>310035</v>
      </c>
      <c r="B1648" s="46" t="s">
        <v>846</v>
      </c>
      <c r="C1648" s="46" t="s">
        <v>844</v>
      </c>
      <c r="D1648" s="46">
        <v>12</v>
      </c>
      <c r="E1648" s="46" t="s">
        <v>359</v>
      </c>
      <c r="F1648" s="46" t="s">
        <v>321</v>
      </c>
      <c r="G1648" s="46">
        <v>1</v>
      </c>
      <c r="I1648" s="46">
        <v>1</v>
      </c>
      <c r="J1648" s="46">
        <v>0</v>
      </c>
      <c r="K1648" s="46">
        <v>41250</v>
      </c>
      <c r="L1648" s="46">
        <v>41250</v>
      </c>
      <c r="M1648" s="46">
        <v>1000</v>
      </c>
      <c r="N1648" s="46">
        <f t="shared" si="625"/>
        <v>1</v>
      </c>
      <c r="O1648" s="46">
        <v>2</v>
      </c>
      <c r="P1648" s="46">
        <v>0</v>
      </c>
      <c r="Q1648" s="46">
        <v>138</v>
      </c>
      <c r="R1648" s="46">
        <v>138</v>
      </c>
      <c r="S1648" s="46">
        <v>1000</v>
      </c>
      <c r="T1648" s="46">
        <f t="shared" si="626"/>
        <v>1</v>
      </c>
      <c r="U1648" s="46">
        <v>9</v>
      </c>
      <c r="V1648" s="46">
        <v>704</v>
      </c>
      <c r="W1648" s="46">
        <v>3</v>
      </c>
      <c r="X1648" s="46">
        <v>3</v>
      </c>
      <c r="Y1648" s="46">
        <v>1000</v>
      </c>
      <c r="Z1648" s="46">
        <f t="shared" ref="Z1648:Z1652" si="647">IF(Y1648&gt;=1000,1,0)</f>
        <v>1</v>
      </c>
      <c r="AF1648" s="46">
        <f t="shared" si="633"/>
        <v>0</v>
      </c>
      <c r="AL1648" s="46">
        <f t="shared" si="627"/>
        <v>0</v>
      </c>
      <c r="AX1648" s="46">
        <f t="shared" si="628"/>
        <v>0</v>
      </c>
      <c r="BD1648" s="46">
        <f t="shared" si="629"/>
        <v>0</v>
      </c>
      <c r="BJ1648" s="46">
        <f t="shared" si="630"/>
        <v>0</v>
      </c>
      <c r="BP1648" s="46">
        <f t="shared" si="631"/>
        <v>0</v>
      </c>
      <c r="BR1648" s="41"/>
      <c r="BS1648" s="41"/>
    </row>
    <row r="1649" spans="1:71" s="46" customFormat="1">
      <c r="A1649" s="46">
        <v>310036</v>
      </c>
      <c r="B1649" s="46" t="s">
        <v>846</v>
      </c>
      <c r="C1649" s="46" t="s">
        <v>845</v>
      </c>
      <c r="D1649" s="46">
        <v>12</v>
      </c>
      <c r="E1649" s="46" t="s">
        <v>360</v>
      </c>
      <c r="F1649" s="46" t="s">
        <v>321</v>
      </c>
      <c r="G1649" s="46">
        <v>1</v>
      </c>
      <c r="I1649" s="46">
        <v>1</v>
      </c>
      <c r="J1649" s="46">
        <v>0</v>
      </c>
      <c r="K1649" s="46">
        <v>61875</v>
      </c>
      <c r="L1649" s="46">
        <v>61875</v>
      </c>
      <c r="M1649" s="46">
        <v>1000</v>
      </c>
      <c r="N1649" s="46">
        <f t="shared" si="625"/>
        <v>1</v>
      </c>
      <c r="O1649" s="46">
        <v>2</v>
      </c>
      <c r="P1649" s="46">
        <v>0</v>
      </c>
      <c r="Q1649" s="46">
        <v>200</v>
      </c>
      <c r="R1649" s="46">
        <v>200</v>
      </c>
      <c r="S1649" s="46">
        <v>1000</v>
      </c>
      <c r="T1649" s="46">
        <f t="shared" si="626"/>
        <v>1</v>
      </c>
      <c r="U1649" s="46">
        <v>23</v>
      </c>
      <c r="V1649" s="46">
        <v>0</v>
      </c>
      <c r="W1649" s="46">
        <f>W1646+10</f>
        <v>645</v>
      </c>
      <c r="X1649" s="46">
        <f>X1646+10</f>
        <v>645</v>
      </c>
      <c r="Y1649" s="46">
        <v>1000</v>
      </c>
      <c r="Z1649" s="46">
        <f t="shared" si="647"/>
        <v>1</v>
      </c>
      <c r="AF1649" s="46">
        <f t="shared" si="633"/>
        <v>0</v>
      </c>
      <c r="AL1649" s="46">
        <f t="shared" si="627"/>
        <v>0</v>
      </c>
      <c r="AX1649" s="46">
        <f t="shared" si="628"/>
        <v>0</v>
      </c>
      <c r="BD1649" s="46">
        <f t="shared" si="629"/>
        <v>0</v>
      </c>
      <c r="BJ1649" s="46">
        <f t="shared" si="630"/>
        <v>0</v>
      </c>
      <c r="BP1649" s="46">
        <f t="shared" si="631"/>
        <v>0</v>
      </c>
      <c r="BR1649" s="41"/>
      <c r="BS1649" s="41"/>
    </row>
    <row r="1650" spans="1:71" s="46" customFormat="1">
      <c r="A1650" s="46">
        <v>310037</v>
      </c>
      <c r="B1650" s="46" t="s">
        <v>846</v>
      </c>
      <c r="C1650" s="46" t="s">
        <v>843</v>
      </c>
      <c r="D1650" s="46">
        <v>13</v>
      </c>
      <c r="E1650" s="46" t="s">
        <v>361</v>
      </c>
      <c r="F1650" s="46" t="s">
        <v>321</v>
      </c>
      <c r="G1650" s="46">
        <v>1</v>
      </c>
      <c r="I1650" s="46">
        <v>1</v>
      </c>
      <c r="J1650" s="46">
        <v>0</v>
      </c>
      <c r="K1650" s="46">
        <v>30000</v>
      </c>
      <c r="L1650" s="46">
        <v>30000</v>
      </c>
      <c r="M1650" s="46">
        <v>1000</v>
      </c>
      <c r="N1650" s="46">
        <f t="shared" si="625"/>
        <v>1</v>
      </c>
      <c r="O1650" s="46">
        <v>2</v>
      </c>
      <c r="P1650" s="46">
        <v>0</v>
      </c>
      <c r="Q1650" s="46">
        <v>96</v>
      </c>
      <c r="R1650" s="46">
        <v>96</v>
      </c>
      <c r="S1650" s="46">
        <v>1000</v>
      </c>
      <c r="T1650" s="46">
        <f t="shared" si="626"/>
        <v>1</v>
      </c>
      <c r="AF1650" s="46">
        <f t="shared" si="633"/>
        <v>0</v>
      </c>
      <c r="AL1650" s="46">
        <f t="shared" si="627"/>
        <v>0</v>
      </c>
      <c r="AX1650" s="46">
        <f t="shared" si="628"/>
        <v>0</v>
      </c>
      <c r="BD1650" s="46">
        <f t="shared" si="629"/>
        <v>0</v>
      </c>
      <c r="BJ1650" s="46">
        <f t="shared" si="630"/>
        <v>0</v>
      </c>
      <c r="BP1650" s="46">
        <f t="shared" si="631"/>
        <v>0</v>
      </c>
      <c r="BR1650" s="41"/>
      <c r="BS1650" s="41"/>
    </row>
    <row r="1651" spans="1:71" s="46" customFormat="1">
      <c r="A1651" s="46">
        <v>310038</v>
      </c>
      <c r="B1651" s="46" t="s">
        <v>846</v>
      </c>
      <c r="C1651" s="46" t="s">
        <v>844</v>
      </c>
      <c r="D1651" s="46">
        <v>13</v>
      </c>
      <c r="E1651" s="46" t="s">
        <v>362</v>
      </c>
      <c r="F1651" s="46" t="s">
        <v>321</v>
      </c>
      <c r="G1651" s="46">
        <v>1</v>
      </c>
      <c r="I1651" s="46">
        <v>1</v>
      </c>
      <c r="J1651" s="46">
        <v>0</v>
      </c>
      <c r="K1651" s="46">
        <v>45000</v>
      </c>
      <c r="L1651" s="46">
        <v>45000</v>
      </c>
      <c r="M1651" s="46">
        <v>1000</v>
      </c>
      <c r="N1651" s="46">
        <f t="shared" si="625"/>
        <v>1</v>
      </c>
      <c r="O1651" s="46">
        <v>2</v>
      </c>
      <c r="P1651" s="46">
        <v>0</v>
      </c>
      <c r="Q1651" s="46">
        <v>144</v>
      </c>
      <c r="R1651" s="46">
        <v>144</v>
      </c>
      <c r="S1651" s="46">
        <v>1000</v>
      </c>
      <c r="T1651" s="46">
        <f t="shared" si="626"/>
        <v>1</v>
      </c>
      <c r="U1651" s="46">
        <v>9</v>
      </c>
      <c r="V1651" s="46">
        <v>704</v>
      </c>
      <c r="W1651" s="46">
        <v>3</v>
      </c>
      <c r="X1651" s="46">
        <v>3</v>
      </c>
      <c r="Y1651" s="46">
        <v>1000</v>
      </c>
      <c r="Z1651" s="46">
        <f t="shared" si="647"/>
        <v>1</v>
      </c>
      <c r="AF1651" s="46">
        <f t="shared" si="633"/>
        <v>0</v>
      </c>
      <c r="AL1651" s="46">
        <f t="shared" si="627"/>
        <v>0</v>
      </c>
      <c r="AX1651" s="46">
        <f t="shared" si="628"/>
        <v>0</v>
      </c>
      <c r="BD1651" s="46">
        <f t="shared" si="629"/>
        <v>0</v>
      </c>
      <c r="BJ1651" s="46">
        <f t="shared" si="630"/>
        <v>0</v>
      </c>
      <c r="BP1651" s="46">
        <f t="shared" si="631"/>
        <v>0</v>
      </c>
      <c r="BR1651" s="41"/>
      <c r="BS1651" s="41"/>
    </row>
    <row r="1652" spans="1:71" s="46" customFormat="1">
      <c r="A1652" s="46">
        <v>310039</v>
      </c>
      <c r="B1652" s="46" t="s">
        <v>846</v>
      </c>
      <c r="C1652" s="46" t="s">
        <v>845</v>
      </c>
      <c r="D1652" s="46">
        <v>13</v>
      </c>
      <c r="E1652" s="46" t="s">
        <v>363</v>
      </c>
      <c r="F1652" s="46" t="s">
        <v>321</v>
      </c>
      <c r="G1652" s="46">
        <v>1</v>
      </c>
      <c r="I1652" s="46">
        <v>1</v>
      </c>
      <c r="J1652" s="46">
        <v>0</v>
      </c>
      <c r="K1652" s="46">
        <v>67500</v>
      </c>
      <c r="L1652" s="46">
        <v>67500</v>
      </c>
      <c r="M1652" s="46">
        <v>1000</v>
      </c>
      <c r="N1652" s="46">
        <f t="shared" si="625"/>
        <v>1</v>
      </c>
      <c r="O1652" s="46">
        <v>2</v>
      </c>
      <c r="P1652" s="46">
        <v>0</v>
      </c>
      <c r="Q1652" s="46">
        <v>208</v>
      </c>
      <c r="R1652" s="46">
        <v>208</v>
      </c>
      <c r="S1652" s="46">
        <v>1000</v>
      </c>
      <c r="T1652" s="46">
        <f t="shared" si="626"/>
        <v>1</v>
      </c>
      <c r="U1652" s="46">
        <v>23</v>
      </c>
      <c r="V1652" s="46">
        <v>0</v>
      </c>
      <c r="W1652" s="46">
        <f>W1649+10</f>
        <v>655</v>
      </c>
      <c r="X1652" s="46">
        <f>X1649+10</f>
        <v>655</v>
      </c>
      <c r="Y1652" s="46">
        <v>1000</v>
      </c>
      <c r="Z1652" s="46">
        <f t="shared" si="647"/>
        <v>1</v>
      </c>
      <c r="AF1652" s="46">
        <f t="shared" si="633"/>
        <v>0</v>
      </c>
      <c r="AL1652" s="46">
        <f t="shared" si="627"/>
        <v>0</v>
      </c>
      <c r="AX1652" s="46">
        <f t="shared" si="628"/>
        <v>0</v>
      </c>
      <c r="BD1652" s="46">
        <f t="shared" si="629"/>
        <v>0</v>
      </c>
      <c r="BJ1652" s="46">
        <f t="shared" si="630"/>
        <v>0</v>
      </c>
      <c r="BP1652" s="46">
        <f t="shared" si="631"/>
        <v>0</v>
      </c>
      <c r="BR1652" s="41"/>
      <c r="BS1652" s="41"/>
    </row>
    <row r="1653" spans="1:71" s="46" customFormat="1">
      <c r="A1653" s="46">
        <v>310040</v>
      </c>
      <c r="B1653" s="46" t="s">
        <v>846</v>
      </c>
      <c r="C1653" s="46" t="s">
        <v>843</v>
      </c>
      <c r="D1653" s="46">
        <v>14</v>
      </c>
      <c r="E1653" s="46" t="s">
        <v>364</v>
      </c>
      <c r="F1653" s="46" t="s">
        <v>321</v>
      </c>
      <c r="G1653" s="46">
        <v>1</v>
      </c>
      <c r="I1653" s="46">
        <v>1</v>
      </c>
      <c r="J1653" s="46">
        <v>0</v>
      </c>
      <c r="K1653" s="46">
        <v>32500</v>
      </c>
      <c r="L1653" s="46">
        <v>32500</v>
      </c>
      <c r="M1653" s="46">
        <v>1000</v>
      </c>
      <c r="N1653" s="46">
        <f t="shared" si="625"/>
        <v>1</v>
      </c>
      <c r="O1653" s="46">
        <v>2</v>
      </c>
      <c r="P1653" s="46">
        <v>0</v>
      </c>
      <c r="Q1653" s="46">
        <v>100</v>
      </c>
      <c r="R1653" s="46">
        <v>100</v>
      </c>
      <c r="S1653" s="46">
        <v>1000</v>
      </c>
      <c r="T1653" s="46">
        <f t="shared" si="626"/>
        <v>1</v>
      </c>
      <c r="AF1653" s="46">
        <f t="shared" si="633"/>
        <v>0</v>
      </c>
      <c r="AL1653" s="46">
        <f t="shared" si="627"/>
        <v>0</v>
      </c>
      <c r="AX1653" s="46">
        <f t="shared" si="628"/>
        <v>0</v>
      </c>
      <c r="BD1653" s="46">
        <f t="shared" si="629"/>
        <v>0</v>
      </c>
      <c r="BJ1653" s="46">
        <f t="shared" si="630"/>
        <v>0</v>
      </c>
      <c r="BP1653" s="46">
        <f t="shared" si="631"/>
        <v>0</v>
      </c>
      <c r="BR1653" s="41"/>
      <c r="BS1653" s="41"/>
    </row>
    <row r="1654" spans="1:71" s="46" customFormat="1">
      <c r="A1654" s="46">
        <v>310041</v>
      </c>
      <c r="B1654" s="46" t="s">
        <v>846</v>
      </c>
      <c r="C1654" s="46" t="s">
        <v>844</v>
      </c>
      <c r="D1654" s="46">
        <v>14</v>
      </c>
      <c r="E1654" s="46" t="s">
        <v>365</v>
      </c>
      <c r="F1654" s="46" t="s">
        <v>321</v>
      </c>
      <c r="G1654" s="46">
        <v>1</v>
      </c>
      <c r="I1654" s="46">
        <v>1</v>
      </c>
      <c r="J1654" s="46">
        <v>0</v>
      </c>
      <c r="K1654" s="46">
        <v>48750</v>
      </c>
      <c r="L1654" s="46">
        <v>48750</v>
      </c>
      <c r="M1654" s="46">
        <v>1000</v>
      </c>
      <c r="N1654" s="46">
        <f t="shared" si="625"/>
        <v>1</v>
      </c>
      <c r="O1654" s="46">
        <v>2</v>
      </c>
      <c r="P1654" s="46">
        <v>0</v>
      </c>
      <c r="Q1654" s="46">
        <v>150</v>
      </c>
      <c r="R1654" s="46">
        <v>150</v>
      </c>
      <c r="S1654" s="46">
        <v>1000</v>
      </c>
      <c r="T1654" s="46">
        <f t="shared" si="626"/>
        <v>1</v>
      </c>
      <c r="U1654" s="46">
        <v>9</v>
      </c>
      <c r="V1654" s="46">
        <v>704</v>
      </c>
      <c r="W1654" s="46">
        <v>3</v>
      </c>
      <c r="X1654" s="46">
        <v>3</v>
      </c>
      <c r="Y1654" s="46">
        <v>1000</v>
      </c>
      <c r="Z1654" s="46">
        <f t="shared" ref="Z1654:Z1658" si="648">IF(Y1654&gt;=1000,1,0)</f>
        <v>1</v>
      </c>
      <c r="AF1654" s="46">
        <f t="shared" si="633"/>
        <v>0</v>
      </c>
      <c r="AL1654" s="46">
        <f t="shared" si="627"/>
        <v>0</v>
      </c>
      <c r="AX1654" s="46">
        <f t="shared" si="628"/>
        <v>0</v>
      </c>
      <c r="BD1654" s="46">
        <f t="shared" si="629"/>
        <v>0</v>
      </c>
      <c r="BJ1654" s="46">
        <f t="shared" si="630"/>
        <v>0</v>
      </c>
      <c r="BP1654" s="46">
        <f t="shared" si="631"/>
        <v>0</v>
      </c>
      <c r="BR1654" s="41"/>
      <c r="BS1654" s="41"/>
    </row>
    <row r="1655" spans="1:71" s="46" customFormat="1">
      <c r="A1655" s="46">
        <v>310042</v>
      </c>
      <c r="B1655" s="46" t="s">
        <v>846</v>
      </c>
      <c r="C1655" s="46" t="s">
        <v>845</v>
      </c>
      <c r="D1655" s="46">
        <v>14</v>
      </c>
      <c r="E1655" s="46" t="s">
        <v>366</v>
      </c>
      <c r="F1655" s="46" t="s">
        <v>321</v>
      </c>
      <c r="G1655" s="46">
        <v>1</v>
      </c>
      <c r="I1655" s="46">
        <v>1</v>
      </c>
      <c r="J1655" s="46">
        <v>0</v>
      </c>
      <c r="K1655" s="46">
        <v>73125</v>
      </c>
      <c r="L1655" s="46">
        <v>73125</v>
      </c>
      <c r="M1655" s="46">
        <v>1000</v>
      </c>
      <c r="N1655" s="46">
        <f t="shared" si="625"/>
        <v>1</v>
      </c>
      <c r="O1655" s="46">
        <v>2</v>
      </c>
      <c r="P1655" s="46">
        <v>0</v>
      </c>
      <c r="Q1655" s="46">
        <v>216</v>
      </c>
      <c r="R1655" s="46">
        <v>216</v>
      </c>
      <c r="S1655" s="46">
        <v>1000</v>
      </c>
      <c r="T1655" s="46">
        <f t="shared" si="626"/>
        <v>1</v>
      </c>
      <c r="U1655" s="46">
        <v>23</v>
      </c>
      <c r="V1655" s="46">
        <v>0</v>
      </c>
      <c r="W1655" s="46">
        <f>W1652+10</f>
        <v>665</v>
      </c>
      <c r="X1655" s="46">
        <f>X1652+10</f>
        <v>665</v>
      </c>
      <c r="Y1655" s="46">
        <v>1000</v>
      </c>
      <c r="Z1655" s="46">
        <f t="shared" si="648"/>
        <v>1</v>
      </c>
      <c r="AF1655" s="46">
        <f t="shared" si="633"/>
        <v>0</v>
      </c>
      <c r="AL1655" s="46">
        <f t="shared" si="627"/>
        <v>0</v>
      </c>
      <c r="AX1655" s="46">
        <f t="shared" si="628"/>
        <v>0</v>
      </c>
      <c r="BD1655" s="46">
        <f t="shared" si="629"/>
        <v>0</v>
      </c>
      <c r="BJ1655" s="46">
        <f t="shared" si="630"/>
        <v>0</v>
      </c>
      <c r="BP1655" s="46">
        <f t="shared" si="631"/>
        <v>0</v>
      </c>
      <c r="BR1655" s="41"/>
      <c r="BS1655" s="41"/>
    </row>
    <row r="1656" spans="1:71" s="46" customFormat="1">
      <c r="A1656" s="46">
        <v>310043</v>
      </c>
      <c r="B1656" s="46" t="s">
        <v>846</v>
      </c>
      <c r="C1656" s="46" t="s">
        <v>843</v>
      </c>
      <c r="D1656" s="46">
        <v>15</v>
      </c>
      <c r="E1656" s="46" t="s">
        <v>367</v>
      </c>
      <c r="F1656" s="46" t="s">
        <v>321</v>
      </c>
      <c r="G1656" s="46">
        <v>1</v>
      </c>
      <c r="I1656" s="46">
        <v>1</v>
      </c>
      <c r="J1656" s="46">
        <v>0</v>
      </c>
      <c r="K1656" s="46">
        <v>35000</v>
      </c>
      <c r="L1656" s="46">
        <v>35000</v>
      </c>
      <c r="M1656" s="46">
        <v>1000</v>
      </c>
      <c r="N1656" s="46">
        <f t="shared" si="625"/>
        <v>1</v>
      </c>
      <c r="O1656" s="46">
        <v>2</v>
      </c>
      <c r="P1656" s="46">
        <v>0</v>
      </c>
      <c r="Q1656" s="46">
        <v>104</v>
      </c>
      <c r="R1656" s="46">
        <v>104</v>
      </c>
      <c r="S1656" s="46">
        <v>1000</v>
      </c>
      <c r="T1656" s="46">
        <f t="shared" si="626"/>
        <v>1</v>
      </c>
      <c r="AF1656" s="46">
        <f t="shared" si="633"/>
        <v>0</v>
      </c>
      <c r="AL1656" s="46">
        <f t="shared" si="627"/>
        <v>0</v>
      </c>
      <c r="AX1656" s="46">
        <f t="shared" si="628"/>
        <v>0</v>
      </c>
      <c r="BD1656" s="46">
        <f t="shared" si="629"/>
        <v>0</v>
      </c>
      <c r="BJ1656" s="46">
        <f t="shared" si="630"/>
        <v>0</v>
      </c>
      <c r="BP1656" s="46">
        <f t="shared" si="631"/>
        <v>0</v>
      </c>
      <c r="BR1656" s="41"/>
      <c r="BS1656" s="41"/>
    </row>
    <row r="1657" spans="1:71" s="46" customFormat="1">
      <c r="A1657" s="46">
        <v>310044</v>
      </c>
      <c r="B1657" s="46" t="s">
        <v>846</v>
      </c>
      <c r="C1657" s="46" t="s">
        <v>844</v>
      </c>
      <c r="D1657" s="46">
        <v>15</v>
      </c>
      <c r="E1657" s="46" t="s">
        <v>368</v>
      </c>
      <c r="F1657" s="46" t="s">
        <v>321</v>
      </c>
      <c r="G1657" s="46">
        <v>1</v>
      </c>
      <c r="I1657" s="46">
        <v>1</v>
      </c>
      <c r="J1657" s="46">
        <v>0</v>
      </c>
      <c r="K1657" s="46">
        <v>52500</v>
      </c>
      <c r="L1657" s="46">
        <v>52500</v>
      </c>
      <c r="M1657" s="46">
        <v>1000</v>
      </c>
      <c r="N1657" s="46">
        <f t="shared" si="625"/>
        <v>1</v>
      </c>
      <c r="O1657" s="46">
        <v>2</v>
      </c>
      <c r="P1657" s="46">
        <v>0</v>
      </c>
      <c r="Q1657" s="46">
        <v>156</v>
      </c>
      <c r="R1657" s="46">
        <v>156</v>
      </c>
      <c r="S1657" s="46">
        <v>1000</v>
      </c>
      <c r="T1657" s="46">
        <f t="shared" si="626"/>
        <v>1</v>
      </c>
      <c r="U1657" s="46">
        <v>9</v>
      </c>
      <c r="V1657" s="46">
        <v>704</v>
      </c>
      <c r="W1657" s="46">
        <v>3</v>
      </c>
      <c r="X1657" s="46">
        <v>3</v>
      </c>
      <c r="Y1657" s="46">
        <v>1000</v>
      </c>
      <c r="Z1657" s="46">
        <f t="shared" si="648"/>
        <v>1</v>
      </c>
      <c r="AF1657" s="46">
        <f t="shared" si="633"/>
        <v>0</v>
      </c>
      <c r="AL1657" s="46">
        <f t="shared" si="627"/>
        <v>0</v>
      </c>
      <c r="AX1657" s="46">
        <f t="shared" si="628"/>
        <v>0</v>
      </c>
      <c r="BD1657" s="46">
        <f t="shared" si="629"/>
        <v>0</v>
      </c>
      <c r="BJ1657" s="46">
        <f t="shared" si="630"/>
        <v>0</v>
      </c>
      <c r="BP1657" s="46">
        <f t="shared" si="631"/>
        <v>0</v>
      </c>
      <c r="BR1657" s="41"/>
      <c r="BS1657" s="41"/>
    </row>
    <row r="1658" spans="1:71" s="46" customFormat="1">
      <c r="A1658" s="46">
        <v>310045</v>
      </c>
      <c r="B1658" s="46" t="s">
        <v>846</v>
      </c>
      <c r="C1658" s="46" t="s">
        <v>845</v>
      </c>
      <c r="D1658" s="46">
        <v>15</v>
      </c>
      <c r="E1658" s="46" t="s">
        <v>369</v>
      </c>
      <c r="F1658" s="46" t="s">
        <v>321</v>
      </c>
      <c r="G1658" s="46">
        <v>1</v>
      </c>
      <c r="I1658" s="46">
        <v>1</v>
      </c>
      <c r="J1658" s="46">
        <v>0</v>
      </c>
      <c r="K1658" s="46">
        <v>78750</v>
      </c>
      <c r="L1658" s="46">
        <v>78750</v>
      </c>
      <c r="M1658" s="46">
        <v>1000</v>
      </c>
      <c r="N1658" s="46">
        <f t="shared" si="625"/>
        <v>1</v>
      </c>
      <c r="O1658" s="46">
        <v>2</v>
      </c>
      <c r="P1658" s="46">
        <v>0</v>
      </c>
      <c r="Q1658" s="46">
        <v>224</v>
      </c>
      <c r="R1658" s="46">
        <v>224</v>
      </c>
      <c r="S1658" s="46">
        <v>1000</v>
      </c>
      <c r="T1658" s="46">
        <f t="shared" si="626"/>
        <v>1</v>
      </c>
      <c r="U1658" s="46">
        <v>23</v>
      </c>
      <c r="V1658" s="46">
        <v>0</v>
      </c>
      <c r="W1658" s="46">
        <f>W1655+10</f>
        <v>675</v>
      </c>
      <c r="X1658" s="46">
        <f>X1655+10</f>
        <v>675</v>
      </c>
      <c r="Y1658" s="46">
        <v>1000</v>
      </c>
      <c r="Z1658" s="46">
        <f t="shared" si="648"/>
        <v>1</v>
      </c>
      <c r="AF1658" s="46">
        <f t="shared" si="633"/>
        <v>0</v>
      </c>
      <c r="AL1658" s="46">
        <f t="shared" si="627"/>
        <v>0</v>
      </c>
      <c r="AX1658" s="46">
        <f t="shared" si="628"/>
        <v>0</v>
      </c>
      <c r="BD1658" s="46">
        <f t="shared" si="629"/>
        <v>0</v>
      </c>
      <c r="BJ1658" s="46">
        <f t="shared" si="630"/>
        <v>0</v>
      </c>
      <c r="BP1658" s="46">
        <f t="shared" si="631"/>
        <v>0</v>
      </c>
      <c r="BR1658" s="41"/>
      <c r="BS1658" s="41"/>
    </row>
    <row r="1659" spans="1:71" s="46" customFormat="1">
      <c r="A1659" s="46">
        <v>310046</v>
      </c>
      <c r="B1659" s="46" t="s">
        <v>846</v>
      </c>
      <c r="C1659" s="46" t="s">
        <v>843</v>
      </c>
      <c r="D1659" s="46">
        <v>16</v>
      </c>
      <c r="E1659" s="46" t="s">
        <v>370</v>
      </c>
      <c r="F1659" s="46" t="s">
        <v>321</v>
      </c>
      <c r="G1659" s="46">
        <v>1</v>
      </c>
      <c r="I1659" s="46">
        <v>1</v>
      </c>
      <c r="J1659" s="46">
        <v>0</v>
      </c>
      <c r="K1659" s="46">
        <v>37500</v>
      </c>
      <c r="L1659" s="46">
        <v>37500</v>
      </c>
      <c r="M1659" s="46">
        <v>1000</v>
      </c>
      <c r="N1659" s="46">
        <f t="shared" si="625"/>
        <v>1</v>
      </c>
      <c r="O1659" s="46">
        <v>2</v>
      </c>
      <c r="P1659" s="46">
        <v>0</v>
      </c>
      <c r="Q1659" s="46">
        <v>108</v>
      </c>
      <c r="R1659" s="46">
        <v>108</v>
      </c>
      <c r="S1659" s="46">
        <v>1000</v>
      </c>
      <c r="T1659" s="46">
        <f t="shared" si="626"/>
        <v>1</v>
      </c>
      <c r="AF1659" s="46">
        <f t="shared" si="633"/>
        <v>0</v>
      </c>
      <c r="AL1659" s="46">
        <f t="shared" si="627"/>
        <v>0</v>
      </c>
      <c r="AX1659" s="46">
        <f t="shared" si="628"/>
        <v>0</v>
      </c>
      <c r="BD1659" s="46">
        <f t="shared" si="629"/>
        <v>0</v>
      </c>
      <c r="BJ1659" s="46">
        <f t="shared" si="630"/>
        <v>0</v>
      </c>
      <c r="BP1659" s="46">
        <f t="shared" si="631"/>
        <v>0</v>
      </c>
      <c r="BR1659" s="41"/>
      <c r="BS1659" s="41"/>
    </row>
    <row r="1660" spans="1:71" s="46" customFormat="1">
      <c r="A1660" s="46">
        <v>310047</v>
      </c>
      <c r="B1660" s="46" t="s">
        <v>846</v>
      </c>
      <c r="C1660" s="46" t="s">
        <v>844</v>
      </c>
      <c r="D1660" s="46">
        <v>16</v>
      </c>
      <c r="E1660" s="46" t="s">
        <v>371</v>
      </c>
      <c r="F1660" s="46" t="s">
        <v>321</v>
      </c>
      <c r="G1660" s="46">
        <v>1</v>
      </c>
      <c r="I1660" s="46">
        <v>1</v>
      </c>
      <c r="J1660" s="46">
        <v>0</v>
      </c>
      <c r="K1660" s="46">
        <v>62500</v>
      </c>
      <c r="L1660" s="46">
        <v>62500</v>
      </c>
      <c r="M1660" s="46">
        <v>1000</v>
      </c>
      <c r="N1660" s="46">
        <f t="shared" si="625"/>
        <v>1</v>
      </c>
      <c r="O1660" s="46">
        <v>2</v>
      </c>
      <c r="P1660" s="46">
        <v>0</v>
      </c>
      <c r="Q1660" s="46">
        <v>162</v>
      </c>
      <c r="R1660" s="46">
        <v>162</v>
      </c>
      <c r="S1660" s="46">
        <v>1000</v>
      </c>
      <c r="T1660" s="46">
        <f t="shared" si="626"/>
        <v>1</v>
      </c>
      <c r="U1660" s="46">
        <v>9</v>
      </c>
      <c r="V1660" s="46">
        <v>704</v>
      </c>
      <c r="W1660" s="46">
        <v>3</v>
      </c>
      <c r="X1660" s="46">
        <v>3</v>
      </c>
      <c r="Y1660" s="46">
        <v>1000</v>
      </c>
      <c r="Z1660" s="46">
        <f t="shared" ref="Z1660:Z1664" si="649">IF(Y1660&gt;=1000,1,0)</f>
        <v>1</v>
      </c>
      <c r="AF1660" s="46">
        <f t="shared" si="633"/>
        <v>0</v>
      </c>
      <c r="AL1660" s="46">
        <f t="shared" si="627"/>
        <v>0</v>
      </c>
      <c r="AX1660" s="46">
        <f t="shared" si="628"/>
        <v>0</v>
      </c>
      <c r="BD1660" s="46">
        <f t="shared" si="629"/>
        <v>0</v>
      </c>
      <c r="BJ1660" s="46">
        <f t="shared" si="630"/>
        <v>0</v>
      </c>
      <c r="BP1660" s="46">
        <f t="shared" si="631"/>
        <v>0</v>
      </c>
      <c r="BR1660" s="41"/>
      <c r="BS1660" s="41"/>
    </row>
    <row r="1661" spans="1:71" s="46" customFormat="1">
      <c r="A1661" s="46">
        <v>310048</v>
      </c>
      <c r="B1661" s="46" t="s">
        <v>846</v>
      </c>
      <c r="C1661" s="46" t="s">
        <v>845</v>
      </c>
      <c r="D1661" s="46">
        <v>16</v>
      </c>
      <c r="E1661" s="46" t="s">
        <v>372</v>
      </c>
      <c r="F1661" s="46" t="s">
        <v>321</v>
      </c>
      <c r="G1661" s="46">
        <v>1</v>
      </c>
      <c r="I1661" s="46">
        <v>1</v>
      </c>
      <c r="J1661" s="46">
        <v>0</v>
      </c>
      <c r="K1661" s="46">
        <v>87500</v>
      </c>
      <c r="L1661" s="46">
        <v>87500</v>
      </c>
      <c r="M1661" s="46">
        <v>1000</v>
      </c>
      <c r="N1661" s="46">
        <f t="shared" si="625"/>
        <v>1</v>
      </c>
      <c r="O1661" s="46">
        <v>2</v>
      </c>
      <c r="P1661" s="46">
        <v>0</v>
      </c>
      <c r="Q1661" s="46">
        <v>232</v>
      </c>
      <c r="R1661" s="46">
        <v>232</v>
      </c>
      <c r="S1661" s="46">
        <v>1000</v>
      </c>
      <c r="T1661" s="46">
        <f t="shared" si="626"/>
        <v>1</v>
      </c>
      <c r="U1661" s="46">
        <v>23</v>
      </c>
      <c r="V1661" s="46">
        <v>0</v>
      </c>
      <c r="W1661" s="46">
        <f>W1658+10</f>
        <v>685</v>
      </c>
      <c r="X1661" s="46">
        <f>X1658+10</f>
        <v>685</v>
      </c>
      <c r="Y1661" s="46">
        <v>1000</v>
      </c>
      <c r="Z1661" s="46">
        <f t="shared" si="649"/>
        <v>1</v>
      </c>
      <c r="AF1661" s="46">
        <f t="shared" si="633"/>
        <v>0</v>
      </c>
      <c r="AL1661" s="46">
        <f t="shared" si="627"/>
        <v>0</v>
      </c>
      <c r="AX1661" s="46">
        <f t="shared" si="628"/>
        <v>0</v>
      </c>
      <c r="BD1661" s="46">
        <f t="shared" si="629"/>
        <v>0</v>
      </c>
      <c r="BJ1661" s="46">
        <f t="shared" si="630"/>
        <v>0</v>
      </c>
      <c r="BP1661" s="46">
        <f t="shared" si="631"/>
        <v>0</v>
      </c>
      <c r="BR1661" s="41"/>
      <c r="BS1661" s="41"/>
    </row>
    <row r="1662" spans="1:71" s="46" customFormat="1">
      <c r="A1662" s="46">
        <v>310049</v>
      </c>
      <c r="B1662" s="46" t="s">
        <v>846</v>
      </c>
      <c r="C1662" s="46" t="s">
        <v>843</v>
      </c>
      <c r="D1662" s="46">
        <v>17</v>
      </c>
      <c r="E1662" s="46" t="s">
        <v>373</v>
      </c>
      <c r="F1662" s="46" t="s">
        <v>321</v>
      </c>
      <c r="G1662" s="46">
        <v>1</v>
      </c>
      <c r="I1662" s="46">
        <v>1</v>
      </c>
      <c r="J1662" s="46">
        <v>0</v>
      </c>
      <c r="K1662" s="46">
        <v>40000</v>
      </c>
      <c r="L1662" s="46">
        <v>40000</v>
      </c>
      <c r="M1662" s="46">
        <v>1000</v>
      </c>
      <c r="N1662" s="46">
        <f t="shared" si="625"/>
        <v>1</v>
      </c>
      <c r="O1662" s="46">
        <v>2</v>
      </c>
      <c r="P1662" s="46">
        <v>0</v>
      </c>
      <c r="Q1662" s="46">
        <v>112</v>
      </c>
      <c r="R1662" s="46">
        <v>112</v>
      </c>
      <c r="S1662" s="46">
        <v>1000</v>
      </c>
      <c r="T1662" s="46">
        <f t="shared" ref="T1662:T1673" si="650">IF(S1662&gt;=1000,1,0)</f>
        <v>1</v>
      </c>
      <c r="AF1662" s="46">
        <f t="shared" si="633"/>
        <v>0</v>
      </c>
      <c r="AL1662" s="46">
        <f t="shared" si="627"/>
        <v>0</v>
      </c>
      <c r="AX1662" s="46">
        <f t="shared" ref="AX1662:AX1673" si="651">IF(AW1662&gt;=1000,1,0)</f>
        <v>0</v>
      </c>
      <c r="BD1662" s="46">
        <f t="shared" ref="BD1662:BD1673" si="652">IF(BC1662&gt;=1000,1,0)</f>
        <v>0</v>
      </c>
      <c r="BJ1662" s="46">
        <f t="shared" ref="BJ1662:BJ1673" si="653">IF(BI1662&gt;=1000,1,0)</f>
        <v>0</v>
      </c>
      <c r="BP1662" s="46">
        <f t="shared" ref="BP1662:BP1673" si="654">IF(BO1662&gt;=1000,1,0)</f>
        <v>0</v>
      </c>
      <c r="BR1662" s="41"/>
      <c r="BS1662" s="41"/>
    </row>
    <row r="1663" spans="1:71" s="46" customFormat="1">
      <c r="A1663" s="46">
        <v>310050</v>
      </c>
      <c r="B1663" s="46" t="s">
        <v>846</v>
      </c>
      <c r="C1663" s="46" t="s">
        <v>844</v>
      </c>
      <c r="D1663" s="46">
        <v>17</v>
      </c>
      <c r="E1663" s="46" t="s">
        <v>374</v>
      </c>
      <c r="F1663" s="46" t="s">
        <v>321</v>
      </c>
      <c r="G1663" s="46">
        <v>1</v>
      </c>
      <c r="I1663" s="46">
        <v>1</v>
      </c>
      <c r="J1663" s="46">
        <v>0</v>
      </c>
      <c r="K1663" s="46">
        <v>65000</v>
      </c>
      <c r="L1663" s="46">
        <v>65000</v>
      </c>
      <c r="M1663" s="46">
        <v>1000</v>
      </c>
      <c r="N1663" s="46">
        <f t="shared" si="625"/>
        <v>1</v>
      </c>
      <c r="O1663" s="46">
        <v>2</v>
      </c>
      <c r="P1663" s="46">
        <v>0</v>
      </c>
      <c r="Q1663" s="46">
        <v>168</v>
      </c>
      <c r="R1663" s="46">
        <v>168</v>
      </c>
      <c r="S1663" s="46">
        <v>1000</v>
      </c>
      <c r="T1663" s="46">
        <f t="shared" si="650"/>
        <v>1</v>
      </c>
      <c r="U1663" s="46">
        <v>9</v>
      </c>
      <c r="V1663" s="46">
        <v>704</v>
      </c>
      <c r="W1663" s="46">
        <v>3</v>
      </c>
      <c r="X1663" s="46">
        <v>3</v>
      </c>
      <c r="Y1663" s="46">
        <v>1000</v>
      </c>
      <c r="Z1663" s="46">
        <f t="shared" si="649"/>
        <v>1</v>
      </c>
      <c r="AF1663" s="46">
        <f t="shared" si="633"/>
        <v>0</v>
      </c>
      <c r="AL1663" s="46">
        <f t="shared" si="627"/>
        <v>0</v>
      </c>
      <c r="AX1663" s="46">
        <f t="shared" si="651"/>
        <v>0</v>
      </c>
      <c r="BD1663" s="46">
        <f t="shared" si="652"/>
        <v>0</v>
      </c>
      <c r="BJ1663" s="46">
        <f t="shared" si="653"/>
        <v>0</v>
      </c>
      <c r="BP1663" s="46">
        <f t="shared" si="654"/>
        <v>0</v>
      </c>
      <c r="BR1663" s="41"/>
      <c r="BS1663" s="41"/>
    </row>
    <row r="1664" spans="1:71" s="46" customFormat="1">
      <c r="A1664" s="46">
        <v>310051</v>
      </c>
      <c r="B1664" s="46" t="s">
        <v>846</v>
      </c>
      <c r="C1664" s="46" t="s">
        <v>845</v>
      </c>
      <c r="D1664" s="46">
        <v>17</v>
      </c>
      <c r="E1664" s="46" t="s">
        <v>375</v>
      </c>
      <c r="F1664" s="46" t="s">
        <v>321</v>
      </c>
      <c r="G1664" s="46">
        <v>1</v>
      </c>
      <c r="I1664" s="46">
        <v>1</v>
      </c>
      <c r="J1664" s="46">
        <v>0</v>
      </c>
      <c r="K1664" s="46">
        <v>90000</v>
      </c>
      <c r="L1664" s="46">
        <v>90000</v>
      </c>
      <c r="M1664" s="46">
        <v>1000</v>
      </c>
      <c r="N1664" s="46">
        <f t="shared" si="625"/>
        <v>1</v>
      </c>
      <c r="O1664" s="46">
        <v>2</v>
      </c>
      <c r="P1664" s="46">
        <v>0</v>
      </c>
      <c r="Q1664" s="46">
        <v>240</v>
      </c>
      <c r="R1664" s="46">
        <v>240</v>
      </c>
      <c r="S1664" s="46">
        <v>1000</v>
      </c>
      <c r="T1664" s="46">
        <f t="shared" si="650"/>
        <v>1</v>
      </c>
      <c r="U1664" s="46">
        <v>23</v>
      </c>
      <c r="V1664" s="46">
        <v>0</v>
      </c>
      <c r="W1664" s="46">
        <f>W1661+10</f>
        <v>695</v>
      </c>
      <c r="X1664" s="46">
        <f>X1661+10</f>
        <v>695</v>
      </c>
      <c r="Y1664" s="46">
        <v>1000</v>
      </c>
      <c r="Z1664" s="46">
        <f t="shared" si="649"/>
        <v>1</v>
      </c>
      <c r="AF1664" s="46">
        <f t="shared" si="633"/>
        <v>0</v>
      </c>
      <c r="AL1664" s="46">
        <f t="shared" si="627"/>
        <v>0</v>
      </c>
      <c r="AX1664" s="46">
        <f t="shared" si="651"/>
        <v>0</v>
      </c>
      <c r="BD1664" s="46">
        <f t="shared" si="652"/>
        <v>0</v>
      </c>
      <c r="BJ1664" s="46">
        <f t="shared" si="653"/>
        <v>0</v>
      </c>
      <c r="BP1664" s="46">
        <f t="shared" si="654"/>
        <v>0</v>
      </c>
      <c r="BR1664" s="41"/>
      <c r="BS1664" s="41"/>
    </row>
    <row r="1665" spans="1:71" s="46" customFormat="1">
      <c r="A1665" s="46">
        <v>310052</v>
      </c>
      <c r="B1665" s="46" t="s">
        <v>846</v>
      </c>
      <c r="C1665" s="46" t="s">
        <v>843</v>
      </c>
      <c r="D1665" s="46">
        <v>18</v>
      </c>
      <c r="E1665" s="46" t="s">
        <v>376</v>
      </c>
      <c r="F1665" s="46" t="s">
        <v>321</v>
      </c>
      <c r="G1665" s="46">
        <v>1</v>
      </c>
      <c r="I1665" s="46">
        <v>1</v>
      </c>
      <c r="J1665" s="46">
        <v>0</v>
      </c>
      <c r="K1665" s="46">
        <v>42500</v>
      </c>
      <c r="L1665" s="46">
        <v>42500</v>
      </c>
      <c r="M1665" s="46">
        <v>1000</v>
      </c>
      <c r="N1665" s="46">
        <f t="shared" si="625"/>
        <v>1</v>
      </c>
      <c r="O1665" s="46">
        <v>2</v>
      </c>
      <c r="P1665" s="46">
        <v>0</v>
      </c>
      <c r="Q1665" s="46">
        <v>116</v>
      </c>
      <c r="R1665" s="46">
        <v>116</v>
      </c>
      <c r="S1665" s="46">
        <v>1000</v>
      </c>
      <c r="T1665" s="46">
        <f t="shared" si="650"/>
        <v>1</v>
      </c>
      <c r="AF1665" s="46">
        <f t="shared" si="633"/>
        <v>0</v>
      </c>
      <c r="AL1665" s="46">
        <f t="shared" si="627"/>
        <v>0</v>
      </c>
      <c r="AX1665" s="46">
        <f t="shared" si="651"/>
        <v>0</v>
      </c>
      <c r="BD1665" s="46">
        <f t="shared" si="652"/>
        <v>0</v>
      </c>
      <c r="BJ1665" s="46">
        <f t="shared" si="653"/>
        <v>0</v>
      </c>
      <c r="BP1665" s="46">
        <f t="shared" si="654"/>
        <v>0</v>
      </c>
      <c r="BR1665" s="41"/>
      <c r="BS1665" s="41"/>
    </row>
    <row r="1666" spans="1:71" s="46" customFormat="1">
      <c r="A1666" s="46">
        <v>310053</v>
      </c>
      <c r="B1666" s="46" t="s">
        <v>846</v>
      </c>
      <c r="C1666" s="46" t="s">
        <v>844</v>
      </c>
      <c r="D1666" s="46">
        <v>18</v>
      </c>
      <c r="E1666" s="46" t="s">
        <v>377</v>
      </c>
      <c r="F1666" s="46" t="s">
        <v>321</v>
      </c>
      <c r="G1666" s="46">
        <v>1</v>
      </c>
      <c r="I1666" s="46">
        <v>1</v>
      </c>
      <c r="J1666" s="46">
        <v>0</v>
      </c>
      <c r="K1666" s="46">
        <v>67500</v>
      </c>
      <c r="L1666" s="46">
        <v>67500</v>
      </c>
      <c r="M1666" s="46">
        <v>1000</v>
      </c>
      <c r="N1666" s="46">
        <f t="shared" si="625"/>
        <v>1</v>
      </c>
      <c r="O1666" s="46">
        <v>2</v>
      </c>
      <c r="P1666" s="46">
        <v>0</v>
      </c>
      <c r="Q1666" s="46">
        <v>174</v>
      </c>
      <c r="R1666" s="46">
        <v>174</v>
      </c>
      <c r="S1666" s="46">
        <v>1000</v>
      </c>
      <c r="T1666" s="46">
        <f t="shared" si="650"/>
        <v>1</v>
      </c>
      <c r="U1666" s="46">
        <v>9</v>
      </c>
      <c r="V1666" s="46">
        <v>704</v>
      </c>
      <c r="W1666" s="46">
        <v>3</v>
      </c>
      <c r="X1666" s="46">
        <v>3</v>
      </c>
      <c r="Y1666" s="46">
        <v>1000</v>
      </c>
      <c r="Z1666" s="46">
        <f t="shared" ref="Z1666:Z1670" si="655">IF(Y1666&gt;=1000,1,0)</f>
        <v>1</v>
      </c>
      <c r="AF1666" s="46">
        <f t="shared" si="633"/>
        <v>0</v>
      </c>
      <c r="AL1666" s="46">
        <f t="shared" si="627"/>
        <v>0</v>
      </c>
      <c r="AX1666" s="46">
        <f t="shared" si="651"/>
        <v>0</v>
      </c>
      <c r="BD1666" s="46">
        <f t="shared" si="652"/>
        <v>0</v>
      </c>
      <c r="BJ1666" s="46">
        <f t="shared" si="653"/>
        <v>0</v>
      </c>
      <c r="BP1666" s="46">
        <f t="shared" si="654"/>
        <v>0</v>
      </c>
      <c r="BR1666" s="41"/>
      <c r="BS1666" s="41"/>
    </row>
    <row r="1667" spans="1:71" s="46" customFormat="1">
      <c r="A1667" s="46">
        <v>310054</v>
      </c>
      <c r="B1667" s="46" t="s">
        <v>846</v>
      </c>
      <c r="C1667" s="46" t="s">
        <v>845</v>
      </c>
      <c r="D1667" s="46">
        <v>18</v>
      </c>
      <c r="E1667" s="46" t="s">
        <v>378</v>
      </c>
      <c r="F1667" s="46" t="s">
        <v>321</v>
      </c>
      <c r="G1667" s="46">
        <v>1</v>
      </c>
      <c r="I1667" s="46">
        <v>1</v>
      </c>
      <c r="J1667" s="46">
        <v>0</v>
      </c>
      <c r="K1667" s="46">
        <v>92500</v>
      </c>
      <c r="L1667" s="46">
        <v>92500</v>
      </c>
      <c r="M1667" s="46">
        <v>1000</v>
      </c>
      <c r="N1667" s="46">
        <f t="shared" si="625"/>
        <v>1</v>
      </c>
      <c r="O1667" s="46">
        <v>2</v>
      </c>
      <c r="P1667" s="46">
        <v>0</v>
      </c>
      <c r="Q1667" s="46">
        <v>248</v>
      </c>
      <c r="R1667" s="46">
        <v>248</v>
      </c>
      <c r="S1667" s="46">
        <v>1000</v>
      </c>
      <c r="T1667" s="46">
        <f t="shared" si="650"/>
        <v>1</v>
      </c>
      <c r="U1667" s="46">
        <v>23</v>
      </c>
      <c r="V1667" s="46">
        <v>0</v>
      </c>
      <c r="W1667" s="46">
        <f>W1664+10</f>
        <v>705</v>
      </c>
      <c r="X1667" s="46">
        <f>X1664+10</f>
        <v>705</v>
      </c>
      <c r="Y1667" s="46">
        <v>1000</v>
      </c>
      <c r="Z1667" s="46">
        <f t="shared" si="655"/>
        <v>1</v>
      </c>
      <c r="AF1667" s="46">
        <f t="shared" si="633"/>
        <v>0</v>
      </c>
      <c r="AL1667" s="46">
        <f t="shared" si="627"/>
        <v>0</v>
      </c>
      <c r="AX1667" s="46">
        <f t="shared" si="651"/>
        <v>0</v>
      </c>
      <c r="BD1667" s="46">
        <f t="shared" si="652"/>
        <v>0</v>
      </c>
      <c r="BJ1667" s="46">
        <f t="shared" si="653"/>
        <v>0</v>
      </c>
      <c r="BP1667" s="46">
        <f t="shared" si="654"/>
        <v>0</v>
      </c>
      <c r="BR1667" s="41"/>
      <c r="BS1667" s="41"/>
    </row>
    <row r="1668" spans="1:71" s="46" customFormat="1">
      <c r="A1668" s="46">
        <v>310055</v>
      </c>
      <c r="B1668" s="46" t="s">
        <v>846</v>
      </c>
      <c r="C1668" s="46" t="s">
        <v>843</v>
      </c>
      <c r="D1668" s="46">
        <v>19</v>
      </c>
      <c r="E1668" s="46" t="s">
        <v>379</v>
      </c>
      <c r="F1668" s="46" t="s">
        <v>321</v>
      </c>
      <c r="G1668" s="46">
        <v>1</v>
      </c>
      <c r="I1668" s="46">
        <v>1</v>
      </c>
      <c r="J1668" s="46">
        <v>0</v>
      </c>
      <c r="K1668" s="46">
        <v>45000</v>
      </c>
      <c r="L1668" s="46">
        <v>45000</v>
      </c>
      <c r="M1668" s="46">
        <v>1000</v>
      </c>
      <c r="N1668" s="46">
        <f t="shared" si="625"/>
        <v>1</v>
      </c>
      <c r="O1668" s="46">
        <v>2</v>
      </c>
      <c r="P1668" s="46">
        <v>0</v>
      </c>
      <c r="Q1668" s="46">
        <v>120</v>
      </c>
      <c r="R1668" s="46">
        <v>120</v>
      </c>
      <c r="S1668" s="46">
        <v>1000</v>
      </c>
      <c r="T1668" s="46">
        <f t="shared" si="650"/>
        <v>1</v>
      </c>
      <c r="AF1668" s="46">
        <f t="shared" si="633"/>
        <v>0</v>
      </c>
      <c r="AL1668" s="46">
        <f t="shared" si="627"/>
        <v>0</v>
      </c>
      <c r="AX1668" s="46">
        <f t="shared" si="651"/>
        <v>0</v>
      </c>
      <c r="BD1668" s="46">
        <f t="shared" si="652"/>
        <v>0</v>
      </c>
      <c r="BJ1668" s="46">
        <f t="shared" si="653"/>
        <v>0</v>
      </c>
      <c r="BP1668" s="46">
        <f t="shared" si="654"/>
        <v>0</v>
      </c>
      <c r="BR1668" s="41"/>
      <c r="BS1668" s="41"/>
    </row>
    <row r="1669" spans="1:71" s="46" customFormat="1">
      <c r="A1669" s="46">
        <v>310056</v>
      </c>
      <c r="B1669" s="46" t="s">
        <v>846</v>
      </c>
      <c r="C1669" s="46" t="s">
        <v>844</v>
      </c>
      <c r="D1669" s="46">
        <v>19</v>
      </c>
      <c r="E1669" s="46" t="s">
        <v>380</v>
      </c>
      <c r="F1669" s="46" t="s">
        <v>321</v>
      </c>
      <c r="G1669" s="46">
        <v>1</v>
      </c>
      <c r="I1669" s="46">
        <v>1</v>
      </c>
      <c r="J1669" s="46">
        <v>0</v>
      </c>
      <c r="K1669" s="46">
        <v>70000</v>
      </c>
      <c r="L1669" s="46">
        <v>70000</v>
      </c>
      <c r="M1669" s="46">
        <v>1000</v>
      </c>
      <c r="N1669" s="46">
        <f t="shared" si="625"/>
        <v>1</v>
      </c>
      <c r="O1669" s="46">
        <v>2</v>
      </c>
      <c r="P1669" s="46">
        <v>0</v>
      </c>
      <c r="Q1669" s="46">
        <v>180</v>
      </c>
      <c r="R1669" s="46">
        <v>180</v>
      </c>
      <c r="S1669" s="46">
        <v>1000</v>
      </c>
      <c r="T1669" s="46">
        <f t="shared" si="650"/>
        <v>1</v>
      </c>
      <c r="U1669" s="46">
        <v>9</v>
      </c>
      <c r="V1669" s="46">
        <v>704</v>
      </c>
      <c r="W1669" s="46">
        <v>3</v>
      </c>
      <c r="X1669" s="46">
        <v>3</v>
      </c>
      <c r="Y1669" s="46">
        <v>1000</v>
      </c>
      <c r="Z1669" s="46">
        <f t="shared" si="655"/>
        <v>1</v>
      </c>
      <c r="AF1669" s="46">
        <f t="shared" si="633"/>
        <v>0</v>
      </c>
      <c r="AL1669" s="46">
        <f t="shared" si="627"/>
        <v>0</v>
      </c>
      <c r="AX1669" s="46">
        <f t="shared" si="651"/>
        <v>0</v>
      </c>
      <c r="BD1669" s="46">
        <f t="shared" si="652"/>
        <v>0</v>
      </c>
      <c r="BJ1669" s="46">
        <f t="shared" si="653"/>
        <v>0</v>
      </c>
      <c r="BP1669" s="46">
        <f t="shared" si="654"/>
        <v>0</v>
      </c>
      <c r="BR1669" s="41"/>
      <c r="BS1669" s="41"/>
    </row>
    <row r="1670" spans="1:71" s="46" customFormat="1">
      <c r="A1670" s="46">
        <v>310057</v>
      </c>
      <c r="B1670" s="46" t="s">
        <v>846</v>
      </c>
      <c r="C1670" s="46" t="s">
        <v>845</v>
      </c>
      <c r="D1670" s="46">
        <v>19</v>
      </c>
      <c r="E1670" s="46" t="s">
        <v>381</v>
      </c>
      <c r="F1670" s="46" t="s">
        <v>321</v>
      </c>
      <c r="G1670" s="46">
        <v>1</v>
      </c>
      <c r="I1670" s="46">
        <v>1</v>
      </c>
      <c r="J1670" s="46">
        <v>0</v>
      </c>
      <c r="K1670" s="46">
        <v>95000</v>
      </c>
      <c r="L1670" s="46">
        <v>95000</v>
      </c>
      <c r="M1670" s="46">
        <v>1000</v>
      </c>
      <c r="N1670" s="46">
        <f t="shared" ref="N1670:N1673" si="656">IF(M1670&gt;=1000,1,0)</f>
        <v>1</v>
      </c>
      <c r="O1670" s="46">
        <v>2</v>
      </c>
      <c r="P1670" s="46">
        <v>0</v>
      </c>
      <c r="Q1670" s="46">
        <v>256</v>
      </c>
      <c r="R1670" s="46">
        <v>256</v>
      </c>
      <c r="S1670" s="46">
        <v>1000</v>
      </c>
      <c r="T1670" s="46">
        <f t="shared" si="650"/>
        <v>1</v>
      </c>
      <c r="U1670" s="46">
        <v>23</v>
      </c>
      <c r="V1670" s="46">
        <v>0</v>
      </c>
      <c r="W1670" s="46">
        <f>W1667+10</f>
        <v>715</v>
      </c>
      <c r="X1670" s="46">
        <f>X1667+10</f>
        <v>715</v>
      </c>
      <c r="Y1670" s="46">
        <v>1000</v>
      </c>
      <c r="Z1670" s="46">
        <f t="shared" si="655"/>
        <v>1</v>
      </c>
      <c r="AF1670" s="46">
        <f t="shared" si="633"/>
        <v>0</v>
      </c>
      <c r="AL1670" s="46">
        <f t="shared" si="627"/>
        <v>0</v>
      </c>
      <c r="AX1670" s="46">
        <f t="shared" si="651"/>
        <v>0</v>
      </c>
      <c r="BD1670" s="46">
        <f t="shared" si="652"/>
        <v>0</v>
      </c>
      <c r="BJ1670" s="46">
        <f t="shared" si="653"/>
        <v>0</v>
      </c>
      <c r="BP1670" s="46">
        <f t="shared" si="654"/>
        <v>0</v>
      </c>
      <c r="BR1670" s="41"/>
      <c r="BS1670" s="41"/>
    </row>
    <row r="1671" spans="1:71" s="46" customFormat="1">
      <c r="A1671" s="46">
        <v>310058</v>
      </c>
      <c r="B1671" s="46" t="s">
        <v>846</v>
      </c>
      <c r="C1671" s="46" t="s">
        <v>843</v>
      </c>
      <c r="D1671" s="46">
        <v>20</v>
      </c>
      <c r="E1671" s="46" t="s">
        <v>382</v>
      </c>
      <c r="F1671" s="46" t="s">
        <v>321</v>
      </c>
      <c r="G1671" s="46">
        <v>1</v>
      </c>
      <c r="I1671" s="46">
        <v>1</v>
      </c>
      <c r="J1671" s="46">
        <v>0</v>
      </c>
      <c r="K1671" s="46">
        <v>47500</v>
      </c>
      <c r="L1671" s="46">
        <v>47500</v>
      </c>
      <c r="M1671" s="46">
        <v>1000</v>
      </c>
      <c r="N1671" s="46">
        <f t="shared" si="656"/>
        <v>1</v>
      </c>
      <c r="O1671" s="46">
        <v>2</v>
      </c>
      <c r="P1671" s="46">
        <v>0</v>
      </c>
      <c r="Q1671" s="46">
        <v>124</v>
      </c>
      <c r="R1671" s="46">
        <v>124</v>
      </c>
      <c r="S1671" s="46">
        <v>1000</v>
      </c>
      <c r="T1671" s="46">
        <f t="shared" si="650"/>
        <v>1</v>
      </c>
      <c r="AF1671" s="46">
        <f t="shared" si="633"/>
        <v>0</v>
      </c>
      <c r="AL1671" s="46">
        <f t="shared" si="627"/>
        <v>0</v>
      </c>
      <c r="AX1671" s="46">
        <f t="shared" si="651"/>
        <v>0</v>
      </c>
      <c r="BD1671" s="46">
        <f t="shared" si="652"/>
        <v>0</v>
      </c>
      <c r="BJ1671" s="46">
        <f t="shared" si="653"/>
        <v>0</v>
      </c>
      <c r="BP1671" s="46">
        <f t="shared" si="654"/>
        <v>0</v>
      </c>
      <c r="BR1671" s="41"/>
      <c r="BS1671" s="41"/>
    </row>
    <row r="1672" spans="1:71" s="46" customFormat="1">
      <c r="A1672" s="46">
        <v>310059</v>
      </c>
      <c r="B1672" s="46" t="s">
        <v>846</v>
      </c>
      <c r="C1672" s="46" t="s">
        <v>844</v>
      </c>
      <c r="D1672" s="46">
        <v>20</v>
      </c>
      <c r="E1672" s="46" t="s">
        <v>383</v>
      </c>
      <c r="F1672" s="46" t="s">
        <v>321</v>
      </c>
      <c r="G1672" s="46">
        <v>1</v>
      </c>
      <c r="I1672" s="46">
        <v>1</v>
      </c>
      <c r="J1672" s="46">
        <v>0</v>
      </c>
      <c r="K1672" s="46">
        <v>72500</v>
      </c>
      <c r="L1672" s="46">
        <v>72500</v>
      </c>
      <c r="M1672" s="46">
        <v>1000</v>
      </c>
      <c r="N1672" s="46">
        <f t="shared" si="656"/>
        <v>1</v>
      </c>
      <c r="O1672" s="46">
        <v>2</v>
      </c>
      <c r="P1672" s="46">
        <v>0</v>
      </c>
      <c r="Q1672" s="46">
        <v>186</v>
      </c>
      <c r="R1672" s="46">
        <v>186</v>
      </c>
      <c r="S1672" s="46">
        <v>1000</v>
      </c>
      <c r="T1672" s="46">
        <f t="shared" si="650"/>
        <v>1</v>
      </c>
      <c r="U1672" s="46">
        <v>9</v>
      </c>
      <c r="V1672" s="46">
        <v>704</v>
      </c>
      <c r="W1672" s="46">
        <v>3</v>
      </c>
      <c r="X1672" s="46">
        <v>3</v>
      </c>
      <c r="Y1672" s="46">
        <v>1000</v>
      </c>
      <c r="Z1672" s="46">
        <f t="shared" ref="Z1672:Z1676" si="657">IF(Y1672&gt;=1000,1,0)</f>
        <v>1</v>
      </c>
      <c r="AF1672" s="46">
        <f t="shared" si="633"/>
        <v>0</v>
      </c>
      <c r="AL1672" s="46">
        <f t="shared" si="627"/>
        <v>0</v>
      </c>
      <c r="AX1672" s="46">
        <f t="shared" si="651"/>
        <v>0</v>
      </c>
      <c r="BD1672" s="46">
        <f t="shared" si="652"/>
        <v>0</v>
      </c>
      <c r="BJ1672" s="46">
        <f t="shared" si="653"/>
        <v>0</v>
      </c>
      <c r="BP1672" s="46">
        <f t="shared" si="654"/>
        <v>0</v>
      </c>
      <c r="BR1672" s="41"/>
      <c r="BS1672" s="41"/>
    </row>
    <row r="1673" spans="1:71" s="46" customFormat="1">
      <c r="A1673" s="46">
        <v>310060</v>
      </c>
      <c r="B1673" s="46" t="s">
        <v>846</v>
      </c>
      <c r="C1673" s="46" t="s">
        <v>845</v>
      </c>
      <c r="D1673" s="46">
        <v>20</v>
      </c>
      <c r="E1673" s="46" t="s">
        <v>384</v>
      </c>
      <c r="F1673" s="46" t="s">
        <v>321</v>
      </c>
      <c r="G1673" s="46">
        <v>1</v>
      </c>
      <c r="I1673" s="46">
        <v>1</v>
      </c>
      <c r="J1673" s="46">
        <v>0</v>
      </c>
      <c r="K1673" s="46">
        <v>97500</v>
      </c>
      <c r="L1673" s="46">
        <v>97500</v>
      </c>
      <c r="M1673" s="46">
        <v>1000</v>
      </c>
      <c r="N1673" s="46">
        <f t="shared" si="656"/>
        <v>1</v>
      </c>
      <c r="O1673" s="46">
        <v>2</v>
      </c>
      <c r="P1673" s="46">
        <v>0</v>
      </c>
      <c r="Q1673" s="46">
        <v>264</v>
      </c>
      <c r="R1673" s="46">
        <v>264</v>
      </c>
      <c r="S1673" s="46">
        <v>1000</v>
      </c>
      <c r="T1673" s="46">
        <f t="shared" si="650"/>
        <v>1</v>
      </c>
      <c r="U1673" s="46">
        <v>23</v>
      </c>
      <c r="V1673" s="46">
        <v>0</v>
      </c>
      <c r="W1673" s="46">
        <f>W1670+10</f>
        <v>725</v>
      </c>
      <c r="X1673" s="46">
        <f>X1670+10</f>
        <v>725</v>
      </c>
      <c r="Y1673" s="46">
        <v>1000</v>
      </c>
      <c r="Z1673" s="46">
        <f t="shared" si="657"/>
        <v>1</v>
      </c>
      <c r="AF1673" s="46">
        <f t="shared" si="633"/>
        <v>0</v>
      </c>
      <c r="AL1673" s="46">
        <f>IF(AK1673&gt;=1000,1,0)</f>
        <v>0</v>
      </c>
      <c r="AX1673" s="46">
        <f t="shared" si="651"/>
        <v>0</v>
      </c>
      <c r="BD1673" s="46">
        <f t="shared" si="652"/>
        <v>0</v>
      </c>
      <c r="BJ1673" s="46">
        <f t="shared" si="653"/>
        <v>0</v>
      </c>
      <c r="BP1673" s="46">
        <f t="shared" si="654"/>
        <v>0</v>
      </c>
      <c r="BR1673" s="41"/>
      <c r="BS1673" s="41"/>
    </row>
    <row r="1674" spans="1:71" s="46" customFormat="1">
      <c r="A1674" s="46">
        <f t="shared" ref="A1674:A1737" si="658">A1673+1</f>
        <v>310061</v>
      </c>
      <c r="B1674" s="46" t="s">
        <v>846</v>
      </c>
      <c r="C1674" s="46" t="s">
        <v>843</v>
      </c>
      <c r="D1674" s="46">
        <f t="shared" ref="D1674:D1691" si="659">D1671+1</f>
        <v>21</v>
      </c>
      <c r="E1674" s="46" t="str">
        <f t="shared" ref="E1674:E1691" si="660">"第"&amp;D1674&amp;"章"&amp;C1674</f>
        <v>第21章铜宝箱</v>
      </c>
      <c r="F1674" s="46" t="s">
        <v>321</v>
      </c>
      <c r="G1674" s="46">
        <v>1</v>
      </c>
      <c r="I1674" s="46">
        <v>1</v>
      </c>
      <c r="J1674" s="46">
        <v>0</v>
      </c>
      <c r="K1674" s="46">
        <v>50000</v>
      </c>
      <c r="L1674" s="46">
        <v>50000</v>
      </c>
      <c r="M1674" s="46">
        <v>1000</v>
      </c>
      <c r="N1674" s="46">
        <v>1</v>
      </c>
      <c r="O1674" s="46">
        <v>2</v>
      </c>
      <c r="P1674" s="46">
        <v>0</v>
      </c>
      <c r="Q1674" s="46">
        <f t="shared" ref="Q1674:Q1679" si="661">Q1671+4</f>
        <v>128</v>
      </c>
      <c r="R1674" s="46">
        <f t="shared" ref="R1674:R1679" si="662">R1671+4</f>
        <v>128</v>
      </c>
      <c r="S1674" s="46">
        <f t="shared" ref="S1674:S1679" si="663">S1671+4</f>
        <v>1004</v>
      </c>
      <c r="T1674" s="46">
        <v>1</v>
      </c>
      <c r="BR1674" s="41"/>
      <c r="BS1674" s="41"/>
    </row>
    <row r="1675" spans="1:71" s="46" customFormat="1">
      <c r="A1675" s="46">
        <f t="shared" si="658"/>
        <v>310062</v>
      </c>
      <c r="B1675" s="46" t="s">
        <v>846</v>
      </c>
      <c r="C1675" s="46" t="s">
        <v>844</v>
      </c>
      <c r="D1675" s="46">
        <f t="shared" si="659"/>
        <v>21</v>
      </c>
      <c r="E1675" s="46" t="str">
        <f t="shared" si="660"/>
        <v>第21章银宝箱</v>
      </c>
      <c r="F1675" s="46" t="s">
        <v>321</v>
      </c>
      <c r="G1675" s="46">
        <v>1</v>
      </c>
      <c r="I1675" s="46">
        <v>1</v>
      </c>
      <c r="J1675" s="46">
        <v>0</v>
      </c>
      <c r="K1675" s="46">
        <v>75000</v>
      </c>
      <c r="L1675" s="46">
        <v>75000</v>
      </c>
      <c r="M1675" s="46">
        <v>1000</v>
      </c>
      <c r="N1675" s="46">
        <v>1</v>
      </c>
      <c r="O1675" s="46">
        <v>2</v>
      </c>
      <c r="P1675" s="46">
        <v>0</v>
      </c>
      <c r="Q1675" s="46">
        <f t="shared" si="661"/>
        <v>190</v>
      </c>
      <c r="R1675" s="46">
        <f t="shared" si="662"/>
        <v>190</v>
      </c>
      <c r="S1675" s="46">
        <f t="shared" si="663"/>
        <v>1004</v>
      </c>
      <c r="T1675" s="46">
        <v>1</v>
      </c>
      <c r="U1675" s="46">
        <v>9</v>
      </c>
      <c r="V1675" s="46">
        <v>704</v>
      </c>
      <c r="W1675" s="46">
        <v>3</v>
      </c>
      <c r="X1675" s="46">
        <v>3</v>
      </c>
      <c r="Y1675" s="46">
        <v>1000</v>
      </c>
      <c r="Z1675" s="46">
        <f t="shared" si="657"/>
        <v>1</v>
      </c>
      <c r="BR1675" s="41"/>
      <c r="BS1675" s="41"/>
    </row>
    <row r="1676" spans="1:71" s="46" customFormat="1">
      <c r="A1676" s="46">
        <f t="shared" si="658"/>
        <v>310063</v>
      </c>
      <c r="B1676" s="46" t="s">
        <v>846</v>
      </c>
      <c r="C1676" s="46" t="s">
        <v>845</v>
      </c>
      <c r="D1676" s="46">
        <f t="shared" si="659"/>
        <v>21</v>
      </c>
      <c r="E1676" s="46" t="str">
        <f t="shared" si="660"/>
        <v>第21章金宝箱</v>
      </c>
      <c r="F1676" s="46" t="s">
        <v>321</v>
      </c>
      <c r="G1676" s="46">
        <v>1</v>
      </c>
      <c r="I1676" s="46">
        <v>1</v>
      </c>
      <c r="J1676" s="46">
        <v>0</v>
      </c>
      <c r="K1676" s="46">
        <v>100000</v>
      </c>
      <c r="L1676" s="46">
        <v>100000</v>
      </c>
      <c r="M1676" s="46">
        <v>1000</v>
      </c>
      <c r="N1676" s="46">
        <v>1</v>
      </c>
      <c r="O1676" s="46">
        <v>2</v>
      </c>
      <c r="P1676" s="46">
        <v>0</v>
      </c>
      <c r="Q1676" s="46">
        <f t="shared" si="661"/>
        <v>268</v>
      </c>
      <c r="R1676" s="46">
        <f t="shared" si="662"/>
        <v>268</v>
      </c>
      <c r="S1676" s="46">
        <f t="shared" si="663"/>
        <v>1004</v>
      </c>
      <c r="T1676" s="46">
        <v>1</v>
      </c>
      <c r="U1676" s="46">
        <v>23</v>
      </c>
      <c r="V1676" s="46">
        <v>0</v>
      </c>
      <c r="W1676" s="46">
        <f>W1673+10</f>
        <v>735</v>
      </c>
      <c r="X1676" s="46">
        <f>X1673+10</f>
        <v>735</v>
      </c>
      <c r="Y1676" s="46">
        <v>1000</v>
      </c>
      <c r="Z1676" s="46">
        <f t="shared" si="657"/>
        <v>1</v>
      </c>
      <c r="BR1676" s="41"/>
      <c r="BS1676" s="41"/>
    </row>
    <row r="1677" spans="1:71" s="46" customFormat="1">
      <c r="A1677" s="46">
        <f t="shared" si="658"/>
        <v>310064</v>
      </c>
      <c r="B1677" s="46" t="s">
        <v>846</v>
      </c>
      <c r="C1677" s="46" t="s">
        <v>843</v>
      </c>
      <c r="D1677" s="46">
        <f t="shared" si="659"/>
        <v>22</v>
      </c>
      <c r="E1677" s="46" t="str">
        <f t="shared" si="660"/>
        <v>第22章铜宝箱</v>
      </c>
      <c r="F1677" s="46" t="s">
        <v>321</v>
      </c>
      <c r="G1677" s="46">
        <v>1</v>
      </c>
      <c r="I1677" s="46">
        <v>1</v>
      </c>
      <c r="J1677" s="46">
        <v>0</v>
      </c>
      <c r="K1677" s="46">
        <v>52500</v>
      </c>
      <c r="L1677" s="46">
        <v>52500</v>
      </c>
      <c r="M1677" s="46">
        <v>1000</v>
      </c>
      <c r="N1677" s="46">
        <v>1</v>
      </c>
      <c r="O1677" s="46">
        <v>2</v>
      </c>
      <c r="P1677" s="46">
        <v>0</v>
      </c>
      <c r="Q1677" s="46">
        <f t="shared" si="661"/>
        <v>132</v>
      </c>
      <c r="R1677" s="46">
        <f t="shared" si="662"/>
        <v>132</v>
      </c>
      <c r="S1677" s="46">
        <f t="shared" si="663"/>
        <v>1008</v>
      </c>
      <c r="T1677" s="46">
        <v>1</v>
      </c>
      <c r="BR1677" s="41"/>
      <c r="BS1677" s="41"/>
    </row>
    <row r="1678" spans="1:71" s="46" customFormat="1">
      <c r="A1678" s="46">
        <f t="shared" si="658"/>
        <v>310065</v>
      </c>
      <c r="B1678" s="46" t="s">
        <v>846</v>
      </c>
      <c r="C1678" s="46" t="s">
        <v>844</v>
      </c>
      <c r="D1678" s="46">
        <f t="shared" si="659"/>
        <v>22</v>
      </c>
      <c r="E1678" s="46" t="str">
        <f t="shared" si="660"/>
        <v>第22章银宝箱</v>
      </c>
      <c r="F1678" s="46" t="s">
        <v>321</v>
      </c>
      <c r="G1678" s="46">
        <v>1</v>
      </c>
      <c r="I1678" s="46">
        <v>1</v>
      </c>
      <c r="J1678" s="46">
        <v>0</v>
      </c>
      <c r="K1678" s="46">
        <v>77500</v>
      </c>
      <c r="L1678" s="46">
        <v>77500</v>
      </c>
      <c r="M1678" s="46">
        <v>1000</v>
      </c>
      <c r="N1678" s="46">
        <v>1</v>
      </c>
      <c r="O1678" s="46">
        <v>2</v>
      </c>
      <c r="P1678" s="46">
        <v>0</v>
      </c>
      <c r="Q1678" s="46">
        <f t="shared" si="661"/>
        <v>194</v>
      </c>
      <c r="R1678" s="46">
        <f t="shared" si="662"/>
        <v>194</v>
      </c>
      <c r="S1678" s="46">
        <f t="shared" si="663"/>
        <v>1008</v>
      </c>
      <c r="T1678" s="46">
        <v>1</v>
      </c>
      <c r="U1678" s="46">
        <v>9</v>
      </c>
      <c r="V1678" s="46">
        <v>704</v>
      </c>
      <c r="W1678" s="46">
        <v>3</v>
      </c>
      <c r="X1678" s="46">
        <v>3</v>
      </c>
      <c r="Y1678" s="46">
        <v>1000</v>
      </c>
      <c r="Z1678" s="46">
        <f t="shared" ref="Z1678:Z1682" si="664">IF(Y1678&gt;=1000,1,0)</f>
        <v>1</v>
      </c>
      <c r="BR1678" s="41"/>
      <c r="BS1678" s="41"/>
    </row>
    <row r="1679" spans="1:71" s="46" customFormat="1">
      <c r="A1679" s="46">
        <f t="shared" si="658"/>
        <v>310066</v>
      </c>
      <c r="B1679" s="46" t="s">
        <v>846</v>
      </c>
      <c r="C1679" s="46" t="s">
        <v>845</v>
      </c>
      <c r="D1679" s="46">
        <f t="shared" si="659"/>
        <v>22</v>
      </c>
      <c r="E1679" s="46" t="str">
        <f t="shared" si="660"/>
        <v>第22章金宝箱</v>
      </c>
      <c r="F1679" s="46" t="s">
        <v>321</v>
      </c>
      <c r="G1679" s="46">
        <v>1</v>
      </c>
      <c r="I1679" s="46">
        <v>1</v>
      </c>
      <c r="J1679" s="46">
        <v>0</v>
      </c>
      <c r="K1679" s="46">
        <v>102500</v>
      </c>
      <c r="L1679" s="46">
        <v>102500</v>
      </c>
      <c r="M1679" s="46">
        <v>1000</v>
      </c>
      <c r="N1679" s="46">
        <v>1</v>
      </c>
      <c r="O1679" s="46">
        <v>2</v>
      </c>
      <c r="P1679" s="46">
        <v>0</v>
      </c>
      <c r="Q1679" s="46">
        <f t="shared" si="661"/>
        <v>272</v>
      </c>
      <c r="R1679" s="46">
        <f t="shared" si="662"/>
        <v>272</v>
      </c>
      <c r="S1679" s="46">
        <f t="shared" si="663"/>
        <v>1008</v>
      </c>
      <c r="T1679" s="46">
        <v>1</v>
      </c>
      <c r="U1679" s="46">
        <v>23</v>
      </c>
      <c r="V1679" s="46">
        <v>0</v>
      </c>
      <c r="W1679" s="46">
        <f>W1676+10</f>
        <v>745</v>
      </c>
      <c r="X1679" s="46">
        <f>X1676+10</f>
        <v>745</v>
      </c>
      <c r="Y1679" s="46">
        <v>1000</v>
      </c>
      <c r="Z1679" s="46">
        <f t="shared" si="664"/>
        <v>1</v>
      </c>
      <c r="BR1679" s="41"/>
      <c r="BS1679" s="41"/>
    </row>
    <row r="1680" spans="1:71" s="46" customFormat="1">
      <c r="A1680" s="46">
        <f t="shared" si="658"/>
        <v>310067</v>
      </c>
      <c r="B1680" s="46" t="s">
        <v>846</v>
      </c>
      <c r="C1680" s="46" t="s">
        <v>843</v>
      </c>
      <c r="D1680" s="46">
        <f t="shared" si="659"/>
        <v>23</v>
      </c>
      <c r="E1680" s="46" t="str">
        <f t="shared" si="660"/>
        <v>第23章铜宝箱</v>
      </c>
      <c r="F1680" s="46" t="s">
        <v>321</v>
      </c>
      <c r="G1680" s="46">
        <v>1</v>
      </c>
      <c r="I1680" s="46">
        <v>1</v>
      </c>
      <c r="J1680" s="46">
        <v>0</v>
      </c>
      <c r="K1680" s="46">
        <v>55000</v>
      </c>
      <c r="L1680" s="46">
        <v>55000</v>
      </c>
      <c r="M1680" s="46">
        <v>1000</v>
      </c>
      <c r="N1680" s="46">
        <v>1</v>
      </c>
      <c r="O1680" s="46">
        <v>2</v>
      </c>
      <c r="P1680" s="46">
        <v>0</v>
      </c>
      <c r="Q1680" s="46">
        <f t="shared" ref="Q1680:S1680" si="665">Q1677+4</f>
        <v>136</v>
      </c>
      <c r="R1680" s="46">
        <f t="shared" si="665"/>
        <v>136</v>
      </c>
      <c r="S1680" s="46">
        <f t="shared" si="665"/>
        <v>1012</v>
      </c>
      <c r="T1680" s="46">
        <v>1</v>
      </c>
      <c r="BR1680" s="41"/>
      <c r="BS1680" s="41"/>
    </row>
    <row r="1681" spans="1:71" s="46" customFormat="1">
      <c r="A1681" s="46">
        <f t="shared" si="658"/>
        <v>310068</v>
      </c>
      <c r="B1681" s="46" t="s">
        <v>846</v>
      </c>
      <c r="C1681" s="46" t="s">
        <v>844</v>
      </c>
      <c r="D1681" s="46">
        <f t="shared" si="659"/>
        <v>23</v>
      </c>
      <c r="E1681" s="46" t="str">
        <f t="shared" si="660"/>
        <v>第23章银宝箱</v>
      </c>
      <c r="F1681" s="46" t="s">
        <v>321</v>
      </c>
      <c r="G1681" s="46">
        <v>1</v>
      </c>
      <c r="I1681" s="46">
        <v>1</v>
      </c>
      <c r="J1681" s="46">
        <v>0</v>
      </c>
      <c r="K1681" s="46">
        <v>80000</v>
      </c>
      <c r="L1681" s="46">
        <v>80000</v>
      </c>
      <c r="M1681" s="46">
        <v>1000</v>
      </c>
      <c r="N1681" s="46">
        <v>1</v>
      </c>
      <c r="O1681" s="46">
        <v>2</v>
      </c>
      <c r="P1681" s="46">
        <v>0</v>
      </c>
      <c r="Q1681" s="46">
        <f t="shared" ref="Q1681:S1681" si="666">Q1678+4</f>
        <v>198</v>
      </c>
      <c r="R1681" s="46">
        <f t="shared" si="666"/>
        <v>198</v>
      </c>
      <c r="S1681" s="46">
        <f t="shared" si="666"/>
        <v>1012</v>
      </c>
      <c r="T1681" s="46">
        <v>1</v>
      </c>
      <c r="U1681" s="46">
        <v>9</v>
      </c>
      <c r="V1681" s="46">
        <v>704</v>
      </c>
      <c r="W1681" s="46">
        <v>3</v>
      </c>
      <c r="X1681" s="46">
        <v>3</v>
      </c>
      <c r="Y1681" s="46">
        <v>1000</v>
      </c>
      <c r="Z1681" s="46">
        <f t="shared" si="664"/>
        <v>1</v>
      </c>
      <c r="BR1681" s="41"/>
      <c r="BS1681" s="41"/>
    </row>
    <row r="1682" spans="1:71" s="46" customFormat="1">
      <c r="A1682" s="46">
        <f t="shared" si="658"/>
        <v>310069</v>
      </c>
      <c r="B1682" s="46" t="s">
        <v>846</v>
      </c>
      <c r="C1682" s="46" t="s">
        <v>845</v>
      </c>
      <c r="D1682" s="46">
        <f t="shared" si="659"/>
        <v>23</v>
      </c>
      <c r="E1682" s="46" t="str">
        <f t="shared" si="660"/>
        <v>第23章金宝箱</v>
      </c>
      <c r="F1682" s="46" t="s">
        <v>321</v>
      </c>
      <c r="G1682" s="46">
        <v>1</v>
      </c>
      <c r="I1682" s="46">
        <v>1</v>
      </c>
      <c r="J1682" s="46">
        <v>0</v>
      </c>
      <c r="K1682" s="46">
        <v>105000</v>
      </c>
      <c r="L1682" s="46">
        <v>105000</v>
      </c>
      <c r="M1682" s="46">
        <v>1000</v>
      </c>
      <c r="N1682" s="46">
        <v>1</v>
      </c>
      <c r="O1682" s="46">
        <v>2</v>
      </c>
      <c r="P1682" s="46">
        <v>0</v>
      </c>
      <c r="Q1682" s="46">
        <f t="shared" ref="Q1682:S1682" si="667">Q1679+4</f>
        <v>276</v>
      </c>
      <c r="R1682" s="46">
        <f t="shared" si="667"/>
        <v>276</v>
      </c>
      <c r="S1682" s="46">
        <f t="shared" si="667"/>
        <v>1012</v>
      </c>
      <c r="T1682" s="46">
        <v>1</v>
      </c>
      <c r="U1682" s="46">
        <v>23</v>
      </c>
      <c r="V1682" s="46">
        <v>0</v>
      </c>
      <c r="W1682" s="46">
        <f>W1679+10</f>
        <v>755</v>
      </c>
      <c r="X1682" s="46">
        <f>X1679+10</f>
        <v>755</v>
      </c>
      <c r="Y1682" s="46">
        <v>1000</v>
      </c>
      <c r="Z1682" s="46">
        <f t="shared" si="664"/>
        <v>1</v>
      </c>
      <c r="BR1682" s="41"/>
      <c r="BS1682" s="41"/>
    </row>
    <row r="1683" spans="1:71" s="46" customFormat="1">
      <c r="A1683" s="46">
        <f t="shared" si="658"/>
        <v>310070</v>
      </c>
      <c r="B1683" s="46" t="s">
        <v>846</v>
      </c>
      <c r="C1683" s="46" t="s">
        <v>843</v>
      </c>
      <c r="D1683" s="46">
        <f t="shared" si="659"/>
        <v>24</v>
      </c>
      <c r="E1683" s="46" t="str">
        <f t="shared" si="660"/>
        <v>第24章铜宝箱</v>
      </c>
      <c r="F1683" s="46" t="s">
        <v>321</v>
      </c>
      <c r="G1683" s="46">
        <v>1</v>
      </c>
      <c r="I1683" s="46">
        <v>1</v>
      </c>
      <c r="J1683" s="46">
        <v>0</v>
      </c>
      <c r="K1683" s="46">
        <v>57500</v>
      </c>
      <c r="L1683" s="46">
        <v>57500</v>
      </c>
      <c r="M1683" s="46">
        <v>1000</v>
      </c>
      <c r="N1683" s="46">
        <v>1</v>
      </c>
      <c r="O1683" s="46">
        <v>2</v>
      </c>
      <c r="P1683" s="46">
        <v>0</v>
      </c>
      <c r="Q1683" s="46">
        <f t="shared" ref="Q1683:S1683" si="668">Q1680+4</f>
        <v>140</v>
      </c>
      <c r="R1683" s="46">
        <f t="shared" si="668"/>
        <v>140</v>
      </c>
      <c r="S1683" s="46">
        <f t="shared" si="668"/>
        <v>1016</v>
      </c>
      <c r="T1683" s="46">
        <v>1</v>
      </c>
      <c r="BR1683" s="41"/>
      <c r="BS1683" s="41"/>
    </row>
    <row r="1684" spans="1:71" s="46" customFormat="1">
      <c r="A1684" s="46">
        <f t="shared" si="658"/>
        <v>310071</v>
      </c>
      <c r="B1684" s="46" t="s">
        <v>846</v>
      </c>
      <c r="C1684" s="46" t="s">
        <v>844</v>
      </c>
      <c r="D1684" s="46">
        <f t="shared" si="659"/>
        <v>24</v>
      </c>
      <c r="E1684" s="46" t="str">
        <f t="shared" si="660"/>
        <v>第24章银宝箱</v>
      </c>
      <c r="F1684" s="46" t="s">
        <v>321</v>
      </c>
      <c r="G1684" s="46">
        <v>1</v>
      </c>
      <c r="I1684" s="46">
        <v>1</v>
      </c>
      <c r="J1684" s="46">
        <v>0</v>
      </c>
      <c r="K1684" s="46">
        <v>82500</v>
      </c>
      <c r="L1684" s="46">
        <v>82500</v>
      </c>
      <c r="M1684" s="46">
        <v>1000</v>
      </c>
      <c r="N1684" s="46">
        <v>1</v>
      </c>
      <c r="O1684" s="46">
        <v>2</v>
      </c>
      <c r="P1684" s="46">
        <v>0</v>
      </c>
      <c r="Q1684" s="46">
        <f t="shared" ref="Q1684:S1684" si="669">Q1681+4</f>
        <v>202</v>
      </c>
      <c r="R1684" s="46">
        <f t="shared" si="669"/>
        <v>202</v>
      </c>
      <c r="S1684" s="46">
        <f t="shared" si="669"/>
        <v>1016</v>
      </c>
      <c r="T1684" s="46">
        <v>1</v>
      </c>
      <c r="U1684" s="46">
        <v>9</v>
      </c>
      <c r="V1684" s="46">
        <v>704</v>
      </c>
      <c r="W1684" s="46">
        <v>3</v>
      </c>
      <c r="X1684" s="46">
        <v>3</v>
      </c>
      <c r="Y1684" s="46">
        <v>1000</v>
      </c>
      <c r="Z1684" s="46">
        <f t="shared" ref="Z1684:Z1688" si="670">IF(Y1684&gt;=1000,1,0)</f>
        <v>1</v>
      </c>
      <c r="BR1684" s="41"/>
      <c r="BS1684" s="41"/>
    </row>
    <row r="1685" spans="1:71" s="46" customFormat="1">
      <c r="A1685" s="46">
        <f t="shared" si="658"/>
        <v>310072</v>
      </c>
      <c r="B1685" s="46" t="s">
        <v>846</v>
      </c>
      <c r="C1685" s="46" t="s">
        <v>845</v>
      </c>
      <c r="D1685" s="46">
        <f t="shared" si="659"/>
        <v>24</v>
      </c>
      <c r="E1685" s="46" t="str">
        <f t="shared" si="660"/>
        <v>第24章金宝箱</v>
      </c>
      <c r="F1685" s="46" t="s">
        <v>321</v>
      </c>
      <c r="G1685" s="46">
        <v>1</v>
      </c>
      <c r="I1685" s="46">
        <v>1</v>
      </c>
      <c r="J1685" s="46">
        <v>0</v>
      </c>
      <c r="K1685" s="46">
        <v>107500</v>
      </c>
      <c r="L1685" s="46">
        <v>107500</v>
      </c>
      <c r="M1685" s="46">
        <v>1000</v>
      </c>
      <c r="N1685" s="46">
        <v>1</v>
      </c>
      <c r="O1685" s="46">
        <v>2</v>
      </c>
      <c r="P1685" s="46">
        <v>0</v>
      </c>
      <c r="Q1685" s="46">
        <f t="shared" ref="Q1685:S1685" si="671">Q1682+4</f>
        <v>280</v>
      </c>
      <c r="R1685" s="46">
        <f t="shared" si="671"/>
        <v>280</v>
      </c>
      <c r="S1685" s="46">
        <f t="shared" si="671"/>
        <v>1016</v>
      </c>
      <c r="T1685" s="46">
        <v>1</v>
      </c>
      <c r="U1685" s="46">
        <v>23</v>
      </c>
      <c r="V1685" s="46">
        <v>0</v>
      </c>
      <c r="W1685" s="46">
        <f>W1682+10</f>
        <v>765</v>
      </c>
      <c r="X1685" s="46">
        <f>X1682+10</f>
        <v>765</v>
      </c>
      <c r="Y1685" s="46">
        <v>1000</v>
      </c>
      <c r="Z1685" s="46">
        <f t="shared" si="670"/>
        <v>1</v>
      </c>
      <c r="BR1685" s="41"/>
      <c r="BS1685" s="41"/>
    </row>
    <row r="1686" spans="1:71" s="46" customFormat="1">
      <c r="A1686" s="46">
        <f t="shared" si="658"/>
        <v>310073</v>
      </c>
      <c r="B1686" s="46" t="s">
        <v>846</v>
      </c>
      <c r="C1686" s="46" t="s">
        <v>843</v>
      </c>
      <c r="D1686" s="46">
        <f t="shared" si="659"/>
        <v>25</v>
      </c>
      <c r="E1686" s="46" t="str">
        <f t="shared" si="660"/>
        <v>第25章铜宝箱</v>
      </c>
      <c r="F1686" s="46" t="s">
        <v>321</v>
      </c>
      <c r="G1686" s="46">
        <v>1</v>
      </c>
      <c r="I1686" s="46">
        <v>1</v>
      </c>
      <c r="J1686" s="46">
        <v>0</v>
      </c>
      <c r="K1686" s="46">
        <v>60000</v>
      </c>
      <c r="L1686" s="46">
        <v>60000</v>
      </c>
      <c r="M1686" s="46">
        <v>1000</v>
      </c>
      <c r="N1686" s="46">
        <v>1</v>
      </c>
      <c r="O1686" s="46">
        <v>2</v>
      </c>
      <c r="P1686" s="46">
        <v>0</v>
      </c>
      <c r="Q1686" s="46">
        <f t="shared" ref="Q1686:S1686" si="672">Q1683+4</f>
        <v>144</v>
      </c>
      <c r="R1686" s="46">
        <f t="shared" si="672"/>
        <v>144</v>
      </c>
      <c r="S1686" s="46">
        <f t="shared" si="672"/>
        <v>1020</v>
      </c>
      <c r="T1686" s="46">
        <v>1</v>
      </c>
      <c r="BR1686" s="41"/>
      <c r="BS1686" s="41"/>
    </row>
    <row r="1687" spans="1:71" s="46" customFormat="1">
      <c r="A1687" s="46">
        <f t="shared" si="658"/>
        <v>310074</v>
      </c>
      <c r="B1687" s="46" t="s">
        <v>846</v>
      </c>
      <c r="C1687" s="46" t="s">
        <v>844</v>
      </c>
      <c r="D1687" s="46">
        <f t="shared" si="659"/>
        <v>25</v>
      </c>
      <c r="E1687" s="46" t="str">
        <f t="shared" si="660"/>
        <v>第25章银宝箱</v>
      </c>
      <c r="F1687" s="46" t="s">
        <v>321</v>
      </c>
      <c r="G1687" s="46">
        <v>1</v>
      </c>
      <c r="I1687" s="46">
        <v>1</v>
      </c>
      <c r="J1687" s="46">
        <v>0</v>
      </c>
      <c r="K1687" s="46">
        <v>85000</v>
      </c>
      <c r="L1687" s="46">
        <v>85000</v>
      </c>
      <c r="M1687" s="46">
        <v>1000</v>
      </c>
      <c r="N1687" s="46">
        <v>1</v>
      </c>
      <c r="O1687" s="46">
        <v>2</v>
      </c>
      <c r="P1687" s="46">
        <v>0</v>
      </c>
      <c r="Q1687" s="46">
        <f t="shared" ref="Q1687:S1687" si="673">Q1684+4</f>
        <v>206</v>
      </c>
      <c r="R1687" s="46">
        <f t="shared" si="673"/>
        <v>206</v>
      </c>
      <c r="S1687" s="46">
        <f t="shared" si="673"/>
        <v>1020</v>
      </c>
      <c r="T1687" s="46">
        <v>1</v>
      </c>
      <c r="U1687" s="46">
        <v>9</v>
      </c>
      <c r="V1687" s="46">
        <v>704</v>
      </c>
      <c r="W1687" s="46">
        <v>3</v>
      </c>
      <c r="X1687" s="46">
        <v>3</v>
      </c>
      <c r="Y1687" s="46">
        <v>1000</v>
      </c>
      <c r="Z1687" s="46">
        <f t="shared" si="670"/>
        <v>1</v>
      </c>
      <c r="BR1687" s="41"/>
      <c r="BS1687" s="41"/>
    </row>
    <row r="1688" spans="1:71" s="46" customFormat="1">
      <c r="A1688" s="46">
        <f t="shared" si="658"/>
        <v>310075</v>
      </c>
      <c r="B1688" s="46" t="s">
        <v>846</v>
      </c>
      <c r="C1688" s="46" t="s">
        <v>845</v>
      </c>
      <c r="D1688" s="46">
        <f t="shared" si="659"/>
        <v>25</v>
      </c>
      <c r="E1688" s="46" t="str">
        <f t="shared" si="660"/>
        <v>第25章金宝箱</v>
      </c>
      <c r="F1688" s="46" t="s">
        <v>321</v>
      </c>
      <c r="G1688" s="46">
        <v>1</v>
      </c>
      <c r="I1688" s="46">
        <v>1</v>
      </c>
      <c r="J1688" s="46">
        <v>0</v>
      </c>
      <c r="K1688" s="46">
        <v>110000</v>
      </c>
      <c r="L1688" s="46">
        <v>110000</v>
      </c>
      <c r="M1688" s="46">
        <v>1000</v>
      </c>
      <c r="N1688" s="46">
        <v>1</v>
      </c>
      <c r="O1688" s="46">
        <v>2</v>
      </c>
      <c r="P1688" s="46">
        <v>0</v>
      </c>
      <c r="Q1688" s="46">
        <f t="shared" ref="Q1688:S1688" si="674">Q1685+4</f>
        <v>284</v>
      </c>
      <c r="R1688" s="46">
        <f t="shared" si="674"/>
        <v>284</v>
      </c>
      <c r="S1688" s="46">
        <f t="shared" si="674"/>
        <v>1020</v>
      </c>
      <c r="T1688" s="46">
        <v>1</v>
      </c>
      <c r="U1688" s="46">
        <v>23</v>
      </c>
      <c r="V1688" s="46">
        <v>0</v>
      </c>
      <c r="W1688" s="46">
        <f>W1685+10</f>
        <v>775</v>
      </c>
      <c r="X1688" s="46">
        <f>X1685+10</f>
        <v>775</v>
      </c>
      <c r="Y1688" s="46">
        <v>1000</v>
      </c>
      <c r="Z1688" s="46">
        <f t="shared" si="670"/>
        <v>1</v>
      </c>
      <c r="BR1688" s="41"/>
      <c r="BS1688" s="41"/>
    </row>
    <row r="1689" spans="1:71" s="46" customFormat="1">
      <c r="A1689" s="46">
        <f t="shared" si="658"/>
        <v>310076</v>
      </c>
      <c r="B1689" s="46" t="s">
        <v>846</v>
      </c>
      <c r="C1689" s="46" t="s">
        <v>843</v>
      </c>
      <c r="D1689" s="46">
        <f t="shared" si="659"/>
        <v>26</v>
      </c>
      <c r="E1689" s="46" t="str">
        <f t="shared" si="660"/>
        <v>第26章铜宝箱</v>
      </c>
      <c r="F1689" s="46" t="s">
        <v>321</v>
      </c>
      <c r="G1689" s="46">
        <v>1</v>
      </c>
      <c r="I1689" s="46">
        <v>1</v>
      </c>
      <c r="J1689" s="46">
        <v>0</v>
      </c>
      <c r="K1689" s="46">
        <v>62500</v>
      </c>
      <c r="L1689" s="46">
        <v>62500</v>
      </c>
      <c r="M1689" s="46">
        <v>1000</v>
      </c>
      <c r="N1689" s="46">
        <v>1</v>
      </c>
      <c r="O1689" s="46">
        <v>2</v>
      </c>
      <c r="P1689" s="46">
        <v>0</v>
      </c>
      <c r="Q1689" s="46">
        <f t="shared" ref="Q1689:S1689" si="675">Q1686+4</f>
        <v>148</v>
      </c>
      <c r="R1689" s="46">
        <f t="shared" si="675"/>
        <v>148</v>
      </c>
      <c r="S1689" s="46">
        <f t="shared" si="675"/>
        <v>1024</v>
      </c>
      <c r="T1689" s="46">
        <v>1</v>
      </c>
      <c r="BR1689" s="41"/>
      <c r="BS1689" s="41"/>
    </row>
    <row r="1690" spans="1:71" s="46" customFormat="1">
      <c r="A1690" s="46">
        <f t="shared" si="658"/>
        <v>310077</v>
      </c>
      <c r="B1690" s="46" t="s">
        <v>846</v>
      </c>
      <c r="C1690" s="46" t="s">
        <v>844</v>
      </c>
      <c r="D1690" s="46">
        <f t="shared" si="659"/>
        <v>26</v>
      </c>
      <c r="E1690" s="46" t="str">
        <f t="shared" si="660"/>
        <v>第26章银宝箱</v>
      </c>
      <c r="F1690" s="46" t="s">
        <v>321</v>
      </c>
      <c r="G1690" s="46">
        <v>1</v>
      </c>
      <c r="I1690" s="46">
        <v>1</v>
      </c>
      <c r="J1690" s="46">
        <v>0</v>
      </c>
      <c r="K1690" s="46">
        <v>87500</v>
      </c>
      <c r="L1690" s="46">
        <v>87500</v>
      </c>
      <c r="M1690" s="46">
        <v>1000</v>
      </c>
      <c r="N1690" s="46">
        <v>1</v>
      </c>
      <c r="O1690" s="46">
        <v>2</v>
      </c>
      <c r="P1690" s="46">
        <v>0</v>
      </c>
      <c r="Q1690" s="46">
        <f t="shared" ref="Q1690:S1690" si="676">Q1687+4</f>
        <v>210</v>
      </c>
      <c r="R1690" s="46">
        <f t="shared" si="676"/>
        <v>210</v>
      </c>
      <c r="S1690" s="46">
        <f t="shared" si="676"/>
        <v>1024</v>
      </c>
      <c r="T1690" s="46">
        <v>1</v>
      </c>
      <c r="U1690" s="46">
        <v>9</v>
      </c>
      <c r="V1690" s="46">
        <v>704</v>
      </c>
      <c r="W1690" s="46">
        <v>3</v>
      </c>
      <c r="X1690" s="46">
        <v>3</v>
      </c>
      <c r="Y1690" s="46">
        <v>1000</v>
      </c>
      <c r="Z1690" s="46">
        <f t="shared" ref="Z1690:Z1694" si="677">IF(Y1690&gt;=1000,1,0)</f>
        <v>1</v>
      </c>
      <c r="BR1690" s="41"/>
      <c r="BS1690" s="41"/>
    </row>
    <row r="1691" spans="1:71" s="46" customFormat="1">
      <c r="A1691" s="46">
        <f t="shared" si="658"/>
        <v>310078</v>
      </c>
      <c r="B1691" s="46" t="s">
        <v>846</v>
      </c>
      <c r="C1691" s="46" t="s">
        <v>845</v>
      </c>
      <c r="D1691" s="46">
        <f t="shared" si="659"/>
        <v>26</v>
      </c>
      <c r="E1691" s="46" t="str">
        <f t="shared" si="660"/>
        <v>第26章金宝箱</v>
      </c>
      <c r="F1691" s="46" t="s">
        <v>321</v>
      </c>
      <c r="G1691" s="46">
        <v>1</v>
      </c>
      <c r="I1691" s="46">
        <v>1</v>
      </c>
      <c r="J1691" s="46">
        <v>0</v>
      </c>
      <c r="K1691" s="46">
        <v>112500</v>
      </c>
      <c r="L1691" s="46">
        <v>112500</v>
      </c>
      <c r="M1691" s="46">
        <v>1000</v>
      </c>
      <c r="N1691" s="46">
        <v>1</v>
      </c>
      <c r="O1691" s="46">
        <v>2</v>
      </c>
      <c r="P1691" s="46">
        <v>0</v>
      </c>
      <c r="Q1691" s="46">
        <f t="shared" ref="Q1691:S1691" si="678">Q1688+4</f>
        <v>288</v>
      </c>
      <c r="R1691" s="46">
        <f t="shared" si="678"/>
        <v>288</v>
      </c>
      <c r="S1691" s="46">
        <f t="shared" si="678"/>
        <v>1024</v>
      </c>
      <c r="T1691" s="46">
        <v>1</v>
      </c>
      <c r="U1691" s="46">
        <v>23</v>
      </c>
      <c r="V1691" s="46">
        <v>0</v>
      </c>
      <c r="W1691" s="46">
        <f>W1688+10</f>
        <v>785</v>
      </c>
      <c r="X1691" s="46">
        <f>X1688+10</f>
        <v>785</v>
      </c>
      <c r="Y1691" s="46">
        <v>1000</v>
      </c>
      <c r="Z1691" s="46">
        <f t="shared" si="677"/>
        <v>1</v>
      </c>
      <c r="BR1691" s="41"/>
      <c r="BS1691" s="41"/>
    </row>
    <row r="1692" spans="1:71" s="46" customFormat="1">
      <c r="A1692" s="46">
        <f t="shared" si="658"/>
        <v>310079</v>
      </c>
      <c r="B1692" s="46" t="s">
        <v>846</v>
      </c>
      <c r="C1692" s="46" t="s">
        <v>843</v>
      </c>
      <c r="D1692" s="46">
        <f t="shared" ref="D1692:D1697" si="679">D1689+1</f>
        <v>27</v>
      </c>
      <c r="E1692" s="46" t="str">
        <f t="shared" ref="E1692:E1697" si="680">"第"&amp;D1692&amp;"章"&amp;C1692</f>
        <v>第27章铜宝箱</v>
      </c>
      <c r="F1692" s="46" t="s">
        <v>321</v>
      </c>
      <c r="G1692" s="46">
        <v>1</v>
      </c>
      <c r="I1692" s="46">
        <v>1</v>
      </c>
      <c r="J1692" s="46">
        <v>0</v>
      </c>
      <c r="K1692" s="46">
        <v>65000</v>
      </c>
      <c r="L1692" s="46">
        <v>65000</v>
      </c>
      <c r="M1692" s="46">
        <v>1000</v>
      </c>
      <c r="N1692" s="46">
        <v>1</v>
      </c>
      <c r="O1692" s="46">
        <v>2</v>
      </c>
      <c r="P1692" s="46">
        <v>0</v>
      </c>
      <c r="Q1692" s="46">
        <f t="shared" ref="Q1692:S1692" si="681">Q1689+4</f>
        <v>152</v>
      </c>
      <c r="R1692" s="46">
        <f t="shared" si="681"/>
        <v>152</v>
      </c>
      <c r="S1692" s="46">
        <f t="shared" si="681"/>
        <v>1028</v>
      </c>
      <c r="T1692" s="46">
        <v>1</v>
      </c>
      <c r="BR1692" s="41"/>
      <c r="BS1692" s="41"/>
    </row>
    <row r="1693" spans="1:71" s="46" customFormat="1">
      <c r="A1693" s="46">
        <f t="shared" si="658"/>
        <v>310080</v>
      </c>
      <c r="B1693" s="46" t="s">
        <v>846</v>
      </c>
      <c r="C1693" s="46" t="s">
        <v>844</v>
      </c>
      <c r="D1693" s="46">
        <f t="shared" si="679"/>
        <v>27</v>
      </c>
      <c r="E1693" s="46" t="str">
        <f t="shared" si="680"/>
        <v>第27章银宝箱</v>
      </c>
      <c r="F1693" s="46" t="s">
        <v>321</v>
      </c>
      <c r="G1693" s="46">
        <v>1</v>
      </c>
      <c r="I1693" s="46">
        <v>1</v>
      </c>
      <c r="J1693" s="46">
        <v>0</v>
      </c>
      <c r="K1693" s="46">
        <v>90000</v>
      </c>
      <c r="L1693" s="46">
        <v>90000</v>
      </c>
      <c r="M1693" s="46">
        <v>1000</v>
      </c>
      <c r="N1693" s="46">
        <v>1</v>
      </c>
      <c r="O1693" s="46">
        <v>2</v>
      </c>
      <c r="P1693" s="46">
        <v>0</v>
      </c>
      <c r="Q1693" s="46">
        <f t="shared" ref="Q1693:S1693" si="682">Q1690+4</f>
        <v>214</v>
      </c>
      <c r="R1693" s="46">
        <f t="shared" si="682"/>
        <v>214</v>
      </c>
      <c r="S1693" s="46">
        <f t="shared" si="682"/>
        <v>1028</v>
      </c>
      <c r="T1693" s="46">
        <v>1</v>
      </c>
      <c r="U1693" s="46">
        <v>9</v>
      </c>
      <c r="V1693" s="46">
        <v>704</v>
      </c>
      <c r="W1693" s="46">
        <v>3</v>
      </c>
      <c r="X1693" s="46">
        <v>3</v>
      </c>
      <c r="Y1693" s="46">
        <v>1000</v>
      </c>
      <c r="Z1693" s="46">
        <f t="shared" si="677"/>
        <v>1</v>
      </c>
      <c r="BR1693" s="41"/>
      <c r="BS1693" s="41"/>
    </row>
    <row r="1694" spans="1:71" s="46" customFormat="1">
      <c r="A1694" s="46">
        <f t="shared" si="658"/>
        <v>310081</v>
      </c>
      <c r="B1694" s="46" t="s">
        <v>846</v>
      </c>
      <c r="C1694" s="46" t="s">
        <v>845</v>
      </c>
      <c r="D1694" s="46">
        <f t="shared" si="679"/>
        <v>27</v>
      </c>
      <c r="E1694" s="46" t="str">
        <f t="shared" si="680"/>
        <v>第27章金宝箱</v>
      </c>
      <c r="F1694" s="46" t="s">
        <v>321</v>
      </c>
      <c r="G1694" s="46">
        <v>1</v>
      </c>
      <c r="I1694" s="46">
        <v>1</v>
      </c>
      <c r="J1694" s="46">
        <v>0</v>
      </c>
      <c r="K1694" s="46">
        <v>115000</v>
      </c>
      <c r="L1694" s="46">
        <v>115000</v>
      </c>
      <c r="M1694" s="46">
        <v>1000</v>
      </c>
      <c r="N1694" s="46">
        <v>1</v>
      </c>
      <c r="O1694" s="46">
        <v>2</v>
      </c>
      <c r="P1694" s="46">
        <v>0</v>
      </c>
      <c r="Q1694" s="46">
        <f t="shared" ref="Q1694:S1694" si="683">Q1691+4</f>
        <v>292</v>
      </c>
      <c r="R1694" s="46">
        <f t="shared" si="683"/>
        <v>292</v>
      </c>
      <c r="S1694" s="46">
        <f t="shared" si="683"/>
        <v>1028</v>
      </c>
      <c r="T1694" s="46">
        <v>1</v>
      </c>
      <c r="U1694" s="46">
        <v>23</v>
      </c>
      <c r="V1694" s="46">
        <v>0</v>
      </c>
      <c r="W1694" s="46">
        <f>W1691+10</f>
        <v>795</v>
      </c>
      <c r="X1694" s="46">
        <f>X1691+10</f>
        <v>795</v>
      </c>
      <c r="Y1694" s="46">
        <v>1000</v>
      </c>
      <c r="Z1694" s="46">
        <f t="shared" si="677"/>
        <v>1</v>
      </c>
      <c r="BR1694" s="41"/>
      <c r="BS1694" s="41"/>
    </row>
    <row r="1695" spans="1:71" s="46" customFormat="1">
      <c r="A1695" s="46">
        <f t="shared" si="658"/>
        <v>310082</v>
      </c>
      <c r="B1695" s="46" t="s">
        <v>846</v>
      </c>
      <c r="C1695" s="46" t="s">
        <v>843</v>
      </c>
      <c r="D1695" s="46">
        <f t="shared" si="679"/>
        <v>28</v>
      </c>
      <c r="E1695" s="46" t="str">
        <f t="shared" si="680"/>
        <v>第28章铜宝箱</v>
      </c>
      <c r="F1695" s="46" t="s">
        <v>321</v>
      </c>
      <c r="G1695" s="46">
        <v>1</v>
      </c>
      <c r="I1695" s="46">
        <v>1</v>
      </c>
      <c r="J1695" s="46">
        <v>0</v>
      </c>
      <c r="K1695" s="46">
        <v>67500</v>
      </c>
      <c r="L1695" s="46">
        <v>67500</v>
      </c>
      <c r="M1695" s="46">
        <v>1000</v>
      </c>
      <c r="N1695" s="46">
        <v>1</v>
      </c>
      <c r="O1695" s="46">
        <v>2</v>
      </c>
      <c r="P1695" s="46">
        <v>0</v>
      </c>
      <c r="Q1695" s="46">
        <f t="shared" ref="Q1695:S1695" si="684">Q1692+4</f>
        <v>156</v>
      </c>
      <c r="R1695" s="46">
        <f t="shared" si="684"/>
        <v>156</v>
      </c>
      <c r="S1695" s="46">
        <f t="shared" si="684"/>
        <v>1032</v>
      </c>
      <c r="T1695" s="46">
        <v>1</v>
      </c>
      <c r="BR1695" s="41"/>
      <c r="BS1695" s="41"/>
    </row>
    <row r="1696" spans="1:71" s="46" customFormat="1">
      <c r="A1696" s="46">
        <f t="shared" si="658"/>
        <v>310083</v>
      </c>
      <c r="B1696" s="46" t="s">
        <v>846</v>
      </c>
      <c r="C1696" s="46" t="s">
        <v>844</v>
      </c>
      <c r="D1696" s="46">
        <f t="shared" si="679"/>
        <v>28</v>
      </c>
      <c r="E1696" s="46" t="str">
        <f t="shared" si="680"/>
        <v>第28章银宝箱</v>
      </c>
      <c r="F1696" s="46" t="s">
        <v>321</v>
      </c>
      <c r="G1696" s="46">
        <v>1</v>
      </c>
      <c r="I1696" s="46">
        <v>1</v>
      </c>
      <c r="J1696" s="46">
        <v>0</v>
      </c>
      <c r="K1696" s="46">
        <v>92500</v>
      </c>
      <c r="L1696" s="46">
        <v>92500</v>
      </c>
      <c r="M1696" s="46">
        <v>1000</v>
      </c>
      <c r="N1696" s="46">
        <v>1</v>
      </c>
      <c r="O1696" s="46">
        <v>2</v>
      </c>
      <c r="P1696" s="46">
        <v>0</v>
      </c>
      <c r="Q1696" s="46">
        <f t="shared" ref="Q1696:S1696" si="685">Q1693+4</f>
        <v>218</v>
      </c>
      <c r="R1696" s="46">
        <f t="shared" si="685"/>
        <v>218</v>
      </c>
      <c r="S1696" s="46">
        <f t="shared" si="685"/>
        <v>1032</v>
      </c>
      <c r="T1696" s="46">
        <v>1</v>
      </c>
      <c r="U1696" s="46">
        <v>9</v>
      </c>
      <c r="V1696" s="46">
        <v>704</v>
      </c>
      <c r="W1696" s="46">
        <v>3</v>
      </c>
      <c r="X1696" s="46">
        <v>3</v>
      </c>
      <c r="Y1696" s="46">
        <v>1000</v>
      </c>
      <c r="Z1696" s="46">
        <f t="shared" ref="Z1696:Z1700" si="686">IF(Y1696&gt;=1000,1,0)</f>
        <v>1</v>
      </c>
      <c r="BR1696" s="41"/>
      <c r="BS1696" s="41"/>
    </row>
    <row r="1697" spans="1:71" s="46" customFormat="1">
      <c r="A1697" s="46">
        <f t="shared" si="658"/>
        <v>310084</v>
      </c>
      <c r="B1697" s="46" t="s">
        <v>846</v>
      </c>
      <c r="C1697" s="46" t="s">
        <v>845</v>
      </c>
      <c r="D1697" s="46">
        <f t="shared" si="679"/>
        <v>28</v>
      </c>
      <c r="E1697" s="46" t="str">
        <f t="shared" si="680"/>
        <v>第28章金宝箱</v>
      </c>
      <c r="F1697" s="46" t="s">
        <v>321</v>
      </c>
      <c r="G1697" s="46">
        <v>1</v>
      </c>
      <c r="I1697" s="46">
        <v>1</v>
      </c>
      <c r="J1697" s="46">
        <v>0</v>
      </c>
      <c r="K1697" s="46">
        <v>117500</v>
      </c>
      <c r="L1697" s="46">
        <v>117500</v>
      </c>
      <c r="M1697" s="46">
        <v>1000</v>
      </c>
      <c r="N1697" s="46">
        <v>1</v>
      </c>
      <c r="O1697" s="46">
        <v>2</v>
      </c>
      <c r="P1697" s="46">
        <v>0</v>
      </c>
      <c r="Q1697" s="46">
        <f t="shared" ref="Q1697:S1697" si="687">Q1694+4</f>
        <v>296</v>
      </c>
      <c r="R1697" s="46">
        <f t="shared" si="687"/>
        <v>296</v>
      </c>
      <c r="S1697" s="46">
        <f t="shared" si="687"/>
        <v>1032</v>
      </c>
      <c r="T1697" s="46">
        <v>1</v>
      </c>
      <c r="U1697" s="46">
        <v>23</v>
      </c>
      <c r="V1697" s="46">
        <v>0</v>
      </c>
      <c r="W1697" s="46">
        <f>W1694+10</f>
        <v>805</v>
      </c>
      <c r="X1697" s="46">
        <f>X1694+10</f>
        <v>805</v>
      </c>
      <c r="Y1697" s="46">
        <v>1000</v>
      </c>
      <c r="Z1697" s="46">
        <f t="shared" si="686"/>
        <v>1</v>
      </c>
      <c r="BR1697" s="41"/>
      <c r="BS1697" s="41"/>
    </row>
    <row r="1698" spans="1:71" s="46" customFormat="1">
      <c r="A1698" s="46">
        <f t="shared" si="658"/>
        <v>310085</v>
      </c>
      <c r="B1698" s="46" t="s">
        <v>846</v>
      </c>
      <c r="C1698" s="46" t="s">
        <v>843</v>
      </c>
      <c r="D1698" s="46">
        <f t="shared" ref="D1698:D1703" si="688">D1695+1</f>
        <v>29</v>
      </c>
      <c r="E1698" s="46" t="str">
        <f t="shared" ref="E1698:E1703" si="689">"第"&amp;D1698&amp;"章"&amp;C1698</f>
        <v>第29章铜宝箱</v>
      </c>
      <c r="F1698" s="46" t="s">
        <v>321</v>
      </c>
      <c r="G1698" s="46">
        <v>1</v>
      </c>
      <c r="I1698" s="46">
        <v>1</v>
      </c>
      <c r="J1698" s="46">
        <v>0</v>
      </c>
      <c r="K1698" s="46">
        <v>70000</v>
      </c>
      <c r="L1698" s="46">
        <v>70000</v>
      </c>
      <c r="M1698" s="46">
        <v>1000</v>
      </c>
      <c r="N1698" s="46">
        <v>1</v>
      </c>
      <c r="O1698" s="46">
        <v>2</v>
      </c>
      <c r="P1698" s="46">
        <v>0</v>
      </c>
      <c r="Q1698" s="46">
        <f t="shared" ref="Q1698:S1698" si="690">Q1695+4</f>
        <v>160</v>
      </c>
      <c r="R1698" s="46">
        <f t="shared" si="690"/>
        <v>160</v>
      </c>
      <c r="S1698" s="46">
        <f t="shared" si="690"/>
        <v>1036</v>
      </c>
      <c r="T1698" s="46">
        <v>1</v>
      </c>
      <c r="BR1698" s="41"/>
      <c r="BS1698" s="41"/>
    </row>
    <row r="1699" spans="1:71" s="46" customFormat="1">
      <c r="A1699" s="46">
        <f t="shared" si="658"/>
        <v>310086</v>
      </c>
      <c r="B1699" s="46" t="s">
        <v>846</v>
      </c>
      <c r="C1699" s="46" t="s">
        <v>844</v>
      </c>
      <c r="D1699" s="46">
        <f t="shared" si="688"/>
        <v>29</v>
      </c>
      <c r="E1699" s="46" t="str">
        <f t="shared" si="689"/>
        <v>第29章银宝箱</v>
      </c>
      <c r="F1699" s="46" t="s">
        <v>321</v>
      </c>
      <c r="G1699" s="46">
        <v>1</v>
      </c>
      <c r="I1699" s="46">
        <v>1</v>
      </c>
      <c r="J1699" s="46">
        <v>0</v>
      </c>
      <c r="K1699" s="46">
        <v>95000</v>
      </c>
      <c r="L1699" s="46">
        <v>95000</v>
      </c>
      <c r="M1699" s="46">
        <v>1000</v>
      </c>
      <c r="N1699" s="46">
        <v>1</v>
      </c>
      <c r="O1699" s="46">
        <v>2</v>
      </c>
      <c r="P1699" s="46">
        <v>0</v>
      </c>
      <c r="Q1699" s="46">
        <f t="shared" ref="Q1699:S1699" si="691">Q1696+4</f>
        <v>222</v>
      </c>
      <c r="R1699" s="46">
        <f t="shared" si="691"/>
        <v>222</v>
      </c>
      <c r="S1699" s="46">
        <f t="shared" si="691"/>
        <v>1036</v>
      </c>
      <c r="T1699" s="46">
        <v>1</v>
      </c>
      <c r="U1699" s="46">
        <v>9</v>
      </c>
      <c r="V1699" s="46">
        <v>704</v>
      </c>
      <c r="W1699" s="46">
        <v>3</v>
      </c>
      <c r="X1699" s="46">
        <v>3</v>
      </c>
      <c r="Y1699" s="46">
        <v>1000</v>
      </c>
      <c r="Z1699" s="46">
        <f t="shared" si="686"/>
        <v>1</v>
      </c>
      <c r="BR1699" s="41"/>
      <c r="BS1699" s="41"/>
    </row>
    <row r="1700" spans="1:71" s="46" customFormat="1">
      <c r="A1700" s="46">
        <f t="shared" si="658"/>
        <v>310087</v>
      </c>
      <c r="B1700" s="46" t="s">
        <v>846</v>
      </c>
      <c r="C1700" s="46" t="s">
        <v>845</v>
      </c>
      <c r="D1700" s="46">
        <f t="shared" si="688"/>
        <v>29</v>
      </c>
      <c r="E1700" s="46" t="str">
        <f t="shared" si="689"/>
        <v>第29章金宝箱</v>
      </c>
      <c r="F1700" s="46" t="s">
        <v>321</v>
      </c>
      <c r="G1700" s="46">
        <v>1</v>
      </c>
      <c r="I1700" s="46">
        <v>1</v>
      </c>
      <c r="J1700" s="46">
        <v>0</v>
      </c>
      <c r="K1700" s="46">
        <v>120000</v>
      </c>
      <c r="L1700" s="46">
        <v>120000</v>
      </c>
      <c r="M1700" s="46">
        <v>1000</v>
      </c>
      <c r="N1700" s="46">
        <v>1</v>
      </c>
      <c r="O1700" s="46">
        <v>2</v>
      </c>
      <c r="P1700" s="46">
        <v>0</v>
      </c>
      <c r="Q1700" s="46">
        <f t="shared" ref="Q1700:S1700" si="692">Q1697+4</f>
        <v>300</v>
      </c>
      <c r="R1700" s="46">
        <f t="shared" si="692"/>
        <v>300</v>
      </c>
      <c r="S1700" s="46">
        <f t="shared" si="692"/>
        <v>1036</v>
      </c>
      <c r="T1700" s="46">
        <v>1</v>
      </c>
      <c r="U1700" s="46">
        <v>23</v>
      </c>
      <c r="V1700" s="46">
        <v>0</v>
      </c>
      <c r="W1700" s="46">
        <f>W1697+10</f>
        <v>815</v>
      </c>
      <c r="X1700" s="46">
        <f>X1697+10</f>
        <v>815</v>
      </c>
      <c r="Y1700" s="46">
        <v>1000</v>
      </c>
      <c r="Z1700" s="46">
        <f t="shared" si="686"/>
        <v>1</v>
      </c>
      <c r="BR1700" s="41"/>
      <c r="BS1700" s="41"/>
    </row>
    <row r="1701" spans="1:71" s="46" customFormat="1">
      <c r="A1701" s="46">
        <f t="shared" si="658"/>
        <v>310088</v>
      </c>
      <c r="B1701" s="46" t="s">
        <v>846</v>
      </c>
      <c r="C1701" s="46" t="s">
        <v>843</v>
      </c>
      <c r="D1701" s="46">
        <f t="shared" si="688"/>
        <v>30</v>
      </c>
      <c r="E1701" s="46" t="str">
        <f t="shared" si="689"/>
        <v>第30章铜宝箱</v>
      </c>
      <c r="F1701" s="46" t="s">
        <v>321</v>
      </c>
      <c r="G1701" s="46">
        <v>1</v>
      </c>
      <c r="I1701" s="46">
        <v>1</v>
      </c>
      <c r="J1701" s="46">
        <v>0</v>
      </c>
      <c r="K1701" s="46">
        <v>72500</v>
      </c>
      <c r="L1701" s="46">
        <v>72500</v>
      </c>
      <c r="M1701" s="46">
        <v>1000</v>
      </c>
      <c r="N1701" s="46">
        <v>1</v>
      </c>
      <c r="O1701" s="46">
        <v>2</v>
      </c>
      <c r="P1701" s="46">
        <v>0</v>
      </c>
      <c r="Q1701" s="46">
        <f t="shared" ref="Q1701:S1701" si="693">Q1698+4</f>
        <v>164</v>
      </c>
      <c r="R1701" s="46">
        <f t="shared" si="693"/>
        <v>164</v>
      </c>
      <c r="S1701" s="46">
        <f t="shared" si="693"/>
        <v>1040</v>
      </c>
      <c r="T1701" s="46">
        <v>1</v>
      </c>
      <c r="BR1701" s="41"/>
      <c r="BS1701" s="41"/>
    </row>
    <row r="1702" spans="1:71" s="46" customFormat="1">
      <c r="A1702" s="46">
        <f t="shared" si="658"/>
        <v>310089</v>
      </c>
      <c r="B1702" s="46" t="s">
        <v>846</v>
      </c>
      <c r="C1702" s="46" t="s">
        <v>844</v>
      </c>
      <c r="D1702" s="46">
        <f t="shared" si="688"/>
        <v>30</v>
      </c>
      <c r="E1702" s="46" t="str">
        <f t="shared" si="689"/>
        <v>第30章银宝箱</v>
      </c>
      <c r="F1702" s="46" t="s">
        <v>321</v>
      </c>
      <c r="G1702" s="46">
        <v>1</v>
      </c>
      <c r="I1702" s="46">
        <v>1</v>
      </c>
      <c r="J1702" s="46">
        <v>0</v>
      </c>
      <c r="K1702" s="46">
        <v>97500</v>
      </c>
      <c r="L1702" s="46">
        <v>97500</v>
      </c>
      <c r="M1702" s="46">
        <v>1000</v>
      </c>
      <c r="N1702" s="46">
        <v>1</v>
      </c>
      <c r="O1702" s="46">
        <v>2</v>
      </c>
      <c r="P1702" s="46">
        <v>0</v>
      </c>
      <c r="Q1702" s="46">
        <f t="shared" ref="Q1702:S1702" si="694">Q1699+4</f>
        <v>226</v>
      </c>
      <c r="R1702" s="46">
        <f t="shared" si="694"/>
        <v>226</v>
      </c>
      <c r="S1702" s="46">
        <f t="shared" si="694"/>
        <v>1040</v>
      </c>
      <c r="T1702" s="46">
        <v>1</v>
      </c>
      <c r="U1702" s="46">
        <v>9</v>
      </c>
      <c r="V1702" s="46">
        <v>704</v>
      </c>
      <c r="W1702" s="46">
        <v>3</v>
      </c>
      <c r="X1702" s="46">
        <v>3</v>
      </c>
      <c r="Y1702" s="46">
        <v>1000</v>
      </c>
      <c r="Z1702" s="46">
        <f t="shared" ref="Z1702:Z1706" si="695">IF(Y1702&gt;=1000,1,0)</f>
        <v>1</v>
      </c>
      <c r="BR1702" s="41"/>
      <c r="BS1702" s="41"/>
    </row>
    <row r="1703" spans="1:71" s="46" customFormat="1">
      <c r="A1703" s="46">
        <f t="shared" si="658"/>
        <v>310090</v>
      </c>
      <c r="B1703" s="46" t="s">
        <v>846</v>
      </c>
      <c r="C1703" s="46" t="s">
        <v>845</v>
      </c>
      <c r="D1703" s="46">
        <f t="shared" si="688"/>
        <v>30</v>
      </c>
      <c r="E1703" s="46" t="str">
        <f t="shared" si="689"/>
        <v>第30章金宝箱</v>
      </c>
      <c r="F1703" s="46" t="s">
        <v>321</v>
      </c>
      <c r="G1703" s="46">
        <v>1</v>
      </c>
      <c r="I1703" s="46">
        <v>1</v>
      </c>
      <c r="J1703" s="46">
        <v>0</v>
      </c>
      <c r="K1703" s="46">
        <v>122500</v>
      </c>
      <c r="L1703" s="46">
        <v>122500</v>
      </c>
      <c r="M1703" s="46">
        <v>1000</v>
      </c>
      <c r="N1703" s="46">
        <v>1</v>
      </c>
      <c r="O1703" s="46">
        <v>2</v>
      </c>
      <c r="P1703" s="46">
        <v>0</v>
      </c>
      <c r="Q1703" s="46">
        <f t="shared" ref="Q1703:S1703" si="696">Q1700+4</f>
        <v>304</v>
      </c>
      <c r="R1703" s="46">
        <f t="shared" si="696"/>
        <v>304</v>
      </c>
      <c r="S1703" s="46">
        <f t="shared" si="696"/>
        <v>1040</v>
      </c>
      <c r="T1703" s="46">
        <v>1</v>
      </c>
      <c r="U1703" s="46">
        <v>23</v>
      </c>
      <c r="V1703" s="46">
        <v>0</v>
      </c>
      <c r="W1703" s="46">
        <f>W1700+10</f>
        <v>825</v>
      </c>
      <c r="X1703" s="46">
        <f>X1700+10</f>
        <v>825</v>
      </c>
      <c r="Y1703" s="46">
        <v>1000</v>
      </c>
      <c r="Z1703" s="46">
        <f t="shared" si="695"/>
        <v>1</v>
      </c>
      <c r="BR1703" s="41"/>
      <c r="BS1703" s="41"/>
    </row>
    <row r="1704" spans="1:71" s="46" customFormat="1">
      <c r="A1704" s="46">
        <f t="shared" si="658"/>
        <v>310091</v>
      </c>
      <c r="B1704" s="46" t="s">
        <v>846</v>
      </c>
      <c r="C1704" s="46" t="s">
        <v>843</v>
      </c>
      <c r="D1704" s="46">
        <f t="shared" ref="D1704:D1709" si="697">D1701+1</f>
        <v>31</v>
      </c>
      <c r="E1704" s="46" t="str">
        <f t="shared" ref="E1704:E1709" si="698">"第"&amp;D1704&amp;"章"&amp;C1704</f>
        <v>第31章铜宝箱</v>
      </c>
      <c r="F1704" s="46" t="s">
        <v>321</v>
      </c>
      <c r="G1704" s="46">
        <v>1</v>
      </c>
      <c r="I1704" s="46">
        <v>1</v>
      </c>
      <c r="J1704" s="46">
        <v>0</v>
      </c>
      <c r="K1704" s="46">
        <v>75000</v>
      </c>
      <c r="L1704" s="46">
        <v>75000</v>
      </c>
      <c r="M1704" s="46">
        <v>1000</v>
      </c>
      <c r="N1704" s="46">
        <v>1</v>
      </c>
      <c r="O1704" s="46">
        <v>2</v>
      </c>
      <c r="P1704" s="46">
        <v>0</v>
      </c>
      <c r="Q1704" s="46">
        <f t="shared" ref="Q1704:S1704" si="699">Q1701+4</f>
        <v>168</v>
      </c>
      <c r="R1704" s="46">
        <f t="shared" si="699"/>
        <v>168</v>
      </c>
      <c r="S1704" s="46">
        <f t="shared" si="699"/>
        <v>1044</v>
      </c>
      <c r="T1704" s="46">
        <v>1</v>
      </c>
      <c r="BR1704" s="41"/>
      <c r="BS1704" s="41"/>
    </row>
    <row r="1705" spans="1:71" s="46" customFormat="1">
      <c r="A1705" s="46">
        <f t="shared" si="658"/>
        <v>310092</v>
      </c>
      <c r="B1705" s="46" t="s">
        <v>846</v>
      </c>
      <c r="C1705" s="46" t="s">
        <v>844</v>
      </c>
      <c r="D1705" s="46">
        <f t="shared" si="697"/>
        <v>31</v>
      </c>
      <c r="E1705" s="46" t="str">
        <f t="shared" si="698"/>
        <v>第31章银宝箱</v>
      </c>
      <c r="F1705" s="46" t="s">
        <v>321</v>
      </c>
      <c r="G1705" s="46">
        <v>1</v>
      </c>
      <c r="I1705" s="46">
        <v>1</v>
      </c>
      <c r="J1705" s="46">
        <v>0</v>
      </c>
      <c r="K1705" s="46">
        <v>100000</v>
      </c>
      <c r="L1705" s="46">
        <v>100000</v>
      </c>
      <c r="M1705" s="46">
        <v>1000</v>
      </c>
      <c r="N1705" s="46">
        <v>1</v>
      </c>
      <c r="O1705" s="46">
        <v>2</v>
      </c>
      <c r="P1705" s="46">
        <v>0</v>
      </c>
      <c r="Q1705" s="46">
        <f t="shared" ref="Q1705:S1705" si="700">Q1702+4</f>
        <v>230</v>
      </c>
      <c r="R1705" s="46">
        <f t="shared" si="700"/>
        <v>230</v>
      </c>
      <c r="S1705" s="46">
        <f t="shared" si="700"/>
        <v>1044</v>
      </c>
      <c r="T1705" s="46">
        <v>1</v>
      </c>
      <c r="U1705" s="46">
        <v>9</v>
      </c>
      <c r="V1705" s="46">
        <v>704</v>
      </c>
      <c r="W1705" s="46">
        <v>3</v>
      </c>
      <c r="X1705" s="46">
        <v>3</v>
      </c>
      <c r="Y1705" s="46">
        <v>1000</v>
      </c>
      <c r="Z1705" s="46">
        <f t="shared" si="695"/>
        <v>1</v>
      </c>
      <c r="BR1705" s="41"/>
      <c r="BS1705" s="41"/>
    </row>
    <row r="1706" spans="1:71" s="46" customFormat="1">
      <c r="A1706" s="46">
        <f t="shared" si="658"/>
        <v>310093</v>
      </c>
      <c r="B1706" s="46" t="s">
        <v>846</v>
      </c>
      <c r="C1706" s="46" t="s">
        <v>845</v>
      </c>
      <c r="D1706" s="46">
        <f t="shared" si="697"/>
        <v>31</v>
      </c>
      <c r="E1706" s="46" t="str">
        <f t="shared" si="698"/>
        <v>第31章金宝箱</v>
      </c>
      <c r="F1706" s="46" t="s">
        <v>321</v>
      </c>
      <c r="G1706" s="46">
        <v>1</v>
      </c>
      <c r="I1706" s="46">
        <v>1</v>
      </c>
      <c r="J1706" s="46">
        <v>0</v>
      </c>
      <c r="K1706" s="46">
        <v>125000</v>
      </c>
      <c r="L1706" s="46">
        <v>125000</v>
      </c>
      <c r="M1706" s="46">
        <v>1000</v>
      </c>
      <c r="N1706" s="46">
        <v>1</v>
      </c>
      <c r="O1706" s="46">
        <v>2</v>
      </c>
      <c r="P1706" s="46">
        <v>0</v>
      </c>
      <c r="Q1706" s="46">
        <f t="shared" ref="Q1706:S1706" si="701">Q1703+4</f>
        <v>308</v>
      </c>
      <c r="R1706" s="46">
        <f t="shared" si="701"/>
        <v>308</v>
      </c>
      <c r="S1706" s="46">
        <f t="shared" si="701"/>
        <v>1044</v>
      </c>
      <c r="T1706" s="46">
        <v>1</v>
      </c>
      <c r="U1706" s="46">
        <v>23</v>
      </c>
      <c r="V1706" s="46">
        <v>0</v>
      </c>
      <c r="W1706" s="46">
        <f>W1703+10</f>
        <v>835</v>
      </c>
      <c r="X1706" s="46">
        <f>X1703+10</f>
        <v>835</v>
      </c>
      <c r="Y1706" s="46">
        <v>1000</v>
      </c>
      <c r="Z1706" s="46">
        <f t="shared" si="695"/>
        <v>1</v>
      </c>
      <c r="BR1706" s="41"/>
      <c r="BS1706" s="41"/>
    </row>
    <row r="1707" spans="1:71" s="46" customFormat="1">
      <c r="A1707" s="46">
        <f t="shared" si="658"/>
        <v>310094</v>
      </c>
      <c r="B1707" s="46" t="s">
        <v>846</v>
      </c>
      <c r="C1707" s="46" t="s">
        <v>843</v>
      </c>
      <c r="D1707" s="46">
        <f t="shared" si="697"/>
        <v>32</v>
      </c>
      <c r="E1707" s="46" t="str">
        <f t="shared" si="698"/>
        <v>第32章铜宝箱</v>
      </c>
      <c r="F1707" s="46" t="s">
        <v>321</v>
      </c>
      <c r="G1707" s="46">
        <v>1</v>
      </c>
      <c r="I1707" s="46">
        <v>1</v>
      </c>
      <c r="J1707" s="46">
        <v>0</v>
      </c>
      <c r="K1707" s="46">
        <v>77500</v>
      </c>
      <c r="L1707" s="46">
        <v>77500</v>
      </c>
      <c r="M1707" s="46">
        <v>1000</v>
      </c>
      <c r="N1707" s="46">
        <v>1</v>
      </c>
      <c r="O1707" s="46">
        <v>2</v>
      </c>
      <c r="P1707" s="46">
        <v>0</v>
      </c>
      <c r="Q1707" s="46">
        <f t="shared" ref="Q1707:S1707" si="702">Q1704+4</f>
        <v>172</v>
      </c>
      <c r="R1707" s="46">
        <f t="shared" si="702"/>
        <v>172</v>
      </c>
      <c r="S1707" s="46">
        <f t="shared" si="702"/>
        <v>1048</v>
      </c>
      <c r="T1707" s="46">
        <v>1</v>
      </c>
      <c r="BR1707" s="41"/>
      <c r="BS1707" s="41"/>
    </row>
    <row r="1708" spans="1:71" s="46" customFormat="1">
      <c r="A1708" s="46">
        <f t="shared" si="658"/>
        <v>310095</v>
      </c>
      <c r="B1708" s="46" t="s">
        <v>846</v>
      </c>
      <c r="C1708" s="46" t="s">
        <v>844</v>
      </c>
      <c r="D1708" s="46">
        <f t="shared" si="697"/>
        <v>32</v>
      </c>
      <c r="E1708" s="46" t="str">
        <f t="shared" si="698"/>
        <v>第32章银宝箱</v>
      </c>
      <c r="F1708" s="46" t="s">
        <v>321</v>
      </c>
      <c r="G1708" s="46">
        <v>1</v>
      </c>
      <c r="I1708" s="46">
        <v>1</v>
      </c>
      <c r="J1708" s="46">
        <v>0</v>
      </c>
      <c r="K1708" s="46">
        <v>102500</v>
      </c>
      <c r="L1708" s="46">
        <v>102500</v>
      </c>
      <c r="M1708" s="46">
        <v>1000</v>
      </c>
      <c r="N1708" s="46">
        <v>1</v>
      </c>
      <c r="O1708" s="46">
        <v>2</v>
      </c>
      <c r="P1708" s="46">
        <v>0</v>
      </c>
      <c r="Q1708" s="46">
        <f t="shared" ref="Q1708:S1708" si="703">Q1705+4</f>
        <v>234</v>
      </c>
      <c r="R1708" s="46">
        <f t="shared" si="703"/>
        <v>234</v>
      </c>
      <c r="S1708" s="46">
        <f t="shared" si="703"/>
        <v>1048</v>
      </c>
      <c r="T1708" s="46">
        <v>1</v>
      </c>
      <c r="U1708" s="46">
        <v>9</v>
      </c>
      <c r="V1708" s="46">
        <v>704</v>
      </c>
      <c r="W1708" s="46">
        <v>3</v>
      </c>
      <c r="X1708" s="46">
        <v>3</v>
      </c>
      <c r="Y1708" s="46">
        <v>1000</v>
      </c>
      <c r="Z1708" s="46">
        <f t="shared" ref="Z1708:Z1712" si="704">IF(Y1708&gt;=1000,1,0)</f>
        <v>1</v>
      </c>
      <c r="BR1708" s="41"/>
      <c r="BS1708" s="41"/>
    </row>
    <row r="1709" spans="1:71" s="46" customFormat="1">
      <c r="A1709" s="46">
        <f t="shared" si="658"/>
        <v>310096</v>
      </c>
      <c r="B1709" s="46" t="s">
        <v>846</v>
      </c>
      <c r="C1709" s="46" t="s">
        <v>845</v>
      </c>
      <c r="D1709" s="46">
        <f t="shared" si="697"/>
        <v>32</v>
      </c>
      <c r="E1709" s="46" t="str">
        <f t="shared" si="698"/>
        <v>第32章金宝箱</v>
      </c>
      <c r="F1709" s="46" t="s">
        <v>321</v>
      </c>
      <c r="G1709" s="46">
        <v>1</v>
      </c>
      <c r="I1709" s="46">
        <v>1</v>
      </c>
      <c r="J1709" s="46">
        <v>0</v>
      </c>
      <c r="K1709" s="46">
        <v>127500</v>
      </c>
      <c r="L1709" s="46">
        <v>127500</v>
      </c>
      <c r="M1709" s="46">
        <v>1000</v>
      </c>
      <c r="N1709" s="46">
        <v>1</v>
      </c>
      <c r="O1709" s="46">
        <v>2</v>
      </c>
      <c r="P1709" s="46">
        <v>0</v>
      </c>
      <c r="Q1709" s="46">
        <f t="shared" ref="Q1709:S1709" si="705">Q1706+4</f>
        <v>312</v>
      </c>
      <c r="R1709" s="46">
        <f t="shared" si="705"/>
        <v>312</v>
      </c>
      <c r="S1709" s="46">
        <f t="shared" si="705"/>
        <v>1048</v>
      </c>
      <c r="T1709" s="46">
        <v>1</v>
      </c>
      <c r="U1709" s="46">
        <v>23</v>
      </c>
      <c r="V1709" s="46">
        <v>0</v>
      </c>
      <c r="W1709" s="46">
        <f>W1706+10</f>
        <v>845</v>
      </c>
      <c r="X1709" s="46">
        <f>X1706+10</f>
        <v>845</v>
      </c>
      <c r="Y1709" s="46">
        <v>1000</v>
      </c>
      <c r="Z1709" s="46">
        <f t="shared" si="704"/>
        <v>1</v>
      </c>
      <c r="BR1709" s="41"/>
      <c r="BS1709" s="41"/>
    </row>
    <row r="1710" spans="1:71" s="46" customFormat="1">
      <c r="A1710" s="46">
        <f t="shared" si="658"/>
        <v>310097</v>
      </c>
      <c r="B1710" s="46" t="s">
        <v>846</v>
      </c>
      <c r="C1710" s="46" t="s">
        <v>843</v>
      </c>
      <c r="D1710" s="46">
        <f t="shared" ref="D1710:D1715" si="706">D1707+1</f>
        <v>33</v>
      </c>
      <c r="E1710" s="46" t="str">
        <f t="shared" ref="E1710:E1715" si="707">"第"&amp;D1710&amp;"章"&amp;C1710</f>
        <v>第33章铜宝箱</v>
      </c>
      <c r="F1710" s="46" t="s">
        <v>321</v>
      </c>
      <c r="G1710" s="46">
        <v>1</v>
      </c>
      <c r="I1710" s="46">
        <v>1</v>
      </c>
      <c r="J1710" s="46">
        <v>0</v>
      </c>
      <c r="K1710" s="46">
        <v>80000</v>
      </c>
      <c r="L1710" s="46">
        <v>80000</v>
      </c>
      <c r="M1710" s="46">
        <v>1000</v>
      </c>
      <c r="N1710" s="46">
        <v>1</v>
      </c>
      <c r="O1710" s="46">
        <v>2</v>
      </c>
      <c r="P1710" s="46">
        <v>0</v>
      </c>
      <c r="Q1710" s="46">
        <f t="shared" ref="Q1710:S1710" si="708">Q1707+4</f>
        <v>176</v>
      </c>
      <c r="R1710" s="46">
        <f t="shared" si="708"/>
        <v>176</v>
      </c>
      <c r="S1710" s="46">
        <f t="shared" si="708"/>
        <v>1052</v>
      </c>
      <c r="T1710" s="46">
        <v>1</v>
      </c>
      <c r="BR1710" s="41"/>
      <c r="BS1710" s="41"/>
    </row>
    <row r="1711" spans="1:71" s="46" customFormat="1">
      <c r="A1711" s="46">
        <f t="shared" si="658"/>
        <v>310098</v>
      </c>
      <c r="B1711" s="46" t="s">
        <v>846</v>
      </c>
      <c r="C1711" s="46" t="s">
        <v>844</v>
      </c>
      <c r="D1711" s="46">
        <f t="shared" si="706"/>
        <v>33</v>
      </c>
      <c r="E1711" s="46" t="str">
        <f t="shared" si="707"/>
        <v>第33章银宝箱</v>
      </c>
      <c r="F1711" s="46" t="s">
        <v>321</v>
      </c>
      <c r="G1711" s="46">
        <v>1</v>
      </c>
      <c r="I1711" s="46">
        <v>1</v>
      </c>
      <c r="J1711" s="46">
        <v>0</v>
      </c>
      <c r="K1711" s="46">
        <v>105000</v>
      </c>
      <c r="L1711" s="46">
        <v>105000</v>
      </c>
      <c r="M1711" s="46">
        <v>1000</v>
      </c>
      <c r="N1711" s="46">
        <v>1</v>
      </c>
      <c r="O1711" s="46">
        <v>2</v>
      </c>
      <c r="P1711" s="46">
        <v>0</v>
      </c>
      <c r="Q1711" s="46">
        <f t="shared" ref="Q1711:S1711" si="709">Q1708+4</f>
        <v>238</v>
      </c>
      <c r="R1711" s="46">
        <f t="shared" si="709"/>
        <v>238</v>
      </c>
      <c r="S1711" s="46">
        <f t="shared" si="709"/>
        <v>1052</v>
      </c>
      <c r="T1711" s="46">
        <v>1</v>
      </c>
      <c r="U1711" s="46">
        <v>9</v>
      </c>
      <c r="V1711" s="46">
        <v>704</v>
      </c>
      <c r="W1711" s="46">
        <v>3</v>
      </c>
      <c r="X1711" s="46">
        <v>3</v>
      </c>
      <c r="Y1711" s="46">
        <v>1000</v>
      </c>
      <c r="Z1711" s="46">
        <f t="shared" si="704"/>
        <v>1</v>
      </c>
      <c r="BR1711" s="41"/>
      <c r="BS1711" s="41"/>
    </row>
    <row r="1712" spans="1:71" s="46" customFormat="1">
      <c r="A1712" s="46">
        <f t="shared" si="658"/>
        <v>310099</v>
      </c>
      <c r="B1712" s="46" t="s">
        <v>846</v>
      </c>
      <c r="C1712" s="46" t="s">
        <v>845</v>
      </c>
      <c r="D1712" s="46">
        <f t="shared" si="706"/>
        <v>33</v>
      </c>
      <c r="E1712" s="46" t="str">
        <f t="shared" si="707"/>
        <v>第33章金宝箱</v>
      </c>
      <c r="F1712" s="46" t="s">
        <v>321</v>
      </c>
      <c r="G1712" s="46">
        <v>1</v>
      </c>
      <c r="I1712" s="46">
        <v>1</v>
      </c>
      <c r="J1712" s="46">
        <v>0</v>
      </c>
      <c r="K1712" s="46">
        <v>130000</v>
      </c>
      <c r="L1712" s="46">
        <v>130000</v>
      </c>
      <c r="M1712" s="46">
        <v>1000</v>
      </c>
      <c r="N1712" s="46">
        <v>1</v>
      </c>
      <c r="O1712" s="46">
        <v>2</v>
      </c>
      <c r="P1712" s="46">
        <v>0</v>
      </c>
      <c r="Q1712" s="46">
        <f t="shared" ref="Q1712:S1712" si="710">Q1709+4</f>
        <v>316</v>
      </c>
      <c r="R1712" s="46">
        <f t="shared" si="710"/>
        <v>316</v>
      </c>
      <c r="S1712" s="46">
        <f t="shared" si="710"/>
        <v>1052</v>
      </c>
      <c r="T1712" s="46">
        <v>1</v>
      </c>
      <c r="U1712" s="46">
        <v>23</v>
      </c>
      <c r="V1712" s="46">
        <v>0</v>
      </c>
      <c r="W1712" s="46">
        <f>W1709+10</f>
        <v>855</v>
      </c>
      <c r="X1712" s="46">
        <f>X1709+10</f>
        <v>855</v>
      </c>
      <c r="Y1712" s="46">
        <v>1000</v>
      </c>
      <c r="Z1712" s="46">
        <f t="shared" si="704"/>
        <v>1</v>
      </c>
      <c r="BR1712" s="41"/>
      <c r="BS1712" s="41"/>
    </row>
    <row r="1713" spans="1:71" s="46" customFormat="1">
      <c r="A1713" s="46">
        <f t="shared" si="658"/>
        <v>310100</v>
      </c>
      <c r="B1713" s="46" t="s">
        <v>846</v>
      </c>
      <c r="C1713" s="46" t="s">
        <v>843</v>
      </c>
      <c r="D1713" s="46">
        <f t="shared" si="706"/>
        <v>34</v>
      </c>
      <c r="E1713" s="46" t="str">
        <f t="shared" si="707"/>
        <v>第34章铜宝箱</v>
      </c>
      <c r="F1713" s="46" t="s">
        <v>321</v>
      </c>
      <c r="G1713" s="46">
        <v>1</v>
      </c>
      <c r="I1713" s="46">
        <v>1</v>
      </c>
      <c r="J1713" s="46">
        <v>0</v>
      </c>
      <c r="K1713" s="46">
        <v>82500</v>
      </c>
      <c r="L1713" s="46">
        <v>82500</v>
      </c>
      <c r="M1713" s="46">
        <v>1000</v>
      </c>
      <c r="N1713" s="46">
        <v>1</v>
      </c>
      <c r="O1713" s="46">
        <v>2</v>
      </c>
      <c r="P1713" s="46">
        <v>0</v>
      </c>
      <c r="Q1713" s="46">
        <f t="shared" ref="Q1713:S1713" si="711">Q1710+4</f>
        <v>180</v>
      </c>
      <c r="R1713" s="46">
        <f t="shared" si="711"/>
        <v>180</v>
      </c>
      <c r="S1713" s="46">
        <f t="shared" si="711"/>
        <v>1056</v>
      </c>
      <c r="T1713" s="46">
        <v>1</v>
      </c>
      <c r="BR1713" s="41"/>
      <c r="BS1713" s="41"/>
    </row>
    <row r="1714" spans="1:71" s="46" customFormat="1">
      <c r="A1714" s="46">
        <f t="shared" si="658"/>
        <v>310101</v>
      </c>
      <c r="B1714" s="46" t="s">
        <v>846</v>
      </c>
      <c r="C1714" s="46" t="s">
        <v>844</v>
      </c>
      <c r="D1714" s="46">
        <f t="shared" si="706"/>
        <v>34</v>
      </c>
      <c r="E1714" s="46" t="str">
        <f t="shared" si="707"/>
        <v>第34章银宝箱</v>
      </c>
      <c r="F1714" s="46" t="s">
        <v>321</v>
      </c>
      <c r="G1714" s="46">
        <v>1</v>
      </c>
      <c r="I1714" s="46">
        <v>1</v>
      </c>
      <c r="J1714" s="46">
        <v>0</v>
      </c>
      <c r="K1714" s="46">
        <v>107500</v>
      </c>
      <c r="L1714" s="46">
        <v>107500</v>
      </c>
      <c r="M1714" s="46">
        <v>1000</v>
      </c>
      <c r="N1714" s="46">
        <v>1</v>
      </c>
      <c r="O1714" s="46">
        <v>2</v>
      </c>
      <c r="P1714" s="46">
        <v>0</v>
      </c>
      <c r="Q1714" s="46">
        <f t="shared" ref="Q1714:S1714" si="712">Q1711+4</f>
        <v>242</v>
      </c>
      <c r="R1714" s="46">
        <f t="shared" si="712"/>
        <v>242</v>
      </c>
      <c r="S1714" s="46">
        <f t="shared" si="712"/>
        <v>1056</v>
      </c>
      <c r="T1714" s="46">
        <v>1</v>
      </c>
      <c r="U1714" s="46">
        <v>9</v>
      </c>
      <c r="V1714" s="46">
        <v>704</v>
      </c>
      <c r="W1714" s="46">
        <v>3</v>
      </c>
      <c r="X1714" s="46">
        <v>3</v>
      </c>
      <c r="Y1714" s="46">
        <v>1000</v>
      </c>
      <c r="Z1714" s="46">
        <f t="shared" ref="Z1714:Z1718" si="713">IF(Y1714&gt;=1000,1,0)</f>
        <v>1</v>
      </c>
      <c r="BR1714" s="41"/>
      <c r="BS1714" s="41"/>
    </row>
    <row r="1715" spans="1:71" s="46" customFormat="1">
      <c r="A1715" s="46">
        <f t="shared" si="658"/>
        <v>310102</v>
      </c>
      <c r="B1715" s="46" t="s">
        <v>846</v>
      </c>
      <c r="C1715" s="46" t="s">
        <v>845</v>
      </c>
      <c r="D1715" s="46">
        <f t="shared" si="706"/>
        <v>34</v>
      </c>
      <c r="E1715" s="46" t="str">
        <f t="shared" si="707"/>
        <v>第34章金宝箱</v>
      </c>
      <c r="F1715" s="46" t="s">
        <v>321</v>
      </c>
      <c r="G1715" s="46">
        <v>1</v>
      </c>
      <c r="I1715" s="46">
        <v>1</v>
      </c>
      <c r="J1715" s="46">
        <v>0</v>
      </c>
      <c r="K1715" s="46">
        <v>132500</v>
      </c>
      <c r="L1715" s="46">
        <v>132500</v>
      </c>
      <c r="M1715" s="46">
        <v>1000</v>
      </c>
      <c r="N1715" s="46">
        <v>1</v>
      </c>
      <c r="O1715" s="46">
        <v>2</v>
      </c>
      <c r="P1715" s="46">
        <v>0</v>
      </c>
      <c r="Q1715" s="46">
        <f t="shared" ref="Q1715:S1715" si="714">Q1712+4</f>
        <v>320</v>
      </c>
      <c r="R1715" s="46">
        <f t="shared" si="714"/>
        <v>320</v>
      </c>
      <c r="S1715" s="46">
        <f t="shared" si="714"/>
        <v>1056</v>
      </c>
      <c r="T1715" s="46">
        <v>1</v>
      </c>
      <c r="U1715" s="46">
        <v>23</v>
      </c>
      <c r="V1715" s="46">
        <v>0</v>
      </c>
      <c r="W1715" s="46">
        <f>W1712+10</f>
        <v>865</v>
      </c>
      <c r="X1715" s="46">
        <f>X1712+10</f>
        <v>865</v>
      </c>
      <c r="Y1715" s="46">
        <v>1000</v>
      </c>
      <c r="Z1715" s="46">
        <f t="shared" si="713"/>
        <v>1</v>
      </c>
      <c r="BR1715" s="41"/>
      <c r="BS1715" s="41"/>
    </row>
    <row r="1716" spans="1:71" s="46" customFormat="1">
      <c r="A1716" s="46">
        <f t="shared" si="658"/>
        <v>310103</v>
      </c>
      <c r="B1716" s="46" t="s">
        <v>846</v>
      </c>
      <c r="C1716" s="46" t="s">
        <v>843</v>
      </c>
      <c r="D1716" s="46">
        <f t="shared" ref="D1716:D1721" si="715">D1713+1</f>
        <v>35</v>
      </c>
      <c r="E1716" s="46" t="str">
        <f t="shared" ref="E1716:E1721" si="716">"第"&amp;D1716&amp;"章"&amp;C1716</f>
        <v>第35章铜宝箱</v>
      </c>
      <c r="F1716" s="46" t="s">
        <v>321</v>
      </c>
      <c r="G1716" s="46">
        <v>1</v>
      </c>
      <c r="I1716" s="46">
        <v>1</v>
      </c>
      <c r="J1716" s="46">
        <v>0</v>
      </c>
      <c r="K1716" s="46">
        <v>85000</v>
      </c>
      <c r="L1716" s="46">
        <v>85000</v>
      </c>
      <c r="M1716" s="46">
        <v>1000</v>
      </c>
      <c r="N1716" s="46">
        <v>1</v>
      </c>
      <c r="O1716" s="46">
        <v>2</v>
      </c>
      <c r="P1716" s="46">
        <v>0</v>
      </c>
      <c r="Q1716" s="46">
        <f t="shared" ref="Q1716:S1716" si="717">Q1713+4</f>
        <v>184</v>
      </c>
      <c r="R1716" s="46">
        <f t="shared" si="717"/>
        <v>184</v>
      </c>
      <c r="S1716" s="46">
        <f t="shared" si="717"/>
        <v>1060</v>
      </c>
      <c r="T1716" s="46">
        <v>1</v>
      </c>
      <c r="BR1716" s="41"/>
      <c r="BS1716" s="41"/>
    </row>
    <row r="1717" spans="1:71" s="46" customFormat="1">
      <c r="A1717" s="46">
        <f t="shared" si="658"/>
        <v>310104</v>
      </c>
      <c r="B1717" s="46" t="s">
        <v>846</v>
      </c>
      <c r="C1717" s="46" t="s">
        <v>844</v>
      </c>
      <c r="D1717" s="46">
        <f t="shared" si="715"/>
        <v>35</v>
      </c>
      <c r="E1717" s="46" t="str">
        <f t="shared" si="716"/>
        <v>第35章银宝箱</v>
      </c>
      <c r="F1717" s="46" t="s">
        <v>321</v>
      </c>
      <c r="G1717" s="46">
        <v>1</v>
      </c>
      <c r="I1717" s="46">
        <v>1</v>
      </c>
      <c r="J1717" s="46">
        <v>0</v>
      </c>
      <c r="K1717" s="46">
        <v>110000</v>
      </c>
      <c r="L1717" s="46">
        <v>110000</v>
      </c>
      <c r="M1717" s="46">
        <v>1000</v>
      </c>
      <c r="N1717" s="46">
        <v>1</v>
      </c>
      <c r="O1717" s="46">
        <v>2</v>
      </c>
      <c r="P1717" s="46">
        <v>0</v>
      </c>
      <c r="Q1717" s="46">
        <f t="shared" ref="Q1717:S1717" si="718">Q1714+4</f>
        <v>246</v>
      </c>
      <c r="R1717" s="46">
        <f t="shared" si="718"/>
        <v>246</v>
      </c>
      <c r="S1717" s="46">
        <f t="shared" si="718"/>
        <v>1060</v>
      </c>
      <c r="T1717" s="46">
        <v>1</v>
      </c>
      <c r="U1717" s="46">
        <v>9</v>
      </c>
      <c r="V1717" s="46">
        <v>704</v>
      </c>
      <c r="W1717" s="46">
        <v>3</v>
      </c>
      <c r="X1717" s="46">
        <v>3</v>
      </c>
      <c r="Y1717" s="46">
        <v>1000</v>
      </c>
      <c r="Z1717" s="46">
        <f t="shared" si="713"/>
        <v>1</v>
      </c>
      <c r="BR1717" s="41"/>
      <c r="BS1717" s="41"/>
    </row>
    <row r="1718" spans="1:71" s="46" customFormat="1">
      <c r="A1718" s="46">
        <f t="shared" si="658"/>
        <v>310105</v>
      </c>
      <c r="B1718" s="46" t="s">
        <v>846</v>
      </c>
      <c r="C1718" s="46" t="s">
        <v>845</v>
      </c>
      <c r="D1718" s="46">
        <f t="shared" si="715"/>
        <v>35</v>
      </c>
      <c r="E1718" s="46" t="str">
        <f t="shared" si="716"/>
        <v>第35章金宝箱</v>
      </c>
      <c r="F1718" s="46" t="s">
        <v>321</v>
      </c>
      <c r="G1718" s="46">
        <v>1</v>
      </c>
      <c r="I1718" s="46">
        <v>1</v>
      </c>
      <c r="J1718" s="46">
        <v>0</v>
      </c>
      <c r="K1718" s="46">
        <v>135000</v>
      </c>
      <c r="L1718" s="46">
        <v>135000</v>
      </c>
      <c r="M1718" s="46">
        <v>1000</v>
      </c>
      <c r="N1718" s="46">
        <v>1</v>
      </c>
      <c r="O1718" s="46">
        <v>2</v>
      </c>
      <c r="P1718" s="46">
        <v>0</v>
      </c>
      <c r="Q1718" s="46">
        <f t="shared" ref="Q1718:S1718" si="719">Q1715+4</f>
        <v>324</v>
      </c>
      <c r="R1718" s="46">
        <f t="shared" si="719"/>
        <v>324</v>
      </c>
      <c r="S1718" s="46">
        <f t="shared" si="719"/>
        <v>1060</v>
      </c>
      <c r="T1718" s="46">
        <v>1</v>
      </c>
      <c r="U1718" s="46">
        <v>23</v>
      </c>
      <c r="V1718" s="46">
        <v>0</v>
      </c>
      <c r="W1718" s="46">
        <f>W1715+10</f>
        <v>875</v>
      </c>
      <c r="X1718" s="46">
        <f>X1715+10</f>
        <v>875</v>
      </c>
      <c r="Y1718" s="46">
        <v>1000</v>
      </c>
      <c r="Z1718" s="46">
        <f t="shared" si="713"/>
        <v>1</v>
      </c>
      <c r="BR1718" s="41"/>
      <c r="BS1718" s="41"/>
    </row>
    <row r="1719" spans="1:71" s="46" customFormat="1">
      <c r="A1719" s="46">
        <f t="shared" si="658"/>
        <v>310106</v>
      </c>
      <c r="B1719" s="46" t="s">
        <v>846</v>
      </c>
      <c r="C1719" s="46" t="s">
        <v>843</v>
      </c>
      <c r="D1719" s="46">
        <f t="shared" si="715"/>
        <v>36</v>
      </c>
      <c r="E1719" s="46" t="str">
        <f t="shared" si="716"/>
        <v>第36章铜宝箱</v>
      </c>
      <c r="F1719" s="46" t="s">
        <v>321</v>
      </c>
      <c r="G1719" s="46">
        <v>1</v>
      </c>
      <c r="I1719" s="46">
        <v>1</v>
      </c>
      <c r="J1719" s="46">
        <v>0</v>
      </c>
      <c r="K1719" s="46">
        <v>87500</v>
      </c>
      <c r="L1719" s="46">
        <v>87500</v>
      </c>
      <c r="M1719" s="46">
        <v>1000</v>
      </c>
      <c r="N1719" s="46">
        <v>1</v>
      </c>
      <c r="O1719" s="46">
        <v>2</v>
      </c>
      <c r="P1719" s="46">
        <v>0</v>
      </c>
      <c r="Q1719" s="46">
        <f t="shared" ref="Q1719:S1719" si="720">Q1716+4</f>
        <v>188</v>
      </c>
      <c r="R1719" s="46">
        <f t="shared" si="720"/>
        <v>188</v>
      </c>
      <c r="S1719" s="46">
        <f t="shared" si="720"/>
        <v>1064</v>
      </c>
      <c r="T1719" s="46">
        <v>1</v>
      </c>
      <c r="BR1719" s="41"/>
      <c r="BS1719" s="41"/>
    </row>
    <row r="1720" spans="1:71" s="46" customFormat="1">
      <c r="A1720" s="46">
        <f t="shared" si="658"/>
        <v>310107</v>
      </c>
      <c r="B1720" s="46" t="s">
        <v>846</v>
      </c>
      <c r="C1720" s="46" t="s">
        <v>844</v>
      </c>
      <c r="D1720" s="46">
        <f t="shared" si="715"/>
        <v>36</v>
      </c>
      <c r="E1720" s="46" t="str">
        <f t="shared" si="716"/>
        <v>第36章银宝箱</v>
      </c>
      <c r="F1720" s="46" t="s">
        <v>321</v>
      </c>
      <c r="G1720" s="46">
        <v>1</v>
      </c>
      <c r="I1720" s="46">
        <v>1</v>
      </c>
      <c r="J1720" s="46">
        <v>0</v>
      </c>
      <c r="K1720" s="46">
        <v>112500</v>
      </c>
      <c r="L1720" s="46">
        <v>112500</v>
      </c>
      <c r="M1720" s="46">
        <v>1000</v>
      </c>
      <c r="N1720" s="46">
        <v>1</v>
      </c>
      <c r="O1720" s="46">
        <v>2</v>
      </c>
      <c r="P1720" s="46">
        <v>0</v>
      </c>
      <c r="Q1720" s="46">
        <f t="shared" ref="Q1720:S1720" si="721">Q1717+4</f>
        <v>250</v>
      </c>
      <c r="R1720" s="46">
        <f t="shared" si="721"/>
        <v>250</v>
      </c>
      <c r="S1720" s="46">
        <f t="shared" si="721"/>
        <v>1064</v>
      </c>
      <c r="T1720" s="46">
        <v>1</v>
      </c>
      <c r="U1720" s="46">
        <v>9</v>
      </c>
      <c r="V1720" s="46">
        <v>704</v>
      </c>
      <c r="W1720" s="46">
        <v>3</v>
      </c>
      <c r="X1720" s="46">
        <v>3</v>
      </c>
      <c r="Y1720" s="46">
        <v>1000</v>
      </c>
      <c r="Z1720" s="46">
        <f t="shared" ref="Z1720:Z1724" si="722">IF(Y1720&gt;=1000,1,0)</f>
        <v>1</v>
      </c>
      <c r="BR1720" s="41"/>
      <c r="BS1720" s="41"/>
    </row>
    <row r="1721" spans="1:71" s="46" customFormat="1">
      <c r="A1721" s="46">
        <f t="shared" si="658"/>
        <v>310108</v>
      </c>
      <c r="B1721" s="46" t="s">
        <v>846</v>
      </c>
      <c r="C1721" s="46" t="s">
        <v>845</v>
      </c>
      <c r="D1721" s="46">
        <f t="shared" si="715"/>
        <v>36</v>
      </c>
      <c r="E1721" s="46" t="str">
        <f t="shared" si="716"/>
        <v>第36章金宝箱</v>
      </c>
      <c r="F1721" s="46" t="s">
        <v>321</v>
      </c>
      <c r="G1721" s="46">
        <v>1</v>
      </c>
      <c r="I1721" s="46">
        <v>1</v>
      </c>
      <c r="J1721" s="46">
        <v>0</v>
      </c>
      <c r="K1721" s="46">
        <v>137500</v>
      </c>
      <c r="L1721" s="46">
        <v>137500</v>
      </c>
      <c r="M1721" s="46">
        <v>1000</v>
      </c>
      <c r="N1721" s="46">
        <v>1</v>
      </c>
      <c r="O1721" s="46">
        <v>2</v>
      </c>
      <c r="P1721" s="46">
        <v>0</v>
      </c>
      <c r="Q1721" s="46">
        <f t="shared" ref="Q1721:S1721" si="723">Q1718+4</f>
        <v>328</v>
      </c>
      <c r="R1721" s="46">
        <f t="shared" si="723"/>
        <v>328</v>
      </c>
      <c r="S1721" s="46">
        <f t="shared" si="723"/>
        <v>1064</v>
      </c>
      <c r="T1721" s="46">
        <v>1</v>
      </c>
      <c r="U1721" s="46">
        <v>23</v>
      </c>
      <c r="V1721" s="46">
        <v>0</v>
      </c>
      <c r="W1721" s="46">
        <f>W1718+10</f>
        <v>885</v>
      </c>
      <c r="X1721" s="46">
        <f>X1718+10</f>
        <v>885</v>
      </c>
      <c r="Y1721" s="46">
        <v>1000</v>
      </c>
      <c r="Z1721" s="46">
        <f t="shared" si="722"/>
        <v>1</v>
      </c>
      <c r="BR1721" s="41"/>
      <c r="BS1721" s="41"/>
    </row>
    <row r="1722" spans="1:71" s="46" customFormat="1">
      <c r="A1722" s="46">
        <f t="shared" si="658"/>
        <v>310109</v>
      </c>
      <c r="B1722" s="46" t="s">
        <v>846</v>
      </c>
      <c r="C1722" s="46" t="s">
        <v>843</v>
      </c>
      <c r="D1722" s="46">
        <f t="shared" ref="D1722:D1727" si="724">D1719+1</f>
        <v>37</v>
      </c>
      <c r="E1722" s="46" t="str">
        <f t="shared" ref="E1722:E1727" si="725">"第"&amp;D1722&amp;"章"&amp;C1722</f>
        <v>第37章铜宝箱</v>
      </c>
      <c r="F1722" s="46" t="s">
        <v>321</v>
      </c>
      <c r="G1722" s="46">
        <v>1</v>
      </c>
      <c r="I1722" s="46">
        <v>1</v>
      </c>
      <c r="J1722" s="46">
        <v>0</v>
      </c>
      <c r="K1722" s="46">
        <v>90000</v>
      </c>
      <c r="L1722" s="46">
        <v>90000</v>
      </c>
      <c r="M1722" s="46">
        <v>1000</v>
      </c>
      <c r="N1722" s="46">
        <v>1</v>
      </c>
      <c r="O1722" s="46">
        <v>2</v>
      </c>
      <c r="P1722" s="46">
        <v>0</v>
      </c>
      <c r="Q1722" s="46">
        <f t="shared" ref="Q1722:S1722" si="726">Q1719+4</f>
        <v>192</v>
      </c>
      <c r="R1722" s="46">
        <f t="shared" si="726"/>
        <v>192</v>
      </c>
      <c r="S1722" s="46">
        <f t="shared" si="726"/>
        <v>1068</v>
      </c>
      <c r="T1722" s="46">
        <v>1</v>
      </c>
      <c r="BR1722" s="41"/>
      <c r="BS1722" s="41"/>
    </row>
    <row r="1723" spans="1:71" s="46" customFormat="1">
      <c r="A1723" s="46">
        <f t="shared" si="658"/>
        <v>310110</v>
      </c>
      <c r="B1723" s="46" t="s">
        <v>846</v>
      </c>
      <c r="C1723" s="46" t="s">
        <v>844</v>
      </c>
      <c r="D1723" s="46">
        <f t="shared" si="724"/>
        <v>37</v>
      </c>
      <c r="E1723" s="46" t="str">
        <f t="shared" si="725"/>
        <v>第37章银宝箱</v>
      </c>
      <c r="F1723" s="46" t="s">
        <v>321</v>
      </c>
      <c r="G1723" s="46">
        <v>1</v>
      </c>
      <c r="I1723" s="46">
        <v>1</v>
      </c>
      <c r="J1723" s="46">
        <v>0</v>
      </c>
      <c r="K1723" s="46">
        <v>115000</v>
      </c>
      <c r="L1723" s="46">
        <v>115000</v>
      </c>
      <c r="M1723" s="46">
        <v>1000</v>
      </c>
      <c r="N1723" s="46">
        <v>1</v>
      </c>
      <c r="O1723" s="46">
        <v>2</v>
      </c>
      <c r="P1723" s="46">
        <v>0</v>
      </c>
      <c r="Q1723" s="46">
        <f t="shared" ref="Q1723:S1723" si="727">Q1720+4</f>
        <v>254</v>
      </c>
      <c r="R1723" s="46">
        <f t="shared" si="727"/>
        <v>254</v>
      </c>
      <c r="S1723" s="46">
        <f t="shared" si="727"/>
        <v>1068</v>
      </c>
      <c r="T1723" s="46">
        <v>1</v>
      </c>
      <c r="U1723" s="46">
        <v>9</v>
      </c>
      <c r="V1723" s="46">
        <v>704</v>
      </c>
      <c r="W1723" s="46">
        <v>3</v>
      </c>
      <c r="X1723" s="46">
        <v>3</v>
      </c>
      <c r="Y1723" s="46">
        <v>1000</v>
      </c>
      <c r="Z1723" s="46">
        <f t="shared" si="722"/>
        <v>1</v>
      </c>
      <c r="BR1723" s="41"/>
      <c r="BS1723" s="41"/>
    </row>
    <row r="1724" spans="1:71" s="46" customFormat="1">
      <c r="A1724" s="46">
        <f t="shared" si="658"/>
        <v>310111</v>
      </c>
      <c r="B1724" s="46" t="s">
        <v>846</v>
      </c>
      <c r="C1724" s="46" t="s">
        <v>845</v>
      </c>
      <c r="D1724" s="46">
        <f t="shared" si="724"/>
        <v>37</v>
      </c>
      <c r="E1724" s="46" t="str">
        <f t="shared" si="725"/>
        <v>第37章金宝箱</v>
      </c>
      <c r="F1724" s="46" t="s">
        <v>321</v>
      </c>
      <c r="G1724" s="46">
        <v>1</v>
      </c>
      <c r="I1724" s="46">
        <v>1</v>
      </c>
      <c r="J1724" s="46">
        <v>0</v>
      </c>
      <c r="K1724" s="46">
        <v>140000</v>
      </c>
      <c r="L1724" s="46">
        <v>140000</v>
      </c>
      <c r="M1724" s="46">
        <v>1000</v>
      </c>
      <c r="N1724" s="46">
        <v>1</v>
      </c>
      <c r="O1724" s="46">
        <v>2</v>
      </c>
      <c r="P1724" s="46">
        <v>0</v>
      </c>
      <c r="Q1724" s="46">
        <f t="shared" ref="Q1724:S1724" si="728">Q1721+4</f>
        <v>332</v>
      </c>
      <c r="R1724" s="46">
        <f t="shared" si="728"/>
        <v>332</v>
      </c>
      <c r="S1724" s="46">
        <f t="shared" si="728"/>
        <v>1068</v>
      </c>
      <c r="T1724" s="46">
        <v>1</v>
      </c>
      <c r="U1724" s="46">
        <v>23</v>
      </c>
      <c r="V1724" s="46">
        <v>0</v>
      </c>
      <c r="W1724" s="46">
        <f>W1721+10</f>
        <v>895</v>
      </c>
      <c r="X1724" s="46">
        <f>X1721+10</f>
        <v>895</v>
      </c>
      <c r="Y1724" s="46">
        <v>1000</v>
      </c>
      <c r="Z1724" s="46">
        <f t="shared" si="722"/>
        <v>1</v>
      </c>
      <c r="BR1724" s="41"/>
      <c r="BS1724" s="41"/>
    </row>
    <row r="1725" spans="1:71" s="46" customFormat="1">
      <c r="A1725" s="46">
        <f t="shared" si="658"/>
        <v>310112</v>
      </c>
      <c r="B1725" s="46" t="s">
        <v>846</v>
      </c>
      <c r="C1725" s="46" t="s">
        <v>843</v>
      </c>
      <c r="D1725" s="46">
        <f t="shared" si="724"/>
        <v>38</v>
      </c>
      <c r="E1725" s="46" t="str">
        <f t="shared" si="725"/>
        <v>第38章铜宝箱</v>
      </c>
      <c r="F1725" s="46" t="s">
        <v>321</v>
      </c>
      <c r="G1725" s="46">
        <v>1</v>
      </c>
      <c r="I1725" s="46">
        <v>1</v>
      </c>
      <c r="J1725" s="46">
        <v>0</v>
      </c>
      <c r="K1725" s="46">
        <v>92500</v>
      </c>
      <c r="L1725" s="46">
        <v>92500</v>
      </c>
      <c r="M1725" s="46">
        <v>1000</v>
      </c>
      <c r="N1725" s="46">
        <v>1</v>
      </c>
      <c r="O1725" s="46">
        <v>2</v>
      </c>
      <c r="P1725" s="46">
        <v>0</v>
      </c>
      <c r="Q1725" s="46">
        <f t="shared" ref="Q1725:S1725" si="729">Q1722+4</f>
        <v>196</v>
      </c>
      <c r="R1725" s="46">
        <f t="shared" si="729"/>
        <v>196</v>
      </c>
      <c r="S1725" s="46">
        <f t="shared" si="729"/>
        <v>1072</v>
      </c>
      <c r="T1725" s="46">
        <v>1</v>
      </c>
      <c r="BR1725" s="41"/>
      <c r="BS1725" s="41"/>
    </row>
    <row r="1726" spans="1:71" s="46" customFormat="1">
      <c r="A1726" s="46">
        <f t="shared" si="658"/>
        <v>310113</v>
      </c>
      <c r="B1726" s="46" t="s">
        <v>846</v>
      </c>
      <c r="C1726" s="46" t="s">
        <v>844</v>
      </c>
      <c r="D1726" s="46">
        <f t="shared" si="724"/>
        <v>38</v>
      </c>
      <c r="E1726" s="46" t="str">
        <f t="shared" si="725"/>
        <v>第38章银宝箱</v>
      </c>
      <c r="F1726" s="46" t="s">
        <v>321</v>
      </c>
      <c r="G1726" s="46">
        <v>1</v>
      </c>
      <c r="I1726" s="46">
        <v>1</v>
      </c>
      <c r="J1726" s="46">
        <v>0</v>
      </c>
      <c r="K1726" s="46">
        <v>117500</v>
      </c>
      <c r="L1726" s="46">
        <v>117500</v>
      </c>
      <c r="M1726" s="46">
        <v>1000</v>
      </c>
      <c r="N1726" s="46">
        <v>1</v>
      </c>
      <c r="O1726" s="46">
        <v>2</v>
      </c>
      <c r="P1726" s="46">
        <v>0</v>
      </c>
      <c r="Q1726" s="46">
        <f t="shared" ref="Q1726:S1726" si="730">Q1723+4</f>
        <v>258</v>
      </c>
      <c r="R1726" s="46">
        <f t="shared" si="730"/>
        <v>258</v>
      </c>
      <c r="S1726" s="46">
        <f t="shared" si="730"/>
        <v>1072</v>
      </c>
      <c r="T1726" s="46">
        <v>1</v>
      </c>
      <c r="U1726" s="46">
        <v>9</v>
      </c>
      <c r="V1726" s="46">
        <v>704</v>
      </c>
      <c r="W1726" s="46">
        <v>3</v>
      </c>
      <c r="X1726" s="46">
        <v>3</v>
      </c>
      <c r="Y1726" s="46">
        <v>1000</v>
      </c>
      <c r="Z1726" s="46">
        <f t="shared" ref="Z1726:Z1730" si="731">IF(Y1726&gt;=1000,1,0)</f>
        <v>1</v>
      </c>
      <c r="BR1726" s="41"/>
      <c r="BS1726" s="41"/>
    </row>
    <row r="1727" spans="1:71" s="46" customFormat="1">
      <c r="A1727" s="46">
        <f t="shared" si="658"/>
        <v>310114</v>
      </c>
      <c r="B1727" s="46" t="s">
        <v>846</v>
      </c>
      <c r="C1727" s="46" t="s">
        <v>845</v>
      </c>
      <c r="D1727" s="46">
        <f t="shared" si="724"/>
        <v>38</v>
      </c>
      <c r="E1727" s="46" t="str">
        <f t="shared" si="725"/>
        <v>第38章金宝箱</v>
      </c>
      <c r="F1727" s="46" t="s">
        <v>321</v>
      </c>
      <c r="G1727" s="46">
        <v>1</v>
      </c>
      <c r="I1727" s="46">
        <v>1</v>
      </c>
      <c r="J1727" s="46">
        <v>0</v>
      </c>
      <c r="K1727" s="46">
        <v>142500</v>
      </c>
      <c r="L1727" s="46">
        <v>142500</v>
      </c>
      <c r="M1727" s="46">
        <v>1000</v>
      </c>
      <c r="N1727" s="46">
        <v>1</v>
      </c>
      <c r="O1727" s="46">
        <v>2</v>
      </c>
      <c r="P1727" s="46">
        <v>0</v>
      </c>
      <c r="Q1727" s="46">
        <f t="shared" ref="Q1727:S1727" si="732">Q1724+4</f>
        <v>336</v>
      </c>
      <c r="R1727" s="46">
        <f t="shared" si="732"/>
        <v>336</v>
      </c>
      <c r="S1727" s="46">
        <f t="shared" si="732"/>
        <v>1072</v>
      </c>
      <c r="T1727" s="46">
        <v>1</v>
      </c>
      <c r="U1727" s="46">
        <v>23</v>
      </c>
      <c r="V1727" s="46">
        <v>0</v>
      </c>
      <c r="W1727" s="46">
        <f>W1724+10</f>
        <v>905</v>
      </c>
      <c r="X1727" s="46">
        <f>X1724+10</f>
        <v>905</v>
      </c>
      <c r="Y1727" s="46">
        <v>1000</v>
      </c>
      <c r="Z1727" s="46">
        <f t="shared" si="731"/>
        <v>1</v>
      </c>
      <c r="BR1727" s="41"/>
      <c r="BS1727" s="41"/>
    </row>
    <row r="1728" spans="1:71" s="46" customFormat="1">
      <c r="A1728" s="46">
        <f t="shared" si="658"/>
        <v>310115</v>
      </c>
      <c r="B1728" s="46" t="s">
        <v>846</v>
      </c>
      <c r="C1728" s="46" t="s">
        <v>843</v>
      </c>
      <c r="D1728" s="46">
        <f t="shared" ref="D1728:D1733" si="733">D1725+1</f>
        <v>39</v>
      </c>
      <c r="E1728" s="46" t="str">
        <f t="shared" ref="E1728:E1733" si="734">"第"&amp;D1728&amp;"章"&amp;C1728</f>
        <v>第39章铜宝箱</v>
      </c>
      <c r="F1728" s="46" t="s">
        <v>321</v>
      </c>
      <c r="G1728" s="46">
        <v>1</v>
      </c>
      <c r="I1728" s="46">
        <v>1</v>
      </c>
      <c r="J1728" s="46">
        <v>0</v>
      </c>
      <c r="K1728" s="46">
        <v>95000</v>
      </c>
      <c r="L1728" s="46">
        <v>95000</v>
      </c>
      <c r="M1728" s="46">
        <v>1000</v>
      </c>
      <c r="N1728" s="46">
        <v>1</v>
      </c>
      <c r="O1728" s="46">
        <v>2</v>
      </c>
      <c r="P1728" s="46">
        <v>0</v>
      </c>
      <c r="Q1728" s="46">
        <f t="shared" ref="Q1728:S1728" si="735">Q1725+4</f>
        <v>200</v>
      </c>
      <c r="R1728" s="46">
        <f t="shared" si="735"/>
        <v>200</v>
      </c>
      <c r="S1728" s="46">
        <f t="shared" si="735"/>
        <v>1076</v>
      </c>
      <c r="T1728" s="46">
        <v>1</v>
      </c>
      <c r="BR1728" s="41"/>
      <c r="BS1728" s="41"/>
    </row>
    <row r="1729" spans="1:71" s="46" customFormat="1">
      <c r="A1729" s="46">
        <f t="shared" si="658"/>
        <v>310116</v>
      </c>
      <c r="B1729" s="46" t="s">
        <v>846</v>
      </c>
      <c r="C1729" s="46" t="s">
        <v>844</v>
      </c>
      <c r="D1729" s="46">
        <f t="shared" si="733"/>
        <v>39</v>
      </c>
      <c r="E1729" s="46" t="str">
        <f t="shared" si="734"/>
        <v>第39章银宝箱</v>
      </c>
      <c r="F1729" s="46" t="s">
        <v>321</v>
      </c>
      <c r="G1729" s="46">
        <v>1</v>
      </c>
      <c r="I1729" s="46">
        <v>1</v>
      </c>
      <c r="J1729" s="46">
        <v>0</v>
      </c>
      <c r="K1729" s="46">
        <v>120000</v>
      </c>
      <c r="L1729" s="46">
        <v>120000</v>
      </c>
      <c r="M1729" s="46">
        <v>1000</v>
      </c>
      <c r="N1729" s="46">
        <v>1</v>
      </c>
      <c r="O1729" s="46">
        <v>2</v>
      </c>
      <c r="P1729" s="46">
        <v>0</v>
      </c>
      <c r="Q1729" s="46">
        <f t="shared" ref="Q1729:S1729" si="736">Q1726+4</f>
        <v>262</v>
      </c>
      <c r="R1729" s="46">
        <f t="shared" si="736"/>
        <v>262</v>
      </c>
      <c r="S1729" s="46">
        <f t="shared" si="736"/>
        <v>1076</v>
      </c>
      <c r="T1729" s="46">
        <v>1</v>
      </c>
      <c r="U1729" s="46">
        <v>9</v>
      </c>
      <c r="V1729" s="46">
        <v>704</v>
      </c>
      <c r="W1729" s="46">
        <v>3</v>
      </c>
      <c r="X1729" s="46">
        <v>3</v>
      </c>
      <c r="Y1729" s="46">
        <v>1000</v>
      </c>
      <c r="Z1729" s="46">
        <f t="shared" si="731"/>
        <v>1</v>
      </c>
      <c r="BR1729" s="41"/>
      <c r="BS1729" s="41"/>
    </row>
    <row r="1730" spans="1:71" s="46" customFormat="1">
      <c r="A1730" s="46">
        <f t="shared" si="658"/>
        <v>310117</v>
      </c>
      <c r="B1730" s="46" t="s">
        <v>846</v>
      </c>
      <c r="C1730" s="46" t="s">
        <v>845</v>
      </c>
      <c r="D1730" s="46">
        <f t="shared" si="733"/>
        <v>39</v>
      </c>
      <c r="E1730" s="46" t="str">
        <f t="shared" si="734"/>
        <v>第39章金宝箱</v>
      </c>
      <c r="F1730" s="46" t="s">
        <v>321</v>
      </c>
      <c r="G1730" s="46">
        <v>1</v>
      </c>
      <c r="I1730" s="46">
        <v>1</v>
      </c>
      <c r="J1730" s="46">
        <v>0</v>
      </c>
      <c r="K1730" s="46">
        <v>145000</v>
      </c>
      <c r="L1730" s="46">
        <v>145000</v>
      </c>
      <c r="M1730" s="46">
        <v>1000</v>
      </c>
      <c r="N1730" s="46">
        <v>1</v>
      </c>
      <c r="O1730" s="46">
        <v>2</v>
      </c>
      <c r="P1730" s="46">
        <v>0</v>
      </c>
      <c r="Q1730" s="46">
        <f t="shared" ref="Q1730:S1730" si="737">Q1727+4</f>
        <v>340</v>
      </c>
      <c r="R1730" s="46">
        <f t="shared" si="737"/>
        <v>340</v>
      </c>
      <c r="S1730" s="46">
        <f t="shared" si="737"/>
        <v>1076</v>
      </c>
      <c r="T1730" s="46">
        <v>1</v>
      </c>
      <c r="U1730" s="46">
        <v>23</v>
      </c>
      <c r="V1730" s="46">
        <v>0</v>
      </c>
      <c r="W1730" s="46">
        <f>W1727+10</f>
        <v>915</v>
      </c>
      <c r="X1730" s="46">
        <f>X1727+10</f>
        <v>915</v>
      </c>
      <c r="Y1730" s="46">
        <v>1000</v>
      </c>
      <c r="Z1730" s="46">
        <f t="shared" si="731"/>
        <v>1</v>
      </c>
      <c r="BR1730" s="41"/>
      <c r="BS1730" s="41"/>
    </row>
    <row r="1731" spans="1:71" s="46" customFormat="1">
      <c r="A1731" s="46">
        <f t="shared" si="658"/>
        <v>310118</v>
      </c>
      <c r="B1731" s="46" t="s">
        <v>846</v>
      </c>
      <c r="C1731" s="46" t="s">
        <v>843</v>
      </c>
      <c r="D1731" s="46">
        <f t="shared" si="733"/>
        <v>40</v>
      </c>
      <c r="E1731" s="46" t="str">
        <f t="shared" si="734"/>
        <v>第40章铜宝箱</v>
      </c>
      <c r="F1731" s="46" t="s">
        <v>321</v>
      </c>
      <c r="G1731" s="46">
        <v>1</v>
      </c>
      <c r="I1731" s="46">
        <v>1</v>
      </c>
      <c r="J1731" s="46">
        <v>0</v>
      </c>
      <c r="K1731" s="46">
        <v>97500</v>
      </c>
      <c r="L1731" s="46">
        <v>97500</v>
      </c>
      <c r="M1731" s="46">
        <v>1000</v>
      </c>
      <c r="N1731" s="46">
        <v>1</v>
      </c>
      <c r="O1731" s="46">
        <v>2</v>
      </c>
      <c r="P1731" s="46">
        <v>0</v>
      </c>
      <c r="Q1731" s="46">
        <f t="shared" ref="Q1731:S1731" si="738">Q1728+4</f>
        <v>204</v>
      </c>
      <c r="R1731" s="46">
        <f t="shared" si="738"/>
        <v>204</v>
      </c>
      <c r="S1731" s="46">
        <f t="shared" si="738"/>
        <v>1080</v>
      </c>
      <c r="T1731" s="46">
        <v>1</v>
      </c>
      <c r="BR1731" s="41"/>
      <c r="BS1731" s="41"/>
    </row>
    <row r="1732" spans="1:71" s="46" customFormat="1">
      <c r="A1732" s="46">
        <f t="shared" si="658"/>
        <v>310119</v>
      </c>
      <c r="B1732" s="46" t="s">
        <v>846</v>
      </c>
      <c r="C1732" s="46" t="s">
        <v>844</v>
      </c>
      <c r="D1732" s="46">
        <f t="shared" si="733"/>
        <v>40</v>
      </c>
      <c r="E1732" s="46" t="str">
        <f t="shared" si="734"/>
        <v>第40章银宝箱</v>
      </c>
      <c r="F1732" s="46" t="s">
        <v>321</v>
      </c>
      <c r="G1732" s="46">
        <v>1</v>
      </c>
      <c r="I1732" s="46">
        <v>1</v>
      </c>
      <c r="J1732" s="46">
        <v>0</v>
      </c>
      <c r="K1732" s="46">
        <v>122500</v>
      </c>
      <c r="L1732" s="46">
        <v>122500</v>
      </c>
      <c r="M1732" s="46">
        <v>1000</v>
      </c>
      <c r="N1732" s="46">
        <v>1</v>
      </c>
      <c r="O1732" s="46">
        <v>2</v>
      </c>
      <c r="P1732" s="46">
        <v>0</v>
      </c>
      <c r="Q1732" s="46">
        <f t="shared" ref="Q1732:S1732" si="739">Q1729+4</f>
        <v>266</v>
      </c>
      <c r="R1732" s="46">
        <f t="shared" si="739"/>
        <v>266</v>
      </c>
      <c r="S1732" s="46">
        <f t="shared" si="739"/>
        <v>1080</v>
      </c>
      <c r="T1732" s="46">
        <v>1</v>
      </c>
      <c r="U1732" s="46">
        <v>9</v>
      </c>
      <c r="V1732" s="46">
        <v>704</v>
      </c>
      <c r="W1732" s="46">
        <v>3</v>
      </c>
      <c r="X1732" s="46">
        <v>3</v>
      </c>
      <c r="Y1732" s="46">
        <v>1000</v>
      </c>
      <c r="Z1732" s="46">
        <f t="shared" ref="Z1732:Z1736" si="740">IF(Y1732&gt;=1000,1,0)</f>
        <v>1</v>
      </c>
      <c r="BR1732" s="41"/>
      <c r="BS1732" s="41"/>
    </row>
    <row r="1733" spans="1:71" s="46" customFormat="1">
      <c r="A1733" s="46">
        <f t="shared" si="658"/>
        <v>310120</v>
      </c>
      <c r="B1733" s="46" t="s">
        <v>846</v>
      </c>
      <c r="C1733" s="46" t="s">
        <v>845</v>
      </c>
      <c r="D1733" s="46">
        <f t="shared" si="733"/>
        <v>40</v>
      </c>
      <c r="E1733" s="46" t="str">
        <f t="shared" si="734"/>
        <v>第40章金宝箱</v>
      </c>
      <c r="F1733" s="46" t="s">
        <v>321</v>
      </c>
      <c r="G1733" s="46">
        <v>1</v>
      </c>
      <c r="I1733" s="46">
        <v>1</v>
      </c>
      <c r="J1733" s="46">
        <v>0</v>
      </c>
      <c r="K1733" s="46">
        <v>147500</v>
      </c>
      <c r="L1733" s="46">
        <v>147500</v>
      </c>
      <c r="M1733" s="46">
        <v>1000</v>
      </c>
      <c r="N1733" s="46">
        <v>1</v>
      </c>
      <c r="O1733" s="46">
        <v>2</v>
      </c>
      <c r="P1733" s="46">
        <v>0</v>
      </c>
      <c r="Q1733" s="46">
        <f t="shared" ref="Q1733:S1733" si="741">Q1730+4</f>
        <v>344</v>
      </c>
      <c r="R1733" s="46">
        <f t="shared" si="741"/>
        <v>344</v>
      </c>
      <c r="S1733" s="46">
        <f t="shared" si="741"/>
        <v>1080</v>
      </c>
      <c r="T1733" s="46">
        <v>1</v>
      </c>
      <c r="U1733" s="46">
        <v>23</v>
      </c>
      <c r="V1733" s="46">
        <v>0</v>
      </c>
      <c r="W1733" s="46">
        <f>W1730+10</f>
        <v>925</v>
      </c>
      <c r="X1733" s="46">
        <f>X1730+10</f>
        <v>925</v>
      </c>
      <c r="Y1733" s="46">
        <v>1000</v>
      </c>
      <c r="Z1733" s="46">
        <f t="shared" si="740"/>
        <v>1</v>
      </c>
      <c r="BR1733" s="41"/>
      <c r="BS1733" s="41"/>
    </row>
    <row r="1734" spans="1:71" s="46" customFormat="1">
      <c r="A1734" s="46">
        <f t="shared" si="658"/>
        <v>310121</v>
      </c>
      <c r="B1734" s="46" t="s">
        <v>846</v>
      </c>
      <c r="C1734" s="46" t="s">
        <v>843</v>
      </c>
      <c r="D1734" s="46">
        <f t="shared" ref="D1734:D1739" si="742">D1731+1</f>
        <v>41</v>
      </c>
      <c r="E1734" s="46" t="str">
        <f t="shared" ref="E1734:E1739" si="743">"第"&amp;D1734&amp;"章"&amp;C1734</f>
        <v>第41章铜宝箱</v>
      </c>
      <c r="F1734" s="46" t="s">
        <v>321</v>
      </c>
      <c r="G1734" s="46">
        <v>1</v>
      </c>
      <c r="I1734" s="46">
        <v>1</v>
      </c>
      <c r="J1734" s="46">
        <v>0</v>
      </c>
      <c r="K1734" s="46">
        <v>100000</v>
      </c>
      <c r="L1734" s="46">
        <v>100000</v>
      </c>
      <c r="M1734" s="46">
        <v>1000</v>
      </c>
      <c r="N1734" s="46">
        <v>1</v>
      </c>
      <c r="O1734" s="46">
        <v>2</v>
      </c>
      <c r="P1734" s="46">
        <v>0</v>
      </c>
      <c r="Q1734" s="46">
        <f t="shared" ref="Q1734:S1734" si="744">Q1731+4</f>
        <v>208</v>
      </c>
      <c r="R1734" s="46">
        <f t="shared" si="744"/>
        <v>208</v>
      </c>
      <c r="S1734" s="46">
        <f t="shared" si="744"/>
        <v>1084</v>
      </c>
      <c r="T1734" s="46">
        <v>1</v>
      </c>
      <c r="BR1734" s="41"/>
      <c r="BS1734" s="41"/>
    </row>
    <row r="1735" spans="1:71" s="46" customFormat="1">
      <c r="A1735" s="46">
        <f t="shared" si="658"/>
        <v>310122</v>
      </c>
      <c r="B1735" s="46" t="s">
        <v>846</v>
      </c>
      <c r="C1735" s="46" t="s">
        <v>844</v>
      </c>
      <c r="D1735" s="46">
        <f t="shared" si="742"/>
        <v>41</v>
      </c>
      <c r="E1735" s="46" t="str">
        <f t="shared" si="743"/>
        <v>第41章银宝箱</v>
      </c>
      <c r="F1735" s="46" t="s">
        <v>321</v>
      </c>
      <c r="G1735" s="46">
        <v>1</v>
      </c>
      <c r="I1735" s="46">
        <v>1</v>
      </c>
      <c r="J1735" s="46">
        <v>0</v>
      </c>
      <c r="K1735" s="46">
        <v>125000</v>
      </c>
      <c r="L1735" s="46">
        <v>125000</v>
      </c>
      <c r="M1735" s="46">
        <v>1000</v>
      </c>
      <c r="N1735" s="46">
        <v>1</v>
      </c>
      <c r="O1735" s="46">
        <v>2</v>
      </c>
      <c r="P1735" s="46">
        <v>0</v>
      </c>
      <c r="Q1735" s="46">
        <f t="shared" ref="Q1735:S1735" si="745">Q1732+4</f>
        <v>270</v>
      </c>
      <c r="R1735" s="46">
        <f t="shared" si="745"/>
        <v>270</v>
      </c>
      <c r="S1735" s="46">
        <f t="shared" si="745"/>
        <v>1084</v>
      </c>
      <c r="T1735" s="46">
        <v>1</v>
      </c>
      <c r="U1735" s="46">
        <v>9</v>
      </c>
      <c r="V1735" s="46">
        <v>704</v>
      </c>
      <c r="W1735" s="46">
        <v>3</v>
      </c>
      <c r="X1735" s="46">
        <v>3</v>
      </c>
      <c r="Y1735" s="46">
        <v>1000</v>
      </c>
      <c r="Z1735" s="46">
        <f t="shared" si="740"/>
        <v>1</v>
      </c>
      <c r="BR1735" s="41"/>
      <c r="BS1735" s="41"/>
    </row>
    <row r="1736" spans="1:71" s="46" customFormat="1">
      <c r="A1736" s="46">
        <f t="shared" si="658"/>
        <v>310123</v>
      </c>
      <c r="B1736" s="46" t="s">
        <v>846</v>
      </c>
      <c r="C1736" s="46" t="s">
        <v>845</v>
      </c>
      <c r="D1736" s="46">
        <f t="shared" si="742"/>
        <v>41</v>
      </c>
      <c r="E1736" s="46" t="str">
        <f t="shared" si="743"/>
        <v>第41章金宝箱</v>
      </c>
      <c r="F1736" s="46" t="s">
        <v>321</v>
      </c>
      <c r="G1736" s="46">
        <v>1</v>
      </c>
      <c r="I1736" s="46">
        <v>1</v>
      </c>
      <c r="J1736" s="46">
        <v>0</v>
      </c>
      <c r="K1736" s="46">
        <v>150000</v>
      </c>
      <c r="L1736" s="46">
        <v>150000</v>
      </c>
      <c r="M1736" s="46">
        <v>1000</v>
      </c>
      <c r="N1736" s="46">
        <v>1</v>
      </c>
      <c r="O1736" s="46">
        <v>2</v>
      </c>
      <c r="P1736" s="46">
        <v>0</v>
      </c>
      <c r="Q1736" s="46">
        <f t="shared" ref="Q1736:S1736" si="746">Q1733+4</f>
        <v>348</v>
      </c>
      <c r="R1736" s="46">
        <f t="shared" si="746"/>
        <v>348</v>
      </c>
      <c r="S1736" s="46">
        <f t="shared" si="746"/>
        <v>1084</v>
      </c>
      <c r="T1736" s="46">
        <v>1</v>
      </c>
      <c r="U1736" s="46">
        <v>23</v>
      </c>
      <c r="V1736" s="46">
        <v>0</v>
      </c>
      <c r="W1736" s="46">
        <f>W1733+10</f>
        <v>935</v>
      </c>
      <c r="X1736" s="46">
        <f>X1733+10</f>
        <v>935</v>
      </c>
      <c r="Y1736" s="46">
        <v>1000</v>
      </c>
      <c r="Z1736" s="46">
        <f t="shared" si="740"/>
        <v>1</v>
      </c>
      <c r="BR1736" s="41"/>
      <c r="BS1736" s="41"/>
    </row>
    <row r="1737" spans="1:71" s="46" customFormat="1">
      <c r="A1737" s="46">
        <f t="shared" si="658"/>
        <v>310124</v>
      </c>
      <c r="B1737" s="46" t="s">
        <v>846</v>
      </c>
      <c r="C1737" s="46" t="s">
        <v>843</v>
      </c>
      <c r="D1737" s="46">
        <f t="shared" si="742"/>
        <v>42</v>
      </c>
      <c r="E1737" s="46" t="str">
        <f t="shared" si="743"/>
        <v>第42章铜宝箱</v>
      </c>
      <c r="F1737" s="46" t="s">
        <v>321</v>
      </c>
      <c r="G1737" s="46">
        <v>1</v>
      </c>
      <c r="I1737" s="46">
        <v>1</v>
      </c>
      <c r="J1737" s="46">
        <v>0</v>
      </c>
      <c r="K1737" s="46">
        <v>102500</v>
      </c>
      <c r="L1737" s="46">
        <v>102500</v>
      </c>
      <c r="M1737" s="46">
        <v>1000</v>
      </c>
      <c r="N1737" s="46">
        <v>1</v>
      </c>
      <c r="O1737" s="46">
        <v>2</v>
      </c>
      <c r="P1737" s="46">
        <v>0</v>
      </c>
      <c r="Q1737" s="46">
        <f t="shared" ref="Q1737:S1737" si="747">Q1734+4</f>
        <v>212</v>
      </c>
      <c r="R1737" s="46">
        <f t="shared" si="747"/>
        <v>212</v>
      </c>
      <c r="S1737" s="46">
        <f t="shared" si="747"/>
        <v>1088</v>
      </c>
      <c r="T1737" s="46">
        <v>1</v>
      </c>
      <c r="BR1737" s="41"/>
      <c r="BS1737" s="41"/>
    </row>
    <row r="1738" spans="1:71" s="46" customFormat="1">
      <c r="A1738" s="46">
        <f t="shared" ref="A1738:A1801" si="748">A1737+1</f>
        <v>310125</v>
      </c>
      <c r="B1738" s="46" t="s">
        <v>846</v>
      </c>
      <c r="C1738" s="46" t="s">
        <v>844</v>
      </c>
      <c r="D1738" s="46">
        <f t="shared" si="742"/>
        <v>42</v>
      </c>
      <c r="E1738" s="46" t="str">
        <f t="shared" si="743"/>
        <v>第42章银宝箱</v>
      </c>
      <c r="F1738" s="46" t="s">
        <v>321</v>
      </c>
      <c r="G1738" s="46">
        <v>1</v>
      </c>
      <c r="I1738" s="46">
        <v>1</v>
      </c>
      <c r="J1738" s="46">
        <v>0</v>
      </c>
      <c r="K1738" s="46">
        <v>127500</v>
      </c>
      <c r="L1738" s="46">
        <v>127500</v>
      </c>
      <c r="M1738" s="46">
        <v>1000</v>
      </c>
      <c r="N1738" s="46">
        <v>1</v>
      </c>
      <c r="O1738" s="46">
        <v>2</v>
      </c>
      <c r="P1738" s="46">
        <v>0</v>
      </c>
      <c r="Q1738" s="46">
        <f t="shared" ref="Q1738:S1738" si="749">Q1735+4</f>
        <v>274</v>
      </c>
      <c r="R1738" s="46">
        <f t="shared" si="749"/>
        <v>274</v>
      </c>
      <c r="S1738" s="46">
        <f t="shared" si="749"/>
        <v>1088</v>
      </c>
      <c r="T1738" s="46">
        <v>1</v>
      </c>
      <c r="U1738" s="46">
        <v>9</v>
      </c>
      <c r="V1738" s="46">
        <v>704</v>
      </c>
      <c r="W1738" s="46">
        <v>3</v>
      </c>
      <c r="X1738" s="46">
        <v>3</v>
      </c>
      <c r="Y1738" s="46">
        <v>1000</v>
      </c>
      <c r="Z1738" s="46">
        <f t="shared" ref="Z1738:Z1742" si="750">IF(Y1738&gt;=1000,1,0)</f>
        <v>1</v>
      </c>
      <c r="BR1738" s="41"/>
      <c r="BS1738" s="41"/>
    </row>
    <row r="1739" spans="1:71" s="46" customFormat="1">
      <c r="A1739" s="46">
        <f t="shared" si="748"/>
        <v>310126</v>
      </c>
      <c r="B1739" s="46" t="s">
        <v>846</v>
      </c>
      <c r="C1739" s="46" t="s">
        <v>845</v>
      </c>
      <c r="D1739" s="46">
        <f t="shared" si="742"/>
        <v>42</v>
      </c>
      <c r="E1739" s="46" t="str">
        <f t="shared" si="743"/>
        <v>第42章金宝箱</v>
      </c>
      <c r="F1739" s="46" t="s">
        <v>321</v>
      </c>
      <c r="G1739" s="46">
        <v>1</v>
      </c>
      <c r="I1739" s="46">
        <v>1</v>
      </c>
      <c r="J1739" s="46">
        <v>0</v>
      </c>
      <c r="K1739" s="46">
        <v>152500</v>
      </c>
      <c r="L1739" s="46">
        <v>152500</v>
      </c>
      <c r="M1739" s="46">
        <v>1000</v>
      </c>
      <c r="N1739" s="46">
        <v>1</v>
      </c>
      <c r="O1739" s="46">
        <v>2</v>
      </c>
      <c r="P1739" s="46">
        <v>0</v>
      </c>
      <c r="Q1739" s="46">
        <f t="shared" ref="Q1739:S1739" si="751">Q1736+4</f>
        <v>352</v>
      </c>
      <c r="R1739" s="46">
        <f t="shared" si="751"/>
        <v>352</v>
      </c>
      <c r="S1739" s="46">
        <f t="shared" si="751"/>
        <v>1088</v>
      </c>
      <c r="T1739" s="46">
        <v>1</v>
      </c>
      <c r="U1739" s="46">
        <v>23</v>
      </c>
      <c r="V1739" s="46">
        <v>0</v>
      </c>
      <c r="W1739" s="46">
        <f>W1736+10</f>
        <v>945</v>
      </c>
      <c r="X1739" s="46">
        <f>X1736+10</f>
        <v>945</v>
      </c>
      <c r="Y1739" s="46">
        <v>1000</v>
      </c>
      <c r="Z1739" s="46">
        <f t="shared" si="750"/>
        <v>1</v>
      </c>
      <c r="BR1739" s="41"/>
      <c r="BS1739" s="41"/>
    </row>
    <row r="1740" spans="1:71" s="46" customFormat="1">
      <c r="A1740" s="46">
        <f t="shared" si="748"/>
        <v>310127</v>
      </c>
      <c r="B1740" s="46" t="s">
        <v>846</v>
      </c>
      <c r="C1740" s="46" t="s">
        <v>843</v>
      </c>
      <c r="D1740" s="46">
        <f t="shared" ref="D1740:D1745" si="752">D1737+1</f>
        <v>43</v>
      </c>
      <c r="E1740" s="46" t="str">
        <f t="shared" ref="E1740:E1745" si="753">"第"&amp;D1740&amp;"章"&amp;C1740</f>
        <v>第43章铜宝箱</v>
      </c>
      <c r="F1740" s="46" t="s">
        <v>321</v>
      </c>
      <c r="G1740" s="46">
        <v>1</v>
      </c>
      <c r="I1740" s="46">
        <v>1</v>
      </c>
      <c r="J1740" s="46">
        <v>0</v>
      </c>
      <c r="K1740" s="46">
        <v>105000</v>
      </c>
      <c r="L1740" s="46">
        <v>105000</v>
      </c>
      <c r="M1740" s="46">
        <v>1000</v>
      </c>
      <c r="N1740" s="46">
        <v>1</v>
      </c>
      <c r="O1740" s="46">
        <v>2</v>
      </c>
      <c r="P1740" s="46">
        <v>0</v>
      </c>
      <c r="Q1740" s="46">
        <f t="shared" ref="Q1740:S1740" si="754">Q1737+4</f>
        <v>216</v>
      </c>
      <c r="R1740" s="46">
        <f t="shared" si="754"/>
        <v>216</v>
      </c>
      <c r="S1740" s="46">
        <f t="shared" si="754"/>
        <v>1092</v>
      </c>
      <c r="T1740" s="46">
        <v>1</v>
      </c>
      <c r="BR1740" s="41"/>
      <c r="BS1740" s="41"/>
    </row>
    <row r="1741" spans="1:71" s="46" customFormat="1">
      <c r="A1741" s="46">
        <f t="shared" si="748"/>
        <v>310128</v>
      </c>
      <c r="B1741" s="46" t="s">
        <v>846</v>
      </c>
      <c r="C1741" s="46" t="s">
        <v>844</v>
      </c>
      <c r="D1741" s="46">
        <f t="shared" si="752"/>
        <v>43</v>
      </c>
      <c r="E1741" s="46" t="str">
        <f t="shared" si="753"/>
        <v>第43章银宝箱</v>
      </c>
      <c r="F1741" s="46" t="s">
        <v>321</v>
      </c>
      <c r="G1741" s="46">
        <v>1</v>
      </c>
      <c r="I1741" s="46">
        <v>1</v>
      </c>
      <c r="J1741" s="46">
        <v>0</v>
      </c>
      <c r="K1741" s="46">
        <v>130000</v>
      </c>
      <c r="L1741" s="46">
        <v>130000</v>
      </c>
      <c r="M1741" s="46">
        <v>1000</v>
      </c>
      <c r="N1741" s="46">
        <v>1</v>
      </c>
      <c r="O1741" s="46">
        <v>2</v>
      </c>
      <c r="P1741" s="46">
        <v>0</v>
      </c>
      <c r="Q1741" s="46">
        <f t="shared" ref="Q1741:S1741" si="755">Q1738+4</f>
        <v>278</v>
      </c>
      <c r="R1741" s="46">
        <f t="shared" si="755"/>
        <v>278</v>
      </c>
      <c r="S1741" s="46">
        <f t="shared" si="755"/>
        <v>1092</v>
      </c>
      <c r="T1741" s="46">
        <v>1</v>
      </c>
      <c r="U1741" s="46">
        <v>9</v>
      </c>
      <c r="V1741" s="46">
        <v>704</v>
      </c>
      <c r="W1741" s="46">
        <v>3</v>
      </c>
      <c r="X1741" s="46">
        <v>3</v>
      </c>
      <c r="Y1741" s="46">
        <v>1000</v>
      </c>
      <c r="Z1741" s="46">
        <f t="shared" si="750"/>
        <v>1</v>
      </c>
      <c r="BR1741" s="41"/>
      <c r="BS1741" s="41"/>
    </row>
    <row r="1742" spans="1:71" s="46" customFormat="1">
      <c r="A1742" s="46">
        <f t="shared" si="748"/>
        <v>310129</v>
      </c>
      <c r="B1742" s="46" t="s">
        <v>846</v>
      </c>
      <c r="C1742" s="46" t="s">
        <v>845</v>
      </c>
      <c r="D1742" s="46">
        <f t="shared" si="752"/>
        <v>43</v>
      </c>
      <c r="E1742" s="46" t="str">
        <f t="shared" si="753"/>
        <v>第43章金宝箱</v>
      </c>
      <c r="F1742" s="46" t="s">
        <v>321</v>
      </c>
      <c r="G1742" s="46">
        <v>1</v>
      </c>
      <c r="I1742" s="46">
        <v>1</v>
      </c>
      <c r="J1742" s="46">
        <v>0</v>
      </c>
      <c r="K1742" s="46">
        <v>155000</v>
      </c>
      <c r="L1742" s="46">
        <v>155000</v>
      </c>
      <c r="M1742" s="46">
        <v>1000</v>
      </c>
      <c r="N1742" s="46">
        <v>1</v>
      </c>
      <c r="O1742" s="46">
        <v>2</v>
      </c>
      <c r="P1742" s="46">
        <v>0</v>
      </c>
      <c r="Q1742" s="46">
        <f t="shared" ref="Q1742:S1742" si="756">Q1739+4</f>
        <v>356</v>
      </c>
      <c r="R1742" s="46">
        <f t="shared" si="756"/>
        <v>356</v>
      </c>
      <c r="S1742" s="46">
        <f t="shared" si="756"/>
        <v>1092</v>
      </c>
      <c r="T1742" s="46">
        <v>1</v>
      </c>
      <c r="U1742" s="46">
        <v>23</v>
      </c>
      <c r="V1742" s="46">
        <v>0</v>
      </c>
      <c r="W1742" s="46">
        <f>W1739+10</f>
        <v>955</v>
      </c>
      <c r="X1742" s="46">
        <f>X1739+10</f>
        <v>955</v>
      </c>
      <c r="Y1742" s="46">
        <v>1000</v>
      </c>
      <c r="Z1742" s="46">
        <f t="shared" si="750"/>
        <v>1</v>
      </c>
      <c r="BR1742" s="41"/>
      <c r="BS1742" s="41"/>
    </row>
    <row r="1743" spans="1:71" s="46" customFormat="1">
      <c r="A1743" s="46">
        <f t="shared" si="748"/>
        <v>310130</v>
      </c>
      <c r="B1743" s="46" t="s">
        <v>846</v>
      </c>
      <c r="C1743" s="46" t="s">
        <v>843</v>
      </c>
      <c r="D1743" s="46">
        <f t="shared" si="752"/>
        <v>44</v>
      </c>
      <c r="E1743" s="46" t="str">
        <f t="shared" si="753"/>
        <v>第44章铜宝箱</v>
      </c>
      <c r="F1743" s="46" t="s">
        <v>321</v>
      </c>
      <c r="G1743" s="46">
        <v>1</v>
      </c>
      <c r="I1743" s="46">
        <v>1</v>
      </c>
      <c r="J1743" s="46">
        <v>0</v>
      </c>
      <c r="K1743" s="46">
        <v>107500</v>
      </c>
      <c r="L1743" s="46">
        <v>107500</v>
      </c>
      <c r="M1743" s="46">
        <v>1000</v>
      </c>
      <c r="N1743" s="46">
        <v>1</v>
      </c>
      <c r="O1743" s="46">
        <v>2</v>
      </c>
      <c r="P1743" s="46">
        <v>0</v>
      </c>
      <c r="Q1743" s="46">
        <f t="shared" ref="Q1743:S1743" si="757">Q1740+4</f>
        <v>220</v>
      </c>
      <c r="R1743" s="46">
        <f t="shared" si="757"/>
        <v>220</v>
      </c>
      <c r="S1743" s="46">
        <f t="shared" si="757"/>
        <v>1096</v>
      </c>
      <c r="T1743" s="46">
        <v>1</v>
      </c>
      <c r="BR1743" s="41"/>
      <c r="BS1743" s="41"/>
    </row>
    <row r="1744" spans="1:71" s="46" customFormat="1">
      <c r="A1744" s="46">
        <f t="shared" si="748"/>
        <v>310131</v>
      </c>
      <c r="B1744" s="46" t="s">
        <v>846</v>
      </c>
      <c r="C1744" s="46" t="s">
        <v>844</v>
      </c>
      <c r="D1744" s="46">
        <f t="shared" si="752"/>
        <v>44</v>
      </c>
      <c r="E1744" s="46" t="str">
        <f t="shared" si="753"/>
        <v>第44章银宝箱</v>
      </c>
      <c r="F1744" s="46" t="s">
        <v>321</v>
      </c>
      <c r="G1744" s="46">
        <v>1</v>
      </c>
      <c r="I1744" s="46">
        <v>1</v>
      </c>
      <c r="J1744" s="46">
        <v>0</v>
      </c>
      <c r="K1744" s="46">
        <v>132500</v>
      </c>
      <c r="L1744" s="46">
        <v>132500</v>
      </c>
      <c r="M1744" s="46">
        <v>1000</v>
      </c>
      <c r="N1744" s="46">
        <v>1</v>
      </c>
      <c r="O1744" s="46">
        <v>2</v>
      </c>
      <c r="P1744" s="46">
        <v>0</v>
      </c>
      <c r="Q1744" s="46">
        <f t="shared" ref="Q1744:S1744" si="758">Q1741+4</f>
        <v>282</v>
      </c>
      <c r="R1744" s="46">
        <f t="shared" si="758"/>
        <v>282</v>
      </c>
      <c r="S1744" s="46">
        <f t="shared" si="758"/>
        <v>1096</v>
      </c>
      <c r="T1744" s="46">
        <v>1</v>
      </c>
      <c r="U1744" s="46">
        <v>9</v>
      </c>
      <c r="V1744" s="46">
        <v>704</v>
      </c>
      <c r="W1744" s="46">
        <v>3</v>
      </c>
      <c r="X1744" s="46">
        <v>3</v>
      </c>
      <c r="Y1744" s="46">
        <v>1000</v>
      </c>
      <c r="Z1744" s="46">
        <f t="shared" ref="Z1744:Z1748" si="759">IF(Y1744&gt;=1000,1,0)</f>
        <v>1</v>
      </c>
      <c r="BR1744" s="41"/>
      <c r="BS1744" s="41"/>
    </row>
    <row r="1745" spans="1:71" s="46" customFormat="1">
      <c r="A1745" s="46">
        <f t="shared" si="748"/>
        <v>310132</v>
      </c>
      <c r="B1745" s="46" t="s">
        <v>846</v>
      </c>
      <c r="C1745" s="46" t="s">
        <v>845</v>
      </c>
      <c r="D1745" s="46">
        <f t="shared" si="752"/>
        <v>44</v>
      </c>
      <c r="E1745" s="46" t="str">
        <f t="shared" si="753"/>
        <v>第44章金宝箱</v>
      </c>
      <c r="F1745" s="46" t="s">
        <v>321</v>
      </c>
      <c r="G1745" s="46">
        <v>1</v>
      </c>
      <c r="I1745" s="46">
        <v>1</v>
      </c>
      <c r="J1745" s="46">
        <v>0</v>
      </c>
      <c r="K1745" s="46">
        <v>157500</v>
      </c>
      <c r="L1745" s="46">
        <v>157500</v>
      </c>
      <c r="M1745" s="46">
        <v>1000</v>
      </c>
      <c r="N1745" s="46">
        <v>1</v>
      </c>
      <c r="O1745" s="46">
        <v>2</v>
      </c>
      <c r="P1745" s="46">
        <v>0</v>
      </c>
      <c r="Q1745" s="46">
        <f t="shared" ref="Q1745:S1745" si="760">Q1742+4</f>
        <v>360</v>
      </c>
      <c r="R1745" s="46">
        <f t="shared" si="760"/>
        <v>360</v>
      </c>
      <c r="S1745" s="46">
        <f t="shared" si="760"/>
        <v>1096</v>
      </c>
      <c r="T1745" s="46">
        <v>1</v>
      </c>
      <c r="U1745" s="46">
        <v>23</v>
      </c>
      <c r="V1745" s="46">
        <v>0</v>
      </c>
      <c r="W1745" s="46">
        <f>W1742+10</f>
        <v>965</v>
      </c>
      <c r="X1745" s="46">
        <f>X1742+10</f>
        <v>965</v>
      </c>
      <c r="Y1745" s="46">
        <v>1000</v>
      </c>
      <c r="Z1745" s="46">
        <f t="shared" si="759"/>
        <v>1</v>
      </c>
      <c r="BR1745" s="41"/>
      <c r="BS1745" s="41"/>
    </row>
    <row r="1746" spans="1:71" s="46" customFormat="1">
      <c r="A1746" s="46">
        <f t="shared" si="748"/>
        <v>310133</v>
      </c>
      <c r="B1746" s="46" t="s">
        <v>846</v>
      </c>
      <c r="C1746" s="46" t="s">
        <v>843</v>
      </c>
      <c r="D1746" s="46">
        <f t="shared" ref="D1746:D1751" si="761">D1743+1</f>
        <v>45</v>
      </c>
      <c r="E1746" s="46" t="str">
        <f t="shared" ref="E1746:E1751" si="762">"第"&amp;D1746&amp;"章"&amp;C1746</f>
        <v>第45章铜宝箱</v>
      </c>
      <c r="F1746" s="46" t="s">
        <v>321</v>
      </c>
      <c r="G1746" s="46">
        <v>1</v>
      </c>
      <c r="I1746" s="46">
        <v>1</v>
      </c>
      <c r="J1746" s="46">
        <v>0</v>
      </c>
      <c r="K1746" s="46">
        <v>110000</v>
      </c>
      <c r="L1746" s="46">
        <v>110000</v>
      </c>
      <c r="M1746" s="46">
        <v>1000</v>
      </c>
      <c r="N1746" s="46">
        <v>1</v>
      </c>
      <c r="O1746" s="46">
        <v>2</v>
      </c>
      <c r="P1746" s="46">
        <v>0</v>
      </c>
      <c r="Q1746" s="46">
        <f t="shared" ref="Q1746:S1746" si="763">Q1743+4</f>
        <v>224</v>
      </c>
      <c r="R1746" s="46">
        <f t="shared" si="763"/>
        <v>224</v>
      </c>
      <c r="S1746" s="46">
        <f t="shared" si="763"/>
        <v>1100</v>
      </c>
      <c r="T1746" s="46">
        <v>1</v>
      </c>
      <c r="BR1746" s="41"/>
      <c r="BS1746" s="41"/>
    </row>
    <row r="1747" spans="1:71" s="46" customFormat="1">
      <c r="A1747" s="46">
        <f t="shared" si="748"/>
        <v>310134</v>
      </c>
      <c r="B1747" s="46" t="s">
        <v>846</v>
      </c>
      <c r="C1747" s="46" t="s">
        <v>844</v>
      </c>
      <c r="D1747" s="46">
        <f t="shared" si="761"/>
        <v>45</v>
      </c>
      <c r="E1747" s="46" t="str">
        <f t="shared" si="762"/>
        <v>第45章银宝箱</v>
      </c>
      <c r="F1747" s="46" t="s">
        <v>321</v>
      </c>
      <c r="G1747" s="46">
        <v>1</v>
      </c>
      <c r="I1747" s="46">
        <v>1</v>
      </c>
      <c r="J1747" s="46">
        <v>0</v>
      </c>
      <c r="K1747" s="46">
        <v>135000</v>
      </c>
      <c r="L1747" s="46">
        <v>135000</v>
      </c>
      <c r="M1747" s="46">
        <v>1000</v>
      </c>
      <c r="N1747" s="46">
        <v>1</v>
      </c>
      <c r="O1747" s="46">
        <v>2</v>
      </c>
      <c r="P1747" s="46">
        <v>0</v>
      </c>
      <c r="Q1747" s="46">
        <f t="shared" ref="Q1747:S1747" si="764">Q1744+4</f>
        <v>286</v>
      </c>
      <c r="R1747" s="46">
        <f t="shared" si="764"/>
        <v>286</v>
      </c>
      <c r="S1747" s="46">
        <f t="shared" si="764"/>
        <v>1100</v>
      </c>
      <c r="T1747" s="46">
        <v>1</v>
      </c>
      <c r="U1747" s="46">
        <v>9</v>
      </c>
      <c r="V1747" s="46">
        <v>704</v>
      </c>
      <c r="W1747" s="46">
        <v>3</v>
      </c>
      <c r="X1747" s="46">
        <v>3</v>
      </c>
      <c r="Y1747" s="46">
        <v>1000</v>
      </c>
      <c r="Z1747" s="46">
        <f t="shared" si="759"/>
        <v>1</v>
      </c>
      <c r="BR1747" s="41"/>
      <c r="BS1747" s="41"/>
    </row>
    <row r="1748" spans="1:71" s="46" customFormat="1">
      <c r="A1748" s="46">
        <f t="shared" si="748"/>
        <v>310135</v>
      </c>
      <c r="B1748" s="46" t="s">
        <v>846</v>
      </c>
      <c r="C1748" s="46" t="s">
        <v>845</v>
      </c>
      <c r="D1748" s="46">
        <f t="shared" si="761"/>
        <v>45</v>
      </c>
      <c r="E1748" s="46" t="str">
        <f t="shared" si="762"/>
        <v>第45章金宝箱</v>
      </c>
      <c r="F1748" s="46" t="s">
        <v>321</v>
      </c>
      <c r="G1748" s="46">
        <v>1</v>
      </c>
      <c r="I1748" s="46">
        <v>1</v>
      </c>
      <c r="J1748" s="46">
        <v>0</v>
      </c>
      <c r="K1748" s="46">
        <v>160000</v>
      </c>
      <c r="L1748" s="46">
        <v>160000</v>
      </c>
      <c r="M1748" s="46">
        <v>1000</v>
      </c>
      <c r="N1748" s="46">
        <v>1</v>
      </c>
      <c r="O1748" s="46">
        <v>2</v>
      </c>
      <c r="P1748" s="46">
        <v>0</v>
      </c>
      <c r="Q1748" s="46">
        <f t="shared" ref="Q1748:S1748" si="765">Q1745+4</f>
        <v>364</v>
      </c>
      <c r="R1748" s="46">
        <f t="shared" si="765"/>
        <v>364</v>
      </c>
      <c r="S1748" s="46">
        <f t="shared" si="765"/>
        <v>1100</v>
      </c>
      <c r="T1748" s="46">
        <v>1</v>
      </c>
      <c r="U1748" s="46">
        <v>23</v>
      </c>
      <c r="V1748" s="46">
        <v>0</v>
      </c>
      <c r="W1748" s="46">
        <f>W1745+10</f>
        <v>975</v>
      </c>
      <c r="X1748" s="46">
        <f>X1745+10</f>
        <v>975</v>
      </c>
      <c r="Y1748" s="46">
        <v>1000</v>
      </c>
      <c r="Z1748" s="46">
        <f t="shared" si="759"/>
        <v>1</v>
      </c>
      <c r="BR1748" s="41"/>
      <c r="BS1748" s="41"/>
    </row>
    <row r="1749" spans="1:71" s="46" customFormat="1">
      <c r="A1749" s="46">
        <f t="shared" si="748"/>
        <v>310136</v>
      </c>
      <c r="B1749" s="46" t="s">
        <v>846</v>
      </c>
      <c r="C1749" s="46" t="s">
        <v>843</v>
      </c>
      <c r="D1749" s="46">
        <f t="shared" si="761"/>
        <v>46</v>
      </c>
      <c r="E1749" s="46" t="str">
        <f t="shared" si="762"/>
        <v>第46章铜宝箱</v>
      </c>
      <c r="F1749" s="46" t="s">
        <v>321</v>
      </c>
      <c r="G1749" s="46">
        <v>1</v>
      </c>
      <c r="I1749" s="46">
        <v>1</v>
      </c>
      <c r="J1749" s="46">
        <v>0</v>
      </c>
      <c r="K1749" s="46">
        <v>112500</v>
      </c>
      <c r="L1749" s="46">
        <v>112500</v>
      </c>
      <c r="M1749" s="46">
        <v>1000</v>
      </c>
      <c r="N1749" s="46">
        <v>1</v>
      </c>
      <c r="O1749" s="46">
        <v>2</v>
      </c>
      <c r="P1749" s="46">
        <v>0</v>
      </c>
      <c r="Q1749" s="46">
        <f t="shared" ref="Q1749:S1749" si="766">Q1746+4</f>
        <v>228</v>
      </c>
      <c r="R1749" s="46">
        <f t="shared" si="766"/>
        <v>228</v>
      </c>
      <c r="S1749" s="46">
        <f t="shared" si="766"/>
        <v>1104</v>
      </c>
      <c r="T1749" s="46">
        <v>1</v>
      </c>
      <c r="BR1749" s="41"/>
      <c r="BS1749" s="41"/>
    </row>
    <row r="1750" spans="1:71" s="46" customFormat="1">
      <c r="A1750" s="46">
        <f t="shared" si="748"/>
        <v>310137</v>
      </c>
      <c r="B1750" s="46" t="s">
        <v>846</v>
      </c>
      <c r="C1750" s="46" t="s">
        <v>844</v>
      </c>
      <c r="D1750" s="46">
        <f t="shared" si="761"/>
        <v>46</v>
      </c>
      <c r="E1750" s="46" t="str">
        <f t="shared" si="762"/>
        <v>第46章银宝箱</v>
      </c>
      <c r="F1750" s="46" t="s">
        <v>321</v>
      </c>
      <c r="G1750" s="46">
        <v>1</v>
      </c>
      <c r="I1750" s="46">
        <v>1</v>
      </c>
      <c r="J1750" s="46">
        <v>0</v>
      </c>
      <c r="K1750" s="46">
        <v>137500</v>
      </c>
      <c r="L1750" s="46">
        <v>137500</v>
      </c>
      <c r="M1750" s="46">
        <v>1000</v>
      </c>
      <c r="N1750" s="46">
        <v>1</v>
      </c>
      <c r="O1750" s="46">
        <v>2</v>
      </c>
      <c r="P1750" s="46">
        <v>0</v>
      </c>
      <c r="Q1750" s="46">
        <f t="shared" ref="Q1750:S1750" si="767">Q1747+4</f>
        <v>290</v>
      </c>
      <c r="R1750" s="46">
        <f t="shared" si="767"/>
        <v>290</v>
      </c>
      <c r="S1750" s="46">
        <f t="shared" si="767"/>
        <v>1104</v>
      </c>
      <c r="T1750" s="46">
        <v>1</v>
      </c>
      <c r="U1750" s="46">
        <v>9</v>
      </c>
      <c r="V1750" s="46">
        <v>704</v>
      </c>
      <c r="W1750" s="46">
        <v>3</v>
      </c>
      <c r="X1750" s="46">
        <v>3</v>
      </c>
      <c r="Y1750" s="46">
        <v>1000</v>
      </c>
      <c r="Z1750" s="46">
        <f t="shared" ref="Z1750:Z1754" si="768">IF(Y1750&gt;=1000,1,0)</f>
        <v>1</v>
      </c>
      <c r="BR1750" s="41"/>
      <c r="BS1750" s="41"/>
    </row>
    <row r="1751" spans="1:71" s="46" customFormat="1">
      <c r="A1751" s="46">
        <f t="shared" si="748"/>
        <v>310138</v>
      </c>
      <c r="B1751" s="46" t="s">
        <v>846</v>
      </c>
      <c r="C1751" s="46" t="s">
        <v>845</v>
      </c>
      <c r="D1751" s="46">
        <f t="shared" si="761"/>
        <v>46</v>
      </c>
      <c r="E1751" s="46" t="str">
        <f t="shared" si="762"/>
        <v>第46章金宝箱</v>
      </c>
      <c r="F1751" s="46" t="s">
        <v>321</v>
      </c>
      <c r="G1751" s="46">
        <v>1</v>
      </c>
      <c r="I1751" s="46">
        <v>1</v>
      </c>
      <c r="J1751" s="46">
        <v>0</v>
      </c>
      <c r="K1751" s="46">
        <v>162500</v>
      </c>
      <c r="L1751" s="46">
        <v>162500</v>
      </c>
      <c r="M1751" s="46">
        <v>1000</v>
      </c>
      <c r="N1751" s="46">
        <v>1</v>
      </c>
      <c r="O1751" s="46">
        <v>2</v>
      </c>
      <c r="P1751" s="46">
        <v>0</v>
      </c>
      <c r="Q1751" s="46">
        <f t="shared" ref="Q1751:S1751" si="769">Q1748+4</f>
        <v>368</v>
      </c>
      <c r="R1751" s="46">
        <f t="shared" si="769"/>
        <v>368</v>
      </c>
      <c r="S1751" s="46">
        <f t="shared" si="769"/>
        <v>1104</v>
      </c>
      <c r="T1751" s="46">
        <v>1</v>
      </c>
      <c r="U1751" s="46">
        <v>23</v>
      </c>
      <c r="V1751" s="46">
        <v>0</v>
      </c>
      <c r="W1751" s="46">
        <f>W1748+10</f>
        <v>985</v>
      </c>
      <c r="X1751" s="46">
        <f>X1748+10</f>
        <v>985</v>
      </c>
      <c r="Y1751" s="46">
        <v>1000</v>
      </c>
      <c r="Z1751" s="46">
        <f t="shared" si="768"/>
        <v>1</v>
      </c>
      <c r="BR1751" s="41"/>
      <c r="BS1751" s="41"/>
    </row>
    <row r="1752" spans="1:71" s="46" customFormat="1">
      <c r="A1752" s="46">
        <f t="shared" si="748"/>
        <v>310139</v>
      </c>
      <c r="B1752" s="46" t="s">
        <v>846</v>
      </c>
      <c r="C1752" s="46" t="s">
        <v>843</v>
      </c>
      <c r="D1752" s="46">
        <f t="shared" ref="D1752:D1757" si="770">D1749+1</f>
        <v>47</v>
      </c>
      <c r="E1752" s="46" t="str">
        <f t="shared" ref="E1752:E1757" si="771">"第"&amp;D1752&amp;"章"&amp;C1752</f>
        <v>第47章铜宝箱</v>
      </c>
      <c r="F1752" s="46" t="s">
        <v>321</v>
      </c>
      <c r="G1752" s="46">
        <v>1</v>
      </c>
      <c r="I1752" s="46">
        <v>1</v>
      </c>
      <c r="J1752" s="46">
        <v>0</v>
      </c>
      <c r="K1752" s="46">
        <v>115000</v>
      </c>
      <c r="L1752" s="46">
        <v>115000</v>
      </c>
      <c r="M1752" s="46">
        <v>1000</v>
      </c>
      <c r="N1752" s="46">
        <v>1</v>
      </c>
      <c r="O1752" s="46">
        <v>2</v>
      </c>
      <c r="P1752" s="46">
        <v>0</v>
      </c>
      <c r="Q1752" s="46">
        <f t="shared" ref="Q1752:S1752" si="772">Q1749+4</f>
        <v>232</v>
      </c>
      <c r="R1752" s="46">
        <f t="shared" si="772"/>
        <v>232</v>
      </c>
      <c r="S1752" s="46">
        <f t="shared" si="772"/>
        <v>1108</v>
      </c>
      <c r="T1752" s="46">
        <v>1</v>
      </c>
      <c r="BR1752" s="41"/>
      <c r="BS1752" s="41"/>
    </row>
    <row r="1753" spans="1:71" s="46" customFormat="1">
      <c r="A1753" s="46">
        <f t="shared" si="748"/>
        <v>310140</v>
      </c>
      <c r="B1753" s="46" t="s">
        <v>846</v>
      </c>
      <c r="C1753" s="46" t="s">
        <v>844</v>
      </c>
      <c r="D1753" s="46">
        <f t="shared" si="770"/>
        <v>47</v>
      </c>
      <c r="E1753" s="46" t="str">
        <f t="shared" si="771"/>
        <v>第47章银宝箱</v>
      </c>
      <c r="F1753" s="46" t="s">
        <v>321</v>
      </c>
      <c r="G1753" s="46">
        <v>1</v>
      </c>
      <c r="I1753" s="46">
        <v>1</v>
      </c>
      <c r="J1753" s="46">
        <v>0</v>
      </c>
      <c r="K1753" s="46">
        <v>140000</v>
      </c>
      <c r="L1753" s="46">
        <v>140000</v>
      </c>
      <c r="M1753" s="46">
        <v>1000</v>
      </c>
      <c r="N1753" s="46">
        <v>1</v>
      </c>
      <c r="O1753" s="46">
        <v>2</v>
      </c>
      <c r="P1753" s="46">
        <v>0</v>
      </c>
      <c r="Q1753" s="46">
        <f t="shared" ref="Q1753:S1753" si="773">Q1750+4</f>
        <v>294</v>
      </c>
      <c r="R1753" s="46">
        <f t="shared" si="773"/>
        <v>294</v>
      </c>
      <c r="S1753" s="46">
        <f t="shared" si="773"/>
        <v>1108</v>
      </c>
      <c r="T1753" s="46">
        <v>1</v>
      </c>
      <c r="U1753" s="46">
        <v>9</v>
      </c>
      <c r="V1753" s="46">
        <v>704</v>
      </c>
      <c r="W1753" s="46">
        <v>3</v>
      </c>
      <c r="X1753" s="46">
        <v>3</v>
      </c>
      <c r="Y1753" s="46">
        <v>1000</v>
      </c>
      <c r="Z1753" s="46">
        <f t="shared" si="768"/>
        <v>1</v>
      </c>
      <c r="BR1753" s="41"/>
      <c r="BS1753" s="41"/>
    </row>
    <row r="1754" spans="1:71" s="46" customFormat="1">
      <c r="A1754" s="46">
        <f t="shared" si="748"/>
        <v>310141</v>
      </c>
      <c r="B1754" s="46" t="s">
        <v>846</v>
      </c>
      <c r="C1754" s="46" t="s">
        <v>845</v>
      </c>
      <c r="D1754" s="46">
        <f t="shared" si="770"/>
        <v>47</v>
      </c>
      <c r="E1754" s="46" t="str">
        <f t="shared" si="771"/>
        <v>第47章金宝箱</v>
      </c>
      <c r="F1754" s="46" t="s">
        <v>321</v>
      </c>
      <c r="G1754" s="46">
        <v>1</v>
      </c>
      <c r="I1754" s="46">
        <v>1</v>
      </c>
      <c r="J1754" s="46">
        <v>0</v>
      </c>
      <c r="K1754" s="46">
        <v>165000</v>
      </c>
      <c r="L1754" s="46">
        <v>165000</v>
      </c>
      <c r="M1754" s="46">
        <v>1000</v>
      </c>
      <c r="N1754" s="46">
        <v>1</v>
      </c>
      <c r="O1754" s="46">
        <v>2</v>
      </c>
      <c r="P1754" s="46">
        <v>0</v>
      </c>
      <c r="Q1754" s="46">
        <f t="shared" ref="Q1754:S1754" si="774">Q1751+4</f>
        <v>372</v>
      </c>
      <c r="R1754" s="46">
        <f t="shared" si="774"/>
        <v>372</v>
      </c>
      <c r="S1754" s="46">
        <f t="shared" si="774"/>
        <v>1108</v>
      </c>
      <c r="T1754" s="46">
        <v>1</v>
      </c>
      <c r="U1754" s="46">
        <v>23</v>
      </c>
      <c r="V1754" s="46">
        <v>0</v>
      </c>
      <c r="W1754" s="46">
        <f>W1751+10</f>
        <v>995</v>
      </c>
      <c r="X1754" s="46">
        <f>X1751+10</f>
        <v>995</v>
      </c>
      <c r="Y1754" s="46">
        <v>1000</v>
      </c>
      <c r="Z1754" s="46">
        <f t="shared" si="768"/>
        <v>1</v>
      </c>
      <c r="BR1754" s="41"/>
      <c r="BS1754" s="41"/>
    </row>
    <row r="1755" spans="1:71" s="46" customFormat="1">
      <c r="A1755" s="46">
        <f t="shared" si="748"/>
        <v>310142</v>
      </c>
      <c r="B1755" s="46" t="s">
        <v>846</v>
      </c>
      <c r="C1755" s="46" t="s">
        <v>843</v>
      </c>
      <c r="D1755" s="46">
        <f t="shared" si="770"/>
        <v>48</v>
      </c>
      <c r="E1755" s="46" t="str">
        <f t="shared" si="771"/>
        <v>第48章铜宝箱</v>
      </c>
      <c r="F1755" s="46" t="s">
        <v>321</v>
      </c>
      <c r="G1755" s="46">
        <v>1</v>
      </c>
      <c r="I1755" s="46">
        <v>1</v>
      </c>
      <c r="J1755" s="46">
        <v>0</v>
      </c>
      <c r="K1755" s="46">
        <v>117500</v>
      </c>
      <c r="L1755" s="46">
        <v>117500</v>
      </c>
      <c r="M1755" s="46">
        <v>1000</v>
      </c>
      <c r="N1755" s="46">
        <v>1</v>
      </c>
      <c r="O1755" s="46">
        <v>2</v>
      </c>
      <c r="P1755" s="46">
        <v>0</v>
      </c>
      <c r="Q1755" s="46">
        <f t="shared" ref="Q1755:S1755" si="775">Q1752+4</f>
        <v>236</v>
      </c>
      <c r="R1755" s="46">
        <f t="shared" si="775"/>
        <v>236</v>
      </c>
      <c r="S1755" s="46">
        <f t="shared" si="775"/>
        <v>1112</v>
      </c>
      <c r="T1755" s="46">
        <v>1</v>
      </c>
      <c r="BR1755" s="41"/>
      <c r="BS1755" s="41"/>
    </row>
    <row r="1756" spans="1:71" s="46" customFormat="1">
      <c r="A1756" s="46">
        <f t="shared" si="748"/>
        <v>310143</v>
      </c>
      <c r="B1756" s="46" t="s">
        <v>846</v>
      </c>
      <c r="C1756" s="46" t="s">
        <v>844</v>
      </c>
      <c r="D1756" s="46">
        <f t="shared" si="770"/>
        <v>48</v>
      </c>
      <c r="E1756" s="46" t="str">
        <f t="shared" si="771"/>
        <v>第48章银宝箱</v>
      </c>
      <c r="F1756" s="46" t="s">
        <v>321</v>
      </c>
      <c r="G1756" s="46">
        <v>1</v>
      </c>
      <c r="I1756" s="46">
        <v>1</v>
      </c>
      <c r="J1756" s="46">
        <v>0</v>
      </c>
      <c r="K1756" s="46">
        <v>142500</v>
      </c>
      <c r="L1756" s="46">
        <v>142500</v>
      </c>
      <c r="M1756" s="46">
        <v>1000</v>
      </c>
      <c r="N1756" s="46">
        <v>1</v>
      </c>
      <c r="O1756" s="46">
        <v>2</v>
      </c>
      <c r="P1756" s="46">
        <v>0</v>
      </c>
      <c r="Q1756" s="46">
        <f t="shared" ref="Q1756:S1756" si="776">Q1753+4</f>
        <v>298</v>
      </c>
      <c r="R1756" s="46">
        <f t="shared" si="776"/>
        <v>298</v>
      </c>
      <c r="S1756" s="46">
        <f t="shared" si="776"/>
        <v>1112</v>
      </c>
      <c r="T1756" s="46">
        <v>1</v>
      </c>
      <c r="U1756" s="46">
        <v>9</v>
      </c>
      <c r="V1756" s="46">
        <v>704</v>
      </c>
      <c r="W1756" s="46">
        <v>3</v>
      </c>
      <c r="X1756" s="46">
        <v>3</v>
      </c>
      <c r="Y1756" s="46">
        <v>1000</v>
      </c>
      <c r="Z1756" s="46">
        <f t="shared" ref="Z1756:Z1760" si="777">IF(Y1756&gt;=1000,1,0)</f>
        <v>1</v>
      </c>
      <c r="BR1756" s="41"/>
      <c r="BS1756" s="41"/>
    </row>
    <row r="1757" spans="1:71" s="46" customFormat="1">
      <c r="A1757" s="46">
        <f t="shared" si="748"/>
        <v>310144</v>
      </c>
      <c r="B1757" s="46" t="s">
        <v>846</v>
      </c>
      <c r="C1757" s="46" t="s">
        <v>845</v>
      </c>
      <c r="D1757" s="46">
        <f t="shared" si="770"/>
        <v>48</v>
      </c>
      <c r="E1757" s="46" t="str">
        <f t="shared" si="771"/>
        <v>第48章金宝箱</v>
      </c>
      <c r="F1757" s="46" t="s">
        <v>321</v>
      </c>
      <c r="G1757" s="46">
        <v>1</v>
      </c>
      <c r="I1757" s="46">
        <v>1</v>
      </c>
      <c r="J1757" s="46">
        <v>0</v>
      </c>
      <c r="K1757" s="46">
        <v>167500</v>
      </c>
      <c r="L1757" s="46">
        <v>167500</v>
      </c>
      <c r="M1757" s="46">
        <v>1000</v>
      </c>
      <c r="N1757" s="46">
        <v>1</v>
      </c>
      <c r="O1757" s="46">
        <v>2</v>
      </c>
      <c r="P1757" s="46">
        <v>0</v>
      </c>
      <c r="Q1757" s="46">
        <f t="shared" ref="Q1757:S1757" si="778">Q1754+4</f>
        <v>376</v>
      </c>
      <c r="R1757" s="46">
        <f t="shared" si="778"/>
        <v>376</v>
      </c>
      <c r="S1757" s="46">
        <f t="shared" si="778"/>
        <v>1112</v>
      </c>
      <c r="T1757" s="46">
        <v>1</v>
      </c>
      <c r="U1757" s="46">
        <v>23</v>
      </c>
      <c r="V1757" s="46">
        <v>0</v>
      </c>
      <c r="W1757" s="46">
        <f>W1754+10</f>
        <v>1005</v>
      </c>
      <c r="X1757" s="46">
        <f>X1754+10</f>
        <v>1005</v>
      </c>
      <c r="Y1757" s="46">
        <v>1000</v>
      </c>
      <c r="Z1757" s="46">
        <f t="shared" si="777"/>
        <v>1</v>
      </c>
      <c r="BR1757" s="41"/>
      <c r="BS1757" s="41"/>
    </row>
    <row r="1758" spans="1:71" s="46" customFormat="1">
      <c r="A1758" s="46">
        <f t="shared" si="748"/>
        <v>310145</v>
      </c>
      <c r="B1758" s="46" t="s">
        <v>846</v>
      </c>
      <c r="C1758" s="46" t="s">
        <v>843</v>
      </c>
      <c r="D1758" s="46">
        <f t="shared" ref="D1758:D1763" si="779">D1755+1</f>
        <v>49</v>
      </c>
      <c r="E1758" s="46" t="str">
        <f t="shared" ref="E1758:E1763" si="780">"第"&amp;D1758&amp;"章"&amp;C1758</f>
        <v>第49章铜宝箱</v>
      </c>
      <c r="F1758" s="46" t="s">
        <v>321</v>
      </c>
      <c r="G1758" s="46">
        <v>1</v>
      </c>
      <c r="I1758" s="46">
        <v>1</v>
      </c>
      <c r="J1758" s="46">
        <v>0</v>
      </c>
      <c r="K1758" s="46">
        <v>120000</v>
      </c>
      <c r="L1758" s="46">
        <v>120000</v>
      </c>
      <c r="M1758" s="46">
        <v>1000</v>
      </c>
      <c r="N1758" s="46">
        <v>1</v>
      </c>
      <c r="O1758" s="46">
        <v>2</v>
      </c>
      <c r="P1758" s="46">
        <v>0</v>
      </c>
      <c r="Q1758" s="46">
        <f t="shared" ref="Q1758:S1758" si="781">Q1755+4</f>
        <v>240</v>
      </c>
      <c r="R1758" s="46">
        <f t="shared" si="781"/>
        <v>240</v>
      </c>
      <c r="S1758" s="46">
        <f t="shared" si="781"/>
        <v>1116</v>
      </c>
      <c r="T1758" s="46">
        <v>1</v>
      </c>
      <c r="BR1758" s="41"/>
      <c r="BS1758" s="41"/>
    </row>
    <row r="1759" spans="1:71" s="46" customFormat="1">
      <c r="A1759" s="46">
        <f t="shared" si="748"/>
        <v>310146</v>
      </c>
      <c r="B1759" s="46" t="s">
        <v>846</v>
      </c>
      <c r="C1759" s="46" t="s">
        <v>844</v>
      </c>
      <c r="D1759" s="46">
        <f t="shared" si="779"/>
        <v>49</v>
      </c>
      <c r="E1759" s="46" t="str">
        <f t="shared" si="780"/>
        <v>第49章银宝箱</v>
      </c>
      <c r="F1759" s="46" t="s">
        <v>321</v>
      </c>
      <c r="G1759" s="46">
        <v>1</v>
      </c>
      <c r="I1759" s="46">
        <v>1</v>
      </c>
      <c r="J1759" s="46">
        <v>0</v>
      </c>
      <c r="K1759" s="46">
        <v>145000</v>
      </c>
      <c r="L1759" s="46">
        <v>145000</v>
      </c>
      <c r="M1759" s="46">
        <v>1000</v>
      </c>
      <c r="N1759" s="46">
        <v>1</v>
      </c>
      <c r="O1759" s="46">
        <v>2</v>
      </c>
      <c r="P1759" s="46">
        <v>0</v>
      </c>
      <c r="Q1759" s="46">
        <f t="shared" ref="Q1759:S1759" si="782">Q1756+4</f>
        <v>302</v>
      </c>
      <c r="R1759" s="46">
        <f t="shared" si="782"/>
        <v>302</v>
      </c>
      <c r="S1759" s="46">
        <f t="shared" si="782"/>
        <v>1116</v>
      </c>
      <c r="T1759" s="46">
        <v>1</v>
      </c>
      <c r="U1759" s="46">
        <v>9</v>
      </c>
      <c r="V1759" s="46">
        <v>704</v>
      </c>
      <c r="W1759" s="46">
        <v>3</v>
      </c>
      <c r="X1759" s="46">
        <v>3</v>
      </c>
      <c r="Y1759" s="46">
        <v>1000</v>
      </c>
      <c r="Z1759" s="46">
        <f t="shared" si="777"/>
        <v>1</v>
      </c>
      <c r="BR1759" s="41"/>
      <c r="BS1759" s="41"/>
    </row>
    <row r="1760" spans="1:71" s="46" customFormat="1">
      <c r="A1760" s="46">
        <f t="shared" si="748"/>
        <v>310147</v>
      </c>
      <c r="B1760" s="46" t="s">
        <v>846</v>
      </c>
      <c r="C1760" s="46" t="s">
        <v>845</v>
      </c>
      <c r="D1760" s="46">
        <f t="shared" si="779"/>
        <v>49</v>
      </c>
      <c r="E1760" s="46" t="str">
        <f t="shared" si="780"/>
        <v>第49章金宝箱</v>
      </c>
      <c r="F1760" s="46" t="s">
        <v>321</v>
      </c>
      <c r="G1760" s="46">
        <v>1</v>
      </c>
      <c r="I1760" s="46">
        <v>1</v>
      </c>
      <c r="J1760" s="46">
        <v>0</v>
      </c>
      <c r="K1760" s="46">
        <v>170000</v>
      </c>
      <c r="L1760" s="46">
        <v>170000</v>
      </c>
      <c r="M1760" s="46">
        <v>1000</v>
      </c>
      <c r="N1760" s="46">
        <v>1</v>
      </c>
      <c r="O1760" s="46">
        <v>2</v>
      </c>
      <c r="P1760" s="46">
        <v>0</v>
      </c>
      <c r="Q1760" s="46">
        <f t="shared" ref="Q1760:S1760" si="783">Q1757+4</f>
        <v>380</v>
      </c>
      <c r="R1760" s="46">
        <f t="shared" si="783"/>
        <v>380</v>
      </c>
      <c r="S1760" s="46">
        <f t="shared" si="783"/>
        <v>1116</v>
      </c>
      <c r="T1760" s="46">
        <v>1</v>
      </c>
      <c r="U1760" s="46">
        <v>23</v>
      </c>
      <c r="V1760" s="46">
        <v>0</v>
      </c>
      <c r="W1760" s="46">
        <f>W1757+10</f>
        <v>1015</v>
      </c>
      <c r="X1760" s="46">
        <f>X1757+10</f>
        <v>1015</v>
      </c>
      <c r="Y1760" s="46">
        <v>1000</v>
      </c>
      <c r="Z1760" s="46">
        <f t="shared" si="777"/>
        <v>1</v>
      </c>
      <c r="BR1760" s="41"/>
      <c r="BS1760" s="41"/>
    </row>
    <row r="1761" spans="1:71" s="46" customFormat="1">
      <c r="A1761" s="46">
        <f t="shared" si="748"/>
        <v>310148</v>
      </c>
      <c r="B1761" s="46" t="s">
        <v>846</v>
      </c>
      <c r="C1761" s="46" t="s">
        <v>843</v>
      </c>
      <c r="D1761" s="46">
        <f t="shared" si="779"/>
        <v>50</v>
      </c>
      <c r="E1761" s="46" t="str">
        <f t="shared" si="780"/>
        <v>第50章铜宝箱</v>
      </c>
      <c r="F1761" s="46" t="s">
        <v>321</v>
      </c>
      <c r="G1761" s="46">
        <v>1</v>
      </c>
      <c r="I1761" s="46">
        <v>1</v>
      </c>
      <c r="J1761" s="46">
        <v>0</v>
      </c>
      <c r="K1761" s="46">
        <v>122500</v>
      </c>
      <c r="L1761" s="46">
        <v>122500</v>
      </c>
      <c r="M1761" s="46">
        <v>1000</v>
      </c>
      <c r="N1761" s="46">
        <v>1</v>
      </c>
      <c r="O1761" s="46">
        <v>2</v>
      </c>
      <c r="P1761" s="46">
        <v>0</v>
      </c>
      <c r="Q1761" s="46">
        <f t="shared" ref="Q1761:S1761" si="784">Q1758+4</f>
        <v>244</v>
      </c>
      <c r="R1761" s="46">
        <f t="shared" si="784"/>
        <v>244</v>
      </c>
      <c r="S1761" s="46">
        <f t="shared" si="784"/>
        <v>1120</v>
      </c>
      <c r="T1761" s="46">
        <v>1</v>
      </c>
      <c r="BR1761" s="41"/>
      <c r="BS1761" s="41"/>
    </row>
    <row r="1762" spans="1:71" s="46" customFormat="1">
      <c r="A1762" s="46">
        <f t="shared" si="748"/>
        <v>310149</v>
      </c>
      <c r="B1762" s="46" t="s">
        <v>846</v>
      </c>
      <c r="C1762" s="46" t="s">
        <v>844</v>
      </c>
      <c r="D1762" s="46">
        <f t="shared" si="779"/>
        <v>50</v>
      </c>
      <c r="E1762" s="46" t="str">
        <f t="shared" si="780"/>
        <v>第50章银宝箱</v>
      </c>
      <c r="F1762" s="46" t="s">
        <v>321</v>
      </c>
      <c r="G1762" s="46">
        <v>1</v>
      </c>
      <c r="I1762" s="46">
        <v>1</v>
      </c>
      <c r="J1762" s="46">
        <v>0</v>
      </c>
      <c r="K1762" s="46">
        <v>147500</v>
      </c>
      <c r="L1762" s="46">
        <v>147500</v>
      </c>
      <c r="M1762" s="46">
        <v>1000</v>
      </c>
      <c r="N1762" s="46">
        <v>1</v>
      </c>
      <c r="O1762" s="46">
        <v>2</v>
      </c>
      <c r="P1762" s="46">
        <v>0</v>
      </c>
      <c r="Q1762" s="46">
        <f t="shared" ref="Q1762:S1762" si="785">Q1759+4</f>
        <v>306</v>
      </c>
      <c r="R1762" s="46">
        <f t="shared" si="785"/>
        <v>306</v>
      </c>
      <c r="S1762" s="46">
        <f t="shared" si="785"/>
        <v>1120</v>
      </c>
      <c r="T1762" s="46">
        <v>1</v>
      </c>
      <c r="U1762" s="46">
        <v>9</v>
      </c>
      <c r="V1762" s="46">
        <v>704</v>
      </c>
      <c r="W1762" s="46">
        <v>3</v>
      </c>
      <c r="X1762" s="46">
        <v>3</v>
      </c>
      <c r="Y1762" s="46">
        <v>1000</v>
      </c>
      <c r="Z1762" s="46">
        <f t="shared" ref="Z1762:Z1766" si="786">IF(Y1762&gt;=1000,1,0)</f>
        <v>1</v>
      </c>
      <c r="BR1762" s="41"/>
      <c r="BS1762" s="41"/>
    </row>
    <row r="1763" spans="1:71" s="46" customFormat="1">
      <c r="A1763" s="46">
        <f t="shared" si="748"/>
        <v>310150</v>
      </c>
      <c r="B1763" s="46" t="s">
        <v>846</v>
      </c>
      <c r="C1763" s="46" t="s">
        <v>845</v>
      </c>
      <c r="D1763" s="46">
        <f t="shared" si="779"/>
        <v>50</v>
      </c>
      <c r="E1763" s="46" t="str">
        <f t="shared" si="780"/>
        <v>第50章金宝箱</v>
      </c>
      <c r="F1763" s="46" t="s">
        <v>321</v>
      </c>
      <c r="G1763" s="46">
        <v>1</v>
      </c>
      <c r="I1763" s="46">
        <v>1</v>
      </c>
      <c r="J1763" s="46">
        <v>0</v>
      </c>
      <c r="K1763" s="46">
        <v>172500</v>
      </c>
      <c r="L1763" s="46">
        <v>172500</v>
      </c>
      <c r="M1763" s="46">
        <v>1000</v>
      </c>
      <c r="N1763" s="46">
        <v>1</v>
      </c>
      <c r="O1763" s="46">
        <v>2</v>
      </c>
      <c r="P1763" s="46">
        <v>0</v>
      </c>
      <c r="Q1763" s="46">
        <f t="shared" ref="Q1763:S1763" si="787">Q1760+4</f>
        <v>384</v>
      </c>
      <c r="R1763" s="46">
        <f t="shared" si="787"/>
        <v>384</v>
      </c>
      <c r="S1763" s="46">
        <f t="shared" si="787"/>
        <v>1120</v>
      </c>
      <c r="T1763" s="46">
        <v>1</v>
      </c>
      <c r="U1763" s="46">
        <v>23</v>
      </c>
      <c r="V1763" s="46">
        <v>0</v>
      </c>
      <c r="W1763" s="46">
        <f>W1760+10</f>
        <v>1025</v>
      </c>
      <c r="X1763" s="46">
        <f>X1760+10</f>
        <v>1025</v>
      </c>
      <c r="Y1763" s="46">
        <v>1000</v>
      </c>
      <c r="Z1763" s="46">
        <f t="shared" si="786"/>
        <v>1</v>
      </c>
      <c r="BR1763" s="41"/>
      <c r="BS1763" s="41"/>
    </row>
    <row r="1764" spans="1:71" s="46" customFormat="1">
      <c r="A1764" s="46">
        <f t="shared" si="748"/>
        <v>310151</v>
      </c>
      <c r="B1764" s="46" t="s">
        <v>846</v>
      </c>
      <c r="C1764" s="46" t="s">
        <v>843</v>
      </c>
      <c r="D1764" s="46">
        <f t="shared" ref="D1764:D1769" si="788">D1761+1</f>
        <v>51</v>
      </c>
      <c r="E1764" s="46" t="str">
        <f t="shared" ref="E1764:E1769" si="789">"第"&amp;D1764&amp;"章"&amp;C1764</f>
        <v>第51章铜宝箱</v>
      </c>
      <c r="F1764" s="46" t="s">
        <v>321</v>
      </c>
      <c r="G1764" s="46">
        <v>1</v>
      </c>
      <c r="I1764" s="46">
        <v>1</v>
      </c>
      <c r="J1764" s="46">
        <v>0</v>
      </c>
      <c r="K1764" s="46">
        <v>125000</v>
      </c>
      <c r="L1764" s="46">
        <v>125000</v>
      </c>
      <c r="M1764" s="46">
        <v>1000</v>
      </c>
      <c r="N1764" s="46">
        <v>1</v>
      </c>
      <c r="O1764" s="46">
        <v>2</v>
      </c>
      <c r="P1764" s="46">
        <v>0</v>
      </c>
      <c r="Q1764" s="46">
        <f t="shared" ref="Q1764:S1764" si="790">Q1761+4</f>
        <v>248</v>
      </c>
      <c r="R1764" s="46">
        <f t="shared" si="790"/>
        <v>248</v>
      </c>
      <c r="S1764" s="46">
        <f t="shared" si="790"/>
        <v>1124</v>
      </c>
      <c r="T1764" s="46">
        <v>1</v>
      </c>
      <c r="BR1764" s="41"/>
      <c r="BS1764" s="41"/>
    </row>
    <row r="1765" spans="1:71" s="46" customFormat="1">
      <c r="A1765" s="46">
        <f t="shared" si="748"/>
        <v>310152</v>
      </c>
      <c r="B1765" s="46" t="s">
        <v>846</v>
      </c>
      <c r="C1765" s="46" t="s">
        <v>844</v>
      </c>
      <c r="D1765" s="46">
        <f t="shared" si="788"/>
        <v>51</v>
      </c>
      <c r="E1765" s="46" t="str">
        <f t="shared" si="789"/>
        <v>第51章银宝箱</v>
      </c>
      <c r="F1765" s="46" t="s">
        <v>321</v>
      </c>
      <c r="G1765" s="46">
        <v>1</v>
      </c>
      <c r="I1765" s="46">
        <v>1</v>
      </c>
      <c r="J1765" s="46">
        <v>0</v>
      </c>
      <c r="K1765" s="46">
        <v>150000</v>
      </c>
      <c r="L1765" s="46">
        <v>150000</v>
      </c>
      <c r="M1765" s="46">
        <v>1000</v>
      </c>
      <c r="N1765" s="46">
        <v>1</v>
      </c>
      <c r="O1765" s="46">
        <v>2</v>
      </c>
      <c r="P1765" s="46">
        <v>0</v>
      </c>
      <c r="Q1765" s="46">
        <f t="shared" ref="Q1765:S1765" si="791">Q1762+4</f>
        <v>310</v>
      </c>
      <c r="R1765" s="46">
        <f t="shared" si="791"/>
        <v>310</v>
      </c>
      <c r="S1765" s="46">
        <f t="shared" si="791"/>
        <v>1124</v>
      </c>
      <c r="T1765" s="46">
        <v>1</v>
      </c>
      <c r="U1765" s="46">
        <v>9</v>
      </c>
      <c r="V1765" s="46">
        <v>704</v>
      </c>
      <c r="W1765" s="46">
        <v>3</v>
      </c>
      <c r="X1765" s="46">
        <v>3</v>
      </c>
      <c r="Y1765" s="46">
        <v>1000</v>
      </c>
      <c r="Z1765" s="46">
        <f t="shared" si="786"/>
        <v>1</v>
      </c>
      <c r="BR1765" s="41"/>
      <c r="BS1765" s="41"/>
    </row>
    <row r="1766" spans="1:71" s="46" customFormat="1">
      <c r="A1766" s="46">
        <f t="shared" si="748"/>
        <v>310153</v>
      </c>
      <c r="B1766" s="46" t="s">
        <v>846</v>
      </c>
      <c r="C1766" s="46" t="s">
        <v>845</v>
      </c>
      <c r="D1766" s="46">
        <f t="shared" si="788"/>
        <v>51</v>
      </c>
      <c r="E1766" s="46" t="str">
        <f t="shared" si="789"/>
        <v>第51章金宝箱</v>
      </c>
      <c r="F1766" s="46" t="s">
        <v>321</v>
      </c>
      <c r="G1766" s="46">
        <v>1</v>
      </c>
      <c r="I1766" s="46">
        <v>1</v>
      </c>
      <c r="J1766" s="46">
        <v>0</v>
      </c>
      <c r="K1766" s="46">
        <v>175000</v>
      </c>
      <c r="L1766" s="46">
        <v>175000</v>
      </c>
      <c r="M1766" s="46">
        <v>1000</v>
      </c>
      <c r="N1766" s="46">
        <v>1</v>
      </c>
      <c r="O1766" s="46">
        <v>2</v>
      </c>
      <c r="P1766" s="46">
        <v>0</v>
      </c>
      <c r="Q1766" s="46">
        <f t="shared" ref="Q1766:S1766" si="792">Q1763+4</f>
        <v>388</v>
      </c>
      <c r="R1766" s="46">
        <f t="shared" si="792"/>
        <v>388</v>
      </c>
      <c r="S1766" s="46">
        <f t="shared" si="792"/>
        <v>1124</v>
      </c>
      <c r="T1766" s="46">
        <v>1</v>
      </c>
      <c r="U1766" s="46">
        <v>23</v>
      </c>
      <c r="V1766" s="46">
        <v>0</v>
      </c>
      <c r="W1766" s="46">
        <f>W1763+10</f>
        <v>1035</v>
      </c>
      <c r="X1766" s="46">
        <f>X1763+10</f>
        <v>1035</v>
      </c>
      <c r="Y1766" s="46">
        <v>1000</v>
      </c>
      <c r="Z1766" s="46">
        <f t="shared" si="786"/>
        <v>1</v>
      </c>
      <c r="BR1766" s="41"/>
      <c r="BS1766" s="41"/>
    </row>
    <row r="1767" spans="1:71" s="46" customFormat="1">
      <c r="A1767" s="46">
        <f t="shared" si="748"/>
        <v>310154</v>
      </c>
      <c r="B1767" s="46" t="s">
        <v>846</v>
      </c>
      <c r="C1767" s="46" t="s">
        <v>843</v>
      </c>
      <c r="D1767" s="46">
        <f t="shared" si="788"/>
        <v>52</v>
      </c>
      <c r="E1767" s="46" t="str">
        <f t="shared" si="789"/>
        <v>第52章铜宝箱</v>
      </c>
      <c r="F1767" s="46" t="s">
        <v>321</v>
      </c>
      <c r="G1767" s="46">
        <v>1</v>
      </c>
      <c r="I1767" s="46">
        <v>1</v>
      </c>
      <c r="J1767" s="46">
        <v>0</v>
      </c>
      <c r="K1767" s="46">
        <v>127500</v>
      </c>
      <c r="L1767" s="46">
        <v>127500</v>
      </c>
      <c r="M1767" s="46">
        <v>1000</v>
      </c>
      <c r="N1767" s="46">
        <v>1</v>
      </c>
      <c r="O1767" s="46">
        <v>2</v>
      </c>
      <c r="P1767" s="46">
        <v>0</v>
      </c>
      <c r="Q1767" s="46">
        <f t="shared" ref="Q1767:S1767" si="793">Q1764+4</f>
        <v>252</v>
      </c>
      <c r="R1767" s="46">
        <f t="shared" si="793"/>
        <v>252</v>
      </c>
      <c r="S1767" s="46">
        <f t="shared" si="793"/>
        <v>1128</v>
      </c>
      <c r="T1767" s="46">
        <v>1</v>
      </c>
      <c r="BR1767" s="41"/>
      <c r="BS1767" s="41"/>
    </row>
    <row r="1768" spans="1:71" s="46" customFormat="1">
      <c r="A1768" s="46">
        <f t="shared" si="748"/>
        <v>310155</v>
      </c>
      <c r="B1768" s="46" t="s">
        <v>846</v>
      </c>
      <c r="C1768" s="46" t="s">
        <v>844</v>
      </c>
      <c r="D1768" s="46">
        <f t="shared" si="788"/>
        <v>52</v>
      </c>
      <c r="E1768" s="46" t="str">
        <f t="shared" si="789"/>
        <v>第52章银宝箱</v>
      </c>
      <c r="F1768" s="46" t="s">
        <v>321</v>
      </c>
      <c r="G1768" s="46">
        <v>1</v>
      </c>
      <c r="I1768" s="46">
        <v>1</v>
      </c>
      <c r="J1768" s="46">
        <v>0</v>
      </c>
      <c r="K1768" s="46">
        <v>152500</v>
      </c>
      <c r="L1768" s="46">
        <v>152500</v>
      </c>
      <c r="M1768" s="46">
        <v>1000</v>
      </c>
      <c r="N1768" s="46">
        <v>1</v>
      </c>
      <c r="O1768" s="46">
        <v>2</v>
      </c>
      <c r="P1768" s="46">
        <v>0</v>
      </c>
      <c r="Q1768" s="46">
        <f t="shared" ref="Q1768:S1768" si="794">Q1765+4</f>
        <v>314</v>
      </c>
      <c r="R1768" s="46">
        <f t="shared" si="794"/>
        <v>314</v>
      </c>
      <c r="S1768" s="46">
        <f t="shared" si="794"/>
        <v>1128</v>
      </c>
      <c r="T1768" s="46">
        <v>1</v>
      </c>
      <c r="U1768" s="46">
        <v>9</v>
      </c>
      <c r="V1768" s="46">
        <v>704</v>
      </c>
      <c r="W1768" s="46">
        <v>3</v>
      </c>
      <c r="X1768" s="46">
        <v>3</v>
      </c>
      <c r="Y1768" s="46">
        <v>1000</v>
      </c>
      <c r="Z1768" s="46">
        <f t="shared" ref="Z1768:Z1772" si="795">IF(Y1768&gt;=1000,1,0)</f>
        <v>1</v>
      </c>
      <c r="BR1768" s="41"/>
      <c r="BS1768" s="41"/>
    </row>
    <row r="1769" spans="1:71" s="46" customFormat="1">
      <c r="A1769" s="46">
        <f t="shared" si="748"/>
        <v>310156</v>
      </c>
      <c r="B1769" s="46" t="s">
        <v>846</v>
      </c>
      <c r="C1769" s="46" t="s">
        <v>845</v>
      </c>
      <c r="D1769" s="46">
        <f t="shared" si="788"/>
        <v>52</v>
      </c>
      <c r="E1769" s="46" t="str">
        <f t="shared" si="789"/>
        <v>第52章金宝箱</v>
      </c>
      <c r="F1769" s="46" t="s">
        <v>321</v>
      </c>
      <c r="G1769" s="46">
        <v>1</v>
      </c>
      <c r="I1769" s="46">
        <v>1</v>
      </c>
      <c r="J1769" s="46">
        <v>0</v>
      </c>
      <c r="K1769" s="46">
        <v>177500</v>
      </c>
      <c r="L1769" s="46">
        <v>177500</v>
      </c>
      <c r="M1769" s="46">
        <v>1000</v>
      </c>
      <c r="N1769" s="46">
        <v>1</v>
      </c>
      <c r="O1769" s="46">
        <v>2</v>
      </c>
      <c r="P1769" s="46">
        <v>0</v>
      </c>
      <c r="Q1769" s="46">
        <f t="shared" ref="Q1769:S1769" si="796">Q1766+4</f>
        <v>392</v>
      </c>
      <c r="R1769" s="46">
        <f t="shared" si="796"/>
        <v>392</v>
      </c>
      <c r="S1769" s="46">
        <f t="shared" si="796"/>
        <v>1128</v>
      </c>
      <c r="T1769" s="46">
        <v>1</v>
      </c>
      <c r="U1769" s="46">
        <v>23</v>
      </c>
      <c r="V1769" s="46">
        <v>0</v>
      </c>
      <c r="W1769" s="46">
        <f>W1766+10</f>
        <v>1045</v>
      </c>
      <c r="X1769" s="46">
        <f>X1766+10</f>
        <v>1045</v>
      </c>
      <c r="Y1769" s="46">
        <v>1000</v>
      </c>
      <c r="Z1769" s="46">
        <f t="shared" si="795"/>
        <v>1</v>
      </c>
      <c r="BR1769" s="41"/>
      <c r="BS1769" s="41"/>
    </row>
    <row r="1770" spans="1:71" s="46" customFormat="1">
      <c r="A1770" s="46">
        <f t="shared" si="748"/>
        <v>310157</v>
      </c>
      <c r="B1770" s="46" t="s">
        <v>846</v>
      </c>
      <c r="C1770" s="46" t="s">
        <v>843</v>
      </c>
      <c r="D1770" s="46">
        <f t="shared" ref="D1770:D1775" si="797">D1767+1</f>
        <v>53</v>
      </c>
      <c r="E1770" s="46" t="str">
        <f t="shared" ref="E1770:E1775" si="798">"第"&amp;D1770&amp;"章"&amp;C1770</f>
        <v>第53章铜宝箱</v>
      </c>
      <c r="F1770" s="46" t="s">
        <v>321</v>
      </c>
      <c r="G1770" s="46">
        <v>1</v>
      </c>
      <c r="I1770" s="46">
        <v>1</v>
      </c>
      <c r="J1770" s="46">
        <v>0</v>
      </c>
      <c r="K1770" s="46">
        <v>130000</v>
      </c>
      <c r="L1770" s="46">
        <v>130000</v>
      </c>
      <c r="M1770" s="46">
        <v>1000</v>
      </c>
      <c r="N1770" s="46">
        <v>1</v>
      </c>
      <c r="O1770" s="46">
        <v>2</v>
      </c>
      <c r="P1770" s="46">
        <v>0</v>
      </c>
      <c r="Q1770" s="46">
        <f t="shared" ref="Q1770:S1770" si="799">Q1767+4</f>
        <v>256</v>
      </c>
      <c r="R1770" s="46">
        <f t="shared" si="799"/>
        <v>256</v>
      </c>
      <c r="S1770" s="46">
        <f t="shared" si="799"/>
        <v>1132</v>
      </c>
      <c r="T1770" s="46">
        <v>1</v>
      </c>
      <c r="BR1770" s="41"/>
      <c r="BS1770" s="41"/>
    </row>
    <row r="1771" spans="1:71" s="46" customFormat="1">
      <c r="A1771" s="46">
        <f t="shared" si="748"/>
        <v>310158</v>
      </c>
      <c r="B1771" s="46" t="s">
        <v>846</v>
      </c>
      <c r="C1771" s="46" t="s">
        <v>844</v>
      </c>
      <c r="D1771" s="46">
        <f t="shared" si="797"/>
        <v>53</v>
      </c>
      <c r="E1771" s="46" t="str">
        <f t="shared" si="798"/>
        <v>第53章银宝箱</v>
      </c>
      <c r="F1771" s="46" t="s">
        <v>321</v>
      </c>
      <c r="G1771" s="46">
        <v>1</v>
      </c>
      <c r="I1771" s="46">
        <v>1</v>
      </c>
      <c r="J1771" s="46">
        <v>0</v>
      </c>
      <c r="K1771" s="46">
        <v>155000</v>
      </c>
      <c r="L1771" s="46">
        <v>155000</v>
      </c>
      <c r="M1771" s="46">
        <v>1000</v>
      </c>
      <c r="N1771" s="46">
        <v>1</v>
      </c>
      <c r="O1771" s="46">
        <v>2</v>
      </c>
      <c r="P1771" s="46">
        <v>0</v>
      </c>
      <c r="Q1771" s="46">
        <f t="shared" ref="Q1771:S1771" si="800">Q1768+4</f>
        <v>318</v>
      </c>
      <c r="R1771" s="46">
        <f t="shared" si="800"/>
        <v>318</v>
      </c>
      <c r="S1771" s="46">
        <f t="shared" si="800"/>
        <v>1132</v>
      </c>
      <c r="T1771" s="46">
        <v>1</v>
      </c>
      <c r="U1771" s="46">
        <v>9</v>
      </c>
      <c r="V1771" s="46">
        <v>704</v>
      </c>
      <c r="W1771" s="46">
        <v>3</v>
      </c>
      <c r="X1771" s="46">
        <v>3</v>
      </c>
      <c r="Y1771" s="46">
        <v>1000</v>
      </c>
      <c r="Z1771" s="46">
        <f t="shared" si="795"/>
        <v>1</v>
      </c>
      <c r="BR1771" s="41"/>
      <c r="BS1771" s="41"/>
    </row>
    <row r="1772" spans="1:71" s="46" customFormat="1">
      <c r="A1772" s="46">
        <f t="shared" si="748"/>
        <v>310159</v>
      </c>
      <c r="B1772" s="46" t="s">
        <v>846</v>
      </c>
      <c r="C1772" s="46" t="s">
        <v>845</v>
      </c>
      <c r="D1772" s="46">
        <f t="shared" si="797"/>
        <v>53</v>
      </c>
      <c r="E1772" s="46" t="str">
        <f t="shared" si="798"/>
        <v>第53章金宝箱</v>
      </c>
      <c r="F1772" s="46" t="s">
        <v>321</v>
      </c>
      <c r="G1772" s="46">
        <v>1</v>
      </c>
      <c r="I1772" s="46">
        <v>1</v>
      </c>
      <c r="J1772" s="46">
        <v>0</v>
      </c>
      <c r="K1772" s="46">
        <v>180000</v>
      </c>
      <c r="L1772" s="46">
        <v>180000</v>
      </c>
      <c r="M1772" s="46">
        <v>1000</v>
      </c>
      <c r="N1772" s="46">
        <v>1</v>
      </c>
      <c r="O1772" s="46">
        <v>2</v>
      </c>
      <c r="P1772" s="46">
        <v>0</v>
      </c>
      <c r="Q1772" s="46">
        <f t="shared" ref="Q1772:S1772" si="801">Q1769+4</f>
        <v>396</v>
      </c>
      <c r="R1772" s="46">
        <f t="shared" si="801"/>
        <v>396</v>
      </c>
      <c r="S1772" s="46">
        <f t="shared" si="801"/>
        <v>1132</v>
      </c>
      <c r="T1772" s="46">
        <v>1</v>
      </c>
      <c r="U1772" s="46">
        <v>23</v>
      </c>
      <c r="V1772" s="46">
        <v>0</v>
      </c>
      <c r="W1772" s="46">
        <f>W1769+10</f>
        <v>1055</v>
      </c>
      <c r="X1772" s="46">
        <f>X1769+10</f>
        <v>1055</v>
      </c>
      <c r="Y1772" s="46">
        <v>1000</v>
      </c>
      <c r="Z1772" s="46">
        <f t="shared" si="795"/>
        <v>1</v>
      </c>
      <c r="BR1772" s="41"/>
      <c r="BS1772" s="41"/>
    </row>
    <row r="1773" spans="1:71" s="46" customFormat="1">
      <c r="A1773" s="46">
        <f t="shared" si="748"/>
        <v>310160</v>
      </c>
      <c r="B1773" s="46" t="s">
        <v>846</v>
      </c>
      <c r="C1773" s="46" t="s">
        <v>843</v>
      </c>
      <c r="D1773" s="46">
        <f t="shared" si="797"/>
        <v>54</v>
      </c>
      <c r="E1773" s="46" t="str">
        <f t="shared" si="798"/>
        <v>第54章铜宝箱</v>
      </c>
      <c r="F1773" s="46" t="s">
        <v>321</v>
      </c>
      <c r="G1773" s="46">
        <v>1</v>
      </c>
      <c r="I1773" s="46">
        <v>1</v>
      </c>
      <c r="J1773" s="46">
        <v>0</v>
      </c>
      <c r="K1773" s="46">
        <v>132500</v>
      </c>
      <c r="L1773" s="46">
        <v>132500</v>
      </c>
      <c r="M1773" s="46">
        <v>1000</v>
      </c>
      <c r="N1773" s="46">
        <v>1</v>
      </c>
      <c r="O1773" s="46">
        <v>2</v>
      </c>
      <c r="P1773" s="46">
        <v>0</v>
      </c>
      <c r="Q1773" s="46">
        <f t="shared" ref="Q1773:S1773" si="802">Q1770+4</f>
        <v>260</v>
      </c>
      <c r="R1773" s="46">
        <f t="shared" si="802"/>
        <v>260</v>
      </c>
      <c r="S1773" s="46">
        <f t="shared" si="802"/>
        <v>1136</v>
      </c>
      <c r="T1773" s="46">
        <v>1</v>
      </c>
      <c r="BR1773" s="41"/>
      <c r="BS1773" s="41"/>
    </row>
    <row r="1774" spans="1:71" s="46" customFormat="1">
      <c r="A1774" s="46">
        <f t="shared" si="748"/>
        <v>310161</v>
      </c>
      <c r="B1774" s="46" t="s">
        <v>846</v>
      </c>
      <c r="C1774" s="46" t="s">
        <v>844</v>
      </c>
      <c r="D1774" s="46">
        <f t="shared" si="797"/>
        <v>54</v>
      </c>
      <c r="E1774" s="46" t="str">
        <f t="shared" si="798"/>
        <v>第54章银宝箱</v>
      </c>
      <c r="F1774" s="46" t="s">
        <v>321</v>
      </c>
      <c r="G1774" s="46">
        <v>1</v>
      </c>
      <c r="I1774" s="46">
        <v>1</v>
      </c>
      <c r="J1774" s="46">
        <v>0</v>
      </c>
      <c r="K1774" s="46">
        <v>157500</v>
      </c>
      <c r="L1774" s="46">
        <v>157500</v>
      </c>
      <c r="M1774" s="46">
        <v>1000</v>
      </c>
      <c r="N1774" s="46">
        <v>1</v>
      </c>
      <c r="O1774" s="46">
        <v>2</v>
      </c>
      <c r="P1774" s="46">
        <v>0</v>
      </c>
      <c r="Q1774" s="46">
        <f t="shared" ref="Q1774:S1774" si="803">Q1771+4</f>
        <v>322</v>
      </c>
      <c r="R1774" s="46">
        <f t="shared" si="803"/>
        <v>322</v>
      </c>
      <c r="S1774" s="46">
        <f t="shared" si="803"/>
        <v>1136</v>
      </c>
      <c r="T1774" s="46">
        <v>1</v>
      </c>
      <c r="U1774" s="46">
        <v>9</v>
      </c>
      <c r="V1774" s="46">
        <v>704</v>
      </c>
      <c r="W1774" s="46">
        <v>3</v>
      </c>
      <c r="X1774" s="46">
        <v>3</v>
      </c>
      <c r="Y1774" s="46">
        <v>1000</v>
      </c>
      <c r="Z1774" s="46">
        <f t="shared" ref="Z1774:Z1778" si="804">IF(Y1774&gt;=1000,1,0)</f>
        <v>1</v>
      </c>
      <c r="BR1774" s="41"/>
      <c r="BS1774" s="41"/>
    </row>
    <row r="1775" spans="1:71" s="46" customFormat="1">
      <c r="A1775" s="46">
        <f t="shared" si="748"/>
        <v>310162</v>
      </c>
      <c r="B1775" s="46" t="s">
        <v>846</v>
      </c>
      <c r="C1775" s="46" t="s">
        <v>845</v>
      </c>
      <c r="D1775" s="46">
        <f t="shared" si="797"/>
        <v>54</v>
      </c>
      <c r="E1775" s="46" t="str">
        <f t="shared" si="798"/>
        <v>第54章金宝箱</v>
      </c>
      <c r="F1775" s="46" t="s">
        <v>321</v>
      </c>
      <c r="G1775" s="46">
        <v>1</v>
      </c>
      <c r="I1775" s="46">
        <v>1</v>
      </c>
      <c r="J1775" s="46">
        <v>0</v>
      </c>
      <c r="K1775" s="46">
        <v>182500</v>
      </c>
      <c r="L1775" s="46">
        <v>182500</v>
      </c>
      <c r="M1775" s="46">
        <v>1000</v>
      </c>
      <c r="N1775" s="46">
        <v>1</v>
      </c>
      <c r="O1775" s="46">
        <v>2</v>
      </c>
      <c r="P1775" s="46">
        <v>0</v>
      </c>
      <c r="Q1775" s="46">
        <f t="shared" ref="Q1775:S1775" si="805">Q1772+4</f>
        <v>400</v>
      </c>
      <c r="R1775" s="46">
        <f t="shared" si="805"/>
        <v>400</v>
      </c>
      <c r="S1775" s="46">
        <f t="shared" si="805"/>
        <v>1136</v>
      </c>
      <c r="T1775" s="46">
        <v>1</v>
      </c>
      <c r="U1775" s="46">
        <v>23</v>
      </c>
      <c r="V1775" s="46">
        <v>0</v>
      </c>
      <c r="W1775" s="46">
        <f>W1772+10</f>
        <v>1065</v>
      </c>
      <c r="X1775" s="46">
        <f>X1772+10</f>
        <v>1065</v>
      </c>
      <c r="Y1775" s="46">
        <v>1000</v>
      </c>
      <c r="Z1775" s="46">
        <f t="shared" si="804"/>
        <v>1</v>
      </c>
      <c r="BR1775" s="41"/>
      <c r="BS1775" s="41"/>
    </row>
    <row r="1776" spans="1:71" s="46" customFormat="1">
      <c r="A1776" s="46">
        <f t="shared" si="748"/>
        <v>310163</v>
      </c>
      <c r="B1776" s="46" t="s">
        <v>846</v>
      </c>
      <c r="C1776" s="46" t="s">
        <v>843</v>
      </c>
      <c r="D1776" s="46">
        <f t="shared" ref="D1776:D1781" si="806">D1773+1</f>
        <v>55</v>
      </c>
      <c r="E1776" s="46" t="str">
        <f t="shared" ref="E1776:E1781" si="807">"第"&amp;D1776&amp;"章"&amp;C1776</f>
        <v>第55章铜宝箱</v>
      </c>
      <c r="F1776" s="46" t="s">
        <v>321</v>
      </c>
      <c r="G1776" s="46">
        <v>1</v>
      </c>
      <c r="I1776" s="46">
        <v>1</v>
      </c>
      <c r="J1776" s="46">
        <v>0</v>
      </c>
      <c r="K1776" s="46">
        <v>135000</v>
      </c>
      <c r="L1776" s="46">
        <v>135000</v>
      </c>
      <c r="M1776" s="46">
        <v>1000</v>
      </c>
      <c r="N1776" s="46">
        <v>1</v>
      </c>
      <c r="O1776" s="46">
        <v>2</v>
      </c>
      <c r="P1776" s="46">
        <v>0</v>
      </c>
      <c r="Q1776" s="46">
        <f t="shared" ref="Q1776:S1776" si="808">Q1773+4</f>
        <v>264</v>
      </c>
      <c r="R1776" s="46">
        <f t="shared" si="808"/>
        <v>264</v>
      </c>
      <c r="S1776" s="46">
        <f t="shared" si="808"/>
        <v>1140</v>
      </c>
      <c r="T1776" s="46">
        <v>1</v>
      </c>
      <c r="BR1776" s="41"/>
      <c r="BS1776" s="41"/>
    </row>
    <row r="1777" spans="1:71" s="46" customFormat="1">
      <c r="A1777" s="46">
        <f t="shared" si="748"/>
        <v>310164</v>
      </c>
      <c r="B1777" s="46" t="s">
        <v>846</v>
      </c>
      <c r="C1777" s="46" t="s">
        <v>844</v>
      </c>
      <c r="D1777" s="46">
        <f t="shared" si="806"/>
        <v>55</v>
      </c>
      <c r="E1777" s="46" t="str">
        <f t="shared" si="807"/>
        <v>第55章银宝箱</v>
      </c>
      <c r="F1777" s="46" t="s">
        <v>321</v>
      </c>
      <c r="G1777" s="46">
        <v>1</v>
      </c>
      <c r="I1777" s="46">
        <v>1</v>
      </c>
      <c r="J1777" s="46">
        <v>0</v>
      </c>
      <c r="K1777" s="46">
        <v>160000</v>
      </c>
      <c r="L1777" s="46">
        <v>160000</v>
      </c>
      <c r="M1777" s="46">
        <v>1000</v>
      </c>
      <c r="N1777" s="46">
        <v>1</v>
      </c>
      <c r="O1777" s="46">
        <v>2</v>
      </c>
      <c r="P1777" s="46">
        <v>0</v>
      </c>
      <c r="Q1777" s="46">
        <f t="shared" ref="Q1777:S1777" si="809">Q1774+4</f>
        <v>326</v>
      </c>
      <c r="R1777" s="46">
        <f t="shared" si="809"/>
        <v>326</v>
      </c>
      <c r="S1777" s="46">
        <f t="shared" si="809"/>
        <v>1140</v>
      </c>
      <c r="T1777" s="46">
        <v>1</v>
      </c>
      <c r="U1777" s="46">
        <v>9</v>
      </c>
      <c r="V1777" s="46">
        <v>704</v>
      </c>
      <c r="W1777" s="46">
        <v>3</v>
      </c>
      <c r="X1777" s="46">
        <v>3</v>
      </c>
      <c r="Y1777" s="46">
        <v>1000</v>
      </c>
      <c r="Z1777" s="46">
        <f t="shared" si="804"/>
        <v>1</v>
      </c>
      <c r="BR1777" s="41"/>
      <c r="BS1777" s="41"/>
    </row>
    <row r="1778" spans="1:71" s="46" customFormat="1">
      <c r="A1778" s="46">
        <f t="shared" si="748"/>
        <v>310165</v>
      </c>
      <c r="B1778" s="46" t="s">
        <v>846</v>
      </c>
      <c r="C1778" s="46" t="s">
        <v>845</v>
      </c>
      <c r="D1778" s="46">
        <f t="shared" si="806"/>
        <v>55</v>
      </c>
      <c r="E1778" s="46" t="str">
        <f t="shared" si="807"/>
        <v>第55章金宝箱</v>
      </c>
      <c r="F1778" s="46" t="s">
        <v>321</v>
      </c>
      <c r="G1778" s="46">
        <v>1</v>
      </c>
      <c r="I1778" s="46">
        <v>1</v>
      </c>
      <c r="J1778" s="46">
        <v>0</v>
      </c>
      <c r="K1778" s="46">
        <v>185000</v>
      </c>
      <c r="L1778" s="46">
        <v>185000</v>
      </c>
      <c r="M1778" s="46">
        <v>1000</v>
      </c>
      <c r="N1778" s="46">
        <v>1</v>
      </c>
      <c r="O1778" s="46">
        <v>2</v>
      </c>
      <c r="P1778" s="46">
        <v>0</v>
      </c>
      <c r="Q1778" s="46">
        <f t="shared" ref="Q1778:S1778" si="810">Q1775+4</f>
        <v>404</v>
      </c>
      <c r="R1778" s="46">
        <f t="shared" si="810"/>
        <v>404</v>
      </c>
      <c r="S1778" s="46">
        <f t="shared" si="810"/>
        <v>1140</v>
      </c>
      <c r="T1778" s="46">
        <v>1</v>
      </c>
      <c r="U1778" s="46">
        <v>23</v>
      </c>
      <c r="V1778" s="46">
        <v>0</v>
      </c>
      <c r="W1778" s="46">
        <f>W1775+10</f>
        <v>1075</v>
      </c>
      <c r="X1778" s="46">
        <f>X1775+10</f>
        <v>1075</v>
      </c>
      <c r="Y1778" s="46">
        <v>1000</v>
      </c>
      <c r="Z1778" s="46">
        <f t="shared" si="804"/>
        <v>1</v>
      </c>
      <c r="BR1778" s="41"/>
      <c r="BS1778" s="41"/>
    </row>
    <row r="1779" spans="1:71" s="46" customFormat="1">
      <c r="A1779" s="46">
        <f t="shared" si="748"/>
        <v>310166</v>
      </c>
      <c r="B1779" s="46" t="s">
        <v>846</v>
      </c>
      <c r="C1779" s="46" t="s">
        <v>843</v>
      </c>
      <c r="D1779" s="46">
        <f t="shared" si="806"/>
        <v>56</v>
      </c>
      <c r="E1779" s="46" t="str">
        <f t="shared" si="807"/>
        <v>第56章铜宝箱</v>
      </c>
      <c r="F1779" s="46" t="s">
        <v>321</v>
      </c>
      <c r="G1779" s="46">
        <v>1</v>
      </c>
      <c r="I1779" s="46">
        <v>1</v>
      </c>
      <c r="J1779" s="46">
        <v>0</v>
      </c>
      <c r="K1779" s="46">
        <v>137500</v>
      </c>
      <c r="L1779" s="46">
        <v>137500</v>
      </c>
      <c r="M1779" s="46">
        <v>1000</v>
      </c>
      <c r="N1779" s="46">
        <v>1</v>
      </c>
      <c r="O1779" s="46">
        <v>2</v>
      </c>
      <c r="P1779" s="46">
        <v>0</v>
      </c>
      <c r="Q1779" s="46">
        <f t="shared" ref="Q1779:S1779" si="811">Q1776+4</f>
        <v>268</v>
      </c>
      <c r="R1779" s="46">
        <f t="shared" si="811"/>
        <v>268</v>
      </c>
      <c r="S1779" s="46">
        <f t="shared" si="811"/>
        <v>1144</v>
      </c>
      <c r="T1779" s="46">
        <v>1</v>
      </c>
      <c r="BR1779" s="41"/>
      <c r="BS1779" s="41"/>
    </row>
    <row r="1780" spans="1:71" s="46" customFormat="1">
      <c r="A1780" s="46">
        <f t="shared" si="748"/>
        <v>310167</v>
      </c>
      <c r="B1780" s="46" t="s">
        <v>846</v>
      </c>
      <c r="C1780" s="46" t="s">
        <v>844</v>
      </c>
      <c r="D1780" s="46">
        <f t="shared" si="806"/>
        <v>56</v>
      </c>
      <c r="E1780" s="46" t="str">
        <f t="shared" si="807"/>
        <v>第56章银宝箱</v>
      </c>
      <c r="F1780" s="46" t="s">
        <v>321</v>
      </c>
      <c r="G1780" s="46">
        <v>1</v>
      </c>
      <c r="I1780" s="46">
        <v>1</v>
      </c>
      <c r="J1780" s="46">
        <v>0</v>
      </c>
      <c r="K1780" s="46">
        <v>162500</v>
      </c>
      <c r="L1780" s="46">
        <v>162500</v>
      </c>
      <c r="M1780" s="46">
        <v>1000</v>
      </c>
      <c r="N1780" s="46">
        <v>1</v>
      </c>
      <c r="O1780" s="46">
        <v>2</v>
      </c>
      <c r="P1780" s="46">
        <v>0</v>
      </c>
      <c r="Q1780" s="46">
        <f t="shared" ref="Q1780:S1780" si="812">Q1777+4</f>
        <v>330</v>
      </c>
      <c r="R1780" s="46">
        <f t="shared" si="812"/>
        <v>330</v>
      </c>
      <c r="S1780" s="46">
        <f t="shared" si="812"/>
        <v>1144</v>
      </c>
      <c r="T1780" s="46">
        <v>1</v>
      </c>
      <c r="U1780" s="46">
        <v>9</v>
      </c>
      <c r="V1780" s="46">
        <v>704</v>
      </c>
      <c r="W1780" s="46">
        <v>3</v>
      </c>
      <c r="X1780" s="46">
        <v>3</v>
      </c>
      <c r="Y1780" s="46">
        <v>1000</v>
      </c>
      <c r="Z1780" s="46">
        <f t="shared" ref="Z1780:Z1784" si="813">IF(Y1780&gt;=1000,1,0)</f>
        <v>1</v>
      </c>
      <c r="BR1780" s="41"/>
      <c r="BS1780" s="41"/>
    </row>
    <row r="1781" spans="1:71" s="46" customFormat="1">
      <c r="A1781" s="46">
        <f t="shared" si="748"/>
        <v>310168</v>
      </c>
      <c r="B1781" s="46" t="s">
        <v>846</v>
      </c>
      <c r="C1781" s="46" t="s">
        <v>845</v>
      </c>
      <c r="D1781" s="46">
        <f t="shared" si="806"/>
        <v>56</v>
      </c>
      <c r="E1781" s="46" t="str">
        <f t="shared" si="807"/>
        <v>第56章金宝箱</v>
      </c>
      <c r="F1781" s="46" t="s">
        <v>321</v>
      </c>
      <c r="G1781" s="46">
        <v>1</v>
      </c>
      <c r="I1781" s="46">
        <v>1</v>
      </c>
      <c r="J1781" s="46">
        <v>0</v>
      </c>
      <c r="K1781" s="46">
        <v>187500</v>
      </c>
      <c r="L1781" s="46">
        <v>187500</v>
      </c>
      <c r="M1781" s="46">
        <v>1000</v>
      </c>
      <c r="N1781" s="46">
        <v>1</v>
      </c>
      <c r="O1781" s="46">
        <v>2</v>
      </c>
      <c r="P1781" s="46">
        <v>0</v>
      </c>
      <c r="Q1781" s="46">
        <f t="shared" ref="Q1781:S1781" si="814">Q1778+4</f>
        <v>408</v>
      </c>
      <c r="R1781" s="46">
        <f t="shared" si="814"/>
        <v>408</v>
      </c>
      <c r="S1781" s="46">
        <f t="shared" si="814"/>
        <v>1144</v>
      </c>
      <c r="T1781" s="46">
        <v>1</v>
      </c>
      <c r="U1781" s="46">
        <v>23</v>
      </c>
      <c r="V1781" s="46">
        <v>0</v>
      </c>
      <c r="W1781" s="46">
        <f>W1778+10</f>
        <v>1085</v>
      </c>
      <c r="X1781" s="46">
        <f>X1778+10</f>
        <v>1085</v>
      </c>
      <c r="Y1781" s="46">
        <v>1000</v>
      </c>
      <c r="Z1781" s="46">
        <f t="shared" si="813"/>
        <v>1</v>
      </c>
      <c r="BR1781" s="41"/>
      <c r="BS1781" s="41"/>
    </row>
    <row r="1782" spans="1:71" s="46" customFormat="1">
      <c r="A1782" s="46">
        <f t="shared" si="748"/>
        <v>310169</v>
      </c>
      <c r="B1782" s="46" t="s">
        <v>846</v>
      </c>
      <c r="C1782" s="46" t="s">
        <v>843</v>
      </c>
      <c r="D1782" s="46">
        <f t="shared" ref="D1782:D1787" si="815">D1779+1</f>
        <v>57</v>
      </c>
      <c r="E1782" s="46" t="str">
        <f t="shared" ref="E1782:E1787" si="816">"第"&amp;D1782&amp;"章"&amp;C1782</f>
        <v>第57章铜宝箱</v>
      </c>
      <c r="F1782" s="46" t="s">
        <v>321</v>
      </c>
      <c r="G1782" s="46">
        <v>1</v>
      </c>
      <c r="I1782" s="46">
        <v>1</v>
      </c>
      <c r="J1782" s="46">
        <v>0</v>
      </c>
      <c r="K1782" s="46">
        <v>140000</v>
      </c>
      <c r="L1782" s="46">
        <v>140000</v>
      </c>
      <c r="M1782" s="46">
        <v>1000</v>
      </c>
      <c r="N1782" s="46">
        <v>1</v>
      </c>
      <c r="O1782" s="46">
        <v>2</v>
      </c>
      <c r="P1782" s="46">
        <v>0</v>
      </c>
      <c r="Q1782" s="46">
        <f t="shared" ref="Q1782:S1782" si="817">Q1779+4</f>
        <v>272</v>
      </c>
      <c r="R1782" s="46">
        <f t="shared" si="817"/>
        <v>272</v>
      </c>
      <c r="S1782" s="46">
        <f t="shared" si="817"/>
        <v>1148</v>
      </c>
      <c r="T1782" s="46">
        <v>1</v>
      </c>
      <c r="BR1782" s="41"/>
      <c r="BS1782" s="41"/>
    </row>
    <row r="1783" spans="1:71" s="46" customFormat="1">
      <c r="A1783" s="46">
        <f t="shared" si="748"/>
        <v>310170</v>
      </c>
      <c r="B1783" s="46" t="s">
        <v>846</v>
      </c>
      <c r="C1783" s="46" t="s">
        <v>844</v>
      </c>
      <c r="D1783" s="46">
        <f t="shared" si="815"/>
        <v>57</v>
      </c>
      <c r="E1783" s="46" t="str">
        <f t="shared" si="816"/>
        <v>第57章银宝箱</v>
      </c>
      <c r="F1783" s="46" t="s">
        <v>321</v>
      </c>
      <c r="G1783" s="46">
        <v>1</v>
      </c>
      <c r="I1783" s="46">
        <v>1</v>
      </c>
      <c r="J1783" s="46">
        <v>0</v>
      </c>
      <c r="K1783" s="46">
        <v>165000</v>
      </c>
      <c r="L1783" s="46">
        <v>165000</v>
      </c>
      <c r="M1783" s="46">
        <v>1000</v>
      </c>
      <c r="N1783" s="46">
        <v>1</v>
      </c>
      <c r="O1783" s="46">
        <v>2</v>
      </c>
      <c r="P1783" s="46">
        <v>0</v>
      </c>
      <c r="Q1783" s="46">
        <f t="shared" ref="Q1783:S1783" si="818">Q1780+4</f>
        <v>334</v>
      </c>
      <c r="R1783" s="46">
        <f t="shared" si="818"/>
        <v>334</v>
      </c>
      <c r="S1783" s="46">
        <f t="shared" si="818"/>
        <v>1148</v>
      </c>
      <c r="T1783" s="46">
        <v>1</v>
      </c>
      <c r="U1783" s="46">
        <v>9</v>
      </c>
      <c r="V1783" s="46">
        <v>704</v>
      </c>
      <c r="W1783" s="46">
        <v>3</v>
      </c>
      <c r="X1783" s="46">
        <v>3</v>
      </c>
      <c r="Y1783" s="46">
        <v>1000</v>
      </c>
      <c r="Z1783" s="46">
        <f t="shared" si="813"/>
        <v>1</v>
      </c>
      <c r="BR1783" s="41"/>
      <c r="BS1783" s="41"/>
    </row>
    <row r="1784" spans="1:71" s="46" customFormat="1">
      <c r="A1784" s="46">
        <f t="shared" si="748"/>
        <v>310171</v>
      </c>
      <c r="B1784" s="46" t="s">
        <v>846</v>
      </c>
      <c r="C1784" s="46" t="s">
        <v>845</v>
      </c>
      <c r="D1784" s="46">
        <f t="shared" si="815"/>
        <v>57</v>
      </c>
      <c r="E1784" s="46" t="str">
        <f t="shared" si="816"/>
        <v>第57章金宝箱</v>
      </c>
      <c r="F1784" s="46" t="s">
        <v>321</v>
      </c>
      <c r="G1784" s="46">
        <v>1</v>
      </c>
      <c r="I1784" s="46">
        <v>1</v>
      </c>
      <c r="J1784" s="46">
        <v>0</v>
      </c>
      <c r="K1784" s="46">
        <v>190000</v>
      </c>
      <c r="L1784" s="46">
        <v>190000</v>
      </c>
      <c r="M1784" s="46">
        <v>1000</v>
      </c>
      <c r="N1784" s="46">
        <v>1</v>
      </c>
      <c r="O1784" s="46">
        <v>2</v>
      </c>
      <c r="P1784" s="46">
        <v>0</v>
      </c>
      <c r="Q1784" s="46">
        <f t="shared" ref="Q1784:S1784" si="819">Q1781+4</f>
        <v>412</v>
      </c>
      <c r="R1784" s="46">
        <f t="shared" si="819"/>
        <v>412</v>
      </c>
      <c r="S1784" s="46">
        <f t="shared" si="819"/>
        <v>1148</v>
      </c>
      <c r="T1784" s="46">
        <v>1</v>
      </c>
      <c r="U1784" s="46">
        <v>23</v>
      </c>
      <c r="V1784" s="46">
        <v>0</v>
      </c>
      <c r="W1784" s="46">
        <f>W1781+10</f>
        <v>1095</v>
      </c>
      <c r="X1784" s="46">
        <f>X1781+10</f>
        <v>1095</v>
      </c>
      <c r="Y1784" s="46">
        <v>1000</v>
      </c>
      <c r="Z1784" s="46">
        <f t="shared" si="813"/>
        <v>1</v>
      </c>
      <c r="BR1784" s="41"/>
      <c r="BS1784" s="41"/>
    </row>
    <row r="1785" spans="1:71" s="46" customFormat="1">
      <c r="A1785" s="46">
        <f t="shared" si="748"/>
        <v>310172</v>
      </c>
      <c r="B1785" s="46" t="s">
        <v>846</v>
      </c>
      <c r="C1785" s="46" t="s">
        <v>843</v>
      </c>
      <c r="D1785" s="46">
        <f t="shared" si="815"/>
        <v>58</v>
      </c>
      <c r="E1785" s="46" t="str">
        <f t="shared" si="816"/>
        <v>第58章铜宝箱</v>
      </c>
      <c r="F1785" s="46" t="s">
        <v>321</v>
      </c>
      <c r="G1785" s="46">
        <v>1</v>
      </c>
      <c r="I1785" s="46">
        <v>1</v>
      </c>
      <c r="J1785" s="46">
        <v>0</v>
      </c>
      <c r="K1785" s="46">
        <v>142500</v>
      </c>
      <c r="L1785" s="46">
        <v>142500</v>
      </c>
      <c r="M1785" s="46">
        <v>1000</v>
      </c>
      <c r="N1785" s="46">
        <v>1</v>
      </c>
      <c r="O1785" s="46">
        <v>2</v>
      </c>
      <c r="P1785" s="46">
        <v>0</v>
      </c>
      <c r="Q1785" s="46">
        <f t="shared" ref="Q1785:S1785" si="820">Q1782+4</f>
        <v>276</v>
      </c>
      <c r="R1785" s="46">
        <f t="shared" si="820"/>
        <v>276</v>
      </c>
      <c r="S1785" s="46">
        <f t="shared" si="820"/>
        <v>1152</v>
      </c>
      <c r="T1785" s="46">
        <v>1</v>
      </c>
      <c r="BR1785" s="41"/>
      <c r="BS1785" s="41"/>
    </row>
    <row r="1786" spans="1:71" s="46" customFormat="1">
      <c r="A1786" s="46">
        <f t="shared" si="748"/>
        <v>310173</v>
      </c>
      <c r="B1786" s="46" t="s">
        <v>846</v>
      </c>
      <c r="C1786" s="46" t="s">
        <v>844</v>
      </c>
      <c r="D1786" s="46">
        <f t="shared" si="815"/>
        <v>58</v>
      </c>
      <c r="E1786" s="46" t="str">
        <f t="shared" si="816"/>
        <v>第58章银宝箱</v>
      </c>
      <c r="F1786" s="46" t="s">
        <v>321</v>
      </c>
      <c r="G1786" s="46">
        <v>1</v>
      </c>
      <c r="I1786" s="46">
        <v>1</v>
      </c>
      <c r="J1786" s="46">
        <v>0</v>
      </c>
      <c r="K1786" s="46">
        <v>167500</v>
      </c>
      <c r="L1786" s="46">
        <v>167500</v>
      </c>
      <c r="M1786" s="46">
        <v>1000</v>
      </c>
      <c r="N1786" s="46">
        <v>1</v>
      </c>
      <c r="O1786" s="46">
        <v>2</v>
      </c>
      <c r="P1786" s="46">
        <v>0</v>
      </c>
      <c r="Q1786" s="46">
        <f t="shared" ref="Q1786:S1786" si="821">Q1783+4</f>
        <v>338</v>
      </c>
      <c r="R1786" s="46">
        <f t="shared" si="821"/>
        <v>338</v>
      </c>
      <c r="S1786" s="46">
        <f t="shared" si="821"/>
        <v>1152</v>
      </c>
      <c r="T1786" s="46">
        <v>1</v>
      </c>
      <c r="U1786" s="46">
        <v>9</v>
      </c>
      <c r="V1786" s="46">
        <v>704</v>
      </c>
      <c r="W1786" s="46">
        <v>3</v>
      </c>
      <c r="X1786" s="46">
        <v>3</v>
      </c>
      <c r="Y1786" s="46">
        <v>1000</v>
      </c>
      <c r="Z1786" s="46">
        <f t="shared" ref="Z1786:Z1790" si="822">IF(Y1786&gt;=1000,1,0)</f>
        <v>1</v>
      </c>
      <c r="BR1786" s="41"/>
      <c r="BS1786" s="41"/>
    </row>
    <row r="1787" spans="1:71" s="46" customFormat="1">
      <c r="A1787" s="46">
        <f t="shared" si="748"/>
        <v>310174</v>
      </c>
      <c r="B1787" s="46" t="s">
        <v>846</v>
      </c>
      <c r="C1787" s="46" t="s">
        <v>845</v>
      </c>
      <c r="D1787" s="46">
        <f t="shared" si="815"/>
        <v>58</v>
      </c>
      <c r="E1787" s="46" t="str">
        <f t="shared" si="816"/>
        <v>第58章金宝箱</v>
      </c>
      <c r="F1787" s="46" t="s">
        <v>321</v>
      </c>
      <c r="G1787" s="46">
        <v>1</v>
      </c>
      <c r="I1787" s="46">
        <v>1</v>
      </c>
      <c r="J1787" s="46">
        <v>0</v>
      </c>
      <c r="K1787" s="46">
        <v>192500</v>
      </c>
      <c r="L1787" s="46">
        <v>192500</v>
      </c>
      <c r="M1787" s="46">
        <v>1000</v>
      </c>
      <c r="N1787" s="46">
        <v>1</v>
      </c>
      <c r="O1787" s="46">
        <v>2</v>
      </c>
      <c r="P1787" s="46">
        <v>0</v>
      </c>
      <c r="Q1787" s="46">
        <f t="shared" ref="Q1787:S1787" si="823">Q1784+4</f>
        <v>416</v>
      </c>
      <c r="R1787" s="46">
        <f t="shared" si="823"/>
        <v>416</v>
      </c>
      <c r="S1787" s="46">
        <f t="shared" si="823"/>
        <v>1152</v>
      </c>
      <c r="T1787" s="46">
        <v>1</v>
      </c>
      <c r="U1787" s="46">
        <v>23</v>
      </c>
      <c r="V1787" s="46">
        <v>0</v>
      </c>
      <c r="W1787" s="46">
        <f>W1784+10</f>
        <v>1105</v>
      </c>
      <c r="X1787" s="46">
        <f>X1784+10</f>
        <v>1105</v>
      </c>
      <c r="Y1787" s="46">
        <v>1000</v>
      </c>
      <c r="Z1787" s="46">
        <f t="shared" si="822"/>
        <v>1</v>
      </c>
      <c r="BR1787" s="41"/>
      <c r="BS1787" s="41"/>
    </row>
    <row r="1788" spans="1:71" s="46" customFormat="1">
      <c r="A1788" s="46">
        <f t="shared" si="748"/>
        <v>310175</v>
      </c>
      <c r="B1788" s="46" t="s">
        <v>846</v>
      </c>
      <c r="C1788" s="46" t="s">
        <v>843</v>
      </c>
      <c r="D1788" s="46">
        <f t="shared" ref="D1788:D1793" si="824">D1785+1</f>
        <v>59</v>
      </c>
      <c r="E1788" s="46" t="str">
        <f t="shared" ref="E1788:E1793" si="825">"第"&amp;D1788&amp;"章"&amp;C1788</f>
        <v>第59章铜宝箱</v>
      </c>
      <c r="F1788" s="46" t="s">
        <v>321</v>
      </c>
      <c r="G1788" s="46">
        <v>1</v>
      </c>
      <c r="I1788" s="46">
        <v>1</v>
      </c>
      <c r="J1788" s="46">
        <v>0</v>
      </c>
      <c r="K1788" s="46">
        <v>145000</v>
      </c>
      <c r="L1788" s="46">
        <v>145000</v>
      </c>
      <c r="M1788" s="46">
        <v>1000</v>
      </c>
      <c r="N1788" s="46">
        <v>1</v>
      </c>
      <c r="O1788" s="46">
        <v>2</v>
      </c>
      <c r="P1788" s="46">
        <v>0</v>
      </c>
      <c r="Q1788" s="46">
        <f t="shared" ref="Q1788:S1788" si="826">Q1785+4</f>
        <v>280</v>
      </c>
      <c r="R1788" s="46">
        <f t="shared" si="826"/>
        <v>280</v>
      </c>
      <c r="S1788" s="46">
        <f t="shared" si="826"/>
        <v>1156</v>
      </c>
      <c r="T1788" s="46">
        <v>1</v>
      </c>
      <c r="BR1788" s="41"/>
      <c r="BS1788" s="41"/>
    </row>
    <row r="1789" spans="1:71" s="46" customFormat="1">
      <c r="A1789" s="46">
        <f t="shared" si="748"/>
        <v>310176</v>
      </c>
      <c r="B1789" s="46" t="s">
        <v>846</v>
      </c>
      <c r="C1789" s="46" t="s">
        <v>844</v>
      </c>
      <c r="D1789" s="46">
        <f t="shared" si="824"/>
        <v>59</v>
      </c>
      <c r="E1789" s="46" t="str">
        <f t="shared" si="825"/>
        <v>第59章银宝箱</v>
      </c>
      <c r="F1789" s="46" t="s">
        <v>321</v>
      </c>
      <c r="G1789" s="46">
        <v>1</v>
      </c>
      <c r="I1789" s="46">
        <v>1</v>
      </c>
      <c r="J1789" s="46">
        <v>0</v>
      </c>
      <c r="K1789" s="46">
        <v>170000</v>
      </c>
      <c r="L1789" s="46">
        <v>170000</v>
      </c>
      <c r="M1789" s="46">
        <v>1000</v>
      </c>
      <c r="N1789" s="46">
        <v>1</v>
      </c>
      <c r="O1789" s="46">
        <v>2</v>
      </c>
      <c r="P1789" s="46">
        <v>0</v>
      </c>
      <c r="Q1789" s="46">
        <f t="shared" ref="Q1789:S1789" si="827">Q1786+4</f>
        <v>342</v>
      </c>
      <c r="R1789" s="46">
        <f t="shared" si="827"/>
        <v>342</v>
      </c>
      <c r="S1789" s="46">
        <f t="shared" si="827"/>
        <v>1156</v>
      </c>
      <c r="T1789" s="46">
        <v>1</v>
      </c>
      <c r="U1789" s="46">
        <v>9</v>
      </c>
      <c r="V1789" s="46">
        <v>704</v>
      </c>
      <c r="W1789" s="46">
        <v>3</v>
      </c>
      <c r="X1789" s="46">
        <v>3</v>
      </c>
      <c r="Y1789" s="46">
        <v>1000</v>
      </c>
      <c r="Z1789" s="46">
        <f t="shared" si="822"/>
        <v>1</v>
      </c>
      <c r="BR1789" s="41"/>
      <c r="BS1789" s="41"/>
    </row>
    <row r="1790" spans="1:71" s="46" customFormat="1">
      <c r="A1790" s="46">
        <f t="shared" si="748"/>
        <v>310177</v>
      </c>
      <c r="B1790" s="46" t="s">
        <v>846</v>
      </c>
      <c r="C1790" s="46" t="s">
        <v>845</v>
      </c>
      <c r="D1790" s="46">
        <f t="shared" si="824"/>
        <v>59</v>
      </c>
      <c r="E1790" s="46" t="str">
        <f t="shared" si="825"/>
        <v>第59章金宝箱</v>
      </c>
      <c r="F1790" s="46" t="s">
        <v>321</v>
      </c>
      <c r="G1790" s="46">
        <v>1</v>
      </c>
      <c r="I1790" s="46">
        <v>1</v>
      </c>
      <c r="J1790" s="46">
        <v>0</v>
      </c>
      <c r="K1790" s="46">
        <v>195000</v>
      </c>
      <c r="L1790" s="46">
        <v>195000</v>
      </c>
      <c r="M1790" s="46">
        <v>1000</v>
      </c>
      <c r="N1790" s="46">
        <v>1</v>
      </c>
      <c r="O1790" s="46">
        <v>2</v>
      </c>
      <c r="P1790" s="46">
        <v>0</v>
      </c>
      <c r="Q1790" s="46">
        <f t="shared" ref="Q1790:S1790" si="828">Q1787+4</f>
        <v>420</v>
      </c>
      <c r="R1790" s="46">
        <f t="shared" si="828"/>
        <v>420</v>
      </c>
      <c r="S1790" s="46">
        <f t="shared" si="828"/>
        <v>1156</v>
      </c>
      <c r="T1790" s="46">
        <v>1</v>
      </c>
      <c r="U1790" s="46">
        <v>23</v>
      </c>
      <c r="V1790" s="46">
        <v>0</v>
      </c>
      <c r="W1790" s="46">
        <f>W1787+10</f>
        <v>1115</v>
      </c>
      <c r="X1790" s="46">
        <f>X1787+10</f>
        <v>1115</v>
      </c>
      <c r="Y1790" s="46">
        <v>1000</v>
      </c>
      <c r="Z1790" s="46">
        <f t="shared" si="822"/>
        <v>1</v>
      </c>
      <c r="BR1790" s="41"/>
      <c r="BS1790" s="41"/>
    </row>
    <row r="1791" spans="1:71" s="46" customFormat="1">
      <c r="A1791" s="46">
        <f t="shared" si="748"/>
        <v>310178</v>
      </c>
      <c r="B1791" s="46" t="s">
        <v>846</v>
      </c>
      <c r="C1791" s="46" t="s">
        <v>843</v>
      </c>
      <c r="D1791" s="46">
        <f t="shared" si="824"/>
        <v>60</v>
      </c>
      <c r="E1791" s="46" t="str">
        <f t="shared" si="825"/>
        <v>第60章铜宝箱</v>
      </c>
      <c r="F1791" s="46" t="s">
        <v>321</v>
      </c>
      <c r="G1791" s="46">
        <v>1</v>
      </c>
      <c r="I1791" s="46">
        <v>1</v>
      </c>
      <c r="J1791" s="46">
        <v>0</v>
      </c>
      <c r="K1791" s="46">
        <v>147500</v>
      </c>
      <c r="L1791" s="46">
        <v>147500</v>
      </c>
      <c r="M1791" s="46">
        <v>1000</v>
      </c>
      <c r="N1791" s="46">
        <v>1</v>
      </c>
      <c r="O1791" s="46">
        <v>2</v>
      </c>
      <c r="P1791" s="46">
        <v>0</v>
      </c>
      <c r="Q1791" s="46">
        <f t="shared" ref="Q1791:S1791" si="829">Q1788+4</f>
        <v>284</v>
      </c>
      <c r="R1791" s="46">
        <f t="shared" si="829"/>
        <v>284</v>
      </c>
      <c r="S1791" s="46">
        <f t="shared" si="829"/>
        <v>1160</v>
      </c>
      <c r="T1791" s="46">
        <v>1</v>
      </c>
      <c r="BR1791" s="41"/>
      <c r="BS1791" s="41"/>
    </row>
    <row r="1792" spans="1:71" s="46" customFormat="1">
      <c r="A1792" s="46">
        <f t="shared" si="748"/>
        <v>310179</v>
      </c>
      <c r="B1792" s="46" t="s">
        <v>846</v>
      </c>
      <c r="C1792" s="46" t="s">
        <v>844</v>
      </c>
      <c r="D1792" s="46">
        <f t="shared" si="824"/>
        <v>60</v>
      </c>
      <c r="E1792" s="46" t="str">
        <f t="shared" si="825"/>
        <v>第60章银宝箱</v>
      </c>
      <c r="F1792" s="46" t="s">
        <v>321</v>
      </c>
      <c r="G1792" s="46">
        <v>1</v>
      </c>
      <c r="I1792" s="46">
        <v>1</v>
      </c>
      <c r="J1792" s="46">
        <v>0</v>
      </c>
      <c r="K1792" s="46">
        <v>172500</v>
      </c>
      <c r="L1792" s="46">
        <v>172500</v>
      </c>
      <c r="M1792" s="46">
        <v>1000</v>
      </c>
      <c r="N1792" s="46">
        <v>1</v>
      </c>
      <c r="O1792" s="46">
        <v>2</v>
      </c>
      <c r="P1792" s="46">
        <v>0</v>
      </c>
      <c r="Q1792" s="46">
        <f t="shared" ref="Q1792:S1792" si="830">Q1789+4</f>
        <v>346</v>
      </c>
      <c r="R1792" s="46">
        <f t="shared" si="830"/>
        <v>346</v>
      </c>
      <c r="S1792" s="46">
        <f t="shared" si="830"/>
        <v>1160</v>
      </c>
      <c r="T1792" s="46">
        <v>1</v>
      </c>
      <c r="U1792" s="46">
        <v>9</v>
      </c>
      <c r="V1792" s="46">
        <v>704</v>
      </c>
      <c r="W1792" s="46">
        <v>3</v>
      </c>
      <c r="X1792" s="46">
        <v>3</v>
      </c>
      <c r="Y1792" s="46">
        <v>1000</v>
      </c>
      <c r="Z1792" s="46">
        <f t="shared" ref="Z1792:Z1796" si="831">IF(Y1792&gt;=1000,1,0)</f>
        <v>1</v>
      </c>
      <c r="BR1792" s="41"/>
      <c r="BS1792" s="41"/>
    </row>
    <row r="1793" spans="1:71" s="46" customFormat="1">
      <c r="A1793" s="46">
        <f t="shared" si="748"/>
        <v>310180</v>
      </c>
      <c r="B1793" s="46" t="s">
        <v>846</v>
      </c>
      <c r="C1793" s="46" t="s">
        <v>845</v>
      </c>
      <c r="D1793" s="46">
        <f t="shared" si="824"/>
        <v>60</v>
      </c>
      <c r="E1793" s="46" t="str">
        <f t="shared" si="825"/>
        <v>第60章金宝箱</v>
      </c>
      <c r="F1793" s="46" t="s">
        <v>321</v>
      </c>
      <c r="G1793" s="46">
        <v>1</v>
      </c>
      <c r="I1793" s="46">
        <v>1</v>
      </c>
      <c r="J1793" s="46">
        <v>0</v>
      </c>
      <c r="K1793" s="46">
        <v>197500</v>
      </c>
      <c r="L1793" s="46">
        <v>197500</v>
      </c>
      <c r="M1793" s="46">
        <v>1000</v>
      </c>
      <c r="N1793" s="46">
        <v>1</v>
      </c>
      <c r="O1793" s="46">
        <v>2</v>
      </c>
      <c r="P1793" s="46">
        <v>0</v>
      </c>
      <c r="Q1793" s="46">
        <f t="shared" ref="Q1793:S1793" si="832">Q1790+4</f>
        <v>424</v>
      </c>
      <c r="R1793" s="46">
        <f t="shared" si="832"/>
        <v>424</v>
      </c>
      <c r="S1793" s="46">
        <f t="shared" si="832"/>
        <v>1160</v>
      </c>
      <c r="T1793" s="46">
        <v>1</v>
      </c>
      <c r="U1793" s="46">
        <v>23</v>
      </c>
      <c r="V1793" s="46">
        <v>0</v>
      </c>
      <c r="W1793" s="46">
        <f>W1790+10</f>
        <v>1125</v>
      </c>
      <c r="X1793" s="46">
        <f>X1790+10</f>
        <v>1125</v>
      </c>
      <c r="Y1793" s="46">
        <v>1000</v>
      </c>
      <c r="Z1793" s="46">
        <f t="shared" si="831"/>
        <v>1</v>
      </c>
      <c r="BR1793" s="41"/>
      <c r="BS1793" s="41"/>
    </row>
    <row r="1794" spans="1:71" s="46" customFormat="1">
      <c r="A1794" s="46">
        <f t="shared" si="748"/>
        <v>310181</v>
      </c>
      <c r="B1794" s="46" t="s">
        <v>846</v>
      </c>
      <c r="C1794" s="46" t="s">
        <v>843</v>
      </c>
      <c r="D1794" s="46">
        <f t="shared" ref="D1794:D1799" si="833">D1791+1</f>
        <v>61</v>
      </c>
      <c r="E1794" s="46" t="str">
        <f t="shared" ref="E1794:E1799" si="834">"第"&amp;D1794&amp;"章"&amp;C1794</f>
        <v>第61章铜宝箱</v>
      </c>
      <c r="F1794" s="46" t="s">
        <v>321</v>
      </c>
      <c r="G1794" s="46">
        <v>1</v>
      </c>
      <c r="I1794" s="46">
        <v>1</v>
      </c>
      <c r="J1794" s="46">
        <v>0</v>
      </c>
      <c r="K1794" s="46">
        <v>150000</v>
      </c>
      <c r="L1794" s="46">
        <v>150000</v>
      </c>
      <c r="M1794" s="46">
        <v>1000</v>
      </c>
      <c r="N1794" s="46">
        <v>1</v>
      </c>
      <c r="O1794" s="46">
        <v>2</v>
      </c>
      <c r="P1794" s="46">
        <v>0</v>
      </c>
      <c r="Q1794" s="46">
        <f t="shared" ref="Q1794:S1794" si="835">Q1791+4</f>
        <v>288</v>
      </c>
      <c r="R1794" s="46">
        <f t="shared" si="835"/>
        <v>288</v>
      </c>
      <c r="S1794" s="46">
        <f t="shared" si="835"/>
        <v>1164</v>
      </c>
      <c r="T1794" s="46">
        <v>1</v>
      </c>
      <c r="BR1794" s="41"/>
      <c r="BS1794" s="41"/>
    </row>
    <row r="1795" spans="1:71" s="46" customFormat="1">
      <c r="A1795" s="46">
        <f t="shared" si="748"/>
        <v>310182</v>
      </c>
      <c r="B1795" s="46" t="s">
        <v>846</v>
      </c>
      <c r="C1795" s="46" t="s">
        <v>844</v>
      </c>
      <c r="D1795" s="46">
        <f t="shared" si="833"/>
        <v>61</v>
      </c>
      <c r="E1795" s="46" t="str">
        <f t="shared" si="834"/>
        <v>第61章银宝箱</v>
      </c>
      <c r="F1795" s="46" t="s">
        <v>321</v>
      </c>
      <c r="G1795" s="46">
        <v>1</v>
      </c>
      <c r="I1795" s="46">
        <v>1</v>
      </c>
      <c r="J1795" s="46">
        <v>0</v>
      </c>
      <c r="K1795" s="46">
        <v>175000</v>
      </c>
      <c r="L1795" s="46">
        <v>175000</v>
      </c>
      <c r="M1795" s="46">
        <v>1000</v>
      </c>
      <c r="N1795" s="46">
        <v>1</v>
      </c>
      <c r="O1795" s="46">
        <v>2</v>
      </c>
      <c r="P1795" s="46">
        <v>0</v>
      </c>
      <c r="Q1795" s="46">
        <f t="shared" ref="Q1795:S1795" si="836">Q1792+4</f>
        <v>350</v>
      </c>
      <c r="R1795" s="46">
        <f t="shared" si="836"/>
        <v>350</v>
      </c>
      <c r="S1795" s="46">
        <f t="shared" si="836"/>
        <v>1164</v>
      </c>
      <c r="T1795" s="46">
        <v>1</v>
      </c>
      <c r="U1795" s="46">
        <v>9</v>
      </c>
      <c r="V1795" s="46">
        <v>704</v>
      </c>
      <c r="W1795" s="46">
        <v>3</v>
      </c>
      <c r="X1795" s="46">
        <v>3</v>
      </c>
      <c r="Y1795" s="46">
        <v>1000</v>
      </c>
      <c r="Z1795" s="46">
        <f t="shared" si="831"/>
        <v>1</v>
      </c>
      <c r="BR1795" s="41"/>
      <c r="BS1795" s="41"/>
    </row>
    <row r="1796" spans="1:71" s="46" customFormat="1">
      <c r="A1796" s="46">
        <f t="shared" si="748"/>
        <v>310183</v>
      </c>
      <c r="B1796" s="46" t="s">
        <v>846</v>
      </c>
      <c r="C1796" s="46" t="s">
        <v>845</v>
      </c>
      <c r="D1796" s="46">
        <f t="shared" si="833"/>
        <v>61</v>
      </c>
      <c r="E1796" s="46" t="str">
        <f t="shared" si="834"/>
        <v>第61章金宝箱</v>
      </c>
      <c r="F1796" s="46" t="s">
        <v>321</v>
      </c>
      <c r="G1796" s="46">
        <v>1</v>
      </c>
      <c r="I1796" s="46">
        <v>1</v>
      </c>
      <c r="J1796" s="46">
        <v>0</v>
      </c>
      <c r="K1796" s="46">
        <v>200000</v>
      </c>
      <c r="L1796" s="46">
        <v>200000</v>
      </c>
      <c r="M1796" s="46">
        <v>1000</v>
      </c>
      <c r="N1796" s="46">
        <v>1</v>
      </c>
      <c r="O1796" s="46">
        <v>2</v>
      </c>
      <c r="P1796" s="46">
        <v>0</v>
      </c>
      <c r="Q1796" s="46">
        <f t="shared" ref="Q1796:S1796" si="837">Q1793+4</f>
        <v>428</v>
      </c>
      <c r="R1796" s="46">
        <f t="shared" si="837"/>
        <v>428</v>
      </c>
      <c r="S1796" s="46">
        <f t="shared" si="837"/>
        <v>1164</v>
      </c>
      <c r="T1796" s="46">
        <v>1</v>
      </c>
      <c r="U1796" s="46">
        <v>23</v>
      </c>
      <c r="V1796" s="46">
        <v>0</v>
      </c>
      <c r="W1796" s="46">
        <f>W1793+10</f>
        <v>1135</v>
      </c>
      <c r="X1796" s="46">
        <f>X1793+10</f>
        <v>1135</v>
      </c>
      <c r="Y1796" s="46">
        <v>1000</v>
      </c>
      <c r="Z1796" s="46">
        <f t="shared" si="831"/>
        <v>1</v>
      </c>
      <c r="BR1796" s="41"/>
      <c r="BS1796" s="41"/>
    </row>
    <row r="1797" spans="1:71" s="46" customFormat="1">
      <c r="A1797" s="46">
        <f t="shared" si="748"/>
        <v>310184</v>
      </c>
      <c r="B1797" s="46" t="s">
        <v>846</v>
      </c>
      <c r="C1797" s="46" t="s">
        <v>843</v>
      </c>
      <c r="D1797" s="46">
        <f t="shared" si="833"/>
        <v>62</v>
      </c>
      <c r="E1797" s="46" t="str">
        <f t="shared" si="834"/>
        <v>第62章铜宝箱</v>
      </c>
      <c r="F1797" s="46" t="s">
        <v>321</v>
      </c>
      <c r="G1797" s="46">
        <v>1</v>
      </c>
      <c r="I1797" s="46">
        <v>1</v>
      </c>
      <c r="J1797" s="46">
        <v>0</v>
      </c>
      <c r="K1797" s="46">
        <v>152500</v>
      </c>
      <c r="L1797" s="46">
        <v>152500</v>
      </c>
      <c r="M1797" s="46">
        <v>1000</v>
      </c>
      <c r="N1797" s="46">
        <v>1</v>
      </c>
      <c r="O1797" s="46">
        <v>2</v>
      </c>
      <c r="P1797" s="46">
        <v>0</v>
      </c>
      <c r="Q1797" s="46">
        <f t="shared" ref="Q1797:S1797" si="838">Q1794+4</f>
        <v>292</v>
      </c>
      <c r="R1797" s="46">
        <f t="shared" si="838"/>
        <v>292</v>
      </c>
      <c r="S1797" s="46">
        <f t="shared" si="838"/>
        <v>1168</v>
      </c>
      <c r="T1797" s="46">
        <v>1</v>
      </c>
      <c r="BR1797" s="41"/>
      <c r="BS1797" s="41"/>
    </row>
    <row r="1798" spans="1:71" s="46" customFormat="1">
      <c r="A1798" s="46">
        <f t="shared" si="748"/>
        <v>310185</v>
      </c>
      <c r="B1798" s="46" t="s">
        <v>846</v>
      </c>
      <c r="C1798" s="46" t="s">
        <v>844</v>
      </c>
      <c r="D1798" s="46">
        <f t="shared" si="833"/>
        <v>62</v>
      </c>
      <c r="E1798" s="46" t="str">
        <f t="shared" si="834"/>
        <v>第62章银宝箱</v>
      </c>
      <c r="F1798" s="46" t="s">
        <v>321</v>
      </c>
      <c r="G1798" s="46">
        <v>1</v>
      </c>
      <c r="I1798" s="46">
        <v>1</v>
      </c>
      <c r="J1798" s="46">
        <v>0</v>
      </c>
      <c r="K1798" s="46">
        <v>177500</v>
      </c>
      <c r="L1798" s="46">
        <v>177500</v>
      </c>
      <c r="M1798" s="46">
        <v>1000</v>
      </c>
      <c r="N1798" s="46">
        <v>1</v>
      </c>
      <c r="O1798" s="46">
        <v>2</v>
      </c>
      <c r="P1798" s="46">
        <v>0</v>
      </c>
      <c r="Q1798" s="46">
        <f t="shared" ref="Q1798:S1798" si="839">Q1795+4</f>
        <v>354</v>
      </c>
      <c r="R1798" s="46">
        <f t="shared" si="839"/>
        <v>354</v>
      </c>
      <c r="S1798" s="46">
        <f t="shared" si="839"/>
        <v>1168</v>
      </c>
      <c r="T1798" s="46">
        <v>1</v>
      </c>
      <c r="U1798" s="46">
        <v>9</v>
      </c>
      <c r="V1798" s="46">
        <v>704</v>
      </c>
      <c r="W1798" s="46">
        <v>3</v>
      </c>
      <c r="X1798" s="46">
        <v>3</v>
      </c>
      <c r="Y1798" s="46">
        <v>1000</v>
      </c>
      <c r="Z1798" s="46">
        <f t="shared" ref="Z1798:Z1802" si="840">IF(Y1798&gt;=1000,1,0)</f>
        <v>1</v>
      </c>
      <c r="BR1798" s="41"/>
      <c r="BS1798" s="41"/>
    </row>
    <row r="1799" spans="1:71" s="46" customFormat="1">
      <c r="A1799" s="46">
        <f t="shared" si="748"/>
        <v>310186</v>
      </c>
      <c r="B1799" s="46" t="s">
        <v>846</v>
      </c>
      <c r="C1799" s="46" t="s">
        <v>845</v>
      </c>
      <c r="D1799" s="46">
        <f t="shared" si="833"/>
        <v>62</v>
      </c>
      <c r="E1799" s="46" t="str">
        <f t="shared" si="834"/>
        <v>第62章金宝箱</v>
      </c>
      <c r="F1799" s="46" t="s">
        <v>321</v>
      </c>
      <c r="G1799" s="46">
        <v>1</v>
      </c>
      <c r="I1799" s="46">
        <v>1</v>
      </c>
      <c r="J1799" s="46">
        <v>0</v>
      </c>
      <c r="K1799" s="46">
        <v>202500</v>
      </c>
      <c r="L1799" s="46">
        <v>202500</v>
      </c>
      <c r="M1799" s="46">
        <v>1000</v>
      </c>
      <c r="N1799" s="46">
        <v>1</v>
      </c>
      <c r="O1799" s="46">
        <v>2</v>
      </c>
      <c r="P1799" s="46">
        <v>0</v>
      </c>
      <c r="Q1799" s="46">
        <f t="shared" ref="Q1799:S1799" si="841">Q1796+4</f>
        <v>432</v>
      </c>
      <c r="R1799" s="46">
        <f t="shared" si="841"/>
        <v>432</v>
      </c>
      <c r="S1799" s="46">
        <f t="shared" si="841"/>
        <v>1168</v>
      </c>
      <c r="T1799" s="46">
        <v>1</v>
      </c>
      <c r="U1799" s="46">
        <v>23</v>
      </c>
      <c r="V1799" s="46">
        <v>0</v>
      </c>
      <c r="W1799" s="46">
        <f>W1796+10</f>
        <v>1145</v>
      </c>
      <c r="X1799" s="46">
        <f>X1796+10</f>
        <v>1145</v>
      </c>
      <c r="Y1799" s="46">
        <v>1000</v>
      </c>
      <c r="Z1799" s="46">
        <f t="shared" si="840"/>
        <v>1</v>
      </c>
      <c r="BR1799" s="41"/>
      <c r="BS1799" s="41"/>
    </row>
    <row r="1800" spans="1:71" s="46" customFormat="1">
      <c r="A1800" s="46">
        <f t="shared" si="748"/>
        <v>310187</v>
      </c>
      <c r="B1800" s="46" t="s">
        <v>846</v>
      </c>
      <c r="C1800" s="46" t="s">
        <v>843</v>
      </c>
      <c r="D1800" s="46">
        <f t="shared" ref="D1800:D1805" si="842">D1797+1</f>
        <v>63</v>
      </c>
      <c r="E1800" s="46" t="str">
        <f t="shared" ref="E1800:E1805" si="843">"第"&amp;D1800&amp;"章"&amp;C1800</f>
        <v>第63章铜宝箱</v>
      </c>
      <c r="F1800" s="46" t="s">
        <v>321</v>
      </c>
      <c r="G1800" s="46">
        <v>1</v>
      </c>
      <c r="I1800" s="46">
        <v>1</v>
      </c>
      <c r="J1800" s="46">
        <v>0</v>
      </c>
      <c r="K1800" s="46">
        <v>155000</v>
      </c>
      <c r="L1800" s="46">
        <v>155000</v>
      </c>
      <c r="M1800" s="46">
        <v>1000</v>
      </c>
      <c r="N1800" s="46">
        <v>1</v>
      </c>
      <c r="O1800" s="46">
        <v>2</v>
      </c>
      <c r="P1800" s="46">
        <v>0</v>
      </c>
      <c r="Q1800" s="46">
        <f t="shared" ref="Q1800:S1800" si="844">Q1797+4</f>
        <v>296</v>
      </c>
      <c r="R1800" s="46">
        <f t="shared" si="844"/>
        <v>296</v>
      </c>
      <c r="S1800" s="46">
        <f t="shared" si="844"/>
        <v>1172</v>
      </c>
      <c r="T1800" s="46">
        <v>1</v>
      </c>
      <c r="BR1800" s="41"/>
      <c r="BS1800" s="41"/>
    </row>
    <row r="1801" spans="1:71" s="46" customFormat="1">
      <c r="A1801" s="46">
        <f t="shared" si="748"/>
        <v>310188</v>
      </c>
      <c r="B1801" s="46" t="s">
        <v>846</v>
      </c>
      <c r="C1801" s="46" t="s">
        <v>844</v>
      </c>
      <c r="D1801" s="46">
        <f t="shared" si="842"/>
        <v>63</v>
      </c>
      <c r="E1801" s="46" t="str">
        <f t="shared" si="843"/>
        <v>第63章银宝箱</v>
      </c>
      <c r="F1801" s="46" t="s">
        <v>321</v>
      </c>
      <c r="G1801" s="46">
        <v>1</v>
      </c>
      <c r="I1801" s="46">
        <v>1</v>
      </c>
      <c r="J1801" s="46">
        <v>0</v>
      </c>
      <c r="K1801" s="46">
        <v>180000</v>
      </c>
      <c r="L1801" s="46">
        <v>180000</v>
      </c>
      <c r="M1801" s="46">
        <v>1000</v>
      </c>
      <c r="N1801" s="46">
        <v>1</v>
      </c>
      <c r="O1801" s="46">
        <v>2</v>
      </c>
      <c r="P1801" s="46">
        <v>0</v>
      </c>
      <c r="Q1801" s="46">
        <f t="shared" ref="Q1801:S1801" si="845">Q1798+4</f>
        <v>358</v>
      </c>
      <c r="R1801" s="46">
        <f t="shared" si="845"/>
        <v>358</v>
      </c>
      <c r="S1801" s="46">
        <f t="shared" si="845"/>
        <v>1172</v>
      </c>
      <c r="T1801" s="46">
        <v>1</v>
      </c>
      <c r="U1801" s="46">
        <v>9</v>
      </c>
      <c r="V1801" s="46">
        <v>704</v>
      </c>
      <c r="W1801" s="46">
        <v>3</v>
      </c>
      <c r="X1801" s="46">
        <v>3</v>
      </c>
      <c r="Y1801" s="46">
        <v>1000</v>
      </c>
      <c r="Z1801" s="46">
        <f t="shared" si="840"/>
        <v>1</v>
      </c>
      <c r="BR1801" s="41"/>
      <c r="BS1801" s="41"/>
    </row>
    <row r="1802" spans="1:71" s="46" customFormat="1">
      <c r="A1802" s="46">
        <f t="shared" ref="A1802:A1865" si="846">A1801+1</f>
        <v>310189</v>
      </c>
      <c r="B1802" s="46" t="s">
        <v>846</v>
      </c>
      <c r="C1802" s="46" t="s">
        <v>845</v>
      </c>
      <c r="D1802" s="46">
        <f t="shared" si="842"/>
        <v>63</v>
      </c>
      <c r="E1802" s="46" t="str">
        <f t="shared" si="843"/>
        <v>第63章金宝箱</v>
      </c>
      <c r="F1802" s="46" t="s">
        <v>321</v>
      </c>
      <c r="G1802" s="46">
        <v>1</v>
      </c>
      <c r="I1802" s="46">
        <v>1</v>
      </c>
      <c r="J1802" s="46">
        <v>0</v>
      </c>
      <c r="K1802" s="46">
        <v>205000</v>
      </c>
      <c r="L1802" s="46">
        <v>205000</v>
      </c>
      <c r="M1802" s="46">
        <v>1000</v>
      </c>
      <c r="N1802" s="46">
        <v>1</v>
      </c>
      <c r="O1802" s="46">
        <v>2</v>
      </c>
      <c r="P1802" s="46">
        <v>0</v>
      </c>
      <c r="Q1802" s="46">
        <f t="shared" ref="Q1802:S1802" si="847">Q1799+4</f>
        <v>436</v>
      </c>
      <c r="R1802" s="46">
        <f t="shared" si="847"/>
        <v>436</v>
      </c>
      <c r="S1802" s="46">
        <f t="shared" si="847"/>
        <v>1172</v>
      </c>
      <c r="T1802" s="46">
        <v>1</v>
      </c>
      <c r="U1802" s="46">
        <v>23</v>
      </c>
      <c r="V1802" s="46">
        <v>0</v>
      </c>
      <c r="W1802" s="46">
        <f>W1799+10</f>
        <v>1155</v>
      </c>
      <c r="X1802" s="46">
        <f>X1799+10</f>
        <v>1155</v>
      </c>
      <c r="Y1802" s="46">
        <v>1000</v>
      </c>
      <c r="Z1802" s="46">
        <f t="shared" si="840"/>
        <v>1</v>
      </c>
      <c r="BR1802" s="41"/>
      <c r="BS1802" s="41"/>
    </row>
    <row r="1803" spans="1:71" s="46" customFormat="1">
      <c r="A1803" s="46">
        <f t="shared" si="846"/>
        <v>310190</v>
      </c>
      <c r="B1803" s="46" t="s">
        <v>846</v>
      </c>
      <c r="C1803" s="46" t="s">
        <v>843</v>
      </c>
      <c r="D1803" s="46">
        <f t="shared" si="842"/>
        <v>64</v>
      </c>
      <c r="E1803" s="46" t="str">
        <f t="shared" si="843"/>
        <v>第64章铜宝箱</v>
      </c>
      <c r="F1803" s="46" t="s">
        <v>321</v>
      </c>
      <c r="G1803" s="46">
        <v>1</v>
      </c>
      <c r="I1803" s="46">
        <v>1</v>
      </c>
      <c r="J1803" s="46">
        <v>0</v>
      </c>
      <c r="K1803" s="46">
        <v>157500</v>
      </c>
      <c r="L1803" s="46">
        <v>157500</v>
      </c>
      <c r="M1803" s="46">
        <v>1000</v>
      </c>
      <c r="N1803" s="46">
        <v>1</v>
      </c>
      <c r="O1803" s="46">
        <v>2</v>
      </c>
      <c r="P1803" s="46">
        <v>0</v>
      </c>
      <c r="Q1803" s="46">
        <f t="shared" ref="Q1803:S1803" si="848">Q1800+4</f>
        <v>300</v>
      </c>
      <c r="R1803" s="46">
        <f t="shared" si="848"/>
        <v>300</v>
      </c>
      <c r="S1803" s="46">
        <f t="shared" si="848"/>
        <v>1176</v>
      </c>
      <c r="T1803" s="46">
        <v>1</v>
      </c>
      <c r="BR1803" s="41"/>
      <c r="BS1803" s="41"/>
    </row>
    <row r="1804" spans="1:71" s="46" customFormat="1">
      <c r="A1804" s="46">
        <f t="shared" si="846"/>
        <v>310191</v>
      </c>
      <c r="B1804" s="46" t="s">
        <v>846</v>
      </c>
      <c r="C1804" s="46" t="s">
        <v>844</v>
      </c>
      <c r="D1804" s="46">
        <f t="shared" si="842"/>
        <v>64</v>
      </c>
      <c r="E1804" s="46" t="str">
        <f t="shared" si="843"/>
        <v>第64章银宝箱</v>
      </c>
      <c r="F1804" s="46" t="s">
        <v>321</v>
      </c>
      <c r="G1804" s="46">
        <v>1</v>
      </c>
      <c r="I1804" s="46">
        <v>1</v>
      </c>
      <c r="J1804" s="46">
        <v>0</v>
      </c>
      <c r="K1804" s="46">
        <v>182500</v>
      </c>
      <c r="L1804" s="46">
        <v>182500</v>
      </c>
      <c r="M1804" s="46">
        <v>1000</v>
      </c>
      <c r="N1804" s="46">
        <v>1</v>
      </c>
      <c r="O1804" s="46">
        <v>2</v>
      </c>
      <c r="P1804" s="46">
        <v>0</v>
      </c>
      <c r="Q1804" s="46">
        <f t="shared" ref="Q1804:S1804" si="849">Q1801+4</f>
        <v>362</v>
      </c>
      <c r="R1804" s="46">
        <f t="shared" si="849"/>
        <v>362</v>
      </c>
      <c r="S1804" s="46">
        <f t="shared" si="849"/>
        <v>1176</v>
      </c>
      <c r="T1804" s="46">
        <v>1</v>
      </c>
      <c r="U1804" s="46">
        <v>9</v>
      </c>
      <c r="V1804" s="46">
        <v>704</v>
      </c>
      <c r="W1804" s="46">
        <v>3</v>
      </c>
      <c r="X1804" s="46">
        <v>3</v>
      </c>
      <c r="Y1804" s="46">
        <v>1000</v>
      </c>
      <c r="Z1804" s="46">
        <f t="shared" ref="Z1804:Z1808" si="850">IF(Y1804&gt;=1000,1,0)</f>
        <v>1</v>
      </c>
      <c r="BR1804" s="41"/>
      <c r="BS1804" s="41"/>
    </row>
    <row r="1805" spans="1:71" s="46" customFormat="1">
      <c r="A1805" s="46">
        <f t="shared" si="846"/>
        <v>310192</v>
      </c>
      <c r="B1805" s="46" t="s">
        <v>846</v>
      </c>
      <c r="C1805" s="46" t="s">
        <v>845</v>
      </c>
      <c r="D1805" s="46">
        <f t="shared" si="842"/>
        <v>64</v>
      </c>
      <c r="E1805" s="46" t="str">
        <f t="shared" si="843"/>
        <v>第64章金宝箱</v>
      </c>
      <c r="F1805" s="46" t="s">
        <v>321</v>
      </c>
      <c r="G1805" s="46">
        <v>1</v>
      </c>
      <c r="I1805" s="46">
        <v>1</v>
      </c>
      <c r="J1805" s="46">
        <v>0</v>
      </c>
      <c r="K1805" s="46">
        <v>207500</v>
      </c>
      <c r="L1805" s="46">
        <v>207500</v>
      </c>
      <c r="M1805" s="46">
        <v>1000</v>
      </c>
      <c r="N1805" s="46">
        <v>1</v>
      </c>
      <c r="O1805" s="46">
        <v>2</v>
      </c>
      <c r="P1805" s="46">
        <v>0</v>
      </c>
      <c r="Q1805" s="46">
        <f t="shared" ref="Q1805:S1805" si="851">Q1802+4</f>
        <v>440</v>
      </c>
      <c r="R1805" s="46">
        <f t="shared" si="851"/>
        <v>440</v>
      </c>
      <c r="S1805" s="46">
        <f t="shared" si="851"/>
        <v>1176</v>
      </c>
      <c r="T1805" s="46">
        <v>1</v>
      </c>
      <c r="U1805" s="46">
        <v>23</v>
      </c>
      <c r="V1805" s="46">
        <v>0</v>
      </c>
      <c r="W1805" s="46">
        <f>W1802+10</f>
        <v>1165</v>
      </c>
      <c r="X1805" s="46">
        <f>X1802+10</f>
        <v>1165</v>
      </c>
      <c r="Y1805" s="46">
        <v>1000</v>
      </c>
      <c r="Z1805" s="46">
        <f t="shared" si="850"/>
        <v>1</v>
      </c>
      <c r="BR1805" s="41"/>
      <c r="BS1805" s="41"/>
    </row>
    <row r="1806" spans="1:71" s="46" customFormat="1">
      <c r="A1806" s="46">
        <f t="shared" si="846"/>
        <v>310193</v>
      </c>
      <c r="B1806" s="46" t="s">
        <v>846</v>
      </c>
      <c r="C1806" s="46" t="s">
        <v>843</v>
      </c>
      <c r="D1806" s="46">
        <f t="shared" ref="D1806:D1811" si="852">D1803+1</f>
        <v>65</v>
      </c>
      <c r="E1806" s="46" t="str">
        <f t="shared" ref="E1806:E1811" si="853">"第"&amp;D1806&amp;"章"&amp;C1806</f>
        <v>第65章铜宝箱</v>
      </c>
      <c r="F1806" s="46" t="s">
        <v>321</v>
      </c>
      <c r="G1806" s="46">
        <v>1</v>
      </c>
      <c r="I1806" s="46">
        <v>1</v>
      </c>
      <c r="J1806" s="46">
        <v>0</v>
      </c>
      <c r="K1806" s="46">
        <v>160000</v>
      </c>
      <c r="L1806" s="46">
        <v>160000</v>
      </c>
      <c r="M1806" s="46">
        <v>1000</v>
      </c>
      <c r="N1806" s="46">
        <v>1</v>
      </c>
      <c r="O1806" s="46">
        <v>2</v>
      </c>
      <c r="P1806" s="46">
        <v>0</v>
      </c>
      <c r="Q1806" s="46">
        <f t="shared" ref="Q1806:S1806" si="854">Q1803+4</f>
        <v>304</v>
      </c>
      <c r="R1806" s="46">
        <f t="shared" si="854"/>
        <v>304</v>
      </c>
      <c r="S1806" s="46">
        <f t="shared" si="854"/>
        <v>1180</v>
      </c>
      <c r="T1806" s="46">
        <v>1</v>
      </c>
      <c r="BR1806" s="41"/>
      <c r="BS1806" s="41"/>
    </row>
    <row r="1807" spans="1:71" s="46" customFormat="1">
      <c r="A1807" s="46">
        <f t="shared" si="846"/>
        <v>310194</v>
      </c>
      <c r="B1807" s="46" t="s">
        <v>846</v>
      </c>
      <c r="C1807" s="46" t="s">
        <v>844</v>
      </c>
      <c r="D1807" s="46">
        <f t="shared" si="852"/>
        <v>65</v>
      </c>
      <c r="E1807" s="46" t="str">
        <f t="shared" si="853"/>
        <v>第65章银宝箱</v>
      </c>
      <c r="F1807" s="46" t="s">
        <v>321</v>
      </c>
      <c r="G1807" s="46">
        <v>1</v>
      </c>
      <c r="I1807" s="46">
        <v>1</v>
      </c>
      <c r="J1807" s="46">
        <v>0</v>
      </c>
      <c r="K1807" s="46">
        <v>185000</v>
      </c>
      <c r="L1807" s="46">
        <v>185000</v>
      </c>
      <c r="M1807" s="46">
        <v>1000</v>
      </c>
      <c r="N1807" s="46">
        <v>1</v>
      </c>
      <c r="O1807" s="46">
        <v>2</v>
      </c>
      <c r="P1807" s="46">
        <v>0</v>
      </c>
      <c r="Q1807" s="46">
        <f t="shared" ref="Q1807:S1807" si="855">Q1804+4</f>
        <v>366</v>
      </c>
      <c r="R1807" s="46">
        <f t="shared" si="855"/>
        <v>366</v>
      </c>
      <c r="S1807" s="46">
        <f t="shared" si="855"/>
        <v>1180</v>
      </c>
      <c r="T1807" s="46">
        <v>1</v>
      </c>
      <c r="U1807" s="46">
        <v>9</v>
      </c>
      <c r="V1807" s="46">
        <v>704</v>
      </c>
      <c r="W1807" s="46">
        <v>3</v>
      </c>
      <c r="X1807" s="46">
        <v>3</v>
      </c>
      <c r="Y1807" s="46">
        <v>1000</v>
      </c>
      <c r="Z1807" s="46">
        <f t="shared" si="850"/>
        <v>1</v>
      </c>
      <c r="BR1807" s="41"/>
      <c r="BS1807" s="41"/>
    </row>
    <row r="1808" spans="1:71" s="46" customFormat="1">
      <c r="A1808" s="46">
        <f t="shared" si="846"/>
        <v>310195</v>
      </c>
      <c r="B1808" s="46" t="s">
        <v>846</v>
      </c>
      <c r="C1808" s="46" t="s">
        <v>845</v>
      </c>
      <c r="D1808" s="46">
        <f t="shared" si="852"/>
        <v>65</v>
      </c>
      <c r="E1808" s="46" t="str">
        <f t="shared" si="853"/>
        <v>第65章金宝箱</v>
      </c>
      <c r="F1808" s="46" t="s">
        <v>321</v>
      </c>
      <c r="G1808" s="46">
        <v>1</v>
      </c>
      <c r="I1808" s="46">
        <v>1</v>
      </c>
      <c r="J1808" s="46">
        <v>0</v>
      </c>
      <c r="K1808" s="46">
        <v>210000</v>
      </c>
      <c r="L1808" s="46">
        <v>210000</v>
      </c>
      <c r="M1808" s="46">
        <v>1000</v>
      </c>
      <c r="N1808" s="46">
        <v>1</v>
      </c>
      <c r="O1808" s="46">
        <v>2</v>
      </c>
      <c r="P1808" s="46">
        <v>0</v>
      </c>
      <c r="Q1808" s="46">
        <f t="shared" ref="Q1808:S1808" si="856">Q1805+4</f>
        <v>444</v>
      </c>
      <c r="R1808" s="46">
        <f t="shared" si="856"/>
        <v>444</v>
      </c>
      <c r="S1808" s="46">
        <f t="shared" si="856"/>
        <v>1180</v>
      </c>
      <c r="T1808" s="46">
        <v>1</v>
      </c>
      <c r="U1808" s="46">
        <v>23</v>
      </c>
      <c r="V1808" s="46">
        <v>0</v>
      </c>
      <c r="W1808" s="46">
        <f>W1805+10</f>
        <v>1175</v>
      </c>
      <c r="X1808" s="46">
        <f>X1805+10</f>
        <v>1175</v>
      </c>
      <c r="Y1808" s="46">
        <v>1000</v>
      </c>
      <c r="Z1808" s="46">
        <f t="shared" si="850"/>
        <v>1</v>
      </c>
      <c r="BR1808" s="41"/>
      <c r="BS1808" s="41"/>
    </row>
    <row r="1809" spans="1:71" s="46" customFormat="1">
      <c r="A1809" s="46">
        <f t="shared" si="846"/>
        <v>310196</v>
      </c>
      <c r="B1809" s="46" t="s">
        <v>846</v>
      </c>
      <c r="C1809" s="46" t="s">
        <v>843</v>
      </c>
      <c r="D1809" s="46">
        <f t="shared" si="852"/>
        <v>66</v>
      </c>
      <c r="E1809" s="46" t="str">
        <f t="shared" si="853"/>
        <v>第66章铜宝箱</v>
      </c>
      <c r="F1809" s="46" t="s">
        <v>321</v>
      </c>
      <c r="G1809" s="46">
        <v>1</v>
      </c>
      <c r="I1809" s="46">
        <v>1</v>
      </c>
      <c r="J1809" s="46">
        <v>0</v>
      </c>
      <c r="K1809" s="46">
        <v>162500</v>
      </c>
      <c r="L1809" s="46">
        <v>162500</v>
      </c>
      <c r="M1809" s="46">
        <v>1000</v>
      </c>
      <c r="N1809" s="46">
        <v>1</v>
      </c>
      <c r="O1809" s="46">
        <v>2</v>
      </c>
      <c r="P1809" s="46">
        <v>0</v>
      </c>
      <c r="Q1809" s="46">
        <f t="shared" ref="Q1809:S1809" si="857">Q1806+4</f>
        <v>308</v>
      </c>
      <c r="R1809" s="46">
        <f t="shared" si="857"/>
        <v>308</v>
      </c>
      <c r="S1809" s="46">
        <f t="shared" si="857"/>
        <v>1184</v>
      </c>
      <c r="T1809" s="46">
        <v>1</v>
      </c>
      <c r="BR1809" s="41"/>
      <c r="BS1809" s="41"/>
    </row>
    <row r="1810" spans="1:71" s="46" customFormat="1">
      <c r="A1810" s="46">
        <f t="shared" si="846"/>
        <v>310197</v>
      </c>
      <c r="B1810" s="46" t="s">
        <v>846</v>
      </c>
      <c r="C1810" s="46" t="s">
        <v>844</v>
      </c>
      <c r="D1810" s="46">
        <f t="shared" si="852"/>
        <v>66</v>
      </c>
      <c r="E1810" s="46" t="str">
        <f t="shared" si="853"/>
        <v>第66章银宝箱</v>
      </c>
      <c r="F1810" s="46" t="s">
        <v>321</v>
      </c>
      <c r="G1810" s="46">
        <v>1</v>
      </c>
      <c r="I1810" s="46">
        <v>1</v>
      </c>
      <c r="J1810" s="46">
        <v>0</v>
      </c>
      <c r="K1810" s="46">
        <v>187500</v>
      </c>
      <c r="L1810" s="46">
        <v>187500</v>
      </c>
      <c r="M1810" s="46">
        <v>1000</v>
      </c>
      <c r="N1810" s="46">
        <v>1</v>
      </c>
      <c r="O1810" s="46">
        <v>2</v>
      </c>
      <c r="P1810" s="46">
        <v>0</v>
      </c>
      <c r="Q1810" s="46">
        <f t="shared" ref="Q1810:S1810" si="858">Q1807+4</f>
        <v>370</v>
      </c>
      <c r="R1810" s="46">
        <f t="shared" si="858"/>
        <v>370</v>
      </c>
      <c r="S1810" s="46">
        <f t="shared" si="858"/>
        <v>1184</v>
      </c>
      <c r="T1810" s="46">
        <v>1</v>
      </c>
      <c r="U1810" s="46">
        <v>9</v>
      </c>
      <c r="V1810" s="46">
        <v>704</v>
      </c>
      <c r="W1810" s="46">
        <v>3</v>
      </c>
      <c r="X1810" s="46">
        <v>3</v>
      </c>
      <c r="Y1810" s="46">
        <v>1000</v>
      </c>
      <c r="Z1810" s="46">
        <f t="shared" ref="Z1810:Z1814" si="859">IF(Y1810&gt;=1000,1,0)</f>
        <v>1</v>
      </c>
      <c r="BR1810" s="41"/>
      <c r="BS1810" s="41"/>
    </row>
    <row r="1811" spans="1:71" s="46" customFormat="1">
      <c r="A1811" s="46">
        <f t="shared" si="846"/>
        <v>310198</v>
      </c>
      <c r="B1811" s="46" t="s">
        <v>846</v>
      </c>
      <c r="C1811" s="46" t="s">
        <v>845</v>
      </c>
      <c r="D1811" s="46">
        <f t="shared" si="852"/>
        <v>66</v>
      </c>
      <c r="E1811" s="46" t="str">
        <f t="shared" si="853"/>
        <v>第66章金宝箱</v>
      </c>
      <c r="F1811" s="46" t="s">
        <v>321</v>
      </c>
      <c r="G1811" s="46">
        <v>1</v>
      </c>
      <c r="I1811" s="46">
        <v>1</v>
      </c>
      <c r="J1811" s="46">
        <v>0</v>
      </c>
      <c r="K1811" s="46">
        <v>212500</v>
      </c>
      <c r="L1811" s="46">
        <v>212500</v>
      </c>
      <c r="M1811" s="46">
        <v>1000</v>
      </c>
      <c r="N1811" s="46">
        <v>1</v>
      </c>
      <c r="O1811" s="46">
        <v>2</v>
      </c>
      <c r="P1811" s="46">
        <v>0</v>
      </c>
      <c r="Q1811" s="46">
        <f t="shared" ref="Q1811:S1811" si="860">Q1808+4</f>
        <v>448</v>
      </c>
      <c r="R1811" s="46">
        <f t="shared" si="860"/>
        <v>448</v>
      </c>
      <c r="S1811" s="46">
        <f t="shared" si="860"/>
        <v>1184</v>
      </c>
      <c r="T1811" s="46">
        <v>1</v>
      </c>
      <c r="U1811" s="46">
        <v>23</v>
      </c>
      <c r="V1811" s="46">
        <v>0</v>
      </c>
      <c r="W1811" s="46">
        <f>W1808+10</f>
        <v>1185</v>
      </c>
      <c r="X1811" s="46">
        <f>X1808+10</f>
        <v>1185</v>
      </c>
      <c r="Y1811" s="46">
        <v>1000</v>
      </c>
      <c r="Z1811" s="46">
        <f t="shared" si="859"/>
        <v>1</v>
      </c>
      <c r="BR1811" s="41"/>
      <c r="BS1811" s="41"/>
    </row>
    <row r="1812" spans="1:71" s="46" customFormat="1">
      <c r="A1812" s="46">
        <f t="shared" si="846"/>
        <v>310199</v>
      </c>
      <c r="B1812" s="46" t="s">
        <v>846</v>
      </c>
      <c r="C1812" s="46" t="s">
        <v>843</v>
      </c>
      <c r="D1812" s="46">
        <f t="shared" ref="D1812:D1817" si="861">D1809+1</f>
        <v>67</v>
      </c>
      <c r="E1812" s="46" t="str">
        <f t="shared" ref="E1812:E1817" si="862">"第"&amp;D1812&amp;"章"&amp;C1812</f>
        <v>第67章铜宝箱</v>
      </c>
      <c r="F1812" s="46" t="s">
        <v>321</v>
      </c>
      <c r="G1812" s="46">
        <v>1</v>
      </c>
      <c r="I1812" s="46">
        <v>1</v>
      </c>
      <c r="J1812" s="46">
        <v>0</v>
      </c>
      <c r="K1812" s="46">
        <v>165000</v>
      </c>
      <c r="L1812" s="46">
        <v>165000</v>
      </c>
      <c r="M1812" s="46">
        <v>1000</v>
      </c>
      <c r="N1812" s="46">
        <v>1</v>
      </c>
      <c r="O1812" s="46">
        <v>2</v>
      </c>
      <c r="P1812" s="46">
        <v>0</v>
      </c>
      <c r="Q1812" s="46">
        <f t="shared" ref="Q1812:S1812" si="863">Q1809+4</f>
        <v>312</v>
      </c>
      <c r="R1812" s="46">
        <f t="shared" si="863"/>
        <v>312</v>
      </c>
      <c r="S1812" s="46">
        <f t="shared" si="863"/>
        <v>1188</v>
      </c>
      <c r="T1812" s="46">
        <v>1</v>
      </c>
      <c r="BR1812" s="41"/>
      <c r="BS1812" s="41"/>
    </row>
    <row r="1813" spans="1:71" s="46" customFormat="1">
      <c r="A1813" s="46">
        <f t="shared" si="846"/>
        <v>310200</v>
      </c>
      <c r="B1813" s="46" t="s">
        <v>846</v>
      </c>
      <c r="C1813" s="46" t="s">
        <v>844</v>
      </c>
      <c r="D1813" s="46">
        <f t="shared" si="861"/>
        <v>67</v>
      </c>
      <c r="E1813" s="46" t="str">
        <f t="shared" si="862"/>
        <v>第67章银宝箱</v>
      </c>
      <c r="F1813" s="46" t="s">
        <v>321</v>
      </c>
      <c r="G1813" s="46">
        <v>1</v>
      </c>
      <c r="I1813" s="46">
        <v>1</v>
      </c>
      <c r="J1813" s="46">
        <v>0</v>
      </c>
      <c r="K1813" s="46">
        <v>190000</v>
      </c>
      <c r="L1813" s="46">
        <v>190000</v>
      </c>
      <c r="M1813" s="46">
        <v>1000</v>
      </c>
      <c r="N1813" s="46">
        <v>1</v>
      </c>
      <c r="O1813" s="46">
        <v>2</v>
      </c>
      <c r="P1813" s="46">
        <v>0</v>
      </c>
      <c r="Q1813" s="46">
        <f t="shared" ref="Q1813:S1813" si="864">Q1810+4</f>
        <v>374</v>
      </c>
      <c r="R1813" s="46">
        <f t="shared" si="864"/>
        <v>374</v>
      </c>
      <c r="S1813" s="46">
        <f t="shared" si="864"/>
        <v>1188</v>
      </c>
      <c r="T1813" s="46">
        <v>1</v>
      </c>
      <c r="U1813" s="46">
        <v>9</v>
      </c>
      <c r="V1813" s="46">
        <v>704</v>
      </c>
      <c r="W1813" s="46">
        <v>3</v>
      </c>
      <c r="X1813" s="46">
        <v>3</v>
      </c>
      <c r="Y1813" s="46">
        <v>1000</v>
      </c>
      <c r="Z1813" s="46">
        <f t="shared" si="859"/>
        <v>1</v>
      </c>
      <c r="BR1813" s="41"/>
      <c r="BS1813" s="41"/>
    </row>
    <row r="1814" spans="1:71" s="46" customFormat="1">
      <c r="A1814" s="46">
        <f t="shared" si="846"/>
        <v>310201</v>
      </c>
      <c r="B1814" s="46" t="s">
        <v>846</v>
      </c>
      <c r="C1814" s="46" t="s">
        <v>845</v>
      </c>
      <c r="D1814" s="46">
        <f t="shared" si="861"/>
        <v>67</v>
      </c>
      <c r="E1814" s="46" t="str">
        <f t="shared" si="862"/>
        <v>第67章金宝箱</v>
      </c>
      <c r="F1814" s="46" t="s">
        <v>321</v>
      </c>
      <c r="G1814" s="46">
        <v>1</v>
      </c>
      <c r="I1814" s="46">
        <v>1</v>
      </c>
      <c r="J1814" s="46">
        <v>0</v>
      </c>
      <c r="K1814" s="46">
        <v>215000</v>
      </c>
      <c r="L1814" s="46">
        <v>215000</v>
      </c>
      <c r="M1814" s="46">
        <v>1000</v>
      </c>
      <c r="N1814" s="46">
        <v>1</v>
      </c>
      <c r="O1814" s="46">
        <v>2</v>
      </c>
      <c r="P1814" s="46">
        <v>0</v>
      </c>
      <c r="Q1814" s="46">
        <f t="shared" ref="Q1814:S1814" si="865">Q1811+4</f>
        <v>452</v>
      </c>
      <c r="R1814" s="46">
        <f t="shared" si="865"/>
        <v>452</v>
      </c>
      <c r="S1814" s="46">
        <f t="shared" si="865"/>
        <v>1188</v>
      </c>
      <c r="T1814" s="46">
        <v>1</v>
      </c>
      <c r="U1814" s="46">
        <v>23</v>
      </c>
      <c r="V1814" s="46">
        <v>0</v>
      </c>
      <c r="W1814" s="46">
        <f>W1811+10</f>
        <v>1195</v>
      </c>
      <c r="X1814" s="46">
        <f>X1811+10</f>
        <v>1195</v>
      </c>
      <c r="Y1814" s="46">
        <v>1000</v>
      </c>
      <c r="Z1814" s="46">
        <f t="shared" si="859"/>
        <v>1</v>
      </c>
      <c r="BR1814" s="41"/>
      <c r="BS1814" s="41"/>
    </row>
    <row r="1815" spans="1:71" s="46" customFormat="1">
      <c r="A1815" s="46">
        <f t="shared" si="846"/>
        <v>310202</v>
      </c>
      <c r="B1815" s="46" t="s">
        <v>846</v>
      </c>
      <c r="C1815" s="46" t="s">
        <v>843</v>
      </c>
      <c r="D1815" s="46">
        <f t="shared" si="861"/>
        <v>68</v>
      </c>
      <c r="E1815" s="46" t="str">
        <f t="shared" si="862"/>
        <v>第68章铜宝箱</v>
      </c>
      <c r="F1815" s="46" t="s">
        <v>321</v>
      </c>
      <c r="G1815" s="46">
        <v>1</v>
      </c>
      <c r="I1815" s="46">
        <v>1</v>
      </c>
      <c r="J1815" s="46">
        <v>0</v>
      </c>
      <c r="K1815" s="46">
        <v>167500</v>
      </c>
      <c r="L1815" s="46">
        <v>167500</v>
      </c>
      <c r="M1815" s="46">
        <v>1000</v>
      </c>
      <c r="N1815" s="46">
        <v>1</v>
      </c>
      <c r="O1815" s="46">
        <v>2</v>
      </c>
      <c r="P1815" s="46">
        <v>0</v>
      </c>
      <c r="Q1815" s="46">
        <f t="shared" ref="Q1815:S1815" si="866">Q1812+4</f>
        <v>316</v>
      </c>
      <c r="R1815" s="46">
        <f t="shared" si="866"/>
        <v>316</v>
      </c>
      <c r="S1815" s="46">
        <f t="shared" si="866"/>
        <v>1192</v>
      </c>
      <c r="T1815" s="46">
        <v>1</v>
      </c>
      <c r="BR1815" s="41"/>
      <c r="BS1815" s="41"/>
    </row>
    <row r="1816" spans="1:71" s="46" customFormat="1">
      <c r="A1816" s="46">
        <f t="shared" si="846"/>
        <v>310203</v>
      </c>
      <c r="B1816" s="46" t="s">
        <v>846</v>
      </c>
      <c r="C1816" s="46" t="s">
        <v>844</v>
      </c>
      <c r="D1816" s="46">
        <f t="shared" si="861"/>
        <v>68</v>
      </c>
      <c r="E1816" s="46" t="str">
        <f t="shared" si="862"/>
        <v>第68章银宝箱</v>
      </c>
      <c r="F1816" s="46" t="s">
        <v>321</v>
      </c>
      <c r="G1816" s="46">
        <v>1</v>
      </c>
      <c r="I1816" s="46">
        <v>1</v>
      </c>
      <c r="J1816" s="46">
        <v>0</v>
      </c>
      <c r="K1816" s="46">
        <v>192500</v>
      </c>
      <c r="L1816" s="46">
        <v>192500</v>
      </c>
      <c r="M1816" s="46">
        <v>1000</v>
      </c>
      <c r="N1816" s="46">
        <v>1</v>
      </c>
      <c r="O1816" s="46">
        <v>2</v>
      </c>
      <c r="P1816" s="46">
        <v>0</v>
      </c>
      <c r="Q1816" s="46">
        <f t="shared" ref="Q1816:S1816" si="867">Q1813+4</f>
        <v>378</v>
      </c>
      <c r="R1816" s="46">
        <f t="shared" si="867"/>
        <v>378</v>
      </c>
      <c r="S1816" s="46">
        <f t="shared" si="867"/>
        <v>1192</v>
      </c>
      <c r="T1816" s="46">
        <v>1</v>
      </c>
      <c r="U1816" s="46">
        <v>9</v>
      </c>
      <c r="V1816" s="46">
        <v>704</v>
      </c>
      <c r="W1816" s="46">
        <v>3</v>
      </c>
      <c r="X1816" s="46">
        <v>3</v>
      </c>
      <c r="Y1816" s="46">
        <v>1000</v>
      </c>
      <c r="Z1816" s="46">
        <f t="shared" ref="Z1816:Z1820" si="868">IF(Y1816&gt;=1000,1,0)</f>
        <v>1</v>
      </c>
      <c r="BR1816" s="41"/>
      <c r="BS1816" s="41"/>
    </row>
    <row r="1817" spans="1:71" s="46" customFormat="1">
      <c r="A1817" s="46">
        <f t="shared" si="846"/>
        <v>310204</v>
      </c>
      <c r="B1817" s="46" t="s">
        <v>846</v>
      </c>
      <c r="C1817" s="46" t="s">
        <v>845</v>
      </c>
      <c r="D1817" s="46">
        <f t="shared" si="861"/>
        <v>68</v>
      </c>
      <c r="E1817" s="46" t="str">
        <f t="shared" si="862"/>
        <v>第68章金宝箱</v>
      </c>
      <c r="F1817" s="46" t="s">
        <v>321</v>
      </c>
      <c r="G1817" s="46">
        <v>1</v>
      </c>
      <c r="I1817" s="46">
        <v>1</v>
      </c>
      <c r="J1817" s="46">
        <v>0</v>
      </c>
      <c r="K1817" s="46">
        <v>217500</v>
      </c>
      <c r="L1817" s="46">
        <v>217500</v>
      </c>
      <c r="M1817" s="46">
        <v>1000</v>
      </c>
      <c r="N1817" s="46">
        <v>1</v>
      </c>
      <c r="O1817" s="46">
        <v>2</v>
      </c>
      <c r="P1817" s="46">
        <v>0</v>
      </c>
      <c r="Q1817" s="46">
        <f t="shared" ref="Q1817:S1817" si="869">Q1814+4</f>
        <v>456</v>
      </c>
      <c r="R1817" s="46">
        <f t="shared" si="869"/>
        <v>456</v>
      </c>
      <c r="S1817" s="46">
        <f t="shared" si="869"/>
        <v>1192</v>
      </c>
      <c r="T1817" s="46">
        <v>1</v>
      </c>
      <c r="U1817" s="46">
        <v>23</v>
      </c>
      <c r="V1817" s="46">
        <v>0</v>
      </c>
      <c r="W1817" s="46">
        <f>W1814+10</f>
        <v>1205</v>
      </c>
      <c r="X1817" s="46">
        <f>X1814+10</f>
        <v>1205</v>
      </c>
      <c r="Y1817" s="46">
        <v>1000</v>
      </c>
      <c r="Z1817" s="46">
        <f t="shared" si="868"/>
        <v>1</v>
      </c>
      <c r="BR1817" s="41"/>
      <c r="BS1817" s="41"/>
    </row>
    <row r="1818" spans="1:71" s="46" customFormat="1">
      <c r="A1818" s="46">
        <f t="shared" si="846"/>
        <v>310205</v>
      </c>
      <c r="B1818" s="46" t="s">
        <v>846</v>
      </c>
      <c r="C1818" s="46" t="s">
        <v>843</v>
      </c>
      <c r="D1818" s="46">
        <f t="shared" ref="D1818:D1823" si="870">D1815+1</f>
        <v>69</v>
      </c>
      <c r="E1818" s="46" t="str">
        <f t="shared" ref="E1818:E1823" si="871">"第"&amp;D1818&amp;"章"&amp;C1818</f>
        <v>第69章铜宝箱</v>
      </c>
      <c r="F1818" s="46" t="s">
        <v>321</v>
      </c>
      <c r="G1818" s="46">
        <v>1</v>
      </c>
      <c r="I1818" s="46">
        <v>1</v>
      </c>
      <c r="J1818" s="46">
        <v>0</v>
      </c>
      <c r="K1818" s="46">
        <v>170000</v>
      </c>
      <c r="L1818" s="46">
        <v>170000</v>
      </c>
      <c r="M1818" s="46">
        <v>1000</v>
      </c>
      <c r="N1818" s="46">
        <v>1</v>
      </c>
      <c r="O1818" s="46">
        <v>2</v>
      </c>
      <c r="P1818" s="46">
        <v>0</v>
      </c>
      <c r="Q1818" s="46">
        <f t="shared" ref="Q1818:S1818" si="872">Q1815+4</f>
        <v>320</v>
      </c>
      <c r="R1818" s="46">
        <f t="shared" si="872"/>
        <v>320</v>
      </c>
      <c r="S1818" s="46">
        <f t="shared" si="872"/>
        <v>1196</v>
      </c>
      <c r="T1818" s="46">
        <v>1</v>
      </c>
      <c r="BR1818" s="41"/>
      <c r="BS1818" s="41"/>
    </row>
    <row r="1819" spans="1:71" s="46" customFormat="1">
      <c r="A1819" s="46">
        <f t="shared" si="846"/>
        <v>310206</v>
      </c>
      <c r="B1819" s="46" t="s">
        <v>846</v>
      </c>
      <c r="C1819" s="46" t="s">
        <v>844</v>
      </c>
      <c r="D1819" s="46">
        <f t="shared" si="870"/>
        <v>69</v>
      </c>
      <c r="E1819" s="46" t="str">
        <f t="shared" si="871"/>
        <v>第69章银宝箱</v>
      </c>
      <c r="F1819" s="46" t="s">
        <v>321</v>
      </c>
      <c r="G1819" s="46">
        <v>1</v>
      </c>
      <c r="I1819" s="46">
        <v>1</v>
      </c>
      <c r="J1819" s="46">
        <v>0</v>
      </c>
      <c r="K1819" s="46">
        <v>195000</v>
      </c>
      <c r="L1819" s="46">
        <v>195000</v>
      </c>
      <c r="M1819" s="46">
        <v>1000</v>
      </c>
      <c r="N1819" s="46">
        <v>1</v>
      </c>
      <c r="O1819" s="46">
        <v>2</v>
      </c>
      <c r="P1819" s="46">
        <v>0</v>
      </c>
      <c r="Q1819" s="46">
        <f t="shared" ref="Q1819:S1819" si="873">Q1816+4</f>
        <v>382</v>
      </c>
      <c r="R1819" s="46">
        <f t="shared" si="873"/>
        <v>382</v>
      </c>
      <c r="S1819" s="46">
        <f t="shared" si="873"/>
        <v>1196</v>
      </c>
      <c r="T1819" s="46">
        <v>1</v>
      </c>
      <c r="U1819" s="46">
        <v>9</v>
      </c>
      <c r="V1819" s="46">
        <v>704</v>
      </c>
      <c r="W1819" s="46">
        <v>3</v>
      </c>
      <c r="X1819" s="46">
        <v>3</v>
      </c>
      <c r="Y1819" s="46">
        <v>1000</v>
      </c>
      <c r="Z1819" s="46">
        <f t="shared" si="868"/>
        <v>1</v>
      </c>
      <c r="BR1819" s="41"/>
      <c r="BS1819" s="41"/>
    </row>
    <row r="1820" spans="1:71" s="46" customFormat="1">
      <c r="A1820" s="46">
        <f t="shared" si="846"/>
        <v>310207</v>
      </c>
      <c r="B1820" s="46" t="s">
        <v>846</v>
      </c>
      <c r="C1820" s="46" t="s">
        <v>845</v>
      </c>
      <c r="D1820" s="46">
        <f t="shared" si="870"/>
        <v>69</v>
      </c>
      <c r="E1820" s="46" t="str">
        <f t="shared" si="871"/>
        <v>第69章金宝箱</v>
      </c>
      <c r="F1820" s="46" t="s">
        <v>321</v>
      </c>
      <c r="G1820" s="46">
        <v>1</v>
      </c>
      <c r="I1820" s="46">
        <v>1</v>
      </c>
      <c r="J1820" s="46">
        <v>0</v>
      </c>
      <c r="K1820" s="46">
        <v>220000</v>
      </c>
      <c r="L1820" s="46">
        <v>220000</v>
      </c>
      <c r="M1820" s="46">
        <v>1000</v>
      </c>
      <c r="N1820" s="46">
        <v>1</v>
      </c>
      <c r="O1820" s="46">
        <v>2</v>
      </c>
      <c r="P1820" s="46">
        <v>0</v>
      </c>
      <c r="Q1820" s="46">
        <f t="shared" ref="Q1820:S1820" si="874">Q1817+4</f>
        <v>460</v>
      </c>
      <c r="R1820" s="46">
        <f t="shared" si="874"/>
        <v>460</v>
      </c>
      <c r="S1820" s="46">
        <f t="shared" si="874"/>
        <v>1196</v>
      </c>
      <c r="T1820" s="46">
        <v>1</v>
      </c>
      <c r="U1820" s="46">
        <v>23</v>
      </c>
      <c r="V1820" s="46">
        <v>0</v>
      </c>
      <c r="W1820" s="46">
        <f>W1817+10</f>
        <v>1215</v>
      </c>
      <c r="X1820" s="46">
        <f>X1817+10</f>
        <v>1215</v>
      </c>
      <c r="Y1820" s="46">
        <v>1000</v>
      </c>
      <c r="Z1820" s="46">
        <f t="shared" si="868"/>
        <v>1</v>
      </c>
      <c r="BR1820" s="41"/>
      <c r="BS1820" s="41"/>
    </row>
    <row r="1821" spans="1:71" s="46" customFormat="1">
      <c r="A1821" s="46">
        <f t="shared" si="846"/>
        <v>310208</v>
      </c>
      <c r="B1821" s="46" t="s">
        <v>846</v>
      </c>
      <c r="C1821" s="46" t="s">
        <v>843</v>
      </c>
      <c r="D1821" s="46">
        <f t="shared" si="870"/>
        <v>70</v>
      </c>
      <c r="E1821" s="46" t="str">
        <f t="shared" si="871"/>
        <v>第70章铜宝箱</v>
      </c>
      <c r="F1821" s="46" t="s">
        <v>321</v>
      </c>
      <c r="G1821" s="46">
        <v>1</v>
      </c>
      <c r="I1821" s="46">
        <v>1</v>
      </c>
      <c r="J1821" s="46">
        <v>0</v>
      </c>
      <c r="K1821" s="46">
        <v>172500</v>
      </c>
      <c r="L1821" s="46">
        <v>172500</v>
      </c>
      <c r="M1821" s="46">
        <v>1000</v>
      </c>
      <c r="N1821" s="46">
        <v>1</v>
      </c>
      <c r="O1821" s="46">
        <v>2</v>
      </c>
      <c r="P1821" s="46">
        <v>0</v>
      </c>
      <c r="Q1821" s="46">
        <f t="shared" ref="Q1821:S1821" si="875">Q1818+4</f>
        <v>324</v>
      </c>
      <c r="R1821" s="46">
        <f t="shared" si="875"/>
        <v>324</v>
      </c>
      <c r="S1821" s="46">
        <f t="shared" si="875"/>
        <v>1200</v>
      </c>
      <c r="T1821" s="46">
        <v>1</v>
      </c>
      <c r="BR1821" s="41"/>
      <c r="BS1821" s="41"/>
    </row>
    <row r="1822" spans="1:71" s="46" customFormat="1">
      <c r="A1822" s="46">
        <f t="shared" si="846"/>
        <v>310209</v>
      </c>
      <c r="B1822" s="46" t="s">
        <v>846</v>
      </c>
      <c r="C1822" s="46" t="s">
        <v>844</v>
      </c>
      <c r="D1822" s="46">
        <f t="shared" si="870"/>
        <v>70</v>
      </c>
      <c r="E1822" s="46" t="str">
        <f t="shared" si="871"/>
        <v>第70章银宝箱</v>
      </c>
      <c r="F1822" s="46" t="s">
        <v>321</v>
      </c>
      <c r="G1822" s="46">
        <v>1</v>
      </c>
      <c r="I1822" s="46">
        <v>1</v>
      </c>
      <c r="J1822" s="46">
        <v>0</v>
      </c>
      <c r="K1822" s="46">
        <v>197500</v>
      </c>
      <c r="L1822" s="46">
        <v>197500</v>
      </c>
      <c r="M1822" s="46">
        <v>1000</v>
      </c>
      <c r="N1822" s="46">
        <v>1</v>
      </c>
      <c r="O1822" s="46">
        <v>2</v>
      </c>
      <c r="P1822" s="46">
        <v>0</v>
      </c>
      <c r="Q1822" s="46">
        <f t="shared" ref="Q1822:S1822" si="876">Q1819+4</f>
        <v>386</v>
      </c>
      <c r="R1822" s="46">
        <f t="shared" si="876"/>
        <v>386</v>
      </c>
      <c r="S1822" s="46">
        <f t="shared" si="876"/>
        <v>1200</v>
      </c>
      <c r="T1822" s="46">
        <v>1</v>
      </c>
      <c r="U1822" s="46">
        <v>9</v>
      </c>
      <c r="V1822" s="46">
        <v>704</v>
      </c>
      <c r="W1822" s="46">
        <v>3</v>
      </c>
      <c r="X1822" s="46">
        <v>3</v>
      </c>
      <c r="Y1822" s="46">
        <v>1000</v>
      </c>
      <c r="Z1822" s="46">
        <f t="shared" ref="Z1822:Z1826" si="877">IF(Y1822&gt;=1000,1,0)</f>
        <v>1</v>
      </c>
      <c r="BR1822" s="41"/>
      <c r="BS1822" s="41"/>
    </row>
    <row r="1823" spans="1:71" s="46" customFormat="1">
      <c r="A1823" s="46">
        <f t="shared" si="846"/>
        <v>310210</v>
      </c>
      <c r="B1823" s="46" t="s">
        <v>846</v>
      </c>
      <c r="C1823" s="46" t="s">
        <v>845</v>
      </c>
      <c r="D1823" s="46">
        <f t="shared" si="870"/>
        <v>70</v>
      </c>
      <c r="E1823" s="46" t="str">
        <f t="shared" si="871"/>
        <v>第70章金宝箱</v>
      </c>
      <c r="F1823" s="46" t="s">
        <v>321</v>
      </c>
      <c r="G1823" s="46">
        <v>1</v>
      </c>
      <c r="I1823" s="46">
        <v>1</v>
      </c>
      <c r="J1823" s="46">
        <v>0</v>
      </c>
      <c r="K1823" s="46">
        <v>222500</v>
      </c>
      <c r="L1823" s="46">
        <v>222500</v>
      </c>
      <c r="M1823" s="46">
        <v>1000</v>
      </c>
      <c r="N1823" s="46">
        <v>1</v>
      </c>
      <c r="O1823" s="46">
        <v>2</v>
      </c>
      <c r="P1823" s="46">
        <v>0</v>
      </c>
      <c r="Q1823" s="46">
        <f t="shared" ref="Q1823:S1823" si="878">Q1820+4</f>
        <v>464</v>
      </c>
      <c r="R1823" s="46">
        <f t="shared" si="878"/>
        <v>464</v>
      </c>
      <c r="S1823" s="46">
        <f t="shared" si="878"/>
        <v>1200</v>
      </c>
      <c r="T1823" s="46">
        <v>1</v>
      </c>
      <c r="U1823" s="46">
        <v>23</v>
      </c>
      <c r="V1823" s="46">
        <v>0</v>
      </c>
      <c r="W1823" s="46">
        <f>W1820+10</f>
        <v>1225</v>
      </c>
      <c r="X1823" s="46">
        <f>X1820+10</f>
        <v>1225</v>
      </c>
      <c r="Y1823" s="46">
        <v>1000</v>
      </c>
      <c r="Z1823" s="46">
        <f t="shared" si="877"/>
        <v>1</v>
      </c>
      <c r="BR1823" s="41"/>
      <c r="BS1823" s="41"/>
    </row>
    <row r="1824" spans="1:71" s="46" customFormat="1">
      <c r="A1824" s="46">
        <f t="shared" si="846"/>
        <v>310211</v>
      </c>
      <c r="B1824" s="46" t="s">
        <v>846</v>
      </c>
      <c r="C1824" s="46" t="s">
        <v>843</v>
      </c>
      <c r="D1824" s="46">
        <f t="shared" ref="D1824:D1829" si="879">D1821+1</f>
        <v>71</v>
      </c>
      <c r="E1824" s="46" t="str">
        <f t="shared" ref="E1824:E1829" si="880">"第"&amp;D1824&amp;"章"&amp;C1824</f>
        <v>第71章铜宝箱</v>
      </c>
      <c r="F1824" s="46" t="s">
        <v>321</v>
      </c>
      <c r="G1824" s="46">
        <v>1</v>
      </c>
      <c r="I1824" s="46">
        <v>1</v>
      </c>
      <c r="J1824" s="46">
        <v>0</v>
      </c>
      <c r="K1824" s="46">
        <v>175000</v>
      </c>
      <c r="L1824" s="46">
        <v>175000</v>
      </c>
      <c r="M1824" s="46">
        <v>1000</v>
      </c>
      <c r="N1824" s="46">
        <v>1</v>
      </c>
      <c r="O1824" s="46">
        <v>2</v>
      </c>
      <c r="P1824" s="46">
        <v>0</v>
      </c>
      <c r="Q1824" s="46">
        <f t="shared" ref="Q1824:S1824" si="881">Q1821+4</f>
        <v>328</v>
      </c>
      <c r="R1824" s="46">
        <f t="shared" si="881"/>
        <v>328</v>
      </c>
      <c r="S1824" s="46">
        <f t="shared" si="881"/>
        <v>1204</v>
      </c>
      <c r="T1824" s="46">
        <v>1</v>
      </c>
      <c r="BR1824" s="41"/>
      <c r="BS1824" s="41"/>
    </row>
    <row r="1825" spans="1:71" s="46" customFormat="1">
      <c r="A1825" s="46">
        <f t="shared" si="846"/>
        <v>310212</v>
      </c>
      <c r="B1825" s="46" t="s">
        <v>846</v>
      </c>
      <c r="C1825" s="46" t="s">
        <v>844</v>
      </c>
      <c r="D1825" s="46">
        <f t="shared" si="879"/>
        <v>71</v>
      </c>
      <c r="E1825" s="46" t="str">
        <f t="shared" si="880"/>
        <v>第71章银宝箱</v>
      </c>
      <c r="F1825" s="46" t="s">
        <v>321</v>
      </c>
      <c r="G1825" s="46">
        <v>1</v>
      </c>
      <c r="I1825" s="46">
        <v>1</v>
      </c>
      <c r="J1825" s="46">
        <v>0</v>
      </c>
      <c r="K1825" s="46">
        <v>200000</v>
      </c>
      <c r="L1825" s="46">
        <v>200000</v>
      </c>
      <c r="M1825" s="46">
        <v>1000</v>
      </c>
      <c r="N1825" s="46">
        <v>1</v>
      </c>
      <c r="O1825" s="46">
        <v>2</v>
      </c>
      <c r="P1825" s="46">
        <v>0</v>
      </c>
      <c r="Q1825" s="46">
        <f t="shared" ref="Q1825:S1825" si="882">Q1822+4</f>
        <v>390</v>
      </c>
      <c r="R1825" s="46">
        <f t="shared" si="882"/>
        <v>390</v>
      </c>
      <c r="S1825" s="46">
        <f t="shared" si="882"/>
        <v>1204</v>
      </c>
      <c r="T1825" s="46">
        <v>1</v>
      </c>
      <c r="U1825" s="46">
        <v>9</v>
      </c>
      <c r="V1825" s="46">
        <v>704</v>
      </c>
      <c r="W1825" s="46">
        <v>3</v>
      </c>
      <c r="X1825" s="46">
        <v>3</v>
      </c>
      <c r="Y1825" s="46">
        <v>1000</v>
      </c>
      <c r="Z1825" s="46">
        <f t="shared" si="877"/>
        <v>1</v>
      </c>
      <c r="BR1825" s="41"/>
      <c r="BS1825" s="41"/>
    </row>
    <row r="1826" spans="1:71" s="46" customFormat="1">
      <c r="A1826" s="46">
        <f t="shared" si="846"/>
        <v>310213</v>
      </c>
      <c r="B1826" s="46" t="s">
        <v>846</v>
      </c>
      <c r="C1826" s="46" t="s">
        <v>845</v>
      </c>
      <c r="D1826" s="46">
        <f t="shared" si="879"/>
        <v>71</v>
      </c>
      <c r="E1826" s="46" t="str">
        <f t="shared" si="880"/>
        <v>第71章金宝箱</v>
      </c>
      <c r="F1826" s="46" t="s">
        <v>321</v>
      </c>
      <c r="G1826" s="46">
        <v>1</v>
      </c>
      <c r="I1826" s="46">
        <v>1</v>
      </c>
      <c r="J1826" s="46">
        <v>0</v>
      </c>
      <c r="K1826" s="46">
        <v>225000</v>
      </c>
      <c r="L1826" s="46">
        <v>225000</v>
      </c>
      <c r="M1826" s="46">
        <v>1000</v>
      </c>
      <c r="N1826" s="46">
        <v>1</v>
      </c>
      <c r="O1826" s="46">
        <v>2</v>
      </c>
      <c r="P1826" s="46">
        <v>0</v>
      </c>
      <c r="Q1826" s="46">
        <f t="shared" ref="Q1826:S1826" si="883">Q1823+4</f>
        <v>468</v>
      </c>
      <c r="R1826" s="46">
        <f t="shared" si="883"/>
        <v>468</v>
      </c>
      <c r="S1826" s="46">
        <f t="shared" si="883"/>
        <v>1204</v>
      </c>
      <c r="T1826" s="46">
        <v>1</v>
      </c>
      <c r="U1826" s="46">
        <v>23</v>
      </c>
      <c r="V1826" s="46">
        <v>0</v>
      </c>
      <c r="W1826" s="46">
        <f>W1823+10</f>
        <v>1235</v>
      </c>
      <c r="X1826" s="46">
        <f>X1823+10</f>
        <v>1235</v>
      </c>
      <c r="Y1826" s="46">
        <v>1000</v>
      </c>
      <c r="Z1826" s="46">
        <f t="shared" si="877"/>
        <v>1</v>
      </c>
      <c r="BR1826" s="41"/>
      <c r="BS1826" s="41"/>
    </row>
    <row r="1827" spans="1:71" s="46" customFormat="1">
      <c r="A1827" s="46">
        <f t="shared" si="846"/>
        <v>310214</v>
      </c>
      <c r="B1827" s="46" t="s">
        <v>846</v>
      </c>
      <c r="C1827" s="46" t="s">
        <v>843</v>
      </c>
      <c r="D1827" s="46">
        <f t="shared" si="879"/>
        <v>72</v>
      </c>
      <c r="E1827" s="46" t="str">
        <f t="shared" si="880"/>
        <v>第72章铜宝箱</v>
      </c>
      <c r="F1827" s="46" t="s">
        <v>321</v>
      </c>
      <c r="G1827" s="46">
        <v>1</v>
      </c>
      <c r="I1827" s="46">
        <v>1</v>
      </c>
      <c r="J1827" s="46">
        <v>0</v>
      </c>
      <c r="K1827" s="46">
        <v>177500</v>
      </c>
      <c r="L1827" s="46">
        <v>177500</v>
      </c>
      <c r="M1827" s="46">
        <v>1000</v>
      </c>
      <c r="N1827" s="46">
        <v>1</v>
      </c>
      <c r="O1827" s="46">
        <v>2</v>
      </c>
      <c r="P1827" s="46">
        <v>0</v>
      </c>
      <c r="Q1827" s="46">
        <f t="shared" ref="Q1827:S1827" si="884">Q1824+4</f>
        <v>332</v>
      </c>
      <c r="R1827" s="46">
        <f t="shared" si="884"/>
        <v>332</v>
      </c>
      <c r="S1827" s="46">
        <f t="shared" si="884"/>
        <v>1208</v>
      </c>
      <c r="T1827" s="46">
        <v>1</v>
      </c>
      <c r="BR1827" s="41"/>
      <c r="BS1827" s="41"/>
    </row>
    <row r="1828" spans="1:71" s="46" customFormat="1">
      <c r="A1828" s="46">
        <f t="shared" si="846"/>
        <v>310215</v>
      </c>
      <c r="B1828" s="46" t="s">
        <v>846</v>
      </c>
      <c r="C1828" s="46" t="s">
        <v>844</v>
      </c>
      <c r="D1828" s="46">
        <f t="shared" si="879"/>
        <v>72</v>
      </c>
      <c r="E1828" s="46" t="str">
        <f t="shared" si="880"/>
        <v>第72章银宝箱</v>
      </c>
      <c r="F1828" s="46" t="s">
        <v>321</v>
      </c>
      <c r="G1828" s="46">
        <v>1</v>
      </c>
      <c r="I1828" s="46">
        <v>1</v>
      </c>
      <c r="J1828" s="46">
        <v>0</v>
      </c>
      <c r="K1828" s="46">
        <v>202500</v>
      </c>
      <c r="L1828" s="46">
        <v>202500</v>
      </c>
      <c r="M1828" s="46">
        <v>1000</v>
      </c>
      <c r="N1828" s="46">
        <v>1</v>
      </c>
      <c r="O1828" s="46">
        <v>2</v>
      </c>
      <c r="P1828" s="46">
        <v>0</v>
      </c>
      <c r="Q1828" s="46">
        <f t="shared" ref="Q1828:S1828" si="885">Q1825+4</f>
        <v>394</v>
      </c>
      <c r="R1828" s="46">
        <f t="shared" si="885"/>
        <v>394</v>
      </c>
      <c r="S1828" s="46">
        <f t="shared" si="885"/>
        <v>1208</v>
      </c>
      <c r="T1828" s="46">
        <v>1</v>
      </c>
      <c r="U1828" s="46">
        <v>9</v>
      </c>
      <c r="V1828" s="46">
        <v>704</v>
      </c>
      <c r="W1828" s="46">
        <v>3</v>
      </c>
      <c r="X1828" s="46">
        <v>3</v>
      </c>
      <c r="Y1828" s="46">
        <v>1000</v>
      </c>
      <c r="Z1828" s="46">
        <f t="shared" ref="Z1828:Z1832" si="886">IF(Y1828&gt;=1000,1,0)</f>
        <v>1</v>
      </c>
      <c r="BR1828" s="41"/>
      <c r="BS1828" s="41"/>
    </row>
    <row r="1829" spans="1:71" s="46" customFormat="1">
      <c r="A1829" s="46">
        <f t="shared" si="846"/>
        <v>310216</v>
      </c>
      <c r="B1829" s="46" t="s">
        <v>846</v>
      </c>
      <c r="C1829" s="46" t="s">
        <v>845</v>
      </c>
      <c r="D1829" s="46">
        <f t="shared" si="879"/>
        <v>72</v>
      </c>
      <c r="E1829" s="46" t="str">
        <f t="shared" si="880"/>
        <v>第72章金宝箱</v>
      </c>
      <c r="F1829" s="46" t="s">
        <v>321</v>
      </c>
      <c r="G1829" s="46">
        <v>1</v>
      </c>
      <c r="I1829" s="46">
        <v>1</v>
      </c>
      <c r="J1829" s="46">
        <v>0</v>
      </c>
      <c r="K1829" s="46">
        <v>227500</v>
      </c>
      <c r="L1829" s="46">
        <v>227500</v>
      </c>
      <c r="M1829" s="46">
        <v>1000</v>
      </c>
      <c r="N1829" s="46">
        <v>1</v>
      </c>
      <c r="O1829" s="46">
        <v>2</v>
      </c>
      <c r="P1829" s="46">
        <v>0</v>
      </c>
      <c r="Q1829" s="46">
        <f t="shared" ref="Q1829:S1829" si="887">Q1826+4</f>
        <v>472</v>
      </c>
      <c r="R1829" s="46">
        <f t="shared" si="887"/>
        <v>472</v>
      </c>
      <c r="S1829" s="46">
        <f t="shared" si="887"/>
        <v>1208</v>
      </c>
      <c r="T1829" s="46">
        <v>1</v>
      </c>
      <c r="U1829" s="46">
        <v>23</v>
      </c>
      <c r="V1829" s="46">
        <v>0</v>
      </c>
      <c r="W1829" s="46">
        <f>W1826+10</f>
        <v>1245</v>
      </c>
      <c r="X1829" s="46">
        <f>X1826+10</f>
        <v>1245</v>
      </c>
      <c r="Y1829" s="46">
        <v>1000</v>
      </c>
      <c r="Z1829" s="46">
        <f t="shared" si="886"/>
        <v>1</v>
      </c>
      <c r="BR1829" s="41"/>
      <c r="BS1829" s="41"/>
    </row>
    <row r="1830" spans="1:71" s="46" customFormat="1">
      <c r="A1830" s="46">
        <f t="shared" si="846"/>
        <v>310217</v>
      </c>
      <c r="B1830" s="46" t="s">
        <v>846</v>
      </c>
      <c r="C1830" s="46" t="s">
        <v>843</v>
      </c>
      <c r="D1830" s="46">
        <f t="shared" ref="D1830:D1835" si="888">D1827+1</f>
        <v>73</v>
      </c>
      <c r="E1830" s="46" t="str">
        <f t="shared" ref="E1830:E1835" si="889">"第"&amp;D1830&amp;"章"&amp;C1830</f>
        <v>第73章铜宝箱</v>
      </c>
      <c r="F1830" s="46" t="s">
        <v>321</v>
      </c>
      <c r="G1830" s="46">
        <v>1</v>
      </c>
      <c r="I1830" s="46">
        <v>1</v>
      </c>
      <c r="J1830" s="46">
        <v>0</v>
      </c>
      <c r="K1830" s="46">
        <v>180000</v>
      </c>
      <c r="L1830" s="46">
        <v>180000</v>
      </c>
      <c r="M1830" s="46">
        <v>1000</v>
      </c>
      <c r="N1830" s="46">
        <v>1</v>
      </c>
      <c r="O1830" s="46">
        <v>2</v>
      </c>
      <c r="P1830" s="46">
        <v>0</v>
      </c>
      <c r="Q1830" s="46">
        <f t="shared" ref="Q1830:S1830" si="890">Q1827+4</f>
        <v>336</v>
      </c>
      <c r="R1830" s="46">
        <f t="shared" si="890"/>
        <v>336</v>
      </c>
      <c r="S1830" s="46">
        <f t="shared" si="890"/>
        <v>1212</v>
      </c>
      <c r="T1830" s="46">
        <v>1</v>
      </c>
      <c r="BR1830" s="41"/>
      <c r="BS1830" s="41"/>
    </row>
    <row r="1831" spans="1:71" s="46" customFormat="1">
      <c r="A1831" s="46">
        <f t="shared" si="846"/>
        <v>310218</v>
      </c>
      <c r="B1831" s="46" t="s">
        <v>846</v>
      </c>
      <c r="C1831" s="46" t="s">
        <v>844</v>
      </c>
      <c r="D1831" s="46">
        <f t="shared" si="888"/>
        <v>73</v>
      </c>
      <c r="E1831" s="46" t="str">
        <f t="shared" si="889"/>
        <v>第73章银宝箱</v>
      </c>
      <c r="F1831" s="46" t="s">
        <v>321</v>
      </c>
      <c r="G1831" s="46">
        <v>1</v>
      </c>
      <c r="I1831" s="46">
        <v>1</v>
      </c>
      <c r="J1831" s="46">
        <v>0</v>
      </c>
      <c r="K1831" s="46">
        <v>205000</v>
      </c>
      <c r="L1831" s="46">
        <v>205000</v>
      </c>
      <c r="M1831" s="46">
        <v>1000</v>
      </c>
      <c r="N1831" s="46">
        <v>1</v>
      </c>
      <c r="O1831" s="46">
        <v>2</v>
      </c>
      <c r="P1831" s="46">
        <v>0</v>
      </c>
      <c r="Q1831" s="46">
        <f t="shared" ref="Q1831:S1831" si="891">Q1828+4</f>
        <v>398</v>
      </c>
      <c r="R1831" s="46">
        <f t="shared" si="891"/>
        <v>398</v>
      </c>
      <c r="S1831" s="46">
        <f t="shared" si="891"/>
        <v>1212</v>
      </c>
      <c r="T1831" s="46">
        <v>1</v>
      </c>
      <c r="U1831" s="46">
        <v>9</v>
      </c>
      <c r="V1831" s="46">
        <v>704</v>
      </c>
      <c r="W1831" s="46">
        <v>3</v>
      </c>
      <c r="X1831" s="46">
        <v>3</v>
      </c>
      <c r="Y1831" s="46">
        <v>1000</v>
      </c>
      <c r="Z1831" s="46">
        <f t="shared" si="886"/>
        <v>1</v>
      </c>
      <c r="BR1831" s="41"/>
      <c r="BS1831" s="41"/>
    </row>
    <row r="1832" spans="1:71" s="46" customFormat="1">
      <c r="A1832" s="46">
        <f t="shared" si="846"/>
        <v>310219</v>
      </c>
      <c r="B1832" s="46" t="s">
        <v>846</v>
      </c>
      <c r="C1832" s="46" t="s">
        <v>845</v>
      </c>
      <c r="D1832" s="46">
        <f t="shared" si="888"/>
        <v>73</v>
      </c>
      <c r="E1832" s="46" t="str">
        <f t="shared" si="889"/>
        <v>第73章金宝箱</v>
      </c>
      <c r="F1832" s="46" t="s">
        <v>321</v>
      </c>
      <c r="G1832" s="46">
        <v>1</v>
      </c>
      <c r="I1832" s="46">
        <v>1</v>
      </c>
      <c r="J1832" s="46">
        <v>0</v>
      </c>
      <c r="K1832" s="46">
        <v>230000</v>
      </c>
      <c r="L1832" s="46">
        <v>230000</v>
      </c>
      <c r="M1832" s="46">
        <v>1000</v>
      </c>
      <c r="N1832" s="46">
        <v>1</v>
      </c>
      <c r="O1832" s="46">
        <v>2</v>
      </c>
      <c r="P1832" s="46">
        <v>0</v>
      </c>
      <c r="Q1832" s="46">
        <f t="shared" ref="Q1832:S1832" si="892">Q1829+4</f>
        <v>476</v>
      </c>
      <c r="R1832" s="46">
        <f t="shared" si="892"/>
        <v>476</v>
      </c>
      <c r="S1832" s="46">
        <f t="shared" si="892"/>
        <v>1212</v>
      </c>
      <c r="T1832" s="46">
        <v>1</v>
      </c>
      <c r="U1832" s="46">
        <v>23</v>
      </c>
      <c r="V1832" s="46">
        <v>0</v>
      </c>
      <c r="W1832" s="46">
        <f>W1829+10</f>
        <v>1255</v>
      </c>
      <c r="X1832" s="46">
        <f>X1829+10</f>
        <v>1255</v>
      </c>
      <c r="Y1832" s="46">
        <v>1000</v>
      </c>
      <c r="Z1832" s="46">
        <f t="shared" si="886"/>
        <v>1</v>
      </c>
      <c r="BR1832" s="41"/>
      <c r="BS1832" s="41"/>
    </row>
    <row r="1833" spans="1:71" s="46" customFormat="1">
      <c r="A1833" s="46">
        <f t="shared" si="846"/>
        <v>310220</v>
      </c>
      <c r="B1833" s="46" t="s">
        <v>846</v>
      </c>
      <c r="C1833" s="46" t="s">
        <v>843</v>
      </c>
      <c r="D1833" s="46">
        <f t="shared" si="888"/>
        <v>74</v>
      </c>
      <c r="E1833" s="46" t="str">
        <f t="shared" si="889"/>
        <v>第74章铜宝箱</v>
      </c>
      <c r="F1833" s="46" t="s">
        <v>321</v>
      </c>
      <c r="G1833" s="46">
        <v>1</v>
      </c>
      <c r="I1833" s="46">
        <v>1</v>
      </c>
      <c r="J1833" s="46">
        <v>0</v>
      </c>
      <c r="K1833" s="46">
        <v>182500</v>
      </c>
      <c r="L1833" s="46">
        <v>182500</v>
      </c>
      <c r="M1833" s="46">
        <v>1000</v>
      </c>
      <c r="N1833" s="46">
        <v>1</v>
      </c>
      <c r="O1833" s="46">
        <v>2</v>
      </c>
      <c r="P1833" s="46">
        <v>0</v>
      </c>
      <c r="Q1833" s="46">
        <f t="shared" ref="Q1833:S1833" si="893">Q1830+4</f>
        <v>340</v>
      </c>
      <c r="R1833" s="46">
        <f t="shared" si="893"/>
        <v>340</v>
      </c>
      <c r="S1833" s="46">
        <f t="shared" si="893"/>
        <v>1216</v>
      </c>
      <c r="T1833" s="46">
        <v>1</v>
      </c>
      <c r="BR1833" s="41"/>
      <c r="BS1833" s="41"/>
    </row>
    <row r="1834" spans="1:71" s="46" customFormat="1">
      <c r="A1834" s="46">
        <f t="shared" si="846"/>
        <v>310221</v>
      </c>
      <c r="B1834" s="46" t="s">
        <v>846</v>
      </c>
      <c r="C1834" s="46" t="s">
        <v>844</v>
      </c>
      <c r="D1834" s="46">
        <f t="shared" si="888"/>
        <v>74</v>
      </c>
      <c r="E1834" s="46" t="str">
        <f t="shared" si="889"/>
        <v>第74章银宝箱</v>
      </c>
      <c r="F1834" s="46" t="s">
        <v>321</v>
      </c>
      <c r="G1834" s="46">
        <v>1</v>
      </c>
      <c r="I1834" s="46">
        <v>1</v>
      </c>
      <c r="J1834" s="46">
        <v>0</v>
      </c>
      <c r="K1834" s="46">
        <v>207500</v>
      </c>
      <c r="L1834" s="46">
        <v>207500</v>
      </c>
      <c r="M1834" s="46">
        <v>1000</v>
      </c>
      <c r="N1834" s="46">
        <v>1</v>
      </c>
      <c r="O1834" s="46">
        <v>2</v>
      </c>
      <c r="P1834" s="46">
        <v>0</v>
      </c>
      <c r="Q1834" s="46">
        <f t="shared" ref="Q1834:S1834" si="894">Q1831+4</f>
        <v>402</v>
      </c>
      <c r="R1834" s="46">
        <f t="shared" si="894"/>
        <v>402</v>
      </c>
      <c r="S1834" s="46">
        <f t="shared" si="894"/>
        <v>1216</v>
      </c>
      <c r="T1834" s="46">
        <v>1</v>
      </c>
      <c r="U1834" s="46">
        <v>9</v>
      </c>
      <c r="V1834" s="46">
        <v>704</v>
      </c>
      <c r="W1834" s="46">
        <v>3</v>
      </c>
      <c r="X1834" s="46">
        <v>3</v>
      </c>
      <c r="Y1834" s="46">
        <v>1000</v>
      </c>
      <c r="Z1834" s="46">
        <f t="shared" ref="Z1834:Z1838" si="895">IF(Y1834&gt;=1000,1,0)</f>
        <v>1</v>
      </c>
      <c r="BR1834" s="41"/>
      <c r="BS1834" s="41"/>
    </row>
    <row r="1835" spans="1:71" s="46" customFormat="1">
      <c r="A1835" s="46">
        <f t="shared" si="846"/>
        <v>310222</v>
      </c>
      <c r="B1835" s="46" t="s">
        <v>846</v>
      </c>
      <c r="C1835" s="46" t="s">
        <v>845</v>
      </c>
      <c r="D1835" s="46">
        <f t="shared" si="888"/>
        <v>74</v>
      </c>
      <c r="E1835" s="46" t="str">
        <f t="shared" si="889"/>
        <v>第74章金宝箱</v>
      </c>
      <c r="F1835" s="46" t="s">
        <v>321</v>
      </c>
      <c r="G1835" s="46">
        <v>1</v>
      </c>
      <c r="I1835" s="46">
        <v>1</v>
      </c>
      <c r="J1835" s="46">
        <v>0</v>
      </c>
      <c r="K1835" s="46">
        <v>232500</v>
      </c>
      <c r="L1835" s="46">
        <v>232500</v>
      </c>
      <c r="M1835" s="46">
        <v>1000</v>
      </c>
      <c r="N1835" s="46">
        <v>1</v>
      </c>
      <c r="O1835" s="46">
        <v>2</v>
      </c>
      <c r="P1835" s="46">
        <v>0</v>
      </c>
      <c r="Q1835" s="46">
        <f t="shared" ref="Q1835:S1835" si="896">Q1832+4</f>
        <v>480</v>
      </c>
      <c r="R1835" s="46">
        <f t="shared" si="896"/>
        <v>480</v>
      </c>
      <c r="S1835" s="46">
        <f t="shared" si="896"/>
        <v>1216</v>
      </c>
      <c r="T1835" s="46">
        <v>1</v>
      </c>
      <c r="U1835" s="46">
        <v>23</v>
      </c>
      <c r="V1835" s="46">
        <v>0</v>
      </c>
      <c r="W1835" s="46">
        <f>W1832+10</f>
        <v>1265</v>
      </c>
      <c r="X1835" s="46">
        <f>X1832+10</f>
        <v>1265</v>
      </c>
      <c r="Y1835" s="46">
        <v>1000</v>
      </c>
      <c r="Z1835" s="46">
        <f t="shared" si="895"/>
        <v>1</v>
      </c>
      <c r="BR1835" s="41"/>
      <c r="BS1835" s="41"/>
    </row>
    <row r="1836" spans="1:71" s="46" customFormat="1">
      <c r="A1836" s="46">
        <f t="shared" si="846"/>
        <v>310223</v>
      </c>
      <c r="B1836" s="46" t="s">
        <v>846</v>
      </c>
      <c r="C1836" s="46" t="s">
        <v>843</v>
      </c>
      <c r="D1836" s="46">
        <f t="shared" ref="D1836:D1899" si="897">D1833+1</f>
        <v>75</v>
      </c>
      <c r="E1836" s="46" t="str">
        <f t="shared" ref="E1836:E1838" si="898">"第"&amp;D1836&amp;"章"&amp;C1836</f>
        <v>第75章铜宝箱</v>
      </c>
      <c r="F1836" s="46" t="s">
        <v>321</v>
      </c>
      <c r="G1836" s="46">
        <v>1</v>
      </c>
      <c r="I1836" s="46">
        <v>1</v>
      </c>
      <c r="J1836" s="46">
        <v>0</v>
      </c>
      <c r="K1836" s="46">
        <v>185000</v>
      </c>
      <c r="L1836" s="46">
        <v>185000</v>
      </c>
      <c r="M1836" s="46">
        <v>1000</v>
      </c>
      <c r="N1836" s="46">
        <v>1</v>
      </c>
      <c r="O1836" s="46">
        <v>2</v>
      </c>
      <c r="P1836" s="46">
        <v>0</v>
      </c>
      <c r="Q1836" s="46">
        <f t="shared" ref="Q1836:S1836" si="899">Q1833+4</f>
        <v>344</v>
      </c>
      <c r="R1836" s="46">
        <f t="shared" si="899"/>
        <v>344</v>
      </c>
      <c r="S1836" s="46">
        <f t="shared" si="899"/>
        <v>1220</v>
      </c>
      <c r="T1836" s="46">
        <v>1</v>
      </c>
      <c r="BR1836" s="41"/>
      <c r="BS1836" s="41"/>
    </row>
    <row r="1837" spans="1:71" s="46" customFormat="1">
      <c r="A1837" s="46">
        <f t="shared" si="846"/>
        <v>310224</v>
      </c>
      <c r="B1837" s="46" t="s">
        <v>846</v>
      </c>
      <c r="C1837" s="46" t="s">
        <v>844</v>
      </c>
      <c r="D1837" s="46">
        <f t="shared" si="897"/>
        <v>75</v>
      </c>
      <c r="E1837" s="46" t="str">
        <f t="shared" si="898"/>
        <v>第75章银宝箱</v>
      </c>
      <c r="F1837" s="46" t="s">
        <v>321</v>
      </c>
      <c r="G1837" s="46">
        <v>1</v>
      </c>
      <c r="I1837" s="46">
        <v>1</v>
      </c>
      <c r="J1837" s="46">
        <v>0</v>
      </c>
      <c r="K1837" s="46">
        <v>210000</v>
      </c>
      <c r="L1837" s="46">
        <v>210000</v>
      </c>
      <c r="M1837" s="46">
        <v>1000</v>
      </c>
      <c r="N1837" s="46">
        <v>1</v>
      </c>
      <c r="O1837" s="46">
        <v>2</v>
      </c>
      <c r="P1837" s="46">
        <v>0</v>
      </c>
      <c r="Q1837" s="46">
        <f t="shared" ref="Q1837:S1837" si="900">Q1834+4</f>
        <v>406</v>
      </c>
      <c r="R1837" s="46">
        <f t="shared" si="900"/>
        <v>406</v>
      </c>
      <c r="S1837" s="46">
        <f t="shared" si="900"/>
        <v>1220</v>
      </c>
      <c r="T1837" s="46">
        <v>1</v>
      </c>
      <c r="U1837" s="46">
        <v>9</v>
      </c>
      <c r="V1837" s="46">
        <v>704</v>
      </c>
      <c r="W1837" s="46">
        <v>3</v>
      </c>
      <c r="X1837" s="46">
        <v>3</v>
      </c>
      <c r="Y1837" s="46">
        <v>1000</v>
      </c>
      <c r="Z1837" s="46">
        <f t="shared" si="895"/>
        <v>1</v>
      </c>
      <c r="BR1837" s="41"/>
      <c r="BS1837" s="41"/>
    </row>
    <row r="1838" spans="1:71" s="46" customFormat="1">
      <c r="A1838" s="46">
        <f t="shared" si="846"/>
        <v>310225</v>
      </c>
      <c r="B1838" s="46" t="s">
        <v>846</v>
      </c>
      <c r="C1838" s="46" t="s">
        <v>845</v>
      </c>
      <c r="D1838" s="46">
        <f t="shared" si="897"/>
        <v>75</v>
      </c>
      <c r="E1838" s="46" t="str">
        <f t="shared" si="898"/>
        <v>第75章金宝箱</v>
      </c>
      <c r="F1838" s="46" t="s">
        <v>321</v>
      </c>
      <c r="G1838" s="46">
        <v>1</v>
      </c>
      <c r="I1838" s="46">
        <v>1</v>
      </c>
      <c r="J1838" s="46">
        <v>0</v>
      </c>
      <c r="K1838" s="46">
        <v>235000</v>
      </c>
      <c r="L1838" s="46">
        <v>235000</v>
      </c>
      <c r="M1838" s="46">
        <v>1000</v>
      </c>
      <c r="N1838" s="46">
        <v>1</v>
      </c>
      <c r="O1838" s="46">
        <v>2</v>
      </c>
      <c r="P1838" s="46">
        <v>0</v>
      </c>
      <c r="Q1838" s="46">
        <f t="shared" ref="Q1838:S1838" si="901">Q1835+4</f>
        <v>484</v>
      </c>
      <c r="R1838" s="46">
        <f t="shared" si="901"/>
        <v>484</v>
      </c>
      <c r="S1838" s="46">
        <f t="shared" si="901"/>
        <v>1220</v>
      </c>
      <c r="T1838" s="46">
        <v>1</v>
      </c>
      <c r="U1838" s="46">
        <v>23</v>
      </c>
      <c r="V1838" s="46">
        <v>0</v>
      </c>
      <c r="W1838" s="46">
        <f>W1835+10</f>
        <v>1275</v>
      </c>
      <c r="X1838" s="46">
        <f>X1835+10</f>
        <v>1275</v>
      </c>
      <c r="Y1838" s="46">
        <v>1000</v>
      </c>
      <c r="Z1838" s="46">
        <f t="shared" si="895"/>
        <v>1</v>
      </c>
      <c r="BR1838" s="41"/>
      <c r="BS1838" s="41"/>
    </row>
    <row r="1839" spans="1:71" s="46" customFormat="1">
      <c r="A1839" s="46">
        <f t="shared" si="846"/>
        <v>310226</v>
      </c>
      <c r="B1839" s="46" t="s">
        <v>846</v>
      </c>
      <c r="C1839" s="46" t="s">
        <v>843</v>
      </c>
      <c r="D1839" s="46">
        <f t="shared" si="897"/>
        <v>76</v>
      </c>
      <c r="E1839" s="46" t="str">
        <f t="shared" ref="E1839:E1902" si="902">"第"&amp;D1839&amp;"章"&amp;C1839</f>
        <v>第76章铜宝箱</v>
      </c>
      <c r="F1839" s="46" t="s">
        <v>321</v>
      </c>
      <c r="G1839" s="46">
        <v>1</v>
      </c>
      <c r="I1839" s="46">
        <v>1</v>
      </c>
      <c r="J1839" s="46">
        <v>0</v>
      </c>
      <c r="K1839" s="46">
        <v>185000</v>
      </c>
      <c r="L1839" s="46">
        <v>185000</v>
      </c>
      <c r="M1839" s="46">
        <v>1000</v>
      </c>
      <c r="N1839" s="46">
        <v>1</v>
      </c>
      <c r="O1839" s="46">
        <v>2</v>
      </c>
      <c r="P1839" s="46">
        <v>0</v>
      </c>
      <c r="Q1839" s="46">
        <f t="shared" ref="Q1839:S1839" si="903">Q1836+4</f>
        <v>348</v>
      </c>
      <c r="R1839" s="46">
        <f t="shared" si="903"/>
        <v>348</v>
      </c>
      <c r="S1839" s="46">
        <f t="shared" si="903"/>
        <v>1224</v>
      </c>
      <c r="T1839" s="46">
        <v>1</v>
      </c>
      <c r="BR1839" s="41"/>
      <c r="BS1839" s="41"/>
    </row>
    <row r="1840" spans="1:71" s="46" customFormat="1">
      <c r="A1840" s="46">
        <f t="shared" si="846"/>
        <v>310227</v>
      </c>
      <c r="B1840" s="46" t="s">
        <v>846</v>
      </c>
      <c r="C1840" s="46" t="s">
        <v>844</v>
      </c>
      <c r="D1840" s="46">
        <f t="shared" si="897"/>
        <v>76</v>
      </c>
      <c r="E1840" s="46" t="str">
        <f t="shared" si="902"/>
        <v>第76章银宝箱</v>
      </c>
      <c r="F1840" s="46" t="s">
        <v>321</v>
      </c>
      <c r="G1840" s="46">
        <v>1</v>
      </c>
      <c r="I1840" s="46">
        <v>1</v>
      </c>
      <c r="J1840" s="46">
        <v>0</v>
      </c>
      <c r="K1840" s="46">
        <v>210000</v>
      </c>
      <c r="L1840" s="46">
        <v>210000</v>
      </c>
      <c r="M1840" s="46">
        <v>1000</v>
      </c>
      <c r="N1840" s="46">
        <v>1</v>
      </c>
      <c r="O1840" s="46">
        <v>2</v>
      </c>
      <c r="P1840" s="46">
        <v>0</v>
      </c>
      <c r="Q1840" s="46">
        <f t="shared" ref="Q1840:S1840" si="904">Q1837+4</f>
        <v>410</v>
      </c>
      <c r="R1840" s="46">
        <f t="shared" si="904"/>
        <v>410</v>
      </c>
      <c r="S1840" s="46">
        <f t="shared" si="904"/>
        <v>1224</v>
      </c>
      <c r="T1840" s="46">
        <v>1</v>
      </c>
      <c r="U1840" s="46">
        <v>9</v>
      </c>
      <c r="V1840" s="46">
        <v>704</v>
      </c>
      <c r="W1840" s="46">
        <v>3</v>
      </c>
      <c r="X1840" s="46">
        <v>3</v>
      </c>
      <c r="Y1840" s="46">
        <v>1000</v>
      </c>
      <c r="Z1840" s="46">
        <f t="shared" ref="Z1840:Z1841" si="905">IF(Y1840&gt;=1000,1,0)</f>
        <v>1</v>
      </c>
      <c r="BR1840" s="41"/>
      <c r="BS1840" s="41"/>
    </row>
    <row r="1841" spans="1:71" s="46" customFormat="1">
      <c r="A1841" s="46">
        <f t="shared" si="846"/>
        <v>310228</v>
      </c>
      <c r="B1841" s="46" t="s">
        <v>846</v>
      </c>
      <c r="C1841" s="46" t="s">
        <v>845</v>
      </c>
      <c r="D1841" s="46">
        <f t="shared" si="897"/>
        <v>76</v>
      </c>
      <c r="E1841" s="46" t="str">
        <f t="shared" si="902"/>
        <v>第76章金宝箱</v>
      </c>
      <c r="F1841" s="46" t="s">
        <v>321</v>
      </c>
      <c r="G1841" s="46">
        <v>1</v>
      </c>
      <c r="I1841" s="46">
        <v>1</v>
      </c>
      <c r="J1841" s="46">
        <v>0</v>
      </c>
      <c r="K1841" s="46">
        <v>235000</v>
      </c>
      <c r="L1841" s="46">
        <v>235000</v>
      </c>
      <c r="M1841" s="46">
        <v>1000</v>
      </c>
      <c r="N1841" s="46">
        <v>1</v>
      </c>
      <c r="O1841" s="46">
        <v>2</v>
      </c>
      <c r="P1841" s="46">
        <v>0</v>
      </c>
      <c r="Q1841" s="46">
        <f t="shared" ref="Q1841:S1841" si="906">Q1838+4</f>
        <v>488</v>
      </c>
      <c r="R1841" s="46">
        <f t="shared" si="906"/>
        <v>488</v>
      </c>
      <c r="S1841" s="46">
        <f t="shared" si="906"/>
        <v>1224</v>
      </c>
      <c r="T1841" s="46">
        <v>1</v>
      </c>
      <c r="U1841" s="46">
        <v>23</v>
      </c>
      <c r="V1841" s="46">
        <v>0</v>
      </c>
      <c r="W1841" s="46">
        <f t="shared" ref="W1841:X1841" si="907">W1838+10</f>
        <v>1285</v>
      </c>
      <c r="X1841" s="46">
        <f t="shared" si="907"/>
        <v>1285</v>
      </c>
      <c r="Y1841" s="46">
        <v>1000</v>
      </c>
      <c r="Z1841" s="46">
        <f t="shared" si="905"/>
        <v>1</v>
      </c>
      <c r="BR1841" s="41"/>
      <c r="BS1841" s="41"/>
    </row>
    <row r="1842" spans="1:71" s="46" customFormat="1">
      <c r="A1842" s="46">
        <f t="shared" si="846"/>
        <v>310229</v>
      </c>
      <c r="B1842" s="46" t="s">
        <v>846</v>
      </c>
      <c r="C1842" s="46" t="s">
        <v>843</v>
      </c>
      <c r="D1842" s="46">
        <f t="shared" si="897"/>
        <v>77</v>
      </c>
      <c r="E1842" s="46" t="str">
        <f t="shared" si="902"/>
        <v>第77章铜宝箱</v>
      </c>
      <c r="F1842" s="46" t="s">
        <v>321</v>
      </c>
      <c r="G1842" s="46">
        <v>1</v>
      </c>
      <c r="I1842" s="46">
        <v>1</v>
      </c>
      <c r="J1842" s="46">
        <v>0</v>
      </c>
      <c r="K1842" s="46">
        <v>185000</v>
      </c>
      <c r="L1842" s="46">
        <v>185000</v>
      </c>
      <c r="M1842" s="46">
        <v>1000</v>
      </c>
      <c r="N1842" s="46">
        <v>1</v>
      </c>
      <c r="O1842" s="46">
        <v>2</v>
      </c>
      <c r="P1842" s="46">
        <v>0</v>
      </c>
      <c r="Q1842" s="46">
        <f t="shared" ref="Q1842:S1842" si="908">Q1839+4</f>
        <v>352</v>
      </c>
      <c r="R1842" s="46">
        <f t="shared" si="908"/>
        <v>352</v>
      </c>
      <c r="S1842" s="46">
        <f t="shared" si="908"/>
        <v>1228</v>
      </c>
      <c r="T1842" s="46">
        <v>1</v>
      </c>
      <c r="BR1842" s="41"/>
      <c r="BS1842" s="41"/>
    </row>
    <row r="1843" spans="1:71" s="46" customFormat="1">
      <c r="A1843" s="46">
        <f t="shared" si="846"/>
        <v>310230</v>
      </c>
      <c r="B1843" s="46" t="s">
        <v>846</v>
      </c>
      <c r="C1843" s="46" t="s">
        <v>844</v>
      </c>
      <c r="D1843" s="46">
        <f t="shared" si="897"/>
        <v>77</v>
      </c>
      <c r="E1843" s="46" t="str">
        <f t="shared" si="902"/>
        <v>第77章银宝箱</v>
      </c>
      <c r="F1843" s="46" t="s">
        <v>321</v>
      </c>
      <c r="G1843" s="46">
        <v>1</v>
      </c>
      <c r="I1843" s="46">
        <v>1</v>
      </c>
      <c r="J1843" s="46">
        <v>0</v>
      </c>
      <c r="K1843" s="46">
        <v>210000</v>
      </c>
      <c r="L1843" s="46">
        <v>210000</v>
      </c>
      <c r="M1843" s="46">
        <v>1000</v>
      </c>
      <c r="N1843" s="46">
        <v>1</v>
      </c>
      <c r="O1843" s="46">
        <v>2</v>
      </c>
      <c r="P1843" s="46">
        <v>0</v>
      </c>
      <c r="Q1843" s="46">
        <f t="shared" ref="Q1843:S1843" si="909">Q1840+4</f>
        <v>414</v>
      </c>
      <c r="R1843" s="46">
        <f t="shared" si="909"/>
        <v>414</v>
      </c>
      <c r="S1843" s="46">
        <f t="shared" si="909"/>
        <v>1228</v>
      </c>
      <c r="T1843" s="46">
        <v>1</v>
      </c>
      <c r="U1843" s="46">
        <v>9</v>
      </c>
      <c r="V1843" s="46">
        <v>704</v>
      </c>
      <c r="W1843" s="46">
        <v>3</v>
      </c>
      <c r="X1843" s="46">
        <v>3</v>
      </c>
      <c r="Y1843" s="46">
        <v>1000</v>
      </c>
      <c r="Z1843" s="46">
        <f t="shared" ref="Z1843:Z1844" si="910">IF(Y1843&gt;=1000,1,0)</f>
        <v>1</v>
      </c>
      <c r="BR1843" s="41"/>
      <c r="BS1843" s="41"/>
    </row>
    <row r="1844" spans="1:71" s="46" customFormat="1">
      <c r="A1844" s="46">
        <f t="shared" si="846"/>
        <v>310231</v>
      </c>
      <c r="B1844" s="46" t="s">
        <v>846</v>
      </c>
      <c r="C1844" s="46" t="s">
        <v>845</v>
      </c>
      <c r="D1844" s="46">
        <f t="shared" si="897"/>
        <v>77</v>
      </c>
      <c r="E1844" s="46" t="str">
        <f t="shared" si="902"/>
        <v>第77章金宝箱</v>
      </c>
      <c r="F1844" s="46" t="s">
        <v>321</v>
      </c>
      <c r="G1844" s="46">
        <v>1</v>
      </c>
      <c r="I1844" s="46">
        <v>1</v>
      </c>
      <c r="J1844" s="46">
        <v>0</v>
      </c>
      <c r="K1844" s="46">
        <v>235000</v>
      </c>
      <c r="L1844" s="46">
        <v>235000</v>
      </c>
      <c r="M1844" s="46">
        <v>1000</v>
      </c>
      <c r="N1844" s="46">
        <v>1</v>
      </c>
      <c r="O1844" s="46">
        <v>2</v>
      </c>
      <c r="P1844" s="46">
        <v>0</v>
      </c>
      <c r="Q1844" s="46">
        <f t="shared" ref="Q1844:S1844" si="911">Q1841+4</f>
        <v>492</v>
      </c>
      <c r="R1844" s="46">
        <f t="shared" si="911"/>
        <v>492</v>
      </c>
      <c r="S1844" s="46">
        <f t="shared" si="911"/>
        <v>1228</v>
      </c>
      <c r="T1844" s="46">
        <v>1</v>
      </c>
      <c r="U1844" s="46">
        <v>23</v>
      </c>
      <c r="V1844" s="46">
        <v>0</v>
      </c>
      <c r="W1844" s="46">
        <f t="shared" ref="W1844:X1844" si="912">W1841+10</f>
        <v>1295</v>
      </c>
      <c r="X1844" s="46">
        <f t="shared" si="912"/>
        <v>1295</v>
      </c>
      <c r="Y1844" s="46">
        <v>1000</v>
      </c>
      <c r="Z1844" s="46">
        <f t="shared" si="910"/>
        <v>1</v>
      </c>
      <c r="BR1844" s="41"/>
      <c r="BS1844" s="41"/>
    </row>
    <row r="1845" spans="1:71" s="46" customFormat="1">
      <c r="A1845" s="46">
        <f t="shared" si="846"/>
        <v>310232</v>
      </c>
      <c r="B1845" s="46" t="s">
        <v>846</v>
      </c>
      <c r="C1845" s="46" t="s">
        <v>843</v>
      </c>
      <c r="D1845" s="46">
        <f t="shared" si="897"/>
        <v>78</v>
      </c>
      <c r="E1845" s="46" t="str">
        <f t="shared" si="902"/>
        <v>第78章铜宝箱</v>
      </c>
      <c r="F1845" s="46" t="s">
        <v>321</v>
      </c>
      <c r="G1845" s="46">
        <v>1</v>
      </c>
      <c r="I1845" s="46">
        <v>1</v>
      </c>
      <c r="J1845" s="46">
        <v>0</v>
      </c>
      <c r="K1845" s="46">
        <v>185000</v>
      </c>
      <c r="L1845" s="46">
        <v>185000</v>
      </c>
      <c r="M1845" s="46">
        <v>1000</v>
      </c>
      <c r="N1845" s="46">
        <v>1</v>
      </c>
      <c r="O1845" s="46">
        <v>2</v>
      </c>
      <c r="P1845" s="46">
        <v>0</v>
      </c>
      <c r="Q1845" s="46">
        <f t="shared" ref="Q1845:S1845" si="913">Q1842+4</f>
        <v>356</v>
      </c>
      <c r="R1845" s="46">
        <f t="shared" si="913"/>
        <v>356</v>
      </c>
      <c r="S1845" s="46">
        <f t="shared" si="913"/>
        <v>1232</v>
      </c>
      <c r="T1845" s="46">
        <v>1</v>
      </c>
      <c r="BR1845" s="41"/>
      <c r="BS1845" s="41"/>
    </row>
    <row r="1846" spans="1:71" s="46" customFormat="1">
      <c r="A1846" s="46">
        <f t="shared" si="846"/>
        <v>310233</v>
      </c>
      <c r="B1846" s="46" t="s">
        <v>846</v>
      </c>
      <c r="C1846" s="46" t="s">
        <v>844</v>
      </c>
      <c r="D1846" s="46">
        <f t="shared" si="897"/>
        <v>78</v>
      </c>
      <c r="E1846" s="46" t="str">
        <f t="shared" si="902"/>
        <v>第78章银宝箱</v>
      </c>
      <c r="F1846" s="46" t="s">
        <v>321</v>
      </c>
      <c r="G1846" s="46">
        <v>1</v>
      </c>
      <c r="I1846" s="46">
        <v>1</v>
      </c>
      <c r="J1846" s="46">
        <v>0</v>
      </c>
      <c r="K1846" s="46">
        <v>210000</v>
      </c>
      <c r="L1846" s="46">
        <v>210000</v>
      </c>
      <c r="M1846" s="46">
        <v>1000</v>
      </c>
      <c r="N1846" s="46">
        <v>1</v>
      </c>
      <c r="O1846" s="46">
        <v>2</v>
      </c>
      <c r="P1846" s="46">
        <v>0</v>
      </c>
      <c r="Q1846" s="46">
        <f t="shared" ref="Q1846:S1846" si="914">Q1843+4</f>
        <v>418</v>
      </c>
      <c r="R1846" s="46">
        <f t="shared" si="914"/>
        <v>418</v>
      </c>
      <c r="S1846" s="46">
        <f t="shared" si="914"/>
        <v>1232</v>
      </c>
      <c r="T1846" s="46">
        <v>1</v>
      </c>
      <c r="U1846" s="46">
        <v>9</v>
      </c>
      <c r="V1846" s="46">
        <v>704</v>
      </c>
      <c r="W1846" s="46">
        <v>3</v>
      </c>
      <c r="X1846" s="46">
        <v>3</v>
      </c>
      <c r="Y1846" s="46">
        <v>1000</v>
      </c>
      <c r="Z1846" s="46">
        <f t="shared" ref="Z1846:Z1847" si="915">IF(Y1846&gt;=1000,1,0)</f>
        <v>1</v>
      </c>
      <c r="BR1846" s="41"/>
      <c r="BS1846" s="41"/>
    </row>
    <row r="1847" spans="1:71" s="46" customFormat="1">
      <c r="A1847" s="46">
        <f t="shared" si="846"/>
        <v>310234</v>
      </c>
      <c r="B1847" s="46" t="s">
        <v>846</v>
      </c>
      <c r="C1847" s="46" t="s">
        <v>845</v>
      </c>
      <c r="D1847" s="46">
        <f t="shared" si="897"/>
        <v>78</v>
      </c>
      <c r="E1847" s="46" t="str">
        <f t="shared" si="902"/>
        <v>第78章金宝箱</v>
      </c>
      <c r="F1847" s="46" t="s">
        <v>321</v>
      </c>
      <c r="G1847" s="46">
        <v>1</v>
      </c>
      <c r="I1847" s="46">
        <v>1</v>
      </c>
      <c r="J1847" s="46">
        <v>0</v>
      </c>
      <c r="K1847" s="46">
        <v>235000</v>
      </c>
      <c r="L1847" s="46">
        <v>235000</v>
      </c>
      <c r="M1847" s="46">
        <v>1000</v>
      </c>
      <c r="N1847" s="46">
        <v>1</v>
      </c>
      <c r="O1847" s="46">
        <v>2</v>
      </c>
      <c r="P1847" s="46">
        <v>0</v>
      </c>
      <c r="Q1847" s="46">
        <f t="shared" ref="Q1847:S1847" si="916">Q1844+4</f>
        <v>496</v>
      </c>
      <c r="R1847" s="46">
        <f t="shared" si="916"/>
        <v>496</v>
      </c>
      <c r="S1847" s="46">
        <f t="shared" si="916"/>
        <v>1232</v>
      </c>
      <c r="T1847" s="46">
        <v>1</v>
      </c>
      <c r="U1847" s="46">
        <v>23</v>
      </c>
      <c r="V1847" s="46">
        <v>0</v>
      </c>
      <c r="W1847" s="46">
        <f t="shared" ref="W1847:X1847" si="917">W1844+10</f>
        <v>1305</v>
      </c>
      <c r="X1847" s="46">
        <f t="shared" si="917"/>
        <v>1305</v>
      </c>
      <c r="Y1847" s="46">
        <v>1000</v>
      </c>
      <c r="Z1847" s="46">
        <f t="shared" si="915"/>
        <v>1</v>
      </c>
      <c r="BR1847" s="41"/>
      <c r="BS1847" s="41"/>
    </row>
    <row r="1848" spans="1:71" s="46" customFormat="1">
      <c r="A1848" s="46">
        <f t="shared" si="846"/>
        <v>310235</v>
      </c>
      <c r="B1848" s="46" t="s">
        <v>846</v>
      </c>
      <c r="C1848" s="46" t="s">
        <v>843</v>
      </c>
      <c r="D1848" s="46">
        <f t="shared" si="897"/>
        <v>79</v>
      </c>
      <c r="E1848" s="46" t="str">
        <f t="shared" si="902"/>
        <v>第79章铜宝箱</v>
      </c>
      <c r="F1848" s="46" t="s">
        <v>321</v>
      </c>
      <c r="G1848" s="46">
        <v>1</v>
      </c>
      <c r="I1848" s="46">
        <v>1</v>
      </c>
      <c r="J1848" s="46">
        <v>0</v>
      </c>
      <c r="K1848" s="46">
        <v>185000</v>
      </c>
      <c r="L1848" s="46">
        <v>185000</v>
      </c>
      <c r="M1848" s="46">
        <v>1000</v>
      </c>
      <c r="N1848" s="46">
        <v>1</v>
      </c>
      <c r="O1848" s="46">
        <v>2</v>
      </c>
      <c r="P1848" s="46">
        <v>0</v>
      </c>
      <c r="Q1848" s="46">
        <f t="shared" ref="Q1848:S1848" si="918">Q1845+4</f>
        <v>360</v>
      </c>
      <c r="R1848" s="46">
        <f t="shared" si="918"/>
        <v>360</v>
      </c>
      <c r="S1848" s="46">
        <f t="shared" si="918"/>
        <v>1236</v>
      </c>
      <c r="T1848" s="46">
        <v>1</v>
      </c>
      <c r="BR1848" s="41"/>
      <c r="BS1848" s="41"/>
    </row>
    <row r="1849" spans="1:71" s="46" customFormat="1">
      <c r="A1849" s="46">
        <f t="shared" si="846"/>
        <v>310236</v>
      </c>
      <c r="B1849" s="46" t="s">
        <v>846</v>
      </c>
      <c r="C1849" s="46" t="s">
        <v>844</v>
      </c>
      <c r="D1849" s="46">
        <f t="shared" si="897"/>
        <v>79</v>
      </c>
      <c r="E1849" s="46" t="str">
        <f t="shared" si="902"/>
        <v>第79章银宝箱</v>
      </c>
      <c r="F1849" s="46" t="s">
        <v>321</v>
      </c>
      <c r="G1849" s="46">
        <v>1</v>
      </c>
      <c r="I1849" s="46">
        <v>1</v>
      </c>
      <c r="J1849" s="46">
        <v>0</v>
      </c>
      <c r="K1849" s="46">
        <v>210000</v>
      </c>
      <c r="L1849" s="46">
        <v>210000</v>
      </c>
      <c r="M1849" s="46">
        <v>1000</v>
      </c>
      <c r="N1849" s="46">
        <v>1</v>
      </c>
      <c r="O1849" s="46">
        <v>2</v>
      </c>
      <c r="P1849" s="46">
        <v>0</v>
      </c>
      <c r="Q1849" s="46">
        <f t="shared" ref="Q1849:S1849" si="919">Q1846+4</f>
        <v>422</v>
      </c>
      <c r="R1849" s="46">
        <f t="shared" si="919"/>
        <v>422</v>
      </c>
      <c r="S1849" s="46">
        <f t="shared" si="919"/>
        <v>1236</v>
      </c>
      <c r="T1849" s="46">
        <v>1</v>
      </c>
      <c r="U1849" s="46">
        <v>9</v>
      </c>
      <c r="V1849" s="46">
        <v>704</v>
      </c>
      <c r="W1849" s="46">
        <v>3</v>
      </c>
      <c r="X1849" s="46">
        <v>3</v>
      </c>
      <c r="Y1849" s="46">
        <v>1000</v>
      </c>
      <c r="Z1849" s="46">
        <f t="shared" ref="Z1849:Z1850" si="920">IF(Y1849&gt;=1000,1,0)</f>
        <v>1</v>
      </c>
      <c r="BR1849" s="41"/>
      <c r="BS1849" s="41"/>
    </row>
    <row r="1850" spans="1:71" s="46" customFormat="1">
      <c r="A1850" s="46">
        <f t="shared" si="846"/>
        <v>310237</v>
      </c>
      <c r="B1850" s="46" t="s">
        <v>846</v>
      </c>
      <c r="C1850" s="46" t="s">
        <v>845</v>
      </c>
      <c r="D1850" s="46">
        <f t="shared" si="897"/>
        <v>79</v>
      </c>
      <c r="E1850" s="46" t="str">
        <f t="shared" si="902"/>
        <v>第79章金宝箱</v>
      </c>
      <c r="F1850" s="46" t="s">
        <v>321</v>
      </c>
      <c r="G1850" s="46">
        <v>1</v>
      </c>
      <c r="I1850" s="46">
        <v>1</v>
      </c>
      <c r="J1850" s="46">
        <v>0</v>
      </c>
      <c r="K1850" s="46">
        <v>235000</v>
      </c>
      <c r="L1850" s="46">
        <v>235000</v>
      </c>
      <c r="M1850" s="46">
        <v>1000</v>
      </c>
      <c r="N1850" s="46">
        <v>1</v>
      </c>
      <c r="O1850" s="46">
        <v>2</v>
      </c>
      <c r="P1850" s="46">
        <v>0</v>
      </c>
      <c r="Q1850" s="46">
        <f t="shared" ref="Q1850:S1850" si="921">Q1847+4</f>
        <v>500</v>
      </c>
      <c r="R1850" s="46">
        <f t="shared" si="921"/>
        <v>500</v>
      </c>
      <c r="S1850" s="46">
        <f t="shared" si="921"/>
        <v>1236</v>
      </c>
      <c r="T1850" s="46">
        <v>1</v>
      </c>
      <c r="U1850" s="46">
        <v>23</v>
      </c>
      <c r="V1850" s="46">
        <v>0</v>
      </c>
      <c r="W1850" s="46">
        <f t="shared" ref="W1850:X1850" si="922">W1847+10</f>
        <v>1315</v>
      </c>
      <c r="X1850" s="46">
        <f t="shared" si="922"/>
        <v>1315</v>
      </c>
      <c r="Y1850" s="46">
        <v>1000</v>
      </c>
      <c r="Z1850" s="46">
        <f t="shared" si="920"/>
        <v>1</v>
      </c>
      <c r="BR1850" s="41"/>
      <c r="BS1850" s="41"/>
    </row>
    <row r="1851" spans="1:71" s="46" customFormat="1">
      <c r="A1851" s="46">
        <f t="shared" si="846"/>
        <v>310238</v>
      </c>
      <c r="B1851" s="46" t="s">
        <v>846</v>
      </c>
      <c r="C1851" s="46" t="s">
        <v>843</v>
      </c>
      <c r="D1851" s="46">
        <f t="shared" si="897"/>
        <v>80</v>
      </c>
      <c r="E1851" s="46" t="str">
        <f t="shared" si="902"/>
        <v>第80章铜宝箱</v>
      </c>
      <c r="F1851" s="46" t="s">
        <v>321</v>
      </c>
      <c r="G1851" s="46">
        <v>1</v>
      </c>
      <c r="I1851" s="46">
        <v>1</v>
      </c>
      <c r="J1851" s="46">
        <v>0</v>
      </c>
      <c r="K1851" s="46">
        <v>185000</v>
      </c>
      <c r="L1851" s="46">
        <v>185000</v>
      </c>
      <c r="M1851" s="46">
        <v>1000</v>
      </c>
      <c r="N1851" s="46">
        <v>1</v>
      </c>
      <c r="O1851" s="46">
        <v>2</v>
      </c>
      <c r="P1851" s="46">
        <v>0</v>
      </c>
      <c r="Q1851" s="46">
        <f t="shared" ref="Q1851:S1851" si="923">Q1848+4</f>
        <v>364</v>
      </c>
      <c r="R1851" s="46">
        <f t="shared" si="923"/>
        <v>364</v>
      </c>
      <c r="S1851" s="46">
        <f t="shared" si="923"/>
        <v>1240</v>
      </c>
      <c r="T1851" s="46">
        <v>1</v>
      </c>
      <c r="BR1851" s="41"/>
      <c r="BS1851" s="41"/>
    </row>
    <row r="1852" spans="1:71" s="46" customFormat="1">
      <c r="A1852" s="46">
        <f t="shared" si="846"/>
        <v>310239</v>
      </c>
      <c r="B1852" s="46" t="s">
        <v>846</v>
      </c>
      <c r="C1852" s="46" t="s">
        <v>844</v>
      </c>
      <c r="D1852" s="46">
        <f t="shared" si="897"/>
        <v>80</v>
      </c>
      <c r="E1852" s="46" t="str">
        <f t="shared" si="902"/>
        <v>第80章银宝箱</v>
      </c>
      <c r="F1852" s="46" t="s">
        <v>321</v>
      </c>
      <c r="G1852" s="46">
        <v>1</v>
      </c>
      <c r="I1852" s="46">
        <v>1</v>
      </c>
      <c r="J1852" s="46">
        <v>0</v>
      </c>
      <c r="K1852" s="46">
        <v>210000</v>
      </c>
      <c r="L1852" s="46">
        <v>210000</v>
      </c>
      <c r="M1852" s="46">
        <v>1000</v>
      </c>
      <c r="N1852" s="46">
        <v>1</v>
      </c>
      <c r="O1852" s="46">
        <v>2</v>
      </c>
      <c r="P1852" s="46">
        <v>0</v>
      </c>
      <c r="Q1852" s="46">
        <f t="shared" ref="Q1852:S1852" si="924">Q1849+4</f>
        <v>426</v>
      </c>
      <c r="R1852" s="46">
        <f t="shared" si="924"/>
        <v>426</v>
      </c>
      <c r="S1852" s="46">
        <f t="shared" si="924"/>
        <v>1240</v>
      </c>
      <c r="T1852" s="46">
        <v>1</v>
      </c>
      <c r="U1852" s="46">
        <v>9</v>
      </c>
      <c r="V1852" s="46">
        <v>704</v>
      </c>
      <c r="W1852" s="46">
        <v>3</v>
      </c>
      <c r="X1852" s="46">
        <v>3</v>
      </c>
      <c r="Y1852" s="46">
        <v>1000</v>
      </c>
      <c r="Z1852" s="46">
        <f t="shared" ref="Z1852:Z1853" si="925">IF(Y1852&gt;=1000,1,0)</f>
        <v>1</v>
      </c>
      <c r="BR1852" s="41"/>
      <c r="BS1852" s="41"/>
    </row>
    <row r="1853" spans="1:71" s="46" customFormat="1">
      <c r="A1853" s="46">
        <f t="shared" si="846"/>
        <v>310240</v>
      </c>
      <c r="B1853" s="46" t="s">
        <v>846</v>
      </c>
      <c r="C1853" s="46" t="s">
        <v>845</v>
      </c>
      <c r="D1853" s="46">
        <f t="shared" si="897"/>
        <v>80</v>
      </c>
      <c r="E1853" s="46" t="str">
        <f t="shared" si="902"/>
        <v>第80章金宝箱</v>
      </c>
      <c r="F1853" s="46" t="s">
        <v>321</v>
      </c>
      <c r="G1853" s="46">
        <v>1</v>
      </c>
      <c r="I1853" s="46">
        <v>1</v>
      </c>
      <c r="J1853" s="46">
        <v>0</v>
      </c>
      <c r="K1853" s="46">
        <v>235000</v>
      </c>
      <c r="L1853" s="46">
        <v>235000</v>
      </c>
      <c r="M1853" s="46">
        <v>1000</v>
      </c>
      <c r="N1853" s="46">
        <v>1</v>
      </c>
      <c r="O1853" s="46">
        <v>2</v>
      </c>
      <c r="P1853" s="46">
        <v>0</v>
      </c>
      <c r="Q1853" s="46">
        <f t="shared" ref="Q1853:S1853" si="926">Q1850+4</f>
        <v>504</v>
      </c>
      <c r="R1853" s="46">
        <f t="shared" si="926"/>
        <v>504</v>
      </c>
      <c r="S1853" s="46">
        <f t="shared" si="926"/>
        <v>1240</v>
      </c>
      <c r="T1853" s="46">
        <v>1</v>
      </c>
      <c r="U1853" s="46">
        <v>23</v>
      </c>
      <c r="V1853" s="46">
        <v>0</v>
      </c>
      <c r="W1853" s="46">
        <f t="shared" ref="W1853:X1853" si="927">W1850+10</f>
        <v>1325</v>
      </c>
      <c r="X1853" s="46">
        <f t="shared" si="927"/>
        <v>1325</v>
      </c>
      <c r="Y1853" s="46">
        <v>1000</v>
      </c>
      <c r="Z1853" s="46">
        <f t="shared" si="925"/>
        <v>1</v>
      </c>
      <c r="BR1853" s="41"/>
      <c r="BS1853" s="41"/>
    </row>
    <row r="1854" spans="1:71" s="46" customFormat="1">
      <c r="A1854" s="46">
        <f t="shared" si="846"/>
        <v>310241</v>
      </c>
      <c r="B1854" s="46" t="s">
        <v>846</v>
      </c>
      <c r="C1854" s="46" t="s">
        <v>843</v>
      </c>
      <c r="D1854" s="46">
        <f t="shared" si="897"/>
        <v>81</v>
      </c>
      <c r="E1854" s="46" t="str">
        <f t="shared" si="902"/>
        <v>第81章铜宝箱</v>
      </c>
      <c r="F1854" s="46" t="s">
        <v>321</v>
      </c>
      <c r="G1854" s="46">
        <v>1</v>
      </c>
      <c r="I1854" s="46">
        <v>1</v>
      </c>
      <c r="J1854" s="46">
        <v>0</v>
      </c>
      <c r="K1854" s="46">
        <v>185000</v>
      </c>
      <c r="L1854" s="46">
        <v>185000</v>
      </c>
      <c r="M1854" s="46">
        <v>1000</v>
      </c>
      <c r="N1854" s="46">
        <v>1</v>
      </c>
      <c r="O1854" s="46">
        <v>2</v>
      </c>
      <c r="P1854" s="46">
        <v>0</v>
      </c>
      <c r="Q1854" s="46">
        <f t="shared" ref="Q1854:S1854" si="928">Q1851+4</f>
        <v>368</v>
      </c>
      <c r="R1854" s="46">
        <f t="shared" si="928"/>
        <v>368</v>
      </c>
      <c r="S1854" s="46">
        <f t="shared" si="928"/>
        <v>1244</v>
      </c>
      <c r="T1854" s="46">
        <v>1</v>
      </c>
      <c r="BR1854" s="41"/>
      <c r="BS1854" s="41"/>
    </row>
    <row r="1855" spans="1:71" s="46" customFormat="1">
      <c r="A1855" s="46">
        <f t="shared" si="846"/>
        <v>310242</v>
      </c>
      <c r="B1855" s="46" t="s">
        <v>846</v>
      </c>
      <c r="C1855" s="46" t="s">
        <v>844</v>
      </c>
      <c r="D1855" s="46">
        <f t="shared" si="897"/>
        <v>81</v>
      </c>
      <c r="E1855" s="46" t="str">
        <f t="shared" si="902"/>
        <v>第81章银宝箱</v>
      </c>
      <c r="F1855" s="46" t="s">
        <v>321</v>
      </c>
      <c r="G1855" s="46">
        <v>1</v>
      </c>
      <c r="I1855" s="46">
        <v>1</v>
      </c>
      <c r="J1855" s="46">
        <v>0</v>
      </c>
      <c r="K1855" s="46">
        <v>210000</v>
      </c>
      <c r="L1855" s="46">
        <v>210000</v>
      </c>
      <c r="M1855" s="46">
        <v>1000</v>
      </c>
      <c r="N1855" s="46">
        <v>1</v>
      </c>
      <c r="O1855" s="46">
        <v>2</v>
      </c>
      <c r="P1855" s="46">
        <v>0</v>
      </c>
      <c r="Q1855" s="46">
        <f t="shared" ref="Q1855:S1855" si="929">Q1852+4</f>
        <v>430</v>
      </c>
      <c r="R1855" s="46">
        <f t="shared" si="929"/>
        <v>430</v>
      </c>
      <c r="S1855" s="46">
        <f t="shared" si="929"/>
        <v>1244</v>
      </c>
      <c r="T1855" s="46">
        <v>1</v>
      </c>
      <c r="U1855" s="46">
        <v>9</v>
      </c>
      <c r="V1855" s="46">
        <v>704</v>
      </c>
      <c r="W1855" s="46">
        <v>3</v>
      </c>
      <c r="X1855" s="46">
        <v>3</v>
      </c>
      <c r="Y1855" s="46">
        <v>1000</v>
      </c>
      <c r="Z1855" s="46">
        <f t="shared" ref="Z1855:Z1856" si="930">IF(Y1855&gt;=1000,1,0)</f>
        <v>1</v>
      </c>
      <c r="BR1855" s="41"/>
      <c r="BS1855" s="41"/>
    </row>
    <row r="1856" spans="1:71" s="46" customFormat="1">
      <c r="A1856" s="46">
        <f t="shared" si="846"/>
        <v>310243</v>
      </c>
      <c r="B1856" s="46" t="s">
        <v>846</v>
      </c>
      <c r="C1856" s="46" t="s">
        <v>845</v>
      </c>
      <c r="D1856" s="46">
        <f t="shared" si="897"/>
        <v>81</v>
      </c>
      <c r="E1856" s="46" t="str">
        <f t="shared" si="902"/>
        <v>第81章金宝箱</v>
      </c>
      <c r="F1856" s="46" t="s">
        <v>321</v>
      </c>
      <c r="G1856" s="46">
        <v>1</v>
      </c>
      <c r="I1856" s="46">
        <v>1</v>
      </c>
      <c r="J1856" s="46">
        <v>0</v>
      </c>
      <c r="K1856" s="46">
        <v>235000</v>
      </c>
      <c r="L1856" s="46">
        <v>235000</v>
      </c>
      <c r="M1856" s="46">
        <v>1000</v>
      </c>
      <c r="N1856" s="46">
        <v>1</v>
      </c>
      <c r="O1856" s="46">
        <v>2</v>
      </c>
      <c r="P1856" s="46">
        <v>0</v>
      </c>
      <c r="Q1856" s="46">
        <f t="shared" ref="Q1856:S1856" si="931">Q1853+4</f>
        <v>508</v>
      </c>
      <c r="R1856" s="46">
        <f t="shared" si="931"/>
        <v>508</v>
      </c>
      <c r="S1856" s="46">
        <f t="shared" si="931"/>
        <v>1244</v>
      </c>
      <c r="T1856" s="46">
        <v>1</v>
      </c>
      <c r="U1856" s="46">
        <v>23</v>
      </c>
      <c r="V1856" s="46">
        <v>0</v>
      </c>
      <c r="W1856" s="46">
        <f t="shared" ref="W1856:X1856" si="932">W1853+10</f>
        <v>1335</v>
      </c>
      <c r="X1856" s="46">
        <f t="shared" si="932"/>
        <v>1335</v>
      </c>
      <c r="Y1856" s="46">
        <v>1000</v>
      </c>
      <c r="Z1856" s="46">
        <f t="shared" si="930"/>
        <v>1</v>
      </c>
      <c r="BR1856" s="41"/>
      <c r="BS1856" s="41"/>
    </row>
    <row r="1857" spans="1:71" s="46" customFormat="1">
      <c r="A1857" s="46">
        <f t="shared" si="846"/>
        <v>310244</v>
      </c>
      <c r="B1857" s="46" t="s">
        <v>846</v>
      </c>
      <c r="C1857" s="46" t="s">
        <v>843</v>
      </c>
      <c r="D1857" s="46">
        <f t="shared" si="897"/>
        <v>82</v>
      </c>
      <c r="E1857" s="46" t="str">
        <f t="shared" si="902"/>
        <v>第82章铜宝箱</v>
      </c>
      <c r="F1857" s="46" t="s">
        <v>321</v>
      </c>
      <c r="G1857" s="46">
        <v>1</v>
      </c>
      <c r="I1857" s="46">
        <v>1</v>
      </c>
      <c r="J1857" s="46">
        <v>0</v>
      </c>
      <c r="K1857" s="46">
        <v>185000</v>
      </c>
      <c r="L1857" s="46">
        <v>185000</v>
      </c>
      <c r="M1857" s="46">
        <v>1000</v>
      </c>
      <c r="N1857" s="46">
        <v>1</v>
      </c>
      <c r="O1857" s="46">
        <v>2</v>
      </c>
      <c r="P1857" s="46">
        <v>0</v>
      </c>
      <c r="Q1857" s="46">
        <f t="shared" ref="Q1857:S1857" si="933">Q1854+4</f>
        <v>372</v>
      </c>
      <c r="R1857" s="46">
        <f t="shared" si="933"/>
        <v>372</v>
      </c>
      <c r="S1857" s="46">
        <f t="shared" si="933"/>
        <v>1248</v>
      </c>
      <c r="T1857" s="46">
        <v>1</v>
      </c>
      <c r="BR1857" s="41"/>
      <c r="BS1857" s="41"/>
    </row>
    <row r="1858" spans="1:71" s="46" customFormat="1">
      <c r="A1858" s="46">
        <f t="shared" si="846"/>
        <v>310245</v>
      </c>
      <c r="B1858" s="46" t="s">
        <v>846</v>
      </c>
      <c r="C1858" s="46" t="s">
        <v>844</v>
      </c>
      <c r="D1858" s="46">
        <f t="shared" si="897"/>
        <v>82</v>
      </c>
      <c r="E1858" s="46" t="str">
        <f t="shared" si="902"/>
        <v>第82章银宝箱</v>
      </c>
      <c r="F1858" s="46" t="s">
        <v>321</v>
      </c>
      <c r="G1858" s="46">
        <v>1</v>
      </c>
      <c r="I1858" s="46">
        <v>1</v>
      </c>
      <c r="J1858" s="46">
        <v>0</v>
      </c>
      <c r="K1858" s="46">
        <v>210000</v>
      </c>
      <c r="L1858" s="46">
        <v>210000</v>
      </c>
      <c r="M1858" s="46">
        <v>1000</v>
      </c>
      <c r="N1858" s="46">
        <v>1</v>
      </c>
      <c r="O1858" s="46">
        <v>2</v>
      </c>
      <c r="P1858" s="46">
        <v>0</v>
      </c>
      <c r="Q1858" s="46">
        <f t="shared" ref="Q1858:S1858" si="934">Q1855+4</f>
        <v>434</v>
      </c>
      <c r="R1858" s="46">
        <f t="shared" si="934"/>
        <v>434</v>
      </c>
      <c r="S1858" s="46">
        <f t="shared" si="934"/>
        <v>1248</v>
      </c>
      <c r="T1858" s="46">
        <v>1</v>
      </c>
      <c r="U1858" s="46">
        <v>9</v>
      </c>
      <c r="V1858" s="46">
        <v>704</v>
      </c>
      <c r="W1858" s="46">
        <v>3</v>
      </c>
      <c r="X1858" s="46">
        <v>3</v>
      </c>
      <c r="Y1858" s="46">
        <v>1000</v>
      </c>
      <c r="Z1858" s="46">
        <f t="shared" ref="Z1858:Z1859" si="935">IF(Y1858&gt;=1000,1,0)</f>
        <v>1</v>
      </c>
      <c r="BR1858" s="41"/>
      <c r="BS1858" s="41"/>
    </row>
    <row r="1859" spans="1:71" s="46" customFormat="1">
      <c r="A1859" s="46">
        <f t="shared" si="846"/>
        <v>310246</v>
      </c>
      <c r="B1859" s="46" t="s">
        <v>846</v>
      </c>
      <c r="C1859" s="46" t="s">
        <v>845</v>
      </c>
      <c r="D1859" s="46">
        <f t="shared" si="897"/>
        <v>82</v>
      </c>
      <c r="E1859" s="46" t="str">
        <f t="shared" si="902"/>
        <v>第82章金宝箱</v>
      </c>
      <c r="F1859" s="46" t="s">
        <v>321</v>
      </c>
      <c r="G1859" s="46">
        <v>1</v>
      </c>
      <c r="I1859" s="46">
        <v>1</v>
      </c>
      <c r="J1859" s="46">
        <v>0</v>
      </c>
      <c r="K1859" s="46">
        <v>235000</v>
      </c>
      <c r="L1859" s="46">
        <v>235000</v>
      </c>
      <c r="M1859" s="46">
        <v>1000</v>
      </c>
      <c r="N1859" s="46">
        <v>1</v>
      </c>
      <c r="O1859" s="46">
        <v>2</v>
      </c>
      <c r="P1859" s="46">
        <v>0</v>
      </c>
      <c r="Q1859" s="46">
        <f t="shared" ref="Q1859:S1859" si="936">Q1856+4</f>
        <v>512</v>
      </c>
      <c r="R1859" s="46">
        <f t="shared" si="936"/>
        <v>512</v>
      </c>
      <c r="S1859" s="46">
        <f t="shared" si="936"/>
        <v>1248</v>
      </c>
      <c r="T1859" s="46">
        <v>1</v>
      </c>
      <c r="U1859" s="46">
        <v>23</v>
      </c>
      <c r="V1859" s="46">
        <v>0</v>
      </c>
      <c r="W1859" s="46">
        <f t="shared" ref="W1859:X1859" si="937">W1856+10</f>
        <v>1345</v>
      </c>
      <c r="X1859" s="46">
        <f t="shared" si="937"/>
        <v>1345</v>
      </c>
      <c r="Y1859" s="46">
        <v>1000</v>
      </c>
      <c r="Z1859" s="46">
        <f t="shared" si="935"/>
        <v>1</v>
      </c>
      <c r="BR1859" s="41"/>
      <c r="BS1859" s="41"/>
    </row>
    <row r="1860" spans="1:71" s="46" customFormat="1">
      <c r="A1860" s="46">
        <f t="shared" si="846"/>
        <v>310247</v>
      </c>
      <c r="B1860" s="46" t="s">
        <v>846</v>
      </c>
      <c r="C1860" s="46" t="s">
        <v>843</v>
      </c>
      <c r="D1860" s="46">
        <f t="shared" si="897"/>
        <v>83</v>
      </c>
      <c r="E1860" s="46" t="str">
        <f t="shared" si="902"/>
        <v>第83章铜宝箱</v>
      </c>
      <c r="F1860" s="46" t="s">
        <v>321</v>
      </c>
      <c r="G1860" s="46">
        <v>1</v>
      </c>
      <c r="I1860" s="46">
        <v>1</v>
      </c>
      <c r="J1860" s="46">
        <v>0</v>
      </c>
      <c r="K1860" s="46">
        <v>185000</v>
      </c>
      <c r="L1860" s="46">
        <v>185000</v>
      </c>
      <c r="M1860" s="46">
        <v>1000</v>
      </c>
      <c r="N1860" s="46">
        <v>1</v>
      </c>
      <c r="O1860" s="46">
        <v>2</v>
      </c>
      <c r="P1860" s="46">
        <v>0</v>
      </c>
      <c r="Q1860" s="46">
        <f t="shared" ref="Q1860:S1860" si="938">Q1857+4</f>
        <v>376</v>
      </c>
      <c r="R1860" s="46">
        <f t="shared" si="938"/>
        <v>376</v>
      </c>
      <c r="S1860" s="46">
        <f t="shared" si="938"/>
        <v>1252</v>
      </c>
      <c r="T1860" s="46">
        <v>1</v>
      </c>
      <c r="BR1860" s="41"/>
      <c r="BS1860" s="41"/>
    </row>
    <row r="1861" spans="1:71" s="46" customFormat="1">
      <c r="A1861" s="46">
        <f t="shared" si="846"/>
        <v>310248</v>
      </c>
      <c r="B1861" s="46" t="s">
        <v>846</v>
      </c>
      <c r="C1861" s="46" t="s">
        <v>844</v>
      </c>
      <c r="D1861" s="46">
        <f t="shared" si="897"/>
        <v>83</v>
      </c>
      <c r="E1861" s="46" t="str">
        <f t="shared" si="902"/>
        <v>第83章银宝箱</v>
      </c>
      <c r="F1861" s="46" t="s">
        <v>321</v>
      </c>
      <c r="G1861" s="46">
        <v>1</v>
      </c>
      <c r="I1861" s="46">
        <v>1</v>
      </c>
      <c r="J1861" s="46">
        <v>0</v>
      </c>
      <c r="K1861" s="46">
        <v>210000</v>
      </c>
      <c r="L1861" s="46">
        <v>210000</v>
      </c>
      <c r="M1861" s="46">
        <v>1000</v>
      </c>
      <c r="N1861" s="46">
        <v>1</v>
      </c>
      <c r="O1861" s="46">
        <v>2</v>
      </c>
      <c r="P1861" s="46">
        <v>0</v>
      </c>
      <c r="Q1861" s="46">
        <f t="shared" ref="Q1861:S1861" si="939">Q1858+4</f>
        <v>438</v>
      </c>
      <c r="R1861" s="46">
        <f t="shared" si="939"/>
        <v>438</v>
      </c>
      <c r="S1861" s="46">
        <f t="shared" si="939"/>
        <v>1252</v>
      </c>
      <c r="T1861" s="46">
        <v>1</v>
      </c>
      <c r="U1861" s="46">
        <v>9</v>
      </c>
      <c r="V1861" s="46">
        <v>704</v>
      </c>
      <c r="W1861" s="46">
        <v>3</v>
      </c>
      <c r="X1861" s="46">
        <v>3</v>
      </c>
      <c r="Y1861" s="46">
        <v>1000</v>
      </c>
      <c r="Z1861" s="46">
        <f t="shared" ref="Z1861:Z1862" si="940">IF(Y1861&gt;=1000,1,0)</f>
        <v>1</v>
      </c>
      <c r="BR1861" s="41"/>
      <c r="BS1861" s="41"/>
    </row>
    <row r="1862" spans="1:71" s="46" customFormat="1">
      <c r="A1862" s="46">
        <f t="shared" si="846"/>
        <v>310249</v>
      </c>
      <c r="B1862" s="46" t="s">
        <v>846</v>
      </c>
      <c r="C1862" s="46" t="s">
        <v>845</v>
      </c>
      <c r="D1862" s="46">
        <f t="shared" si="897"/>
        <v>83</v>
      </c>
      <c r="E1862" s="46" t="str">
        <f t="shared" si="902"/>
        <v>第83章金宝箱</v>
      </c>
      <c r="F1862" s="46" t="s">
        <v>321</v>
      </c>
      <c r="G1862" s="46">
        <v>1</v>
      </c>
      <c r="I1862" s="46">
        <v>1</v>
      </c>
      <c r="J1862" s="46">
        <v>0</v>
      </c>
      <c r="K1862" s="46">
        <v>235000</v>
      </c>
      <c r="L1862" s="46">
        <v>235000</v>
      </c>
      <c r="M1862" s="46">
        <v>1000</v>
      </c>
      <c r="N1862" s="46">
        <v>1</v>
      </c>
      <c r="O1862" s="46">
        <v>2</v>
      </c>
      <c r="P1862" s="46">
        <v>0</v>
      </c>
      <c r="Q1862" s="46">
        <f t="shared" ref="Q1862:S1862" si="941">Q1859+4</f>
        <v>516</v>
      </c>
      <c r="R1862" s="46">
        <f t="shared" si="941"/>
        <v>516</v>
      </c>
      <c r="S1862" s="46">
        <f t="shared" si="941"/>
        <v>1252</v>
      </c>
      <c r="T1862" s="46">
        <v>1</v>
      </c>
      <c r="U1862" s="46">
        <v>23</v>
      </c>
      <c r="V1862" s="46">
        <v>0</v>
      </c>
      <c r="W1862" s="46">
        <f t="shared" ref="W1862:X1862" si="942">W1859+10</f>
        <v>1355</v>
      </c>
      <c r="X1862" s="46">
        <f t="shared" si="942"/>
        <v>1355</v>
      </c>
      <c r="Y1862" s="46">
        <v>1000</v>
      </c>
      <c r="Z1862" s="46">
        <f t="shared" si="940"/>
        <v>1</v>
      </c>
      <c r="BR1862" s="41"/>
      <c r="BS1862" s="41"/>
    </row>
    <row r="1863" spans="1:71" s="46" customFormat="1">
      <c r="A1863" s="46">
        <f t="shared" si="846"/>
        <v>310250</v>
      </c>
      <c r="B1863" s="46" t="s">
        <v>846</v>
      </c>
      <c r="C1863" s="46" t="s">
        <v>843</v>
      </c>
      <c r="D1863" s="46">
        <f t="shared" si="897"/>
        <v>84</v>
      </c>
      <c r="E1863" s="46" t="str">
        <f t="shared" si="902"/>
        <v>第84章铜宝箱</v>
      </c>
      <c r="F1863" s="46" t="s">
        <v>321</v>
      </c>
      <c r="G1863" s="46">
        <v>1</v>
      </c>
      <c r="I1863" s="46">
        <v>1</v>
      </c>
      <c r="J1863" s="46">
        <v>0</v>
      </c>
      <c r="K1863" s="46">
        <v>185000</v>
      </c>
      <c r="L1863" s="46">
        <v>185000</v>
      </c>
      <c r="M1863" s="46">
        <v>1000</v>
      </c>
      <c r="N1863" s="46">
        <v>1</v>
      </c>
      <c r="O1863" s="46">
        <v>2</v>
      </c>
      <c r="P1863" s="46">
        <v>0</v>
      </c>
      <c r="Q1863" s="46">
        <f t="shared" ref="Q1863:S1863" si="943">Q1860+4</f>
        <v>380</v>
      </c>
      <c r="R1863" s="46">
        <f t="shared" si="943"/>
        <v>380</v>
      </c>
      <c r="S1863" s="46">
        <f t="shared" si="943"/>
        <v>1256</v>
      </c>
      <c r="T1863" s="46">
        <v>1</v>
      </c>
      <c r="BR1863" s="41"/>
      <c r="BS1863" s="41"/>
    </row>
    <row r="1864" spans="1:71" s="46" customFormat="1">
      <c r="A1864" s="46">
        <f t="shared" si="846"/>
        <v>310251</v>
      </c>
      <c r="B1864" s="46" t="s">
        <v>846</v>
      </c>
      <c r="C1864" s="46" t="s">
        <v>844</v>
      </c>
      <c r="D1864" s="46">
        <f t="shared" si="897"/>
        <v>84</v>
      </c>
      <c r="E1864" s="46" t="str">
        <f t="shared" si="902"/>
        <v>第84章银宝箱</v>
      </c>
      <c r="F1864" s="46" t="s">
        <v>321</v>
      </c>
      <c r="G1864" s="46">
        <v>1</v>
      </c>
      <c r="I1864" s="46">
        <v>1</v>
      </c>
      <c r="J1864" s="46">
        <v>0</v>
      </c>
      <c r="K1864" s="46">
        <v>210000</v>
      </c>
      <c r="L1864" s="46">
        <v>210000</v>
      </c>
      <c r="M1864" s="46">
        <v>1000</v>
      </c>
      <c r="N1864" s="46">
        <v>1</v>
      </c>
      <c r="O1864" s="46">
        <v>2</v>
      </c>
      <c r="P1864" s="46">
        <v>0</v>
      </c>
      <c r="Q1864" s="46">
        <f t="shared" ref="Q1864:S1864" si="944">Q1861+4</f>
        <v>442</v>
      </c>
      <c r="R1864" s="46">
        <f t="shared" si="944"/>
        <v>442</v>
      </c>
      <c r="S1864" s="46">
        <f t="shared" si="944"/>
        <v>1256</v>
      </c>
      <c r="T1864" s="46">
        <v>1</v>
      </c>
      <c r="U1864" s="46">
        <v>9</v>
      </c>
      <c r="V1864" s="46">
        <v>704</v>
      </c>
      <c r="W1864" s="46">
        <v>3</v>
      </c>
      <c r="X1864" s="46">
        <v>3</v>
      </c>
      <c r="Y1864" s="46">
        <v>1000</v>
      </c>
      <c r="Z1864" s="46">
        <f t="shared" ref="Z1864:Z1865" si="945">IF(Y1864&gt;=1000,1,0)</f>
        <v>1</v>
      </c>
      <c r="BR1864" s="41"/>
      <c r="BS1864" s="41"/>
    </row>
    <row r="1865" spans="1:71" s="46" customFormat="1">
      <c r="A1865" s="46">
        <f t="shared" si="846"/>
        <v>310252</v>
      </c>
      <c r="B1865" s="46" t="s">
        <v>846</v>
      </c>
      <c r="C1865" s="46" t="s">
        <v>845</v>
      </c>
      <c r="D1865" s="46">
        <f t="shared" si="897"/>
        <v>84</v>
      </c>
      <c r="E1865" s="46" t="str">
        <f t="shared" si="902"/>
        <v>第84章金宝箱</v>
      </c>
      <c r="F1865" s="46" t="s">
        <v>321</v>
      </c>
      <c r="G1865" s="46">
        <v>1</v>
      </c>
      <c r="I1865" s="46">
        <v>1</v>
      </c>
      <c r="J1865" s="46">
        <v>0</v>
      </c>
      <c r="K1865" s="46">
        <v>235000</v>
      </c>
      <c r="L1865" s="46">
        <v>235000</v>
      </c>
      <c r="M1865" s="46">
        <v>1000</v>
      </c>
      <c r="N1865" s="46">
        <v>1</v>
      </c>
      <c r="O1865" s="46">
        <v>2</v>
      </c>
      <c r="P1865" s="46">
        <v>0</v>
      </c>
      <c r="Q1865" s="46">
        <f t="shared" ref="Q1865:S1865" si="946">Q1862+4</f>
        <v>520</v>
      </c>
      <c r="R1865" s="46">
        <f t="shared" si="946"/>
        <v>520</v>
      </c>
      <c r="S1865" s="46">
        <f t="shared" si="946"/>
        <v>1256</v>
      </c>
      <c r="T1865" s="46">
        <v>1</v>
      </c>
      <c r="U1865" s="46">
        <v>23</v>
      </c>
      <c r="V1865" s="46">
        <v>0</v>
      </c>
      <c r="W1865" s="46">
        <f t="shared" ref="W1865:X1865" si="947">W1862+10</f>
        <v>1365</v>
      </c>
      <c r="X1865" s="46">
        <f t="shared" si="947"/>
        <v>1365</v>
      </c>
      <c r="Y1865" s="46">
        <v>1000</v>
      </c>
      <c r="Z1865" s="46">
        <f t="shared" si="945"/>
        <v>1</v>
      </c>
      <c r="BR1865" s="41"/>
      <c r="BS1865" s="41"/>
    </row>
    <row r="1866" spans="1:71" s="46" customFormat="1">
      <c r="A1866" s="46">
        <f t="shared" ref="A1866:A1913" si="948">A1865+1</f>
        <v>310253</v>
      </c>
      <c r="B1866" s="46" t="s">
        <v>846</v>
      </c>
      <c r="C1866" s="46" t="s">
        <v>843</v>
      </c>
      <c r="D1866" s="46">
        <f t="shared" si="897"/>
        <v>85</v>
      </c>
      <c r="E1866" s="46" t="str">
        <f t="shared" si="902"/>
        <v>第85章铜宝箱</v>
      </c>
      <c r="F1866" s="46" t="s">
        <v>321</v>
      </c>
      <c r="G1866" s="46">
        <v>1</v>
      </c>
      <c r="I1866" s="46">
        <v>1</v>
      </c>
      <c r="J1866" s="46">
        <v>0</v>
      </c>
      <c r="K1866" s="46">
        <v>185000</v>
      </c>
      <c r="L1866" s="46">
        <v>185000</v>
      </c>
      <c r="M1866" s="46">
        <v>1000</v>
      </c>
      <c r="N1866" s="46">
        <v>1</v>
      </c>
      <c r="O1866" s="46">
        <v>2</v>
      </c>
      <c r="P1866" s="46">
        <v>0</v>
      </c>
      <c r="Q1866" s="46">
        <f t="shared" ref="Q1866:S1866" si="949">Q1863+4</f>
        <v>384</v>
      </c>
      <c r="R1866" s="46">
        <f t="shared" si="949"/>
        <v>384</v>
      </c>
      <c r="S1866" s="46">
        <f t="shared" si="949"/>
        <v>1260</v>
      </c>
      <c r="T1866" s="46">
        <v>1</v>
      </c>
      <c r="BR1866" s="41"/>
      <c r="BS1866" s="41"/>
    </row>
    <row r="1867" spans="1:71" s="46" customFormat="1">
      <c r="A1867" s="46">
        <f t="shared" si="948"/>
        <v>310254</v>
      </c>
      <c r="B1867" s="46" t="s">
        <v>846</v>
      </c>
      <c r="C1867" s="46" t="s">
        <v>844</v>
      </c>
      <c r="D1867" s="46">
        <f t="shared" si="897"/>
        <v>85</v>
      </c>
      <c r="E1867" s="46" t="str">
        <f t="shared" si="902"/>
        <v>第85章银宝箱</v>
      </c>
      <c r="F1867" s="46" t="s">
        <v>321</v>
      </c>
      <c r="G1867" s="46">
        <v>1</v>
      </c>
      <c r="I1867" s="46">
        <v>1</v>
      </c>
      <c r="J1867" s="46">
        <v>0</v>
      </c>
      <c r="K1867" s="46">
        <v>210000</v>
      </c>
      <c r="L1867" s="46">
        <v>210000</v>
      </c>
      <c r="M1867" s="46">
        <v>1000</v>
      </c>
      <c r="N1867" s="46">
        <v>1</v>
      </c>
      <c r="O1867" s="46">
        <v>2</v>
      </c>
      <c r="P1867" s="46">
        <v>0</v>
      </c>
      <c r="Q1867" s="46">
        <f t="shared" ref="Q1867:S1867" si="950">Q1864+4</f>
        <v>446</v>
      </c>
      <c r="R1867" s="46">
        <f t="shared" si="950"/>
        <v>446</v>
      </c>
      <c r="S1867" s="46">
        <f t="shared" si="950"/>
        <v>1260</v>
      </c>
      <c r="T1867" s="46">
        <v>1</v>
      </c>
      <c r="U1867" s="46">
        <v>9</v>
      </c>
      <c r="V1867" s="46">
        <v>704</v>
      </c>
      <c r="W1867" s="46">
        <v>3</v>
      </c>
      <c r="X1867" s="46">
        <v>3</v>
      </c>
      <c r="Y1867" s="46">
        <v>1000</v>
      </c>
      <c r="Z1867" s="46">
        <f t="shared" ref="Z1867:Z1868" si="951">IF(Y1867&gt;=1000,1,0)</f>
        <v>1</v>
      </c>
      <c r="BR1867" s="41"/>
      <c r="BS1867" s="41"/>
    </row>
    <row r="1868" spans="1:71" s="46" customFormat="1">
      <c r="A1868" s="46">
        <f t="shared" si="948"/>
        <v>310255</v>
      </c>
      <c r="B1868" s="46" t="s">
        <v>846</v>
      </c>
      <c r="C1868" s="46" t="s">
        <v>845</v>
      </c>
      <c r="D1868" s="46">
        <f t="shared" si="897"/>
        <v>85</v>
      </c>
      <c r="E1868" s="46" t="str">
        <f t="shared" si="902"/>
        <v>第85章金宝箱</v>
      </c>
      <c r="F1868" s="46" t="s">
        <v>321</v>
      </c>
      <c r="G1868" s="46">
        <v>1</v>
      </c>
      <c r="I1868" s="46">
        <v>1</v>
      </c>
      <c r="J1868" s="46">
        <v>0</v>
      </c>
      <c r="K1868" s="46">
        <v>235000</v>
      </c>
      <c r="L1868" s="46">
        <v>235000</v>
      </c>
      <c r="M1868" s="46">
        <v>1000</v>
      </c>
      <c r="N1868" s="46">
        <v>1</v>
      </c>
      <c r="O1868" s="46">
        <v>2</v>
      </c>
      <c r="P1868" s="46">
        <v>0</v>
      </c>
      <c r="Q1868" s="46">
        <f t="shared" ref="Q1868:S1868" si="952">Q1865+4</f>
        <v>524</v>
      </c>
      <c r="R1868" s="46">
        <f t="shared" si="952"/>
        <v>524</v>
      </c>
      <c r="S1868" s="46">
        <f t="shared" si="952"/>
        <v>1260</v>
      </c>
      <c r="T1868" s="46">
        <v>1</v>
      </c>
      <c r="U1868" s="46">
        <v>23</v>
      </c>
      <c r="V1868" s="46">
        <v>0</v>
      </c>
      <c r="W1868" s="46">
        <f t="shared" ref="W1868:X1868" si="953">W1865+10</f>
        <v>1375</v>
      </c>
      <c r="X1868" s="46">
        <f t="shared" si="953"/>
        <v>1375</v>
      </c>
      <c r="Y1868" s="46">
        <v>1000</v>
      </c>
      <c r="Z1868" s="46">
        <f t="shared" si="951"/>
        <v>1</v>
      </c>
      <c r="BR1868" s="41"/>
      <c r="BS1868" s="41"/>
    </row>
    <row r="1869" spans="1:71" s="46" customFormat="1">
      <c r="A1869" s="46">
        <f t="shared" si="948"/>
        <v>310256</v>
      </c>
      <c r="B1869" s="46" t="s">
        <v>846</v>
      </c>
      <c r="C1869" s="46" t="s">
        <v>843</v>
      </c>
      <c r="D1869" s="46">
        <f t="shared" si="897"/>
        <v>86</v>
      </c>
      <c r="E1869" s="46" t="str">
        <f t="shared" si="902"/>
        <v>第86章铜宝箱</v>
      </c>
      <c r="F1869" s="46" t="s">
        <v>321</v>
      </c>
      <c r="G1869" s="46">
        <v>1</v>
      </c>
      <c r="I1869" s="46">
        <v>1</v>
      </c>
      <c r="J1869" s="46">
        <v>0</v>
      </c>
      <c r="K1869" s="46">
        <v>185000</v>
      </c>
      <c r="L1869" s="46">
        <v>185000</v>
      </c>
      <c r="M1869" s="46">
        <v>1000</v>
      </c>
      <c r="N1869" s="46">
        <v>1</v>
      </c>
      <c r="O1869" s="46">
        <v>2</v>
      </c>
      <c r="P1869" s="46">
        <v>0</v>
      </c>
      <c r="Q1869" s="46">
        <f t="shared" ref="Q1869:S1869" si="954">Q1866+4</f>
        <v>388</v>
      </c>
      <c r="R1869" s="46">
        <f t="shared" si="954"/>
        <v>388</v>
      </c>
      <c r="S1869" s="46">
        <f t="shared" si="954"/>
        <v>1264</v>
      </c>
      <c r="T1869" s="46">
        <v>1</v>
      </c>
      <c r="BR1869" s="41"/>
      <c r="BS1869" s="41"/>
    </row>
    <row r="1870" spans="1:71" s="46" customFormat="1">
      <c r="A1870" s="46">
        <f t="shared" si="948"/>
        <v>310257</v>
      </c>
      <c r="B1870" s="46" t="s">
        <v>846</v>
      </c>
      <c r="C1870" s="46" t="s">
        <v>844</v>
      </c>
      <c r="D1870" s="46">
        <f t="shared" si="897"/>
        <v>86</v>
      </c>
      <c r="E1870" s="46" t="str">
        <f t="shared" si="902"/>
        <v>第86章银宝箱</v>
      </c>
      <c r="F1870" s="46" t="s">
        <v>321</v>
      </c>
      <c r="G1870" s="46">
        <v>1</v>
      </c>
      <c r="I1870" s="46">
        <v>1</v>
      </c>
      <c r="J1870" s="46">
        <v>0</v>
      </c>
      <c r="K1870" s="46">
        <v>210000</v>
      </c>
      <c r="L1870" s="46">
        <v>210000</v>
      </c>
      <c r="M1870" s="46">
        <v>1000</v>
      </c>
      <c r="N1870" s="46">
        <v>1</v>
      </c>
      <c r="O1870" s="46">
        <v>2</v>
      </c>
      <c r="P1870" s="46">
        <v>0</v>
      </c>
      <c r="Q1870" s="46">
        <f t="shared" ref="Q1870:S1870" si="955">Q1867+4</f>
        <v>450</v>
      </c>
      <c r="R1870" s="46">
        <f t="shared" si="955"/>
        <v>450</v>
      </c>
      <c r="S1870" s="46">
        <f t="shared" si="955"/>
        <v>1264</v>
      </c>
      <c r="T1870" s="46">
        <v>1</v>
      </c>
      <c r="U1870" s="46">
        <v>9</v>
      </c>
      <c r="V1870" s="46">
        <v>704</v>
      </c>
      <c r="W1870" s="46">
        <v>3</v>
      </c>
      <c r="X1870" s="46">
        <v>3</v>
      </c>
      <c r="Y1870" s="46">
        <v>1000</v>
      </c>
      <c r="Z1870" s="46">
        <f t="shared" ref="Z1870:Z1871" si="956">IF(Y1870&gt;=1000,1,0)</f>
        <v>1</v>
      </c>
      <c r="BR1870" s="41"/>
      <c r="BS1870" s="41"/>
    </row>
    <row r="1871" spans="1:71" s="46" customFormat="1">
      <c r="A1871" s="46">
        <f t="shared" si="948"/>
        <v>310258</v>
      </c>
      <c r="B1871" s="46" t="s">
        <v>846</v>
      </c>
      <c r="C1871" s="46" t="s">
        <v>845</v>
      </c>
      <c r="D1871" s="46">
        <f t="shared" si="897"/>
        <v>86</v>
      </c>
      <c r="E1871" s="46" t="str">
        <f t="shared" si="902"/>
        <v>第86章金宝箱</v>
      </c>
      <c r="F1871" s="46" t="s">
        <v>321</v>
      </c>
      <c r="G1871" s="46">
        <v>1</v>
      </c>
      <c r="I1871" s="46">
        <v>1</v>
      </c>
      <c r="J1871" s="46">
        <v>0</v>
      </c>
      <c r="K1871" s="46">
        <v>235000</v>
      </c>
      <c r="L1871" s="46">
        <v>235000</v>
      </c>
      <c r="M1871" s="46">
        <v>1000</v>
      </c>
      <c r="N1871" s="46">
        <v>1</v>
      </c>
      <c r="O1871" s="46">
        <v>2</v>
      </c>
      <c r="P1871" s="46">
        <v>0</v>
      </c>
      <c r="Q1871" s="46">
        <f t="shared" ref="Q1871:S1871" si="957">Q1868+4</f>
        <v>528</v>
      </c>
      <c r="R1871" s="46">
        <f t="shared" si="957"/>
        <v>528</v>
      </c>
      <c r="S1871" s="46">
        <f t="shared" si="957"/>
        <v>1264</v>
      </c>
      <c r="T1871" s="46">
        <v>1</v>
      </c>
      <c r="U1871" s="46">
        <v>23</v>
      </c>
      <c r="V1871" s="46">
        <v>0</v>
      </c>
      <c r="W1871" s="46">
        <f t="shared" ref="W1871:X1871" si="958">W1868+10</f>
        <v>1385</v>
      </c>
      <c r="X1871" s="46">
        <f t="shared" si="958"/>
        <v>1385</v>
      </c>
      <c r="Y1871" s="46">
        <v>1000</v>
      </c>
      <c r="Z1871" s="46">
        <f t="shared" si="956"/>
        <v>1</v>
      </c>
      <c r="BR1871" s="41"/>
      <c r="BS1871" s="41"/>
    </row>
    <row r="1872" spans="1:71" s="46" customFormat="1">
      <c r="A1872" s="46">
        <f t="shared" si="948"/>
        <v>310259</v>
      </c>
      <c r="B1872" s="46" t="s">
        <v>846</v>
      </c>
      <c r="C1872" s="46" t="s">
        <v>843</v>
      </c>
      <c r="D1872" s="46">
        <f t="shared" si="897"/>
        <v>87</v>
      </c>
      <c r="E1872" s="46" t="str">
        <f t="shared" si="902"/>
        <v>第87章铜宝箱</v>
      </c>
      <c r="F1872" s="46" t="s">
        <v>321</v>
      </c>
      <c r="G1872" s="46">
        <v>1</v>
      </c>
      <c r="I1872" s="46">
        <v>1</v>
      </c>
      <c r="J1872" s="46">
        <v>0</v>
      </c>
      <c r="K1872" s="46">
        <v>185000</v>
      </c>
      <c r="L1872" s="46">
        <v>185000</v>
      </c>
      <c r="M1872" s="46">
        <v>1000</v>
      </c>
      <c r="N1872" s="46">
        <v>1</v>
      </c>
      <c r="O1872" s="46">
        <v>2</v>
      </c>
      <c r="P1872" s="46">
        <v>0</v>
      </c>
      <c r="Q1872" s="46">
        <f t="shared" ref="Q1872:S1872" si="959">Q1869+4</f>
        <v>392</v>
      </c>
      <c r="R1872" s="46">
        <f t="shared" si="959"/>
        <v>392</v>
      </c>
      <c r="S1872" s="46">
        <f t="shared" si="959"/>
        <v>1268</v>
      </c>
      <c r="T1872" s="46">
        <v>1</v>
      </c>
      <c r="BR1872" s="41"/>
      <c r="BS1872" s="41"/>
    </row>
    <row r="1873" spans="1:71" s="46" customFormat="1">
      <c r="A1873" s="46">
        <f t="shared" si="948"/>
        <v>310260</v>
      </c>
      <c r="B1873" s="46" t="s">
        <v>846</v>
      </c>
      <c r="C1873" s="46" t="s">
        <v>844</v>
      </c>
      <c r="D1873" s="46">
        <f t="shared" si="897"/>
        <v>87</v>
      </c>
      <c r="E1873" s="46" t="str">
        <f t="shared" si="902"/>
        <v>第87章银宝箱</v>
      </c>
      <c r="F1873" s="46" t="s">
        <v>321</v>
      </c>
      <c r="G1873" s="46">
        <v>1</v>
      </c>
      <c r="I1873" s="46">
        <v>1</v>
      </c>
      <c r="J1873" s="46">
        <v>0</v>
      </c>
      <c r="K1873" s="46">
        <v>210000</v>
      </c>
      <c r="L1873" s="46">
        <v>210000</v>
      </c>
      <c r="M1873" s="46">
        <v>1000</v>
      </c>
      <c r="N1873" s="46">
        <v>1</v>
      </c>
      <c r="O1873" s="46">
        <v>2</v>
      </c>
      <c r="P1873" s="46">
        <v>0</v>
      </c>
      <c r="Q1873" s="46">
        <f t="shared" ref="Q1873:S1873" si="960">Q1870+4</f>
        <v>454</v>
      </c>
      <c r="R1873" s="46">
        <f t="shared" si="960"/>
        <v>454</v>
      </c>
      <c r="S1873" s="46">
        <f t="shared" si="960"/>
        <v>1268</v>
      </c>
      <c r="T1873" s="46">
        <v>1</v>
      </c>
      <c r="U1873" s="46">
        <v>9</v>
      </c>
      <c r="V1873" s="46">
        <v>704</v>
      </c>
      <c r="W1873" s="46">
        <v>3</v>
      </c>
      <c r="X1873" s="46">
        <v>3</v>
      </c>
      <c r="Y1873" s="46">
        <v>1000</v>
      </c>
      <c r="Z1873" s="46">
        <f t="shared" ref="Z1873:Z1874" si="961">IF(Y1873&gt;=1000,1,0)</f>
        <v>1</v>
      </c>
      <c r="BR1873" s="41"/>
      <c r="BS1873" s="41"/>
    </row>
    <row r="1874" spans="1:71" s="46" customFormat="1">
      <c r="A1874" s="46">
        <f t="shared" si="948"/>
        <v>310261</v>
      </c>
      <c r="B1874" s="46" t="s">
        <v>846</v>
      </c>
      <c r="C1874" s="46" t="s">
        <v>845</v>
      </c>
      <c r="D1874" s="46">
        <f t="shared" si="897"/>
        <v>87</v>
      </c>
      <c r="E1874" s="46" t="str">
        <f t="shared" si="902"/>
        <v>第87章金宝箱</v>
      </c>
      <c r="F1874" s="46" t="s">
        <v>321</v>
      </c>
      <c r="G1874" s="46">
        <v>1</v>
      </c>
      <c r="I1874" s="46">
        <v>1</v>
      </c>
      <c r="J1874" s="46">
        <v>0</v>
      </c>
      <c r="K1874" s="46">
        <v>235000</v>
      </c>
      <c r="L1874" s="46">
        <v>235000</v>
      </c>
      <c r="M1874" s="46">
        <v>1000</v>
      </c>
      <c r="N1874" s="46">
        <v>1</v>
      </c>
      <c r="O1874" s="46">
        <v>2</v>
      </c>
      <c r="P1874" s="46">
        <v>0</v>
      </c>
      <c r="Q1874" s="46">
        <f t="shared" ref="Q1874:S1874" si="962">Q1871+4</f>
        <v>532</v>
      </c>
      <c r="R1874" s="46">
        <f t="shared" si="962"/>
        <v>532</v>
      </c>
      <c r="S1874" s="46">
        <f t="shared" si="962"/>
        <v>1268</v>
      </c>
      <c r="T1874" s="46">
        <v>1</v>
      </c>
      <c r="U1874" s="46">
        <v>23</v>
      </c>
      <c r="V1874" s="46">
        <v>0</v>
      </c>
      <c r="W1874" s="46">
        <f t="shared" ref="W1874:X1874" si="963">W1871+10</f>
        <v>1395</v>
      </c>
      <c r="X1874" s="46">
        <f t="shared" si="963"/>
        <v>1395</v>
      </c>
      <c r="Y1874" s="46">
        <v>1000</v>
      </c>
      <c r="Z1874" s="46">
        <f t="shared" si="961"/>
        <v>1</v>
      </c>
      <c r="BR1874" s="41"/>
      <c r="BS1874" s="41"/>
    </row>
    <row r="1875" spans="1:71" s="46" customFormat="1">
      <c r="A1875" s="46">
        <f t="shared" si="948"/>
        <v>310262</v>
      </c>
      <c r="B1875" s="46" t="s">
        <v>846</v>
      </c>
      <c r="C1875" s="46" t="s">
        <v>843</v>
      </c>
      <c r="D1875" s="46">
        <f t="shared" si="897"/>
        <v>88</v>
      </c>
      <c r="E1875" s="46" t="str">
        <f t="shared" si="902"/>
        <v>第88章铜宝箱</v>
      </c>
      <c r="F1875" s="46" t="s">
        <v>321</v>
      </c>
      <c r="G1875" s="46">
        <v>1</v>
      </c>
      <c r="I1875" s="46">
        <v>1</v>
      </c>
      <c r="J1875" s="46">
        <v>0</v>
      </c>
      <c r="K1875" s="46">
        <v>185000</v>
      </c>
      <c r="L1875" s="46">
        <v>185000</v>
      </c>
      <c r="M1875" s="46">
        <v>1000</v>
      </c>
      <c r="N1875" s="46">
        <v>1</v>
      </c>
      <c r="O1875" s="46">
        <v>2</v>
      </c>
      <c r="P1875" s="46">
        <v>0</v>
      </c>
      <c r="Q1875" s="46">
        <f t="shared" ref="Q1875:S1875" si="964">Q1872+4</f>
        <v>396</v>
      </c>
      <c r="R1875" s="46">
        <f t="shared" si="964"/>
        <v>396</v>
      </c>
      <c r="S1875" s="46">
        <f t="shared" si="964"/>
        <v>1272</v>
      </c>
      <c r="T1875" s="46">
        <v>1</v>
      </c>
      <c r="BR1875" s="41"/>
      <c r="BS1875" s="41"/>
    </row>
    <row r="1876" spans="1:71" s="46" customFormat="1">
      <c r="A1876" s="46">
        <f t="shared" si="948"/>
        <v>310263</v>
      </c>
      <c r="B1876" s="46" t="s">
        <v>846</v>
      </c>
      <c r="C1876" s="46" t="s">
        <v>844</v>
      </c>
      <c r="D1876" s="46">
        <f t="shared" si="897"/>
        <v>88</v>
      </c>
      <c r="E1876" s="46" t="str">
        <f t="shared" si="902"/>
        <v>第88章银宝箱</v>
      </c>
      <c r="F1876" s="46" t="s">
        <v>321</v>
      </c>
      <c r="G1876" s="46">
        <v>1</v>
      </c>
      <c r="I1876" s="46">
        <v>1</v>
      </c>
      <c r="J1876" s="46">
        <v>0</v>
      </c>
      <c r="K1876" s="46">
        <v>210000</v>
      </c>
      <c r="L1876" s="46">
        <v>210000</v>
      </c>
      <c r="M1876" s="46">
        <v>1000</v>
      </c>
      <c r="N1876" s="46">
        <v>1</v>
      </c>
      <c r="O1876" s="46">
        <v>2</v>
      </c>
      <c r="P1876" s="46">
        <v>0</v>
      </c>
      <c r="Q1876" s="46">
        <f t="shared" ref="Q1876:S1876" si="965">Q1873+4</f>
        <v>458</v>
      </c>
      <c r="R1876" s="46">
        <f t="shared" si="965"/>
        <v>458</v>
      </c>
      <c r="S1876" s="46">
        <f t="shared" si="965"/>
        <v>1272</v>
      </c>
      <c r="T1876" s="46">
        <v>1</v>
      </c>
      <c r="U1876" s="46">
        <v>9</v>
      </c>
      <c r="V1876" s="46">
        <v>704</v>
      </c>
      <c r="W1876" s="46">
        <v>3</v>
      </c>
      <c r="X1876" s="46">
        <v>3</v>
      </c>
      <c r="Y1876" s="46">
        <v>1000</v>
      </c>
      <c r="Z1876" s="46">
        <f t="shared" ref="Z1876:Z1877" si="966">IF(Y1876&gt;=1000,1,0)</f>
        <v>1</v>
      </c>
      <c r="BR1876" s="41"/>
      <c r="BS1876" s="41"/>
    </row>
    <row r="1877" spans="1:71" s="46" customFormat="1">
      <c r="A1877" s="46">
        <f t="shared" si="948"/>
        <v>310264</v>
      </c>
      <c r="B1877" s="46" t="s">
        <v>846</v>
      </c>
      <c r="C1877" s="46" t="s">
        <v>845</v>
      </c>
      <c r="D1877" s="46">
        <f t="shared" si="897"/>
        <v>88</v>
      </c>
      <c r="E1877" s="46" t="str">
        <f t="shared" si="902"/>
        <v>第88章金宝箱</v>
      </c>
      <c r="F1877" s="46" t="s">
        <v>321</v>
      </c>
      <c r="G1877" s="46">
        <v>1</v>
      </c>
      <c r="I1877" s="46">
        <v>1</v>
      </c>
      <c r="J1877" s="46">
        <v>0</v>
      </c>
      <c r="K1877" s="46">
        <v>235000</v>
      </c>
      <c r="L1877" s="46">
        <v>235000</v>
      </c>
      <c r="M1877" s="46">
        <v>1000</v>
      </c>
      <c r="N1877" s="46">
        <v>1</v>
      </c>
      <c r="O1877" s="46">
        <v>2</v>
      </c>
      <c r="P1877" s="46">
        <v>0</v>
      </c>
      <c r="Q1877" s="46">
        <f t="shared" ref="Q1877:S1877" si="967">Q1874+4</f>
        <v>536</v>
      </c>
      <c r="R1877" s="46">
        <f t="shared" si="967"/>
        <v>536</v>
      </c>
      <c r="S1877" s="46">
        <f t="shared" si="967"/>
        <v>1272</v>
      </c>
      <c r="T1877" s="46">
        <v>1</v>
      </c>
      <c r="U1877" s="46">
        <v>23</v>
      </c>
      <c r="V1877" s="46">
        <v>0</v>
      </c>
      <c r="W1877" s="46">
        <f t="shared" ref="W1877:X1877" si="968">W1874+10</f>
        <v>1405</v>
      </c>
      <c r="X1877" s="46">
        <f t="shared" si="968"/>
        <v>1405</v>
      </c>
      <c r="Y1877" s="46">
        <v>1000</v>
      </c>
      <c r="Z1877" s="46">
        <f t="shared" si="966"/>
        <v>1</v>
      </c>
      <c r="BR1877" s="41"/>
      <c r="BS1877" s="41"/>
    </row>
    <row r="1878" spans="1:71" s="46" customFormat="1">
      <c r="A1878" s="46">
        <f t="shared" si="948"/>
        <v>310265</v>
      </c>
      <c r="B1878" s="46" t="s">
        <v>846</v>
      </c>
      <c r="C1878" s="46" t="s">
        <v>843</v>
      </c>
      <c r="D1878" s="46">
        <f t="shared" si="897"/>
        <v>89</v>
      </c>
      <c r="E1878" s="46" t="str">
        <f t="shared" si="902"/>
        <v>第89章铜宝箱</v>
      </c>
      <c r="F1878" s="46" t="s">
        <v>321</v>
      </c>
      <c r="G1878" s="46">
        <v>1</v>
      </c>
      <c r="I1878" s="46">
        <v>1</v>
      </c>
      <c r="J1878" s="46">
        <v>0</v>
      </c>
      <c r="K1878" s="46">
        <v>185000</v>
      </c>
      <c r="L1878" s="46">
        <v>185000</v>
      </c>
      <c r="M1878" s="46">
        <v>1000</v>
      </c>
      <c r="N1878" s="46">
        <v>1</v>
      </c>
      <c r="O1878" s="46">
        <v>2</v>
      </c>
      <c r="P1878" s="46">
        <v>0</v>
      </c>
      <c r="Q1878" s="46">
        <f t="shared" ref="Q1878:S1878" si="969">Q1875+4</f>
        <v>400</v>
      </c>
      <c r="R1878" s="46">
        <f t="shared" si="969"/>
        <v>400</v>
      </c>
      <c r="S1878" s="46">
        <f t="shared" si="969"/>
        <v>1276</v>
      </c>
      <c r="T1878" s="46">
        <v>1</v>
      </c>
      <c r="BR1878" s="41"/>
      <c r="BS1878" s="41"/>
    </row>
    <row r="1879" spans="1:71" s="46" customFormat="1">
      <c r="A1879" s="46">
        <f t="shared" si="948"/>
        <v>310266</v>
      </c>
      <c r="B1879" s="46" t="s">
        <v>846</v>
      </c>
      <c r="C1879" s="46" t="s">
        <v>844</v>
      </c>
      <c r="D1879" s="46">
        <f t="shared" si="897"/>
        <v>89</v>
      </c>
      <c r="E1879" s="46" t="str">
        <f t="shared" si="902"/>
        <v>第89章银宝箱</v>
      </c>
      <c r="F1879" s="46" t="s">
        <v>321</v>
      </c>
      <c r="G1879" s="46">
        <v>1</v>
      </c>
      <c r="I1879" s="46">
        <v>1</v>
      </c>
      <c r="J1879" s="46">
        <v>0</v>
      </c>
      <c r="K1879" s="46">
        <v>210000</v>
      </c>
      <c r="L1879" s="46">
        <v>210000</v>
      </c>
      <c r="M1879" s="46">
        <v>1000</v>
      </c>
      <c r="N1879" s="46">
        <v>1</v>
      </c>
      <c r="O1879" s="46">
        <v>2</v>
      </c>
      <c r="P1879" s="46">
        <v>0</v>
      </c>
      <c r="Q1879" s="46">
        <f t="shared" ref="Q1879:S1879" si="970">Q1876+4</f>
        <v>462</v>
      </c>
      <c r="R1879" s="46">
        <f t="shared" si="970"/>
        <v>462</v>
      </c>
      <c r="S1879" s="46">
        <f t="shared" si="970"/>
        <v>1276</v>
      </c>
      <c r="T1879" s="46">
        <v>1</v>
      </c>
      <c r="U1879" s="46">
        <v>9</v>
      </c>
      <c r="V1879" s="46">
        <v>704</v>
      </c>
      <c r="W1879" s="46">
        <v>3</v>
      </c>
      <c r="X1879" s="46">
        <v>3</v>
      </c>
      <c r="Y1879" s="46">
        <v>1000</v>
      </c>
      <c r="Z1879" s="46">
        <f t="shared" ref="Z1879:Z1880" si="971">IF(Y1879&gt;=1000,1,0)</f>
        <v>1</v>
      </c>
      <c r="BR1879" s="41"/>
      <c r="BS1879" s="41"/>
    </row>
    <row r="1880" spans="1:71" s="46" customFormat="1">
      <c r="A1880" s="46">
        <f t="shared" si="948"/>
        <v>310267</v>
      </c>
      <c r="B1880" s="46" t="s">
        <v>846</v>
      </c>
      <c r="C1880" s="46" t="s">
        <v>845</v>
      </c>
      <c r="D1880" s="46">
        <f t="shared" si="897"/>
        <v>89</v>
      </c>
      <c r="E1880" s="46" t="str">
        <f t="shared" si="902"/>
        <v>第89章金宝箱</v>
      </c>
      <c r="F1880" s="46" t="s">
        <v>321</v>
      </c>
      <c r="G1880" s="46">
        <v>1</v>
      </c>
      <c r="I1880" s="46">
        <v>1</v>
      </c>
      <c r="J1880" s="46">
        <v>0</v>
      </c>
      <c r="K1880" s="46">
        <v>235000</v>
      </c>
      <c r="L1880" s="46">
        <v>235000</v>
      </c>
      <c r="M1880" s="46">
        <v>1000</v>
      </c>
      <c r="N1880" s="46">
        <v>1</v>
      </c>
      <c r="O1880" s="46">
        <v>2</v>
      </c>
      <c r="P1880" s="46">
        <v>0</v>
      </c>
      <c r="Q1880" s="46">
        <f t="shared" ref="Q1880:S1880" si="972">Q1877+4</f>
        <v>540</v>
      </c>
      <c r="R1880" s="46">
        <f t="shared" si="972"/>
        <v>540</v>
      </c>
      <c r="S1880" s="46">
        <f t="shared" si="972"/>
        <v>1276</v>
      </c>
      <c r="T1880" s="46">
        <v>1</v>
      </c>
      <c r="U1880" s="46">
        <v>23</v>
      </c>
      <c r="V1880" s="46">
        <v>0</v>
      </c>
      <c r="W1880" s="46">
        <f t="shared" ref="W1880:X1880" si="973">W1877+10</f>
        <v>1415</v>
      </c>
      <c r="X1880" s="46">
        <f t="shared" si="973"/>
        <v>1415</v>
      </c>
      <c r="Y1880" s="46">
        <v>1000</v>
      </c>
      <c r="Z1880" s="46">
        <f t="shared" si="971"/>
        <v>1</v>
      </c>
      <c r="BR1880" s="41"/>
      <c r="BS1880" s="41"/>
    </row>
    <row r="1881" spans="1:71" s="46" customFormat="1">
      <c r="A1881" s="46">
        <f t="shared" si="948"/>
        <v>310268</v>
      </c>
      <c r="B1881" s="46" t="s">
        <v>846</v>
      </c>
      <c r="C1881" s="46" t="s">
        <v>843</v>
      </c>
      <c r="D1881" s="46">
        <f t="shared" si="897"/>
        <v>90</v>
      </c>
      <c r="E1881" s="46" t="str">
        <f t="shared" si="902"/>
        <v>第90章铜宝箱</v>
      </c>
      <c r="F1881" s="46" t="s">
        <v>321</v>
      </c>
      <c r="G1881" s="46">
        <v>1</v>
      </c>
      <c r="I1881" s="46">
        <v>1</v>
      </c>
      <c r="J1881" s="46">
        <v>0</v>
      </c>
      <c r="K1881" s="46">
        <v>185000</v>
      </c>
      <c r="L1881" s="46">
        <v>185000</v>
      </c>
      <c r="M1881" s="46">
        <v>1000</v>
      </c>
      <c r="N1881" s="46">
        <v>1</v>
      </c>
      <c r="O1881" s="46">
        <v>2</v>
      </c>
      <c r="P1881" s="46">
        <v>0</v>
      </c>
      <c r="Q1881" s="46">
        <f t="shared" ref="Q1881:S1881" si="974">Q1878+4</f>
        <v>404</v>
      </c>
      <c r="R1881" s="46">
        <f t="shared" si="974"/>
        <v>404</v>
      </c>
      <c r="S1881" s="46">
        <f t="shared" si="974"/>
        <v>1280</v>
      </c>
      <c r="T1881" s="46">
        <v>1</v>
      </c>
      <c r="BR1881" s="41"/>
      <c r="BS1881" s="41"/>
    </row>
    <row r="1882" spans="1:71" s="46" customFormat="1">
      <c r="A1882" s="46">
        <f t="shared" si="948"/>
        <v>310269</v>
      </c>
      <c r="B1882" s="46" t="s">
        <v>846</v>
      </c>
      <c r="C1882" s="46" t="s">
        <v>844</v>
      </c>
      <c r="D1882" s="46">
        <f t="shared" si="897"/>
        <v>90</v>
      </c>
      <c r="E1882" s="46" t="str">
        <f t="shared" si="902"/>
        <v>第90章银宝箱</v>
      </c>
      <c r="F1882" s="46" t="s">
        <v>321</v>
      </c>
      <c r="G1882" s="46">
        <v>1</v>
      </c>
      <c r="I1882" s="46">
        <v>1</v>
      </c>
      <c r="J1882" s="46">
        <v>0</v>
      </c>
      <c r="K1882" s="46">
        <v>210000</v>
      </c>
      <c r="L1882" s="46">
        <v>210000</v>
      </c>
      <c r="M1882" s="46">
        <v>1000</v>
      </c>
      <c r="N1882" s="46">
        <v>1</v>
      </c>
      <c r="O1882" s="46">
        <v>2</v>
      </c>
      <c r="P1882" s="46">
        <v>0</v>
      </c>
      <c r="Q1882" s="46">
        <f t="shared" ref="Q1882:S1882" si="975">Q1879+4</f>
        <v>466</v>
      </c>
      <c r="R1882" s="46">
        <f t="shared" si="975"/>
        <v>466</v>
      </c>
      <c r="S1882" s="46">
        <f t="shared" si="975"/>
        <v>1280</v>
      </c>
      <c r="T1882" s="46">
        <v>1</v>
      </c>
      <c r="U1882" s="46">
        <v>9</v>
      </c>
      <c r="V1882" s="46">
        <v>704</v>
      </c>
      <c r="W1882" s="46">
        <v>3</v>
      </c>
      <c r="X1882" s="46">
        <v>3</v>
      </c>
      <c r="Y1882" s="46">
        <v>1000</v>
      </c>
      <c r="Z1882" s="46">
        <f t="shared" ref="Z1882:Z1883" si="976">IF(Y1882&gt;=1000,1,0)</f>
        <v>1</v>
      </c>
      <c r="BR1882" s="41"/>
      <c r="BS1882" s="41"/>
    </row>
    <row r="1883" spans="1:71" s="46" customFormat="1">
      <c r="A1883" s="46">
        <f t="shared" si="948"/>
        <v>310270</v>
      </c>
      <c r="B1883" s="46" t="s">
        <v>846</v>
      </c>
      <c r="C1883" s="46" t="s">
        <v>845</v>
      </c>
      <c r="D1883" s="46">
        <f t="shared" si="897"/>
        <v>90</v>
      </c>
      <c r="E1883" s="46" t="str">
        <f t="shared" si="902"/>
        <v>第90章金宝箱</v>
      </c>
      <c r="F1883" s="46" t="s">
        <v>321</v>
      </c>
      <c r="G1883" s="46">
        <v>1</v>
      </c>
      <c r="I1883" s="46">
        <v>1</v>
      </c>
      <c r="J1883" s="46">
        <v>0</v>
      </c>
      <c r="K1883" s="46">
        <v>235000</v>
      </c>
      <c r="L1883" s="46">
        <v>235000</v>
      </c>
      <c r="M1883" s="46">
        <v>1000</v>
      </c>
      <c r="N1883" s="46">
        <v>1</v>
      </c>
      <c r="O1883" s="46">
        <v>2</v>
      </c>
      <c r="P1883" s="46">
        <v>0</v>
      </c>
      <c r="Q1883" s="46">
        <f t="shared" ref="Q1883:S1883" si="977">Q1880+4</f>
        <v>544</v>
      </c>
      <c r="R1883" s="46">
        <f t="shared" si="977"/>
        <v>544</v>
      </c>
      <c r="S1883" s="46">
        <f t="shared" si="977"/>
        <v>1280</v>
      </c>
      <c r="T1883" s="46">
        <v>1</v>
      </c>
      <c r="U1883" s="46">
        <v>23</v>
      </c>
      <c r="V1883" s="46">
        <v>0</v>
      </c>
      <c r="W1883" s="46">
        <f t="shared" ref="W1883:X1883" si="978">W1880+10</f>
        <v>1425</v>
      </c>
      <c r="X1883" s="46">
        <f t="shared" si="978"/>
        <v>1425</v>
      </c>
      <c r="Y1883" s="46">
        <v>1000</v>
      </c>
      <c r="Z1883" s="46">
        <f t="shared" si="976"/>
        <v>1</v>
      </c>
      <c r="BR1883" s="41"/>
      <c r="BS1883" s="41"/>
    </row>
    <row r="1884" spans="1:71" s="46" customFormat="1">
      <c r="A1884" s="46">
        <f t="shared" si="948"/>
        <v>310271</v>
      </c>
      <c r="B1884" s="46" t="s">
        <v>846</v>
      </c>
      <c r="C1884" s="46" t="s">
        <v>843</v>
      </c>
      <c r="D1884" s="46">
        <f t="shared" si="897"/>
        <v>91</v>
      </c>
      <c r="E1884" s="46" t="str">
        <f t="shared" si="902"/>
        <v>第91章铜宝箱</v>
      </c>
      <c r="F1884" s="46" t="s">
        <v>321</v>
      </c>
      <c r="G1884" s="46">
        <v>1</v>
      </c>
      <c r="I1884" s="46">
        <v>1</v>
      </c>
      <c r="J1884" s="46">
        <v>0</v>
      </c>
      <c r="K1884" s="46">
        <v>185000</v>
      </c>
      <c r="L1884" s="46">
        <v>185000</v>
      </c>
      <c r="M1884" s="46">
        <v>1000</v>
      </c>
      <c r="N1884" s="46">
        <v>1</v>
      </c>
      <c r="O1884" s="46">
        <v>2</v>
      </c>
      <c r="P1884" s="46">
        <v>0</v>
      </c>
      <c r="Q1884" s="46">
        <f t="shared" ref="Q1884:S1884" si="979">Q1881+4</f>
        <v>408</v>
      </c>
      <c r="R1884" s="46">
        <f t="shared" si="979"/>
        <v>408</v>
      </c>
      <c r="S1884" s="46">
        <f t="shared" si="979"/>
        <v>1284</v>
      </c>
      <c r="T1884" s="46">
        <v>1</v>
      </c>
      <c r="BR1884" s="41"/>
      <c r="BS1884" s="41"/>
    </row>
    <row r="1885" spans="1:71" s="46" customFormat="1">
      <c r="A1885" s="46">
        <f t="shared" si="948"/>
        <v>310272</v>
      </c>
      <c r="B1885" s="46" t="s">
        <v>846</v>
      </c>
      <c r="C1885" s="46" t="s">
        <v>844</v>
      </c>
      <c r="D1885" s="46">
        <f t="shared" si="897"/>
        <v>91</v>
      </c>
      <c r="E1885" s="46" t="str">
        <f t="shared" si="902"/>
        <v>第91章银宝箱</v>
      </c>
      <c r="F1885" s="46" t="s">
        <v>321</v>
      </c>
      <c r="G1885" s="46">
        <v>1</v>
      </c>
      <c r="I1885" s="46">
        <v>1</v>
      </c>
      <c r="J1885" s="46">
        <v>0</v>
      </c>
      <c r="K1885" s="46">
        <v>210000</v>
      </c>
      <c r="L1885" s="46">
        <v>210000</v>
      </c>
      <c r="M1885" s="46">
        <v>1000</v>
      </c>
      <c r="N1885" s="46">
        <v>1</v>
      </c>
      <c r="O1885" s="46">
        <v>2</v>
      </c>
      <c r="P1885" s="46">
        <v>0</v>
      </c>
      <c r="Q1885" s="46">
        <f t="shared" ref="Q1885:S1885" si="980">Q1882+4</f>
        <v>470</v>
      </c>
      <c r="R1885" s="46">
        <f t="shared" si="980"/>
        <v>470</v>
      </c>
      <c r="S1885" s="46">
        <f t="shared" si="980"/>
        <v>1284</v>
      </c>
      <c r="T1885" s="46">
        <v>1</v>
      </c>
      <c r="U1885" s="46">
        <v>9</v>
      </c>
      <c r="V1885" s="46">
        <v>704</v>
      </c>
      <c r="W1885" s="46">
        <v>3</v>
      </c>
      <c r="X1885" s="46">
        <v>3</v>
      </c>
      <c r="Y1885" s="46">
        <v>1000</v>
      </c>
      <c r="Z1885" s="46">
        <f t="shared" ref="Z1885:Z1886" si="981">IF(Y1885&gt;=1000,1,0)</f>
        <v>1</v>
      </c>
      <c r="BR1885" s="41"/>
      <c r="BS1885" s="41"/>
    </row>
    <row r="1886" spans="1:71" s="46" customFormat="1">
      <c r="A1886" s="46">
        <f t="shared" si="948"/>
        <v>310273</v>
      </c>
      <c r="B1886" s="46" t="s">
        <v>846</v>
      </c>
      <c r="C1886" s="46" t="s">
        <v>845</v>
      </c>
      <c r="D1886" s="46">
        <f t="shared" si="897"/>
        <v>91</v>
      </c>
      <c r="E1886" s="46" t="str">
        <f t="shared" si="902"/>
        <v>第91章金宝箱</v>
      </c>
      <c r="F1886" s="46" t="s">
        <v>321</v>
      </c>
      <c r="G1886" s="46">
        <v>1</v>
      </c>
      <c r="I1886" s="46">
        <v>1</v>
      </c>
      <c r="J1886" s="46">
        <v>0</v>
      </c>
      <c r="K1886" s="46">
        <v>235000</v>
      </c>
      <c r="L1886" s="46">
        <v>235000</v>
      </c>
      <c r="M1886" s="46">
        <v>1000</v>
      </c>
      <c r="N1886" s="46">
        <v>1</v>
      </c>
      <c r="O1886" s="46">
        <v>2</v>
      </c>
      <c r="P1886" s="46">
        <v>0</v>
      </c>
      <c r="Q1886" s="46">
        <f t="shared" ref="Q1886:S1886" si="982">Q1883+4</f>
        <v>548</v>
      </c>
      <c r="R1886" s="46">
        <f t="shared" si="982"/>
        <v>548</v>
      </c>
      <c r="S1886" s="46">
        <f t="shared" si="982"/>
        <v>1284</v>
      </c>
      <c r="T1886" s="46">
        <v>1</v>
      </c>
      <c r="U1886" s="46">
        <v>23</v>
      </c>
      <c r="V1886" s="46">
        <v>0</v>
      </c>
      <c r="W1886" s="46">
        <f t="shared" ref="W1886:X1886" si="983">W1883+10</f>
        <v>1435</v>
      </c>
      <c r="X1886" s="46">
        <f t="shared" si="983"/>
        <v>1435</v>
      </c>
      <c r="Y1886" s="46">
        <v>1000</v>
      </c>
      <c r="Z1886" s="46">
        <f t="shared" si="981"/>
        <v>1</v>
      </c>
      <c r="BR1886" s="41"/>
      <c r="BS1886" s="41"/>
    </row>
    <row r="1887" spans="1:71" s="46" customFormat="1">
      <c r="A1887" s="46">
        <f t="shared" si="948"/>
        <v>310274</v>
      </c>
      <c r="B1887" s="46" t="s">
        <v>846</v>
      </c>
      <c r="C1887" s="46" t="s">
        <v>843</v>
      </c>
      <c r="D1887" s="46">
        <f t="shared" si="897"/>
        <v>92</v>
      </c>
      <c r="E1887" s="46" t="str">
        <f t="shared" si="902"/>
        <v>第92章铜宝箱</v>
      </c>
      <c r="F1887" s="46" t="s">
        <v>321</v>
      </c>
      <c r="G1887" s="46">
        <v>1</v>
      </c>
      <c r="I1887" s="46">
        <v>1</v>
      </c>
      <c r="J1887" s="46">
        <v>0</v>
      </c>
      <c r="K1887" s="46">
        <v>185000</v>
      </c>
      <c r="L1887" s="46">
        <v>185000</v>
      </c>
      <c r="M1887" s="46">
        <v>1000</v>
      </c>
      <c r="N1887" s="46">
        <v>1</v>
      </c>
      <c r="O1887" s="46">
        <v>2</v>
      </c>
      <c r="P1887" s="46">
        <v>0</v>
      </c>
      <c r="Q1887" s="46">
        <f t="shared" ref="Q1887:S1887" si="984">Q1884+4</f>
        <v>412</v>
      </c>
      <c r="R1887" s="46">
        <f t="shared" si="984"/>
        <v>412</v>
      </c>
      <c r="S1887" s="46">
        <f t="shared" si="984"/>
        <v>1288</v>
      </c>
      <c r="T1887" s="46">
        <v>1</v>
      </c>
      <c r="BR1887" s="41"/>
      <c r="BS1887" s="41"/>
    </row>
    <row r="1888" spans="1:71" s="46" customFormat="1">
      <c r="A1888" s="46">
        <f t="shared" si="948"/>
        <v>310275</v>
      </c>
      <c r="B1888" s="46" t="s">
        <v>846</v>
      </c>
      <c r="C1888" s="46" t="s">
        <v>844</v>
      </c>
      <c r="D1888" s="46">
        <f t="shared" si="897"/>
        <v>92</v>
      </c>
      <c r="E1888" s="46" t="str">
        <f t="shared" si="902"/>
        <v>第92章银宝箱</v>
      </c>
      <c r="F1888" s="46" t="s">
        <v>321</v>
      </c>
      <c r="G1888" s="46">
        <v>1</v>
      </c>
      <c r="I1888" s="46">
        <v>1</v>
      </c>
      <c r="J1888" s="46">
        <v>0</v>
      </c>
      <c r="K1888" s="46">
        <v>210000</v>
      </c>
      <c r="L1888" s="46">
        <v>210000</v>
      </c>
      <c r="M1888" s="46">
        <v>1000</v>
      </c>
      <c r="N1888" s="46">
        <v>1</v>
      </c>
      <c r="O1888" s="46">
        <v>2</v>
      </c>
      <c r="P1888" s="46">
        <v>0</v>
      </c>
      <c r="Q1888" s="46">
        <f t="shared" ref="Q1888:S1888" si="985">Q1885+4</f>
        <v>474</v>
      </c>
      <c r="R1888" s="46">
        <f t="shared" si="985"/>
        <v>474</v>
      </c>
      <c r="S1888" s="46">
        <f t="shared" si="985"/>
        <v>1288</v>
      </c>
      <c r="T1888" s="46">
        <v>1</v>
      </c>
      <c r="U1888" s="46">
        <v>9</v>
      </c>
      <c r="V1888" s="46">
        <v>704</v>
      </c>
      <c r="W1888" s="46">
        <v>3</v>
      </c>
      <c r="X1888" s="46">
        <v>3</v>
      </c>
      <c r="Y1888" s="46">
        <v>1000</v>
      </c>
      <c r="Z1888" s="46">
        <f t="shared" ref="Z1888:Z1889" si="986">IF(Y1888&gt;=1000,1,0)</f>
        <v>1</v>
      </c>
      <c r="BR1888" s="41"/>
      <c r="BS1888" s="41"/>
    </row>
    <row r="1889" spans="1:71" s="46" customFormat="1">
      <c r="A1889" s="46">
        <f t="shared" si="948"/>
        <v>310276</v>
      </c>
      <c r="B1889" s="46" t="s">
        <v>846</v>
      </c>
      <c r="C1889" s="46" t="s">
        <v>845</v>
      </c>
      <c r="D1889" s="46">
        <f t="shared" si="897"/>
        <v>92</v>
      </c>
      <c r="E1889" s="46" t="str">
        <f t="shared" si="902"/>
        <v>第92章金宝箱</v>
      </c>
      <c r="F1889" s="46" t="s">
        <v>321</v>
      </c>
      <c r="G1889" s="46">
        <v>1</v>
      </c>
      <c r="I1889" s="46">
        <v>1</v>
      </c>
      <c r="J1889" s="46">
        <v>0</v>
      </c>
      <c r="K1889" s="46">
        <v>235000</v>
      </c>
      <c r="L1889" s="46">
        <v>235000</v>
      </c>
      <c r="M1889" s="46">
        <v>1000</v>
      </c>
      <c r="N1889" s="46">
        <v>1</v>
      </c>
      <c r="O1889" s="46">
        <v>2</v>
      </c>
      <c r="P1889" s="46">
        <v>0</v>
      </c>
      <c r="Q1889" s="46">
        <f t="shared" ref="Q1889:S1889" si="987">Q1886+4</f>
        <v>552</v>
      </c>
      <c r="R1889" s="46">
        <f t="shared" si="987"/>
        <v>552</v>
      </c>
      <c r="S1889" s="46">
        <f t="shared" si="987"/>
        <v>1288</v>
      </c>
      <c r="T1889" s="46">
        <v>1</v>
      </c>
      <c r="U1889" s="46">
        <v>23</v>
      </c>
      <c r="V1889" s="46">
        <v>0</v>
      </c>
      <c r="W1889" s="46">
        <f t="shared" ref="W1889:X1889" si="988">W1886+10</f>
        <v>1445</v>
      </c>
      <c r="X1889" s="46">
        <f t="shared" si="988"/>
        <v>1445</v>
      </c>
      <c r="Y1889" s="46">
        <v>1000</v>
      </c>
      <c r="Z1889" s="46">
        <f t="shared" si="986"/>
        <v>1</v>
      </c>
      <c r="BR1889" s="41"/>
      <c r="BS1889" s="41"/>
    </row>
    <row r="1890" spans="1:71" s="46" customFormat="1">
      <c r="A1890" s="46">
        <f t="shared" si="948"/>
        <v>310277</v>
      </c>
      <c r="B1890" s="46" t="s">
        <v>846</v>
      </c>
      <c r="C1890" s="46" t="s">
        <v>843</v>
      </c>
      <c r="D1890" s="46">
        <f t="shared" si="897"/>
        <v>93</v>
      </c>
      <c r="E1890" s="46" t="str">
        <f t="shared" si="902"/>
        <v>第93章铜宝箱</v>
      </c>
      <c r="F1890" s="46" t="s">
        <v>321</v>
      </c>
      <c r="G1890" s="46">
        <v>1</v>
      </c>
      <c r="I1890" s="46">
        <v>1</v>
      </c>
      <c r="J1890" s="46">
        <v>0</v>
      </c>
      <c r="K1890" s="46">
        <v>185000</v>
      </c>
      <c r="L1890" s="46">
        <v>185000</v>
      </c>
      <c r="M1890" s="46">
        <v>1000</v>
      </c>
      <c r="N1890" s="46">
        <v>1</v>
      </c>
      <c r="O1890" s="46">
        <v>2</v>
      </c>
      <c r="P1890" s="46">
        <v>0</v>
      </c>
      <c r="Q1890" s="46">
        <f t="shared" ref="Q1890:S1890" si="989">Q1887+4</f>
        <v>416</v>
      </c>
      <c r="R1890" s="46">
        <f t="shared" si="989"/>
        <v>416</v>
      </c>
      <c r="S1890" s="46">
        <f t="shared" si="989"/>
        <v>1292</v>
      </c>
      <c r="T1890" s="46">
        <v>1</v>
      </c>
      <c r="BR1890" s="41"/>
      <c r="BS1890" s="41"/>
    </row>
    <row r="1891" spans="1:71" s="46" customFormat="1">
      <c r="A1891" s="46">
        <f t="shared" si="948"/>
        <v>310278</v>
      </c>
      <c r="B1891" s="46" t="s">
        <v>846</v>
      </c>
      <c r="C1891" s="46" t="s">
        <v>844</v>
      </c>
      <c r="D1891" s="46">
        <f t="shared" si="897"/>
        <v>93</v>
      </c>
      <c r="E1891" s="46" t="str">
        <f t="shared" si="902"/>
        <v>第93章银宝箱</v>
      </c>
      <c r="F1891" s="46" t="s">
        <v>321</v>
      </c>
      <c r="G1891" s="46">
        <v>1</v>
      </c>
      <c r="I1891" s="46">
        <v>1</v>
      </c>
      <c r="J1891" s="46">
        <v>0</v>
      </c>
      <c r="K1891" s="46">
        <v>210000</v>
      </c>
      <c r="L1891" s="46">
        <v>210000</v>
      </c>
      <c r="M1891" s="46">
        <v>1000</v>
      </c>
      <c r="N1891" s="46">
        <v>1</v>
      </c>
      <c r="O1891" s="46">
        <v>2</v>
      </c>
      <c r="P1891" s="46">
        <v>0</v>
      </c>
      <c r="Q1891" s="46">
        <f t="shared" ref="Q1891:S1891" si="990">Q1888+4</f>
        <v>478</v>
      </c>
      <c r="R1891" s="46">
        <f t="shared" si="990"/>
        <v>478</v>
      </c>
      <c r="S1891" s="46">
        <f t="shared" si="990"/>
        <v>1292</v>
      </c>
      <c r="T1891" s="46">
        <v>1</v>
      </c>
      <c r="U1891" s="46">
        <v>9</v>
      </c>
      <c r="V1891" s="46">
        <v>704</v>
      </c>
      <c r="W1891" s="46">
        <v>3</v>
      </c>
      <c r="X1891" s="46">
        <v>3</v>
      </c>
      <c r="Y1891" s="46">
        <v>1000</v>
      </c>
      <c r="Z1891" s="46">
        <f t="shared" ref="Z1891:Z1892" si="991">IF(Y1891&gt;=1000,1,0)</f>
        <v>1</v>
      </c>
      <c r="BR1891" s="41"/>
      <c r="BS1891" s="41"/>
    </row>
    <row r="1892" spans="1:71" s="46" customFormat="1">
      <c r="A1892" s="46">
        <f t="shared" si="948"/>
        <v>310279</v>
      </c>
      <c r="B1892" s="46" t="s">
        <v>846</v>
      </c>
      <c r="C1892" s="46" t="s">
        <v>845</v>
      </c>
      <c r="D1892" s="46">
        <f t="shared" si="897"/>
        <v>93</v>
      </c>
      <c r="E1892" s="46" t="str">
        <f t="shared" si="902"/>
        <v>第93章金宝箱</v>
      </c>
      <c r="F1892" s="46" t="s">
        <v>321</v>
      </c>
      <c r="G1892" s="46">
        <v>1</v>
      </c>
      <c r="I1892" s="46">
        <v>1</v>
      </c>
      <c r="J1892" s="46">
        <v>0</v>
      </c>
      <c r="K1892" s="46">
        <v>235000</v>
      </c>
      <c r="L1892" s="46">
        <v>235000</v>
      </c>
      <c r="M1892" s="46">
        <v>1000</v>
      </c>
      <c r="N1892" s="46">
        <v>1</v>
      </c>
      <c r="O1892" s="46">
        <v>2</v>
      </c>
      <c r="P1892" s="46">
        <v>0</v>
      </c>
      <c r="Q1892" s="46">
        <f t="shared" ref="Q1892:S1892" si="992">Q1889+4</f>
        <v>556</v>
      </c>
      <c r="R1892" s="46">
        <f t="shared" si="992"/>
        <v>556</v>
      </c>
      <c r="S1892" s="46">
        <f t="shared" si="992"/>
        <v>1292</v>
      </c>
      <c r="T1892" s="46">
        <v>1</v>
      </c>
      <c r="U1892" s="46">
        <v>23</v>
      </c>
      <c r="V1892" s="46">
        <v>0</v>
      </c>
      <c r="W1892" s="46">
        <f t="shared" ref="W1892:X1892" si="993">W1889+10</f>
        <v>1455</v>
      </c>
      <c r="X1892" s="46">
        <f t="shared" si="993"/>
        <v>1455</v>
      </c>
      <c r="Y1892" s="46">
        <v>1000</v>
      </c>
      <c r="Z1892" s="46">
        <f t="shared" si="991"/>
        <v>1</v>
      </c>
      <c r="BR1892" s="41"/>
      <c r="BS1892" s="41"/>
    </row>
    <row r="1893" spans="1:71" s="46" customFormat="1">
      <c r="A1893" s="46">
        <f t="shared" si="948"/>
        <v>310280</v>
      </c>
      <c r="B1893" s="46" t="s">
        <v>846</v>
      </c>
      <c r="C1893" s="46" t="s">
        <v>843</v>
      </c>
      <c r="D1893" s="46">
        <f t="shared" si="897"/>
        <v>94</v>
      </c>
      <c r="E1893" s="46" t="str">
        <f t="shared" si="902"/>
        <v>第94章铜宝箱</v>
      </c>
      <c r="F1893" s="46" t="s">
        <v>321</v>
      </c>
      <c r="G1893" s="46">
        <v>1</v>
      </c>
      <c r="I1893" s="46">
        <v>1</v>
      </c>
      <c r="J1893" s="46">
        <v>0</v>
      </c>
      <c r="K1893" s="46">
        <v>185000</v>
      </c>
      <c r="L1893" s="46">
        <v>185000</v>
      </c>
      <c r="M1893" s="46">
        <v>1000</v>
      </c>
      <c r="N1893" s="46">
        <v>1</v>
      </c>
      <c r="O1893" s="46">
        <v>2</v>
      </c>
      <c r="P1893" s="46">
        <v>0</v>
      </c>
      <c r="Q1893" s="46">
        <f t="shared" ref="Q1893:S1893" si="994">Q1890+4</f>
        <v>420</v>
      </c>
      <c r="R1893" s="46">
        <f t="shared" si="994"/>
        <v>420</v>
      </c>
      <c r="S1893" s="46">
        <f t="shared" si="994"/>
        <v>1296</v>
      </c>
      <c r="T1893" s="46">
        <v>1</v>
      </c>
      <c r="BR1893" s="41"/>
      <c r="BS1893" s="41"/>
    </row>
    <row r="1894" spans="1:71" s="46" customFormat="1">
      <c r="A1894" s="46">
        <f t="shared" si="948"/>
        <v>310281</v>
      </c>
      <c r="B1894" s="46" t="s">
        <v>846</v>
      </c>
      <c r="C1894" s="46" t="s">
        <v>844</v>
      </c>
      <c r="D1894" s="46">
        <f t="shared" si="897"/>
        <v>94</v>
      </c>
      <c r="E1894" s="46" t="str">
        <f t="shared" si="902"/>
        <v>第94章银宝箱</v>
      </c>
      <c r="F1894" s="46" t="s">
        <v>321</v>
      </c>
      <c r="G1894" s="46">
        <v>1</v>
      </c>
      <c r="I1894" s="46">
        <v>1</v>
      </c>
      <c r="J1894" s="46">
        <v>0</v>
      </c>
      <c r="K1894" s="46">
        <v>210000</v>
      </c>
      <c r="L1894" s="46">
        <v>210000</v>
      </c>
      <c r="M1894" s="46">
        <v>1000</v>
      </c>
      <c r="N1894" s="46">
        <v>1</v>
      </c>
      <c r="O1894" s="46">
        <v>2</v>
      </c>
      <c r="P1894" s="46">
        <v>0</v>
      </c>
      <c r="Q1894" s="46">
        <f t="shared" ref="Q1894:S1894" si="995">Q1891+4</f>
        <v>482</v>
      </c>
      <c r="R1894" s="46">
        <f t="shared" si="995"/>
        <v>482</v>
      </c>
      <c r="S1894" s="46">
        <f t="shared" si="995"/>
        <v>1296</v>
      </c>
      <c r="T1894" s="46">
        <v>1</v>
      </c>
      <c r="U1894" s="46">
        <v>9</v>
      </c>
      <c r="V1894" s="46">
        <v>704</v>
      </c>
      <c r="W1894" s="46">
        <v>3</v>
      </c>
      <c r="X1894" s="46">
        <v>3</v>
      </c>
      <c r="Y1894" s="46">
        <v>1000</v>
      </c>
      <c r="Z1894" s="46">
        <f t="shared" ref="Z1894:Z1895" si="996">IF(Y1894&gt;=1000,1,0)</f>
        <v>1</v>
      </c>
      <c r="BR1894" s="41"/>
      <c r="BS1894" s="41"/>
    </row>
    <row r="1895" spans="1:71" s="46" customFormat="1">
      <c r="A1895" s="46">
        <f t="shared" si="948"/>
        <v>310282</v>
      </c>
      <c r="B1895" s="46" t="s">
        <v>846</v>
      </c>
      <c r="C1895" s="46" t="s">
        <v>845</v>
      </c>
      <c r="D1895" s="46">
        <f t="shared" si="897"/>
        <v>94</v>
      </c>
      <c r="E1895" s="46" t="str">
        <f t="shared" si="902"/>
        <v>第94章金宝箱</v>
      </c>
      <c r="F1895" s="46" t="s">
        <v>321</v>
      </c>
      <c r="G1895" s="46">
        <v>1</v>
      </c>
      <c r="I1895" s="46">
        <v>1</v>
      </c>
      <c r="J1895" s="46">
        <v>0</v>
      </c>
      <c r="K1895" s="46">
        <v>235000</v>
      </c>
      <c r="L1895" s="46">
        <v>235000</v>
      </c>
      <c r="M1895" s="46">
        <v>1000</v>
      </c>
      <c r="N1895" s="46">
        <v>1</v>
      </c>
      <c r="O1895" s="46">
        <v>2</v>
      </c>
      <c r="P1895" s="46">
        <v>0</v>
      </c>
      <c r="Q1895" s="46">
        <f t="shared" ref="Q1895:S1895" si="997">Q1892+4</f>
        <v>560</v>
      </c>
      <c r="R1895" s="46">
        <f t="shared" si="997"/>
        <v>560</v>
      </c>
      <c r="S1895" s="46">
        <f t="shared" si="997"/>
        <v>1296</v>
      </c>
      <c r="T1895" s="46">
        <v>1</v>
      </c>
      <c r="U1895" s="46">
        <v>23</v>
      </c>
      <c r="V1895" s="46">
        <v>0</v>
      </c>
      <c r="W1895" s="46">
        <f t="shared" ref="W1895:X1895" si="998">W1892+10</f>
        <v>1465</v>
      </c>
      <c r="X1895" s="46">
        <f t="shared" si="998"/>
        <v>1465</v>
      </c>
      <c r="Y1895" s="46">
        <v>1000</v>
      </c>
      <c r="Z1895" s="46">
        <f t="shared" si="996"/>
        <v>1</v>
      </c>
      <c r="BR1895" s="41"/>
      <c r="BS1895" s="41"/>
    </row>
    <row r="1896" spans="1:71" s="46" customFormat="1">
      <c r="A1896" s="46">
        <f t="shared" si="948"/>
        <v>310283</v>
      </c>
      <c r="B1896" s="46" t="s">
        <v>846</v>
      </c>
      <c r="C1896" s="46" t="s">
        <v>843</v>
      </c>
      <c r="D1896" s="46">
        <f t="shared" si="897"/>
        <v>95</v>
      </c>
      <c r="E1896" s="46" t="str">
        <f t="shared" si="902"/>
        <v>第95章铜宝箱</v>
      </c>
      <c r="F1896" s="46" t="s">
        <v>321</v>
      </c>
      <c r="G1896" s="46">
        <v>1</v>
      </c>
      <c r="I1896" s="46">
        <v>1</v>
      </c>
      <c r="J1896" s="46">
        <v>0</v>
      </c>
      <c r="K1896" s="46">
        <v>185000</v>
      </c>
      <c r="L1896" s="46">
        <v>185000</v>
      </c>
      <c r="M1896" s="46">
        <v>1000</v>
      </c>
      <c r="N1896" s="46">
        <v>1</v>
      </c>
      <c r="O1896" s="46">
        <v>2</v>
      </c>
      <c r="P1896" s="46">
        <v>0</v>
      </c>
      <c r="Q1896" s="46">
        <f t="shared" ref="Q1896:S1896" si="999">Q1893+4</f>
        <v>424</v>
      </c>
      <c r="R1896" s="46">
        <f t="shared" si="999"/>
        <v>424</v>
      </c>
      <c r="S1896" s="46">
        <f t="shared" si="999"/>
        <v>1300</v>
      </c>
      <c r="T1896" s="46">
        <v>1</v>
      </c>
      <c r="BR1896" s="41"/>
      <c r="BS1896" s="41"/>
    </row>
    <row r="1897" spans="1:71" s="46" customFormat="1">
      <c r="A1897" s="46">
        <f t="shared" si="948"/>
        <v>310284</v>
      </c>
      <c r="B1897" s="46" t="s">
        <v>846</v>
      </c>
      <c r="C1897" s="46" t="s">
        <v>844</v>
      </c>
      <c r="D1897" s="46">
        <f t="shared" si="897"/>
        <v>95</v>
      </c>
      <c r="E1897" s="46" t="str">
        <f t="shared" si="902"/>
        <v>第95章银宝箱</v>
      </c>
      <c r="F1897" s="46" t="s">
        <v>321</v>
      </c>
      <c r="G1897" s="46">
        <v>1</v>
      </c>
      <c r="I1897" s="46">
        <v>1</v>
      </c>
      <c r="J1897" s="46">
        <v>0</v>
      </c>
      <c r="K1897" s="46">
        <v>210000</v>
      </c>
      <c r="L1897" s="46">
        <v>210000</v>
      </c>
      <c r="M1897" s="46">
        <v>1000</v>
      </c>
      <c r="N1897" s="46">
        <v>1</v>
      </c>
      <c r="O1897" s="46">
        <v>2</v>
      </c>
      <c r="P1897" s="46">
        <v>0</v>
      </c>
      <c r="Q1897" s="46">
        <f t="shared" ref="Q1897:S1897" si="1000">Q1894+4</f>
        <v>486</v>
      </c>
      <c r="R1897" s="46">
        <f t="shared" si="1000"/>
        <v>486</v>
      </c>
      <c r="S1897" s="46">
        <f t="shared" si="1000"/>
        <v>1300</v>
      </c>
      <c r="T1897" s="46">
        <v>1</v>
      </c>
      <c r="U1897" s="46">
        <v>9</v>
      </c>
      <c r="V1897" s="46">
        <v>704</v>
      </c>
      <c r="W1897" s="46">
        <v>3</v>
      </c>
      <c r="X1897" s="46">
        <v>3</v>
      </c>
      <c r="Y1897" s="46">
        <v>1000</v>
      </c>
      <c r="Z1897" s="46">
        <f t="shared" ref="Z1897:Z1898" si="1001">IF(Y1897&gt;=1000,1,0)</f>
        <v>1</v>
      </c>
      <c r="BR1897" s="41"/>
      <c r="BS1897" s="41"/>
    </row>
    <row r="1898" spans="1:71" s="46" customFormat="1">
      <c r="A1898" s="46">
        <f t="shared" si="948"/>
        <v>310285</v>
      </c>
      <c r="B1898" s="46" t="s">
        <v>846</v>
      </c>
      <c r="C1898" s="46" t="s">
        <v>845</v>
      </c>
      <c r="D1898" s="46">
        <f t="shared" si="897"/>
        <v>95</v>
      </c>
      <c r="E1898" s="46" t="str">
        <f t="shared" si="902"/>
        <v>第95章金宝箱</v>
      </c>
      <c r="F1898" s="46" t="s">
        <v>321</v>
      </c>
      <c r="G1898" s="46">
        <v>1</v>
      </c>
      <c r="I1898" s="46">
        <v>1</v>
      </c>
      <c r="J1898" s="46">
        <v>0</v>
      </c>
      <c r="K1898" s="46">
        <v>235000</v>
      </c>
      <c r="L1898" s="46">
        <v>235000</v>
      </c>
      <c r="M1898" s="46">
        <v>1000</v>
      </c>
      <c r="N1898" s="46">
        <v>1</v>
      </c>
      <c r="O1898" s="46">
        <v>2</v>
      </c>
      <c r="P1898" s="46">
        <v>0</v>
      </c>
      <c r="Q1898" s="46">
        <f t="shared" ref="Q1898:S1898" si="1002">Q1895+4</f>
        <v>564</v>
      </c>
      <c r="R1898" s="46">
        <f t="shared" si="1002"/>
        <v>564</v>
      </c>
      <c r="S1898" s="46">
        <f t="shared" si="1002"/>
        <v>1300</v>
      </c>
      <c r="T1898" s="46">
        <v>1</v>
      </c>
      <c r="U1898" s="46">
        <v>23</v>
      </c>
      <c r="V1898" s="46">
        <v>0</v>
      </c>
      <c r="W1898" s="46">
        <f t="shared" ref="W1898:X1898" si="1003">W1895+10</f>
        <v>1475</v>
      </c>
      <c r="X1898" s="46">
        <f t="shared" si="1003"/>
        <v>1475</v>
      </c>
      <c r="Y1898" s="46">
        <v>1000</v>
      </c>
      <c r="Z1898" s="46">
        <f t="shared" si="1001"/>
        <v>1</v>
      </c>
      <c r="BR1898" s="41"/>
      <c r="BS1898" s="41"/>
    </row>
    <row r="1899" spans="1:71" s="46" customFormat="1">
      <c r="A1899" s="46">
        <f t="shared" si="948"/>
        <v>310286</v>
      </c>
      <c r="B1899" s="46" t="s">
        <v>846</v>
      </c>
      <c r="C1899" s="46" t="s">
        <v>843</v>
      </c>
      <c r="D1899" s="46">
        <f t="shared" si="897"/>
        <v>96</v>
      </c>
      <c r="E1899" s="46" t="str">
        <f t="shared" si="902"/>
        <v>第96章铜宝箱</v>
      </c>
      <c r="F1899" s="46" t="s">
        <v>321</v>
      </c>
      <c r="G1899" s="46">
        <v>1</v>
      </c>
      <c r="I1899" s="46">
        <v>1</v>
      </c>
      <c r="J1899" s="46">
        <v>0</v>
      </c>
      <c r="K1899" s="46">
        <v>185000</v>
      </c>
      <c r="L1899" s="46">
        <v>185000</v>
      </c>
      <c r="M1899" s="46">
        <v>1000</v>
      </c>
      <c r="N1899" s="46">
        <v>1</v>
      </c>
      <c r="O1899" s="46">
        <v>2</v>
      </c>
      <c r="P1899" s="46">
        <v>0</v>
      </c>
      <c r="Q1899" s="46">
        <f t="shared" ref="Q1899:S1899" si="1004">Q1896+4</f>
        <v>428</v>
      </c>
      <c r="R1899" s="46">
        <f t="shared" si="1004"/>
        <v>428</v>
      </c>
      <c r="S1899" s="46">
        <f t="shared" si="1004"/>
        <v>1304</v>
      </c>
      <c r="T1899" s="46">
        <v>1</v>
      </c>
      <c r="BR1899" s="41"/>
      <c r="BS1899" s="41"/>
    </row>
    <row r="1900" spans="1:71" s="46" customFormat="1">
      <c r="A1900" s="46">
        <f t="shared" si="948"/>
        <v>310287</v>
      </c>
      <c r="B1900" s="46" t="s">
        <v>846</v>
      </c>
      <c r="C1900" s="46" t="s">
        <v>844</v>
      </c>
      <c r="D1900" s="46">
        <f t="shared" ref="D1900:D1913" si="1005">D1897+1</f>
        <v>96</v>
      </c>
      <c r="E1900" s="46" t="str">
        <f t="shared" si="902"/>
        <v>第96章银宝箱</v>
      </c>
      <c r="F1900" s="46" t="s">
        <v>321</v>
      </c>
      <c r="G1900" s="46">
        <v>1</v>
      </c>
      <c r="I1900" s="46">
        <v>1</v>
      </c>
      <c r="J1900" s="46">
        <v>0</v>
      </c>
      <c r="K1900" s="46">
        <v>210000</v>
      </c>
      <c r="L1900" s="46">
        <v>210000</v>
      </c>
      <c r="M1900" s="46">
        <v>1000</v>
      </c>
      <c r="N1900" s="46">
        <v>1</v>
      </c>
      <c r="O1900" s="46">
        <v>2</v>
      </c>
      <c r="P1900" s="46">
        <v>0</v>
      </c>
      <c r="Q1900" s="46">
        <f t="shared" ref="Q1900:S1900" si="1006">Q1897+4</f>
        <v>490</v>
      </c>
      <c r="R1900" s="46">
        <f t="shared" si="1006"/>
        <v>490</v>
      </c>
      <c r="S1900" s="46">
        <f t="shared" si="1006"/>
        <v>1304</v>
      </c>
      <c r="T1900" s="46">
        <v>1</v>
      </c>
      <c r="U1900" s="46">
        <v>9</v>
      </c>
      <c r="V1900" s="46">
        <v>704</v>
      </c>
      <c r="W1900" s="46">
        <v>3</v>
      </c>
      <c r="X1900" s="46">
        <v>3</v>
      </c>
      <c r="Y1900" s="46">
        <v>1000</v>
      </c>
      <c r="Z1900" s="46">
        <f t="shared" ref="Z1900:Z1901" si="1007">IF(Y1900&gt;=1000,1,0)</f>
        <v>1</v>
      </c>
      <c r="BR1900" s="41"/>
      <c r="BS1900" s="41"/>
    </row>
    <row r="1901" spans="1:71" s="46" customFormat="1">
      <c r="A1901" s="46">
        <f t="shared" si="948"/>
        <v>310288</v>
      </c>
      <c r="B1901" s="46" t="s">
        <v>846</v>
      </c>
      <c r="C1901" s="46" t="s">
        <v>845</v>
      </c>
      <c r="D1901" s="46">
        <f t="shared" si="1005"/>
        <v>96</v>
      </c>
      <c r="E1901" s="46" t="str">
        <f t="shared" si="902"/>
        <v>第96章金宝箱</v>
      </c>
      <c r="F1901" s="46" t="s">
        <v>321</v>
      </c>
      <c r="G1901" s="46">
        <v>1</v>
      </c>
      <c r="I1901" s="46">
        <v>1</v>
      </c>
      <c r="J1901" s="46">
        <v>0</v>
      </c>
      <c r="K1901" s="46">
        <v>235000</v>
      </c>
      <c r="L1901" s="46">
        <v>235000</v>
      </c>
      <c r="M1901" s="46">
        <v>1000</v>
      </c>
      <c r="N1901" s="46">
        <v>1</v>
      </c>
      <c r="O1901" s="46">
        <v>2</v>
      </c>
      <c r="P1901" s="46">
        <v>0</v>
      </c>
      <c r="Q1901" s="46">
        <f t="shared" ref="Q1901:S1901" si="1008">Q1898+4</f>
        <v>568</v>
      </c>
      <c r="R1901" s="46">
        <f t="shared" si="1008"/>
        <v>568</v>
      </c>
      <c r="S1901" s="46">
        <f t="shared" si="1008"/>
        <v>1304</v>
      </c>
      <c r="T1901" s="46">
        <v>1</v>
      </c>
      <c r="U1901" s="46">
        <v>23</v>
      </c>
      <c r="V1901" s="46">
        <v>0</v>
      </c>
      <c r="W1901" s="46">
        <f t="shared" ref="W1901:X1901" si="1009">W1898+10</f>
        <v>1485</v>
      </c>
      <c r="X1901" s="46">
        <f t="shared" si="1009"/>
        <v>1485</v>
      </c>
      <c r="Y1901" s="46">
        <v>1000</v>
      </c>
      <c r="Z1901" s="46">
        <f t="shared" si="1007"/>
        <v>1</v>
      </c>
      <c r="BR1901" s="41"/>
      <c r="BS1901" s="41"/>
    </row>
    <row r="1902" spans="1:71" s="46" customFormat="1">
      <c r="A1902" s="46">
        <f t="shared" si="948"/>
        <v>310289</v>
      </c>
      <c r="B1902" s="46" t="s">
        <v>846</v>
      </c>
      <c r="C1902" s="46" t="s">
        <v>843</v>
      </c>
      <c r="D1902" s="46">
        <f t="shared" si="1005"/>
        <v>97</v>
      </c>
      <c r="E1902" s="46" t="str">
        <f t="shared" si="902"/>
        <v>第97章铜宝箱</v>
      </c>
      <c r="F1902" s="46" t="s">
        <v>321</v>
      </c>
      <c r="G1902" s="46">
        <v>1</v>
      </c>
      <c r="I1902" s="46">
        <v>1</v>
      </c>
      <c r="J1902" s="46">
        <v>0</v>
      </c>
      <c r="K1902" s="46">
        <v>185000</v>
      </c>
      <c r="L1902" s="46">
        <v>185000</v>
      </c>
      <c r="M1902" s="46">
        <v>1000</v>
      </c>
      <c r="N1902" s="46">
        <v>1</v>
      </c>
      <c r="O1902" s="46">
        <v>2</v>
      </c>
      <c r="P1902" s="46">
        <v>0</v>
      </c>
      <c r="Q1902" s="46">
        <f t="shared" ref="Q1902:S1902" si="1010">Q1899+4</f>
        <v>432</v>
      </c>
      <c r="R1902" s="46">
        <f t="shared" si="1010"/>
        <v>432</v>
      </c>
      <c r="S1902" s="46">
        <f t="shared" si="1010"/>
        <v>1308</v>
      </c>
      <c r="T1902" s="46">
        <v>1</v>
      </c>
      <c r="BR1902" s="41"/>
      <c r="BS1902" s="41"/>
    </row>
    <row r="1903" spans="1:71" s="46" customFormat="1">
      <c r="A1903" s="46">
        <f t="shared" si="948"/>
        <v>310290</v>
      </c>
      <c r="B1903" s="46" t="s">
        <v>846</v>
      </c>
      <c r="C1903" s="46" t="s">
        <v>844</v>
      </c>
      <c r="D1903" s="46">
        <f t="shared" si="1005"/>
        <v>97</v>
      </c>
      <c r="E1903" s="46" t="str">
        <f t="shared" ref="E1903:E1913" si="1011">"第"&amp;D1903&amp;"章"&amp;C1903</f>
        <v>第97章银宝箱</v>
      </c>
      <c r="F1903" s="46" t="s">
        <v>321</v>
      </c>
      <c r="G1903" s="46">
        <v>1</v>
      </c>
      <c r="I1903" s="46">
        <v>1</v>
      </c>
      <c r="J1903" s="46">
        <v>0</v>
      </c>
      <c r="K1903" s="46">
        <v>210000</v>
      </c>
      <c r="L1903" s="46">
        <v>210000</v>
      </c>
      <c r="M1903" s="46">
        <v>1000</v>
      </c>
      <c r="N1903" s="46">
        <v>1</v>
      </c>
      <c r="O1903" s="46">
        <v>2</v>
      </c>
      <c r="P1903" s="46">
        <v>0</v>
      </c>
      <c r="Q1903" s="46">
        <f t="shared" ref="Q1903:S1903" si="1012">Q1900+4</f>
        <v>494</v>
      </c>
      <c r="R1903" s="46">
        <f t="shared" si="1012"/>
        <v>494</v>
      </c>
      <c r="S1903" s="46">
        <f t="shared" si="1012"/>
        <v>1308</v>
      </c>
      <c r="T1903" s="46">
        <v>1</v>
      </c>
      <c r="U1903" s="46">
        <v>9</v>
      </c>
      <c r="V1903" s="46">
        <v>704</v>
      </c>
      <c r="W1903" s="46">
        <v>3</v>
      </c>
      <c r="X1903" s="46">
        <v>3</v>
      </c>
      <c r="Y1903" s="46">
        <v>1000</v>
      </c>
      <c r="Z1903" s="46">
        <f t="shared" ref="Z1903:Z1904" si="1013">IF(Y1903&gt;=1000,1,0)</f>
        <v>1</v>
      </c>
      <c r="BR1903" s="41"/>
      <c r="BS1903" s="41"/>
    </row>
    <row r="1904" spans="1:71" s="46" customFormat="1">
      <c r="A1904" s="46">
        <f t="shared" si="948"/>
        <v>310291</v>
      </c>
      <c r="B1904" s="46" t="s">
        <v>846</v>
      </c>
      <c r="C1904" s="46" t="s">
        <v>845</v>
      </c>
      <c r="D1904" s="46">
        <f t="shared" si="1005"/>
        <v>97</v>
      </c>
      <c r="E1904" s="46" t="str">
        <f t="shared" si="1011"/>
        <v>第97章金宝箱</v>
      </c>
      <c r="F1904" s="46" t="s">
        <v>321</v>
      </c>
      <c r="G1904" s="46">
        <v>1</v>
      </c>
      <c r="I1904" s="46">
        <v>1</v>
      </c>
      <c r="J1904" s="46">
        <v>0</v>
      </c>
      <c r="K1904" s="46">
        <v>235000</v>
      </c>
      <c r="L1904" s="46">
        <v>235000</v>
      </c>
      <c r="M1904" s="46">
        <v>1000</v>
      </c>
      <c r="N1904" s="46">
        <v>1</v>
      </c>
      <c r="O1904" s="46">
        <v>2</v>
      </c>
      <c r="P1904" s="46">
        <v>0</v>
      </c>
      <c r="Q1904" s="46">
        <f t="shared" ref="Q1904:S1904" si="1014">Q1901+4</f>
        <v>572</v>
      </c>
      <c r="R1904" s="46">
        <f t="shared" si="1014"/>
        <v>572</v>
      </c>
      <c r="S1904" s="46">
        <f t="shared" si="1014"/>
        <v>1308</v>
      </c>
      <c r="T1904" s="46">
        <v>1</v>
      </c>
      <c r="U1904" s="46">
        <v>23</v>
      </c>
      <c r="V1904" s="46">
        <v>0</v>
      </c>
      <c r="W1904" s="46">
        <f t="shared" ref="W1904:X1904" si="1015">W1901+10</f>
        <v>1495</v>
      </c>
      <c r="X1904" s="46">
        <f t="shared" si="1015"/>
        <v>1495</v>
      </c>
      <c r="Y1904" s="46">
        <v>1000</v>
      </c>
      <c r="Z1904" s="46">
        <f t="shared" si="1013"/>
        <v>1</v>
      </c>
      <c r="BR1904" s="41"/>
      <c r="BS1904" s="41"/>
    </row>
    <row r="1905" spans="1:71" s="46" customFormat="1">
      <c r="A1905" s="46">
        <f t="shared" si="948"/>
        <v>310292</v>
      </c>
      <c r="B1905" s="46" t="s">
        <v>846</v>
      </c>
      <c r="C1905" s="46" t="s">
        <v>843</v>
      </c>
      <c r="D1905" s="46">
        <f t="shared" si="1005"/>
        <v>98</v>
      </c>
      <c r="E1905" s="46" t="str">
        <f t="shared" si="1011"/>
        <v>第98章铜宝箱</v>
      </c>
      <c r="F1905" s="46" t="s">
        <v>321</v>
      </c>
      <c r="G1905" s="46">
        <v>1</v>
      </c>
      <c r="I1905" s="46">
        <v>1</v>
      </c>
      <c r="J1905" s="46">
        <v>0</v>
      </c>
      <c r="K1905" s="46">
        <v>185000</v>
      </c>
      <c r="L1905" s="46">
        <v>185000</v>
      </c>
      <c r="M1905" s="46">
        <v>1000</v>
      </c>
      <c r="N1905" s="46">
        <v>1</v>
      </c>
      <c r="O1905" s="46">
        <v>2</v>
      </c>
      <c r="P1905" s="46">
        <v>0</v>
      </c>
      <c r="Q1905" s="46">
        <f t="shared" ref="Q1905:S1905" si="1016">Q1902+4</f>
        <v>436</v>
      </c>
      <c r="R1905" s="46">
        <f t="shared" si="1016"/>
        <v>436</v>
      </c>
      <c r="S1905" s="46">
        <f t="shared" si="1016"/>
        <v>1312</v>
      </c>
      <c r="T1905" s="46">
        <v>1</v>
      </c>
      <c r="BR1905" s="41"/>
      <c r="BS1905" s="41"/>
    </row>
    <row r="1906" spans="1:71" s="46" customFormat="1">
      <c r="A1906" s="46">
        <f t="shared" si="948"/>
        <v>310293</v>
      </c>
      <c r="B1906" s="46" t="s">
        <v>846</v>
      </c>
      <c r="C1906" s="46" t="s">
        <v>844</v>
      </c>
      <c r="D1906" s="46">
        <f t="shared" si="1005"/>
        <v>98</v>
      </c>
      <c r="E1906" s="46" t="str">
        <f t="shared" si="1011"/>
        <v>第98章银宝箱</v>
      </c>
      <c r="F1906" s="46" t="s">
        <v>321</v>
      </c>
      <c r="G1906" s="46">
        <v>1</v>
      </c>
      <c r="I1906" s="46">
        <v>1</v>
      </c>
      <c r="J1906" s="46">
        <v>0</v>
      </c>
      <c r="K1906" s="46">
        <v>210000</v>
      </c>
      <c r="L1906" s="46">
        <v>210000</v>
      </c>
      <c r="M1906" s="46">
        <v>1000</v>
      </c>
      <c r="N1906" s="46">
        <v>1</v>
      </c>
      <c r="O1906" s="46">
        <v>2</v>
      </c>
      <c r="P1906" s="46">
        <v>0</v>
      </c>
      <c r="Q1906" s="46">
        <f t="shared" ref="Q1906:S1906" si="1017">Q1903+4</f>
        <v>498</v>
      </c>
      <c r="R1906" s="46">
        <f t="shared" si="1017"/>
        <v>498</v>
      </c>
      <c r="S1906" s="46">
        <f t="shared" si="1017"/>
        <v>1312</v>
      </c>
      <c r="T1906" s="46">
        <v>1</v>
      </c>
      <c r="U1906" s="46">
        <v>9</v>
      </c>
      <c r="V1906" s="46">
        <v>704</v>
      </c>
      <c r="W1906" s="46">
        <v>3</v>
      </c>
      <c r="X1906" s="46">
        <v>3</v>
      </c>
      <c r="Y1906" s="46">
        <v>1000</v>
      </c>
      <c r="Z1906" s="46">
        <f t="shared" ref="Z1906:Z1907" si="1018">IF(Y1906&gt;=1000,1,0)</f>
        <v>1</v>
      </c>
      <c r="BR1906" s="41"/>
      <c r="BS1906" s="41"/>
    </row>
    <row r="1907" spans="1:71" s="46" customFormat="1">
      <c r="A1907" s="46">
        <f t="shared" si="948"/>
        <v>310294</v>
      </c>
      <c r="B1907" s="46" t="s">
        <v>846</v>
      </c>
      <c r="C1907" s="46" t="s">
        <v>845</v>
      </c>
      <c r="D1907" s="46">
        <f t="shared" si="1005"/>
        <v>98</v>
      </c>
      <c r="E1907" s="46" t="str">
        <f t="shared" si="1011"/>
        <v>第98章金宝箱</v>
      </c>
      <c r="F1907" s="46" t="s">
        <v>321</v>
      </c>
      <c r="G1907" s="46">
        <v>1</v>
      </c>
      <c r="I1907" s="46">
        <v>1</v>
      </c>
      <c r="J1907" s="46">
        <v>0</v>
      </c>
      <c r="K1907" s="46">
        <v>235000</v>
      </c>
      <c r="L1907" s="46">
        <v>235000</v>
      </c>
      <c r="M1907" s="46">
        <v>1000</v>
      </c>
      <c r="N1907" s="46">
        <v>1</v>
      </c>
      <c r="O1907" s="46">
        <v>2</v>
      </c>
      <c r="P1907" s="46">
        <v>0</v>
      </c>
      <c r="Q1907" s="46">
        <f t="shared" ref="Q1907:S1907" si="1019">Q1904+4</f>
        <v>576</v>
      </c>
      <c r="R1907" s="46">
        <f t="shared" si="1019"/>
        <v>576</v>
      </c>
      <c r="S1907" s="46">
        <f t="shared" si="1019"/>
        <v>1312</v>
      </c>
      <c r="T1907" s="46">
        <v>1</v>
      </c>
      <c r="U1907" s="46">
        <v>23</v>
      </c>
      <c r="V1907" s="46">
        <v>0</v>
      </c>
      <c r="W1907" s="46">
        <f t="shared" ref="W1907:X1907" si="1020">W1904+10</f>
        <v>1505</v>
      </c>
      <c r="X1907" s="46">
        <f t="shared" si="1020"/>
        <v>1505</v>
      </c>
      <c r="Y1907" s="46">
        <v>1000</v>
      </c>
      <c r="Z1907" s="46">
        <f t="shared" si="1018"/>
        <v>1</v>
      </c>
      <c r="BR1907" s="41"/>
      <c r="BS1907" s="41"/>
    </row>
    <row r="1908" spans="1:71" s="46" customFormat="1">
      <c r="A1908" s="46">
        <f t="shared" si="948"/>
        <v>310295</v>
      </c>
      <c r="B1908" s="46" t="s">
        <v>846</v>
      </c>
      <c r="C1908" s="46" t="s">
        <v>843</v>
      </c>
      <c r="D1908" s="46">
        <f t="shared" si="1005"/>
        <v>99</v>
      </c>
      <c r="E1908" s="46" t="str">
        <f t="shared" si="1011"/>
        <v>第99章铜宝箱</v>
      </c>
      <c r="F1908" s="46" t="s">
        <v>321</v>
      </c>
      <c r="G1908" s="46">
        <v>1</v>
      </c>
      <c r="I1908" s="46">
        <v>1</v>
      </c>
      <c r="J1908" s="46">
        <v>0</v>
      </c>
      <c r="K1908" s="46">
        <v>185000</v>
      </c>
      <c r="L1908" s="46">
        <v>185000</v>
      </c>
      <c r="M1908" s="46">
        <v>1000</v>
      </c>
      <c r="N1908" s="46">
        <v>1</v>
      </c>
      <c r="O1908" s="46">
        <v>2</v>
      </c>
      <c r="P1908" s="46">
        <v>0</v>
      </c>
      <c r="Q1908" s="46">
        <f t="shared" ref="Q1908:S1908" si="1021">Q1905+4</f>
        <v>440</v>
      </c>
      <c r="R1908" s="46">
        <f t="shared" si="1021"/>
        <v>440</v>
      </c>
      <c r="S1908" s="46">
        <f t="shared" si="1021"/>
        <v>1316</v>
      </c>
      <c r="T1908" s="46">
        <v>1</v>
      </c>
      <c r="BR1908" s="41"/>
      <c r="BS1908" s="41"/>
    </row>
    <row r="1909" spans="1:71" s="46" customFormat="1">
      <c r="A1909" s="46">
        <f t="shared" si="948"/>
        <v>310296</v>
      </c>
      <c r="B1909" s="46" t="s">
        <v>846</v>
      </c>
      <c r="C1909" s="46" t="s">
        <v>844</v>
      </c>
      <c r="D1909" s="46">
        <f t="shared" si="1005"/>
        <v>99</v>
      </c>
      <c r="E1909" s="46" t="str">
        <f t="shared" si="1011"/>
        <v>第99章银宝箱</v>
      </c>
      <c r="F1909" s="46" t="s">
        <v>321</v>
      </c>
      <c r="G1909" s="46">
        <v>1</v>
      </c>
      <c r="I1909" s="46">
        <v>1</v>
      </c>
      <c r="J1909" s="46">
        <v>0</v>
      </c>
      <c r="K1909" s="46">
        <v>210000</v>
      </c>
      <c r="L1909" s="46">
        <v>210000</v>
      </c>
      <c r="M1909" s="46">
        <v>1000</v>
      </c>
      <c r="N1909" s="46">
        <v>1</v>
      </c>
      <c r="O1909" s="46">
        <v>2</v>
      </c>
      <c r="P1909" s="46">
        <v>0</v>
      </c>
      <c r="Q1909" s="46">
        <f t="shared" ref="Q1909:S1909" si="1022">Q1906+4</f>
        <v>502</v>
      </c>
      <c r="R1909" s="46">
        <f t="shared" si="1022"/>
        <v>502</v>
      </c>
      <c r="S1909" s="46">
        <f t="shared" si="1022"/>
        <v>1316</v>
      </c>
      <c r="T1909" s="46">
        <v>1</v>
      </c>
      <c r="U1909" s="46">
        <v>9</v>
      </c>
      <c r="V1909" s="46">
        <v>704</v>
      </c>
      <c r="W1909" s="46">
        <v>3</v>
      </c>
      <c r="X1909" s="46">
        <v>3</v>
      </c>
      <c r="Y1909" s="46">
        <v>1000</v>
      </c>
      <c r="Z1909" s="46">
        <f t="shared" ref="Z1909:Z1910" si="1023">IF(Y1909&gt;=1000,1,0)</f>
        <v>1</v>
      </c>
      <c r="BR1909" s="41"/>
      <c r="BS1909" s="41"/>
    </row>
    <row r="1910" spans="1:71" s="46" customFormat="1">
      <c r="A1910" s="46">
        <f t="shared" si="948"/>
        <v>310297</v>
      </c>
      <c r="B1910" s="46" t="s">
        <v>846</v>
      </c>
      <c r="C1910" s="46" t="s">
        <v>845</v>
      </c>
      <c r="D1910" s="46">
        <f t="shared" si="1005"/>
        <v>99</v>
      </c>
      <c r="E1910" s="46" t="str">
        <f t="shared" si="1011"/>
        <v>第99章金宝箱</v>
      </c>
      <c r="F1910" s="46" t="s">
        <v>321</v>
      </c>
      <c r="G1910" s="46">
        <v>1</v>
      </c>
      <c r="I1910" s="46">
        <v>1</v>
      </c>
      <c r="J1910" s="46">
        <v>0</v>
      </c>
      <c r="K1910" s="46">
        <v>235000</v>
      </c>
      <c r="L1910" s="46">
        <v>235000</v>
      </c>
      <c r="M1910" s="46">
        <v>1000</v>
      </c>
      <c r="N1910" s="46">
        <v>1</v>
      </c>
      <c r="O1910" s="46">
        <v>2</v>
      </c>
      <c r="P1910" s="46">
        <v>0</v>
      </c>
      <c r="Q1910" s="46">
        <f t="shared" ref="Q1910:S1910" si="1024">Q1907+4</f>
        <v>580</v>
      </c>
      <c r="R1910" s="46">
        <f t="shared" si="1024"/>
        <v>580</v>
      </c>
      <c r="S1910" s="46">
        <f t="shared" si="1024"/>
        <v>1316</v>
      </c>
      <c r="T1910" s="46">
        <v>1</v>
      </c>
      <c r="U1910" s="46">
        <v>23</v>
      </c>
      <c r="V1910" s="46">
        <v>0</v>
      </c>
      <c r="W1910" s="46">
        <f t="shared" ref="W1910:X1910" si="1025">W1907+10</f>
        <v>1515</v>
      </c>
      <c r="X1910" s="46">
        <f t="shared" si="1025"/>
        <v>1515</v>
      </c>
      <c r="Y1910" s="46">
        <v>1000</v>
      </c>
      <c r="Z1910" s="46">
        <f t="shared" si="1023"/>
        <v>1</v>
      </c>
      <c r="BR1910" s="41"/>
      <c r="BS1910" s="41"/>
    </row>
    <row r="1911" spans="1:71" s="46" customFormat="1">
      <c r="A1911" s="46">
        <f t="shared" si="948"/>
        <v>310298</v>
      </c>
      <c r="B1911" s="46" t="s">
        <v>846</v>
      </c>
      <c r="C1911" s="46" t="s">
        <v>843</v>
      </c>
      <c r="D1911" s="46">
        <f t="shared" si="1005"/>
        <v>100</v>
      </c>
      <c r="E1911" s="46" t="str">
        <f t="shared" si="1011"/>
        <v>第100章铜宝箱</v>
      </c>
      <c r="F1911" s="46" t="s">
        <v>321</v>
      </c>
      <c r="G1911" s="46">
        <v>1</v>
      </c>
      <c r="I1911" s="46">
        <v>1</v>
      </c>
      <c r="J1911" s="46">
        <v>0</v>
      </c>
      <c r="K1911" s="46">
        <v>185000</v>
      </c>
      <c r="L1911" s="46">
        <v>185000</v>
      </c>
      <c r="M1911" s="46">
        <v>1000</v>
      </c>
      <c r="N1911" s="46">
        <v>1</v>
      </c>
      <c r="O1911" s="46">
        <v>2</v>
      </c>
      <c r="P1911" s="46">
        <v>0</v>
      </c>
      <c r="Q1911" s="46">
        <f t="shared" ref="Q1911:S1911" si="1026">Q1908+4</f>
        <v>444</v>
      </c>
      <c r="R1911" s="46">
        <f t="shared" si="1026"/>
        <v>444</v>
      </c>
      <c r="S1911" s="46">
        <f t="shared" si="1026"/>
        <v>1320</v>
      </c>
      <c r="T1911" s="46">
        <v>1</v>
      </c>
      <c r="BR1911" s="41"/>
      <c r="BS1911" s="41"/>
    </row>
    <row r="1912" spans="1:71" s="46" customFormat="1">
      <c r="A1912" s="46">
        <f t="shared" si="948"/>
        <v>310299</v>
      </c>
      <c r="B1912" s="46" t="s">
        <v>846</v>
      </c>
      <c r="C1912" s="46" t="s">
        <v>844</v>
      </c>
      <c r="D1912" s="46">
        <f t="shared" si="1005"/>
        <v>100</v>
      </c>
      <c r="E1912" s="46" t="str">
        <f t="shared" si="1011"/>
        <v>第100章银宝箱</v>
      </c>
      <c r="F1912" s="46" t="s">
        <v>321</v>
      </c>
      <c r="G1912" s="46">
        <v>1</v>
      </c>
      <c r="I1912" s="46">
        <v>1</v>
      </c>
      <c r="J1912" s="46">
        <v>0</v>
      </c>
      <c r="K1912" s="46">
        <v>210000</v>
      </c>
      <c r="L1912" s="46">
        <v>210000</v>
      </c>
      <c r="M1912" s="46">
        <v>1000</v>
      </c>
      <c r="N1912" s="46">
        <v>1</v>
      </c>
      <c r="O1912" s="46">
        <v>2</v>
      </c>
      <c r="P1912" s="46">
        <v>0</v>
      </c>
      <c r="Q1912" s="46">
        <f t="shared" ref="Q1912:S1912" si="1027">Q1909+4</f>
        <v>506</v>
      </c>
      <c r="R1912" s="46">
        <f t="shared" si="1027"/>
        <v>506</v>
      </c>
      <c r="S1912" s="46">
        <f t="shared" si="1027"/>
        <v>1320</v>
      </c>
      <c r="T1912" s="46">
        <v>1</v>
      </c>
      <c r="U1912" s="46">
        <v>9</v>
      </c>
      <c r="V1912" s="46">
        <v>704</v>
      </c>
      <c r="W1912" s="46">
        <v>3</v>
      </c>
      <c r="X1912" s="46">
        <v>3</v>
      </c>
      <c r="Y1912" s="46">
        <v>1000</v>
      </c>
      <c r="Z1912" s="46">
        <f t="shared" ref="Z1912:Z1913" si="1028">IF(Y1912&gt;=1000,1,0)</f>
        <v>1</v>
      </c>
      <c r="BR1912" s="41"/>
      <c r="BS1912" s="41"/>
    </row>
    <row r="1913" spans="1:71" s="46" customFormat="1">
      <c r="A1913" s="46">
        <f t="shared" si="948"/>
        <v>310300</v>
      </c>
      <c r="B1913" s="46" t="s">
        <v>846</v>
      </c>
      <c r="C1913" s="46" t="s">
        <v>845</v>
      </c>
      <c r="D1913" s="46">
        <f t="shared" si="1005"/>
        <v>100</v>
      </c>
      <c r="E1913" s="46" t="str">
        <f t="shared" si="1011"/>
        <v>第100章金宝箱</v>
      </c>
      <c r="F1913" s="46" t="s">
        <v>321</v>
      </c>
      <c r="G1913" s="46">
        <v>1</v>
      </c>
      <c r="I1913" s="46">
        <v>1</v>
      </c>
      <c r="J1913" s="46">
        <v>0</v>
      </c>
      <c r="K1913" s="46">
        <v>235000</v>
      </c>
      <c r="L1913" s="46">
        <v>235000</v>
      </c>
      <c r="M1913" s="46">
        <v>1000</v>
      </c>
      <c r="N1913" s="46">
        <v>1</v>
      </c>
      <c r="O1913" s="46">
        <v>2</v>
      </c>
      <c r="P1913" s="46">
        <v>0</v>
      </c>
      <c r="Q1913" s="46">
        <f t="shared" ref="Q1913:S1913" si="1029">Q1910+4</f>
        <v>584</v>
      </c>
      <c r="R1913" s="46">
        <f t="shared" si="1029"/>
        <v>584</v>
      </c>
      <c r="S1913" s="46">
        <f t="shared" si="1029"/>
        <v>1320</v>
      </c>
      <c r="T1913" s="46">
        <v>1</v>
      </c>
      <c r="U1913" s="46">
        <v>23</v>
      </c>
      <c r="V1913" s="46">
        <v>0</v>
      </c>
      <c r="W1913" s="46">
        <f t="shared" ref="W1913:X1913" si="1030">W1910+10</f>
        <v>1525</v>
      </c>
      <c r="X1913" s="46">
        <f t="shared" si="1030"/>
        <v>1525</v>
      </c>
      <c r="Y1913" s="46">
        <v>1000</v>
      </c>
      <c r="Z1913" s="46">
        <f t="shared" si="1028"/>
        <v>1</v>
      </c>
      <c r="BR1913" s="41"/>
      <c r="BS1913" s="41"/>
    </row>
    <row r="1914" spans="1:71">
      <c r="A1914" s="10">
        <v>43101</v>
      </c>
      <c r="B1914" s="109" t="s">
        <v>850</v>
      </c>
      <c r="C1914" s="10" t="s">
        <v>851</v>
      </c>
      <c r="D1914" s="10" t="s">
        <v>852</v>
      </c>
      <c r="E1914" s="10" t="s">
        <v>853</v>
      </c>
      <c r="F1914" s="10" t="s">
        <v>854</v>
      </c>
      <c r="G1914" s="10">
        <v>2</v>
      </c>
      <c r="H1914" s="10">
        <v>1</v>
      </c>
      <c r="I1914" s="10">
        <v>1</v>
      </c>
      <c r="J1914" s="10">
        <v>0</v>
      </c>
      <c r="K1914" s="10">
        <v>500000</v>
      </c>
      <c r="L1914" s="10">
        <v>800000</v>
      </c>
      <c r="M1914" s="10">
        <v>1000</v>
      </c>
      <c r="N1914" s="10">
        <v>1</v>
      </c>
      <c r="O1914" s="10">
        <v>9</v>
      </c>
      <c r="P1914" s="10">
        <v>504</v>
      </c>
      <c r="Q1914" s="10">
        <v>50</v>
      </c>
      <c r="R1914" s="10">
        <v>80</v>
      </c>
      <c r="S1914" s="10">
        <v>1000</v>
      </c>
      <c r="T1914" s="10">
        <v>1</v>
      </c>
      <c r="U1914" s="10">
        <v>2</v>
      </c>
      <c r="V1914" s="10">
        <v>0</v>
      </c>
      <c r="W1914" s="10">
        <v>500</v>
      </c>
      <c r="X1914" s="10">
        <v>1000</v>
      </c>
      <c r="Y1914" s="10">
        <v>1000</v>
      </c>
      <c r="Z1914" s="10">
        <v>1</v>
      </c>
      <c r="AA1914" s="10">
        <v>9</v>
      </c>
      <c r="AB1914" s="10">
        <v>301</v>
      </c>
      <c r="AC1914" s="10">
        <v>800</v>
      </c>
      <c r="AD1914" s="10">
        <v>1200</v>
      </c>
      <c r="AE1914" s="10">
        <v>1000</v>
      </c>
      <c r="AF1914" s="10">
        <f t="shared" ref="AF1914:AF2021" si="1031">IF(AE1914&gt;=1000,1,0)</f>
        <v>1</v>
      </c>
      <c r="AG1914" s="10">
        <v>9</v>
      </c>
      <c r="AH1914" s="10">
        <v>203</v>
      </c>
      <c r="AI1914" s="10">
        <v>50</v>
      </c>
      <c r="AJ1914" s="10">
        <v>80</v>
      </c>
      <c r="AK1914" s="10">
        <v>0</v>
      </c>
      <c r="AL1914" s="10">
        <f t="shared" ref="AL1914:AL2021" si="1032">IF(AK1914&gt;=1000,1,0)</f>
        <v>0</v>
      </c>
      <c r="AM1914" s="10">
        <v>9</v>
      </c>
      <c r="AN1914" s="10">
        <v>601</v>
      </c>
      <c r="AO1914" s="10">
        <v>500</v>
      </c>
      <c r="AP1914" s="10">
        <v>1000</v>
      </c>
      <c r="AQ1914" s="10">
        <v>1000</v>
      </c>
      <c r="AR1914" s="10">
        <v>1</v>
      </c>
      <c r="AS1914" s="10">
        <v>9</v>
      </c>
      <c r="AT1914" s="10">
        <v>302</v>
      </c>
      <c r="AU1914" s="10">
        <v>400</v>
      </c>
      <c r="AV1914" s="10">
        <v>600</v>
      </c>
      <c r="AW1914" s="10">
        <v>1000</v>
      </c>
      <c r="AX1914" s="10">
        <v>1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f t="shared" ref="BD1914:BD2021" si="1033">IF(BC1914&gt;=1000,1,0)</f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f t="shared" ref="BJ1914:BJ2021" si="1034">IF(BI1914&gt;=1000,1,0)</f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f t="shared" ref="BP1914:BP2021" si="1035">IF(BO1914&gt;=1000,1,0)</f>
        <v>0</v>
      </c>
      <c r="BQ1914" s="10">
        <v>0</v>
      </c>
      <c r="BR1914" s="38"/>
      <c r="BS1914" s="38"/>
    </row>
    <row r="1915" spans="1:71">
      <c r="A1915" s="10">
        <v>44101</v>
      </c>
      <c r="B1915" s="109" t="s">
        <v>850</v>
      </c>
      <c r="C1915" s="10" t="s">
        <v>855</v>
      </c>
      <c r="D1915" s="10" t="s">
        <v>856</v>
      </c>
      <c r="E1915" s="10" t="s">
        <v>857</v>
      </c>
      <c r="F1915" s="10" t="s">
        <v>858</v>
      </c>
      <c r="G1915" s="10">
        <v>1</v>
      </c>
      <c r="I1915" s="10">
        <v>1</v>
      </c>
      <c r="J1915" s="10">
        <v>0</v>
      </c>
      <c r="K1915" s="10">
        <v>10000</v>
      </c>
      <c r="L1915" s="10">
        <v>10000</v>
      </c>
      <c r="M1915" s="10">
        <v>1000</v>
      </c>
      <c r="N1915" s="10">
        <f t="shared" ref="N1915:N2021" si="1036">IF(M1915&gt;=1000,1,0)</f>
        <v>1</v>
      </c>
      <c r="O1915" s="10">
        <v>2</v>
      </c>
      <c r="P1915" s="10">
        <v>0</v>
      </c>
      <c r="Q1915" s="10">
        <v>300</v>
      </c>
      <c r="R1915" s="10">
        <v>300</v>
      </c>
      <c r="S1915" s="10">
        <v>1000</v>
      </c>
      <c r="T1915" s="10">
        <f t="shared" ref="T1915:T2021" si="1037">IF(S1915&gt;=1000,1,0)</f>
        <v>1</v>
      </c>
      <c r="U1915" s="10">
        <v>9</v>
      </c>
      <c r="V1915" s="10">
        <v>502</v>
      </c>
      <c r="W1915" s="10">
        <v>50</v>
      </c>
      <c r="X1915" s="10">
        <v>50</v>
      </c>
      <c r="Y1915" s="10">
        <v>1000</v>
      </c>
      <c r="Z1915" s="10">
        <f t="shared" ref="Z1915:Z2021" si="1038">IF(Y1915&gt;=1000,1,0)</f>
        <v>1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f t="shared" si="1031"/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f t="shared" si="1032"/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f t="shared" ref="AX1915:AX2021" si="1039">IF(AW1915&gt;=1000,1,0)</f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f t="shared" si="1033"/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f t="shared" si="1034"/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f t="shared" si="1035"/>
        <v>0</v>
      </c>
      <c r="BQ1915" s="10">
        <v>0</v>
      </c>
      <c r="BR1915" s="38"/>
      <c r="BS1915" s="38"/>
    </row>
    <row r="1916" spans="1:71">
      <c r="A1916" s="10">
        <v>44102</v>
      </c>
      <c r="B1916" s="109" t="s">
        <v>850</v>
      </c>
      <c r="C1916" s="10" t="s">
        <v>859</v>
      </c>
      <c r="D1916" s="10" t="s">
        <v>856</v>
      </c>
      <c r="E1916" s="10" t="s">
        <v>857</v>
      </c>
      <c r="F1916" s="10" t="s">
        <v>858</v>
      </c>
      <c r="G1916" s="10">
        <v>1</v>
      </c>
      <c r="I1916" s="10">
        <v>1</v>
      </c>
      <c r="J1916" s="10">
        <v>0</v>
      </c>
      <c r="K1916" s="10">
        <v>20000</v>
      </c>
      <c r="L1916" s="10">
        <v>20000</v>
      </c>
      <c r="M1916" s="10">
        <v>1000</v>
      </c>
      <c r="N1916" s="10">
        <f t="shared" si="1036"/>
        <v>1</v>
      </c>
      <c r="O1916" s="10">
        <v>2</v>
      </c>
      <c r="P1916" s="10">
        <v>0</v>
      </c>
      <c r="Q1916" s="10">
        <v>300</v>
      </c>
      <c r="R1916" s="10">
        <v>300</v>
      </c>
      <c r="S1916" s="10">
        <v>1000</v>
      </c>
      <c r="T1916" s="10">
        <f t="shared" si="1037"/>
        <v>1</v>
      </c>
      <c r="U1916" s="10">
        <v>9</v>
      </c>
      <c r="V1916" s="10">
        <v>502</v>
      </c>
      <c r="W1916" s="10">
        <v>80</v>
      </c>
      <c r="X1916" s="10">
        <v>80</v>
      </c>
      <c r="Y1916" s="10">
        <v>1000</v>
      </c>
      <c r="Z1916" s="10">
        <f t="shared" si="1038"/>
        <v>1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f t="shared" si="1031"/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f t="shared" si="1032"/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f t="shared" si="1039"/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f t="shared" si="1033"/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f t="shared" si="1034"/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f t="shared" si="1035"/>
        <v>0</v>
      </c>
      <c r="BQ1916" s="10">
        <v>0</v>
      </c>
      <c r="BR1916" s="38"/>
      <c r="BS1916" s="38"/>
    </row>
    <row r="1917" spans="1:71">
      <c r="A1917" s="10">
        <v>44103</v>
      </c>
      <c r="B1917" s="109" t="s">
        <v>850</v>
      </c>
      <c r="C1917" s="10" t="s">
        <v>860</v>
      </c>
      <c r="D1917" s="10" t="s">
        <v>856</v>
      </c>
      <c r="E1917" s="10" t="s">
        <v>857</v>
      </c>
      <c r="F1917" s="10" t="s">
        <v>858</v>
      </c>
      <c r="G1917" s="10">
        <v>1</v>
      </c>
      <c r="I1917" s="10">
        <v>1</v>
      </c>
      <c r="J1917" s="10">
        <v>0</v>
      </c>
      <c r="K1917" s="10">
        <v>40000</v>
      </c>
      <c r="L1917" s="10">
        <v>40000</v>
      </c>
      <c r="M1917" s="10">
        <v>1000</v>
      </c>
      <c r="N1917" s="10">
        <f t="shared" si="1036"/>
        <v>1</v>
      </c>
      <c r="O1917" s="10">
        <v>2</v>
      </c>
      <c r="P1917" s="10">
        <v>0</v>
      </c>
      <c r="Q1917" s="10">
        <v>300</v>
      </c>
      <c r="R1917" s="10">
        <v>300</v>
      </c>
      <c r="S1917" s="10">
        <v>1000</v>
      </c>
      <c r="T1917" s="10">
        <f t="shared" si="1037"/>
        <v>1</v>
      </c>
      <c r="U1917" s="10">
        <v>9</v>
      </c>
      <c r="V1917" s="10">
        <v>502</v>
      </c>
      <c r="W1917" s="10">
        <v>110</v>
      </c>
      <c r="X1917" s="10">
        <v>110</v>
      </c>
      <c r="Y1917" s="10">
        <v>1000</v>
      </c>
      <c r="Z1917" s="10">
        <f t="shared" si="1038"/>
        <v>1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f t="shared" si="1031"/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f t="shared" si="1032"/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f t="shared" si="1039"/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f t="shared" si="1033"/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f t="shared" si="1034"/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f t="shared" si="1035"/>
        <v>0</v>
      </c>
      <c r="BQ1917" s="10">
        <v>0</v>
      </c>
      <c r="BR1917" s="38"/>
      <c r="BS1917" s="38"/>
    </row>
    <row r="1918" spans="1:71">
      <c r="A1918" s="10">
        <v>44104</v>
      </c>
      <c r="B1918" s="109" t="s">
        <v>850</v>
      </c>
      <c r="C1918" s="10" t="s">
        <v>861</v>
      </c>
      <c r="D1918" s="10" t="s">
        <v>856</v>
      </c>
      <c r="E1918" s="10" t="s">
        <v>857</v>
      </c>
      <c r="F1918" s="10" t="s">
        <v>858</v>
      </c>
      <c r="G1918" s="10">
        <v>1</v>
      </c>
      <c r="I1918" s="10">
        <v>1</v>
      </c>
      <c r="J1918" s="10">
        <v>0</v>
      </c>
      <c r="K1918" s="10">
        <v>80000</v>
      </c>
      <c r="L1918" s="10">
        <v>80000</v>
      </c>
      <c r="M1918" s="10">
        <v>1000</v>
      </c>
      <c r="N1918" s="10">
        <f t="shared" si="1036"/>
        <v>1</v>
      </c>
      <c r="O1918" s="10">
        <v>2</v>
      </c>
      <c r="P1918" s="10">
        <v>0</v>
      </c>
      <c r="Q1918" s="10">
        <v>300</v>
      </c>
      <c r="R1918" s="10">
        <v>300</v>
      </c>
      <c r="S1918" s="10">
        <v>1000</v>
      </c>
      <c r="T1918" s="10">
        <f t="shared" si="1037"/>
        <v>1</v>
      </c>
      <c r="U1918" s="10">
        <v>9</v>
      </c>
      <c r="V1918" s="10">
        <v>502</v>
      </c>
      <c r="W1918" s="10">
        <v>140</v>
      </c>
      <c r="X1918" s="10">
        <v>140</v>
      </c>
      <c r="Y1918" s="10">
        <v>1000</v>
      </c>
      <c r="Z1918" s="10">
        <f t="shared" si="1038"/>
        <v>1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f t="shared" si="1031"/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f t="shared" si="1032"/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f t="shared" si="1039"/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f t="shared" si="1033"/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f t="shared" si="1034"/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f t="shared" si="1035"/>
        <v>0</v>
      </c>
      <c r="BQ1918" s="10">
        <v>0</v>
      </c>
      <c r="BR1918" s="38"/>
      <c r="BS1918" s="38"/>
    </row>
    <row r="1919" spans="1:71">
      <c r="A1919" s="10">
        <v>44105</v>
      </c>
      <c r="B1919" s="109" t="s">
        <v>850</v>
      </c>
      <c r="C1919" s="10" t="s">
        <v>862</v>
      </c>
      <c r="D1919" s="10" t="s">
        <v>856</v>
      </c>
      <c r="E1919" s="10" t="s">
        <v>857</v>
      </c>
      <c r="F1919" s="10" t="s">
        <v>858</v>
      </c>
      <c r="G1919" s="10">
        <v>1</v>
      </c>
      <c r="I1919" s="10">
        <v>1</v>
      </c>
      <c r="J1919" s="10">
        <v>0</v>
      </c>
      <c r="K1919" s="10">
        <v>160000</v>
      </c>
      <c r="L1919" s="10">
        <v>160000</v>
      </c>
      <c r="M1919" s="10">
        <v>1000</v>
      </c>
      <c r="N1919" s="10">
        <f t="shared" si="1036"/>
        <v>1</v>
      </c>
      <c r="O1919" s="10">
        <v>2</v>
      </c>
      <c r="P1919" s="10">
        <v>0</v>
      </c>
      <c r="Q1919" s="10">
        <v>300</v>
      </c>
      <c r="R1919" s="10">
        <v>300</v>
      </c>
      <c r="S1919" s="10">
        <v>1000</v>
      </c>
      <c r="T1919" s="10">
        <f t="shared" si="1037"/>
        <v>1</v>
      </c>
      <c r="U1919" s="10">
        <v>9</v>
      </c>
      <c r="V1919" s="10">
        <v>502</v>
      </c>
      <c r="W1919" s="10">
        <v>170</v>
      </c>
      <c r="X1919" s="10">
        <v>170</v>
      </c>
      <c r="Y1919" s="10">
        <v>1000</v>
      </c>
      <c r="Z1919" s="10">
        <f t="shared" si="1038"/>
        <v>1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f t="shared" si="1031"/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f t="shared" si="1032"/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f t="shared" si="1039"/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f t="shared" si="1033"/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f t="shared" si="1034"/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f t="shared" si="1035"/>
        <v>0</v>
      </c>
      <c r="BQ1919" s="10">
        <v>0</v>
      </c>
      <c r="BR1919" s="38"/>
      <c r="BS1919" s="38"/>
    </row>
    <row r="1920" spans="1:71">
      <c r="A1920" s="10">
        <v>44106</v>
      </c>
      <c r="B1920" s="109" t="s">
        <v>850</v>
      </c>
      <c r="C1920" s="10" t="s">
        <v>863</v>
      </c>
      <c r="D1920" s="10" t="s">
        <v>856</v>
      </c>
      <c r="E1920" s="10" t="s">
        <v>857</v>
      </c>
      <c r="F1920" s="10" t="s">
        <v>858</v>
      </c>
      <c r="G1920" s="10">
        <v>1</v>
      </c>
      <c r="I1920" s="10">
        <v>1</v>
      </c>
      <c r="J1920" s="10">
        <v>0</v>
      </c>
      <c r="K1920" s="10">
        <v>320000</v>
      </c>
      <c r="L1920" s="10">
        <v>320000</v>
      </c>
      <c r="M1920" s="10">
        <v>1000</v>
      </c>
      <c r="N1920" s="10">
        <f t="shared" si="1036"/>
        <v>1</v>
      </c>
      <c r="O1920" s="10">
        <v>2</v>
      </c>
      <c r="P1920" s="10">
        <v>0</v>
      </c>
      <c r="Q1920" s="10">
        <v>300</v>
      </c>
      <c r="R1920" s="10">
        <v>300</v>
      </c>
      <c r="S1920" s="10">
        <v>1000</v>
      </c>
      <c r="T1920" s="10">
        <f t="shared" si="1037"/>
        <v>1</v>
      </c>
      <c r="U1920" s="10">
        <v>9</v>
      </c>
      <c r="V1920" s="10">
        <v>502</v>
      </c>
      <c r="W1920" s="10">
        <v>200</v>
      </c>
      <c r="X1920" s="10">
        <v>200</v>
      </c>
      <c r="Y1920" s="10">
        <v>1000</v>
      </c>
      <c r="Z1920" s="10">
        <f t="shared" si="1038"/>
        <v>1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f t="shared" si="1031"/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f t="shared" si="1032"/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f t="shared" si="1039"/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f t="shared" si="1033"/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f t="shared" si="1034"/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f t="shared" si="1035"/>
        <v>0</v>
      </c>
      <c r="BQ1920" s="10">
        <v>0</v>
      </c>
      <c r="BR1920" s="38"/>
      <c r="BS1920" s="38"/>
    </row>
    <row r="1921" spans="1:71">
      <c r="A1921" s="10">
        <v>44107</v>
      </c>
      <c r="B1921" s="109" t="s">
        <v>850</v>
      </c>
      <c r="C1921" s="10" t="s">
        <v>864</v>
      </c>
      <c r="D1921" s="10" t="s">
        <v>856</v>
      </c>
      <c r="E1921" s="10" t="s">
        <v>857</v>
      </c>
      <c r="F1921" s="10" t="s">
        <v>858</v>
      </c>
      <c r="G1921" s="10">
        <v>1</v>
      </c>
      <c r="I1921" s="10">
        <v>1</v>
      </c>
      <c r="J1921" s="10">
        <v>0</v>
      </c>
      <c r="K1921" s="10">
        <v>640000</v>
      </c>
      <c r="L1921" s="10">
        <v>640000</v>
      </c>
      <c r="M1921" s="10">
        <v>1000</v>
      </c>
      <c r="N1921" s="10">
        <f t="shared" si="1036"/>
        <v>1</v>
      </c>
      <c r="O1921" s="10">
        <v>2</v>
      </c>
      <c r="P1921" s="10">
        <v>0</v>
      </c>
      <c r="Q1921" s="10">
        <v>300</v>
      </c>
      <c r="R1921" s="10">
        <v>300</v>
      </c>
      <c r="S1921" s="10">
        <v>1000</v>
      </c>
      <c r="T1921" s="10">
        <f t="shared" si="1037"/>
        <v>1</v>
      </c>
      <c r="U1921" s="10">
        <v>9</v>
      </c>
      <c r="V1921" s="10">
        <v>502</v>
      </c>
      <c r="W1921" s="10">
        <v>230</v>
      </c>
      <c r="X1921" s="10">
        <v>230</v>
      </c>
      <c r="Y1921" s="10">
        <v>1000</v>
      </c>
      <c r="Z1921" s="10">
        <f t="shared" si="1038"/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f t="shared" si="1031"/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f t="shared" si="1032"/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f t="shared" si="1039"/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f t="shared" si="1033"/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f t="shared" si="1034"/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f t="shared" si="1035"/>
        <v>0</v>
      </c>
      <c r="BQ1921" s="10">
        <v>0</v>
      </c>
      <c r="BR1921" s="38"/>
      <c r="BS1921" s="38"/>
    </row>
    <row r="1922" spans="1:71">
      <c r="A1922" s="10">
        <v>44108</v>
      </c>
      <c r="B1922" s="109" t="s">
        <v>850</v>
      </c>
      <c r="C1922" s="10" t="s">
        <v>865</v>
      </c>
      <c r="D1922" s="10" t="s">
        <v>856</v>
      </c>
      <c r="E1922" s="10" t="s">
        <v>857</v>
      </c>
      <c r="F1922" s="10" t="s">
        <v>858</v>
      </c>
      <c r="G1922" s="10">
        <v>1</v>
      </c>
      <c r="I1922" s="10">
        <v>1</v>
      </c>
      <c r="J1922" s="10">
        <v>0</v>
      </c>
      <c r="K1922" s="10">
        <v>1000000</v>
      </c>
      <c r="L1922" s="10">
        <v>1000000</v>
      </c>
      <c r="M1922" s="10">
        <v>1000</v>
      </c>
      <c r="N1922" s="10">
        <f t="shared" si="1036"/>
        <v>1</v>
      </c>
      <c r="O1922" s="10">
        <v>2</v>
      </c>
      <c r="P1922" s="10">
        <v>0</v>
      </c>
      <c r="Q1922" s="10">
        <v>300</v>
      </c>
      <c r="R1922" s="10">
        <v>300</v>
      </c>
      <c r="S1922" s="10">
        <v>1000</v>
      </c>
      <c r="T1922" s="10">
        <f t="shared" si="1037"/>
        <v>1</v>
      </c>
      <c r="U1922" s="10">
        <v>9</v>
      </c>
      <c r="V1922" s="10">
        <v>502</v>
      </c>
      <c r="W1922" s="10">
        <v>260</v>
      </c>
      <c r="X1922" s="10">
        <v>260</v>
      </c>
      <c r="Y1922" s="10">
        <v>1000</v>
      </c>
      <c r="Z1922" s="10">
        <f t="shared" si="1038"/>
        <v>1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f t="shared" si="1031"/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f t="shared" si="1032"/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f t="shared" si="1039"/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f t="shared" si="1033"/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f t="shared" si="1034"/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f t="shared" si="1035"/>
        <v>0</v>
      </c>
      <c r="BQ1922" s="10">
        <v>0</v>
      </c>
      <c r="BR1922" s="38"/>
      <c r="BS1922" s="38"/>
    </row>
    <row r="1923" spans="1:71">
      <c r="A1923" s="10">
        <v>44109</v>
      </c>
      <c r="B1923" s="109" t="s">
        <v>850</v>
      </c>
      <c r="C1923" s="10" t="s">
        <v>866</v>
      </c>
      <c r="D1923" s="10" t="s">
        <v>856</v>
      </c>
      <c r="E1923" s="10" t="s">
        <v>857</v>
      </c>
      <c r="F1923" s="10" t="s">
        <v>858</v>
      </c>
      <c r="G1923" s="10">
        <v>1</v>
      </c>
      <c r="I1923" s="10">
        <v>1</v>
      </c>
      <c r="J1923" s="10">
        <v>0</v>
      </c>
      <c r="K1923" s="10">
        <v>1500000</v>
      </c>
      <c r="L1923" s="10">
        <v>1500000</v>
      </c>
      <c r="M1923" s="10">
        <v>1000</v>
      </c>
      <c r="N1923" s="10">
        <f t="shared" si="1036"/>
        <v>1</v>
      </c>
      <c r="O1923" s="10">
        <v>2</v>
      </c>
      <c r="P1923" s="10">
        <v>0</v>
      </c>
      <c r="Q1923" s="10">
        <v>300</v>
      </c>
      <c r="R1923" s="10">
        <v>300</v>
      </c>
      <c r="S1923" s="10">
        <v>1000</v>
      </c>
      <c r="T1923" s="10">
        <f t="shared" si="1037"/>
        <v>1</v>
      </c>
      <c r="U1923" s="10">
        <v>9</v>
      </c>
      <c r="V1923" s="10">
        <v>502</v>
      </c>
      <c r="W1923" s="10">
        <v>290</v>
      </c>
      <c r="X1923" s="10">
        <v>290</v>
      </c>
      <c r="Y1923" s="10">
        <v>1000</v>
      </c>
      <c r="Z1923" s="10">
        <f t="shared" si="1038"/>
        <v>1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f t="shared" si="1031"/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f t="shared" si="1032"/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f t="shared" si="1039"/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f t="shared" si="1033"/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f t="shared" si="1034"/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f t="shared" si="1035"/>
        <v>0</v>
      </c>
      <c r="BQ1923" s="10">
        <v>0</v>
      </c>
      <c r="BR1923" s="38"/>
      <c r="BS1923" s="38"/>
    </row>
    <row r="1924" spans="1:71">
      <c r="A1924" s="10">
        <v>44110</v>
      </c>
      <c r="B1924" s="109" t="s">
        <v>850</v>
      </c>
      <c r="C1924" s="10" t="s">
        <v>867</v>
      </c>
      <c r="D1924" s="10" t="s">
        <v>856</v>
      </c>
      <c r="E1924" s="10" t="s">
        <v>857</v>
      </c>
      <c r="F1924" s="10" t="s">
        <v>858</v>
      </c>
      <c r="G1924" s="10">
        <v>1</v>
      </c>
      <c r="I1924" s="10">
        <v>1</v>
      </c>
      <c r="J1924" s="10">
        <v>0</v>
      </c>
      <c r="K1924" s="10">
        <v>2000000</v>
      </c>
      <c r="L1924" s="10">
        <v>2000000</v>
      </c>
      <c r="M1924" s="10">
        <v>1000</v>
      </c>
      <c r="N1924" s="10">
        <f t="shared" si="1036"/>
        <v>1</v>
      </c>
      <c r="O1924" s="10">
        <v>2</v>
      </c>
      <c r="P1924" s="10">
        <v>0</v>
      </c>
      <c r="Q1924" s="10">
        <v>300</v>
      </c>
      <c r="R1924" s="10">
        <v>300</v>
      </c>
      <c r="S1924" s="10">
        <v>1000</v>
      </c>
      <c r="T1924" s="10">
        <f t="shared" si="1037"/>
        <v>1</v>
      </c>
      <c r="U1924" s="10">
        <v>9</v>
      </c>
      <c r="V1924" s="10">
        <v>502</v>
      </c>
      <c r="W1924" s="10">
        <v>320</v>
      </c>
      <c r="X1924" s="10">
        <v>320</v>
      </c>
      <c r="Y1924" s="10">
        <v>1000</v>
      </c>
      <c r="Z1924" s="10">
        <f t="shared" si="1038"/>
        <v>1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f t="shared" si="1031"/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f t="shared" si="1032"/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f t="shared" si="1039"/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f t="shared" si="1033"/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f t="shared" si="1034"/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f t="shared" si="1035"/>
        <v>0</v>
      </c>
      <c r="BQ1924" s="10">
        <v>0</v>
      </c>
      <c r="BR1924" s="38"/>
      <c r="BS1924" s="38"/>
    </row>
    <row r="1925" spans="1:71">
      <c r="A1925" s="10">
        <v>44111</v>
      </c>
      <c r="B1925" s="109" t="s">
        <v>850</v>
      </c>
      <c r="C1925" s="10" t="s">
        <v>868</v>
      </c>
      <c r="D1925" s="10" t="s">
        <v>856</v>
      </c>
      <c r="E1925" s="10" t="s">
        <v>857</v>
      </c>
      <c r="F1925" s="10" t="s">
        <v>858</v>
      </c>
      <c r="G1925" s="10">
        <v>1</v>
      </c>
      <c r="I1925" s="10">
        <v>1</v>
      </c>
      <c r="J1925" s="10">
        <v>0</v>
      </c>
      <c r="K1925" s="10">
        <v>2500000</v>
      </c>
      <c r="L1925" s="10">
        <v>2500000</v>
      </c>
      <c r="M1925" s="10">
        <v>1000</v>
      </c>
      <c r="N1925" s="10">
        <f t="shared" si="1036"/>
        <v>1</v>
      </c>
      <c r="O1925" s="10">
        <v>2</v>
      </c>
      <c r="P1925" s="10">
        <v>0</v>
      </c>
      <c r="Q1925" s="10">
        <v>300</v>
      </c>
      <c r="R1925" s="10">
        <v>300</v>
      </c>
      <c r="S1925" s="10">
        <v>1000</v>
      </c>
      <c r="T1925" s="10">
        <f t="shared" si="1037"/>
        <v>1</v>
      </c>
      <c r="U1925" s="10">
        <v>9</v>
      </c>
      <c r="V1925" s="10">
        <v>502</v>
      </c>
      <c r="W1925" s="10">
        <v>350</v>
      </c>
      <c r="X1925" s="10">
        <v>350</v>
      </c>
      <c r="Y1925" s="10">
        <v>1000</v>
      </c>
      <c r="Z1925" s="10">
        <f t="shared" si="1038"/>
        <v>1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f t="shared" si="1031"/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f t="shared" si="1032"/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f t="shared" si="1039"/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f t="shared" si="1033"/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f t="shared" si="1034"/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f t="shared" si="1035"/>
        <v>0</v>
      </c>
      <c r="BQ1925" s="10">
        <v>0</v>
      </c>
      <c r="BR1925" s="38"/>
      <c r="BS1925" s="38"/>
    </row>
    <row r="1926" spans="1:71">
      <c r="A1926" s="10">
        <v>44112</v>
      </c>
      <c r="B1926" s="109" t="s">
        <v>850</v>
      </c>
      <c r="C1926" s="10" t="s">
        <v>869</v>
      </c>
      <c r="D1926" s="10" t="s">
        <v>856</v>
      </c>
      <c r="E1926" s="10" t="s">
        <v>857</v>
      </c>
      <c r="F1926" s="10" t="s">
        <v>858</v>
      </c>
      <c r="G1926" s="10">
        <v>1</v>
      </c>
      <c r="I1926" s="10">
        <v>1</v>
      </c>
      <c r="J1926" s="10">
        <v>0</v>
      </c>
      <c r="K1926" s="10">
        <v>3000000</v>
      </c>
      <c r="L1926" s="10">
        <v>3000000</v>
      </c>
      <c r="M1926" s="10">
        <v>1000</v>
      </c>
      <c r="N1926" s="10">
        <f t="shared" si="1036"/>
        <v>1</v>
      </c>
      <c r="O1926" s="10">
        <v>2</v>
      </c>
      <c r="P1926" s="10">
        <v>0</v>
      </c>
      <c r="Q1926" s="10">
        <v>300</v>
      </c>
      <c r="R1926" s="10">
        <v>300</v>
      </c>
      <c r="S1926" s="10">
        <v>1000</v>
      </c>
      <c r="T1926" s="10">
        <f t="shared" si="1037"/>
        <v>1</v>
      </c>
      <c r="U1926" s="10">
        <v>9</v>
      </c>
      <c r="V1926" s="10">
        <v>502</v>
      </c>
      <c r="W1926" s="10">
        <v>380</v>
      </c>
      <c r="X1926" s="10">
        <v>380</v>
      </c>
      <c r="Y1926" s="10">
        <v>1000</v>
      </c>
      <c r="Z1926" s="10">
        <f t="shared" si="1038"/>
        <v>1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f t="shared" si="1031"/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f t="shared" si="1032"/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f t="shared" si="1039"/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f t="shared" si="1033"/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f t="shared" si="1034"/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f t="shared" si="1035"/>
        <v>0</v>
      </c>
      <c r="BQ1926" s="10">
        <v>0</v>
      </c>
      <c r="BR1926" s="38"/>
      <c r="BS1926" s="38"/>
    </row>
    <row r="1927" spans="1:71">
      <c r="A1927" s="10">
        <v>44113</v>
      </c>
      <c r="B1927" s="109" t="s">
        <v>850</v>
      </c>
      <c r="C1927" s="10" t="s">
        <v>870</v>
      </c>
      <c r="D1927" s="10" t="s">
        <v>856</v>
      </c>
      <c r="E1927" s="10" t="s">
        <v>857</v>
      </c>
      <c r="F1927" s="10" t="s">
        <v>858</v>
      </c>
      <c r="G1927" s="10">
        <v>1</v>
      </c>
      <c r="I1927" s="10">
        <v>1</v>
      </c>
      <c r="J1927" s="10">
        <v>0</v>
      </c>
      <c r="K1927" s="10">
        <v>3500000</v>
      </c>
      <c r="L1927" s="10">
        <v>3500000</v>
      </c>
      <c r="M1927" s="10">
        <v>1000</v>
      </c>
      <c r="N1927" s="10">
        <f t="shared" si="1036"/>
        <v>1</v>
      </c>
      <c r="O1927" s="10">
        <v>2</v>
      </c>
      <c r="P1927" s="10">
        <v>0</v>
      </c>
      <c r="Q1927" s="10">
        <v>300</v>
      </c>
      <c r="R1927" s="10">
        <v>300</v>
      </c>
      <c r="S1927" s="10">
        <v>1000</v>
      </c>
      <c r="T1927" s="10">
        <f t="shared" si="1037"/>
        <v>1</v>
      </c>
      <c r="U1927" s="10">
        <v>9</v>
      </c>
      <c r="V1927" s="10">
        <v>502</v>
      </c>
      <c r="W1927" s="10">
        <v>410</v>
      </c>
      <c r="X1927" s="10">
        <v>410</v>
      </c>
      <c r="Y1927" s="10">
        <v>1000</v>
      </c>
      <c r="Z1927" s="10">
        <f t="shared" si="1038"/>
        <v>1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f t="shared" si="1031"/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f t="shared" si="1032"/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f t="shared" si="1039"/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f t="shared" si="1033"/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f t="shared" si="1034"/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f t="shared" si="1035"/>
        <v>0</v>
      </c>
      <c r="BQ1927" s="10">
        <v>0</v>
      </c>
      <c r="BR1927" s="38"/>
      <c r="BS1927" s="38"/>
    </row>
    <row r="1928" spans="1:71">
      <c r="A1928" s="10">
        <v>44114</v>
      </c>
      <c r="B1928" s="109" t="s">
        <v>850</v>
      </c>
      <c r="C1928" s="10" t="s">
        <v>871</v>
      </c>
      <c r="D1928" s="10" t="s">
        <v>856</v>
      </c>
      <c r="E1928" s="10" t="s">
        <v>857</v>
      </c>
      <c r="F1928" s="10" t="s">
        <v>858</v>
      </c>
      <c r="G1928" s="10">
        <v>1</v>
      </c>
      <c r="I1928" s="10">
        <v>1</v>
      </c>
      <c r="J1928" s="10">
        <v>0</v>
      </c>
      <c r="K1928" s="10">
        <v>4000000</v>
      </c>
      <c r="L1928" s="10">
        <v>4000000</v>
      </c>
      <c r="M1928" s="10">
        <v>1000</v>
      </c>
      <c r="N1928" s="10">
        <f t="shared" si="1036"/>
        <v>1</v>
      </c>
      <c r="O1928" s="10">
        <v>2</v>
      </c>
      <c r="P1928" s="10">
        <v>0</v>
      </c>
      <c r="Q1928" s="10">
        <v>300</v>
      </c>
      <c r="R1928" s="10">
        <v>300</v>
      </c>
      <c r="S1928" s="10">
        <v>1000</v>
      </c>
      <c r="T1928" s="10">
        <f t="shared" si="1037"/>
        <v>1</v>
      </c>
      <c r="U1928" s="10">
        <v>9</v>
      </c>
      <c r="V1928" s="10">
        <v>502</v>
      </c>
      <c r="W1928" s="10">
        <v>440</v>
      </c>
      <c r="X1928" s="10">
        <v>440</v>
      </c>
      <c r="Y1928" s="10">
        <v>1000</v>
      </c>
      <c r="Z1928" s="10">
        <f t="shared" si="1038"/>
        <v>1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f t="shared" si="1031"/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f t="shared" si="1032"/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f t="shared" si="1039"/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f t="shared" si="1033"/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f t="shared" si="1034"/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f t="shared" si="1035"/>
        <v>0</v>
      </c>
      <c r="BQ1928" s="10">
        <v>0</v>
      </c>
      <c r="BR1928" s="38"/>
      <c r="BS1928" s="38"/>
    </row>
    <row r="1929" spans="1:71">
      <c r="A1929" s="10">
        <v>44115</v>
      </c>
      <c r="B1929" s="109" t="s">
        <v>850</v>
      </c>
      <c r="C1929" s="10" t="s">
        <v>872</v>
      </c>
      <c r="D1929" s="10" t="s">
        <v>856</v>
      </c>
      <c r="E1929" s="10" t="s">
        <v>857</v>
      </c>
      <c r="F1929" s="10" t="s">
        <v>858</v>
      </c>
      <c r="G1929" s="10">
        <v>1</v>
      </c>
      <c r="I1929" s="10">
        <v>1</v>
      </c>
      <c r="J1929" s="10">
        <v>0</v>
      </c>
      <c r="K1929" s="10">
        <v>4500000</v>
      </c>
      <c r="L1929" s="10">
        <v>4500000</v>
      </c>
      <c r="M1929" s="10">
        <v>1000</v>
      </c>
      <c r="N1929" s="10">
        <f t="shared" si="1036"/>
        <v>1</v>
      </c>
      <c r="O1929" s="10">
        <v>2</v>
      </c>
      <c r="P1929" s="10">
        <v>0</v>
      </c>
      <c r="Q1929" s="10">
        <v>300</v>
      </c>
      <c r="R1929" s="10">
        <v>300</v>
      </c>
      <c r="S1929" s="10">
        <v>1000</v>
      </c>
      <c r="T1929" s="10">
        <f t="shared" si="1037"/>
        <v>1</v>
      </c>
      <c r="U1929" s="10">
        <v>9</v>
      </c>
      <c r="V1929" s="10">
        <v>502</v>
      </c>
      <c r="W1929" s="10">
        <v>470</v>
      </c>
      <c r="X1929" s="10">
        <v>470</v>
      </c>
      <c r="Y1929" s="10">
        <v>1000</v>
      </c>
      <c r="Z1929" s="10">
        <f t="shared" si="1038"/>
        <v>1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f t="shared" si="1031"/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f t="shared" si="1032"/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f t="shared" si="1039"/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f t="shared" si="1033"/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f t="shared" si="1034"/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f t="shared" si="1035"/>
        <v>0</v>
      </c>
      <c r="BQ1929" s="10">
        <v>0</v>
      </c>
      <c r="BR1929" s="38"/>
      <c r="BS1929" s="38"/>
    </row>
    <row r="1930" spans="1:71">
      <c r="A1930" s="10">
        <v>44116</v>
      </c>
      <c r="B1930" s="109" t="s">
        <v>850</v>
      </c>
      <c r="C1930" s="10" t="s">
        <v>873</v>
      </c>
      <c r="D1930" s="10" t="s">
        <v>856</v>
      </c>
      <c r="E1930" s="10" t="s">
        <v>857</v>
      </c>
      <c r="F1930" s="10" t="s">
        <v>858</v>
      </c>
      <c r="G1930" s="10">
        <v>1</v>
      </c>
      <c r="I1930" s="10">
        <v>1</v>
      </c>
      <c r="J1930" s="10">
        <v>0</v>
      </c>
      <c r="K1930" s="10">
        <v>5000000</v>
      </c>
      <c r="L1930" s="10">
        <v>5000000</v>
      </c>
      <c r="M1930" s="10">
        <v>1000</v>
      </c>
      <c r="N1930" s="10">
        <f t="shared" si="1036"/>
        <v>1</v>
      </c>
      <c r="O1930" s="10">
        <v>2</v>
      </c>
      <c r="P1930" s="10">
        <v>0</v>
      </c>
      <c r="Q1930" s="10">
        <v>300</v>
      </c>
      <c r="R1930" s="10">
        <v>300</v>
      </c>
      <c r="S1930" s="10">
        <v>1000</v>
      </c>
      <c r="T1930" s="10">
        <f t="shared" si="1037"/>
        <v>1</v>
      </c>
      <c r="U1930" s="10">
        <v>9</v>
      </c>
      <c r="V1930" s="10">
        <v>502</v>
      </c>
      <c r="W1930" s="10">
        <v>500</v>
      </c>
      <c r="X1930" s="10">
        <v>500</v>
      </c>
      <c r="Y1930" s="10">
        <v>1000</v>
      </c>
      <c r="Z1930" s="10">
        <f t="shared" si="1038"/>
        <v>1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f t="shared" si="1031"/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f t="shared" si="1032"/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f t="shared" si="1039"/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f t="shared" si="1033"/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f t="shared" si="1034"/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f t="shared" si="1035"/>
        <v>0</v>
      </c>
      <c r="BQ1930" s="10">
        <v>0</v>
      </c>
      <c r="BR1930" s="38"/>
      <c r="BS1930" s="38"/>
    </row>
    <row r="1931" spans="1:71">
      <c r="A1931" s="10">
        <v>44117</v>
      </c>
      <c r="B1931" s="109" t="s">
        <v>850</v>
      </c>
      <c r="C1931" s="10" t="s">
        <v>874</v>
      </c>
      <c r="D1931" s="10" t="s">
        <v>856</v>
      </c>
      <c r="E1931" s="10" t="s">
        <v>857</v>
      </c>
      <c r="F1931" s="10" t="s">
        <v>858</v>
      </c>
      <c r="G1931" s="10">
        <v>1</v>
      </c>
      <c r="I1931" s="10">
        <v>1</v>
      </c>
      <c r="J1931" s="10">
        <v>0</v>
      </c>
      <c r="K1931" s="10">
        <v>5500000</v>
      </c>
      <c r="L1931" s="10">
        <v>5500000</v>
      </c>
      <c r="M1931" s="10">
        <v>1000</v>
      </c>
      <c r="N1931" s="10">
        <f t="shared" si="1036"/>
        <v>1</v>
      </c>
      <c r="O1931" s="10">
        <v>2</v>
      </c>
      <c r="P1931" s="10">
        <v>0</v>
      </c>
      <c r="Q1931" s="10">
        <v>300</v>
      </c>
      <c r="R1931" s="10">
        <v>300</v>
      </c>
      <c r="S1931" s="10">
        <v>1000</v>
      </c>
      <c r="T1931" s="10">
        <f t="shared" si="1037"/>
        <v>1</v>
      </c>
      <c r="U1931" s="10">
        <v>9</v>
      </c>
      <c r="V1931" s="10">
        <v>502</v>
      </c>
      <c r="W1931" s="10">
        <v>530</v>
      </c>
      <c r="X1931" s="10">
        <v>530</v>
      </c>
      <c r="Y1931" s="10">
        <v>1000</v>
      </c>
      <c r="Z1931" s="10">
        <f t="shared" si="1038"/>
        <v>1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f t="shared" si="1031"/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f t="shared" si="1032"/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f t="shared" si="1039"/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f t="shared" si="1033"/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f t="shared" si="1034"/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f t="shared" si="1035"/>
        <v>0</v>
      </c>
      <c r="BQ1931" s="10">
        <v>0</v>
      </c>
      <c r="BR1931" s="38"/>
      <c r="BS1931" s="38"/>
    </row>
    <row r="1932" spans="1:71">
      <c r="A1932" s="10">
        <v>44118</v>
      </c>
      <c r="B1932" s="109" t="s">
        <v>850</v>
      </c>
      <c r="C1932" s="10" t="s">
        <v>875</v>
      </c>
      <c r="D1932" s="10" t="s">
        <v>856</v>
      </c>
      <c r="E1932" s="10" t="s">
        <v>857</v>
      </c>
      <c r="F1932" s="10" t="s">
        <v>858</v>
      </c>
      <c r="G1932" s="10">
        <v>1</v>
      </c>
      <c r="I1932" s="10">
        <v>1</v>
      </c>
      <c r="J1932" s="10">
        <v>0</v>
      </c>
      <c r="K1932" s="10">
        <v>6000000</v>
      </c>
      <c r="L1932" s="10">
        <v>6000000</v>
      </c>
      <c r="M1932" s="10">
        <v>1000</v>
      </c>
      <c r="N1932" s="10">
        <f t="shared" si="1036"/>
        <v>1</v>
      </c>
      <c r="O1932" s="10">
        <v>2</v>
      </c>
      <c r="P1932" s="10">
        <v>0</v>
      </c>
      <c r="Q1932" s="10">
        <v>300</v>
      </c>
      <c r="R1932" s="10">
        <v>300</v>
      </c>
      <c r="S1932" s="10">
        <v>1000</v>
      </c>
      <c r="T1932" s="10">
        <f t="shared" si="1037"/>
        <v>1</v>
      </c>
      <c r="U1932" s="10">
        <v>9</v>
      </c>
      <c r="V1932" s="10">
        <v>502</v>
      </c>
      <c r="W1932" s="10">
        <v>560</v>
      </c>
      <c r="X1932" s="10">
        <v>560</v>
      </c>
      <c r="Y1932" s="10">
        <v>1000</v>
      </c>
      <c r="Z1932" s="10">
        <f t="shared" si="1038"/>
        <v>1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f t="shared" si="1031"/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f t="shared" si="1032"/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f t="shared" si="1039"/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f t="shared" si="1033"/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f t="shared" si="1034"/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f t="shared" si="1035"/>
        <v>0</v>
      </c>
      <c r="BQ1932" s="10">
        <v>0</v>
      </c>
      <c r="BR1932" s="38"/>
      <c r="BS1932" s="38"/>
    </row>
    <row r="1933" spans="1:71">
      <c r="A1933" s="10">
        <v>44119</v>
      </c>
      <c r="B1933" s="109" t="s">
        <v>850</v>
      </c>
      <c r="C1933" s="10" t="s">
        <v>876</v>
      </c>
      <c r="D1933" s="10" t="s">
        <v>856</v>
      </c>
      <c r="E1933" s="10" t="s">
        <v>857</v>
      </c>
      <c r="F1933" s="10" t="s">
        <v>858</v>
      </c>
      <c r="G1933" s="10">
        <v>1</v>
      </c>
      <c r="I1933" s="10">
        <v>1</v>
      </c>
      <c r="J1933" s="10">
        <v>0</v>
      </c>
      <c r="K1933" s="10">
        <v>6500000</v>
      </c>
      <c r="L1933" s="10">
        <v>6500000</v>
      </c>
      <c r="M1933" s="10">
        <v>1000</v>
      </c>
      <c r="N1933" s="10">
        <f t="shared" si="1036"/>
        <v>1</v>
      </c>
      <c r="O1933" s="10">
        <v>2</v>
      </c>
      <c r="P1933" s="10">
        <v>0</v>
      </c>
      <c r="Q1933" s="10">
        <v>300</v>
      </c>
      <c r="R1933" s="10">
        <v>300</v>
      </c>
      <c r="S1933" s="10">
        <v>1000</v>
      </c>
      <c r="T1933" s="10">
        <f t="shared" si="1037"/>
        <v>1</v>
      </c>
      <c r="U1933" s="10">
        <v>9</v>
      </c>
      <c r="V1933" s="10">
        <v>502</v>
      </c>
      <c r="W1933" s="10">
        <v>590</v>
      </c>
      <c r="X1933" s="10">
        <v>590</v>
      </c>
      <c r="Y1933" s="10">
        <v>1000</v>
      </c>
      <c r="Z1933" s="10">
        <f t="shared" si="1038"/>
        <v>1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f t="shared" si="1031"/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f t="shared" si="1032"/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f t="shared" si="1039"/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f t="shared" si="1033"/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f t="shared" si="1034"/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f t="shared" si="1035"/>
        <v>0</v>
      </c>
      <c r="BQ1933" s="10">
        <v>0</v>
      </c>
      <c r="BR1933" s="38"/>
      <c r="BS1933" s="38"/>
    </row>
    <row r="1934" spans="1:71">
      <c r="A1934" s="10">
        <v>44120</v>
      </c>
      <c r="B1934" s="109" t="s">
        <v>850</v>
      </c>
      <c r="C1934" s="10" t="s">
        <v>877</v>
      </c>
      <c r="D1934" s="10" t="s">
        <v>856</v>
      </c>
      <c r="E1934" s="10" t="s">
        <v>857</v>
      </c>
      <c r="F1934" s="10" t="s">
        <v>858</v>
      </c>
      <c r="G1934" s="10">
        <v>1</v>
      </c>
      <c r="I1934" s="10">
        <v>1</v>
      </c>
      <c r="J1934" s="10">
        <v>0</v>
      </c>
      <c r="K1934" s="10">
        <v>7000000</v>
      </c>
      <c r="L1934" s="10">
        <v>7000000</v>
      </c>
      <c r="M1934" s="10">
        <v>1000</v>
      </c>
      <c r="N1934" s="10">
        <f t="shared" si="1036"/>
        <v>1</v>
      </c>
      <c r="O1934" s="10">
        <v>2</v>
      </c>
      <c r="P1934" s="10">
        <v>0</v>
      </c>
      <c r="Q1934" s="10">
        <v>300</v>
      </c>
      <c r="R1934" s="10">
        <v>300</v>
      </c>
      <c r="S1934" s="10">
        <v>1000</v>
      </c>
      <c r="T1934" s="10">
        <f t="shared" si="1037"/>
        <v>1</v>
      </c>
      <c r="U1934" s="10">
        <v>9</v>
      </c>
      <c r="V1934" s="10">
        <v>502</v>
      </c>
      <c r="W1934" s="10">
        <v>620</v>
      </c>
      <c r="X1934" s="10">
        <v>620</v>
      </c>
      <c r="Y1934" s="10">
        <v>1000</v>
      </c>
      <c r="Z1934" s="10">
        <f t="shared" si="1038"/>
        <v>1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f t="shared" si="1031"/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f t="shared" si="1032"/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f t="shared" si="1039"/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f t="shared" si="1033"/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f t="shared" si="1034"/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f t="shared" si="1035"/>
        <v>0</v>
      </c>
      <c r="BQ1934" s="10">
        <v>0</v>
      </c>
      <c r="BR1934" s="38"/>
      <c r="BS1934" s="38"/>
    </row>
    <row r="1935" spans="1:71">
      <c r="A1935" s="10">
        <v>44121</v>
      </c>
      <c r="B1935" s="109" t="s">
        <v>850</v>
      </c>
      <c r="C1935" s="10" t="s">
        <v>878</v>
      </c>
      <c r="D1935" s="10" t="s">
        <v>856</v>
      </c>
      <c r="E1935" s="10" t="s">
        <v>857</v>
      </c>
      <c r="F1935" s="10" t="s">
        <v>858</v>
      </c>
      <c r="G1935" s="10">
        <v>1</v>
      </c>
      <c r="I1935" s="10">
        <v>1</v>
      </c>
      <c r="J1935" s="10">
        <v>0</v>
      </c>
      <c r="K1935" s="10">
        <v>7500000</v>
      </c>
      <c r="L1935" s="10">
        <v>7500000</v>
      </c>
      <c r="M1935" s="10">
        <v>1000</v>
      </c>
      <c r="N1935" s="10">
        <f t="shared" si="1036"/>
        <v>1</v>
      </c>
      <c r="O1935" s="10">
        <v>2</v>
      </c>
      <c r="P1935" s="10">
        <v>0</v>
      </c>
      <c r="Q1935" s="10">
        <v>300</v>
      </c>
      <c r="R1935" s="10">
        <v>300</v>
      </c>
      <c r="S1935" s="10">
        <v>1000</v>
      </c>
      <c r="T1935" s="10">
        <f t="shared" si="1037"/>
        <v>1</v>
      </c>
      <c r="U1935" s="10">
        <v>9</v>
      </c>
      <c r="V1935" s="10">
        <v>502</v>
      </c>
      <c r="W1935" s="10">
        <v>650</v>
      </c>
      <c r="X1935" s="10">
        <v>650</v>
      </c>
      <c r="Y1935" s="10">
        <v>1000</v>
      </c>
      <c r="Z1935" s="10">
        <f t="shared" si="1038"/>
        <v>1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f t="shared" si="1031"/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f t="shared" si="1032"/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f t="shared" si="1039"/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f t="shared" si="1033"/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f t="shared" si="1034"/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f t="shared" si="1035"/>
        <v>0</v>
      </c>
      <c r="BQ1935" s="10">
        <v>0</v>
      </c>
      <c r="BR1935" s="38"/>
      <c r="BS1935" s="38"/>
    </row>
    <row r="1936" spans="1:71">
      <c r="A1936" s="10">
        <v>44122</v>
      </c>
      <c r="B1936" s="109" t="s">
        <v>850</v>
      </c>
      <c r="C1936" s="10" t="s">
        <v>879</v>
      </c>
      <c r="D1936" s="10" t="s">
        <v>856</v>
      </c>
      <c r="E1936" s="10" t="s">
        <v>857</v>
      </c>
      <c r="F1936" s="10" t="s">
        <v>858</v>
      </c>
      <c r="G1936" s="10">
        <v>1</v>
      </c>
      <c r="I1936" s="10">
        <v>1</v>
      </c>
      <c r="J1936" s="10">
        <v>0</v>
      </c>
      <c r="K1936" s="10">
        <v>8000000</v>
      </c>
      <c r="L1936" s="10">
        <v>8000000</v>
      </c>
      <c r="M1936" s="10">
        <v>1000</v>
      </c>
      <c r="N1936" s="10">
        <f t="shared" si="1036"/>
        <v>1</v>
      </c>
      <c r="O1936" s="10">
        <v>2</v>
      </c>
      <c r="P1936" s="10">
        <v>0</v>
      </c>
      <c r="Q1936" s="10">
        <v>300</v>
      </c>
      <c r="R1936" s="10">
        <v>300</v>
      </c>
      <c r="S1936" s="10">
        <v>1000</v>
      </c>
      <c r="T1936" s="10">
        <f t="shared" si="1037"/>
        <v>1</v>
      </c>
      <c r="U1936" s="10">
        <v>9</v>
      </c>
      <c r="V1936" s="10">
        <v>502</v>
      </c>
      <c r="W1936" s="10">
        <v>680</v>
      </c>
      <c r="X1936" s="10">
        <v>680</v>
      </c>
      <c r="Y1936" s="10">
        <v>1000</v>
      </c>
      <c r="Z1936" s="10">
        <f t="shared" si="1038"/>
        <v>1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f t="shared" si="1031"/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f t="shared" si="1032"/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f t="shared" si="1039"/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f t="shared" si="1033"/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f t="shared" si="1034"/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f t="shared" si="1035"/>
        <v>0</v>
      </c>
      <c r="BQ1936" s="10">
        <v>0</v>
      </c>
      <c r="BR1936" s="38"/>
      <c r="BS1936" s="38"/>
    </row>
    <row r="1937" spans="1:71">
      <c r="A1937" s="10">
        <v>44123</v>
      </c>
      <c r="B1937" s="109" t="s">
        <v>850</v>
      </c>
      <c r="C1937" s="10" t="s">
        <v>880</v>
      </c>
      <c r="D1937" s="10" t="s">
        <v>856</v>
      </c>
      <c r="E1937" s="10" t="s">
        <v>857</v>
      </c>
      <c r="F1937" s="10" t="s">
        <v>858</v>
      </c>
      <c r="G1937" s="10">
        <v>1</v>
      </c>
      <c r="I1937" s="10">
        <v>1</v>
      </c>
      <c r="J1937" s="10">
        <v>0</v>
      </c>
      <c r="K1937" s="10">
        <v>8500000</v>
      </c>
      <c r="L1937" s="10">
        <v>8500000</v>
      </c>
      <c r="M1937" s="10">
        <v>1000</v>
      </c>
      <c r="N1937" s="10">
        <f t="shared" si="1036"/>
        <v>1</v>
      </c>
      <c r="O1937" s="10">
        <v>2</v>
      </c>
      <c r="P1937" s="10">
        <v>0</v>
      </c>
      <c r="Q1937" s="10">
        <v>300</v>
      </c>
      <c r="R1937" s="10">
        <v>300</v>
      </c>
      <c r="S1937" s="10">
        <v>1000</v>
      </c>
      <c r="T1937" s="10">
        <f t="shared" si="1037"/>
        <v>1</v>
      </c>
      <c r="U1937" s="10">
        <v>9</v>
      </c>
      <c r="V1937" s="10">
        <v>502</v>
      </c>
      <c r="W1937" s="10">
        <v>710</v>
      </c>
      <c r="X1937" s="10">
        <v>710</v>
      </c>
      <c r="Y1937" s="10">
        <v>1000</v>
      </c>
      <c r="Z1937" s="10">
        <f t="shared" si="1038"/>
        <v>1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f t="shared" si="1031"/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f t="shared" si="1032"/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f t="shared" si="1039"/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f t="shared" si="1033"/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f t="shared" si="1034"/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f t="shared" si="1035"/>
        <v>0</v>
      </c>
      <c r="BQ1937" s="10">
        <v>0</v>
      </c>
      <c r="BR1937" s="38"/>
      <c r="BS1937" s="38"/>
    </row>
    <row r="1938" spans="1:71">
      <c r="A1938" s="10">
        <v>44124</v>
      </c>
      <c r="B1938" s="109" t="s">
        <v>850</v>
      </c>
      <c r="C1938" s="10" t="s">
        <v>881</v>
      </c>
      <c r="D1938" s="10" t="s">
        <v>856</v>
      </c>
      <c r="E1938" s="10" t="s">
        <v>857</v>
      </c>
      <c r="F1938" s="10" t="s">
        <v>858</v>
      </c>
      <c r="G1938" s="10">
        <v>1</v>
      </c>
      <c r="I1938" s="10">
        <v>1</v>
      </c>
      <c r="J1938" s="10">
        <v>0</v>
      </c>
      <c r="K1938" s="10">
        <v>9000000</v>
      </c>
      <c r="L1938" s="10">
        <v>9000000</v>
      </c>
      <c r="M1938" s="10">
        <v>1000</v>
      </c>
      <c r="N1938" s="10">
        <f t="shared" si="1036"/>
        <v>1</v>
      </c>
      <c r="O1938" s="10">
        <v>2</v>
      </c>
      <c r="P1938" s="10">
        <v>0</v>
      </c>
      <c r="Q1938" s="10">
        <v>300</v>
      </c>
      <c r="R1938" s="10">
        <v>300</v>
      </c>
      <c r="S1938" s="10">
        <v>1000</v>
      </c>
      <c r="T1938" s="10">
        <f t="shared" si="1037"/>
        <v>1</v>
      </c>
      <c r="U1938" s="10">
        <v>9</v>
      </c>
      <c r="V1938" s="10">
        <v>502</v>
      </c>
      <c r="W1938" s="10">
        <v>740</v>
      </c>
      <c r="X1938" s="10">
        <v>740</v>
      </c>
      <c r="Y1938" s="10">
        <v>1000</v>
      </c>
      <c r="Z1938" s="10">
        <f t="shared" si="1038"/>
        <v>1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f t="shared" si="1031"/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f t="shared" si="1032"/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f t="shared" si="1039"/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f t="shared" si="1033"/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f t="shared" si="1034"/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f t="shared" si="1035"/>
        <v>0</v>
      </c>
      <c r="BQ1938" s="10">
        <v>0</v>
      </c>
      <c r="BR1938" s="38"/>
      <c r="BS1938" s="38"/>
    </row>
    <row r="1939" spans="1:71">
      <c r="A1939" s="10">
        <v>44125</v>
      </c>
      <c r="B1939" s="109" t="s">
        <v>850</v>
      </c>
      <c r="C1939" s="10" t="s">
        <v>882</v>
      </c>
      <c r="D1939" s="10" t="s">
        <v>856</v>
      </c>
      <c r="E1939" s="10" t="s">
        <v>857</v>
      </c>
      <c r="F1939" s="10" t="s">
        <v>858</v>
      </c>
      <c r="G1939" s="10">
        <v>1</v>
      </c>
      <c r="I1939" s="10">
        <v>1</v>
      </c>
      <c r="J1939" s="10">
        <v>0</v>
      </c>
      <c r="K1939" s="10">
        <v>9500000</v>
      </c>
      <c r="L1939" s="10">
        <v>9500000</v>
      </c>
      <c r="M1939" s="10">
        <v>1000</v>
      </c>
      <c r="N1939" s="10">
        <f t="shared" si="1036"/>
        <v>1</v>
      </c>
      <c r="O1939" s="10">
        <v>2</v>
      </c>
      <c r="P1939" s="10">
        <v>0</v>
      </c>
      <c r="Q1939" s="10">
        <v>300</v>
      </c>
      <c r="R1939" s="10">
        <v>300</v>
      </c>
      <c r="S1939" s="10">
        <v>1000</v>
      </c>
      <c r="T1939" s="10">
        <f t="shared" si="1037"/>
        <v>1</v>
      </c>
      <c r="U1939" s="10">
        <v>9</v>
      </c>
      <c r="V1939" s="10">
        <v>502</v>
      </c>
      <c r="W1939" s="10">
        <v>770</v>
      </c>
      <c r="X1939" s="10">
        <v>770</v>
      </c>
      <c r="Y1939" s="10">
        <v>1000</v>
      </c>
      <c r="Z1939" s="10">
        <f t="shared" si="1038"/>
        <v>1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f t="shared" si="1031"/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f t="shared" si="1032"/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f t="shared" si="1039"/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f t="shared" si="1033"/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f t="shared" si="1034"/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f t="shared" si="1035"/>
        <v>0</v>
      </c>
      <c r="BQ1939" s="10">
        <v>0</v>
      </c>
      <c r="BR1939" s="38"/>
      <c r="BS1939" s="38"/>
    </row>
    <row r="1940" spans="1:71">
      <c r="A1940" s="10">
        <v>44126</v>
      </c>
      <c r="B1940" s="109" t="s">
        <v>850</v>
      </c>
      <c r="C1940" s="10" t="s">
        <v>883</v>
      </c>
      <c r="D1940" s="10" t="s">
        <v>856</v>
      </c>
      <c r="E1940" s="10" t="s">
        <v>857</v>
      </c>
      <c r="F1940" s="10" t="s">
        <v>858</v>
      </c>
      <c r="G1940" s="10">
        <v>1</v>
      </c>
      <c r="I1940" s="10">
        <v>1</v>
      </c>
      <c r="J1940" s="10">
        <v>0</v>
      </c>
      <c r="K1940" s="10">
        <v>10000000</v>
      </c>
      <c r="L1940" s="10">
        <v>10000000</v>
      </c>
      <c r="M1940" s="10">
        <v>1000</v>
      </c>
      <c r="N1940" s="10">
        <f t="shared" si="1036"/>
        <v>1</v>
      </c>
      <c r="O1940" s="10">
        <v>2</v>
      </c>
      <c r="P1940" s="10">
        <v>0</v>
      </c>
      <c r="Q1940" s="10">
        <v>300</v>
      </c>
      <c r="R1940" s="10">
        <v>300</v>
      </c>
      <c r="S1940" s="10">
        <v>1000</v>
      </c>
      <c r="T1940" s="10">
        <f t="shared" si="1037"/>
        <v>1</v>
      </c>
      <c r="U1940" s="10">
        <v>9</v>
      </c>
      <c r="V1940" s="10">
        <v>502</v>
      </c>
      <c r="W1940" s="10">
        <v>800</v>
      </c>
      <c r="X1940" s="10">
        <v>800</v>
      </c>
      <c r="Y1940" s="10">
        <v>1000</v>
      </c>
      <c r="Z1940" s="10">
        <f t="shared" si="1038"/>
        <v>1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f t="shared" si="1031"/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f t="shared" si="1032"/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f t="shared" si="1039"/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f t="shared" si="1033"/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f t="shared" si="1034"/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f t="shared" si="1035"/>
        <v>0</v>
      </c>
      <c r="BQ1940" s="10">
        <v>0</v>
      </c>
      <c r="BR1940" s="38"/>
      <c r="BS1940" s="38"/>
    </row>
    <row r="1941" spans="1:71">
      <c r="A1941" s="10">
        <v>44127</v>
      </c>
      <c r="B1941" s="109" t="s">
        <v>850</v>
      </c>
      <c r="C1941" s="10" t="s">
        <v>884</v>
      </c>
      <c r="D1941" s="10" t="s">
        <v>856</v>
      </c>
      <c r="E1941" s="10" t="s">
        <v>857</v>
      </c>
      <c r="F1941" s="10" t="s">
        <v>858</v>
      </c>
      <c r="G1941" s="10">
        <v>1</v>
      </c>
      <c r="I1941" s="10">
        <v>1</v>
      </c>
      <c r="J1941" s="10">
        <v>0</v>
      </c>
      <c r="K1941" s="10">
        <v>10500000</v>
      </c>
      <c r="L1941" s="10">
        <v>10500000</v>
      </c>
      <c r="M1941" s="10">
        <v>1000</v>
      </c>
      <c r="N1941" s="10">
        <f t="shared" si="1036"/>
        <v>1</v>
      </c>
      <c r="O1941" s="10">
        <v>2</v>
      </c>
      <c r="P1941" s="10">
        <v>0</v>
      </c>
      <c r="Q1941" s="10">
        <v>300</v>
      </c>
      <c r="R1941" s="10">
        <v>300</v>
      </c>
      <c r="S1941" s="10">
        <v>1000</v>
      </c>
      <c r="T1941" s="10">
        <f t="shared" si="1037"/>
        <v>1</v>
      </c>
      <c r="U1941" s="10">
        <v>9</v>
      </c>
      <c r="V1941" s="10">
        <v>502</v>
      </c>
      <c r="W1941" s="10">
        <v>830</v>
      </c>
      <c r="X1941" s="10">
        <v>830</v>
      </c>
      <c r="Y1941" s="10">
        <v>1000</v>
      </c>
      <c r="Z1941" s="10">
        <f t="shared" si="1038"/>
        <v>1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f t="shared" si="1031"/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f t="shared" si="1032"/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f t="shared" si="1039"/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f t="shared" si="1033"/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f t="shared" si="1034"/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f t="shared" si="1035"/>
        <v>0</v>
      </c>
      <c r="BQ1941" s="10">
        <v>0</v>
      </c>
      <c r="BR1941" s="38"/>
      <c r="BS1941" s="38"/>
    </row>
    <row r="1942" spans="1:71">
      <c r="A1942" s="10">
        <v>44128</v>
      </c>
      <c r="B1942" s="109" t="s">
        <v>850</v>
      </c>
      <c r="C1942" s="10" t="s">
        <v>885</v>
      </c>
      <c r="D1942" s="10" t="s">
        <v>856</v>
      </c>
      <c r="E1942" s="10" t="s">
        <v>857</v>
      </c>
      <c r="F1942" s="10" t="s">
        <v>858</v>
      </c>
      <c r="G1942" s="10">
        <v>1</v>
      </c>
      <c r="I1942" s="10">
        <v>1</v>
      </c>
      <c r="J1942" s="10">
        <v>0</v>
      </c>
      <c r="K1942" s="10">
        <v>11000000</v>
      </c>
      <c r="L1942" s="10">
        <v>11000000</v>
      </c>
      <c r="M1942" s="10">
        <v>1000</v>
      </c>
      <c r="N1942" s="10">
        <f t="shared" si="1036"/>
        <v>1</v>
      </c>
      <c r="O1942" s="10">
        <v>2</v>
      </c>
      <c r="P1942" s="10">
        <v>0</v>
      </c>
      <c r="Q1942" s="10">
        <v>300</v>
      </c>
      <c r="R1942" s="10">
        <v>300</v>
      </c>
      <c r="S1942" s="10">
        <v>1000</v>
      </c>
      <c r="T1942" s="10">
        <f t="shared" si="1037"/>
        <v>1</v>
      </c>
      <c r="U1942" s="10">
        <v>9</v>
      </c>
      <c r="V1942" s="10">
        <v>502</v>
      </c>
      <c r="W1942" s="10">
        <v>860</v>
      </c>
      <c r="X1942" s="10">
        <v>860</v>
      </c>
      <c r="Y1942" s="10">
        <v>1000</v>
      </c>
      <c r="Z1942" s="10">
        <f t="shared" si="1038"/>
        <v>1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f t="shared" si="1031"/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f t="shared" si="1032"/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f t="shared" si="1039"/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f t="shared" si="1033"/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f t="shared" si="1034"/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f t="shared" si="1035"/>
        <v>0</v>
      </c>
      <c r="BQ1942" s="10">
        <v>0</v>
      </c>
      <c r="BR1942" s="38"/>
      <c r="BS1942" s="38"/>
    </row>
    <row r="1943" spans="1:71">
      <c r="A1943" s="10">
        <v>44129</v>
      </c>
      <c r="B1943" s="109" t="s">
        <v>850</v>
      </c>
      <c r="C1943" s="10" t="s">
        <v>886</v>
      </c>
      <c r="D1943" s="10" t="s">
        <v>856</v>
      </c>
      <c r="E1943" s="10" t="s">
        <v>857</v>
      </c>
      <c r="F1943" s="10" t="s">
        <v>858</v>
      </c>
      <c r="G1943" s="10">
        <v>1</v>
      </c>
      <c r="I1943" s="10">
        <v>1</v>
      </c>
      <c r="J1943" s="10">
        <v>0</v>
      </c>
      <c r="K1943" s="10">
        <v>11500000</v>
      </c>
      <c r="L1943" s="10">
        <v>11500000</v>
      </c>
      <c r="M1943" s="10">
        <v>1000</v>
      </c>
      <c r="N1943" s="10">
        <f t="shared" si="1036"/>
        <v>1</v>
      </c>
      <c r="O1943" s="10">
        <v>2</v>
      </c>
      <c r="P1943" s="10">
        <v>0</v>
      </c>
      <c r="Q1943" s="10">
        <v>300</v>
      </c>
      <c r="R1943" s="10">
        <v>300</v>
      </c>
      <c r="S1943" s="10">
        <v>1000</v>
      </c>
      <c r="T1943" s="10">
        <f t="shared" si="1037"/>
        <v>1</v>
      </c>
      <c r="U1943" s="10">
        <v>9</v>
      </c>
      <c r="V1943" s="10">
        <v>502</v>
      </c>
      <c r="W1943" s="10">
        <v>890</v>
      </c>
      <c r="X1943" s="10">
        <v>890</v>
      </c>
      <c r="Y1943" s="10">
        <v>1000</v>
      </c>
      <c r="Z1943" s="10">
        <f t="shared" si="1038"/>
        <v>1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f t="shared" si="1031"/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f t="shared" si="1032"/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f t="shared" si="1039"/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f t="shared" si="1033"/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f t="shared" si="1034"/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f t="shared" si="1035"/>
        <v>0</v>
      </c>
      <c r="BQ1943" s="10">
        <v>0</v>
      </c>
      <c r="BR1943" s="38"/>
      <c r="BS1943" s="38"/>
    </row>
    <row r="1944" spans="1:71">
      <c r="A1944" s="10">
        <v>44130</v>
      </c>
      <c r="B1944" s="109" t="s">
        <v>850</v>
      </c>
      <c r="C1944" s="10" t="s">
        <v>887</v>
      </c>
      <c r="D1944" s="10" t="s">
        <v>856</v>
      </c>
      <c r="E1944" s="10" t="s">
        <v>857</v>
      </c>
      <c r="F1944" s="10" t="s">
        <v>858</v>
      </c>
      <c r="G1944" s="10">
        <v>1</v>
      </c>
      <c r="I1944" s="10">
        <v>1</v>
      </c>
      <c r="J1944" s="10">
        <v>0</v>
      </c>
      <c r="K1944" s="10">
        <v>12000000</v>
      </c>
      <c r="L1944" s="10">
        <v>12000000</v>
      </c>
      <c r="M1944" s="10">
        <v>1000</v>
      </c>
      <c r="N1944" s="10">
        <f t="shared" si="1036"/>
        <v>1</v>
      </c>
      <c r="O1944" s="10">
        <v>2</v>
      </c>
      <c r="P1944" s="10">
        <v>0</v>
      </c>
      <c r="Q1944" s="10">
        <v>300</v>
      </c>
      <c r="R1944" s="10">
        <v>300</v>
      </c>
      <c r="S1944" s="10">
        <v>1000</v>
      </c>
      <c r="T1944" s="10">
        <f t="shared" si="1037"/>
        <v>1</v>
      </c>
      <c r="U1944" s="10">
        <v>9</v>
      </c>
      <c r="V1944" s="10">
        <v>502</v>
      </c>
      <c r="W1944" s="10">
        <v>920</v>
      </c>
      <c r="X1944" s="10">
        <v>920</v>
      </c>
      <c r="Y1944" s="10">
        <v>1000</v>
      </c>
      <c r="Z1944" s="10">
        <f t="shared" si="1038"/>
        <v>1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f t="shared" si="1031"/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f t="shared" si="1032"/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f t="shared" si="1039"/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f t="shared" si="1033"/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f t="shared" si="1034"/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f t="shared" si="1035"/>
        <v>0</v>
      </c>
      <c r="BQ1944" s="10">
        <v>0</v>
      </c>
      <c r="BR1944" s="38"/>
      <c r="BS1944" s="38"/>
    </row>
    <row r="1945" spans="1:71">
      <c r="A1945" s="10">
        <v>44131</v>
      </c>
      <c r="B1945" s="109" t="s">
        <v>850</v>
      </c>
      <c r="C1945" s="10" t="s">
        <v>888</v>
      </c>
      <c r="D1945" s="10" t="s">
        <v>856</v>
      </c>
      <c r="E1945" s="10" t="s">
        <v>857</v>
      </c>
      <c r="F1945" s="10" t="s">
        <v>858</v>
      </c>
      <c r="G1945" s="10">
        <v>1</v>
      </c>
      <c r="I1945" s="10">
        <v>1</v>
      </c>
      <c r="J1945" s="10">
        <v>0</v>
      </c>
      <c r="K1945" s="10">
        <v>12500000</v>
      </c>
      <c r="L1945" s="10">
        <v>12500000</v>
      </c>
      <c r="M1945" s="10">
        <v>1000</v>
      </c>
      <c r="N1945" s="10">
        <f t="shared" si="1036"/>
        <v>1</v>
      </c>
      <c r="O1945" s="10">
        <v>2</v>
      </c>
      <c r="P1945" s="10">
        <v>0</v>
      </c>
      <c r="Q1945" s="10">
        <v>300</v>
      </c>
      <c r="R1945" s="10">
        <v>300</v>
      </c>
      <c r="S1945" s="10">
        <v>1000</v>
      </c>
      <c r="T1945" s="10">
        <f t="shared" si="1037"/>
        <v>1</v>
      </c>
      <c r="U1945" s="10">
        <v>9</v>
      </c>
      <c r="V1945" s="10">
        <v>502</v>
      </c>
      <c r="W1945" s="10">
        <v>950</v>
      </c>
      <c r="X1945" s="10">
        <v>950</v>
      </c>
      <c r="Y1945" s="10">
        <v>1000</v>
      </c>
      <c r="Z1945" s="10">
        <f t="shared" si="1038"/>
        <v>1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f t="shared" si="1031"/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f t="shared" si="1032"/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f t="shared" si="1039"/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f t="shared" si="1033"/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f t="shared" si="1034"/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f t="shared" si="1035"/>
        <v>0</v>
      </c>
      <c r="BQ1945" s="10">
        <v>0</v>
      </c>
      <c r="BR1945" s="38"/>
      <c r="BS1945" s="38"/>
    </row>
    <row r="1946" spans="1:71">
      <c r="A1946" s="10">
        <v>44132</v>
      </c>
      <c r="B1946" s="109" t="s">
        <v>850</v>
      </c>
      <c r="C1946" s="10" t="s">
        <v>889</v>
      </c>
      <c r="D1946" s="10" t="s">
        <v>856</v>
      </c>
      <c r="E1946" s="10" t="s">
        <v>857</v>
      </c>
      <c r="F1946" s="10" t="s">
        <v>858</v>
      </c>
      <c r="G1946" s="10">
        <v>1</v>
      </c>
      <c r="I1946" s="10">
        <v>1</v>
      </c>
      <c r="J1946" s="10">
        <v>0</v>
      </c>
      <c r="K1946" s="10">
        <v>13000000</v>
      </c>
      <c r="L1946" s="10">
        <v>13000000</v>
      </c>
      <c r="M1946" s="10">
        <v>1000</v>
      </c>
      <c r="N1946" s="10">
        <f t="shared" si="1036"/>
        <v>1</v>
      </c>
      <c r="O1946" s="10">
        <v>2</v>
      </c>
      <c r="P1946" s="10">
        <v>0</v>
      </c>
      <c r="Q1946" s="10">
        <v>300</v>
      </c>
      <c r="R1946" s="10">
        <v>300</v>
      </c>
      <c r="S1946" s="10">
        <v>1000</v>
      </c>
      <c r="T1946" s="10">
        <f t="shared" si="1037"/>
        <v>1</v>
      </c>
      <c r="U1946" s="10">
        <v>9</v>
      </c>
      <c r="V1946" s="10">
        <v>502</v>
      </c>
      <c r="W1946" s="10">
        <v>980</v>
      </c>
      <c r="X1946" s="10">
        <v>980</v>
      </c>
      <c r="Y1946" s="10">
        <v>1000</v>
      </c>
      <c r="Z1946" s="10">
        <f t="shared" si="1038"/>
        <v>1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f t="shared" si="1031"/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f t="shared" si="1032"/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f t="shared" si="1039"/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f t="shared" si="1033"/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f t="shared" si="1034"/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f t="shared" si="1035"/>
        <v>0</v>
      </c>
      <c r="BQ1946" s="10">
        <v>0</v>
      </c>
      <c r="BR1946" s="38"/>
      <c r="BS1946" s="38"/>
    </row>
    <row r="1947" spans="1:71">
      <c r="A1947" s="10">
        <v>44133</v>
      </c>
      <c r="B1947" s="109" t="s">
        <v>850</v>
      </c>
      <c r="C1947" s="10" t="s">
        <v>890</v>
      </c>
      <c r="D1947" s="10" t="s">
        <v>856</v>
      </c>
      <c r="E1947" s="10" t="s">
        <v>857</v>
      </c>
      <c r="F1947" s="10" t="s">
        <v>858</v>
      </c>
      <c r="G1947" s="10">
        <v>1</v>
      </c>
      <c r="I1947" s="10">
        <v>1</v>
      </c>
      <c r="J1947" s="10">
        <v>0</v>
      </c>
      <c r="K1947" s="10">
        <v>13500000</v>
      </c>
      <c r="L1947" s="10">
        <v>13500000</v>
      </c>
      <c r="M1947" s="10">
        <v>1000</v>
      </c>
      <c r="N1947" s="10">
        <f t="shared" si="1036"/>
        <v>1</v>
      </c>
      <c r="O1947" s="10">
        <v>2</v>
      </c>
      <c r="P1947" s="10">
        <v>0</v>
      </c>
      <c r="Q1947" s="10">
        <v>300</v>
      </c>
      <c r="R1947" s="10">
        <v>300</v>
      </c>
      <c r="S1947" s="10">
        <v>1000</v>
      </c>
      <c r="T1947" s="10">
        <f t="shared" si="1037"/>
        <v>1</v>
      </c>
      <c r="U1947" s="10">
        <v>9</v>
      </c>
      <c r="V1947" s="10">
        <v>502</v>
      </c>
      <c r="W1947" s="10">
        <v>1010</v>
      </c>
      <c r="X1947" s="10">
        <v>1010</v>
      </c>
      <c r="Y1947" s="10">
        <v>1000</v>
      </c>
      <c r="Z1947" s="10">
        <f t="shared" si="1038"/>
        <v>1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f t="shared" si="1031"/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f t="shared" si="1032"/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f t="shared" si="1039"/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f t="shared" si="1033"/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f t="shared" si="1034"/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f t="shared" si="1035"/>
        <v>0</v>
      </c>
      <c r="BQ1947" s="10">
        <v>0</v>
      </c>
      <c r="BR1947" s="38"/>
      <c r="BS1947" s="38"/>
    </row>
    <row r="1948" spans="1:71">
      <c r="A1948" s="10">
        <v>44134</v>
      </c>
      <c r="B1948" s="109" t="s">
        <v>850</v>
      </c>
      <c r="C1948" s="10" t="s">
        <v>891</v>
      </c>
      <c r="D1948" s="10" t="s">
        <v>856</v>
      </c>
      <c r="E1948" s="10" t="s">
        <v>857</v>
      </c>
      <c r="F1948" s="10" t="s">
        <v>858</v>
      </c>
      <c r="G1948" s="10">
        <v>1</v>
      </c>
      <c r="I1948" s="10">
        <v>1</v>
      </c>
      <c r="J1948" s="10">
        <v>0</v>
      </c>
      <c r="K1948" s="10">
        <v>14000000</v>
      </c>
      <c r="L1948" s="10">
        <v>14000000</v>
      </c>
      <c r="M1948" s="10">
        <v>1000</v>
      </c>
      <c r="N1948" s="10">
        <f t="shared" si="1036"/>
        <v>1</v>
      </c>
      <c r="O1948" s="10">
        <v>2</v>
      </c>
      <c r="P1948" s="10">
        <v>0</v>
      </c>
      <c r="Q1948" s="10">
        <v>300</v>
      </c>
      <c r="R1948" s="10">
        <v>300</v>
      </c>
      <c r="S1948" s="10">
        <v>1000</v>
      </c>
      <c r="T1948" s="10">
        <f t="shared" si="1037"/>
        <v>1</v>
      </c>
      <c r="U1948" s="10">
        <v>9</v>
      </c>
      <c r="V1948" s="10">
        <v>502</v>
      </c>
      <c r="W1948" s="10">
        <v>1040</v>
      </c>
      <c r="X1948" s="10">
        <v>1040</v>
      </c>
      <c r="Y1948" s="10">
        <v>1000</v>
      </c>
      <c r="Z1948" s="10">
        <f t="shared" si="1038"/>
        <v>1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f t="shared" si="1031"/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f t="shared" si="1032"/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f t="shared" si="1039"/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f t="shared" si="1033"/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f t="shared" si="1034"/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f t="shared" si="1035"/>
        <v>0</v>
      </c>
      <c r="BQ1948" s="10">
        <v>0</v>
      </c>
      <c r="BR1948" s="38"/>
      <c r="BS1948" s="38"/>
    </row>
    <row r="1949" spans="1:71">
      <c r="A1949" s="10">
        <v>44135</v>
      </c>
      <c r="B1949" s="109" t="s">
        <v>850</v>
      </c>
      <c r="C1949" s="10" t="s">
        <v>892</v>
      </c>
      <c r="D1949" s="10" t="s">
        <v>856</v>
      </c>
      <c r="E1949" s="10" t="s">
        <v>857</v>
      </c>
      <c r="F1949" s="10" t="s">
        <v>858</v>
      </c>
      <c r="G1949" s="10">
        <v>1</v>
      </c>
      <c r="I1949" s="10">
        <v>1</v>
      </c>
      <c r="J1949" s="10">
        <v>0</v>
      </c>
      <c r="K1949" s="10">
        <v>14500000</v>
      </c>
      <c r="L1949" s="10">
        <v>14500000</v>
      </c>
      <c r="M1949" s="10">
        <v>1000</v>
      </c>
      <c r="N1949" s="10">
        <f t="shared" si="1036"/>
        <v>1</v>
      </c>
      <c r="O1949" s="10">
        <v>2</v>
      </c>
      <c r="P1949" s="10">
        <v>0</v>
      </c>
      <c r="Q1949" s="10">
        <v>300</v>
      </c>
      <c r="R1949" s="10">
        <v>300</v>
      </c>
      <c r="S1949" s="10">
        <v>1000</v>
      </c>
      <c r="T1949" s="10">
        <f t="shared" si="1037"/>
        <v>1</v>
      </c>
      <c r="U1949" s="10">
        <v>9</v>
      </c>
      <c r="V1949" s="10">
        <v>502</v>
      </c>
      <c r="W1949" s="10">
        <v>1070</v>
      </c>
      <c r="X1949" s="10">
        <v>1070</v>
      </c>
      <c r="Y1949" s="10">
        <v>1000</v>
      </c>
      <c r="Z1949" s="10">
        <f t="shared" si="1038"/>
        <v>1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f t="shared" si="1031"/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f t="shared" si="1032"/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f t="shared" si="1039"/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f t="shared" si="1033"/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f t="shared" si="1034"/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f t="shared" si="1035"/>
        <v>0</v>
      </c>
      <c r="BQ1949" s="10">
        <v>0</v>
      </c>
      <c r="BR1949" s="38"/>
      <c r="BS1949" s="38"/>
    </row>
    <row r="1950" spans="1:71">
      <c r="A1950" s="10">
        <v>44136</v>
      </c>
      <c r="B1950" s="109" t="s">
        <v>850</v>
      </c>
      <c r="C1950" s="10" t="s">
        <v>893</v>
      </c>
      <c r="D1950" s="10" t="s">
        <v>856</v>
      </c>
      <c r="E1950" s="10" t="s">
        <v>857</v>
      </c>
      <c r="F1950" s="10" t="s">
        <v>858</v>
      </c>
      <c r="G1950" s="10">
        <v>1</v>
      </c>
      <c r="I1950" s="10">
        <v>1</v>
      </c>
      <c r="J1950" s="10">
        <v>0</v>
      </c>
      <c r="K1950" s="10">
        <v>15000000</v>
      </c>
      <c r="L1950" s="10">
        <v>15000000</v>
      </c>
      <c r="M1950" s="10">
        <v>1000</v>
      </c>
      <c r="N1950" s="10">
        <f t="shared" si="1036"/>
        <v>1</v>
      </c>
      <c r="O1950" s="10">
        <v>2</v>
      </c>
      <c r="P1950" s="10">
        <v>0</v>
      </c>
      <c r="Q1950" s="10">
        <v>300</v>
      </c>
      <c r="R1950" s="10">
        <v>300</v>
      </c>
      <c r="S1950" s="10">
        <v>1000</v>
      </c>
      <c r="T1950" s="10">
        <f t="shared" si="1037"/>
        <v>1</v>
      </c>
      <c r="U1950" s="10">
        <v>9</v>
      </c>
      <c r="V1950" s="10">
        <v>502</v>
      </c>
      <c r="W1950" s="10">
        <v>1100</v>
      </c>
      <c r="X1950" s="10">
        <v>1100</v>
      </c>
      <c r="Y1950" s="10">
        <v>1000</v>
      </c>
      <c r="Z1950" s="10">
        <f t="shared" si="1038"/>
        <v>1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f t="shared" si="1031"/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f t="shared" si="1032"/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f t="shared" si="1039"/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f t="shared" si="1033"/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f t="shared" si="1034"/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f t="shared" si="1035"/>
        <v>0</v>
      </c>
      <c r="BQ1950" s="10">
        <v>0</v>
      </c>
      <c r="BR1950" s="38"/>
      <c r="BS1950" s="38"/>
    </row>
    <row r="1951" spans="1:71">
      <c r="A1951" s="10">
        <v>44137</v>
      </c>
      <c r="B1951" s="109" t="s">
        <v>850</v>
      </c>
      <c r="C1951" s="10" t="s">
        <v>894</v>
      </c>
      <c r="D1951" s="10" t="s">
        <v>856</v>
      </c>
      <c r="E1951" s="10" t="s">
        <v>857</v>
      </c>
      <c r="F1951" s="10" t="s">
        <v>858</v>
      </c>
      <c r="G1951" s="10">
        <v>1</v>
      </c>
      <c r="I1951" s="10">
        <v>1</v>
      </c>
      <c r="J1951" s="10">
        <v>0</v>
      </c>
      <c r="K1951" s="10">
        <v>15500000</v>
      </c>
      <c r="L1951" s="10">
        <v>15500000</v>
      </c>
      <c r="M1951" s="10">
        <v>1000</v>
      </c>
      <c r="N1951" s="10">
        <f t="shared" si="1036"/>
        <v>1</v>
      </c>
      <c r="O1951" s="10">
        <v>2</v>
      </c>
      <c r="P1951" s="10">
        <v>0</v>
      </c>
      <c r="Q1951" s="10">
        <v>300</v>
      </c>
      <c r="R1951" s="10">
        <v>300</v>
      </c>
      <c r="S1951" s="10">
        <v>1000</v>
      </c>
      <c r="T1951" s="10">
        <f t="shared" si="1037"/>
        <v>1</v>
      </c>
      <c r="U1951" s="10">
        <v>9</v>
      </c>
      <c r="V1951" s="10">
        <v>502</v>
      </c>
      <c r="W1951" s="10">
        <v>1130</v>
      </c>
      <c r="X1951" s="10">
        <v>1130</v>
      </c>
      <c r="Y1951" s="10">
        <v>1000</v>
      </c>
      <c r="Z1951" s="10">
        <f t="shared" si="1038"/>
        <v>1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f t="shared" si="1031"/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f t="shared" si="1032"/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f t="shared" si="1039"/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f t="shared" si="1033"/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f t="shared" si="1034"/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f t="shared" si="1035"/>
        <v>0</v>
      </c>
      <c r="BQ1951" s="10">
        <v>0</v>
      </c>
      <c r="BR1951" s="38"/>
      <c r="BS1951" s="38"/>
    </row>
    <row r="1952" spans="1:71">
      <c r="A1952" s="10">
        <v>44138</v>
      </c>
      <c r="B1952" s="109" t="s">
        <v>850</v>
      </c>
      <c r="C1952" s="10" t="s">
        <v>1307</v>
      </c>
      <c r="D1952" s="10" t="s">
        <v>856</v>
      </c>
      <c r="E1952" s="10" t="s">
        <v>857</v>
      </c>
      <c r="F1952" s="10" t="s">
        <v>858</v>
      </c>
      <c r="G1952" s="10">
        <v>1</v>
      </c>
      <c r="I1952" s="10">
        <v>1</v>
      </c>
      <c r="J1952" s="10">
        <v>0</v>
      </c>
      <c r="K1952" s="10">
        <v>15800000</v>
      </c>
      <c r="L1952" s="10">
        <v>15800000</v>
      </c>
      <c r="M1952" s="10">
        <v>1000</v>
      </c>
      <c r="N1952" s="10">
        <f t="shared" ref="N1952:N1987" si="1040">IF(M1952&gt;=1000,1,0)</f>
        <v>1</v>
      </c>
      <c r="O1952" s="10">
        <v>2</v>
      </c>
      <c r="P1952" s="10">
        <v>0</v>
      </c>
      <c r="Q1952" s="10">
        <v>300</v>
      </c>
      <c r="R1952" s="10">
        <v>300</v>
      </c>
      <c r="S1952" s="10">
        <v>1000</v>
      </c>
      <c r="T1952" s="10">
        <f t="shared" ref="T1952:T1987" si="1041">IF(S1952&gt;=1000,1,0)</f>
        <v>1</v>
      </c>
      <c r="U1952" s="10">
        <v>9</v>
      </c>
      <c r="V1952" s="10">
        <v>504</v>
      </c>
      <c r="W1952" s="10">
        <v>232</v>
      </c>
      <c r="X1952" s="10">
        <v>232</v>
      </c>
      <c r="Y1952" s="10">
        <v>1000</v>
      </c>
      <c r="Z1952" s="10">
        <f t="shared" ref="Z1952:Z1987" si="1042">IF(Y1952&gt;=1000,1,0)</f>
        <v>1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f t="shared" ref="AF1952:AF1987" si="1043">IF(AE1952&gt;=1000,1,0)</f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f t="shared" ref="AL1952:AL1987" si="1044">IF(AK1952&gt;=1000,1,0)</f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f t="shared" ref="AX1952:AX1987" si="1045">IF(AW1952&gt;=1000,1,0)</f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f t="shared" ref="BD1952:BD1987" si="1046">IF(BC1952&gt;=1000,1,0)</f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f t="shared" ref="BJ1952:BJ1987" si="1047">IF(BI1952&gt;=1000,1,0)</f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f t="shared" ref="BP1952:BP1987" si="1048">IF(BO1952&gt;=1000,1,0)</f>
        <v>0</v>
      </c>
      <c r="BQ1952" s="10">
        <v>0</v>
      </c>
      <c r="BR1952" s="38"/>
      <c r="BS1952" s="38"/>
    </row>
    <row r="1953" spans="1:71">
      <c r="A1953" s="10">
        <v>44139</v>
      </c>
      <c r="B1953" s="109" t="s">
        <v>850</v>
      </c>
      <c r="C1953" s="10" t="s">
        <v>1308</v>
      </c>
      <c r="D1953" s="10" t="s">
        <v>856</v>
      </c>
      <c r="E1953" s="10" t="s">
        <v>857</v>
      </c>
      <c r="F1953" s="10" t="s">
        <v>858</v>
      </c>
      <c r="G1953" s="10">
        <v>1</v>
      </c>
      <c r="I1953" s="10">
        <v>1</v>
      </c>
      <c r="J1953" s="10">
        <v>0</v>
      </c>
      <c r="K1953" s="10">
        <v>16100000</v>
      </c>
      <c r="L1953" s="10">
        <v>16100000</v>
      </c>
      <c r="M1953" s="10">
        <v>1000</v>
      </c>
      <c r="N1953" s="10">
        <f t="shared" si="1040"/>
        <v>1</v>
      </c>
      <c r="O1953" s="10">
        <v>2</v>
      </c>
      <c r="P1953" s="10">
        <v>0</v>
      </c>
      <c r="Q1953" s="10">
        <v>300</v>
      </c>
      <c r="R1953" s="10">
        <v>300</v>
      </c>
      <c r="S1953" s="10">
        <v>1000</v>
      </c>
      <c r="T1953" s="10">
        <f t="shared" si="1041"/>
        <v>1</v>
      </c>
      <c r="U1953" s="10">
        <v>9</v>
      </c>
      <c r="V1953" s="10">
        <v>504</v>
      </c>
      <c r="W1953" s="10">
        <v>234</v>
      </c>
      <c r="X1953" s="10">
        <v>234</v>
      </c>
      <c r="Y1953" s="10">
        <v>1000</v>
      </c>
      <c r="Z1953" s="10">
        <f t="shared" si="1042"/>
        <v>1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f t="shared" si="1043"/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f t="shared" si="1044"/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f t="shared" si="1045"/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f t="shared" si="1046"/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f t="shared" si="1047"/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f t="shared" si="1048"/>
        <v>0</v>
      </c>
      <c r="BQ1953" s="10">
        <v>0</v>
      </c>
      <c r="BR1953" s="38"/>
      <c r="BS1953" s="38"/>
    </row>
    <row r="1954" spans="1:71">
      <c r="A1954" s="10">
        <v>44140</v>
      </c>
      <c r="B1954" s="109" t="s">
        <v>850</v>
      </c>
      <c r="C1954" s="10" t="s">
        <v>1309</v>
      </c>
      <c r="D1954" s="10" t="s">
        <v>856</v>
      </c>
      <c r="E1954" s="10" t="s">
        <v>857</v>
      </c>
      <c r="F1954" s="10" t="s">
        <v>858</v>
      </c>
      <c r="G1954" s="10">
        <v>1</v>
      </c>
      <c r="I1954" s="10">
        <v>1</v>
      </c>
      <c r="J1954" s="10">
        <v>0</v>
      </c>
      <c r="K1954" s="10">
        <v>16400000</v>
      </c>
      <c r="L1954" s="10">
        <v>16400000</v>
      </c>
      <c r="M1954" s="10">
        <v>1000</v>
      </c>
      <c r="N1954" s="10">
        <f t="shared" si="1040"/>
        <v>1</v>
      </c>
      <c r="O1954" s="10">
        <v>2</v>
      </c>
      <c r="P1954" s="10">
        <v>0</v>
      </c>
      <c r="Q1954" s="10">
        <v>300</v>
      </c>
      <c r="R1954" s="10">
        <v>300</v>
      </c>
      <c r="S1954" s="10">
        <v>1000</v>
      </c>
      <c r="T1954" s="10">
        <f t="shared" si="1041"/>
        <v>1</v>
      </c>
      <c r="U1954" s="10">
        <v>9</v>
      </c>
      <c r="V1954" s="10">
        <v>504</v>
      </c>
      <c r="W1954" s="10">
        <v>236</v>
      </c>
      <c r="X1954" s="10">
        <v>236</v>
      </c>
      <c r="Y1954" s="10">
        <v>1000</v>
      </c>
      <c r="Z1954" s="10">
        <f t="shared" si="1042"/>
        <v>1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f t="shared" si="1043"/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f t="shared" si="1044"/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f t="shared" si="1045"/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f t="shared" si="1046"/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f t="shared" si="1047"/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f t="shared" si="1048"/>
        <v>0</v>
      </c>
      <c r="BQ1954" s="10">
        <v>0</v>
      </c>
      <c r="BR1954" s="38"/>
      <c r="BS1954" s="38"/>
    </row>
    <row r="1955" spans="1:71">
      <c r="A1955" s="10">
        <v>44141</v>
      </c>
      <c r="B1955" s="109" t="s">
        <v>850</v>
      </c>
      <c r="C1955" s="10" t="s">
        <v>1310</v>
      </c>
      <c r="D1955" s="10" t="s">
        <v>856</v>
      </c>
      <c r="E1955" s="10" t="s">
        <v>857</v>
      </c>
      <c r="F1955" s="10" t="s">
        <v>858</v>
      </c>
      <c r="G1955" s="10">
        <v>1</v>
      </c>
      <c r="I1955" s="10">
        <v>1</v>
      </c>
      <c r="J1955" s="10">
        <v>0</v>
      </c>
      <c r="K1955" s="10">
        <v>16700000</v>
      </c>
      <c r="L1955" s="10">
        <v>16700000</v>
      </c>
      <c r="M1955" s="10">
        <v>1000</v>
      </c>
      <c r="N1955" s="10">
        <f t="shared" si="1040"/>
        <v>1</v>
      </c>
      <c r="O1955" s="10">
        <v>2</v>
      </c>
      <c r="P1955" s="10">
        <v>0</v>
      </c>
      <c r="Q1955" s="10">
        <v>300</v>
      </c>
      <c r="R1955" s="10">
        <v>300</v>
      </c>
      <c r="S1955" s="10">
        <v>1000</v>
      </c>
      <c r="T1955" s="10">
        <f t="shared" si="1041"/>
        <v>1</v>
      </c>
      <c r="U1955" s="10">
        <v>9</v>
      </c>
      <c r="V1955" s="10">
        <v>504</v>
      </c>
      <c r="W1955" s="10">
        <v>238</v>
      </c>
      <c r="X1955" s="10">
        <v>238</v>
      </c>
      <c r="Y1955" s="10">
        <v>1000</v>
      </c>
      <c r="Z1955" s="10">
        <f t="shared" si="1042"/>
        <v>1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f t="shared" si="1043"/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f t="shared" si="1044"/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f t="shared" si="1045"/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f t="shared" si="1046"/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f t="shared" si="1047"/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f t="shared" si="1048"/>
        <v>0</v>
      </c>
      <c r="BQ1955" s="10">
        <v>0</v>
      </c>
      <c r="BR1955" s="38"/>
      <c r="BS1955" s="38"/>
    </row>
    <row r="1956" spans="1:71">
      <c r="A1956" s="10">
        <v>44142</v>
      </c>
      <c r="B1956" s="109" t="s">
        <v>850</v>
      </c>
      <c r="C1956" s="10" t="s">
        <v>1311</v>
      </c>
      <c r="D1956" s="10" t="s">
        <v>856</v>
      </c>
      <c r="E1956" s="10" t="s">
        <v>857</v>
      </c>
      <c r="F1956" s="10" t="s">
        <v>858</v>
      </c>
      <c r="G1956" s="10">
        <v>1</v>
      </c>
      <c r="I1956" s="10">
        <v>1</v>
      </c>
      <c r="J1956" s="10">
        <v>0</v>
      </c>
      <c r="K1956" s="10">
        <v>17000000</v>
      </c>
      <c r="L1956" s="10">
        <v>17000000</v>
      </c>
      <c r="M1956" s="10">
        <v>1000</v>
      </c>
      <c r="N1956" s="10">
        <f t="shared" si="1040"/>
        <v>1</v>
      </c>
      <c r="O1956" s="10">
        <v>2</v>
      </c>
      <c r="P1956" s="10">
        <v>0</v>
      </c>
      <c r="Q1956" s="10">
        <v>300</v>
      </c>
      <c r="R1956" s="10">
        <v>300</v>
      </c>
      <c r="S1956" s="10">
        <v>1000</v>
      </c>
      <c r="T1956" s="10">
        <f t="shared" si="1041"/>
        <v>1</v>
      </c>
      <c r="U1956" s="10">
        <v>9</v>
      </c>
      <c r="V1956" s="10">
        <v>504</v>
      </c>
      <c r="W1956" s="10">
        <v>240</v>
      </c>
      <c r="X1956" s="10">
        <v>240</v>
      </c>
      <c r="Y1956" s="10">
        <v>1000</v>
      </c>
      <c r="Z1956" s="10">
        <f t="shared" si="1042"/>
        <v>1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f t="shared" si="1043"/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f t="shared" si="1044"/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f t="shared" si="1045"/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f t="shared" si="1046"/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f t="shared" si="1047"/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f t="shared" si="1048"/>
        <v>0</v>
      </c>
      <c r="BQ1956" s="10">
        <v>0</v>
      </c>
      <c r="BR1956" s="38"/>
      <c r="BS1956" s="38"/>
    </row>
    <row r="1957" spans="1:71">
      <c r="A1957" s="10">
        <v>44143</v>
      </c>
      <c r="B1957" s="109" t="s">
        <v>850</v>
      </c>
      <c r="C1957" s="10" t="s">
        <v>1312</v>
      </c>
      <c r="D1957" s="10" t="s">
        <v>856</v>
      </c>
      <c r="E1957" s="10" t="s">
        <v>857</v>
      </c>
      <c r="F1957" s="10" t="s">
        <v>858</v>
      </c>
      <c r="G1957" s="10">
        <v>1</v>
      </c>
      <c r="I1957" s="10">
        <v>1</v>
      </c>
      <c r="J1957" s="10">
        <v>0</v>
      </c>
      <c r="K1957" s="10">
        <v>17300000</v>
      </c>
      <c r="L1957" s="10">
        <v>17300000</v>
      </c>
      <c r="M1957" s="10">
        <v>1000</v>
      </c>
      <c r="N1957" s="10">
        <f t="shared" si="1040"/>
        <v>1</v>
      </c>
      <c r="O1957" s="10">
        <v>2</v>
      </c>
      <c r="P1957" s="10">
        <v>0</v>
      </c>
      <c r="Q1957" s="10">
        <v>300</v>
      </c>
      <c r="R1957" s="10">
        <v>300</v>
      </c>
      <c r="S1957" s="10">
        <v>1000</v>
      </c>
      <c r="T1957" s="10">
        <f t="shared" si="1041"/>
        <v>1</v>
      </c>
      <c r="U1957" s="10">
        <v>9</v>
      </c>
      <c r="V1957" s="10">
        <v>504</v>
      </c>
      <c r="W1957" s="10">
        <v>242</v>
      </c>
      <c r="X1957" s="10">
        <v>242</v>
      </c>
      <c r="Y1957" s="10">
        <v>1000</v>
      </c>
      <c r="Z1957" s="10">
        <f t="shared" si="1042"/>
        <v>1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f t="shared" si="1043"/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f t="shared" si="1044"/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f t="shared" si="1045"/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f t="shared" si="1046"/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f t="shared" si="1047"/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f t="shared" si="1048"/>
        <v>0</v>
      </c>
      <c r="BQ1957" s="10">
        <v>0</v>
      </c>
      <c r="BR1957" s="38"/>
      <c r="BS1957" s="38"/>
    </row>
    <row r="1958" spans="1:71">
      <c r="A1958" s="10">
        <v>44144</v>
      </c>
      <c r="B1958" s="109" t="s">
        <v>850</v>
      </c>
      <c r="C1958" s="10" t="s">
        <v>1313</v>
      </c>
      <c r="D1958" s="10" t="s">
        <v>856</v>
      </c>
      <c r="E1958" s="10" t="s">
        <v>857</v>
      </c>
      <c r="F1958" s="10" t="s">
        <v>858</v>
      </c>
      <c r="G1958" s="10">
        <v>1</v>
      </c>
      <c r="I1958" s="10">
        <v>1</v>
      </c>
      <c r="J1958" s="10">
        <v>0</v>
      </c>
      <c r="K1958" s="10">
        <v>17600000</v>
      </c>
      <c r="L1958" s="10">
        <v>17600000</v>
      </c>
      <c r="M1958" s="10">
        <v>1000</v>
      </c>
      <c r="N1958" s="10">
        <f t="shared" si="1040"/>
        <v>1</v>
      </c>
      <c r="O1958" s="10">
        <v>2</v>
      </c>
      <c r="P1958" s="10">
        <v>0</v>
      </c>
      <c r="Q1958" s="10">
        <v>300</v>
      </c>
      <c r="R1958" s="10">
        <v>300</v>
      </c>
      <c r="S1958" s="10">
        <v>1000</v>
      </c>
      <c r="T1958" s="10">
        <f t="shared" si="1041"/>
        <v>1</v>
      </c>
      <c r="U1958" s="10">
        <v>9</v>
      </c>
      <c r="V1958" s="10">
        <v>504</v>
      </c>
      <c r="W1958" s="10">
        <v>244</v>
      </c>
      <c r="X1958" s="10">
        <v>244</v>
      </c>
      <c r="Y1958" s="10">
        <v>1000</v>
      </c>
      <c r="Z1958" s="10">
        <f t="shared" si="1042"/>
        <v>1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f t="shared" si="1043"/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f t="shared" si="1044"/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f t="shared" si="1045"/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f t="shared" si="1046"/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f t="shared" si="1047"/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f t="shared" si="1048"/>
        <v>0</v>
      </c>
      <c r="BQ1958" s="10">
        <v>0</v>
      </c>
      <c r="BR1958" s="38"/>
      <c r="BS1958" s="38"/>
    </row>
    <row r="1959" spans="1:71">
      <c r="A1959" s="10">
        <v>44145</v>
      </c>
      <c r="B1959" s="109" t="s">
        <v>850</v>
      </c>
      <c r="C1959" s="10" t="s">
        <v>1314</v>
      </c>
      <c r="D1959" s="10" t="s">
        <v>856</v>
      </c>
      <c r="E1959" s="10" t="s">
        <v>857</v>
      </c>
      <c r="F1959" s="10" t="s">
        <v>858</v>
      </c>
      <c r="G1959" s="10">
        <v>1</v>
      </c>
      <c r="I1959" s="10">
        <v>1</v>
      </c>
      <c r="J1959" s="10">
        <v>0</v>
      </c>
      <c r="K1959" s="10">
        <v>17900000</v>
      </c>
      <c r="L1959" s="10">
        <v>17900000</v>
      </c>
      <c r="M1959" s="10">
        <v>1000</v>
      </c>
      <c r="N1959" s="10">
        <f t="shared" si="1040"/>
        <v>1</v>
      </c>
      <c r="O1959" s="10">
        <v>2</v>
      </c>
      <c r="P1959" s="10">
        <v>0</v>
      </c>
      <c r="Q1959" s="10">
        <v>300</v>
      </c>
      <c r="R1959" s="10">
        <v>300</v>
      </c>
      <c r="S1959" s="10">
        <v>1000</v>
      </c>
      <c r="T1959" s="10">
        <f t="shared" si="1041"/>
        <v>1</v>
      </c>
      <c r="U1959" s="10">
        <v>9</v>
      </c>
      <c r="V1959" s="10">
        <v>504</v>
      </c>
      <c r="W1959" s="10">
        <v>246</v>
      </c>
      <c r="X1959" s="10">
        <v>246</v>
      </c>
      <c r="Y1959" s="10">
        <v>1000</v>
      </c>
      <c r="Z1959" s="10">
        <f t="shared" si="1042"/>
        <v>1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f t="shared" si="1043"/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f t="shared" si="1044"/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f t="shared" si="1045"/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f t="shared" si="1046"/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f t="shared" si="1047"/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f t="shared" si="1048"/>
        <v>0</v>
      </c>
      <c r="BQ1959" s="10">
        <v>0</v>
      </c>
      <c r="BR1959" s="38"/>
      <c r="BS1959" s="38"/>
    </row>
    <row r="1960" spans="1:71">
      <c r="A1960" s="10">
        <v>44146</v>
      </c>
      <c r="B1960" s="109" t="s">
        <v>850</v>
      </c>
      <c r="C1960" s="10" t="s">
        <v>1315</v>
      </c>
      <c r="D1960" s="10" t="s">
        <v>856</v>
      </c>
      <c r="E1960" s="10" t="s">
        <v>857</v>
      </c>
      <c r="F1960" s="10" t="s">
        <v>858</v>
      </c>
      <c r="G1960" s="10">
        <v>1</v>
      </c>
      <c r="I1960" s="10">
        <v>1</v>
      </c>
      <c r="J1960" s="10">
        <v>0</v>
      </c>
      <c r="K1960" s="10">
        <v>18200000</v>
      </c>
      <c r="L1960" s="10">
        <v>18200000</v>
      </c>
      <c r="M1960" s="10">
        <v>1000</v>
      </c>
      <c r="N1960" s="10">
        <f t="shared" si="1040"/>
        <v>1</v>
      </c>
      <c r="O1960" s="10">
        <v>2</v>
      </c>
      <c r="P1960" s="10">
        <v>0</v>
      </c>
      <c r="Q1960" s="10">
        <v>300</v>
      </c>
      <c r="R1960" s="10">
        <v>300</v>
      </c>
      <c r="S1960" s="10">
        <v>1000</v>
      </c>
      <c r="T1960" s="10">
        <f t="shared" si="1041"/>
        <v>1</v>
      </c>
      <c r="U1960" s="10">
        <v>9</v>
      </c>
      <c r="V1960" s="10">
        <v>504</v>
      </c>
      <c r="W1960" s="10">
        <v>248</v>
      </c>
      <c r="X1960" s="10">
        <v>248</v>
      </c>
      <c r="Y1960" s="10">
        <v>1000</v>
      </c>
      <c r="Z1960" s="10">
        <f t="shared" si="1042"/>
        <v>1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f t="shared" si="1043"/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f t="shared" si="1044"/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f t="shared" si="1045"/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f t="shared" si="1046"/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f t="shared" si="1047"/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f t="shared" si="1048"/>
        <v>0</v>
      </c>
      <c r="BQ1960" s="10">
        <v>0</v>
      </c>
      <c r="BR1960" s="38"/>
      <c r="BS1960" s="38"/>
    </row>
    <row r="1961" spans="1:71">
      <c r="A1961" s="10">
        <v>44147</v>
      </c>
      <c r="B1961" s="109" t="s">
        <v>850</v>
      </c>
      <c r="C1961" s="10" t="s">
        <v>1316</v>
      </c>
      <c r="D1961" s="10" t="s">
        <v>856</v>
      </c>
      <c r="E1961" s="10" t="s">
        <v>857</v>
      </c>
      <c r="F1961" s="10" t="s">
        <v>858</v>
      </c>
      <c r="G1961" s="10">
        <v>1</v>
      </c>
      <c r="I1961" s="10">
        <v>1</v>
      </c>
      <c r="J1961" s="10">
        <v>0</v>
      </c>
      <c r="K1961" s="10">
        <v>18500000</v>
      </c>
      <c r="L1961" s="10">
        <v>18500000</v>
      </c>
      <c r="M1961" s="10">
        <v>1000</v>
      </c>
      <c r="N1961" s="10">
        <f t="shared" si="1040"/>
        <v>1</v>
      </c>
      <c r="O1961" s="10">
        <v>2</v>
      </c>
      <c r="P1961" s="10">
        <v>0</v>
      </c>
      <c r="Q1961" s="10">
        <v>300</v>
      </c>
      <c r="R1961" s="10">
        <v>300</v>
      </c>
      <c r="S1961" s="10">
        <v>1000</v>
      </c>
      <c r="T1961" s="10">
        <f t="shared" si="1041"/>
        <v>1</v>
      </c>
      <c r="U1961" s="10">
        <v>9</v>
      </c>
      <c r="V1961" s="10">
        <v>504</v>
      </c>
      <c r="W1961" s="10">
        <v>250</v>
      </c>
      <c r="X1961" s="10">
        <v>250</v>
      </c>
      <c r="Y1961" s="10">
        <v>1000</v>
      </c>
      <c r="Z1961" s="10">
        <f t="shared" si="1042"/>
        <v>1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f t="shared" si="1043"/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f t="shared" si="1044"/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f t="shared" si="1045"/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f t="shared" si="1046"/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f t="shared" si="1047"/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f t="shared" si="1048"/>
        <v>0</v>
      </c>
      <c r="BQ1961" s="10">
        <v>0</v>
      </c>
      <c r="BR1961" s="38"/>
      <c r="BS1961" s="38"/>
    </row>
    <row r="1962" spans="1:71">
      <c r="A1962" s="10">
        <v>44148</v>
      </c>
      <c r="B1962" s="109" t="s">
        <v>850</v>
      </c>
      <c r="C1962" s="10" t="s">
        <v>1317</v>
      </c>
      <c r="D1962" s="10" t="s">
        <v>856</v>
      </c>
      <c r="E1962" s="10" t="s">
        <v>857</v>
      </c>
      <c r="F1962" s="10" t="s">
        <v>858</v>
      </c>
      <c r="G1962" s="10">
        <v>1</v>
      </c>
      <c r="I1962" s="10">
        <v>1</v>
      </c>
      <c r="J1962" s="10">
        <v>0</v>
      </c>
      <c r="K1962" s="10">
        <v>18800000</v>
      </c>
      <c r="L1962" s="10">
        <v>18800000</v>
      </c>
      <c r="M1962" s="10">
        <v>1000</v>
      </c>
      <c r="N1962" s="10">
        <f t="shared" si="1040"/>
        <v>1</v>
      </c>
      <c r="O1962" s="10">
        <v>2</v>
      </c>
      <c r="P1962" s="10">
        <v>0</v>
      </c>
      <c r="Q1962" s="10">
        <v>300</v>
      </c>
      <c r="R1962" s="10">
        <v>300</v>
      </c>
      <c r="S1962" s="10">
        <v>1000</v>
      </c>
      <c r="T1962" s="10">
        <f t="shared" si="1041"/>
        <v>1</v>
      </c>
      <c r="U1962" s="10">
        <v>9</v>
      </c>
      <c r="V1962" s="10">
        <v>504</v>
      </c>
      <c r="W1962" s="10">
        <v>252</v>
      </c>
      <c r="X1962" s="10">
        <v>252</v>
      </c>
      <c r="Y1962" s="10">
        <v>1000</v>
      </c>
      <c r="Z1962" s="10">
        <f t="shared" si="1042"/>
        <v>1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f t="shared" si="1043"/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f t="shared" si="1044"/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f t="shared" si="1045"/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f t="shared" si="1046"/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f t="shared" si="1047"/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f t="shared" si="1048"/>
        <v>0</v>
      </c>
      <c r="BQ1962" s="10">
        <v>0</v>
      </c>
      <c r="BR1962" s="38"/>
      <c r="BS1962" s="38"/>
    </row>
    <row r="1963" spans="1:71">
      <c r="A1963" s="10">
        <v>44149</v>
      </c>
      <c r="B1963" s="109" t="s">
        <v>850</v>
      </c>
      <c r="C1963" s="10" t="s">
        <v>1318</v>
      </c>
      <c r="D1963" s="10" t="s">
        <v>856</v>
      </c>
      <c r="E1963" s="10" t="s">
        <v>857</v>
      </c>
      <c r="F1963" s="10" t="s">
        <v>858</v>
      </c>
      <c r="G1963" s="10">
        <v>1</v>
      </c>
      <c r="I1963" s="10">
        <v>1</v>
      </c>
      <c r="J1963" s="10">
        <v>0</v>
      </c>
      <c r="K1963" s="10">
        <v>19100000</v>
      </c>
      <c r="L1963" s="10">
        <v>19100000</v>
      </c>
      <c r="M1963" s="10">
        <v>1000</v>
      </c>
      <c r="N1963" s="10">
        <f t="shared" si="1040"/>
        <v>1</v>
      </c>
      <c r="O1963" s="10">
        <v>2</v>
      </c>
      <c r="P1963" s="10">
        <v>0</v>
      </c>
      <c r="Q1963" s="10">
        <v>300</v>
      </c>
      <c r="R1963" s="10">
        <v>300</v>
      </c>
      <c r="S1963" s="10">
        <v>1000</v>
      </c>
      <c r="T1963" s="10">
        <f t="shared" si="1041"/>
        <v>1</v>
      </c>
      <c r="U1963" s="10">
        <v>9</v>
      </c>
      <c r="V1963" s="10">
        <v>504</v>
      </c>
      <c r="W1963" s="10">
        <v>254</v>
      </c>
      <c r="X1963" s="10">
        <v>254</v>
      </c>
      <c r="Y1963" s="10">
        <v>1000</v>
      </c>
      <c r="Z1963" s="10">
        <f t="shared" si="1042"/>
        <v>1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f t="shared" si="1043"/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f t="shared" si="1044"/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f t="shared" si="1045"/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f t="shared" si="1046"/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f t="shared" si="1047"/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f t="shared" si="1048"/>
        <v>0</v>
      </c>
      <c r="BQ1963" s="10">
        <v>0</v>
      </c>
      <c r="BR1963" s="38"/>
      <c r="BS1963" s="38"/>
    </row>
    <row r="1964" spans="1:71">
      <c r="A1964" s="10">
        <v>44150</v>
      </c>
      <c r="B1964" s="109" t="s">
        <v>850</v>
      </c>
      <c r="C1964" s="10" t="s">
        <v>1319</v>
      </c>
      <c r="D1964" s="10" t="s">
        <v>856</v>
      </c>
      <c r="E1964" s="10" t="s">
        <v>857</v>
      </c>
      <c r="F1964" s="10" t="s">
        <v>858</v>
      </c>
      <c r="G1964" s="10">
        <v>1</v>
      </c>
      <c r="I1964" s="10">
        <v>1</v>
      </c>
      <c r="J1964" s="10">
        <v>0</v>
      </c>
      <c r="K1964" s="10">
        <v>19400000</v>
      </c>
      <c r="L1964" s="10">
        <v>19400000</v>
      </c>
      <c r="M1964" s="10">
        <v>1000</v>
      </c>
      <c r="N1964" s="10">
        <f t="shared" si="1040"/>
        <v>1</v>
      </c>
      <c r="O1964" s="10">
        <v>2</v>
      </c>
      <c r="P1964" s="10">
        <v>0</v>
      </c>
      <c r="Q1964" s="10">
        <v>300</v>
      </c>
      <c r="R1964" s="10">
        <v>300</v>
      </c>
      <c r="S1964" s="10">
        <v>1000</v>
      </c>
      <c r="T1964" s="10">
        <f t="shared" si="1041"/>
        <v>1</v>
      </c>
      <c r="U1964" s="10">
        <v>9</v>
      </c>
      <c r="V1964" s="10">
        <v>504</v>
      </c>
      <c r="W1964" s="10">
        <v>256</v>
      </c>
      <c r="X1964" s="10">
        <v>256</v>
      </c>
      <c r="Y1964" s="10">
        <v>1000</v>
      </c>
      <c r="Z1964" s="10">
        <f t="shared" si="1042"/>
        <v>1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f t="shared" si="1043"/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f t="shared" si="1044"/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f t="shared" si="1045"/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f t="shared" si="1046"/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f t="shared" si="1047"/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f t="shared" si="1048"/>
        <v>0</v>
      </c>
      <c r="BQ1964" s="10">
        <v>0</v>
      </c>
      <c r="BR1964" s="38"/>
      <c r="BS1964" s="38"/>
    </row>
    <row r="1965" spans="1:71">
      <c r="A1965" s="10">
        <v>44151</v>
      </c>
      <c r="B1965" s="109" t="s">
        <v>850</v>
      </c>
      <c r="C1965" s="10" t="s">
        <v>1320</v>
      </c>
      <c r="D1965" s="10" t="s">
        <v>856</v>
      </c>
      <c r="E1965" s="10" t="s">
        <v>857</v>
      </c>
      <c r="F1965" s="10" t="s">
        <v>858</v>
      </c>
      <c r="G1965" s="10">
        <v>1</v>
      </c>
      <c r="I1965" s="10">
        <v>1</v>
      </c>
      <c r="J1965" s="10">
        <v>0</v>
      </c>
      <c r="K1965" s="10">
        <v>19700000</v>
      </c>
      <c r="L1965" s="10">
        <v>19700000</v>
      </c>
      <c r="M1965" s="10">
        <v>1000</v>
      </c>
      <c r="N1965" s="10">
        <f t="shared" si="1040"/>
        <v>1</v>
      </c>
      <c r="O1965" s="10">
        <v>2</v>
      </c>
      <c r="P1965" s="10">
        <v>0</v>
      </c>
      <c r="Q1965" s="10">
        <v>300</v>
      </c>
      <c r="R1965" s="10">
        <v>300</v>
      </c>
      <c r="S1965" s="10">
        <v>1000</v>
      </c>
      <c r="T1965" s="10">
        <f t="shared" si="1041"/>
        <v>1</v>
      </c>
      <c r="U1965" s="10">
        <v>9</v>
      </c>
      <c r="V1965" s="10">
        <v>504</v>
      </c>
      <c r="W1965" s="10">
        <v>258</v>
      </c>
      <c r="X1965" s="10">
        <v>258</v>
      </c>
      <c r="Y1965" s="10">
        <v>1000</v>
      </c>
      <c r="Z1965" s="10">
        <f t="shared" si="1042"/>
        <v>1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f t="shared" si="1043"/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f t="shared" si="1044"/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f t="shared" si="1045"/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f t="shared" si="1046"/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f t="shared" si="1047"/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f t="shared" si="1048"/>
        <v>0</v>
      </c>
      <c r="BQ1965" s="10">
        <v>0</v>
      </c>
      <c r="BR1965" s="38"/>
      <c r="BS1965" s="38"/>
    </row>
    <row r="1966" spans="1:71">
      <c r="A1966" s="10">
        <v>44152</v>
      </c>
      <c r="B1966" s="109" t="s">
        <v>850</v>
      </c>
      <c r="C1966" s="10" t="s">
        <v>1321</v>
      </c>
      <c r="D1966" s="10" t="s">
        <v>856</v>
      </c>
      <c r="E1966" s="10" t="s">
        <v>857</v>
      </c>
      <c r="F1966" s="10" t="s">
        <v>858</v>
      </c>
      <c r="G1966" s="10">
        <v>1</v>
      </c>
      <c r="I1966" s="10">
        <v>1</v>
      </c>
      <c r="J1966" s="10">
        <v>0</v>
      </c>
      <c r="K1966" s="10">
        <v>20000000</v>
      </c>
      <c r="L1966" s="10">
        <v>20000000</v>
      </c>
      <c r="M1966" s="10">
        <v>1000</v>
      </c>
      <c r="N1966" s="10">
        <f t="shared" si="1040"/>
        <v>1</v>
      </c>
      <c r="O1966" s="10">
        <v>2</v>
      </c>
      <c r="P1966" s="10">
        <v>0</v>
      </c>
      <c r="Q1966" s="10">
        <v>300</v>
      </c>
      <c r="R1966" s="10">
        <v>300</v>
      </c>
      <c r="S1966" s="10">
        <v>1000</v>
      </c>
      <c r="T1966" s="10">
        <f t="shared" si="1041"/>
        <v>1</v>
      </c>
      <c r="U1966" s="10">
        <v>9</v>
      </c>
      <c r="V1966" s="10">
        <v>504</v>
      </c>
      <c r="W1966" s="10">
        <v>260</v>
      </c>
      <c r="X1966" s="10">
        <v>260</v>
      </c>
      <c r="Y1966" s="10">
        <v>1000</v>
      </c>
      <c r="Z1966" s="10">
        <f t="shared" si="1042"/>
        <v>1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f t="shared" si="1043"/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f t="shared" si="1044"/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f t="shared" si="1045"/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f t="shared" si="1046"/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f t="shared" si="1047"/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f t="shared" si="1048"/>
        <v>0</v>
      </c>
      <c r="BQ1966" s="10">
        <v>0</v>
      </c>
      <c r="BR1966" s="38"/>
      <c r="BS1966" s="38"/>
    </row>
    <row r="1967" spans="1:71">
      <c r="A1967" s="10">
        <v>44153</v>
      </c>
      <c r="B1967" s="109" t="s">
        <v>850</v>
      </c>
      <c r="C1967" s="10" t="s">
        <v>1322</v>
      </c>
      <c r="D1967" s="10" t="s">
        <v>856</v>
      </c>
      <c r="E1967" s="10" t="s">
        <v>857</v>
      </c>
      <c r="F1967" s="10" t="s">
        <v>858</v>
      </c>
      <c r="G1967" s="10">
        <v>1</v>
      </c>
      <c r="I1967" s="10">
        <v>1</v>
      </c>
      <c r="J1967" s="10">
        <v>0</v>
      </c>
      <c r="K1967" s="10">
        <v>20300000</v>
      </c>
      <c r="L1967" s="10">
        <v>20300000</v>
      </c>
      <c r="M1967" s="10">
        <v>1000</v>
      </c>
      <c r="N1967" s="10">
        <f t="shared" si="1040"/>
        <v>1</v>
      </c>
      <c r="O1967" s="10">
        <v>2</v>
      </c>
      <c r="P1967" s="10">
        <v>0</v>
      </c>
      <c r="Q1967" s="10">
        <v>300</v>
      </c>
      <c r="R1967" s="10">
        <v>300</v>
      </c>
      <c r="S1967" s="10">
        <v>1000</v>
      </c>
      <c r="T1967" s="10">
        <f t="shared" si="1041"/>
        <v>1</v>
      </c>
      <c r="U1967" s="10">
        <v>9</v>
      </c>
      <c r="V1967" s="10">
        <v>504</v>
      </c>
      <c r="W1967" s="10">
        <v>262</v>
      </c>
      <c r="X1967" s="10">
        <v>262</v>
      </c>
      <c r="Y1967" s="10">
        <v>1000</v>
      </c>
      <c r="Z1967" s="10">
        <f t="shared" si="1042"/>
        <v>1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f t="shared" si="1043"/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f t="shared" si="1044"/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f t="shared" si="1045"/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f t="shared" si="1046"/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f t="shared" si="1047"/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f t="shared" si="1048"/>
        <v>0</v>
      </c>
      <c r="BQ1967" s="10">
        <v>0</v>
      </c>
      <c r="BR1967" s="38"/>
      <c r="BS1967" s="38"/>
    </row>
    <row r="1968" spans="1:71">
      <c r="A1968" s="10">
        <v>44154</v>
      </c>
      <c r="B1968" s="109" t="s">
        <v>850</v>
      </c>
      <c r="C1968" s="10" t="s">
        <v>1323</v>
      </c>
      <c r="D1968" s="10" t="s">
        <v>856</v>
      </c>
      <c r="E1968" s="10" t="s">
        <v>857</v>
      </c>
      <c r="F1968" s="10" t="s">
        <v>858</v>
      </c>
      <c r="G1968" s="10">
        <v>1</v>
      </c>
      <c r="I1968" s="10">
        <v>1</v>
      </c>
      <c r="J1968" s="10">
        <v>0</v>
      </c>
      <c r="K1968" s="10">
        <v>20600000</v>
      </c>
      <c r="L1968" s="10">
        <v>20600000</v>
      </c>
      <c r="M1968" s="10">
        <v>1000</v>
      </c>
      <c r="N1968" s="10">
        <f t="shared" si="1040"/>
        <v>1</v>
      </c>
      <c r="O1968" s="10">
        <v>2</v>
      </c>
      <c r="P1968" s="10">
        <v>0</v>
      </c>
      <c r="Q1968" s="10">
        <v>300</v>
      </c>
      <c r="R1968" s="10">
        <v>300</v>
      </c>
      <c r="S1968" s="10">
        <v>1000</v>
      </c>
      <c r="T1968" s="10">
        <f t="shared" si="1041"/>
        <v>1</v>
      </c>
      <c r="U1968" s="10">
        <v>9</v>
      </c>
      <c r="V1968" s="10">
        <v>504</v>
      </c>
      <c r="W1968" s="10">
        <v>264</v>
      </c>
      <c r="X1968" s="10">
        <v>264</v>
      </c>
      <c r="Y1968" s="10">
        <v>1000</v>
      </c>
      <c r="Z1968" s="10">
        <f t="shared" si="1042"/>
        <v>1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f t="shared" si="1043"/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f t="shared" si="1044"/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f t="shared" si="1045"/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f t="shared" si="1046"/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f t="shared" si="1047"/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f t="shared" si="1048"/>
        <v>0</v>
      </c>
      <c r="BQ1968" s="10">
        <v>0</v>
      </c>
      <c r="BR1968" s="38"/>
      <c r="BS1968" s="38"/>
    </row>
    <row r="1969" spans="1:71">
      <c r="A1969" s="10">
        <v>44155</v>
      </c>
      <c r="B1969" s="109" t="s">
        <v>850</v>
      </c>
      <c r="C1969" s="10" t="s">
        <v>1324</v>
      </c>
      <c r="D1969" s="10" t="s">
        <v>856</v>
      </c>
      <c r="E1969" s="10" t="s">
        <v>857</v>
      </c>
      <c r="F1969" s="10" t="s">
        <v>858</v>
      </c>
      <c r="G1969" s="10">
        <v>1</v>
      </c>
      <c r="I1969" s="10">
        <v>1</v>
      </c>
      <c r="J1969" s="10">
        <v>0</v>
      </c>
      <c r="K1969" s="10">
        <v>20900000</v>
      </c>
      <c r="L1969" s="10">
        <v>20900000</v>
      </c>
      <c r="M1969" s="10">
        <v>1000</v>
      </c>
      <c r="N1969" s="10">
        <f t="shared" si="1040"/>
        <v>1</v>
      </c>
      <c r="O1969" s="10">
        <v>2</v>
      </c>
      <c r="P1969" s="10">
        <v>0</v>
      </c>
      <c r="Q1969" s="10">
        <v>300</v>
      </c>
      <c r="R1969" s="10">
        <v>300</v>
      </c>
      <c r="S1969" s="10">
        <v>1000</v>
      </c>
      <c r="T1969" s="10">
        <f t="shared" si="1041"/>
        <v>1</v>
      </c>
      <c r="U1969" s="10">
        <v>9</v>
      </c>
      <c r="V1969" s="10">
        <v>504</v>
      </c>
      <c r="W1969" s="10">
        <v>266</v>
      </c>
      <c r="X1969" s="10">
        <v>266</v>
      </c>
      <c r="Y1969" s="10">
        <v>1000</v>
      </c>
      <c r="Z1969" s="10">
        <f t="shared" si="1042"/>
        <v>1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f t="shared" si="1043"/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f t="shared" si="1044"/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f t="shared" si="1045"/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f t="shared" si="1046"/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f t="shared" si="1047"/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f t="shared" si="1048"/>
        <v>0</v>
      </c>
      <c r="BQ1969" s="10">
        <v>0</v>
      </c>
      <c r="BR1969" s="38"/>
      <c r="BS1969" s="38"/>
    </row>
    <row r="1970" spans="1:71">
      <c r="A1970" s="10">
        <v>44156</v>
      </c>
      <c r="B1970" s="109" t="s">
        <v>850</v>
      </c>
      <c r="C1970" s="10" t="s">
        <v>1325</v>
      </c>
      <c r="D1970" s="10" t="s">
        <v>856</v>
      </c>
      <c r="E1970" s="10" t="s">
        <v>857</v>
      </c>
      <c r="F1970" s="10" t="s">
        <v>858</v>
      </c>
      <c r="G1970" s="10">
        <v>1</v>
      </c>
      <c r="I1970" s="10">
        <v>1</v>
      </c>
      <c r="J1970" s="10">
        <v>0</v>
      </c>
      <c r="K1970" s="10">
        <v>21200000</v>
      </c>
      <c r="L1970" s="10">
        <v>21200000</v>
      </c>
      <c r="M1970" s="10">
        <v>1000</v>
      </c>
      <c r="N1970" s="10">
        <f t="shared" si="1040"/>
        <v>1</v>
      </c>
      <c r="O1970" s="10">
        <v>2</v>
      </c>
      <c r="P1970" s="10">
        <v>0</v>
      </c>
      <c r="Q1970" s="10">
        <v>300</v>
      </c>
      <c r="R1970" s="10">
        <v>300</v>
      </c>
      <c r="S1970" s="10">
        <v>1000</v>
      </c>
      <c r="T1970" s="10">
        <f t="shared" si="1041"/>
        <v>1</v>
      </c>
      <c r="U1970" s="10">
        <v>9</v>
      </c>
      <c r="V1970" s="10">
        <v>504</v>
      </c>
      <c r="W1970" s="10">
        <v>268</v>
      </c>
      <c r="X1970" s="10">
        <v>268</v>
      </c>
      <c r="Y1970" s="10">
        <v>1000</v>
      </c>
      <c r="Z1970" s="10">
        <f t="shared" si="1042"/>
        <v>1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f t="shared" si="1043"/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f t="shared" si="1044"/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f t="shared" si="1045"/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f t="shared" si="1046"/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f t="shared" si="1047"/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f t="shared" si="1048"/>
        <v>0</v>
      </c>
      <c r="BQ1970" s="10">
        <v>0</v>
      </c>
      <c r="BR1970" s="38"/>
      <c r="BS1970" s="38"/>
    </row>
    <row r="1971" spans="1:71">
      <c r="A1971" s="10">
        <v>44157</v>
      </c>
      <c r="B1971" s="109" t="s">
        <v>850</v>
      </c>
      <c r="C1971" s="10" t="s">
        <v>1326</v>
      </c>
      <c r="D1971" s="10" t="s">
        <v>856</v>
      </c>
      <c r="E1971" s="10" t="s">
        <v>857</v>
      </c>
      <c r="F1971" s="10" t="s">
        <v>858</v>
      </c>
      <c r="G1971" s="10">
        <v>1</v>
      </c>
      <c r="I1971" s="10">
        <v>1</v>
      </c>
      <c r="J1971" s="10">
        <v>0</v>
      </c>
      <c r="K1971" s="10">
        <v>21500000</v>
      </c>
      <c r="L1971" s="10">
        <v>21500000</v>
      </c>
      <c r="M1971" s="10">
        <v>1000</v>
      </c>
      <c r="N1971" s="10">
        <f t="shared" si="1040"/>
        <v>1</v>
      </c>
      <c r="O1971" s="10">
        <v>2</v>
      </c>
      <c r="P1971" s="10">
        <v>0</v>
      </c>
      <c r="Q1971" s="10">
        <v>300</v>
      </c>
      <c r="R1971" s="10">
        <v>300</v>
      </c>
      <c r="S1971" s="10">
        <v>1000</v>
      </c>
      <c r="T1971" s="10">
        <f t="shared" si="1041"/>
        <v>1</v>
      </c>
      <c r="U1971" s="10">
        <v>9</v>
      </c>
      <c r="V1971" s="10">
        <v>504</v>
      </c>
      <c r="W1971" s="10">
        <v>270</v>
      </c>
      <c r="X1971" s="10">
        <v>270</v>
      </c>
      <c r="Y1971" s="10">
        <v>1000</v>
      </c>
      <c r="Z1971" s="10">
        <f t="shared" si="1042"/>
        <v>1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f t="shared" si="1043"/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f t="shared" si="1044"/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f t="shared" si="1045"/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f t="shared" si="1046"/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f t="shared" si="1047"/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f t="shared" si="1048"/>
        <v>0</v>
      </c>
      <c r="BQ1971" s="10">
        <v>0</v>
      </c>
      <c r="BR1971" s="38"/>
      <c r="BS1971" s="38"/>
    </row>
    <row r="1972" spans="1:71">
      <c r="A1972" s="10">
        <v>44158</v>
      </c>
      <c r="B1972" s="109" t="s">
        <v>850</v>
      </c>
      <c r="C1972" s="10" t="s">
        <v>1327</v>
      </c>
      <c r="D1972" s="10" t="s">
        <v>856</v>
      </c>
      <c r="E1972" s="10" t="s">
        <v>857</v>
      </c>
      <c r="F1972" s="10" t="s">
        <v>858</v>
      </c>
      <c r="G1972" s="10">
        <v>1</v>
      </c>
      <c r="I1972" s="10">
        <v>1</v>
      </c>
      <c r="J1972" s="10">
        <v>0</v>
      </c>
      <c r="K1972" s="10">
        <v>21800000</v>
      </c>
      <c r="L1972" s="10">
        <v>21800000</v>
      </c>
      <c r="M1972" s="10">
        <v>1000</v>
      </c>
      <c r="N1972" s="10">
        <f t="shared" si="1040"/>
        <v>1</v>
      </c>
      <c r="O1972" s="10">
        <v>2</v>
      </c>
      <c r="P1972" s="10">
        <v>0</v>
      </c>
      <c r="Q1972" s="10">
        <v>300</v>
      </c>
      <c r="R1972" s="10">
        <v>300</v>
      </c>
      <c r="S1972" s="10">
        <v>1000</v>
      </c>
      <c r="T1972" s="10">
        <f t="shared" si="1041"/>
        <v>1</v>
      </c>
      <c r="U1972" s="10">
        <v>9</v>
      </c>
      <c r="V1972" s="10">
        <v>504</v>
      </c>
      <c r="W1972" s="10">
        <v>272</v>
      </c>
      <c r="X1972" s="10">
        <v>272</v>
      </c>
      <c r="Y1972" s="10">
        <v>1000</v>
      </c>
      <c r="Z1972" s="10">
        <f t="shared" si="1042"/>
        <v>1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f t="shared" si="1043"/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f t="shared" si="1044"/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f t="shared" si="1045"/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f t="shared" si="1046"/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f t="shared" si="1047"/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f t="shared" si="1048"/>
        <v>0</v>
      </c>
      <c r="BQ1972" s="10">
        <v>0</v>
      </c>
      <c r="BR1972" s="38"/>
      <c r="BS1972" s="38"/>
    </row>
    <row r="1973" spans="1:71">
      <c r="A1973" s="10">
        <v>44159</v>
      </c>
      <c r="B1973" s="109" t="s">
        <v>850</v>
      </c>
      <c r="C1973" s="10" t="s">
        <v>1328</v>
      </c>
      <c r="D1973" s="10" t="s">
        <v>856</v>
      </c>
      <c r="E1973" s="10" t="s">
        <v>857</v>
      </c>
      <c r="F1973" s="10" t="s">
        <v>858</v>
      </c>
      <c r="G1973" s="10">
        <v>1</v>
      </c>
      <c r="I1973" s="10">
        <v>1</v>
      </c>
      <c r="J1973" s="10">
        <v>0</v>
      </c>
      <c r="K1973" s="10">
        <v>22100000</v>
      </c>
      <c r="L1973" s="10">
        <v>22100000</v>
      </c>
      <c r="M1973" s="10">
        <v>1000</v>
      </c>
      <c r="N1973" s="10">
        <f t="shared" si="1040"/>
        <v>1</v>
      </c>
      <c r="O1973" s="10">
        <v>2</v>
      </c>
      <c r="P1973" s="10">
        <v>0</v>
      </c>
      <c r="Q1973" s="10">
        <v>300</v>
      </c>
      <c r="R1973" s="10">
        <v>300</v>
      </c>
      <c r="S1973" s="10">
        <v>1000</v>
      </c>
      <c r="T1973" s="10">
        <f t="shared" si="1041"/>
        <v>1</v>
      </c>
      <c r="U1973" s="10">
        <v>9</v>
      </c>
      <c r="V1973" s="10">
        <v>504</v>
      </c>
      <c r="W1973" s="10">
        <v>274</v>
      </c>
      <c r="X1973" s="10">
        <v>274</v>
      </c>
      <c r="Y1973" s="10">
        <v>1000</v>
      </c>
      <c r="Z1973" s="10">
        <f t="shared" si="1042"/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f t="shared" si="1043"/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f t="shared" si="1044"/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f t="shared" si="1045"/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f t="shared" si="1046"/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f t="shared" si="1047"/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f t="shared" si="1048"/>
        <v>0</v>
      </c>
      <c r="BQ1973" s="10">
        <v>0</v>
      </c>
      <c r="BR1973" s="38"/>
      <c r="BS1973" s="38"/>
    </row>
    <row r="1974" spans="1:71">
      <c r="A1974" s="10">
        <v>44160</v>
      </c>
      <c r="B1974" s="109" t="s">
        <v>850</v>
      </c>
      <c r="C1974" s="10" t="s">
        <v>1329</v>
      </c>
      <c r="D1974" s="10" t="s">
        <v>856</v>
      </c>
      <c r="E1974" s="10" t="s">
        <v>857</v>
      </c>
      <c r="F1974" s="10" t="s">
        <v>858</v>
      </c>
      <c r="G1974" s="10">
        <v>1</v>
      </c>
      <c r="I1974" s="10">
        <v>1</v>
      </c>
      <c r="J1974" s="10">
        <v>0</v>
      </c>
      <c r="K1974" s="10">
        <v>22400000</v>
      </c>
      <c r="L1974" s="10">
        <v>22400000</v>
      </c>
      <c r="M1974" s="10">
        <v>1000</v>
      </c>
      <c r="N1974" s="10">
        <f t="shared" si="1040"/>
        <v>1</v>
      </c>
      <c r="O1974" s="10">
        <v>2</v>
      </c>
      <c r="P1974" s="10">
        <v>0</v>
      </c>
      <c r="Q1974" s="10">
        <v>300</v>
      </c>
      <c r="R1974" s="10">
        <v>300</v>
      </c>
      <c r="S1974" s="10">
        <v>1000</v>
      </c>
      <c r="T1974" s="10">
        <f t="shared" si="1041"/>
        <v>1</v>
      </c>
      <c r="U1974" s="10">
        <v>9</v>
      </c>
      <c r="V1974" s="10">
        <v>504</v>
      </c>
      <c r="W1974" s="10">
        <v>276</v>
      </c>
      <c r="X1974" s="10">
        <v>276</v>
      </c>
      <c r="Y1974" s="10">
        <v>1000</v>
      </c>
      <c r="Z1974" s="10">
        <f t="shared" si="1042"/>
        <v>1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f t="shared" si="1043"/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f t="shared" si="1044"/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f t="shared" si="1045"/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f t="shared" si="1046"/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f t="shared" si="1047"/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f t="shared" si="1048"/>
        <v>0</v>
      </c>
      <c r="BQ1974" s="10">
        <v>0</v>
      </c>
      <c r="BR1974" s="38"/>
      <c r="BS1974" s="38"/>
    </row>
    <row r="1975" spans="1:71">
      <c r="A1975" s="10">
        <v>44161</v>
      </c>
      <c r="B1975" s="109" t="s">
        <v>850</v>
      </c>
      <c r="C1975" s="10" t="s">
        <v>1330</v>
      </c>
      <c r="D1975" s="10" t="s">
        <v>856</v>
      </c>
      <c r="E1975" s="10" t="s">
        <v>857</v>
      </c>
      <c r="F1975" s="10" t="s">
        <v>858</v>
      </c>
      <c r="G1975" s="10">
        <v>1</v>
      </c>
      <c r="I1975" s="10">
        <v>1</v>
      </c>
      <c r="J1975" s="10">
        <v>0</v>
      </c>
      <c r="K1975" s="10">
        <v>22700000</v>
      </c>
      <c r="L1975" s="10">
        <v>22700000</v>
      </c>
      <c r="M1975" s="10">
        <v>1000</v>
      </c>
      <c r="N1975" s="10">
        <f t="shared" si="1040"/>
        <v>1</v>
      </c>
      <c r="O1975" s="10">
        <v>2</v>
      </c>
      <c r="P1975" s="10">
        <v>0</v>
      </c>
      <c r="Q1975" s="10">
        <v>300</v>
      </c>
      <c r="R1975" s="10">
        <v>300</v>
      </c>
      <c r="S1975" s="10">
        <v>1000</v>
      </c>
      <c r="T1975" s="10">
        <f t="shared" si="1041"/>
        <v>1</v>
      </c>
      <c r="U1975" s="10">
        <v>9</v>
      </c>
      <c r="V1975" s="10">
        <v>504</v>
      </c>
      <c r="W1975" s="10">
        <v>278</v>
      </c>
      <c r="X1975" s="10">
        <v>278</v>
      </c>
      <c r="Y1975" s="10">
        <v>1000</v>
      </c>
      <c r="Z1975" s="10">
        <f t="shared" si="1042"/>
        <v>1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f t="shared" si="1043"/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f t="shared" si="1044"/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f t="shared" si="1045"/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f t="shared" si="1046"/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f t="shared" si="1047"/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f t="shared" si="1048"/>
        <v>0</v>
      </c>
      <c r="BQ1975" s="10">
        <v>0</v>
      </c>
      <c r="BR1975" s="38"/>
      <c r="BS1975" s="38"/>
    </row>
    <row r="1976" spans="1:71">
      <c r="A1976" s="10">
        <v>44162</v>
      </c>
      <c r="B1976" s="109" t="s">
        <v>850</v>
      </c>
      <c r="C1976" s="10" t="s">
        <v>1331</v>
      </c>
      <c r="D1976" s="10" t="s">
        <v>856</v>
      </c>
      <c r="E1976" s="10" t="s">
        <v>857</v>
      </c>
      <c r="F1976" s="10" t="s">
        <v>858</v>
      </c>
      <c r="G1976" s="10">
        <v>1</v>
      </c>
      <c r="I1976" s="10">
        <v>1</v>
      </c>
      <c r="J1976" s="10">
        <v>0</v>
      </c>
      <c r="K1976" s="10">
        <v>23000000</v>
      </c>
      <c r="L1976" s="10">
        <v>23000000</v>
      </c>
      <c r="M1976" s="10">
        <v>1000</v>
      </c>
      <c r="N1976" s="10">
        <f t="shared" si="1040"/>
        <v>1</v>
      </c>
      <c r="O1976" s="10">
        <v>2</v>
      </c>
      <c r="P1976" s="10">
        <v>0</v>
      </c>
      <c r="Q1976" s="10">
        <v>300</v>
      </c>
      <c r="R1976" s="10">
        <v>300</v>
      </c>
      <c r="S1976" s="10">
        <v>1000</v>
      </c>
      <c r="T1976" s="10">
        <f t="shared" si="1041"/>
        <v>1</v>
      </c>
      <c r="U1976" s="10">
        <v>9</v>
      </c>
      <c r="V1976" s="10">
        <v>504</v>
      </c>
      <c r="W1976" s="10">
        <v>280</v>
      </c>
      <c r="X1976" s="10">
        <v>280</v>
      </c>
      <c r="Y1976" s="10">
        <v>1000</v>
      </c>
      <c r="Z1976" s="10">
        <f t="shared" si="1042"/>
        <v>1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f t="shared" si="1043"/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f t="shared" si="1044"/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f t="shared" si="1045"/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f t="shared" si="1046"/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f t="shared" si="1047"/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f t="shared" si="1048"/>
        <v>0</v>
      </c>
      <c r="BQ1976" s="10">
        <v>0</v>
      </c>
      <c r="BR1976" s="38"/>
      <c r="BS1976" s="38"/>
    </row>
    <row r="1977" spans="1:71">
      <c r="A1977" s="10">
        <v>44163</v>
      </c>
      <c r="B1977" s="109" t="s">
        <v>850</v>
      </c>
      <c r="C1977" s="10" t="s">
        <v>1332</v>
      </c>
      <c r="D1977" s="10" t="s">
        <v>856</v>
      </c>
      <c r="E1977" s="10" t="s">
        <v>857</v>
      </c>
      <c r="F1977" s="10" t="s">
        <v>858</v>
      </c>
      <c r="G1977" s="10">
        <v>1</v>
      </c>
      <c r="I1977" s="10">
        <v>1</v>
      </c>
      <c r="J1977" s="10">
        <v>0</v>
      </c>
      <c r="K1977" s="10">
        <v>23300000</v>
      </c>
      <c r="L1977" s="10">
        <v>23300000</v>
      </c>
      <c r="M1977" s="10">
        <v>1000</v>
      </c>
      <c r="N1977" s="10">
        <f t="shared" si="1040"/>
        <v>1</v>
      </c>
      <c r="O1977" s="10">
        <v>2</v>
      </c>
      <c r="P1977" s="10">
        <v>0</v>
      </c>
      <c r="Q1977" s="10">
        <v>300</v>
      </c>
      <c r="R1977" s="10">
        <v>300</v>
      </c>
      <c r="S1977" s="10">
        <v>1000</v>
      </c>
      <c r="T1977" s="10">
        <f t="shared" si="1041"/>
        <v>1</v>
      </c>
      <c r="U1977" s="10">
        <v>9</v>
      </c>
      <c r="V1977" s="10">
        <v>504</v>
      </c>
      <c r="W1977" s="10">
        <v>282</v>
      </c>
      <c r="X1977" s="10">
        <v>282</v>
      </c>
      <c r="Y1977" s="10">
        <v>1000</v>
      </c>
      <c r="Z1977" s="10">
        <f t="shared" si="1042"/>
        <v>1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f t="shared" si="1043"/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f t="shared" si="1044"/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f t="shared" si="1045"/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f t="shared" si="1046"/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f t="shared" si="1047"/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f t="shared" si="1048"/>
        <v>0</v>
      </c>
      <c r="BQ1977" s="10">
        <v>0</v>
      </c>
      <c r="BR1977" s="38"/>
      <c r="BS1977" s="38"/>
    </row>
    <row r="1978" spans="1:71">
      <c r="A1978" s="10">
        <v>44164</v>
      </c>
      <c r="B1978" s="109" t="s">
        <v>850</v>
      </c>
      <c r="C1978" s="10" t="s">
        <v>1333</v>
      </c>
      <c r="D1978" s="10" t="s">
        <v>856</v>
      </c>
      <c r="E1978" s="10" t="s">
        <v>857</v>
      </c>
      <c r="F1978" s="10" t="s">
        <v>858</v>
      </c>
      <c r="G1978" s="10">
        <v>1</v>
      </c>
      <c r="I1978" s="10">
        <v>1</v>
      </c>
      <c r="J1978" s="10">
        <v>0</v>
      </c>
      <c r="K1978" s="10">
        <v>23600000</v>
      </c>
      <c r="L1978" s="10">
        <v>23600000</v>
      </c>
      <c r="M1978" s="10">
        <v>1000</v>
      </c>
      <c r="N1978" s="10">
        <f t="shared" si="1040"/>
        <v>1</v>
      </c>
      <c r="O1978" s="10">
        <v>2</v>
      </c>
      <c r="P1978" s="10">
        <v>0</v>
      </c>
      <c r="Q1978" s="10">
        <v>300</v>
      </c>
      <c r="R1978" s="10">
        <v>300</v>
      </c>
      <c r="S1978" s="10">
        <v>1000</v>
      </c>
      <c r="T1978" s="10">
        <f t="shared" si="1041"/>
        <v>1</v>
      </c>
      <c r="U1978" s="10">
        <v>9</v>
      </c>
      <c r="V1978" s="10">
        <v>504</v>
      </c>
      <c r="W1978" s="10">
        <v>284</v>
      </c>
      <c r="X1978" s="10">
        <v>284</v>
      </c>
      <c r="Y1978" s="10">
        <v>1000</v>
      </c>
      <c r="Z1978" s="10">
        <f t="shared" si="1042"/>
        <v>1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f t="shared" si="1043"/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f t="shared" si="1044"/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f t="shared" si="1045"/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f t="shared" si="1046"/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f t="shared" si="1047"/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f t="shared" si="1048"/>
        <v>0</v>
      </c>
      <c r="BQ1978" s="10">
        <v>0</v>
      </c>
      <c r="BR1978" s="38"/>
      <c r="BS1978" s="38"/>
    </row>
    <row r="1979" spans="1:71">
      <c r="A1979" s="10">
        <v>44165</v>
      </c>
      <c r="B1979" s="109" t="s">
        <v>850</v>
      </c>
      <c r="C1979" s="10" t="s">
        <v>1334</v>
      </c>
      <c r="D1979" s="10" t="s">
        <v>856</v>
      </c>
      <c r="E1979" s="10" t="s">
        <v>857</v>
      </c>
      <c r="F1979" s="10" t="s">
        <v>858</v>
      </c>
      <c r="G1979" s="10">
        <v>1</v>
      </c>
      <c r="I1979" s="10">
        <v>1</v>
      </c>
      <c r="J1979" s="10">
        <v>0</v>
      </c>
      <c r="K1979" s="10">
        <v>23900000</v>
      </c>
      <c r="L1979" s="10">
        <v>23900000</v>
      </c>
      <c r="M1979" s="10">
        <v>1000</v>
      </c>
      <c r="N1979" s="10">
        <f t="shared" si="1040"/>
        <v>1</v>
      </c>
      <c r="O1979" s="10">
        <v>2</v>
      </c>
      <c r="P1979" s="10">
        <v>0</v>
      </c>
      <c r="Q1979" s="10">
        <v>300</v>
      </c>
      <c r="R1979" s="10">
        <v>300</v>
      </c>
      <c r="S1979" s="10">
        <v>1000</v>
      </c>
      <c r="T1979" s="10">
        <f t="shared" si="1041"/>
        <v>1</v>
      </c>
      <c r="U1979" s="10">
        <v>9</v>
      </c>
      <c r="V1979" s="10">
        <v>504</v>
      </c>
      <c r="W1979" s="10">
        <v>286</v>
      </c>
      <c r="X1979" s="10">
        <v>286</v>
      </c>
      <c r="Y1979" s="10">
        <v>1000</v>
      </c>
      <c r="Z1979" s="10">
        <f t="shared" si="1042"/>
        <v>1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f t="shared" si="1043"/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f t="shared" si="1044"/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f t="shared" si="1045"/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f t="shared" si="1046"/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f t="shared" si="1047"/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f t="shared" si="1048"/>
        <v>0</v>
      </c>
      <c r="BQ1979" s="10">
        <v>0</v>
      </c>
      <c r="BR1979" s="38"/>
      <c r="BS1979" s="38"/>
    </row>
    <row r="1980" spans="1:71">
      <c r="A1980" s="10">
        <v>44166</v>
      </c>
      <c r="B1980" s="109" t="s">
        <v>850</v>
      </c>
      <c r="C1980" s="10" t="s">
        <v>1335</v>
      </c>
      <c r="D1980" s="10" t="s">
        <v>856</v>
      </c>
      <c r="E1980" s="10" t="s">
        <v>857</v>
      </c>
      <c r="F1980" s="10" t="s">
        <v>858</v>
      </c>
      <c r="G1980" s="10">
        <v>1</v>
      </c>
      <c r="I1980" s="10">
        <v>1</v>
      </c>
      <c r="J1980" s="10">
        <v>0</v>
      </c>
      <c r="K1980" s="10">
        <v>24200000</v>
      </c>
      <c r="L1980" s="10">
        <v>24200000</v>
      </c>
      <c r="M1980" s="10">
        <v>1000</v>
      </c>
      <c r="N1980" s="10">
        <f t="shared" si="1040"/>
        <v>1</v>
      </c>
      <c r="O1980" s="10">
        <v>2</v>
      </c>
      <c r="P1980" s="10">
        <v>0</v>
      </c>
      <c r="Q1980" s="10">
        <v>300</v>
      </c>
      <c r="R1980" s="10">
        <v>300</v>
      </c>
      <c r="S1980" s="10">
        <v>1000</v>
      </c>
      <c r="T1980" s="10">
        <f t="shared" si="1041"/>
        <v>1</v>
      </c>
      <c r="U1980" s="10">
        <v>9</v>
      </c>
      <c r="V1980" s="10">
        <v>504</v>
      </c>
      <c r="W1980" s="10">
        <v>288</v>
      </c>
      <c r="X1980" s="10">
        <v>288</v>
      </c>
      <c r="Y1980" s="10">
        <v>1000</v>
      </c>
      <c r="Z1980" s="10">
        <f t="shared" si="1042"/>
        <v>1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f t="shared" si="1043"/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f t="shared" si="1044"/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f t="shared" si="1045"/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f t="shared" si="1046"/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f t="shared" si="1047"/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f t="shared" si="1048"/>
        <v>0</v>
      </c>
      <c r="BQ1980" s="10">
        <v>0</v>
      </c>
      <c r="BR1980" s="38"/>
      <c r="BS1980" s="38"/>
    </row>
    <row r="1981" spans="1:71">
      <c r="A1981" s="10">
        <v>44167</v>
      </c>
      <c r="B1981" s="109" t="s">
        <v>850</v>
      </c>
      <c r="C1981" s="10" t="s">
        <v>1336</v>
      </c>
      <c r="D1981" s="10" t="s">
        <v>856</v>
      </c>
      <c r="E1981" s="10" t="s">
        <v>857</v>
      </c>
      <c r="F1981" s="10" t="s">
        <v>858</v>
      </c>
      <c r="G1981" s="10">
        <v>1</v>
      </c>
      <c r="I1981" s="10">
        <v>1</v>
      </c>
      <c r="J1981" s="10">
        <v>0</v>
      </c>
      <c r="K1981" s="10">
        <v>24500000</v>
      </c>
      <c r="L1981" s="10">
        <v>24500000</v>
      </c>
      <c r="M1981" s="10">
        <v>1000</v>
      </c>
      <c r="N1981" s="10">
        <f t="shared" si="1040"/>
        <v>1</v>
      </c>
      <c r="O1981" s="10">
        <v>2</v>
      </c>
      <c r="P1981" s="10">
        <v>0</v>
      </c>
      <c r="Q1981" s="10">
        <v>300</v>
      </c>
      <c r="R1981" s="10">
        <v>300</v>
      </c>
      <c r="S1981" s="10">
        <v>1000</v>
      </c>
      <c r="T1981" s="10">
        <f t="shared" si="1041"/>
        <v>1</v>
      </c>
      <c r="U1981" s="10">
        <v>9</v>
      </c>
      <c r="V1981" s="10">
        <v>504</v>
      </c>
      <c r="W1981" s="10">
        <v>290</v>
      </c>
      <c r="X1981" s="10">
        <v>290</v>
      </c>
      <c r="Y1981" s="10">
        <v>1000</v>
      </c>
      <c r="Z1981" s="10">
        <f t="shared" si="1042"/>
        <v>1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f t="shared" si="1043"/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f t="shared" si="1044"/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f t="shared" si="1045"/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f t="shared" si="1046"/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f t="shared" si="1047"/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f t="shared" si="1048"/>
        <v>0</v>
      </c>
      <c r="BQ1981" s="10">
        <v>0</v>
      </c>
      <c r="BR1981" s="38"/>
      <c r="BS1981" s="38"/>
    </row>
    <row r="1982" spans="1:71">
      <c r="A1982" s="10">
        <v>44168</v>
      </c>
      <c r="B1982" s="109" t="s">
        <v>850</v>
      </c>
      <c r="C1982" s="10" t="s">
        <v>1337</v>
      </c>
      <c r="D1982" s="10" t="s">
        <v>856</v>
      </c>
      <c r="E1982" s="10" t="s">
        <v>857</v>
      </c>
      <c r="F1982" s="10" t="s">
        <v>858</v>
      </c>
      <c r="G1982" s="10">
        <v>1</v>
      </c>
      <c r="I1982" s="10">
        <v>1</v>
      </c>
      <c r="J1982" s="10">
        <v>0</v>
      </c>
      <c r="K1982" s="10">
        <v>24800000</v>
      </c>
      <c r="L1982" s="10">
        <v>24800000</v>
      </c>
      <c r="M1982" s="10">
        <v>1000</v>
      </c>
      <c r="N1982" s="10">
        <f t="shared" si="1040"/>
        <v>1</v>
      </c>
      <c r="O1982" s="10">
        <v>2</v>
      </c>
      <c r="P1982" s="10">
        <v>0</v>
      </c>
      <c r="Q1982" s="10">
        <v>300</v>
      </c>
      <c r="R1982" s="10">
        <v>300</v>
      </c>
      <c r="S1982" s="10">
        <v>1000</v>
      </c>
      <c r="T1982" s="10">
        <f t="shared" si="1041"/>
        <v>1</v>
      </c>
      <c r="U1982" s="10">
        <v>9</v>
      </c>
      <c r="V1982" s="10">
        <v>504</v>
      </c>
      <c r="W1982" s="10">
        <v>292</v>
      </c>
      <c r="X1982" s="10">
        <v>292</v>
      </c>
      <c r="Y1982" s="10">
        <v>1000</v>
      </c>
      <c r="Z1982" s="10">
        <f t="shared" si="1042"/>
        <v>1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f t="shared" si="1043"/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f t="shared" si="1044"/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f t="shared" si="1045"/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f t="shared" si="1046"/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f t="shared" si="1047"/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f t="shared" si="1048"/>
        <v>0</v>
      </c>
      <c r="BQ1982" s="10">
        <v>0</v>
      </c>
      <c r="BR1982" s="38"/>
      <c r="BS1982" s="38"/>
    </row>
    <row r="1983" spans="1:71">
      <c r="A1983" s="10">
        <v>44169</v>
      </c>
      <c r="B1983" s="109" t="s">
        <v>850</v>
      </c>
      <c r="C1983" s="10" t="s">
        <v>1338</v>
      </c>
      <c r="D1983" s="10" t="s">
        <v>856</v>
      </c>
      <c r="E1983" s="10" t="s">
        <v>857</v>
      </c>
      <c r="F1983" s="10" t="s">
        <v>858</v>
      </c>
      <c r="G1983" s="10">
        <v>1</v>
      </c>
      <c r="I1983" s="10">
        <v>1</v>
      </c>
      <c r="J1983" s="10">
        <v>0</v>
      </c>
      <c r="K1983" s="10">
        <v>25100000</v>
      </c>
      <c r="L1983" s="10">
        <v>25100000</v>
      </c>
      <c r="M1983" s="10">
        <v>1000</v>
      </c>
      <c r="N1983" s="10">
        <f t="shared" si="1040"/>
        <v>1</v>
      </c>
      <c r="O1983" s="10">
        <v>2</v>
      </c>
      <c r="P1983" s="10">
        <v>0</v>
      </c>
      <c r="Q1983" s="10">
        <v>300</v>
      </c>
      <c r="R1983" s="10">
        <v>300</v>
      </c>
      <c r="S1983" s="10">
        <v>1000</v>
      </c>
      <c r="T1983" s="10">
        <f t="shared" si="1041"/>
        <v>1</v>
      </c>
      <c r="U1983" s="10">
        <v>9</v>
      </c>
      <c r="V1983" s="10">
        <v>504</v>
      </c>
      <c r="W1983" s="10">
        <v>294</v>
      </c>
      <c r="X1983" s="10">
        <v>294</v>
      </c>
      <c r="Y1983" s="10">
        <v>1000</v>
      </c>
      <c r="Z1983" s="10">
        <f t="shared" si="1042"/>
        <v>1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f t="shared" si="1043"/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f t="shared" si="1044"/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f t="shared" si="1045"/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f t="shared" si="1046"/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f t="shared" si="1047"/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f t="shared" si="1048"/>
        <v>0</v>
      </c>
      <c r="BQ1983" s="10">
        <v>0</v>
      </c>
      <c r="BR1983" s="38"/>
      <c r="BS1983" s="38"/>
    </row>
    <row r="1984" spans="1:71">
      <c r="A1984" s="10">
        <v>44170</v>
      </c>
      <c r="B1984" s="109" t="s">
        <v>850</v>
      </c>
      <c r="C1984" s="10" t="s">
        <v>1339</v>
      </c>
      <c r="D1984" s="10" t="s">
        <v>856</v>
      </c>
      <c r="E1984" s="10" t="s">
        <v>857</v>
      </c>
      <c r="F1984" s="10" t="s">
        <v>858</v>
      </c>
      <c r="G1984" s="10">
        <v>1</v>
      </c>
      <c r="I1984" s="10">
        <v>1</v>
      </c>
      <c r="J1984" s="10">
        <v>0</v>
      </c>
      <c r="K1984" s="10">
        <v>25400000</v>
      </c>
      <c r="L1984" s="10">
        <v>25400000</v>
      </c>
      <c r="M1984" s="10">
        <v>1000</v>
      </c>
      <c r="N1984" s="10">
        <f t="shared" si="1040"/>
        <v>1</v>
      </c>
      <c r="O1984" s="10">
        <v>2</v>
      </c>
      <c r="P1984" s="10">
        <v>0</v>
      </c>
      <c r="Q1984" s="10">
        <v>300</v>
      </c>
      <c r="R1984" s="10">
        <v>300</v>
      </c>
      <c r="S1984" s="10">
        <v>1000</v>
      </c>
      <c r="T1984" s="10">
        <f t="shared" si="1041"/>
        <v>1</v>
      </c>
      <c r="U1984" s="10">
        <v>9</v>
      </c>
      <c r="V1984" s="10">
        <v>504</v>
      </c>
      <c r="W1984" s="10">
        <v>296</v>
      </c>
      <c r="X1984" s="10">
        <v>296</v>
      </c>
      <c r="Y1984" s="10">
        <v>1000</v>
      </c>
      <c r="Z1984" s="10">
        <f t="shared" si="1042"/>
        <v>1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f t="shared" si="1043"/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f t="shared" si="1044"/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f t="shared" si="1045"/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f t="shared" si="1046"/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f t="shared" si="1047"/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f t="shared" si="1048"/>
        <v>0</v>
      </c>
      <c r="BQ1984" s="10">
        <v>0</v>
      </c>
      <c r="BR1984" s="38"/>
      <c r="BS1984" s="38"/>
    </row>
    <row r="1985" spans="1:71">
      <c r="A1985" s="10">
        <v>44171</v>
      </c>
      <c r="B1985" s="109" t="s">
        <v>850</v>
      </c>
      <c r="C1985" s="10" t="s">
        <v>1340</v>
      </c>
      <c r="D1985" s="111" t="s">
        <v>1485</v>
      </c>
      <c r="E1985" s="10" t="s">
        <v>857</v>
      </c>
      <c r="F1985" s="10" t="s">
        <v>858</v>
      </c>
      <c r="G1985" s="10">
        <v>1</v>
      </c>
      <c r="I1985" s="10">
        <v>1</v>
      </c>
      <c r="J1985" s="10">
        <v>0</v>
      </c>
      <c r="K1985" s="10">
        <v>25700000</v>
      </c>
      <c r="L1985" s="10">
        <v>25700000</v>
      </c>
      <c r="M1985" s="10">
        <v>1000</v>
      </c>
      <c r="N1985" s="10">
        <f t="shared" si="1040"/>
        <v>1</v>
      </c>
      <c r="O1985" s="10">
        <v>2</v>
      </c>
      <c r="P1985" s="10">
        <v>0</v>
      </c>
      <c r="Q1985" s="10">
        <v>300</v>
      </c>
      <c r="R1985" s="10">
        <v>300</v>
      </c>
      <c r="S1985" s="10">
        <v>1000</v>
      </c>
      <c r="T1985" s="10">
        <f t="shared" si="1041"/>
        <v>1</v>
      </c>
      <c r="U1985" s="10">
        <v>9</v>
      </c>
      <c r="V1985" s="10">
        <v>504</v>
      </c>
      <c r="W1985" s="10">
        <v>298</v>
      </c>
      <c r="X1985" s="10">
        <v>298</v>
      </c>
      <c r="Y1985" s="10">
        <v>1000</v>
      </c>
      <c r="Z1985" s="10">
        <f t="shared" si="1042"/>
        <v>1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f t="shared" si="1043"/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f t="shared" si="1044"/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f t="shared" si="1045"/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f t="shared" si="1046"/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f t="shared" si="1047"/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f t="shared" si="1048"/>
        <v>0</v>
      </c>
      <c r="BQ1985" s="10">
        <v>0</v>
      </c>
      <c r="BR1985" s="38"/>
      <c r="BS1985" s="38"/>
    </row>
    <row r="1986" spans="1:71">
      <c r="A1986" s="10">
        <v>44172</v>
      </c>
      <c r="B1986" s="109" t="s">
        <v>850</v>
      </c>
      <c r="C1986" s="10" t="s">
        <v>1341</v>
      </c>
      <c r="D1986" s="10" t="s">
        <v>856</v>
      </c>
      <c r="E1986" s="10" t="s">
        <v>857</v>
      </c>
      <c r="F1986" s="10" t="s">
        <v>858</v>
      </c>
      <c r="G1986" s="10">
        <v>1</v>
      </c>
      <c r="I1986" s="10">
        <v>1</v>
      </c>
      <c r="J1986" s="10">
        <v>0</v>
      </c>
      <c r="K1986" s="10">
        <v>26000000</v>
      </c>
      <c r="L1986" s="10">
        <v>26000000</v>
      </c>
      <c r="M1986" s="10">
        <v>1000</v>
      </c>
      <c r="N1986" s="10">
        <f t="shared" si="1040"/>
        <v>1</v>
      </c>
      <c r="O1986" s="10">
        <v>2</v>
      </c>
      <c r="P1986" s="10">
        <v>0</v>
      </c>
      <c r="Q1986" s="10">
        <v>300</v>
      </c>
      <c r="R1986" s="10">
        <v>300</v>
      </c>
      <c r="S1986" s="10">
        <v>1000</v>
      </c>
      <c r="T1986" s="10">
        <f t="shared" si="1041"/>
        <v>1</v>
      </c>
      <c r="U1986" s="10">
        <v>9</v>
      </c>
      <c r="V1986" s="10">
        <v>504</v>
      </c>
      <c r="W1986" s="10">
        <v>300</v>
      </c>
      <c r="X1986" s="10">
        <v>300</v>
      </c>
      <c r="Y1986" s="10">
        <v>1000</v>
      </c>
      <c r="Z1986" s="10">
        <f t="shared" si="1042"/>
        <v>1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f t="shared" si="1043"/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f t="shared" si="1044"/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f t="shared" si="1045"/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f t="shared" si="1046"/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f t="shared" si="1047"/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f t="shared" si="1048"/>
        <v>0</v>
      </c>
      <c r="BQ1986" s="10">
        <v>0</v>
      </c>
      <c r="BR1986" s="38"/>
      <c r="BS1986" s="38"/>
    </row>
    <row r="1987" spans="1:71">
      <c r="A1987" s="10">
        <v>44173</v>
      </c>
      <c r="B1987" s="109" t="s">
        <v>850</v>
      </c>
      <c r="C1987" s="10" t="s">
        <v>1342</v>
      </c>
      <c r="D1987" s="10" t="s">
        <v>856</v>
      </c>
      <c r="E1987" s="10" t="s">
        <v>857</v>
      </c>
      <c r="F1987" s="10" t="s">
        <v>858</v>
      </c>
      <c r="G1987" s="10">
        <v>1</v>
      </c>
      <c r="I1987" s="10">
        <v>1</v>
      </c>
      <c r="J1987" s="10">
        <v>0</v>
      </c>
      <c r="K1987" s="10">
        <v>26300000</v>
      </c>
      <c r="L1987" s="10">
        <v>26300000</v>
      </c>
      <c r="M1987" s="10">
        <v>1000</v>
      </c>
      <c r="N1987" s="10">
        <f t="shared" si="1040"/>
        <v>1</v>
      </c>
      <c r="O1987" s="10">
        <v>2</v>
      </c>
      <c r="P1987" s="10">
        <v>0</v>
      </c>
      <c r="Q1987" s="10">
        <v>300</v>
      </c>
      <c r="R1987" s="10">
        <v>300</v>
      </c>
      <c r="S1987" s="10">
        <v>1000</v>
      </c>
      <c r="T1987" s="10">
        <f t="shared" si="1041"/>
        <v>1</v>
      </c>
      <c r="U1987" s="10">
        <v>9</v>
      </c>
      <c r="V1987" s="10">
        <v>504</v>
      </c>
      <c r="W1987" s="10">
        <v>302</v>
      </c>
      <c r="X1987" s="10">
        <v>302</v>
      </c>
      <c r="Y1987" s="10">
        <v>1000</v>
      </c>
      <c r="Z1987" s="10">
        <f t="shared" si="1042"/>
        <v>1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f t="shared" si="1043"/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f t="shared" si="1044"/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f t="shared" si="1045"/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f t="shared" si="1046"/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f t="shared" si="1047"/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f t="shared" si="1048"/>
        <v>0</v>
      </c>
      <c r="BQ1987" s="10">
        <v>0</v>
      </c>
      <c r="BR1987" s="38"/>
      <c r="BS1987" s="38"/>
    </row>
    <row r="1988" spans="1:71">
      <c r="A1988" s="10">
        <v>44174</v>
      </c>
      <c r="B1988" s="109" t="s">
        <v>850</v>
      </c>
      <c r="C1988" s="10" t="s">
        <v>1343</v>
      </c>
      <c r="D1988" s="10" t="s">
        <v>856</v>
      </c>
      <c r="E1988" s="10" t="s">
        <v>857</v>
      </c>
      <c r="F1988" s="10" t="s">
        <v>858</v>
      </c>
      <c r="G1988" s="10">
        <v>1</v>
      </c>
      <c r="I1988" s="10">
        <v>1</v>
      </c>
      <c r="J1988" s="10">
        <v>0</v>
      </c>
      <c r="K1988" s="10">
        <v>26600000</v>
      </c>
      <c r="L1988" s="10">
        <v>26600000</v>
      </c>
      <c r="M1988" s="10">
        <v>1000</v>
      </c>
      <c r="N1988" s="10">
        <f t="shared" ref="N1988:N2020" si="1049">IF(M1988&gt;=1000,1,0)</f>
        <v>1</v>
      </c>
      <c r="O1988" s="10">
        <v>2</v>
      </c>
      <c r="P1988" s="10">
        <v>0</v>
      </c>
      <c r="Q1988" s="10">
        <v>300</v>
      </c>
      <c r="R1988" s="10">
        <v>300</v>
      </c>
      <c r="S1988" s="10">
        <v>1000</v>
      </c>
      <c r="T1988" s="10">
        <f t="shared" ref="T1988:T2020" si="1050">IF(S1988&gt;=1000,1,0)</f>
        <v>1</v>
      </c>
      <c r="U1988" s="10">
        <v>9</v>
      </c>
      <c r="V1988" s="10">
        <v>504</v>
      </c>
      <c r="W1988" s="10">
        <v>304</v>
      </c>
      <c r="X1988" s="10">
        <v>304</v>
      </c>
      <c r="Y1988" s="10">
        <v>1000</v>
      </c>
      <c r="Z1988" s="10">
        <f t="shared" ref="Z1988:Z2020" si="1051">IF(Y1988&gt;=1000,1,0)</f>
        <v>1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f t="shared" ref="AF1988:AF2020" si="1052">IF(AE1988&gt;=1000,1,0)</f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f t="shared" ref="AL1988:AL2020" si="1053">IF(AK1988&gt;=1000,1,0)</f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f t="shared" ref="AX1988:AX2020" si="1054">IF(AW1988&gt;=1000,1,0)</f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f t="shared" ref="BD1988:BD2020" si="1055">IF(BC1988&gt;=1000,1,0)</f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f t="shared" ref="BJ1988:BJ2020" si="1056">IF(BI1988&gt;=1000,1,0)</f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f t="shared" ref="BP1988:BP2020" si="1057">IF(BO1988&gt;=1000,1,0)</f>
        <v>0</v>
      </c>
      <c r="BQ1988" s="10">
        <v>0</v>
      </c>
      <c r="BR1988" s="38"/>
      <c r="BS1988" s="38"/>
    </row>
    <row r="1989" spans="1:71">
      <c r="A1989" s="10">
        <v>44175</v>
      </c>
      <c r="B1989" s="109" t="s">
        <v>850</v>
      </c>
      <c r="C1989" s="10" t="s">
        <v>1344</v>
      </c>
      <c r="D1989" s="10" t="s">
        <v>856</v>
      </c>
      <c r="E1989" s="10" t="s">
        <v>857</v>
      </c>
      <c r="F1989" s="10" t="s">
        <v>858</v>
      </c>
      <c r="G1989" s="10">
        <v>1</v>
      </c>
      <c r="I1989" s="10">
        <v>1</v>
      </c>
      <c r="J1989" s="10">
        <v>0</v>
      </c>
      <c r="K1989" s="10">
        <v>26900000</v>
      </c>
      <c r="L1989" s="10">
        <v>26900000</v>
      </c>
      <c r="M1989" s="10">
        <v>1000</v>
      </c>
      <c r="N1989" s="10">
        <f t="shared" si="1049"/>
        <v>1</v>
      </c>
      <c r="O1989" s="10">
        <v>2</v>
      </c>
      <c r="P1989" s="10">
        <v>0</v>
      </c>
      <c r="Q1989" s="10">
        <v>300</v>
      </c>
      <c r="R1989" s="10">
        <v>300</v>
      </c>
      <c r="S1989" s="10">
        <v>1000</v>
      </c>
      <c r="T1989" s="10">
        <f t="shared" si="1050"/>
        <v>1</v>
      </c>
      <c r="U1989" s="10">
        <v>9</v>
      </c>
      <c r="V1989" s="10">
        <v>504</v>
      </c>
      <c r="W1989" s="10">
        <v>306</v>
      </c>
      <c r="X1989" s="10">
        <v>306</v>
      </c>
      <c r="Y1989" s="10">
        <v>1000</v>
      </c>
      <c r="Z1989" s="10">
        <f t="shared" si="1051"/>
        <v>1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f t="shared" si="1052"/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f t="shared" si="1053"/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f t="shared" si="1054"/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f t="shared" si="1055"/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f t="shared" si="1056"/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f t="shared" si="1057"/>
        <v>0</v>
      </c>
      <c r="BQ1989" s="10">
        <v>0</v>
      </c>
      <c r="BR1989" s="38"/>
      <c r="BS1989" s="38"/>
    </row>
    <row r="1990" spans="1:71">
      <c r="A1990" s="10">
        <v>44176</v>
      </c>
      <c r="B1990" s="109" t="s">
        <v>850</v>
      </c>
      <c r="C1990" s="10" t="s">
        <v>1345</v>
      </c>
      <c r="D1990" s="10" t="s">
        <v>856</v>
      </c>
      <c r="E1990" s="10" t="s">
        <v>857</v>
      </c>
      <c r="F1990" s="10" t="s">
        <v>858</v>
      </c>
      <c r="G1990" s="10">
        <v>1</v>
      </c>
      <c r="I1990" s="10">
        <v>1</v>
      </c>
      <c r="J1990" s="10">
        <v>0</v>
      </c>
      <c r="K1990" s="10">
        <v>27200000</v>
      </c>
      <c r="L1990" s="10">
        <v>27200000</v>
      </c>
      <c r="M1990" s="10">
        <v>1000</v>
      </c>
      <c r="N1990" s="10">
        <f t="shared" si="1049"/>
        <v>1</v>
      </c>
      <c r="O1990" s="10">
        <v>2</v>
      </c>
      <c r="P1990" s="10">
        <v>0</v>
      </c>
      <c r="Q1990" s="10">
        <v>300</v>
      </c>
      <c r="R1990" s="10">
        <v>300</v>
      </c>
      <c r="S1990" s="10">
        <v>1000</v>
      </c>
      <c r="T1990" s="10">
        <f t="shared" si="1050"/>
        <v>1</v>
      </c>
      <c r="U1990" s="10">
        <v>9</v>
      </c>
      <c r="V1990" s="10">
        <v>504</v>
      </c>
      <c r="W1990" s="10">
        <v>308</v>
      </c>
      <c r="X1990" s="10">
        <v>308</v>
      </c>
      <c r="Y1990" s="10">
        <v>1000</v>
      </c>
      <c r="Z1990" s="10">
        <f t="shared" si="1051"/>
        <v>1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f t="shared" si="1052"/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f t="shared" si="1053"/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f t="shared" si="1054"/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f t="shared" si="1055"/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f t="shared" si="1056"/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f t="shared" si="1057"/>
        <v>0</v>
      </c>
      <c r="BQ1990" s="10">
        <v>0</v>
      </c>
      <c r="BR1990" s="38"/>
      <c r="BS1990" s="38"/>
    </row>
    <row r="1991" spans="1:71">
      <c r="A1991" s="10">
        <v>44177</v>
      </c>
      <c r="B1991" s="109" t="s">
        <v>850</v>
      </c>
      <c r="C1991" s="10" t="s">
        <v>1346</v>
      </c>
      <c r="D1991" s="10" t="s">
        <v>856</v>
      </c>
      <c r="E1991" s="10" t="s">
        <v>857</v>
      </c>
      <c r="F1991" s="10" t="s">
        <v>858</v>
      </c>
      <c r="G1991" s="10">
        <v>1</v>
      </c>
      <c r="I1991" s="10">
        <v>1</v>
      </c>
      <c r="J1991" s="10">
        <v>0</v>
      </c>
      <c r="K1991" s="10">
        <v>27500000</v>
      </c>
      <c r="L1991" s="10">
        <v>27500000</v>
      </c>
      <c r="M1991" s="10">
        <v>1000</v>
      </c>
      <c r="N1991" s="10">
        <f t="shared" si="1049"/>
        <v>1</v>
      </c>
      <c r="O1991" s="10">
        <v>2</v>
      </c>
      <c r="P1991" s="10">
        <v>0</v>
      </c>
      <c r="Q1991" s="10">
        <v>300</v>
      </c>
      <c r="R1991" s="10">
        <v>300</v>
      </c>
      <c r="S1991" s="10">
        <v>1000</v>
      </c>
      <c r="T1991" s="10">
        <f t="shared" si="1050"/>
        <v>1</v>
      </c>
      <c r="U1991" s="10">
        <v>9</v>
      </c>
      <c r="V1991" s="10">
        <v>504</v>
      </c>
      <c r="W1991" s="10">
        <v>310</v>
      </c>
      <c r="X1991" s="10">
        <v>310</v>
      </c>
      <c r="Y1991" s="10">
        <v>1000</v>
      </c>
      <c r="Z1991" s="10">
        <f t="shared" si="1051"/>
        <v>1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f t="shared" si="1052"/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f t="shared" si="1053"/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f t="shared" si="1054"/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f t="shared" si="1055"/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f t="shared" si="1056"/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f t="shared" si="1057"/>
        <v>0</v>
      </c>
      <c r="BQ1991" s="10">
        <v>0</v>
      </c>
      <c r="BR1991" s="38"/>
      <c r="BS1991" s="38"/>
    </row>
    <row r="1992" spans="1:71">
      <c r="A1992" s="10">
        <v>44178</v>
      </c>
      <c r="B1992" s="109" t="s">
        <v>850</v>
      </c>
      <c r="C1992" s="10" t="s">
        <v>1347</v>
      </c>
      <c r="D1992" s="10" t="s">
        <v>856</v>
      </c>
      <c r="E1992" s="10" t="s">
        <v>857</v>
      </c>
      <c r="F1992" s="10" t="s">
        <v>858</v>
      </c>
      <c r="G1992" s="10">
        <v>1</v>
      </c>
      <c r="I1992" s="10">
        <v>1</v>
      </c>
      <c r="J1992" s="10">
        <v>0</v>
      </c>
      <c r="K1992" s="10">
        <v>27800000</v>
      </c>
      <c r="L1992" s="10">
        <v>27800000</v>
      </c>
      <c r="M1992" s="10">
        <v>1000</v>
      </c>
      <c r="N1992" s="10">
        <f t="shared" si="1049"/>
        <v>1</v>
      </c>
      <c r="O1992" s="10">
        <v>2</v>
      </c>
      <c r="P1992" s="10">
        <v>0</v>
      </c>
      <c r="Q1992" s="10">
        <v>300</v>
      </c>
      <c r="R1992" s="10">
        <v>300</v>
      </c>
      <c r="S1992" s="10">
        <v>1000</v>
      </c>
      <c r="T1992" s="10">
        <f t="shared" si="1050"/>
        <v>1</v>
      </c>
      <c r="U1992" s="10">
        <v>9</v>
      </c>
      <c r="V1992" s="10">
        <v>504</v>
      </c>
      <c r="W1992" s="10">
        <v>312</v>
      </c>
      <c r="X1992" s="10">
        <v>312</v>
      </c>
      <c r="Y1992" s="10">
        <v>1000</v>
      </c>
      <c r="Z1992" s="10">
        <f t="shared" si="1051"/>
        <v>1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f t="shared" si="1052"/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f t="shared" si="1053"/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f t="shared" si="1054"/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f t="shared" si="1055"/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f t="shared" si="1056"/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f t="shared" si="1057"/>
        <v>0</v>
      </c>
      <c r="BQ1992" s="10">
        <v>0</v>
      </c>
      <c r="BR1992" s="38"/>
      <c r="BS1992" s="38"/>
    </row>
    <row r="1993" spans="1:71">
      <c r="A1993" s="10">
        <v>44179</v>
      </c>
      <c r="B1993" s="109" t="s">
        <v>850</v>
      </c>
      <c r="C1993" s="10" t="s">
        <v>1348</v>
      </c>
      <c r="D1993" s="10" t="s">
        <v>856</v>
      </c>
      <c r="E1993" s="10" t="s">
        <v>857</v>
      </c>
      <c r="F1993" s="10" t="s">
        <v>858</v>
      </c>
      <c r="G1993" s="10">
        <v>1</v>
      </c>
      <c r="I1993" s="10">
        <v>1</v>
      </c>
      <c r="J1993" s="10">
        <v>0</v>
      </c>
      <c r="K1993" s="10">
        <v>28100000</v>
      </c>
      <c r="L1993" s="10">
        <v>28100000</v>
      </c>
      <c r="M1993" s="10">
        <v>1000</v>
      </c>
      <c r="N1993" s="10">
        <f t="shared" si="1049"/>
        <v>1</v>
      </c>
      <c r="O1993" s="10">
        <v>2</v>
      </c>
      <c r="P1993" s="10">
        <v>0</v>
      </c>
      <c r="Q1993" s="10">
        <v>300</v>
      </c>
      <c r="R1993" s="10">
        <v>300</v>
      </c>
      <c r="S1993" s="10">
        <v>1000</v>
      </c>
      <c r="T1993" s="10">
        <f t="shared" si="1050"/>
        <v>1</v>
      </c>
      <c r="U1993" s="10">
        <v>9</v>
      </c>
      <c r="V1993" s="10">
        <v>504</v>
      </c>
      <c r="W1993" s="10">
        <v>314</v>
      </c>
      <c r="X1993" s="10">
        <v>314</v>
      </c>
      <c r="Y1993" s="10">
        <v>1000</v>
      </c>
      <c r="Z1993" s="10">
        <f t="shared" si="1051"/>
        <v>1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f t="shared" si="1052"/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f t="shared" si="1053"/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f t="shared" si="1054"/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f t="shared" si="1055"/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f t="shared" si="1056"/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f t="shared" si="1057"/>
        <v>0</v>
      </c>
      <c r="BQ1993" s="10">
        <v>0</v>
      </c>
      <c r="BR1993" s="38"/>
      <c r="BS1993" s="38"/>
    </row>
    <row r="1994" spans="1:71">
      <c r="A1994" s="10">
        <v>44180</v>
      </c>
      <c r="B1994" s="109" t="s">
        <v>850</v>
      </c>
      <c r="C1994" s="10" t="s">
        <v>1349</v>
      </c>
      <c r="D1994" s="10" t="s">
        <v>856</v>
      </c>
      <c r="E1994" s="10" t="s">
        <v>857</v>
      </c>
      <c r="F1994" s="10" t="s">
        <v>858</v>
      </c>
      <c r="G1994" s="10">
        <v>1</v>
      </c>
      <c r="I1994" s="10">
        <v>1</v>
      </c>
      <c r="J1994" s="10">
        <v>0</v>
      </c>
      <c r="K1994" s="10">
        <v>28400000</v>
      </c>
      <c r="L1994" s="10">
        <v>28400000</v>
      </c>
      <c r="M1994" s="10">
        <v>1000</v>
      </c>
      <c r="N1994" s="10">
        <f t="shared" si="1049"/>
        <v>1</v>
      </c>
      <c r="O1994" s="10">
        <v>2</v>
      </c>
      <c r="P1994" s="10">
        <v>0</v>
      </c>
      <c r="Q1994" s="10">
        <v>300</v>
      </c>
      <c r="R1994" s="10">
        <v>300</v>
      </c>
      <c r="S1994" s="10">
        <v>1000</v>
      </c>
      <c r="T1994" s="10">
        <f t="shared" si="1050"/>
        <v>1</v>
      </c>
      <c r="U1994" s="10">
        <v>9</v>
      </c>
      <c r="V1994" s="10">
        <v>504</v>
      </c>
      <c r="W1994" s="10">
        <v>316</v>
      </c>
      <c r="X1994" s="10">
        <v>316</v>
      </c>
      <c r="Y1994" s="10">
        <v>1000</v>
      </c>
      <c r="Z1994" s="10">
        <f t="shared" si="1051"/>
        <v>1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f t="shared" si="1052"/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f t="shared" si="1053"/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f t="shared" si="1054"/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f t="shared" si="1055"/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f t="shared" si="1056"/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f t="shared" si="1057"/>
        <v>0</v>
      </c>
      <c r="BQ1994" s="10">
        <v>0</v>
      </c>
      <c r="BR1994" s="38"/>
      <c r="BS1994" s="38"/>
    </row>
    <row r="1995" spans="1:71">
      <c r="A1995" s="10">
        <v>44181</v>
      </c>
      <c r="B1995" s="109" t="s">
        <v>850</v>
      </c>
      <c r="C1995" s="10" t="s">
        <v>1350</v>
      </c>
      <c r="D1995" s="10" t="s">
        <v>856</v>
      </c>
      <c r="E1995" s="10" t="s">
        <v>857</v>
      </c>
      <c r="F1995" s="10" t="s">
        <v>858</v>
      </c>
      <c r="G1995" s="10">
        <v>1</v>
      </c>
      <c r="I1995" s="10">
        <v>1</v>
      </c>
      <c r="J1995" s="10">
        <v>0</v>
      </c>
      <c r="K1995" s="10">
        <v>28700000</v>
      </c>
      <c r="L1995" s="10">
        <v>28700000</v>
      </c>
      <c r="M1995" s="10">
        <v>1000</v>
      </c>
      <c r="N1995" s="10">
        <f t="shared" si="1049"/>
        <v>1</v>
      </c>
      <c r="O1995" s="10">
        <v>2</v>
      </c>
      <c r="P1995" s="10">
        <v>0</v>
      </c>
      <c r="Q1995" s="10">
        <v>300</v>
      </c>
      <c r="R1995" s="10">
        <v>300</v>
      </c>
      <c r="S1995" s="10">
        <v>1000</v>
      </c>
      <c r="T1995" s="10">
        <f t="shared" si="1050"/>
        <v>1</v>
      </c>
      <c r="U1995" s="10">
        <v>9</v>
      </c>
      <c r="V1995" s="10">
        <v>504</v>
      </c>
      <c r="W1995" s="10">
        <v>318</v>
      </c>
      <c r="X1995" s="10">
        <v>318</v>
      </c>
      <c r="Y1995" s="10">
        <v>1000</v>
      </c>
      <c r="Z1995" s="10">
        <f t="shared" si="1051"/>
        <v>1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f t="shared" si="1052"/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f t="shared" si="1053"/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f t="shared" si="1054"/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f t="shared" si="1055"/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f t="shared" si="1056"/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f t="shared" si="1057"/>
        <v>0</v>
      </c>
      <c r="BQ1995" s="10">
        <v>0</v>
      </c>
      <c r="BR1995" s="38"/>
      <c r="BS1995" s="38"/>
    </row>
    <row r="1996" spans="1:71">
      <c r="A1996" s="10">
        <v>44182</v>
      </c>
      <c r="B1996" s="109" t="s">
        <v>850</v>
      </c>
      <c r="C1996" s="10" t="s">
        <v>1351</v>
      </c>
      <c r="D1996" s="10" t="s">
        <v>856</v>
      </c>
      <c r="E1996" s="10" t="s">
        <v>857</v>
      </c>
      <c r="F1996" s="10" t="s">
        <v>858</v>
      </c>
      <c r="G1996" s="10">
        <v>1</v>
      </c>
      <c r="I1996" s="10">
        <v>1</v>
      </c>
      <c r="J1996" s="10">
        <v>0</v>
      </c>
      <c r="K1996" s="10">
        <v>29000000</v>
      </c>
      <c r="L1996" s="10">
        <v>29000000</v>
      </c>
      <c r="M1996" s="10">
        <v>1000</v>
      </c>
      <c r="N1996" s="10">
        <f t="shared" si="1049"/>
        <v>1</v>
      </c>
      <c r="O1996" s="10">
        <v>2</v>
      </c>
      <c r="P1996" s="10">
        <v>0</v>
      </c>
      <c r="Q1996" s="10">
        <v>300</v>
      </c>
      <c r="R1996" s="10">
        <v>300</v>
      </c>
      <c r="S1996" s="10">
        <v>1000</v>
      </c>
      <c r="T1996" s="10">
        <f t="shared" si="1050"/>
        <v>1</v>
      </c>
      <c r="U1996" s="10">
        <v>9</v>
      </c>
      <c r="V1996" s="10">
        <v>504</v>
      </c>
      <c r="W1996" s="10">
        <v>320</v>
      </c>
      <c r="X1996" s="10">
        <v>320</v>
      </c>
      <c r="Y1996" s="10">
        <v>1000</v>
      </c>
      <c r="Z1996" s="10">
        <f t="shared" si="1051"/>
        <v>1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f t="shared" si="1052"/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f t="shared" si="1053"/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f t="shared" si="1054"/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f t="shared" si="1055"/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f t="shared" si="1056"/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f t="shared" si="1057"/>
        <v>0</v>
      </c>
      <c r="BQ1996" s="10">
        <v>0</v>
      </c>
      <c r="BR1996" s="38"/>
      <c r="BS1996" s="38"/>
    </row>
    <row r="1997" spans="1:71">
      <c r="A1997" s="10">
        <v>44183</v>
      </c>
      <c r="B1997" s="109" t="s">
        <v>850</v>
      </c>
      <c r="C1997" s="10" t="s">
        <v>1352</v>
      </c>
      <c r="D1997" s="10" t="s">
        <v>856</v>
      </c>
      <c r="E1997" s="10" t="s">
        <v>857</v>
      </c>
      <c r="F1997" s="10" t="s">
        <v>858</v>
      </c>
      <c r="G1997" s="10">
        <v>1</v>
      </c>
      <c r="I1997" s="10">
        <v>1</v>
      </c>
      <c r="J1997" s="10">
        <v>0</v>
      </c>
      <c r="K1997" s="10">
        <v>29300000</v>
      </c>
      <c r="L1997" s="10">
        <v>29300000</v>
      </c>
      <c r="M1997" s="10">
        <v>1000</v>
      </c>
      <c r="N1997" s="10">
        <f t="shared" si="1049"/>
        <v>1</v>
      </c>
      <c r="O1997" s="10">
        <v>2</v>
      </c>
      <c r="P1997" s="10">
        <v>0</v>
      </c>
      <c r="Q1997" s="10">
        <v>300</v>
      </c>
      <c r="R1997" s="10">
        <v>300</v>
      </c>
      <c r="S1997" s="10">
        <v>1000</v>
      </c>
      <c r="T1997" s="10">
        <f t="shared" si="1050"/>
        <v>1</v>
      </c>
      <c r="U1997" s="10">
        <v>9</v>
      </c>
      <c r="V1997" s="10">
        <v>504</v>
      </c>
      <c r="W1997" s="10">
        <v>322</v>
      </c>
      <c r="X1997" s="10">
        <v>322</v>
      </c>
      <c r="Y1997" s="10">
        <v>1000</v>
      </c>
      <c r="Z1997" s="10">
        <f t="shared" si="1051"/>
        <v>1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f t="shared" si="1052"/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f t="shared" si="1053"/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f t="shared" si="1054"/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f t="shared" si="1055"/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f t="shared" si="1056"/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f t="shared" si="1057"/>
        <v>0</v>
      </c>
      <c r="BQ1997" s="10">
        <v>0</v>
      </c>
      <c r="BR1997" s="38"/>
      <c r="BS1997" s="38"/>
    </row>
    <row r="1998" spans="1:71">
      <c r="A1998" s="10">
        <v>44184</v>
      </c>
      <c r="B1998" s="109" t="s">
        <v>850</v>
      </c>
      <c r="C1998" s="10" t="s">
        <v>1353</v>
      </c>
      <c r="D1998" s="10" t="s">
        <v>856</v>
      </c>
      <c r="E1998" s="10" t="s">
        <v>857</v>
      </c>
      <c r="F1998" s="10" t="s">
        <v>858</v>
      </c>
      <c r="G1998" s="10">
        <v>1</v>
      </c>
      <c r="I1998" s="10">
        <v>1</v>
      </c>
      <c r="J1998" s="10">
        <v>0</v>
      </c>
      <c r="K1998" s="10">
        <v>29600000</v>
      </c>
      <c r="L1998" s="10">
        <v>29600000</v>
      </c>
      <c r="M1998" s="10">
        <v>1000</v>
      </c>
      <c r="N1998" s="10">
        <f t="shared" si="1049"/>
        <v>1</v>
      </c>
      <c r="O1998" s="10">
        <v>2</v>
      </c>
      <c r="P1998" s="10">
        <v>0</v>
      </c>
      <c r="Q1998" s="10">
        <v>300</v>
      </c>
      <c r="R1998" s="10">
        <v>300</v>
      </c>
      <c r="S1998" s="10">
        <v>1000</v>
      </c>
      <c r="T1998" s="10">
        <f t="shared" si="1050"/>
        <v>1</v>
      </c>
      <c r="U1998" s="10">
        <v>9</v>
      </c>
      <c r="V1998" s="10">
        <v>504</v>
      </c>
      <c r="W1998" s="10">
        <v>324</v>
      </c>
      <c r="X1998" s="10">
        <v>324</v>
      </c>
      <c r="Y1998" s="10">
        <v>1000</v>
      </c>
      <c r="Z1998" s="10">
        <f t="shared" si="1051"/>
        <v>1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f t="shared" si="1052"/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f t="shared" si="1053"/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f t="shared" si="1054"/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f t="shared" si="1055"/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f t="shared" si="1056"/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f t="shared" si="1057"/>
        <v>0</v>
      </c>
      <c r="BQ1998" s="10">
        <v>0</v>
      </c>
      <c r="BR1998" s="38"/>
      <c r="BS1998" s="38"/>
    </row>
    <row r="1999" spans="1:71">
      <c r="A1999" s="10">
        <v>44185</v>
      </c>
      <c r="B1999" s="109" t="s">
        <v>850</v>
      </c>
      <c r="C1999" s="10" t="s">
        <v>1354</v>
      </c>
      <c r="D1999" s="10" t="s">
        <v>856</v>
      </c>
      <c r="E1999" s="10" t="s">
        <v>857</v>
      </c>
      <c r="F1999" s="10" t="s">
        <v>858</v>
      </c>
      <c r="G1999" s="10">
        <v>1</v>
      </c>
      <c r="I1999" s="10">
        <v>1</v>
      </c>
      <c r="J1999" s="10">
        <v>0</v>
      </c>
      <c r="K1999" s="10">
        <v>29900000</v>
      </c>
      <c r="L1999" s="10">
        <v>29900000</v>
      </c>
      <c r="M1999" s="10">
        <v>1000</v>
      </c>
      <c r="N1999" s="10">
        <f t="shared" si="1049"/>
        <v>1</v>
      </c>
      <c r="O1999" s="10">
        <v>2</v>
      </c>
      <c r="P1999" s="10">
        <v>0</v>
      </c>
      <c r="Q1999" s="10">
        <v>300</v>
      </c>
      <c r="R1999" s="10">
        <v>300</v>
      </c>
      <c r="S1999" s="10">
        <v>1000</v>
      </c>
      <c r="T1999" s="10">
        <f t="shared" si="1050"/>
        <v>1</v>
      </c>
      <c r="U1999" s="10">
        <v>9</v>
      </c>
      <c r="V1999" s="10">
        <v>504</v>
      </c>
      <c r="W1999" s="10">
        <v>326</v>
      </c>
      <c r="X1999" s="10">
        <v>326</v>
      </c>
      <c r="Y1999" s="10">
        <v>1000</v>
      </c>
      <c r="Z1999" s="10">
        <f t="shared" si="1051"/>
        <v>1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f t="shared" si="1052"/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f t="shared" si="1053"/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f t="shared" si="1054"/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f t="shared" si="1055"/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f t="shared" si="1056"/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f t="shared" si="1057"/>
        <v>0</v>
      </c>
      <c r="BQ1999" s="10">
        <v>0</v>
      </c>
      <c r="BR1999" s="38"/>
      <c r="BS1999" s="38"/>
    </row>
    <row r="2000" spans="1:71">
      <c r="A2000" s="10">
        <v>44186</v>
      </c>
      <c r="B2000" s="109" t="s">
        <v>850</v>
      </c>
      <c r="C2000" s="10" t="s">
        <v>1355</v>
      </c>
      <c r="D2000" s="10" t="s">
        <v>856</v>
      </c>
      <c r="E2000" s="10" t="s">
        <v>857</v>
      </c>
      <c r="F2000" s="10" t="s">
        <v>858</v>
      </c>
      <c r="G2000" s="10">
        <v>1</v>
      </c>
      <c r="I2000" s="10">
        <v>1</v>
      </c>
      <c r="J2000" s="10">
        <v>0</v>
      </c>
      <c r="K2000" s="10">
        <v>30200000</v>
      </c>
      <c r="L2000" s="10">
        <v>30200000</v>
      </c>
      <c r="M2000" s="10">
        <v>1000</v>
      </c>
      <c r="N2000" s="10">
        <f t="shared" si="1049"/>
        <v>1</v>
      </c>
      <c r="O2000" s="10">
        <v>2</v>
      </c>
      <c r="P2000" s="10">
        <v>0</v>
      </c>
      <c r="Q2000" s="10">
        <v>300</v>
      </c>
      <c r="R2000" s="10">
        <v>300</v>
      </c>
      <c r="S2000" s="10">
        <v>1000</v>
      </c>
      <c r="T2000" s="10">
        <f t="shared" si="1050"/>
        <v>1</v>
      </c>
      <c r="U2000" s="10">
        <v>9</v>
      </c>
      <c r="V2000" s="10">
        <v>504</v>
      </c>
      <c r="W2000" s="10">
        <v>328</v>
      </c>
      <c r="X2000" s="10">
        <v>328</v>
      </c>
      <c r="Y2000" s="10">
        <v>1000</v>
      </c>
      <c r="Z2000" s="10">
        <f t="shared" si="1051"/>
        <v>1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f t="shared" si="1052"/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f t="shared" si="1053"/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f t="shared" si="1054"/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f t="shared" si="1055"/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f t="shared" si="1056"/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f t="shared" si="1057"/>
        <v>0</v>
      </c>
      <c r="BQ2000" s="10">
        <v>0</v>
      </c>
      <c r="BR2000" s="38"/>
      <c r="BS2000" s="38"/>
    </row>
    <row r="2001" spans="1:71">
      <c r="A2001" s="10">
        <v>44187</v>
      </c>
      <c r="B2001" s="109" t="s">
        <v>850</v>
      </c>
      <c r="C2001" s="10" t="s">
        <v>1356</v>
      </c>
      <c r="D2001" s="10" t="s">
        <v>856</v>
      </c>
      <c r="E2001" s="10" t="s">
        <v>857</v>
      </c>
      <c r="F2001" s="10" t="s">
        <v>858</v>
      </c>
      <c r="G2001" s="10">
        <v>1</v>
      </c>
      <c r="I2001" s="10">
        <v>1</v>
      </c>
      <c r="J2001" s="10">
        <v>0</v>
      </c>
      <c r="K2001" s="10">
        <v>30500000</v>
      </c>
      <c r="L2001" s="10">
        <v>30500000</v>
      </c>
      <c r="M2001" s="10">
        <v>1000</v>
      </c>
      <c r="N2001" s="10">
        <f t="shared" si="1049"/>
        <v>1</v>
      </c>
      <c r="O2001" s="10">
        <v>2</v>
      </c>
      <c r="P2001" s="10">
        <v>0</v>
      </c>
      <c r="Q2001" s="10">
        <v>300</v>
      </c>
      <c r="R2001" s="10">
        <v>300</v>
      </c>
      <c r="S2001" s="10">
        <v>1000</v>
      </c>
      <c r="T2001" s="10">
        <f t="shared" si="1050"/>
        <v>1</v>
      </c>
      <c r="U2001" s="10">
        <v>9</v>
      </c>
      <c r="V2001" s="10">
        <v>504</v>
      </c>
      <c r="W2001" s="10">
        <v>330</v>
      </c>
      <c r="X2001" s="10">
        <v>330</v>
      </c>
      <c r="Y2001" s="10">
        <v>1000</v>
      </c>
      <c r="Z2001" s="10">
        <f t="shared" si="1051"/>
        <v>1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f t="shared" si="1052"/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f t="shared" si="1053"/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f t="shared" si="1054"/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f t="shared" si="1055"/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f t="shared" si="1056"/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f t="shared" si="1057"/>
        <v>0</v>
      </c>
      <c r="BQ2001" s="10">
        <v>0</v>
      </c>
      <c r="BR2001" s="38"/>
      <c r="BS2001" s="38"/>
    </row>
    <row r="2002" spans="1:71">
      <c r="A2002" s="10">
        <v>44188</v>
      </c>
      <c r="B2002" s="109" t="s">
        <v>850</v>
      </c>
      <c r="C2002" s="10" t="s">
        <v>1357</v>
      </c>
      <c r="D2002" s="10" t="s">
        <v>856</v>
      </c>
      <c r="E2002" s="10" t="s">
        <v>857</v>
      </c>
      <c r="F2002" s="10" t="s">
        <v>858</v>
      </c>
      <c r="G2002" s="10">
        <v>1</v>
      </c>
      <c r="I2002" s="10">
        <v>1</v>
      </c>
      <c r="J2002" s="10">
        <v>0</v>
      </c>
      <c r="K2002" s="10">
        <v>30800000</v>
      </c>
      <c r="L2002" s="10">
        <v>30800000</v>
      </c>
      <c r="M2002" s="10">
        <v>1000</v>
      </c>
      <c r="N2002" s="10">
        <f t="shared" si="1049"/>
        <v>1</v>
      </c>
      <c r="O2002" s="10">
        <v>2</v>
      </c>
      <c r="P2002" s="10">
        <v>0</v>
      </c>
      <c r="Q2002" s="10">
        <v>300</v>
      </c>
      <c r="R2002" s="10">
        <v>300</v>
      </c>
      <c r="S2002" s="10">
        <v>1000</v>
      </c>
      <c r="T2002" s="10">
        <f t="shared" si="1050"/>
        <v>1</v>
      </c>
      <c r="U2002" s="10">
        <v>9</v>
      </c>
      <c r="V2002" s="10">
        <v>504</v>
      </c>
      <c r="W2002" s="10">
        <v>332</v>
      </c>
      <c r="X2002" s="10">
        <v>332</v>
      </c>
      <c r="Y2002" s="10">
        <v>1000</v>
      </c>
      <c r="Z2002" s="10">
        <f t="shared" si="1051"/>
        <v>1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f t="shared" si="1052"/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f t="shared" si="1053"/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f t="shared" si="1054"/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f t="shared" si="1055"/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f t="shared" si="1056"/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f t="shared" si="1057"/>
        <v>0</v>
      </c>
      <c r="BQ2002" s="10">
        <v>0</v>
      </c>
      <c r="BR2002" s="38"/>
      <c r="BS2002" s="38"/>
    </row>
    <row r="2003" spans="1:71">
      <c r="A2003" s="10">
        <v>44189</v>
      </c>
      <c r="B2003" s="109" t="s">
        <v>850</v>
      </c>
      <c r="C2003" s="10" t="s">
        <v>1358</v>
      </c>
      <c r="D2003" s="10" t="s">
        <v>856</v>
      </c>
      <c r="E2003" s="10" t="s">
        <v>857</v>
      </c>
      <c r="F2003" s="10" t="s">
        <v>858</v>
      </c>
      <c r="G2003" s="10">
        <v>1</v>
      </c>
      <c r="I2003" s="10">
        <v>1</v>
      </c>
      <c r="J2003" s="10">
        <v>0</v>
      </c>
      <c r="K2003" s="10">
        <v>31100000</v>
      </c>
      <c r="L2003" s="10">
        <v>31100000</v>
      </c>
      <c r="M2003" s="10">
        <v>1000</v>
      </c>
      <c r="N2003" s="10">
        <f t="shared" si="1049"/>
        <v>1</v>
      </c>
      <c r="O2003" s="10">
        <v>2</v>
      </c>
      <c r="P2003" s="10">
        <v>0</v>
      </c>
      <c r="Q2003" s="10">
        <v>300</v>
      </c>
      <c r="R2003" s="10">
        <v>300</v>
      </c>
      <c r="S2003" s="10">
        <v>1000</v>
      </c>
      <c r="T2003" s="10">
        <f t="shared" si="1050"/>
        <v>1</v>
      </c>
      <c r="U2003" s="10">
        <v>9</v>
      </c>
      <c r="V2003" s="10">
        <v>504</v>
      </c>
      <c r="W2003" s="10">
        <v>334</v>
      </c>
      <c r="X2003" s="10">
        <v>334</v>
      </c>
      <c r="Y2003" s="10">
        <v>1000</v>
      </c>
      <c r="Z2003" s="10">
        <f t="shared" si="1051"/>
        <v>1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f t="shared" si="1052"/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f t="shared" si="1053"/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f t="shared" si="1054"/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f t="shared" si="1055"/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f t="shared" si="1056"/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f t="shared" si="1057"/>
        <v>0</v>
      </c>
      <c r="BQ2003" s="10">
        <v>0</v>
      </c>
      <c r="BR2003" s="38"/>
      <c r="BS2003" s="38"/>
    </row>
    <row r="2004" spans="1:71">
      <c r="A2004" s="10">
        <v>44190</v>
      </c>
      <c r="B2004" s="109" t="s">
        <v>850</v>
      </c>
      <c r="C2004" s="10" t="s">
        <v>1359</v>
      </c>
      <c r="D2004" s="10" t="s">
        <v>856</v>
      </c>
      <c r="E2004" s="10" t="s">
        <v>857</v>
      </c>
      <c r="F2004" s="10" t="s">
        <v>858</v>
      </c>
      <c r="G2004" s="10">
        <v>1</v>
      </c>
      <c r="I2004" s="10">
        <v>1</v>
      </c>
      <c r="J2004" s="10">
        <v>0</v>
      </c>
      <c r="K2004" s="10">
        <v>31400000</v>
      </c>
      <c r="L2004" s="10">
        <v>31400000</v>
      </c>
      <c r="M2004" s="10">
        <v>1000</v>
      </c>
      <c r="N2004" s="10">
        <f t="shared" si="1049"/>
        <v>1</v>
      </c>
      <c r="O2004" s="10">
        <v>2</v>
      </c>
      <c r="P2004" s="10">
        <v>0</v>
      </c>
      <c r="Q2004" s="10">
        <v>300</v>
      </c>
      <c r="R2004" s="10">
        <v>300</v>
      </c>
      <c r="S2004" s="10">
        <v>1000</v>
      </c>
      <c r="T2004" s="10">
        <f t="shared" si="1050"/>
        <v>1</v>
      </c>
      <c r="U2004" s="10">
        <v>9</v>
      </c>
      <c r="V2004" s="10">
        <v>504</v>
      </c>
      <c r="W2004" s="10">
        <v>336</v>
      </c>
      <c r="X2004" s="10">
        <v>336</v>
      </c>
      <c r="Y2004" s="10">
        <v>1000</v>
      </c>
      <c r="Z2004" s="10">
        <f t="shared" si="1051"/>
        <v>1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f t="shared" si="1052"/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f t="shared" si="1053"/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f t="shared" si="1054"/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f t="shared" si="1055"/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f t="shared" si="1056"/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f t="shared" si="1057"/>
        <v>0</v>
      </c>
      <c r="BQ2004" s="10">
        <v>0</v>
      </c>
      <c r="BR2004" s="38"/>
      <c r="BS2004" s="38"/>
    </row>
    <row r="2005" spans="1:71">
      <c r="A2005" s="10">
        <v>44191</v>
      </c>
      <c r="B2005" s="109" t="s">
        <v>850</v>
      </c>
      <c r="C2005" s="10" t="s">
        <v>1360</v>
      </c>
      <c r="D2005" s="10" t="s">
        <v>856</v>
      </c>
      <c r="E2005" s="10" t="s">
        <v>857</v>
      </c>
      <c r="F2005" s="10" t="s">
        <v>858</v>
      </c>
      <c r="G2005" s="10">
        <v>1</v>
      </c>
      <c r="I2005" s="10">
        <v>1</v>
      </c>
      <c r="J2005" s="10">
        <v>0</v>
      </c>
      <c r="K2005" s="10">
        <v>31700000</v>
      </c>
      <c r="L2005" s="10">
        <v>31700000</v>
      </c>
      <c r="M2005" s="10">
        <v>1000</v>
      </c>
      <c r="N2005" s="10">
        <f t="shared" si="1049"/>
        <v>1</v>
      </c>
      <c r="O2005" s="10">
        <v>2</v>
      </c>
      <c r="P2005" s="10">
        <v>0</v>
      </c>
      <c r="Q2005" s="10">
        <v>300</v>
      </c>
      <c r="R2005" s="10">
        <v>300</v>
      </c>
      <c r="S2005" s="10">
        <v>1000</v>
      </c>
      <c r="T2005" s="10">
        <f t="shared" si="1050"/>
        <v>1</v>
      </c>
      <c r="U2005" s="10">
        <v>9</v>
      </c>
      <c r="V2005" s="10">
        <v>504</v>
      </c>
      <c r="W2005" s="10">
        <v>338</v>
      </c>
      <c r="X2005" s="10">
        <v>338</v>
      </c>
      <c r="Y2005" s="10">
        <v>1000</v>
      </c>
      <c r="Z2005" s="10">
        <f t="shared" si="1051"/>
        <v>1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f t="shared" si="1052"/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f t="shared" si="1053"/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f t="shared" si="1054"/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f t="shared" si="1055"/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f t="shared" si="1056"/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f t="shared" si="1057"/>
        <v>0</v>
      </c>
      <c r="BQ2005" s="10">
        <v>0</v>
      </c>
      <c r="BR2005" s="38"/>
      <c r="BS2005" s="38"/>
    </row>
    <row r="2006" spans="1:71">
      <c r="A2006" s="10">
        <v>44192</v>
      </c>
      <c r="B2006" s="109" t="s">
        <v>850</v>
      </c>
      <c r="C2006" s="10" t="s">
        <v>1361</v>
      </c>
      <c r="D2006" s="10" t="s">
        <v>856</v>
      </c>
      <c r="E2006" s="10" t="s">
        <v>857</v>
      </c>
      <c r="F2006" s="10" t="s">
        <v>858</v>
      </c>
      <c r="G2006" s="10">
        <v>1</v>
      </c>
      <c r="I2006" s="10">
        <v>1</v>
      </c>
      <c r="J2006" s="10">
        <v>0</v>
      </c>
      <c r="K2006" s="10">
        <v>32000000</v>
      </c>
      <c r="L2006" s="10">
        <v>32000000</v>
      </c>
      <c r="M2006" s="10">
        <v>1000</v>
      </c>
      <c r="N2006" s="10">
        <f t="shared" si="1049"/>
        <v>1</v>
      </c>
      <c r="O2006" s="10">
        <v>2</v>
      </c>
      <c r="P2006" s="10">
        <v>0</v>
      </c>
      <c r="Q2006" s="10">
        <v>300</v>
      </c>
      <c r="R2006" s="10">
        <v>300</v>
      </c>
      <c r="S2006" s="10">
        <v>1000</v>
      </c>
      <c r="T2006" s="10">
        <f t="shared" si="1050"/>
        <v>1</v>
      </c>
      <c r="U2006" s="10">
        <v>9</v>
      </c>
      <c r="V2006" s="10">
        <v>504</v>
      </c>
      <c r="W2006" s="10">
        <v>340</v>
      </c>
      <c r="X2006" s="10">
        <v>340</v>
      </c>
      <c r="Y2006" s="10">
        <v>1000</v>
      </c>
      <c r="Z2006" s="10">
        <f t="shared" si="1051"/>
        <v>1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f t="shared" si="1052"/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f t="shared" si="1053"/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f t="shared" si="1054"/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f t="shared" si="1055"/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f t="shared" si="1056"/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f t="shared" si="1057"/>
        <v>0</v>
      </c>
      <c r="BQ2006" s="10">
        <v>0</v>
      </c>
      <c r="BR2006" s="38"/>
      <c r="BS2006" s="38"/>
    </row>
    <row r="2007" spans="1:71">
      <c r="A2007" s="10">
        <v>44193</v>
      </c>
      <c r="B2007" s="109" t="s">
        <v>850</v>
      </c>
      <c r="C2007" s="10" t="s">
        <v>1362</v>
      </c>
      <c r="D2007" s="10" t="s">
        <v>856</v>
      </c>
      <c r="E2007" s="10" t="s">
        <v>857</v>
      </c>
      <c r="F2007" s="10" t="s">
        <v>858</v>
      </c>
      <c r="G2007" s="10">
        <v>1</v>
      </c>
      <c r="I2007" s="10">
        <v>1</v>
      </c>
      <c r="J2007" s="10">
        <v>0</v>
      </c>
      <c r="K2007" s="10">
        <v>32300000</v>
      </c>
      <c r="L2007" s="10">
        <v>32300000</v>
      </c>
      <c r="M2007" s="10">
        <v>1000</v>
      </c>
      <c r="N2007" s="10">
        <f t="shared" si="1049"/>
        <v>1</v>
      </c>
      <c r="O2007" s="10">
        <v>2</v>
      </c>
      <c r="P2007" s="10">
        <v>0</v>
      </c>
      <c r="Q2007" s="10">
        <v>300</v>
      </c>
      <c r="R2007" s="10">
        <v>300</v>
      </c>
      <c r="S2007" s="10">
        <v>1000</v>
      </c>
      <c r="T2007" s="10">
        <f t="shared" si="1050"/>
        <v>1</v>
      </c>
      <c r="U2007" s="10">
        <v>9</v>
      </c>
      <c r="V2007" s="10">
        <v>504</v>
      </c>
      <c r="W2007" s="10">
        <v>342</v>
      </c>
      <c r="X2007" s="10">
        <v>342</v>
      </c>
      <c r="Y2007" s="10">
        <v>1000</v>
      </c>
      <c r="Z2007" s="10">
        <f t="shared" si="1051"/>
        <v>1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f t="shared" si="1052"/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f t="shared" si="1053"/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f t="shared" si="1054"/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f t="shared" si="1055"/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f t="shared" si="1056"/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f t="shared" si="1057"/>
        <v>0</v>
      </c>
      <c r="BQ2007" s="10">
        <v>0</v>
      </c>
      <c r="BR2007" s="38"/>
      <c r="BS2007" s="38"/>
    </row>
    <row r="2008" spans="1:71">
      <c r="A2008" s="10">
        <v>44194</v>
      </c>
      <c r="B2008" s="109" t="s">
        <v>850</v>
      </c>
      <c r="C2008" s="10" t="s">
        <v>1363</v>
      </c>
      <c r="D2008" s="10" t="s">
        <v>856</v>
      </c>
      <c r="E2008" s="10" t="s">
        <v>857</v>
      </c>
      <c r="F2008" s="10" t="s">
        <v>858</v>
      </c>
      <c r="G2008" s="10">
        <v>1</v>
      </c>
      <c r="I2008" s="10">
        <v>1</v>
      </c>
      <c r="J2008" s="10">
        <v>0</v>
      </c>
      <c r="K2008" s="10">
        <v>32600000</v>
      </c>
      <c r="L2008" s="10">
        <v>32600000</v>
      </c>
      <c r="M2008" s="10">
        <v>1000</v>
      </c>
      <c r="N2008" s="10">
        <f t="shared" si="1049"/>
        <v>1</v>
      </c>
      <c r="O2008" s="10">
        <v>2</v>
      </c>
      <c r="P2008" s="10">
        <v>0</v>
      </c>
      <c r="Q2008" s="10">
        <v>300</v>
      </c>
      <c r="R2008" s="10">
        <v>300</v>
      </c>
      <c r="S2008" s="10">
        <v>1000</v>
      </c>
      <c r="T2008" s="10">
        <f t="shared" si="1050"/>
        <v>1</v>
      </c>
      <c r="U2008" s="10">
        <v>9</v>
      </c>
      <c r="V2008" s="10">
        <v>504</v>
      </c>
      <c r="W2008" s="10">
        <v>344</v>
      </c>
      <c r="X2008" s="10">
        <v>344</v>
      </c>
      <c r="Y2008" s="10">
        <v>1000</v>
      </c>
      <c r="Z2008" s="10">
        <f t="shared" si="1051"/>
        <v>1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f t="shared" si="1052"/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f t="shared" si="1053"/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f t="shared" si="1054"/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f t="shared" si="1055"/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f t="shared" si="1056"/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f t="shared" si="1057"/>
        <v>0</v>
      </c>
      <c r="BQ2008" s="10">
        <v>0</v>
      </c>
      <c r="BR2008" s="38"/>
      <c r="BS2008" s="38"/>
    </row>
    <row r="2009" spans="1:71">
      <c r="A2009" s="10">
        <v>44195</v>
      </c>
      <c r="B2009" s="109" t="s">
        <v>850</v>
      </c>
      <c r="C2009" s="10" t="s">
        <v>1364</v>
      </c>
      <c r="D2009" s="10" t="s">
        <v>856</v>
      </c>
      <c r="E2009" s="10" t="s">
        <v>857</v>
      </c>
      <c r="F2009" s="10" t="s">
        <v>858</v>
      </c>
      <c r="G2009" s="10">
        <v>1</v>
      </c>
      <c r="I2009" s="10">
        <v>1</v>
      </c>
      <c r="J2009" s="10">
        <v>0</v>
      </c>
      <c r="K2009" s="10">
        <v>32900000</v>
      </c>
      <c r="L2009" s="10">
        <v>32900000</v>
      </c>
      <c r="M2009" s="10">
        <v>1000</v>
      </c>
      <c r="N2009" s="10">
        <f t="shared" si="1049"/>
        <v>1</v>
      </c>
      <c r="O2009" s="10">
        <v>2</v>
      </c>
      <c r="P2009" s="10">
        <v>0</v>
      </c>
      <c r="Q2009" s="10">
        <v>300</v>
      </c>
      <c r="R2009" s="10">
        <v>300</v>
      </c>
      <c r="S2009" s="10">
        <v>1000</v>
      </c>
      <c r="T2009" s="10">
        <f t="shared" si="1050"/>
        <v>1</v>
      </c>
      <c r="U2009" s="10">
        <v>9</v>
      </c>
      <c r="V2009" s="10">
        <v>504</v>
      </c>
      <c r="W2009" s="10">
        <v>346</v>
      </c>
      <c r="X2009" s="10">
        <v>346</v>
      </c>
      <c r="Y2009" s="10">
        <v>1000</v>
      </c>
      <c r="Z2009" s="10">
        <f t="shared" si="1051"/>
        <v>1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f t="shared" si="1052"/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f t="shared" si="1053"/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f t="shared" si="1054"/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f t="shared" si="1055"/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f t="shared" si="1056"/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f t="shared" si="1057"/>
        <v>0</v>
      </c>
      <c r="BQ2009" s="10">
        <v>0</v>
      </c>
      <c r="BR2009" s="38"/>
      <c r="BS2009" s="38"/>
    </row>
    <row r="2010" spans="1:71">
      <c r="A2010" s="10">
        <v>44196</v>
      </c>
      <c r="B2010" s="109" t="s">
        <v>850</v>
      </c>
      <c r="C2010" s="10" t="s">
        <v>1365</v>
      </c>
      <c r="D2010" s="10" t="s">
        <v>856</v>
      </c>
      <c r="E2010" s="10" t="s">
        <v>857</v>
      </c>
      <c r="F2010" s="10" t="s">
        <v>858</v>
      </c>
      <c r="G2010" s="10">
        <v>1</v>
      </c>
      <c r="I2010" s="10">
        <v>1</v>
      </c>
      <c r="J2010" s="10">
        <v>0</v>
      </c>
      <c r="K2010" s="10">
        <v>33200000</v>
      </c>
      <c r="L2010" s="10">
        <v>33200000</v>
      </c>
      <c r="M2010" s="10">
        <v>1000</v>
      </c>
      <c r="N2010" s="10">
        <f t="shared" si="1049"/>
        <v>1</v>
      </c>
      <c r="O2010" s="10">
        <v>2</v>
      </c>
      <c r="P2010" s="10">
        <v>0</v>
      </c>
      <c r="Q2010" s="10">
        <v>300</v>
      </c>
      <c r="R2010" s="10">
        <v>300</v>
      </c>
      <c r="S2010" s="10">
        <v>1000</v>
      </c>
      <c r="T2010" s="10">
        <f t="shared" si="1050"/>
        <v>1</v>
      </c>
      <c r="U2010" s="10">
        <v>9</v>
      </c>
      <c r="V2010" s="10">
        <v>504</v>
      </c>
      <c r="W2010" s="10">
        <v>348</v>
      </c>
      <c r="X2010" s="10">
        <v>348</v>
      </c>
      <c r="Y2010" s="10">
        <v>1000</v>
      </c>
      <c r="Z2010" s="10">
        <f t="shared" si="1051"/>
        <v>1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f t="shared" si="1052"/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f t="shared" si="1053"/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f t="shared" si="1054"/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f t="shared" si="1055"/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f t="shared" si="1056"/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f t="shared" si="1057"/>
        <v>0</v>
      </c>
      <c r="BQ2010" s="10">
        <v>0</v>
      </c>
      <c r="BR2010" s="38"/>
      <c r="BS2010" s="38"/>
    </row>
    <row r="2011" spans="1:71">
      <c r="A2011" s="10">
        <v>44197</v>
      </c>
      <c r="B2011" s="109" t="s">
        <v>850</v>
      </c>
      <c r="C2011" s="10" t="s">
        <v>1366</v>
      </c>
      <c r="D2011" s="10" t="s">
        <v>856</v>
      </c>
      <c r="E2011" s="10" t="s">
        <v>857</v>
      </c>
      <c r="F2011" s="10" t="s">
        <v>858</v>
      </c>
      <c r="G2011" s="10">
        <v>1</v>
      </c>
      <c r="I2011" s="10">
        <v>1</v>
      </c>
      <c r="J2011" s="10">
        <v>0</v>
      </c>
      <c r="K2011" s="10">
        <v>33500000</v>
      </c>
      <c r="L2011" s="10">
        <v>33500000</v>
      </c>
      <c r="M2011" s="10">
        <v>1000</v>
      </c>
      <c r="N2011" s="10">
        <f t="shared" si="1049"/>
        <v>1</v>
      </c>
      <c r="O2011" s="10">
        <v>2</v>
      </c>
      <c r="P2011" s="10">
        <v>0</v>
      </c>
      <c r="Q2011" s="10">
        <v>300</v>
      </c>
      <c r="R2011" s="10">
        <v>300</v>
      </c>
      <c r="S2011" s="10">
        <v>1000</v>
      </c>
      <c r="T2011" s="10">
        <f t="shared" si="1050"/>
        <v>1</v>
      </c>
      <c r="U2011" s="10">
        <v>9</v>
      </c>
      <c r="V2011" s="10">
        <v>504</v>
      </c>
      <c r="W2011" s="10">
        <v>350</v>
      </c>
      <c r="X2011" s="10">
        <v>350</v>
      </c>
      <c r="Y2011" s="10">
        <v>1000</v>
      </c>
      <c r="Z2011" s="10">
        <f t="shared" si="1051"/>
        <v>1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f t="shared" si="1052"/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f t="shared" si="1053"/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f t="shared" si="1054"/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f t="shared" si="1055"/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f t="shared" si="1056"/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f t="shared" si="1057"/>
        <v>0</v>
      </c>
      <c r="BQ2011" s="10">
        <v>0</v>
      </c>
      <c r="BR2011" s="38"/>
      <c r="BS2011" s="38"/>
    </row>
    <row r="2012" spans="1:71">
      <c r="A2012" s="10">
        <v>44198</v>
      </c>
      <c r="B2012" s="109" t="s">
        <v>850</v>
      </c>
      <c r="C2012" s="10" t="s">
        <v>1367</v>
      </c>
      <c r="D2012" s="10" t="s">
        <v>856</v>
      </c>
      <c r="E2012" s="10" t="s">
        <v>857</v>
      </c>
      <c r="F2012" s="10" t="s">
        <v>858</v>
      </c>
      <c r="G2012" s="10">
        <v>1</v>
      </c>
      <c r="I2012" s="10">
        <v>1</v>
      </c>
      <c r="J2012" s="10">
        <v>0</v>
      </c>
      <c r="K2012" s="10">
        <v>33800000</v>
      </c>
      <c r="L2012" s="10">
        <v>33800000</v>
      </c>
      <c r="M2012" s="10">
        <v>1000</v>
      </c>
      <c r="N2012" s="10">
        <f t="shared" si="1049"/>
        <v>1</v>
      </c>
      <c r="O2012" s="10">
        <v>2</v>
      </c>
      <c r="P2012" s="10">
        <v>0</v>
      </c>
      <c r="Q2012" s="10">
        <v>300</v>
      </c>
      <c r="R2012" s="10">
        <v>300</v>
      </c>
      <c r="S2012" s="10">
        <v>1000</v>
      </c>
      <c r="T2012" s="10">
        <f t="shared" si="1050"/>
        <v>1</v>
      </c>
      <c r="U2012" s="10">
        <v>9</v>
      </c>
      <c r="V2012" s="10">
        <v>504</v>
      </c>
      <c r="W2012" s="10">
        <v>352</v>
      </c>
      <c r="X2012" s="10">
        <v>352</v>
      </c>
      <c r="Y2012" s="10">
        <v>1000</v>
      </c>
      <c r="Z2012" s="10">
        <f t="shared" si="1051"/>
        <v>1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f t="shared" si="1052"/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f t="shared" si="1053"/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f t="shared" si="1054"/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f t="shared" si="1055"/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f t="shared" si="1056"/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f t="shared" si="1057"/>
        <v>0</v>
      </c>
      <c r="BQ2012" s="10">
        <v>0</v>
      </c>
      <c r="BR2012" s="38"/>
      <c r="BS2012" s="38"/>
    </row>
    <row r="2013" spans="1:71">
      <c r="A2013" s="10">
        <v>44199</v>
      </c>
      <c r="B2013" s="109" t="s">
        <v>850</v>
      </c>
      <c r="C2013" s="10" t="s">
        <v>1368</v>
      </c>
      <c r="D2013" s="10" t="s">
        <v>856</v>
      </c>
      <c r="E2013" s="10" t="s">
        <v>857</v>
      </c>
      <c r="F2013" s="10" t="s">
        <v>858</v>
      </c>
      <c r="G2013" s="10">
        <v>1</v>
      </c>
      <c r="I2013" s="10">
        <v>1</v>
      </c>
      <c r="J2013" s="10">
        <v>0</v>
      </c>
      <c r="K2013" s="10">
        <v>34100000</v>
      </c>
      <c r="L2013" s="10">
        <v>34100000</v>
      </c>
      <c r="M2013" s="10">
        <v>1000</v>
      </c>
      <c r="N2013" s="10">
        <f t="shared" si="1049"/>
        <v>1</v>
      </c>
      <c r="O2013" s="10">
        <v>2</v>
      </c>
      <c r="P2013" s="10">
        <v>0</v>
      </c>
      <c r="Q2013" s="10">
        <v>300</v>
      </c>
      <c r="R2013" s="10">
        <v>300</v>
      </c>
      <c r="S2013" s="10">
        <v>1000</v>
      </c>
      <c r="T2013" s="10">
        <f t="shared" si="1050"/>
        <v>1</v>
      </c>
      <c r="U2013" s="10">
        <v>9</v>
      </c>
      <c r="V2013" s="10">
        <v>504</v>
      </c>
      <c r="W2013" s="10">
        <v>354</v>
      </c>
      <c r="X2013" s="10">
        <v>354</v>
      </c>
      <c r="Y2013" s="10">
        <v>1000</v>
      </c>
      <c r="Z2013" s="10">
        <f t="shared" si="1051"/>
        <v>1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f t="shared" si="1052"/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f t="shared" si="1053"/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f t="shared" si="1054"/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f t="shared" si="1055"/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f t="shared" si="1056"/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f t="shared" si="1057"/>
        <v>0</v>
      </c>
      <c r="BQ2013" s="10">
        <v>0</v>
      </c>
      <c r="BR2013" s="38"/>
      <c r="BS2013" s="38"/>
    </row>
    <row r="2014" spans="1:71">
      <c r="A2014" s="10">
        <v>44200</v>
      </c>
      <c r="B2014" s="109" t="s">
        <v>850</v>
      </c>
      <c r="C2014" s="10" t="s">
        <v>1369</v>
      </c>
      <c r="D2014" s="10" t="s">
        <v>856</v>
      </c>
      <c r="E2014" s="10" t="s">
        <v>857</v>
      </c>
      <c r="F2014" s="10" t="s">
        <v>858</v>
      </c>
      <c r="G2014" s="10">
        <v>1</v>
      </c>
      <c r="I2014" s="10">
        <v>1</v>
      </c>
      <c r="J2014" s="10">
        <v>0</v>
      </c>
      <c r="K2014" s="10">
        <v>34400000</v>
      </c>
      <c r="L2014" s="10">
        <v>34400000</v>
      </c>
      <c r="M2014" s="10">
        <v>1000</v>
      </c>
      <c r="N2014" s="10">
        <f t="shared" si="1049"/>
        <v>1</v>
      </c>
      <c r="O2014" s="10">
        <v>2</v>
      </c>
      <c r="P2014" s="10">
        <v>0</v>
      </c>
      <c r="Q2014" s="10">
        <v>300</v>
      </c>
      <c r="R2014" s="10">
        <v>300</v>
      </c>
      <c r="S2014" s="10">
        <v>1000</v>
      </c>
      <c r="T2014" s="10">
        <f t="shared" si="1050"/>
        <v>1</v>
      </c>
      <c r="U2014" s="10">
        <v>9</v>
      </c>
      <c r="V2014" s="10">
        <v>504</v>
      </c>
      <c r="W2014" s="10">
        <v>356</v>
      </c>
      <c r="X2014" s="10">
        <v>356</v>
      </c>
      <c r="Y2014" s="10">
        <v>1000</v>
      </c>
      <c r="Z2014" s="10">
        <f t="shared" si="1051"/>
        <v>1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f t="shared" si="1052"/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f t="shared" si="1053"/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f t="shared" si="1054"/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f t="shared" si="1055"/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f t="shared" si="1056"/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f t="shared" si="1057"/>
        <v>0</v>
      </c>
      <c r="BQ2014" s="10">
        <v>0</v>
      </c>
      <c r="BR2014" s="38"/>
      <c r="BS2014" s="38"/>
    </row>
    <row r="2015" spans="1:71">
      <c r="A2015" s="10">
        <v>44201</v>
      </c>
      <c r="B2015" s="109" t="s">
        <v>850</v>
      </c>
      <c r="C2015" s="10" t="s">
        <v>1370</v>
      </c>
      <c r="D2015" s="10" t="s">
        <v>856</v>
      </c>
      <c r="E2015" s="10" t="s">
        <v>857</v>
      </c>
      <c r="F2015" s="10" t="s">
        <v>858</v>
      </c>
      <c r="G2015" s="10">
        <v>1</v>
      </c>
      <c r="I2015" s="10">
        <v>1</v>
      </c>
      <c r="J2015" s="10">
        <v>0</v>
      </c>
      <c r="K2015" s="10">
        <v>34700000</v>
      </c>
      <c r="L2015" s="10">
        <v>34700000</v>
      </c>
      <c r="M2015" s="10">
        <v>1000</v>
      </c>
      <c r="N2015" s="10">
        <f t="shared" si="1049"/>
        <v>1</v>
      </c>
      <c r="O2015" s="10">
        <v>2</v>
      </c>
      <c r="P2015" s="10">
        <v>0</v>
      </c>
      <c r="Q2015" s="10">
        <v>300</v>
      </c>
      <c r="R2015" s="10">
        <v>300</v>
      </c>
      <c r="S2015" s="10">
        <v>1000</v>
      </c>
      <c r="T2015" s="10">
        <f t="shared" si="1050"/>
        <v>1</v>
      </c>
      <c r="U2015" s="10">
        <v>9</v>
      </c>
      <c r="V2015" s="10">
        <v>504</v>
      </c>
      <c r="W2015" s="10">
        <v>358</v>
      </c>
      <c r="X2015" s="10">
        <v>358</v>
      </c>
      <c r="Y2015" s="10">
        <v>1000</v>
      </c>
      <c r="Z2015" s="10">
        <f t="shared" si="1051"/>
        <v>1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f t="shared" si="1052"/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f t="shared" si="1053"/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f t="shared" si="1054"/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f t="shared" si="1055"/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f t="shared" si="1056"/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f t="shared" si="1057"/>
        <v>0</v>
      </c>
      <c r="BQ2015" s="10">
        <v>0</v>
      </c>
      <c r="BR2015" s="38"/>
      <c r="BS2015" s="38"/>
    </row>
    <row r="2016" spans="1:71">
      <c r="A2016" s="10">
        <v>44202</v>
      </c>
      <c r="B2016" s="109" t="s">
        <v>850</v>
      </c>
      <c r="C2016" s="10" t="s">
        <v>1371</v>
      </c>
      <c r="D2016" s="10" t="s">
        <v>856</v>
      </c>
      <c r="E2016" s="10" t="s">
        <v>857</v>
      </c>
      <c r="F2016" s="10" t="s">
        <v>858</v>
      </c>
      <c r="G2016" s="10">
        <v>1</v>
      </c>
      <c r="I2016" s="10">
        <v>1</v>
      </c>
      <c r="J2016" s="10">
        <v>0</v>
      </c>
      <c r="K2016" s="10">
        <v>35000000</v>
      </c>
      <c r="L2016" s="10">
        <v>35000000</v>
      </c>
      <c r="M2016" s="10">
        <v>1000</v>
      </c>
      <c r="N2016" s="10">
        <f t="shared" si="1049"/>
        <v>1</v>
      </c>
      <c r="O2016" s="10">
        <v>2</v>
      </c>
      <c r="P2016" s="10">
        <v>0</v>
      </c>
      <c r="Q2016" s="10">
        <v>300</v>
      </c>
      <c r="R2016" s="10">
        <v>300</v>
      </c>
      <c r="S2016" s="10">
        <v>1000</v>
      </c>
      <c r="T2016" s="10">
        <f t="shared" si="1050"/>
        <v>1</v>
      </c>
      <c r="U2016" s="10">
        <v>9</v>
      </c>
      <c r="V2016" s="10">
        <v>504</v>
      </c>
      <c r="W2016" s="10">
        <v>360</v>
      </c>
      <c r="X2016" s="10">
        <v>360</v>
      </c>
      <c r="Y2016" s="10">
        <v>1000</v>
      </c>
      <c r="Z2016" s="10">
        <f t="shared" si="1051"/>
        <v>1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f t="shared" si="1052"/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f t="shared" si="1053"/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f t="shared" si="1054"/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f t="shared" si="1055"/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f t="shared" si="1056"/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f t="shared" si="1057"/>
        <v>0</v>
      </c>
      <c r="BQ2016" s="10">
        <v>0</v>
      </c>
      <c r="BR2016" s="38"/>
      <c r="BS2016" s="38"/>
    </row>
    <row r="2017" spans="1:71">
      <c r="A2017" s="10">
        <v>44203</v>
      </c>
      <c r="B2017" s="109" t="s">
        <v>850</v>
      </c>
      <c r="C2017" s="10" t="s">
        <v>1372</v>
      </c>
      <c r="D2017" s="10" t="s">
        <v>856</v>
      </c>
      <c r="E2017" s="10" t="s">
        <v>857</v>
      </c>
      <c r="F2017" s="10" t="s">
        <v>858</v>
      </c>
      <c r="G2017" s="10">
        <v>1</v>
      </c>
      <c r="I2017" s="10">
        <v>1</v>
      </c>
      <c r="J2017" s="10">
        <v>0</v>
      </c>
      <c r="K2017" s="10">
        <v>35300000</v>
      </c>
      <c r="L2017" s="10">
        <v>35300000</v>
      </c>
      <c r="M2017" s="10">
        <v>1000</v>
      </c>
      <c r="N2017" s="10">
        <f t="shared" si="1049"/>
        <v>1</v>
      </c>
      <c r="O2017" s="10">
        <v>2</v>
      </c>
      <c r="P2017" s="10">
        <v>0</v>
      </c>
      <c r="Q2017" s="10">
        <v>300</v>
      </c>
      <c r="R2017" s="10">
        <v>300</v>
      </c>
      <c r="S2017" s="10">
        <v>1000</v>
      </c>
      <c r="T2017" s="10">
        <f t="shared" si="1050"/>
        <v>1</v>
      </c>
      <c r="U2017" s="10">
        <v>9</v>
      </c>
      <c r="V2017" s="10">
        <v>504</v>
      </c>
      <c r="W2017" s="10">
        <v>362</v>
      </c>
      <c r="X2017" s="10">
        <v>362</v>
      </c>
      <c r="Y2017" s="10">
        <v>1000</v>
      </c>
      <c r="Z2017" s="10">
        <f t="shared" si="1051"/>
        <v>1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f t="shared" si="1052"/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f t="shared" si="1053"/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f t="shared" si="1054"/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f t="shared" si="1055"/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f t="shared" si="1056"/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f t="shared" si="1057"/>
        <v>0</v>
      </c>
      <c r="BQ2017" s="10">
        <v>0</v>
      </c>
      <c r="BR2017" s="38"/>
      <c r="BS2017" s="38"/>
    </row>
    <row r="2018" spans="1:71">
      <c r="A2018" s="10">
        <v>44204</v>
      </c>
      <c r="B2018" s="109" t="s">
        <v>850</v>
      </c>
      <c r="C2018" s="10" t="s">
        <v>1373</v>
      </c>
      <c r="D2018" s="10" t="s">
        <v>856</v>
      </c>
      <c r="E2018" s="10" t="s">
        <v>857</v>
      </c>
      <c r="F2018" s="10" t="s">
        <v>858</v>
      </c>
      <c r="G2018" s="10">
        <v>1</v>
      </c>
      <c r="I2018" s="10">
        <v>1</v>
      </c>
      <c r="J2018" s="10">
        <v>0</v>
      </c>
      <c r="K2018" s="10">
        <v>35600000</v>
      </c>
      <c r="L2018" s="10">
        <v>35600000</v>
      </c>
      <c r="M2018" s="10">
        <v>1000</v>
      </c>
      <c r="N2018" s="10">
        <f t="shared" si="1049"/>
        <v>1</v>
      </c>
      <c r="O2018" s="10">
        <v>2</v>
      </c>
      <c r="P2018" s="10">
        <v>0</v>
      </c>
      <c r="Q2018" s="10">
        <v>300</v>
      </c>
      <c r="R2018" s="10">
        <v>300</v>
      </c>
      <c r="S2018" s="10">
        <v>1000</v>
      </c>
      <c r="T2018" s="10">
        <f t="shared" si="1050"/>
        <v>1</v>
      </c>
      <c r="U2018" s="10">
        <v>9</v>
      </c>
      <c r="V2018" s="10">
        <v>504</v>
      </c>
      <c r="W2018" s="10">
        <v>364</v>
      </c>
      <c r="X2018" s="10">
        <v>364</v>
      </c>
      <c r="Y2018" s="10">
        <v>1000</v>
      </c>
      <c r="Z2018" s="10">
        <f t="shared" si="1051"/>
        <v>1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f t="shared" si="1052"/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f t="shared" si="1053"/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f t="shared" si="1054"/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f t="shared" si="1055"/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f t="shared" si="1056"/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f t="shared" si="1057"/>
        <v>0</v>
      </c>
      <c r="BQ2018" s="10">
        <v>0</v>
      </c>
      <c r="BR2018" s="38"/>
      <c r="BS2018" s="38"/>
    </row>
    <row r="2019" spans="1:71">
      <c r="A2019" s="10">
        <v>44205</v>
      </c>
      <c r="B2019" s="109" t="s">
        <v>850</v>
      </c>
      <c r="C2019" s="10" t="s">
        <v>1374</v>
      </c>
      <c r="D2019" s="10" t="s">
        <v>856</v>
      </c>
      <c r="E2019" s="10" t="s">
        <v>857</v>
      </c>
      <c r="F2019" s="10" t="s">
        <v>858</v>
      </c>
      <c r="G2019" s="10">
        <v>1</v>
      </c>
      <c r="I2019" s="10">
        <v>1</v>
      </c>
      <c r="J2019" s="10">
        <v>0</v>
      </c>
      <c r="K2019" s="10">
        <v>35900000</v>
      </c>
      <c r="L2019" s="10">
        <v>35900000</v>
      </c>
      <c r="M2019" s="10">
        <v>1000</v>
      </c>
      <c r="N2019" s="10">
        <f t="shared" si="1049"/>
        <v>1</v>
      </c>
      <c r="O2019" s="10">
        <v>2</v>
      </c>
      <c r="P2019" s="10">
        <v>0</v>
      </c>
      <c r="Q2019" s="10">
        <v>300</v>
      </c>
      <c r="R2019" s="10">
        <v>300</v>
      </c>
      <c r="S2019" s="10">
        <v>1000</v>
      </c>
      <c r="T2019" s="10">
        <f t="shared" si="1050"/>
        <v>1</v>
      </c>
      <c r="U2019" s="10">
        <v>9</v>
      </c>
      <c r="V2019" s="10">
        <v>504</v>
      </c>
      <c r="W2019" s="10">
        <v>366</v>
      </c>
      <c r="X2019" s="10">
        <v>366</v>
      </c>
      <c r="Y2019" s="10">
        <v>1000</v>
      </c>
      <c r="Z2019" s="10">
        <f t="shared" si="1051"/>
        <v>1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f t="shared" si="1052"/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f t="shared" si="1053"/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f t="shared" si="1054"/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f t="shared" si="1055"/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f t="shared" si="1056"/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f t="shared" si="1057"/>
        <v>0</v>
      </c>
      <c r="BQ2019" s="10">
        <v>0</v>
      </c>
      <c r="BR2019" s="38"/>
      <c r="BS2019" s="38"/>
    </row>
    <row r="2020" spans="1:71">
      <c r="A2020" s="10">
        <v>44206</v>
      </c>
      <c r="B2020" s="109" t="s">
        <v>850</v>
      </c>
      <c r="C2020" s="10" t="s">
        <v>1375</v>
      </c>
      <c r="D2020" s="10" t="s">
        <v>856</v>
      </c>
      <c r="E2020" s="10" t="s">
        <v>857</v>
      </c>
      <c r="F2020" s="10" t="s">
        <v>858</v>
      </c>
      <c r="G2020" s="10">
        <v>1</v>
      </c>
      <c r="I2020" s="10">
        <v>1</v>
      </c>
      <c r="J2020" s="10">
        <v>0</v>
      </c>
      <c r="K2020" s="10">
        <v>36200000</v>
      </c>
      <c r="L2020" s="10">
        <v>36200000</v>
      </c>
      <c r="M2020" s="10">
        <v>1000</v>
      </c>
      <c r="N2020" s="10">
        <f t="shared" si="1049"/>
        <v>1</v>
      </c>
      <c r="O2020" s="10">
        <v>2</v>
      </c>
      <c r="P2020" s="10">
        <v>0</v>
      </c>
      <c r="Q2020" s="10">
        <v>300</v>
      </c>
      <c r="R2020" s="10">
        <v>300</v>
      </c>
      <c r="S2020" s="10">
        <v>1000</v>
      </c>
      <c r="T2020" s="10">
        <f t="shared" si="1050"/>
        <v>1</v>
      </c>
      <c r="U2020" s="10">
        <v>9</v>
      </c>
      <c r="V2020" s="10">
        <v>504</v>
      </c>
      <c r="W2020" s="10">
        <v>368</v>
      </c>
      <c r="X2020" s="10">
        <v>368</v>
      </c>
      <c r="Y2020" s="10">
        <v>1000</v>
      </c>
      <c r="Z2020" s="10">
        <f t="shared" si="1051"/>
        <v>1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f t="shared" si="1052"/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f t="shared" si="1053"/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f t="shared" si="1054"/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f t="shared" si="1055"/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f t="shared" si="1056"/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f t="shared" si="1057"/>
        <v>0</v>
      </c>
      <c r="BQ2020" s="10">
        <v>0</v>
      </c>
      <c r="BR2020" s="38"/>
      <c r="BS2020" s="38"/>
    </row>
    <row r="2021" spans="1:71">
      <c r="A2021" s="10">
        <v>45101</v>
      </c>
      <c r="B2021" s="109" t="s">
        <v>850</v>
      </c>
      <c r="C2021" s="10" t="s">
        <v>895</v>
      </c>
      <c r="D2021" s="10" t="s">
        <v>896</v>
      </c>
      <c r="E2021" s="10" t="s">
        <v>897</v>
      </c>
      <c r="F2021" s="10" t="s">
        <v>898</v>
      </c>
      <c r="G2021" s="10">
        <v>1</v>
      </c>
      <c r="I2021" s="10">
        <v>4</v>
      </c>
      <c r="J2021" s="10">
        <v>0</v>
      </c>
      <c r="K2021" s="10">
        <v>15</v>
      </c>
      <c r="L2021" s="10">
        <v>15</v>
      </c>
      <c r="M2021" s="10">
        <v>1000</v>
      </c>
      <c r="N2021" s="10">
        <f t="shared" si="1036"/>
        <v>1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f t="shared" si="1037"/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f t="shared" si="1038"/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f t="shared" si="1031"/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f t="shared" si="1032"/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f t="shared" si="1039"/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f t="shared" si="1033"/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f t="shared" si="1034"/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f t="shared" si="1035"/>
        <v>0</v>
      </c>
      <c r="BQ2021" s="10">
        <v>0</v>
      </c>
      <c r="BR2021" s="38"/>
      <c r="BS2021" s="38"/>
    </row>
    <row r="2022" spans="1:71">
      <c r="A2022" s="10">
        <v>46101</v>
      </c>
      <c r="B2022" s="109" t="s">
        <v>850</v>
      </c>
      <c r="C2022" s="10" t="s">
        <v>899</v>
      </c>
      <c r="D2022" s="10" t="s">
        <v>856</v>
      </c>
      <c r="E2022" s="10" t="s">
        <v>900</v>
      </c>
      <c r="F2022" s="10" t="s">
        <v>900</v>
      </c>
      <c r="G2022" s="10">
        <v>1</v>
      </c>
      <c r="I2022" s="10">
        <v>1</v>
      </c>
      <c r="J2022" s="10">
        <v>0</v>
      </c>
      <c r="K2022" s="10">
        <v>180000</v>
      </c>
      <c r="L2022" s="10">
        <v>180000</v>
      </c>
      <c r="M2022" s="10">
        <v>1000</v>
      </c>
      <c r="N2022" s="10">
        <f t="shared" ref="N2022:N2147" si="1058">IF(M2022&gt;=1000,1,0)</f>
        <v>1</v>
      </c>
      <c r="O2022" s="10">
        <v>9</v>
      </c>
      <c r="P2022" s="10">
        <v>301</v>
      </c>
      <c r="Q2022" s="10">
        <v>2500</v>
      </c>
      <c r="R2022" s="10">
        <v>2500</v>
      </c>
      <c r="S2022" s="10">
        <v>1000</v>
      </c>
      <c r="T2022" s="10">
        <v>1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f t="shared" ref="Z2022:Z2147" si="1059">IF(Y2022&gt;=1000,1,0)</f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f t="shared" ref="AF2022:AF2147" si="1060">IF(AE2022&gt;=1000,1,0)</f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f t="shared" ref="AL2022:AL2147" si="1061">IF(AK2022&gt;=1000,1,0)</f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f t="shared" ref="AX2022:AX2147" si="1062">IF(AW2022&gt;=1000,1,0)</f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f t="shared" ref="BD2022:BD2147" si="1063">IF(BC2022&gt;=1000,1,0)</f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f t="shared" ref="BJ2022:BJ2147" si="1064">IF(BI2022&gt;=1000,1,0)</f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f t="shared" ref="BP2022:BP2147" si="1065">IF(BO2022&gt;=1000,1,0)</f>
        <v>0</v>
      </c>
      <c r="BQ2022" s="10">
        <v>0</v>
      </c>
      <c r="BR2022" s="38"/>
      <c r="BS2022" s="38"/>
    </row>
    <row r="2023" spans="1:71">
      <c r="A2023" s="10">
        <v>46102</v>
      </c>
      <c r="B2023" s="109" t="s">
        <v>850</v>
      </c>
      <c r="C2023" s="10" t="s">
        <v>901</v>
      </c>
      <c r="D2023" s="10" t="s">
        <v>856</v>
      </c>
      <c r="E2023" s="10" t="s">
        <v>900</v>
      </c>
      <c r="F2023" s="10" t="s">
        <v>900</v>
      </c>
      <c r="G2023" s="10">
        <v>1</v>
      </c>
      <c r="I2023" s="10">
        <v>1</v>
      </c>
      <c r="J2023" s="10">
        <v>0</v>
      </c>
      <c r="K2023" s="10">
        <v>170000</v>
      </c>
      <c r="L2023" s="10">
        <v>170000</v>
      </c>
      <c r="M2023" s="10">
        <v>1000</v>
      </c>
      <c r="N2023" s="10">
        <f t="shared" si="1058"/>
        <v>1</v>
      </c>
      <c r="O2023" s="10">
        <v>9</v>
      </c>
      <c r="P2023" s="10">
        <v>301</v>
      </c>
      <c r="Q2023" s="10">
        <v>2300</v>
      </c>
      <c r="R2023" s="10">
        <v>2300</v>
      </c>
      <c r="S2023" s="10">
        <v>1000</v>
      </c>
      <c r="T2023" s="10">
        <v>1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f t="shared" si="1059"/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f t="shared" si="1060"/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f t="shared" si="1061"/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f t="shared" si="1062"/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f t="shared" si="1063"/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f t="shared" si="1064"/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f t="shared" si="1065"/>
        <v>0</v>
      </c>
      <c r="BQ2023" s="10">
        <v>0</v>
      </c>
      <c r="BR2023" s="42"/>
      <c r="BS2023" s="42"/>
    </row>
    <row r="2024" spans="1:71">
      <c r="A2024" s="10">
        <v>46103</v>
      </c>
      <c r="B2024" s="109" t="s">
        <v>850</v>
      </c>
      <c r="C2024" s="10" t="s">
        <v>902</v>
      </c>
      <c r="D2024" s="10" t="s">
        <v>856</v>
      </c>
      <c r="E2024" s="10" t="s">
        <v>900</v>
      </c>
      <c r="F2024" s="10" t="s">
        <v>900</v>
      </c>
      <c r="G2024" s="10">
        <v>1</v>
      </c>
      <c r="I2024" s="10">
        <v>1</v>
      </c>
      <c r="J2024" s="10">
        <v>0</v>
      </c>
      <c r="K2024" s="10">
        <v>160000</v>
      </c>
      <c r="L2024" s="10">
        <v>160000</v>
      </c>
      <c r="M2024" s="10">
        <v>1000</v>
      </c>
      <c r="N2024" s="10">
        <f t="shared" si="1058"/>
        <v>1</v>
      </c>
      <c r="O2024" s="10">
        <v>9</v>
      </c>
      <c r="P2024" s="10">
        <v>301</v>
      </c>
      <c r="Q2024" s="10">
        <v>2100</v>
      </c>
      <c r="R2024" s="10">
        <v>2100</v>
      </c>
      <c r="S2024" s="10">
        <v>1000</v>
      </c>
      <c r="T2024" s="10">
        <v>1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f t="shared" si="1059"/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f t="shared" si="1060"/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f t="shared" si="1061"/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f t="shared" si="1062"/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f t="shared" si="1063"/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f t="shared" si="1064"/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f t="shared" si="1065"/>
        <v>0</v>
      </c>
      <c r="BQ2024" s="10">
        <v>0</v>
      </c>
      <c r="BR2024" s="42"/>
      <c r="BS2024" s="42"/>
    </row>
    <row r="2025" spans="1:71">
      <c r="A2025" s="10">
        <v>46104</v>
      </c>
      <c r="B2025" s="109" t="s">
        <v>850</v>
      </c>
      <c r="C2025" s="10" t="s">
        <v>903</v>
      </c>
      <c r="D2025" s="10" t="s">
        <v>856</v>
      </c>
      <c r="E2025" s="10" t="s">
        <v>900</v>
      </c>
      <c r="F2025" s="10" t="s">
        <v>900</v>
      </c>
      <c r="G2025" s="10">
        <v>1</v>
      </c>
      <c r="I2025" s="10">
        <v>1</v>
      </c>
      <c r="J2025" s="10">
        <v>0</v>
      </c>
      <c r="K2025" s="10">
        <v>150000</v>
      </c>
      <c r="L2025" s="10">
        <v>150000</v>
      </c>
      <c r="M2025" s="10">
        <v>1000</v>
      </c>
      <c r="N2025" s="10">
        <f t="shared" si="1058"/>
        <v>1</v>
      </c>
      <c r="O2025" s="10">
        <v>9</v>
      </c>
      <c r="P2025" s="10">
        <v>301</v>
      </c>
      <c r="Q2025" s="10">
        <v>1700</v>
      </c>
      <c r="R2025" s="10">
        <v>1700</v>
      </c>
      <c r="S2025" s="10">
        <v>1000</v>
      </c>
      <c r="T2025" s="10">
        <v>1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f t="shared" si="1059"/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f t="shared" si="1060"/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f t="shared" si="1061"/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f t="shared" si="1062"/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f t="shared" si="1063"/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f t="shared" si="1064"/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f t="shared" si="1065"/>
        <v>0</v>
      </c>
      <c r="BQ2025" s="10">
        <v>0</v>
      </c>
      <c r="BR2025" s="109"/>
      <c r="BS2025" s="109"/>
    </row>
    <row r="2026" spans="1:71">
      <c r="A2026" s="10">
        <v>46105</v>
      </c>
      <c r="B2026" s="109" t="s">
        <v>850</v>
      </c>
      <c r="C2026" s="10" t="s">
        <v>904</v>
      </c>
      <c r="D2026" s="10" t="s">
        <v>856</v>
      </c>
      <c r="E2026" s="10" t="s">
        <v>900</v>
      </c>
      <c r="F2026" s="10" t="s">
        <v>900</v>
      </c>
      <c r="G2026" s="10">
        <v>1</v>
      </c>
      <c r="I2026" s="10">
        <v>1</v>
      </c>
      <c r="J2026" s="10">
        <v>0</v>
      </c>
      <c r="K2026" s="10">
        <v>140000</v>
      </c>
      <c r="L2026" s="10">
        <v>140000</v>
      </c>
      <c r="M2026" s="10">
        <v>1000</v>
      </c>
      <c r="N2026" s="10">
        <f t="shared" si="1058"/>
        <v>1</v>
      </c>
      <c r="O2026" s="10">
        <v>9</v>
      </c>
      <c r="P2026" s="10">
        <v>301</v>
      </c>
      <c r="Q2026" s="10">
        <v>1650</v>
      </c>
      <c r="R2026" s="10">
        <v>1650</v>
      </c>
      <c r="S2026" s="10">
        <v>1000</v>
      </c>
      <c r="T2026" s="10">
        <v>1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f t="shared" si="1059"/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f t="shared" si="1060"/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f t="shared" si="1061"/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f t="shared" si="1062"/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f t="shared" si="1063"/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f t="shared" si="1064"/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f t="shared" si="1065"/>
        <v>0</v>
      </c>
      <c r="BQ2026" s="10">
        <v>0</v>
      </c>
      <c r="BR2026" s="38"/>
      <c r="BS2026" s="38"/>
    </row>
    <row r="2027" spans="1:71">
      <c r="A2027" s="10">
        <v>46106</v>
      </c>
      <c r="B2027" s="109" t="s">
        <v>850</v>
      </c>
      <c r="C2027" s="10" t="s">
        <v>905</v>
      </c>
      <c r="D2027" s="10" t="s">
        <v>856</v>
      </c>
      <c r="E2027" s="10" t="s">
        <v>900</v>
      </c>
      <c r="F2027" s="10" t="s">
        <v>900</v>
      </c>
      <c r="G2027" s="10">
        <v>1</v>
      </c>
      <c r="I2027" s="10">
        <v>1</v>
      </c>
      <c r="J2027" s="10">
        <v>0</v>
      </c>
      <c r="K2027" s="10">
        <v>130000</v>
      </c>
      <c r="L2027" s="10">
        <v>130000</v>
      </c>
      <c r="M2027" s="10">
        <v>1000</v>
      </c>
      <c r="N2027" s="10">
        <f t="shared" si="1058"/>
        <v>1</v>
      </c>
      <c r="O2027" s="10">
        <v>9</v>
      </c>
      <c r="P2027" s="10">
        <v>301</v>
      </c>
      <c r="Q2027" s="10">
        <v>1600</v>
      </c>
      <c r="R2027" s="10">
        <v>1600</v>
      </c>
      <c r="S2027" s="10">
        <v>1000</v>
      </c>
      <c r="T2027" s="10">
        <v>1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f t="shared" si="1059"/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f t="shared" si="1060"/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f t="shared" si="1061"/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f t="shared" si="1062"/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f t="shared" si="1063"/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f t="shared" si="1064"/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f t="shared" si="1065"/>
        <v>0</v>
      </c>
      <c r="BQ2027" s="10">
        <v>0</v>
      </c>
      <c r="BR2027" s="38"/>
      <c r="BS2027" s="38"/>
    </row>
    <row r="2028" spans="1:71">
      <c r="A2028" s="10">
        <v>46107</v>
      </c>
      <c r="B2028" s="109" t="s">
        <v>850</v>
      </c>
      <c r="C2028" s="10" t="s">
        <v>906</v>
      </c>
      <c r="D2028" s="10" t="s">
        <v>856</v>
      </c>
      <c r="E2028" s="10" t="s">
        <v>900</v>
      </c>
      <c r="F2028" s="10" t="s">
        <v>900</v>
      </c>
      <c r="G2028" s="10">
        <v>1</v>
      </c>
      <c r="I2028" s="10">
        <v>1</v>
      </c>
      <c r="J2028" s="10">
        <v>0</v>
      </c>
      <c r="K2028" s="10">
        <v>120000</v>
      </c>
      <c r="L2028" s="10">
        <v>120000</v>
      </c>
      <c r="M2028" s="10">
        <v>1000</v>
      </c>
      <c r="N2028" s="10">
        <f t="shared" si="1058"/>
        <v>1</v>
      </c>
      <c r="O2028" s="10">
        <v>9</v>
      </c>
      <c r="P2028" s="10">
        <v>301</v>
      </c>
      <c r="Q2028" s="10">
        <v>1550</v>
      </c>
      <c r="R2028" s="10">
        <v>1550</v>
      </c>
      <c r="S2028" s="10">
        <v>1000</v>
      </c>
      <c r="T2028" s="10">
        <v>1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f t="shared" si="1059"/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f t="shared" si="1060"/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f t="shared" si="1061"/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f t="shared" si="1062"/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f t="shared" si="1063"/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f t="shared" si="1064"/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f t="shared" si="1065"/>
        <v>0</v>
      </c>
      <c r="BQ2028" s="10">
        <v>0</v>
      </c>
      <c r="BR2028" s="38"/>
      <c r="BS2028" s="38"/>
    </row>
    <row r="2029" spans="1:71">
      <c r="A2029" s="10">
        <v>46108</v>
      </c>
      <c r="B2029" s="109" t="s">
        <v>850</v>
      </c>
      <c r="C2029" s="10" t="s">
        <v>907</v>
      </c>
      <c r="D2029" s="10" t="s">
        <v>856</v>
      </c>
      <c r="E2029" s="10" t="s">
        <v>900</v>
      </c>
      <c r="F2029" s="10" t="s">
        <v>900</v>
      </c>
      <c r="G2029" s="10">
        <v>1</v>
      </c>
      <c r="I2029" s="10">
        <v>1</v>
      </c>
      <c r="J2029" s="10">
        <v>0</v>
      </c>
      <c r="K2029" s="10">
        <v>110000</v>
      </c>
      <c r="L2029" s="10">
        <v>110000</v>
      </c>
      <c r="M2029" s="10">
        <v>1000</v>
      </c>
      <c r="N2029" s="10">
        <f t="shared" si="1058"/>
        <v>1</v>
      </c>
      <c r="O2029" s="10">
        <v>9</v>
      </c>
      <c r="P2029" s="10">
        <v>301</v>
      </c>
      <c r="Q2029" s="10">
        <v>1500</v>
      </c>
      <c r="R2029" s="10">
        <v>1500</v>
      </c>
      <c r="S2029" s="10">
        <v>1000</v>
      </c>
      <c r="T2029" s="10">
        <v>1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f t="shared" si="1059"/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f t="shared" si="1060"/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f t="shared" si="1061"/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f t="shared" si="1062"/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f t="shared" si="1063"/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f t="shared" si="1064"/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f t="shared" si="1065"/>
        <v>0</v>
      </c>
      <c r="BQ2029" s="10">
        <v>0</v>
      </c>
      <c r="BR2029" s="38"/>
      <c r="BS2029" s="38"/>
    </row>
    <row r="2030" spans="1:71">
      <c r="A2030" s="10">
        <v>46109</v>
      </c>
      <c r="B2030" s="109" t="s">
        <v>850</v>
      </c>
      <c r="C2030" s="10" t="s">
        <v>908</v>
      </c>
      <c r="D2030" s="10" t="s">
        <v>856</v>
      </c>
      <c r="E2030" s="10" t="s">
        <v>900</v>
      </c>
      <c r="F2030" s="10" t="s">
        <v>900</v>
      </c>
      <c r="G2030" s="10">
        <v>1</v>
      </c>
      <c r="I2030" s="10">
        <v>1</v>
      </c>
      <c r="J2030" s="10">
        <v>0</v>
      </c>
      <c r="K2030" s="10">
        <v>100000</v>
      </c>
      <c r="L2030" s="10">
        <v>100000</v>
      </c>
      <c r="M2030" s="10">
        <v>1000</v>
      </c>
      <c r="N2030" s="10">
        <f t="shared" si="1058"/>
        <v>1</v>
      </c>
      <c r="O2030" s="10">
        <v>9</v>
      </c>
      <c r="P2030" s="10">
        <v>301</v>
      </c>
      <c r="Q2030" s="10">
        <v>1450</v>
      </c>
      <c r="R2030" s="10">
        <v>1450</v>
      </c>
      <c r="S2030" s="10">
        <v>1000</v>
      </c>
      <c r="T2030" s="10">
        <v>1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f t="shared" si="1059"/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f t="shared" si="1060"/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f t="shared" si="1061"/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f t="shared" si="1062"/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f t="shared" si="1063"/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f t="shared" si="1064"/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f t="shared" si="1065"/>
        <v>0</v>
      </c>
      <c r="BQ2030" s="10">
        <v>0</v>
      </c>
      <c r="BR2030" s="38"/>
      <c r="BS2030" s="38"/>
    </row>
    <row r="2031" spans="1:71">
      <c r="A2031" s="10">
        <v>46110</v>
      </c>
      <c r="B2031" s="109" t="s">
        <v>850</v>
      </c>
      <c r="C2031" s="10" t="s">
        <v>909</v>
      </c>
      <c r="D2031" s="10" t="s">
        <v>856</v>
      </c>
      <c r="E2031" s="10" t="s">
        <v>900</v>
      </c>
      <c r="F2031" s="10" t="s">
        <v>900</v>
      </c>
      <c r="G2031" s="10">
        <v>1</v>
      </c>
      <c r="I2031" s="10">
        <v>1</v>
      </c>
      <c r="J2031" s="10">
        <v>0</v>
      </c>
      <c r="K2031" s="10">
        <v>90000</v>
      </c>
      <c r="L2031" s="10">
        <v>90000</v>
      </c>
      <c r="M2031" s="10">
        <v>1000</v>
      </c>
      <c r="N2031" s="10">
        <f t="shared" si="1058"/>
        <v>1</v>
      </c>
      <c r="O2031" s="10">
        <v>9</v>
      </c>
      <c r="P2031" s="10">
        <v>301</v>
      </c>
      <c r="Q2031" s="10">
        <v>1400</v>
      </c>
      <c r="R2031" s="10">
        <v>1400</v>
      </c>
      <c r="S2031" s="10">
        <v>1000</v>
      </c>
      <c r="T2031" s="10">
        <v>1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f t="shared" si="1059"/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f t="shared" si="1060"/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f t="shared" si="1061"/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f t="shared" si="1062"/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f t="shared" si="1063"/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f t="shared" si="1064"/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f t="shared" si="1065"/>
        <v>0</v>
      </c>
      <c r="BQ2031" s="10">
        <v>0</v>
      </c>
      <c r="BR2031" s="109"/>
      <c r="BS2031" s="109"/>
    </row>
    <row r="2032" spans="1:71">
      <c r="A2032" s="10">
        <v>46111</v>
      </c>
      <c r="B2032" s="109" t="s">
        <v>850</v>
      </c>
      <c r="C2032" s="10" t="s">
        <v>910</v>
      </c>
      <c r="D2032" s="10" t="s">
        <v>856</v>
      </c>
      <c r="E2032" s="10" t="s">
        <v>900</v>
      </c>
      <c r="F2032" s="10" t="s">
        <v>900</v>
      </c>
      <c r="G2032" s="10">
        <v>1</v>
      </c>
      <c r="I2032" s="10">
        <v>1</v>
      </c>
      <c r="J2032" s="10">
        <v>0</v>
      </c>
      <c r="K2032" s="10">
        <v>60000</v>
      </c>
      <c r="L2032" s="10">
        <v>60000</v>
      </c>
      <c r="M2032" s="10">
        <v>1000</v>
      </c>
      <c r="N2032" s="10">
        <f t="shared" si="1058"/>
        <v>1</v>
      </c>
      <c r="O2032" s="10">
        <v>9</v>
      </c>
      <c r="P2032" s="10">
        <v>301</v>
      </c>
      <c r="Q2032" s="10">
        <v>1300</v>
      </c>
      <c r="R2032" s="10">
        <v>1300</v>
      </c>
      <c r="S2032" s="10">
        <v>1000</v>
      </c>
      <c r="T2032" s="10">
        <v>1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f t="shared" si="1059"/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f t="shared" si="1060"/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f t="shared" si="1061"/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f t="shared" si="1062"/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f t="shared" si="1063"/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f t="shared" si="1064"/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f t="shared" si="1065"/>
        <v>0</v>
      </c>
      <c r="BQ2032" s="10">
        <v>0</v>
      </c>
    </row>
    <row r="2033" spans="1:71">
      <c r="A2033" s="10">
        <v>46112</v>
      </c>
      <c r="B2033" s="109" t="s">
        <v>850</v>
      </c>
      <c r="C2033" s="10" t="s">
        <v>911</v>
      </c>
      <c r="D2033" s="10" t="s">
        <v>856</v>
      </c>
      <c r="E2033" s="10" t="s">
        <v>900</v>
      </c>
      <c r="F2033" s="10" t="s">
        <v>900</v>
      </c>
      <c r="G2033" s="10">
        <v>1</v>
      </c>
      <c r="I2033" s="10">
        <v>1</v>
      </c>
      <c r="J2033" s="10">
        <v>0</v>
      </c>
      <c r="K2033" s="10">
        <v>55000</v>
      </c>
      <c r="L2033" s="10">
        <v>55000</v>
      </c>
      <c r="M2033" s="10">
        <v>1000</v>
      </c>
      <c r="N2033" s="10">
        <f t="shared" si="1058"/>
        <v>1</v>
      </c>
      <c r="O2033" s="10">
        <v>9</v>
      </c>
      <c r="P2033" s="10">
        <v>301</v>
      </c>
      <c r="Q2033" s="10">
        <v>1200</v>
      </c>
      <c r="R2033" s="10">
        <v>1200</v>
      </c>
      <c r="S2033" s="10">
        <v>1000</v>
      </c>
      <c r="T2033" s="10">
        <v>1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f t="shared" si="1059"/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f t="shared" si="1060"/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f t="shared" si="1061"/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f t="shared" si="1062"/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f t="shared" si="1063"/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f t="shared" si="1064"/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f t="shared" si="1065"/>
        <v>0</v>
      </c>
      <c r="BQ2033" s="10">
        <v>0</v>
      </c>
    </row>
    <row r="2034" spans="1:71">
      <c r="A2034" s="10">
        <v>46113</v>
      </c>
      <c r="B2034" s="109" t="s">
        <v>850</v>
      </c>
      <c r="C2034" s="10" t="s">
        <v>912</v>
      </c>
      <c r="D2034" s="10" t="s">
        <v>856</v>
      </c>
      <c r="E2034" s="10" t="s">
        <v>900</v>
      </c>
      <c r="F2034" s="10" t="s">
        <v>900</v>
      </c>
      <c r="G2034" s="10">
        <v>1</v>
      </c>
      <c r="I2034" s="10">
        <v>1</v>
      </c>
      <c r="J2034" s="10">
        <v>0</v>
      </c>
      <c r="K2034" s="10">
        <v>50000</v>
      </c>
      <c r="L2034" s="10">
        <v>50000</v>
      </c>
      <c r="M2034" s="10">
        <v>1000</v>
      </c>
      <c r="N2034" s="10">
        <f t="shared" si="1058"/>
        <v>1</v>
      </c>
      <c r="O2034" s="10">
        <v>9</v>
      </c>
      <c r="P2034" s="10">
        <v>301</v>
      </c>
      <c r="Q2034" s="10">
        <v>1100</v>
      </c>
      <c r="R2034" s="10">
        <v>1100</v>
      </c>
      <c r="S2034" s="10">
        <v>1000</v>
      </c>
      <c r="T2034" s="10">
        <v>1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f t="shared" si="1059"/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f t="shared" si="1060"/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f t="shared" si="1061"/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f t="shared" si="1062"/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f t="shared" si="1063"/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f t="shared" si="1064"/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f t="shared" si="1065"/>
        <v>0</v>
      </c>
      <c r="BQ2034" s="10">
        <v>0</v>
      </c>
    </row>
    <row r="2035" spans="1:71">
      <c r="A2035" s="10">
        <v>46114</v>
      </c>
      <c r="B2035" s="109" t="s">
        <v>850</v>
      </c>
      <c r="C2035" s="10" t="s">
        <v>913</v>
      </c>
      <c r="D2035" s="10" t="s">
        <v>856</v>
      </c>
      <c r="E2035" s="10" t="s">
        <v>900</v>
      </c>
      <c r="F2035" s="10" t="s">
        <v>900</v>
      </c>
      <c r="G2035" s="10">
        <v>1</v>
      </c>
      <c r="I2035" s="10">
        <v>1</v>
      </c>
      <c r="J2035" s="10">
        <v>0</v>
      </c>
      <c r="K2035" s="10">
        <v>45000</v>
      </c>
      <c r="L2035" s="10">
        <v>45000</v>
      </c>
      <c r="M2035" s="10">
        <v>1000</v>
      </c>
      <c r="N2035" s="10">
        <f t="shared" si="1058"/>
        <v>1</v>
      </c>
      <c r="O2035" s="10">
        <v>9</v>
      </c>
      <c r="P2035" s="10">
        <v>301</v>
      </c>
      <c r="Q2035" s="10">
        <v>1000</v>
      </c>
      <c r="R2035" s="10">
        <v>1000</v>
      </c>
      <c r="S2035" s="10">
        <v>1000</v>
      </c>
      <c r="T2035" s="10">
        <v>1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f t="shared" si="1059"/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f t="shared" si="1060"/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f t="shared" si="1061"/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f t="shared" si="1062"/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f t="shared" si="1063"/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f t="shared" si="1064"/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f t="shared" si="1065"/>
        <v>0</v>
      </c>
      <c r="BQ2035" s="10">
        <v>0</v>
      </c>
    </row>
    <row r="2036" spans="1:71">
      <c r="A2036" s="10">
        <v>46115</v>
      </c>
      <c r="B2036" s="109" t="s">
        <v>850</v>
      </c>
      <c r="C2036" s="10" t="s">
        <v>914</v>
      </c>
      <c r="D2036" s="10" t="s">
        <v>856</v>
      </c>
      <c r="E2036" s="10" t="s">
        <v>900</v>
      </c>
      <c r="F2036" s="10" t="s">
        <v>900</v>
      </c>
      <c r="G2036" s="10">
        <v>1</v>
      </c>
      <c r="I2036" s="10">
        <v>1</v>
      </c>
      <c r="J2036" s="10">
        <v>0</v>
      </c>
      <c r="K2036" s="10">
        <v>40000</v>
      </c>
      <c r="L2036" s="10">
        <v>40000</v>
      </c>
      <c r="M2036" s="10">
        <v>1000</v>
      </c>
      <c r="N2036" s="10">
        <f t="shared" si="1058"/>
        <v>1</v>
      </c>
      <c r="O2036" s="10">
        <v>9</v>
      </c>
      <c r="P2036" s="10">
        <v>301</v>
      </c>
      <c r="Q2036" s="10">
        <v>900</v>
      </c>
      <c r="R2036" s="10">
        <v>900</v>
      </c>
      <c r="S2036" s="10">
        <v>1000</v>
      </c>
      <c r="T2036" s="10">
        <v>1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f t="shared" si="1059"/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f t="shared" si="1060"/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f t="shared" si="1061"/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f t="shared" si="1062"/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f t="shared" si="1063"/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f t="shared" si="1064"/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f t="shared" si="1065"/>
        <v>0</v>
      </c>
      <c r="BQ2036" s="10">
        <v>0</v>
      </c>
    </row>
    <row r="2037" spans="1:71">
      <c r="A2037" s="10">
        <v>46116</v>
      </c>
      <c r="B2037" s="109" t="s">
        <v>850</v>
      </c>
      <c r="C2037" s="10" t="s">
        <v>915</v>
      </c>
      <c r="D2037" s="10" t="s">
        <v>856</v>
      </c>
      <c r="E2037" s="10" t="s">
        <v>900</v>
      </c>
      <c r="F2037" s="10" t="s">
        <v>900</v>
      </c>
      <c r="G2037" s="10">
        <v>1</v>
      </c>
      <c r="I2037" s="10">
        <v>1</v>
      </c>
      <c r="J2037" s="10">
        <v>0</v>
      </c>
      <c r="K2037" s="10">
        <v>35000</v>
      </c>
      <c r="L2037" s="10">
        <v>35000</v>
      </c>
      <c r="M2037" s="10">
        <v>1000</v>
      </c>
      <c r="N2037" s="10">
        <f t="shared" si="1058"/>
        <v>1</v>
      </c>
      <c r="O2037" s="10">
        <v>9</v>
      </c>
      <c r="P2037" s="10">
        <v>301</v>
      </c>
      <c r="Q2037" s="10">
        <v>800</v>
      </c>
      <c r="R2037" s="10">
        <v>800</v>
      </c>
      <c r="S2037" s="10">
        <v>1000</v>
      </c>
      <c r="T2037" s="10">
        <v>1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f t="shared" si="1059"/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f t="shared" si="1060"/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f t="shared" si="1061"/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f t="shared" si="1062"/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f t="shared" si="1063"/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f t="shared" si="1064"/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f t="shared" si="1065"/>
        <v>0</v>
      </c>
      <c r="BQ2037" s="10">
        <v>0</v>
      </c>
    </row>
    <row r="2038" spans="1:71">
      <c r="A2038" s="10">
        <v>51101</v>
      </c>
      <c r="B2038" s="10" t="s">
        <v>916</v>
      </c>
      <c r="C2038" s="10" t="s">
        <v>917</v>
      </c>
      <c r="D2038" s="10" t="s">
        <v>918</v>
      </c>
      <c r="F2038" s="10" t="s">
        <v>919</v>
      </c>
      <c r="G2038" s="10">
        <v>1</v>
      </c>
      <c r="H2038" s="48"/>
      <c r="I2038" s="10">
        <v>9</v>
      </c>
      <c r="J2038" s="10">
        <v>301</v>
      </c>
      <c r="K2038" s="10">
        <f>Sheet3!AA5</f>
        <v>63</v>
      </c>
      <c r="L2038" s="10">
        <f>K2038</f>
        <v>63</v>
      </c>
      <c r="M2038" s="10">
        <v>1000</v>
      </c>
      <c r="N2038" s="10">
        <f t="shared" si="1058"/>
        <v>1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f t="shared" ref="T2038:T2147" si="1066">IF(S2038&gt;=1000,1,0)</f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f t="shared" si="1059"/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f t="shared" si="1060"/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f t="shared" si="1061"/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f t="shared" si="1062"/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f t="shared" si="1063"/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f t="shared" si="1064"/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f t="shared" si="1065"/>
        <v>0</v>
      </c>
      <c r="BQ2038" s="10">
        <v>0</v>
      </c>
    </row>
    <row r="2039" spans="1:71">
      <c r="A2039" s="10">
        <v>51102</v>
      </c>
      <c r="B2039" s="10" t="s">
        <v>916</v>
      </c>
      <c r="C2039" s="10" t="s">
        <v>917</v>
      </c>
      <c r="D2039" s="10" t="s">
        <v>918</v>
      </c>
      <c r="F2039" s="10" t="s">
        <v>919</v>
      </c>
      <c r="G2039" s="10">
        <v>1</v>
      </c>
      <c r="H2039" s="48"/>
      <c r="I2039" s="10">
        <v>9</v>
      </c>
      <c r="J2039" s="10">
        <v>401</v>
      </c>
      <c r="K2039" s="10">
        <f>Sheet3!AA6</f>
        <v>69</v>
      </c>
      <c r="L2039" s="10">
        <f t="shared" ref="L2039:L2142" si="1067">K2039</f>
        <v>69</v>
      </c>
      <c r="M2039" s="10">
        <v>1000</v>
      </c>
      <c r="N2039" s="10">
        <f t="shared" si="1058"/>
        <v>1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f t="shared" si="1066"/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f t="shared" si="1059"/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f t="shared" si="1060"/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f t="shared" si="1061"/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f t="shared" si="1062"/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f t="shared" si="1063"/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f t="shared" si="1064"/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f t="shared" si="1065"/>
        <v>0</v>
      </c>
      <c r="BQ2039" s="10">
        <v>0</v>
      </c>
    </row>
    <row r="2040" spans="1:71">
      <c r="A2040" s="10">
        <v>51103</v>
      </c>
      <c r="B2040" s="10" t="s">
        <v>916</v>
      </c>
      <c r="C2040" s="10" t="s">
        <v>917</v>
      </c>
      <c r="D2040" s="10" t="s">
        <v>918</v>
      </c>
      <c r="F2040" s="10" t="s">
        <v>919</v>
      </c>
      <c r="G2040" s="10">
        <v>1</v>
      </c>
      <c r="H2040" s="48"/>
      <c r="I2040" s="10">
        <v>9</v>
      </c>
      <c r="J2040" s="10">
        <v>301</v>
      </c>
      <c r="K2040" s="10">
        <f>Sheet3!AA7</f>
        <v>75</v>
      </c>
      <c r="L2040" s="10">
        <f t="shared" si="1067"/>
        <v>75</v>
      </c>
      <c r="M2040" s="10">
        <v>1000</v>
      </c>
      <c r="N2040" s="10">
        <f t="shared" si="1058"/>
        <v>1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f t="shared" si="1066"/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f t="shared" si="1059"/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f t="shared" si="1060"/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f t="shared" si="1061"/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f t="shared" si="1062"/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f t="shared" si="1063"/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f t="shared" si="1064"/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f t="shared" si="1065"/>
        <v>0</v>
      </c>
      <c r="BQ2040" s="10">
        <v>0</v>
      </c>
    </row>
    <row r="2041" spans="1:71">
      <c r="A2041" s="10">
        <v>51104</v>
      </c>
      <c r="B2041" s="10" t="s">
        <v>916</v>
      </c>
      <c r="C2041" s="10" t="s">
        <v>917</v>
      </c>
      <c r="D2041" s="10" t="s">
        <v>918</v>
      </c>
      <c r="F2041" s="10" t="s">
        <v>919</v>
      </c>
      <c r="G2041" s="10">
        <v>1</v>
      </c>
      <c r="H2041" s="48"/>
      <c r="I2041" s="10">
        <v>9</v>
      </c>
      <c r="J2041" s="10">
        <v>401</v>
      </c>
      <c r="K2041" s="10">
        <f>Sheet3!AA8</f>
        <v>82</v>
      </c>
      <c r="L2041" s="10">
        <f t="shared" si="1067"/>
        <v>82</v>
      </c>
      <c r="M2041" s="10">
        <v>1000</v>
      </c>
      <c r="N2041" s="10">
        <f t="shared" si="1058"/>
        <v>1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f t="shared" si="1066"/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f t="shared" si="1059"/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f t="shared" si="1060"/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f t="shared" si="1061"/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f t="shared" si="1062"/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f t="shared" si="1063"/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f t="shared" si="1064"/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f t="shared" si="1065"/>
        <v>0</v>
      </c>
      <c r="BQ2041" s="10">
        <v>0</v>
      </c>
    </row>
    <row r="2042" spans="1:71">
      <c r="A2042" s="10">
        <v>51105</v>
      </c>
      <c r="B2042" s="10" t="s">
        <v>916</v>
      </c>
      <c r="C2042" s="10" t="s">
        <v>917</v>
      </c>
      <c r="D2042" s="10" t="s">
        <v>918</v>
      </c>
      <c r="F2042" s="10" t="s">
        <v>919</v>
      </c>
      <c r="G2042" s="10">
        <v>1</v>
      </c>
      <c r="H2042" s="48"/>
      <c r="I2042" s="10">
        <v>9</v>
      </c>
      <c r="J2042" s="10">
        <v>502</v>
      </c>
      <c r="K2042" s="10">
        <f>Sheet3!AA9</f>
        <v>30</v>
      </c>
      <c r="L2042" s="10">
        <f t="shared" si="1067"/>
        <v>30</v>
      </c>
      <c r="M2042" s="10">
        <v>1000</v>
      </c>
      <c r="N2042" s="10">
        <f t="shared" si="1058"/>
        <v>1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f t="shared" si="1066"/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f t="shared" si="1059"/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f t="shared" si="1060"/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f t="shared" si="1061"/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f t="shared" si="1062"/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f t="shared" si="1063"/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f t="shared" si="1064"/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f t="shared" si="1065"/>
        <v>0</v>
      </c>
      <c r="BQ2042" s="10">
        <v>0</v>
      </c>
    </row>
    <row r="2043" spans="1:71">
      <c r="A2043" s="10">
        <v>51106</v>
      </c>
      <c r="B2043" s="10" t="s">
        <v>916</v>
      </c>
      <c r="C2043" s="10" t="s">
        <v>917</v>
      </c>
      <c r="D2043" s="10" t="s">
        <v>918</v>
      </c>
      <c r="F2043" s="10" t="s">
        <v>919</v>
      </c>
      <c r="G2043" s="10">
        <v>1</v>
      </c>
      <c r="H2043" s="48"/>
      <c r="I2043" s="10">
        <v>9</v>
      </c>
      <c r="J2043" s="10">
        <v>503</v>
      </c>
      <c r="K2043" s="10">
        <f>Sheet3!AA10</f>
        <v>13</v>
      </c>
      <c r="L2043" s="10">
        <f t="shared" si="1067"/>
        <v>13</v>
      </c>
      <c r="M2043" s="10">
        <v>1000</v>
      </c>
      <c r="N2043" s="10">
        <f t="shared" si="1058"/>
        <v>1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f t="shared" si="1066"/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f t="shared" si="1059"/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f t="shared" si="1060"/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f t="shared" si="1061"/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f t="shared" si="1062"/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f t="shared" si="1063"/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f t="shared" si="1064"/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f t="shared" si="1065"/>
        <v>0</v>
      </c>
      <c r="BQ2043" s="10">
        <v>0</v>
      </c>
    </row>
    <row r="2044" spans="1:71">
      <c r="A2044" s="10">
        <v>51107</v>
      </c>
      <c r="B2044" s="10" t="s">
        <v>916</v>
      </c>
      <c r="C2044" s="10" t="s">
        <v>917</v>
      </c>
      <c r="D2044" s="10" t="s">
        <v>918</v>
      </c>
      <c r="F2044" s="10" t="s">
        <v>919</v>
      </c>
      <c r="G2044" s="10">
        <v>1</v>
      </c>
      <c r="H2044" s="48"/>
      <c r="I2044" s="10">
        <v>9</v>
      </c>
      <c r="J2044" s="10">
        <v>301</v>
      </c>
      <c r="K2044" s="10">
        <f>Sheet3!AA11</f>
        <v>100</v>
      </c>
      <c r="L2044" s="10">
        <f t="shared" si="1067"/>
        <v>100</v>
      </c>
      <c r="M2044" s="10">
        <v>1000</v>
      </c>
      <c r="N2044" s="10">
        <f t="shared" si="1058"/>
        <v>1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f t="shared" si="1066"/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f t="shared" si="1059"/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f t="shared" si="1060"/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f t="shared" si="1061"/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f t="shared" si="1062"/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f t="shared" si="1063"/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f t="shared" si="1064"/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f t="shared" si="1065"/>
        <v>0</v>
      </c>
      <c r="BQ2044" s="10">
        <v>0</v>
      </c>
    </row>
    <row r="2045" spans="1:71">
      <c r="A2045" s="10">
        <v>51108</v>
      </c>
      <c r="B2045" s="10" t="s">
        <v>916</v>
      </c>
      <c r="C2045" s="10" t="s">
        <v>917</v>
      </c>
      <c r="D2045" s="10" t="s">
        <v>918</v>
      </c>
      <c r="F2045" s="10" t="s">
        <v>919</v>
      </c>
      <c r="G2045" s="10">
        <v>1</v>
      </c>
      <c r="H2045" s="48"/>
      <c r="I2045" s="10">
        <v>9</v>
      </c>
      <c r="J2045" s="10">
        <v>401</v>
      </c>
      <c r="K2045" s="10">
        <f>Sheet3!AA12</f>
        <v>107</v>
      </c>
      <c r="L2045" s="10">
        <f t="shared" si="1067"/>
        <v>107</v>
      </c>
      <c r="M2045" s="10">
        <v>1000</v>
      </c>
      <c r="N2045" s="10">
        <f t="shared" si="1058"/>
        <v>1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f t="shared" si="1066"/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f t="shared" si="1059"/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f t="shared" si="1060"/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f t="shared" si="1061"/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f t="shared" si="1062"/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f t="shared" si="1063"/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f t="shared" si="1064"/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f t="shared" si="1065"/>
        <v>0</v>
      </c>
      <c r="BQ2045" s="10">
        <v>0</v>
      </c>
    </row>
    <row r="2046" spans="1:71">
      <c r="A2046" s="10">
        <v>51109</v>
      </c>
      <c r="B2046" s="10" t="s">
        <v>916</v>
      </c>
      <c r="C2046" s="10" t="s">
        <v>917</v>
      </c>
      <c r="D2046" s="10" t="s">
        <v>918</v>
      </c>
      <c r="F2046" s="10" t="s">
        <v>919</v>
      </c>
      <c r="G2046" s="10">
        <v>1</v>
      </c>
      <c r="H2046" s="48"/>
      <c r="I2046" s="10">
        <v>9</v>
      </c>
      <c r="J2046" s="10">
        <v>503</v>
      </c>
      <c r="K2046" s="10">
        <f>Sheet3!AA13</f>
        <v>15</v>
      </c>
      <c r="L2046" s="10">
        <f t="shared" si="1067"/>
        <v>15</v>
      </c>
      <c r="M2046" s="10">
        <v>1000</v>
      </c>
      <c r="N2046" s="10">
        <f t="shared" si="1058"/>
        <v>1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f t="shared" si="1066"/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f t="shared" si="1059"/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f t="shared" si="1060"/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f t="shared" si="1061"/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f t="shared" si="1062"/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f t="shared" si="1063"/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f t="shared" si="1064"/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f t="shared" si="1065"/>
        <v>0</v>
      </c>
      <c r="BQ2046" s="10">
        <v>0</v>
      </c>
    </row>
    <row r="2047" spans="1:71">
      <c r="A2047" s="10">
        <v>51110</v>
      </c>
      <c r="B2047" s="10" t="s">
        <v>916</v>
      </c>
      <c r="C2047" s="10" t="s">
        <v>917</v>
      </c>
      <c r="D2047" s="10" t="s">
        <v>918</v>
      </c>
      <c r="F2047" s="10" t="s">
        <v>919</v>
      </c>
      <c r="G2047" s="10">
        <v>1</v>
      </c>
      <c r="H2047" s="48" t="s">
        <v>920</v>
      </c>
      <c r="I2047" s="10">
        <v>9</v>
      </c>
      <c r="J2047" s="10">
        <v>504</v>
      </c>
      <c r="K2047" s="10">
        <f>Sheet3!AA14</f>
        <v>8</v>
      </c>
      <c r="L2047" s="10">
        <f t="shared" si="1067"/>
        <v>8</v>
      </c>
      <c r="M2047" s="10">
        <v>1000</v>
      </c>
      <c r="N2047" s="10">
        <f t="shared" si="1058"/>
        <v>1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f t="shared" si="1066"/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f t="shared" si="1059"/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f t="shared" si="1060"/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f t="shared" si="1061"/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f t="shared" si="1062"/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f t="shared" si="1063"/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f t="shared" si="1064"/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f t="shared" si="1065"/>
        <v>0</v>
      </c>
      <c r="BQ2047" s="10">
        <v>0</v>
      </c>
      <c r="BR2047" s="109"/>
      <c r="BS2047" s="109"/>
    </row>
    <row r="2048" spans="1:71">
      <c r="A2048" s="10">
        <v>51111</v>
      </c>
      <c r="B2048" s="10" t="s">
        <v>916</v>
      </c>
      <c r="C2048" s="10" t="s">
        <v>917</v>
      </c>
      <c r="D2048" s="10" t="s">
        <v>918</v>
      </c>
      <c r="F2048" s="10" t="s">
        <v>919</v>
      </c>
      <c r="G2048" s="10">
        <v>1</v>
      </c>
      <c r="I2048" s="10">
        <v>9</v>
      </c>
      <c r="J2048" s="10">
        <v>301</v>
      </c>
      <c r="K2048" s="10">
        <f>Sheet3!AA15</f>
        <v>125</v>
      </c>
      <c r="L2048" s="10">
        <f t="shared" si="1067"/>
        <v>125</v>
      </c>
      <c r="M2048" s="10">
        <v>1000</v>
      </c>
      <c r="N2048" s="10">
        <f t="shared" si="1058"/>
        <v>1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f t="shared" si="1066"/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f t="shared" si="1059"/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f t="shared" si="1060"/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f t="shared" si="1061"/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f t="shared" si="1062"/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f t="shared" si="1063"/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f t="shared" si="1064"/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f t="shared" si="1065"/>
        <v>0</v>
      </c>
      <c r="BQ2048" s="10">
        <v>0</v>
      </c>
      <c r="BR2048" s="109"/>
      <c r="BS2048" s="109"/>
    </row>
    <row r="2049" spans="1:71">
      <c r="A2049" s="10">
        <v>51112</v>
      </c>
      <c r="B2049" s="10" t="s">
        <v>916</v>
      </c>
      <c r="C2049" s="10" t="s">
        <v>917</v>
      </c>
      <c r="D2049" s="10" t="s">
        <v>918</v>
      </c>
      <c r="F2049" s="10" t="s">
        <v>919</v>
      </c>
      <c r="G2049" s="10">
        <v>1</v>
      </c>
      <c r="I2049" s="10">
        <v>9</v>
      </c>
      <c r="J2049" s="10">
        <v>401</v>
      </c>
      <c r="K2049" s="10">
        <f>Sheet3!AA16</f>
        <v>130</v>
      </c>
      <c r="L2049" s="10">
        <f t="shared" si="1067"/>
        <v>130</v>
      </c>
      <c r="M2049" s="10">
        <v>1000</v>
      </c>
      <c r="N2049" s="10">
        <f t="shared" si="1058"/>
        <v>1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f t="shared" si="1066"/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f t="shared" si="1059"/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f t="shared" si="1060"/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f t="shared" si="1061"/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f t="shared" si="1062"/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f t="shared" si="1063"/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f t="shared" si="1064"/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f t="shared" si="1065"/>
        <v>0</v>
      </c>
      <c r="BQ2049" s="10">
        <v>0</v>
      </c>
      <c r="BR2049" s="109"/>
      <c r="BS2049" s="109"/>
    </row>
    <row r="2050" spans="1:71">
      <c r="A2050" s="10">
        <v>51113</v>
      </c>
      <c r="B2050" s="10" t="s">
        <v>916</v>
      </c>
      <c r="C2050" s="10" t="s">
        <v>917</v>
      </c>
      <c r="D2050" s="10" t="s">
        <v>918</v>
      </c>
      <c r="F2050" s="10" t="s">
        <v>919</v>
      </c>
      <c r="G2050" s="10">
        <v>1</v>
      </c>
      <c r="I2050" s="10">
        <v>9</v>
      </c>
      <c r="J2050" s="10">
        <v>301</v>
      </c>
      <c r="K2050" s="10">
        <f>Sheet3!AA17</f>
        <v>135</v>
      </c>
      <c r="L2050" s="10">
        <f t="shared" si="1067"/>
        <v>135</v>
      </c>
      <c r="M2050" s="10">
        <v>1000</v>
      </c>
      <c r="N2050" s="10">
        <f t="shared" si="1058"/>
        <v>1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f t="shared" si="1066"/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f t="shared" si="1059"/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f t="shared" si="1060"/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f t="shared" si="1061"/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f t="shared" si="1062"/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f t="shared" si="1063"/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f t="shared" si="1064"/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f t="shared" si="1065"/>
        <v>0</v>
      </c>
      <c r="BQ2050" s="10">
        <v>0</v>
      </c>
      <c r="BR2050" s="109"/>
      <c r="BS2050" s="109"/>
    </row>
    <row r="2051" spans="1:71">
      <c r="A2051" s="10">
        <v>51114</v>
      </c>
      <c r="B2051" s="10" t="s">
        <v>916</v>
      </c>
      <c r="C2051" s="10" t="s">
        <v>917</v>
      </c>
      <c r="D2051" s="10" t="s">
        <v>918</v>
      </c>
      <c r="F2051" s="10" t="s">
        <v>919</v>
      </c>
      <c r="G2051" s="10">
        <v>1</v>
      </c>
      <c r="I2051" s="10">
        <v>9</v>
      </c>
      <c r="J2051" s="10">
        <v>401</v>
      </c>
      <c r="K2051" s="10">
        <f>Sheet3!AA18</f>
        <v>140</v>
      </c>
      <c r="L2051" s="10">
        <f t="shared" si="1067"/>
        <v>140</v>
      </c>
      <c r="M2051" s="10">
        <v>1000</v>
      </c>
      <c r="N2051" s="10">
        <f t="shared" si="1058"/>
        <v>1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f t="shared" si="1066"/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f t="shared" si="1059"/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f t="shared" si="1060"/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f t="shared" si="1061"/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f t="shared" si="1062"/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f t="shared" si="1063"/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f t="shared" si="1064"/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f t="shared" si="1065"/>
        <v>0</v>
      </c>
      <c r="BQ2051" s="10">
        <v>0</v>
      </c>
      <c r="BR2051" s="109"/>
      <c r="BS2051" s="109"/>
    </row>
    <row r="2052" spans="1:71">
      <c r="A2052" s="10">
        <v>51115</v>
      </c>
      <c r="B2052" s="10" t="s">
        <v>916</v>
      </c>
      <c r="C2052" s="10" t="s">
        <v>917</v>
      </c>
      <c r="D2052" s="10" t="s">
        <v>918</v>
      </c>
      <c r="F2052" s="10" t="s">
        <v>919</v>
      </c>
      <c r="G2052" s="10">
        <v>1</v>
      </c>
      <c r="I2052" s="10">
        <v>9</v>
      </c>
      <c r="J2052" s="10">
        <v>502</v>
      </c>
      <c r="K2052" s="10">
        <f>Sheet3!AA19</f>
        <v>49</v>
      </c>
      <c r="L2052" s="10">
        <f t="shared" si="1067"/>
        <v>49</v>
      </c>
      <c r="M2052" s="10">
        <v>1000</v>
      </c>
      <c r="N2052" s="10">
        <f t="shared" si="1058"/>
        <v>1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f t="shared" si="1066"/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f t="shared" si="1059"/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f t="shared" si="1060"/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f t="shared" si="1061"/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f t="shared" si="1062"/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f t="shared" si="1063"/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f t="shared" si="1064"/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f t="shared" si="1065"/>
        <v>0</v>
      </c>
      <c r="BQ2052" s="10">
        <v>0</v>
      </c>
      <c r="BR2052" s="109"/>
      <c r="BS2052" s="109"/>
    </row>
    <row r="2053" spans="1:71">
      <c r="A2053" s="10">
        <v>51116</v>
      </c>
      <c r="B2053" s="10" t="s">
        <v>916</v>
      </c>
      <c r="C2053" s="10" t="s">
        <v>917</v>
      </c>
      <c r="D2053" s="10" t="s">
        <v>918</v>
      </c>
      <c r="F2053" s="10" t="s">
        <v>919</v>
      </c>
      <c r="G2053" s="10">
        <v>1</v>
      </c>
      <c r="I2053" s="10">
        <v>9</v>
      </c>
      <c r="J2053" s="10">
        <v>503</v>
      </c>
      <c r="K2053" s="10">
        <f>Sheet3!AA20</f>
        <v>20</v>
      </c>
      <c r="L2053" s="10">
        <f t="shared" si="1067"/>
        <v>20</v>
      </c>
      <c r="M2053" s="10">
        <v>1000</v>
      </c>
      <c r="N2053" s="10">
        <f t="shared" si="1058"/>
        <v>1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f t="shared" si="1066"/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f t="shared" si="1059"/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f t="shared" si="1060"/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f t="shared" si="1061"/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f t="shared" si="1062"/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f t="shared" si="1063"/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f t="shared" si="1064"/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f t="shared" si="1065"/>
        <v>0</v>
      </c>
      <c r="BQ2053" s="10">
        <v>0</v>
      </c>
      <c r="BR2053" s="109"/>
      <c r="BS2053" s="109"/>
    </row>
    <row r="2054" spans="1:71">
      <c r="A2054" s="10">
        <v>51117</v>
      </c>
      <c r="B2054" s="10" t="s">
        <v>916</v>
      </c>
      <c r="C2054" s="10" t="s">
        <v>917</v>
      </c>
      <c r="D2054" s="10" t="s">
        <v>918</v>
      </c>
      <c r="F2054" s="10" t="s">
        <v>919</v>
      </c>
      <c r="G2054" s="10">
        <v>1</v>
      </c>
      <c r="I2054" s="10">
        <v>9</v>
      </c>
      <c r="J2054" s="10">
        <v>301</v>
      </c>
      <c r="K2054" s="10">
        <f>Sheet3!AA21</f>
        <v>155</v>
      </c>
      <c r="L2054" s="10">
        <f t="shared" si="1067"/>
        <v>155</v>
      </c>
      <c r="M2054" s="10">
        <v>1000</v>
      </c>
      <c r="N2054" s="10">
        <f t="shared" si="1058"/>
        <v>1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f t="shared" si="1066"/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f t="shared" si="1059"/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f t="shared" si="1060"/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f t="shared" si="1061"/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f t="shared" si="1062"/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f t="shared" si="1063"/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f t="shared" si="1064"/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f t="shared" si="1065"/>
        <v>0</v>
      </c>
      <c r="BQ2054" s="10">
        <v>0</v>
      </c>
      <c r="BR2054" s="109"/>
      <c r="BS2054" s="109"/>
    </row>
    <row r="2055" spans="1:71">
      <c r="A2055" s="10">
        <v>51118</v>
      </c>
      <c r="B2055" s="10" t="s">
        <v>916</v>
      </c>
      <c r="C2055" s="10" t="s">
        <v>917</v>
      </c>
      <c r="D2055" s="10" t="s">
        <v>918</v>
      </c>
      <c r="F2055" s="10" t="s">
        <v>919</v>
      </c>
      <c r="G2055" s="10">
        <v>1</v>
      </c>
      <c r="I2055" s="10">
        <v>9</v>
      </c>
      <c r="J2055" s="10">
        <v>401</v>
      </c>
      <c r="K2055" s="10">
        <f>Sheet3!AA22</f>
        <v>160</v>
      </c>
      <c r="L2055" s="10">
        <f t="shared" si="1067"/>
        <v>160</v>
      </c>
      <c r="M2055" s="10">
        <v>1000</v>
      </c>
      <c r="N2055" s="10">
        <f t="shared" si="1058"/>
        <v>1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f t="shared" si="1066"/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f t="shared" si="1059"/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f t="shared" si="1060"/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f t="shared" si="1061"/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f t="shared" si="1062"/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f t="shared" si="1063"/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f t="shared" si="1064"/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f t="shared" si="1065"/>
        <v>0</v>
      </c>
      <c r="BQ2055" s="10">
        <v>0</v>
      </c>
      <c r="BR2055" s="109"/>
      <c r="BS2055" s="109"/>
    </row>
    <row r="2056" spans="1:71">
      <c r="A2056" s="10">
        <v>51119</v>
      </c>
      <c r="B2056" s="10" t="s">
        <v>916</v>
      </c>
      <c r="C2056" s="10" t="s">
        <v>917</v>
      </c>
      <c r="D2056" s="10" t="s">
        <v>918</v>
      </c>
      <c r="F2056" s="10" t="s">
        <v>919</v>
      </c>
      <c r="G2056" s="10">
        <v>1</v>
      </c>
      <c r="I2056" s="10">
        <v>9</v>
      </c>
      <c r="J2056" s="10">
        <v>503</v>
      </c>
      <c r="K2056" s="10">
        <f>Sheet3!AA23</f>
        <v>22</v>
      </c>
      <c r="L2056" s="10">
        <f t="shared" si="1067"/>
        <v>22</v>
      </c>
      <c r="M2056" s="10">
        <v>1000</v>
      </c>
      <c r="N2056" s="10">
        <f t="shared" ref="N2056:N2073" si="1068">IF(M2056&gt;=1000,1,0)</f>
        <v>1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f t="shared" ref="T2056:T2073" si="1069">IF(S2056&gt;=1000,1,0)</f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f t="shared" ref="Z2056:Z2073" si="1070">IF(Y2056&gt;=1000,1,0)</f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f t="shared" ref="AF2056:AF2073" si="1071">IF(AE2056&gt;=1000,1,0)</f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f t="shared" ref="AL2056:AL2073" si="1072">IF(AK2056&gt;=1000,1,0)</f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f t="shared" ref="AX2056:AX2073" si="1073">IF(AW2056&gt;=1000,1,0)</f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f t="shared" ref="BD2056:BD2073" si="1074">IF(BC2056&gt;=1000,1,0)</f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f t="shared" ref="BJ2056:BJ2073" si="1075">IF(BI2056&gt;=1000,1,0)</f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f t="shared" ref="BP2056:BP2073" si="1076">IF(BO2056&gt;=1000,1,0)</f>
        <v>0</v>
      </c>
      <c r="BQ2056" s="10">
        <v>0</v>
      </c>
    </row>
    <row r="2057" spans="1:71">
      <c r="A2057" s="10">
        <v>51120</v>
      </c>
      <c r="B2057" s="10" t="s">
        <v>916</v>
      </c>
      <c r="C2057" s="10" t="s">
        <v>917</v>
      </c>
      <c r="D2057" s="10" t="s">
        <v>918</v>
      </c>
      <c r="F2057" s="10" t="s">
        <v>919</v>
      </c>
      <c r="G2057" s="10">
        <v>1</v>
      </c>
      <c r="I2057" s="10">
        <v>9</v>
      </c>
      <c r="J2057" s="10">
        <v>504</v>
      </c>
      <c r="K2057" s="10">
        <f>Sheet3!AA24</f>
        <v>12</v>
      </c>
      <c r="L2057" s="10">
        <f t="shared" si="1067"/>
        <v>12</v>
      </c>
      <c r="M2057" s="10">
        <v>1000</v>
      </c>
      <c r="N2057" s="10">
        <f t="shared" si="1068"/>
        <v>1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f t="shared" si="1069"/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f t="shared" si="1070"/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f t="shared" si="1071"/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f t="shared" si="1072"/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f t="shared" si="1073"/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f t="shared" si="1074"/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f t="shared" si="1075"/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f t="shared" si="1076"/>
        <v>0</v>
      </c>
      <c r="BQ2057" s="10">
        <v>0</v>
      </c>
    </row>
    <row r="2058" spans="1:71">
      <c r="A2058" s="10">
        <v>51121</v>
      </c>
      <c r="B2058" s="10" t="s">
        <v>916</v>
      </c>
      <c r="C2058" s="10" t="s">
        <v>917</v>
      </c>
      <c r="D2058" s="10" t="s">
        <v>918</v>
      </c>
      <c r="F2058" s="10" t="s">
        <v>919</v>
      </c>
      <c r="G2058" s="10">
        <v>1</v>
      </c>
      <c r="I2058" s="10">
        <v>9</v>
      </c>
      <c r="J2058" s="10">
        <v>301</v>
      </c>
      <c r="K2058" s="10">
        <f>Sheet3!AA25</f>
        <v>175</v>
      </c>
      <c r="L2058" s="10">
        <f t="shared" si="1067"/>
        <v>175</v>
      </c>
      <c r="M2058" s="10">
        <v>1000</v>
      </c>
      <c r="N2058" s="10">
        <f t="shared" si="1068"/>
        <v>1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f t="shared" si="1069"/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f t="shared" si="1070"/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f t="shared" si="1071"/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f t="shared" si="1072"/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f t="shared" si="1073"/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f t="shared" si="1074"/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f t="shared" si="1075"/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f t="shared" si="1076"/>
        <v>0</v>
      </c>
      <c r="BQ2058" s="10">
        <v>0</v>
      </c>
    </row>
    <row r="2059" spans="1:71">
      <c r="A2059" s="10">
        <v>51122</v>
      </c>
      <c r="B2059" s="10" t="s">
        <v>916</v>
      </c>
      <c r="C2059" s="10" t="s">
        <v>917</v>
      </c>
      <c r="D2059" s="10" t="s">
        <v>918</v>
      </c>
      <c r="F2059" s="10" t="s">
        <v>919</v>
      </c>
      <c r="G2059" s="10">
        <v>1</v>
      </c>
      <c r="I2059" s="10">
        <v>9</v>
      </c>
      <c r="J2059" s="10">
        <v>401</v>
      </c>
      <c r="K2059" s="10">
        <f>Sheet3!AA26</f>
        <v>180</v>
      </c>
      <c r="L2059" s="10">
        <f t="shared" si="1067"/>
        <v>180</v>
      </c>
      <c r="M2059" s="10">
        <v>1000</v>
      </c>
      <c r="N2059" s="10">
        <f t="shared" si="1068"/>
        <v>1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f t="shared" si="1069"/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f t="shared" si="1070"/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f t="shared" si="1071"/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f t="shared" si="1072"/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f t="shared" si="1073"/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f t="shared" si="1074"/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f t="shared" si="1075"/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f t="shared" si="1076"/>
        <v>0</v>
      </c>
      <c r="BQ2059" s="10">
        <v>0</v>
      </c>
    </row>
    <row r="2060" spans="1:71">
      <c r="A2060" s="10">
        <v>51123</v>
      </c>
      <c r="B2060" s="10" t="s">
        <v>916</v>
      </c>
      <c r="C2060" s="10" t="s">
        <v>917</v>
      </c>
      <c r="D2060" s="10" t="s">
        <v>918</v>
      </c>
      <c r="F2060" s="10" t="s">
        <v>919</v>
      </c>
      <c r="G2060" s="10">
        <v>1</v>
      </c>
      <c r="I2060" s="10">
        <v>9</v>
      </c>
      <c r="J2060" s="10">
        <v>301</v>
      </c>
      <c r="K2060" s="10">
        <f>Sheet3!AA27</f>
        <v>185</v>
      </c>
      <c r="L2060" s="10">
        <f t="shared" si="1067"/>
        <v>185</v>
      </c>
      <c r="M2060" s="10">
        <v>1000</v>
      </c>
      <c r="N2060" s="10">
        <f t="shared" si="1068"/>
        <v>1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f t="shared" si="1069"/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f t="shared" si="1070"/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f t="shared" si="1071"/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f t="shared" si="1072"/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f t="shared" si="1073"/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f t="shared" si="1074"/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f t="shared" si="1075"/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f t="shared" si="1076"/>
        <v>0</v>
      </c>
      <c r="BQ2060" s="10">
        <v>0</v>
      </c>
    </row>
    <row r="2061" spans="1:71">
      <c r="A2061" s="10">
        <v>51124</v>
      </c>
      <c r="B2061" s="10" t="s">
        <v>916</v>
      </c>
      <c r="C2061" s="10" t="s">
        <v>917</v>
      </c>
      <c r="D2061" s="10" t="s">
        <v>918</v>
      </c>
      <c r="F2061" s="10" t="s">
        <v>919</v>
      </c>
      <c r="G2061" s="10">
        <v>1</v>
      </c>
      <c r="I2061" s="10">
        <v>9</v>
      </c>
      <c r="J2061" s="10">
        <v>401</v>
      </c>
      <c r="K2061" s="10">
        <f>Sheet3!AA28</f>
        <v>188</v>
      </c>
      <c r="L2061" s="10">
        <f t="shared" si="1067"/>
        <v>188</v>
      </c>
      <c r="M2061" s="10">
        <v>1000</v>
      </c>
      <c r="N2061" s="10">
        <f t="shared" si="1068"/>
        <v>1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f t="shared" si="1069"/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f t="shared" si="1070"/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f t="shared" si="1071"/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f t="shared" si="1072"/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f t="shared" si="1073"/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f t="shared" si="1074"/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f t="shared" si="1075"/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f t="shared" si="1076"/>
        <v>0</v>
      </c>
      <c r="BQ2061" s="10">
        <v>0</v>
      </c>
    </row>
    <row r="2062" spans="1:71">
      <c r="A2062" s="10">
        <v>51125</v>
      </c>
      <c r="B2062" s="10" t="s">
        <v>916</v>
      </c>
      <c r="C2062" s="10" t="s">
        <v>917</v>
      </c>
      <c r="D2062" s="10" t="s">
        <v>918</v>
      </c>
      <c r="F2062" s="10" t="s">
        <v>919</v>
      </c>
      <c r="G2062" s="10">
        <v>1</v>
      </c>
      <c r="I2062" s="10">
        <v>9</v>
      </c>
      <c r="J2062" s="10">
        <v>502</v>
      </c>
      <c r="K2062" s="10">
        <f>Sheet3!AA29</f>
        <v>63</v>
      </c>
      <c r="L2062" s="10">
        <f t="shared" si="1067"/>
        <v>63</v>
      </c>
      <c r="M2062" s="10">
        <v>1000</v>
      </c>
      <c r="N2062" s="10">
        <f t="shared" si="1068"/>
        <v>1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f t="shared" si="1069"/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f t="shared" si="1070"/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f t="shared" si="1071"/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f t="shared" si="1072"/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f t="shared" si="1073"/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f t="shared" si="1074"/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f t="shared" si="1075"/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f t="shared" si="1076"/>
        <v>0</v>
      </c>
      <c r="BQ2062" s="10">
        <v>0</v>
      </c>
    </row>
    <row r="2063" spans="1:71">
      <c r="A2063" s="10">
        <v>51126</v>
      </c>
      <c r="B2063" s="10" t="s">
        <v>916</v>
      </c>
      <c r="C2063" s="10" t="s">
        <v>917</v>
      </c>
      <c r="D2063" s="10" t="s">
        <v>918</v>
      </c>
      <c r="F2063" s="10" t="s">
        <v>919</v>
      </c>
      <c r="G2063" s="10">
        <v>1</v>
      </c>
      <c r="I2063" s="10">
        <v>9</v>
      </c>
      <c r="J2063" s="10">
        <v>503</v>
      </c>
      <c r="K2063" s="10">
        <f>Sheet3!AA30</f>
        <v>25</v>
      </c>
      <c r="L2063" s="10">
        <f t="shared" si="1067"/>
        <v>25</v>
      </c>
      <c r="M2063" s="10">
        <v>1000</v>
      </c>
      <c r="N2063" s="10">
        <f t="shared" si="1068"/>
        <v>1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f t="shared" si="1069"/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f t="shared" si="1070"/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f t="shared" si="1071"/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f t="shared" si="1072"/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f t="shared" si="1073"/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f t="shared" si="1074"/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f t="shared" si="1075"/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f t="shared" si="1076"/>
        <v>0</v>
      </c>
      <c r="BQ2063" s="10">
        <v>0</v>
      </c>
    </row>
    <row r="2064" spans="1:71">
      <c r="A2064" s="10">
        <v>51127</v>
      </c>
      <c r="B2064" s="10" t="s">
        <v>916</v>
      </c>
      <c r="C2064" s="10" t="s">
        <v>917</v>
      </c>
      <c r="D2064" s="10" t="s">
        <v>918</v>
      </c>
      <c r="F2064" s="10" t="s">
        <v>919</v>
      </c>
      <c r="G2064" s="10">
        <v>1</v>
      </c>
      <c r="I2064" s="10">
        <v>9</v>
      </c>
      <c r="J2064" s="10">
        <v>301</v>
      </c>
      <c r="K2064" s="10">
        <f>Sheet3!AA31</f>
        <v>188</v>
      </c>
      <c r="L2064" s="10">
        <f t="shared" si="1067"/>
        <v>188</v>
      </c>
      <c r="M2064" s="10">
        <v>1000</v>
      </c>
      <c r="N2064" s="10">
        <f t="shared" si="1068"/>
        <v>1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f t="shared" si="1069"/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f t="shared" si="1070"/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f t="shared" si="1071"/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f t="shared" si="1072"/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f t="shared" si="1073"/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f t="shared" si="1074"/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f t="shared" si="1075"/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f t="shared" si="1076"/>
        <v>0</v>
      </c>
      <c r="BQ2064" s="10">
        <v>0</v>
      </c>
    </row>
    <row r="2065" spans="1:71">
      <c r="A2065" s="10">
        <v>51128</v>
      </c>
      <c r="B2065" s="10" t="s">
        <v>916</v>
      </c>
      <c r="C2065" s="10" t="s">
        <v>917</v>
      </c>
      <c r="D2065" s="10" t="s">
        <v>918</v>
      </c>
      <c r="F2065" s="10" t="s">
        <v>919</v>
      </c>
      <c r="G2065" s="10">
        <v>1</v>
      </c>
      <c r="I2065" s="10">
        <v>9</v>
      </c>
      <c r="J2065" s="10">
        <v>401</v>
      </c>
      <c r="K2065" s="10">
        <f>Sheet3!AA32</f>
        <v>188</v>
      </c>
      <c r="L2065" s="10">
        <f t="shared" si="1067"/>
        <v>188</v>
      </c>
      <c r="M2065" s="10">
        <v>1000</v>
      </c>
      <c r="N2065" s="10">
        <f t="shared" si="1068"/>
        <v>1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f t="shared" si="1069"/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f t="shared" si="1070"/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f t="shared" si="1071"/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f t="shared" si="1072"/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f t="shared" si="1073"/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f t="shared" si="1074"/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f t="shared" si="1075"/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f t="shared" si="1076"/>
        <v>0</v>
      </c>
      <c r="BQ2065" s="10">
        <v>0</v>
      </c>
      <c r="BR2065" s="109"/>
      <c r="BS2065" s="109"/>
    </row>
    <row r="2066" spans="1:71">
      <c r="A2066" s="10">
        <v>51129</v>
      </c>
      <c r="B2066" s="10" t="s">
        <v>916</v>
      </c>
      <c r="C2066" s="10" t="s">
        <v>917</v>
      </c>
      <c r="D2066" s="10" t="s">
        <v>918</v>
      </c>
      <c r="F2066" s="10" t="s">
        <v>919</v>
      </c>
      <c r="G2066" s="10">
        <v>1</v>
      </c>
      <c r="I2066" s="10">
        <v>9</v>
      </c>
      <c r="J2066" s="10">
        <v>503</v>
      </c>
      <c r="K2066" s="10">
        <f>Sheet3!AA33</f>
        <v>25</v>
      </c>
      <c r="L2066" s="10">
        <f t="shared" si="1067"/>
        <v>25</v>
      </c>
      <c r="M2066" s="10">
        <v>1000</v>
      </c>
      <c r="N2066" s="10">
        <f t="shared" si="1068"/>
        <v>1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f t="shared" si="1069"/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f t="shared" si="1070"/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f t="shared" si="1071"/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f t="shared" si="1072"/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f t="shared" si="1073"/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f t="shared" si="1074"/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f t="shared" si="1075"/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f t="shared" si="1076"/>
        <v>0</v>
      </c>
      <c r="BQ2066" s="10">
        <v>0</v>
      </c>
      <c r="BR2066" s="109"/>
      <c r="BS2066" s="109"/>
    </row>
    <row r="2067" spans="1:71">
      <c r="A2067" s="10">
        <v>51130</v>
      </c>
      <c r="B2067" s="10" t="s">
        <v>916</v>
      </c>
      <c r="C2067" s="10" t="s">
        <v>917</v>
      </c>
      <c r="D2067" s="10" t="s">
        <v>918</v>
      </c>
      <c r="F2067" s="10" t="s">
        <v>919</v>
      </c>
      <c r="G2067" s="10">
        <v>1</v>
      </c>
      <c r="I2067" s="10">
        <v>9</v>
      </c>
      <c r="J2067" s="10">
        <v>504</v>
      </c>
      <c r="K2067" s="10">
        <f>Sheet3!AA34</f>
        <v>13</v>
      </c>
      <c r="L2067" s="10">
        <f t="shared" si="1067"/>
        <v>13</v>
      </c>
      <c r="M2067" s="10">
        <v>1000</v>
      </c>
      <c r="N2067" s="10">
        <f t="shared" si="1068"/>
        <v>1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f t="shared" si="1069"/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f t="shared" si="1070"/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f t="shared" si="1071"/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f t="shared" si="1072"/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f t="shared" si="1073"/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f t="shared" si="1074"/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f t="shared" si="1075"/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f t="shared" si="1076"/>
        <v>0</v>
      </c>
      <c r="BQ2067" s="10">
        <v>0</v>
      </c>
      <c r="BR2067" s="109"/>
      <c r="BS2067" s="109"/>
    </row>
    <row r="2068" spans="1:71">
      <c r="A2068" s="10">
        <v>51131</v>
      </c>
      <c r="B2068" s="10" t="s">
        <v>916</v>
      </c>
      <c r="C2068" s="10" t="s">
        <v>917</v>
      </c>
      <c r="D2068" s="10" t="s">
        <v>918</v>
      </c>
      <c r="F2068" s="10" t="s">
        <v>919</v>
      </c>
      <c r="G2068" s="10">
        <v>1</v>
      </c>
      <c r="I2068" s="10">
        <v>9</v>
      </c>
      <c r="J2068" s="10">
        <v>301</v>
      </c>
      <c r="K2068" s="10">
        <f>Sheet3!AA35</f>
        <v>188</v>
      </c>
      <c r="L2068" s="10">
        <f t="shared" si="1067"/>
        <v>188</v>
      </c>
      <c r="M2068" s="10">
        <v>1000</v>
      </c>
      <c r="N2068" s="10">
        <f t="shared" si="1068"/>
        <v>1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f t="shared" si="1069"/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f t="shared" si="1070"/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f t="shared" si="1071"/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f t="shared" si="1072"/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f t="shared" si="1073"/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f t="shared" si="1074"/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f t="shared" si="1075"/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f t="shared" si="1076"/>
        <v>0</v>
      </c>
      <c r="BQ2068" s="10">
        <v>0</v>
      </c>
      <c r="BR2068" s="109"/>
      <c r="BS2068" s="109"/>
    </row>
    <row r="2069" spans="1:71">
      <c r="A2069" s="10">
        <v>51132</v>
      </c>
      <c r="B2069" s="10" t="s">
        <v>916</v>
      </c>
      <c r="C2069" s="10" t="s">
        <v>917</v>
      </c>
      <c r="D2069" s="10" t="s">
        <v>918</v>
      </c>
      <c r="F2069" s="10" t="s">
        <v>919</v>
      </c>
      <c r="G2069" s="10">
        <v>1</v>
      </c>
      <c r="I2069" s="10">
        <v>9</v>
      </c>
      <c r="J2069" s="10">
        <v>401</v>
      </c>
      <c r="K2069" s="10">
        <f>Sheet3!AA36</f>
        <v>188</v>
      </c>
      <c r="L2069" s="10">
        <f t="shared" si="1067"/>
        <v>188</v>
      </c>
      <c r="M2069" s="10">
        <v>1000</v>
      </c>
      <c r="N2069" s="10">
        <f t="shared" si="1068"/>
        <v>1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f t="shared" si="1069"/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f t="shared" si="1070"/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f t="shared" si="1071"/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f t="shared" si="1072"/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f t="shared" si="1073"/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f t="shared" si="1074"/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f t="shared" si="1075"/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f t="shared" si="1076"/>
        <v>0</v>
      </c>
      <c r="BQ2069" s="10">
        <v>0</v>
      </c>
      <c r="BR2069" s="109"/>
      <c r="BS2069" s="109"/>
    </row>
    <row r="2070" spans="1:71">
      <c r="A2070" s="10">
        <v>51133</v>
      </c>
      <c r="B2070" s="10" t="s">
        <v>916</v>
      </c>
      <c r="C2070" s="10" t="s">
        <v>917</v>
      </c>
      <c r="D2070" s="10" t="s">
        <v>918</v>
      </c>
      <c r="F2070" s="10" t="s">
        <v>919</v>
      </c>
      <c r="G2070" s="10">
        <v>1</v>
      </c>
      <c r="I2070" s="10">
        <v>9</v>
      </c>
      <c r="J2070" s="10">
        <v>301</v>
      </c>
      <c r="K2070" s="10">
        <f>Sheet3!AA37</f>
        <v>188</v>
      </c>
      <c r="L2070" s="10">
        <f t="shared" si="1067"/>
        <v>188</v>
      </c>
      <c r="M2070" s="10">
        <v>1000</v>
      </c>
      <c r="N2070" s="10">
        <f t="shared" si="1068"/>
        <v>1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f t="shared" si="1069"/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f t="shared" si="1070"/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f t="shared" si="1071"/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f t="shared" si="1072"/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f t="shared" si="1073"/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f t="shared" si="1074"/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f t="shared" si="1075"/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f t="shared" si="1076"/>
        <v>0</v>
      </c>
      <c r="BQ2070" s="10">
        <v>0</v>
      </c>
      <c r="BR2070" s="109"/>
      <c r="BS2070" s="109"/>
    </row>
    <row r="2071" spans="1:71">
      <c r="A2071" s="10">
        <v>51134</v>
      </c>
      <c r="B2071" s="10" t="s">
        <v>916</v>
      </c>
      <c r="C2071" s="10" t="s">
        <v>917</v>
      </c>
      <c r="D2071" s="10" t="s">
        <v>918</v>
      </c>
      <c r="F2071" s="10" t="s">
        <v>919</v>
      </c>
      <c r="G2071" s="10">
        <v>1</v>
      </c>
      <c r="I2071" s="10">
        <v>9</v>
      </c>
      <c r="J2071" s="10">
        <v>401</v>
      </c>
      <c r="K2071" s="10">
        <f>Sheet3!AA38</f>
        <v>188</v>
      </c>
      <c r="L2071" s="10">
        <f t="shared" si="1067"/>
        <v>188</v>
      </c>
      <c r="M2071" s="10">
        <v>1000</v>
      </c>
      <c r="N2071" s="10">
        <f t="shared" si="1068"/>
        <v>1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f t="shared" si="1069"/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f t="shared" si="1070"/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f t="shared" si="1071"/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f t="shared" si="1072"/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f t="shared" si="1073"/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f t="shared" si="1074"/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f t="shared" si="1075"/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f t="shared" si="1076"/>
        <v>0</v>
      </c>
      <c r="BQ2071" s="10">
        <v>0</v>
      </c>
      <c r="BR2071" s="109"/>
      <c r="BS2071" s="109"/>
    </row>
    <row r="2072" spans="1:71">
      <c r="A2072" s="10">
        <v>51135</v>
      </c>
      <c r="B2072" s="10" t="s">
        <v>916</v>
      </c>
      <c r="C2072" s="10" t="s">
        <v>917</v>
      </c>
      <c r="D2072" s="10" t="s">
        <v>918</v>
      </c>
      <c r="F2072" s="10" t="s">
        <v>919</v>
      </c>
      <c r="G2072" s="10">
        <v>1</v>
      </c>
      <c r="I2072" s="10">
        <v>9</v>
      </c>
      <c r="J2072" s="10">
        <v>502</v>
      </c>
      <c r="K2072" s="10">
        <f>Sheet3!AA39</f>
        <v>63</v>
      </c>
      <c r="L2072" s="10">
        <f t="shared" si="1067"/>
        <v>63</v>
      </c>
      <c r="M2072" s="10">
        <v>1000</v>
      </c>
      <c r="N2072" s="10">
        <f t="shared" si="1068"/>
        <v>1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f t="shared" si="1069"/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f t="shared" si="1070"/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f t="shared" si="1071"/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f t="shared" si="1072"/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f t="shared" si="1073"/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f t="shared" si="1074"/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f t="shared" si="1075"/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f t="shared" si="1076"/>
        <v>0</v>
      </c>
      <c r="BQ2072" s="10">
        <v>0</v>
      </c>
      <c r="BR2072" s="109"/>
      <c r="BS2072" s="109"/>
    </row>
    <row r="2073" spans="1:71">
      <c r="A2073" s="10">
        <v>51136</v>
      </c>
      <c r="B2073" s="10" t="s">
        <v>916</v>
      </c>
      <c r="C2073" s="10" t="s">
        <v>917</v>
      </c>
      <c r="D2073" s="10" t="s">
        <v>918</v>
      </c>
      <c r="F2073" s="10" t="s">
        <v>919</v>
      </c>
      <c r="G2073" s="10">
        <v>1</v>
      </c>
      <c r="I2073" s="10">
        <v>9</v>
      </c>
      <c r="J2073" s="10">
        <v>503</v>
      </c>
      <c r="K2073" s="10">
        <f>Sheet3!AA40</f>
        <v>25</v>
      </c>
      <c r="L2073" s="10">
        <f t="shared" si="1067"/>
        <v>25</v>
      </c>
      <c r="M2073" s="10">
        <v>1000</v>
      </c>
      <c r="N2073" s="10">
        <f t="shared" si="1068"/>
        <v>1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f t="shared" si="1069"/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f t="shared" si="1070"/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f t="shared" si="1071"/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f t="shared" si="1072"/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f t="shared" si="1073"/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f t="shared" si="1074"/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f t="shared" si="1075"/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f t="shared" si="1076"/>
        <v>0</v>
      </c>
      <c r="BQ2073" s="10">
        <v>0</v>
      </c>
      <c r="BR2073" s="109"/>
      <c r="BS2073" s="109"/>
    </row>
    <row r="2074" spans="1:71">
      <c r="A2074" s="10">
        <v>51137</v>
      </c>
      <c r="B2074" s="10" t="s">
        <v>916</v>
      </c>
      <c r="C2074" s="10" t="s">
        <v>917</v>
      </c>
      <c r="D2074" s="10" t="s">
        <v>918</v>
      </c>
      <c r="F2074" s="10" t="s">
        <v>919</v>
      </c>
      <c r="G2074" s="10">
        <v>1</v>
      </c>
      <c r="I2074" s="10">
        <v>9</v>
      </c>
      <c r="J2074" s="10">
        <v>301</v>
      </c>
      <c r="K2074" s="10">
        <f>Sheet3!AA41</f>
        <v>188</v>
      </c>
      <c r="L2074" s="10">
        <f t="shared" si="1067"/>
        <v>188</v>
      </c>
      <c r="M2074" s="10">
        <v>1000</v>
      </c>
      <c r="N2074" s="10">
        <f t="shared" ref="N2074:N2077" si="1077">IF(M2074&gt;=1000,1,0)</f>
        <v>1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f t="shared" ref="T2074:T2077" si="1078">IF(S2074&gt;=1000,1,0)</f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f t="shared" ref="Z2074:Z2077" si="1079">IF(Y2074&gt;=1000,1,0)</f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f t="shared" ref="AF2074:AF2077" si="1080">IF(AE2074&gt;=1000,1,0)</f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f t="shared" ref="AL2074:AL2077" si="1081">IF(AK2074&gt;=1000,1,0)</f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f t="shared" ref="AX2074:AX2077" si="1082">IF(AW2074&gt;=1000,1,0)</f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f t="shared" ref="BD2074:BD2077" si="1083">IF(BC2074&gt;=1000,1,0)</f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f t="shared" ref="BJ2074:BJ2077" si="1084">IF(BI2074&gt;=1000,1,0)</f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f t="shared" ref="BP2074:BP2077" si="1085">IF(BO2074&gt;=1000,1,0)</f>
        <v>0</v>
      </c>
      <c r="BQ2074" s="10">
        <v>0</v>
      </c>
      <c r="BR2074" s="109"/>
      <c r="BS2074" s="109"/>
    </row>
    <row r="2075" spans="1:71">
      <c r="A2075" s="10">
        <v>51138</v>
      </c>
      <c r="B2075" s="10" t="s">
        <v>916</v>
      </c>
      <c r="C2075" s="10" t="s">
        <v>917</v>
      </c>
      <c r="D2075" s="10" t="s">
        <v>918</v>
      </c>
      <c r="F2075" s="10" t="s">
        <v>919</v>
      </c>
      <c r="G2075" s="10">
        <v>1</v>
      </c>
      <c r="I2075" s="10">
        <v>9</v>
      </c>
      <c r="J2075" s="10">
        <v>401</v>
      </c>
      <c r="K2075" s="10">
        <f>Sheet3!AA42</f>
        <v>188</v>
      </c>
      <c r="L2075" s="10">
        <f t="shared" si="1067"/>
        <v>188</v>
      </c>
      <c r="M2075" s="10">
        <v>1000</v>
      </c>
      <c r="N2075" s="10">
        <f t="shared" si="1077"/>
        <v>1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f t="shared" si="1078"/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f t="shared" si="1079"/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f t="shared" si="1080"/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f t="shared" si="1081"/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f t="shared" si="1082"/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f t="shared" si="1083"/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f t="shared" si="1084"/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f t="shared" si="1085"/>
        <v>0</v>
      </c>
      <c r="BQ2075" s="10">
        <v>0</v>
      </c>
      <c r="BR2075" s="109"/>
      <c r="BS2075" s="109"/>
    </row>
    <row r="2076" spans="1:71">
      <c r="A2076" s="10">
        <v>51139</v>
      </c>
      <c r="B2076" s="10" t="s">
        <v>916</v>
      </c>
      <c r="C2076" s="10" t="s">
        <v>917</v>
      </c>
      <c r="D2076" s="10" t="s">
        <v>918</v>
      </c>
      <c r="F2076" s="10" t="s">
        <v>919</v>
      </c>
      <c r="G2076" s="10">
        <v>1</v>
      </c>
      <c r="I2076" s="10">
        <v>9</v>
      </c>
      <c r="J2076" s="10">
        <v>503</v>
      </c>
      <c r="K2076" s="10">
        <f>Sheet3!AA43</f>
        <v>25</v>
      </c>
      <c r="L2076" s="10">
        <f t="shared" si="1067"/>
        <v>25</v>
      </c>
      <c r="M2076" s="10">
        <v>1000</v>
      </c>
      <c r="N2076" s="10">
        <f t="shared" si="1077"/>
        <v>1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f t="shared" si="1078"/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f t="shared" si="1079"/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f t="shared" si="1080"/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f t="shared" si="1081"/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f t="shared" si="1082"/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f t="shared" si="1083"/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f t="shared" si="1084"/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f t="shared" si="1085"/>
        <v>0</v>
      </c>
      <c r="BQ2076" s="10">
        <v>0</v>
      </c>
      <c r="BR2076" s="109"/>
      <c r="BS2076" s="109"/>
    </row>
    <row r="2077" spans="1:71">
      <c r="A2077" s="10">
        <v>51140</v>
      </c>
      <c r="B2077" s="10" t="s">
        <v>916</v>
      </c>
      <c r="C2077" s="10" t="s">
        <v>917</v>
      </c>
      <c r="D2077" s="10" t="s">
        <v>918</v>
      </c>
      <c r="F2077" s="10" t="s">
        <v>919</v>
      </c>
      <c r="G2077" s="10">
        <v>1</v>
      </c>
      <c r="I2077" s="10">
        <v>9</v>
      </c>
      <c r="J2077" s="10">
        <v>504</v>
      </c>
      <c r="K2077" s="10">
        <f>Sheet3!AA44</f>
        <v>13</v>
      </c>
      <c r="L2077" s="10">
        <f t="shared" si="1067"/>
        <v>13</v>
      </c>
      <c r="M2077" s="10">
        <v>1000</v>
      </c>
      <c r="N2077" s="10">
        <f t="shared" si="1077"/>
        <v>1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f t="shared" si="1078"/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f t="shared" si="1079"/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f t="shared" si="1080"/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f t="shared" si="1081"/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f t="shared" si="1082"/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f t="shared" si="1083"/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f t="shared" si="1084"/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f t="shared" si="1085"/>
        <v>0</v>
      </c>
      <c r="BQ2077" s="10">
        <v>0</v>
      </c>
      <c r="BR2077" s="109"/>
      <c r="BS2077" s="109"/>
    </row>
    <row r="2078" spans="1:71" s="52" customFormat="1">
      <c r="A2078" s="52">
        <v>51141</v>
      </c>
      <c r="B2078" s="52" t="s">
        <v>916</v>
      </c>
      <c r="C2078" s="52" t="s">
        <v>917</v>
      </c>
      <c r="D2078" s="52" t="s">
        <v>918</v>
      </c>
      <c r="F2078" s="52" t="s">
        <v>919</v>
      </c>
      <c r="G2078" s="52">
        <v>1</v>
      </c>
      <c r="I2078" s="52">
        <v>9</v>
      </c>
      <c r="J2078" s="52">
        <v>301</v>
      </c>
      <c r="K2078" s="52">
        <f>Sheet3!AA45</f>
        <v>188</v>
      </c>
      <c r="L2078" s="52">
        <f t="shared" si="1067"/>
        <v>188</v>
      </c>
      <c r="M2078" s="52">
        <v>1000</v>
      </c>
      <c r="N2078" s="52">
        <f t="shared" ref="N2078:N2079" si="1086">IF(M2078&gt;=1000,1,0)</f>
        <v>1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f t="shared" ref="T2078:T2079" si="1087">IF(S2078&gt;=1000,1,0)</f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f t="shared" ref="Z2078:Z2079" si="1088">IF(Y2078&gt;=1000,1,0)</f>
        <v>0</v>
      </c>
      <c r="AA2078" s="52">
        <v>0</v>
      </c>
      <c r="AB2078" s="52">
        <v>0</v>
      </c>
      <c r="AC2078" s="52">
        <v>0</v>
      </c>
      <c r="AD2078" s="52">
        <v>0</v>
      </c>
      <c r="AE2078" s="52">
        <v>0</v>
      </c>
      <c r="AF2078" s="52">
        <f t="shared" ref="AF2078:AF2079" si="1089">IF(AE2078&gt;=1000,1,0)</f>
        <v>0</v>
      </c>
      <c r="AG2078" s="52">
        <v>0</v>
      </c>
      <c r="AH2078" s="52">
        <v>0</v>
      </c>
      <c r="AI2078" s="52">
        <v>0</v>
      </c>
      <c r="AJ2078" s="52">
        <v>0</v>
      </c>
      <c r="AK2078" s="52">
        <v>0</v>
      </c>
      <c r="AL2078" s="52">
        <f t="shared" ref="AL2078:AL2079" si="1090">IF(AK2078&gt;=1000,1,0)</f>
        <v>0</v>
      </c>
      <c r="AM2078" s="52">
        <v>0</v>
      </c>
      <c r="AN2078" s="52">
        <v>0</v>
      </c>
      <c r="AO2078" s="52">
        <v>0</v>
      </c>
      <c r="AP2078" s="52">
        <v>0</v>
      </c>
      <c r="AQ2078" s="52">
        <v>0</v>
      </c>
      <c r="AS2078" s="52">
        <v>0</v>
      </c>
      <c r="AT2078" s="52">
        <v>0</v>
      </c>
      <c r="AU2078" s="52">
        <v>0</v>
      </c>
      <c r="AV2078" s="52">
        <v>0</v>
      </c>
      <c r="AW2078" s="52">
        <v>0</v>
      </c>
      <c r="AX2078" s="52">
        <f t="shared" ref="AX2078:AX2079" si="1091">IF(AW2078&gt;=1000,1,0)</f>
        <v>0</v>
      </c>
      <c r="AY2078" s="52">
        <v>0</v>
      </c>
      <c r="AZ2078" s="52">
        <v>0</v>
      </c>
      <c r="BA2078" s="52">
        <v>0</v>
      </c>
      <c r="BB2078" s="52">
        <v>0</v>
      </c>
      <c r="BC2078" s="52">
        <v>0</v>
      </c>
      <c r="BD2078" s="52">
        <f t="shared" ref="BD2078:BD2079" si="1092">IF(BC2078&gt;=1000,1,0)</f>
        <v>0</v>
      </c>
      <c r="BE2078" s="52">
        <v>0</v>
      </c>
      <c r="BF2078" s="52">
        <v>0</v>
      </c>
      <c r="BG2078" s="52">
        <v>0</v>
      </c>
      <c r="BH2078" s="52">
        <v>0</v>
      </c>
      <c r="BI2078" s="52">
        <v>0</v>
      </c>
      <c r="BJ2078" s="52">
        <f t="shared" ref="BJ2078:BJ2079" si="1093">IF(BI2078&gt;=1000,1,0)</f>
        <v>0</v>
      </c>
      <c r="BK2078" s="52">
        <v>0</v>
      </c>
      <c r="BL2078" s="52">
        <v>0</v>
      </c>
      <c r="BM2078" s="52">
        <v>0</v>
      </c>
      <c r="BN2078" s="52">
        <v>0</v>
      </c>
      <c r="BO2078" s="52">
        <v>0</v>
      </c>
      <c r="BP2078" s="52">
        <f t="shared" ref="BP2078:BP2079" si="1094">IF(BO2078&gt;=1000,1,0)</f>
        <v>0</v>
      </c>
      <c r="BQ2078" s="52">
        <v>0</v>
      </c>
      <c r="BR2078" s="50"/>
      <c r="BS2078" s="50"/>
    </row>
    <row r="2079" spans="1:71" s="52" customFormat="1">
      <c r="A2079" s="52">
        <v>51142</v>
      </c>
      <c r="B2079" s="52" t="s">
        <v>916</v>
      </c>
      <c r="C2079" s="52" t="s">
        <v>917</v>
      </c>
      <c r="D2079" s="52" t="s">
        <v>918</v>
      </c>
      <c r="F2079" s="52" t="s">
        <v>919</v>
      </c>
      <c r="G2079" s="52">
        <v>1</v>
      </c>
      <c r="I2079" s="52">
        <v>9</v>
      </c>
      <c r="J2079" s="52">
        <v>401</v>
      </c>
      <c r="K2079" s="52">
        <f>Sheet3!AA46</f>
        <v>188</v>
      </c>
      <c r="L2079" s="52">
        <f t="shared" ref="L2079:L2083" si="1095">K2079</f>
        <v>188</v>
      </c>
      <c r="M2079" s="52">
        <v>1000</v>
      </c>
      <c r="N2079" s="52">
        <f t="shared" si="1086"/>
        <v>1</v>
      </c>
      <c r="O2079" s="52">
        <v>0</v>
      </c>
      <c r="P2079" s="52">
        <v>0</v>
      </c>
      <c r="Q2079" s="52">
        <v>0</v>
      </c>
      <c r="R2079" s="52">
        <v>0</v>
      </c>
      <c r="S2079" s="52">
        <v>0</v>
      </c>
      <c r="T2079" s="52">
        <f t="shared" si="1087"/>
        <v>0</v>
      </c>
      <c r="U2079" s="52">
        <v>0</v>
      </c>
      <c r="V2079" s="52">
        <v>0</v>
      </c>
      <c r="W2079" s="52">
        <v>0</v>
      </c>
      <c r="X2079" s="52">
        <v>0</v>
      </c>
      <c r="Y2079" s="52">
        <v>0</v>
      </c>
      <c r="Z2079" s="52">
        <f t="shared" si="1088"/>
        <v>0</v>
      </c>
      <c r="AA2079" s="52">
        <v>0</v>
      </c>
      <c r="AB2079" s="52">
        <v>0</v>
      </c>
      <c r="AC2079" s="52">
        <v>0</v>
      </c>
      <c r="AD2079" s="52">
        <v>0</v>
      </c>
      <c r="AE2079" s="52">
        <v>0</v>
      </c>
      <c r="AF2079" s="52">
        <f t="shared" si="1089"/>
        <v>0</v>
      </c>
      <c r="AG2079" s="52">
        <v>0</v>
      </c>
      <c r="AH2079" s="52">
        <v>0</v>
      </c>
      <c r="AI2079" s="52">
        <v>0</v>
      </c>
      <c r="AJ2079" s="52">
        <v>0</v>
      </c>
      <c r="AK2079" s="52">
        <v>0</v>
      </c>
      <c r="AL2079" s="52">
        <f t="shared" si="1090"/>
        <v>0</v>
      </c>
      <c r="AM2079" s="52">
        <v>0</v>
      </c>
      <c r="AN2079" s="52">
        <v>0</v>
      </c>
      <c r="AO2079" s="52">
        <v>0</v>
      </c>
      <c r="AP2079" s="52">
        <v>0</v>
      </c>
      <c r="AQ2079" s="52">
        <v>0</v>
      </c>
      <c r="AS2079" s="52">
        <v>0</v>
      </c>
      <c r="AT2079" s="52">
        <v>0</v>
      </c>
      <c r="AU2079" s="52">
        <v>0</v>
      </c>
      <c r="AV2079" s="52">
        <v>0</v>
      </c>
      <c r="AW2079" s="52">
        <v>0</v>
      </c>
      <c r="AX2079" s="52">
        <f t="shared" si="1091"/>
        <v>0</v>
      </c>
      <c r="AY2079" s="52">
        <v>0</v>
      </c>
      <c r="AZ2079" s="52">
        <v>0</v>
      </c>
      <c r="BA2079" s="52">
        <v>0</v>
      </c>
      <c r="BB2079" s="52">
        <v>0</v>
      </c>
      <c r="BC2079" s="52">
        <v>0</v>
      </c>
      <c r="BD2079" s="52">
        <f t="shared" si="1092"/>
        <v>0</v>
      </c>
      <c r="BE2079" s="52">
        <v>0</v>
      </c>
      <c r="BF2079" s="52">
        <v>0</v>
      </c>
      <c r="BG2079" s="52">
        <v>0</v>
      </c>
      <c r="BH2079" s="52">
        <v>0</v>
      </c>
      <c r="BI2079" s="52">
        <v>0</v>
      </c>
      <c r="BJ2079" s="52">
        <f t="shared" si="1093"/>
        <v>0</v>
      </c>
      <c r="BK2079" s="52">
        <v>0</v>
      </c>
      <c r="BL2079" s="52">
        <v>0</v>
      </c>
      <c r="BM2079" s="52">
        <v>0</v>
      </c>
      <c r="BN2079" s="52">
        <v>0</v>
      </c>
      <c r="BO2079" s="52">
        <v>0</v>
      </c>
      <c r="BP2079" s="52">
        <f t="shared" si="1094"/>
        <v>0</v>
      </c>
      <c r="BQ2079" s="52">
        <v>0</v>
      </c>
      <c r="BR2079" s="50"/>
      <c r="BS2079" s="50"/>
    </row>
    <row r="2080" spans="1:71" s="52" customFormat="1">
      <c r="A2080" s="52">
        <v>51143</v>
      </c>
      <c r="B2080" s="52" t="s">
        <v>916</v>
      </c>
      <c r="C2080" s="52" t="s">
        <v>917</v>
      </c>
      <c r="D2080" s="52" t="s">
        <v>918</v>
      </c>
      <c r="F2080" s="52" t="s">
        <v>919</v>
      </c>
      <c r="G2080" s="52">
        <v>1</v>
      </c>
      <c r="I2080" s="52">
        <v>9</v>
      </c>
      <c r="J2080" s="52">
        <v>301</v>
      </c>
      <c r="K2080" s="52">
        <f>Sheet3!AA47</f>
        <v>188</v>
      </c>
      <c r="L2080" s="52">
        <f t="shared" si="1095"/>
        <v>188</v>
      </c>
      <c r="M2080" s="52">
        <v>1000</v>
      </c>
      <c r="N2080" s="52">
        <f t="shared" ref="N2080:N2081" si="1096">IF(M2080&gt;=1000,1,0)</f>
        <v>1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f t="shared" ref="T2080:T2081" si="1097">IF(S2080&gt;=1000,1,0)</f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f t="shared" ref="Z2080:Z2081" si="1098">IF(Y2080&gt;=1000,1,0)</f>
        <v>0</v>
      </c>
      <c r="AA2080" s="52">
        <v>0</v>
      </c>
      <c r="AB2080" s="52">
        <v>0</v>
      </c>
      <c r="AC2080" s="52">
        <v>0</v>
      </c>
      <c r="AD2080" s="52">
        <v>0</v>
      </c>
      <c r="AE2080" s="52">
        <v>0</v>
      </c>
      <c r="AF2080" s="52">
        <f t="shared" ref="AF2080:AF2081" si="1099">IF(AE2080&gt;=1000,1,0)</f>
        <v>0</v>
      </c>
      <c r="AG2080" s="52">
        <v>0</v>
      </c>
      <c r="AH2080" s="52">
        <v>0</v>
      </c>
      <c r="AI2080" s="52">
        <v>0</v>
      </c>
      <c r="AJ2080" s="52">
        <v>0</v>
      </c>
      <c r="AK2080" s="52">
        <v>0</v>
      </c>
      <c r="AL2080" s="52">
        <f t="shared" ref="AL2080:AL2081" si="1100">IF(AK2080&gt;=1000,1,0)</f>
        <v>0</v>
      </c>
      <c r="AM2080" s="52">
        <v>0</v>
      </c>
      <c r="AN2080" s="52">
        <v>0</v>
      </c>
      <c r="AO2080" s="52">
        <v>0</v>
      </c>
      <c r="AP2080" s="52">
        <v>0</v>
      </c>
      <c r="AQ2080" s="52">
        <v>0</v>
      </c>
      <c r="AS2080" s="52">
        <v>0</v>
      </c>
      <c r="AT2080" s="52">
        <v>0</v>
      </c>
      <c r="AU2080" s="52">
        <v>0</v>
      </c>
      <c r="AV2080" s="52">
        <v>0</v>
      </c>
      <c r="AW2080" s="52">
        <v>0</v>
      </c>
      <c r="AX2080" s="52">
        <f t="shared" ref="AX2080:AX2081" si="1101">IF(AW2080&gt;=1000,1,0)</f>
        <v>0</v>
      </c>
      <c r="AY2080" s="52">
        <v>0</v>
      </c>
      <c r="AZ2080" s="52">
        <v>0</v>
      </c>
      <c r="BA2080" s="52">
        <v>0</v>
      </c>
      <c r="BB2080" s="52">
        <v>0</v>
      </c>
      <c r="BC2080" s="52">
        <v>0</v>
      </c>
      <c r="BD2080" s="52">
        <f t="shared" ref="BD2080:BD2081" si="1102">IF(BC2080&gt;=1000,1,0)</f>
        <v>0</v>
      </c>
      <c r="BE2080" s="52">
        <v>0</v>
      </c>
      <c r="BF2080" s="52">
        <v>0</v>
      </c>
      <c r="BG2080" s="52">
        <v>0</v>
      </c>
      <c r="BH2080" s="52">
        <v>0</v>
      </c>
      <c r="BI2080" s="52">
        <v>0</v>
      </c>
      <c r="BJ2080" s="52">
        <f t="shared" ref="BJ2080:BJ2081" si="1103">IF(BI2080&gt;=1000,1,0)</f>
        <v>0</v>
      </c>
      <c r="BK2080" s="52">
        <v>0</v>
      </c>
      <c r="BL2080" s="52">
        <v>0</v>
      </c>
      <c r="BM2080" s="52">
        <v>0</v>
      </c>
      <c r="BN2080" s="52">
        <v>0</v>
      </c>
      <c r="BO2080" s="52">
        <v>0</v>
      </c>
      <c r="BP2080" s="52">
        <f t="shared" ref="BP2080:BP2081" si="1104">IF(BO2080&gt;=1000,1,0)</f>
        <v>0</v>
      </c>
      <c r="BQ2080" s="52">
        <v>0</v>
      </c>
      <c r="BR2080" s="50"/>
      <c r="BS2080" s="50"/>
    </row>
    <row r="2081" spans="1:71" s="52" customFormat="1">
      <c r="A2081" s="52">
        <v>51144</v>
      </c>
      <c r="B2081" s="52" t="s">
        <v>916</v>
      </c>
      <c r="C2081" s="52" t="s">
        <v>917</v>
      </c>
      <c r="D2081" s="52" t="s">
        <v>918</v>
      </c>
      <c r="F2081" s="52" t="s">
        <v>919</v>
      </c>
      <c r="G2081" s="52">
        <v>1</v>
      </c>
      <c r="I2081" s="52">
        <v>9</v>
      </c>
      <c r="J2081" s="52">
        <v>401</v>
      </c>
      <c r="K2081" s="52">
        <f>Sheet3!AA48</f>
        <v>188</v>
      </c>
      <c r="L2081" s="52">
        <f t="shared" si="1095"/>
        <v>188</v>
      </c>
      <c r="M2081" s="52">
        <v>1000</v>
      </c>
      <c r="N2081" s="52">
        <f t="shared" si="1096"/>
        <v>1</v>
      </c>
      <c r="O2081" s="52">
        <v>0</v>
      </c>
      <c r="P2081" s="52">
        <v>0</v>
      </c>
      <c r="Q2081" s="52">
        <v>0</v>
      </c>
      <c r="R2081" s="52">
        <v>0</v>
      </c>
      <c r="S2081" s="52">
        <v>0</v>
      </c>
      <c r="T2081" s="52">
        <f t="shared" si="1097"/>
        <v>0</v>
      </c>
      <c r="U2081" s="52">
        <v>0</v>
      </c>
      <c r="V2081" s="52">
        <v>0</v>
      </c>
      <c r="W2081" s="52">
        <v>0</v>
      </c>
      <c r="X2081" s="52">
        <v>0</v>
      </c>
      <c r="Y2081" s="52">
        <v>0</v>
      </c>
      <c r="Z2081" s="52">
        <f t="shared" si="1098"/>
        <v>0</v>
      </c>
      <c r="AA2081" s="52">
        <v>0</v>
      </c>
      <c r="AB2081" s="52">
        <v>0</v>
      </c>
      <c r="AC2081" s="52">
        <v>0</v>
      </c>
      <c r="AD2081" s="52">
        <v>0</v>
      </c>
      <c r="AE2081" s="52">
        <v>0</v>
      </c>
      <c r="AF2081" s="52">
        <f t="shared" si="1099"/>
        <v>0</v>
      </c>
      <c r="AG2081" s="52">
        <v>0</v>
      </c>
      <c r="AH2081" s="52">
        <v>0</v>
      </c>
      <c r="AI2081" s="52">
        <v>0</v>
      </c>
      <c r="AJ2081" s="52">
        <v>0</v>
      </c>
      <c r="AK2081" s="52">
        <v>0</v>
      </c>
      <c r="AL2081" s="52">
        <f t="shared" si="1100"/>
        <v>0</v>
      </c>
      <c r="AM2081" s="52">
        <v>0</v>
      </c>
      <c r="AN2081" s="52">
        <v>0</v>
      </c>
      <c r="AO2081" s="52">
        <v>0</v>
      </c>
      <c r="AP2081" s="52">
        <v>0</v>
      </c>
      <c r="AQ2081" s="52">
        <v>0</v>
      </c>
      <c r="AS2081" s="52">
        <v>0</v>
      </c>
      <c r="AT2081" s="52">
        <v>0</v>
      </c>
      <c r="AU2081" s="52">
        <v>0</v>
      </c>
      <c r="AV2081" s="52">
        <v>0</v>
      </c>
      <c r="AW2081" s="52">
        <v>0</v>
      </c>
      <c r="AX2081" s="52">
        <f t="shared" si="1101"/>
        <v>0</v>
      </c>
      <c r="AY2081" s="52">
        <v>0</v>
      </c>
      <c r="AZ2081" s="52">
        <v>0</v>
      </c>
      <c r="BA2081" s="52">
        <v>0</v>
      </c>
      <c r="BB2081" s="52">
        <v>0</v>
      </c>
      <c r="BC2081" s="52">
        <v>0</v>
      </c>
      <c r="BD2081" s="52">
        <f t="shared" si="1102"/>
        <v>0</v>
      </c>
      <c r="BE2081" s="52">
        <v>0</v>
      </c>
      <c r="BF2081" s="52">
        <v>0</v>
      </c>
      <c r="BG2081" s="52">
        <v>0</v>
      </c>
      <c r="BH2081" s="52">
        <v>0</v>
      </c>
      <c r="BI2081" s="52">
        <v>0</v>
      </c>
      <c r="BJ2081" s="52">
        <f t="shared" si="1103"/>
        <v>0</v>
      </c>
      <c r="BK2081" s="52">
        <v>0</v>
      </c>
      <c r="BL2081" s="52">
        <v>0</v>
      </c>
      <c r="BM2081" s="52">
        <v>0</v>
      </c>
      <c r="BN2081" s="52">
        <v>0</v>
      </c>
      <c r="BO2081" s="52">
        <v>0</v>
      </c>
      <c r="BP2081" s="52">
        <f t="shared" si="1104"/>
        <v>0</v>
      </c>
      <c r="BQ2081" s="52">
        <v>0</v>
      </c>
      <c r="BR2081" s="50"/>
      <c r="BS2081" s="50"/>
    </row>
    <row r="2082" spans="1:71" s="52" customFormat="1">
      <c r="A2082" s="52">
        <v>51145</v>
      </c>
      <c r="B2082" s="52" t="s">
        <v>916</v>
      </c>
      <c r="C2082" s="52" t="s">
        <v>917</v>
      </c>
      <c r="D2082" s="52" t="s">
        <v>918</v>
      </c>
      <c r="F2082" s="52" t="s">
        <v>919</v>
      </c>
      <c r="G2082" s="52">
        <v>1</v>
      </c>
      <c r="I2082" s="52">
        <v>9</v>
      </c>
      <c r="J2082" s="52">
        <v>502</v>
      </c>
      <c r="K2082" s="52">
        <f>Sheet3!AA49</f>
        <v>63</v>
      </c>
      <c r="L2082" s="52">
        <f t="shared" si="1095"/>
        <v>63</v>
      </c>
      <c r="M2082" s="52">
        <v>1000</v>
      </c>
      <c r="N2082" s="52">
        <f t="shared" ref="N2082:N2086" si="1105">IF(M2082&gt;=1000,1,0)</f>
        <v>1</v>
      </c>
      <c r="O2082" s="52">
        <v>0</v>
      </c>
      <c r="P2082" s="52">
        <v>0</v>
      </c>
      <c r="Q2082" s="52">
        <v>0</v>
      </c>
      <c r="R2082" s="52">
        <v>0</v>
      </c>
      <c r="S2082" s="52">
        <v>0</v>
      </c>
      <c r="T2082" s="52">
        <f t="shared" ref="T2082:T2086" si="1106">IF(S2082&gt;=1000,1,0)</f>
        <v>0</v>
      </c>
      <c r="U2082" s="52">
        <v>0</v>
      </c>
      <c r="V2082" s="52">
        <v>0</v>
      </c>
      <c r="W2082" s="52">
        <v>0</v>
      </c>
      <c r="X2082" s="52">
        <v>0</v>
      </c>
      <c r="Y2082" s="52">
        <v>0</v>
      </c>
      <c r="Z2082" s="52">
        <f t="shared" ref="Z2082:Z2086" si="1107">IF(Y2082&gt;=1000,1,0)</f>
        <v>0</v>
      </c>
      <c r="AA2082" s="52">
        <v>0</v>
      </c>
      <c r="AB2082" s="52">
        <v>0</v>
      </c>
      <c r="AC2082" s="52">
        <v>0</v>
      </c>
      <c r="AD2082" s="52">
        <v>0</v>
      </c>
      <c r="AE2082" s="52">
        <v>0</v>
      </c>
      <c r="AF2082" s="52">
        <f t="shared" ref="AF2082:AF2086" si="1108">IF(AE2082&gt;=1000,1,0)</f>
        <v>0</v>
      </c>
      <c r="AG2082" s="52">
        <v>0</v>
      </c>
      <c r="AH2082" s="52">
        <v>0</v>
      </c>
      <c r="AI2082" s="52">
        <v>0</v>
      </c>
      <c r="AJ2082" s="52">
        <v>0</v>
      </c>
      <c r="AK2082" s="52">
        <v>0</v>
      </c>
      <c r="AL2082" s="52">
        <f t="shared" ref="AL2082:AL2086" si="1109">IF(AK2082&gt;=1000,1,0)</f>
        <v>0</v>
      </c>
      <c r="AM2082" s="52">
        <v>0</v>
      </c>
      <c r="AN2082" s="52">
        <v>0</v>
      </c>
      <c r="AO2082" s="52">
        <v>0</v>
      </c>
      <c r="AP2082" s="52">
        <v>0</v>
      </c>
      <c r="AQ2082" s="52">
        <v>0</v>
      </c>
      <c r="AS2082" s="52">
        <v>0</v>
      </c>
      <c r="AT2082" s="52">
        <v>0</v>
      </c>
      <c r="AU2082" s="52">
        <v>0</v>
      </c>
      <c r="AV2082" s="52">
        <v>0</v>
      </c>
      <c r="AW2082" s="52">
        <v>0</v>
      </c>
      <c r="AX2082" s="52">
        <f t="shared" ref="AX2082:AX2086" si="1110">IF(AW2082&gt;=1000,1,0)</f>
        <v>0</v>
      </c>
      <c r="AY2082" s="52">
        <v>0</v>
      </c>
      <c r="AZ2082" s="52">
        <v>0</v>
      </c>
      <c r="BA2082" s="52">
        <v>0</v>
      </c>
      <c r="BB2082" s="52">
        <v>0</v>
      </c>
      <c r="BC2082" s="52">
        <v>0</v>
      </c>
      <c r="BD2082" s="52">
        <f t="shared" ref="BD2082:BD2086" si="1111">IF(BC2082&gt;=1000,1,0)</f>
        <v>0</v>
      </c>
      <c r="BE2082" s="52">
        <v>0</v>
      </c>
      <c r="BF2082" s="52">
        <v>0</v>
      </c>
      <c r="BG2082" s="52">
        <v>0</v>
      </c>
      <c r="BH2082" s="52">
        <v>0</v>
      </c>
      <c r="BI2082" s="52">
        <v>0</v>
      </c>
      <c r="BJ2082" s="52">
        <f t="shared" ref="BJ2082:BJ2086" si="1112">IF(BI2082&gt;=1000,1,0)</f>
        <v>0</v>
      </c>
      <c r="BK2082" s="52">
        <v>0</v>
      </c>
      <c r="BL2082" s="52">
        <v>0</v>
      </c>
      <c r="BM2082" s="52">
        <v>0</v>
      </c>
      <c r="BN2082" s="52">
        <v>0</v>
      </c>
      <c r="BO2082" s="52">
        <v>0</v>
      </c>
      <c r="BP2082" s="52">
        <f t="shared" ref="BP2082:BP2086" si="1113">IF(BO2082&gt;=1000,1,0)</f>
        <v>0</v>
      </c>
      <c r="BQ2082" s="52">
        <v>0</v>
      </c>
      <c r="BR2082" s="50"/>
      <c r="BS2082" s="50"/>
    </row>
    <row r="2083" spans="1:71" s="52" customFormat="1">
      <c r="A2083" s="52">
        <v>51146</v>
      </c>
      <c r="B2083" s="52" t="s">
        <v>916</v>
      </c>
      <c r="C2083" s="52" t="s">
        <v>917</v>
      </c>
      <c r="D2083" s="52" t="s">
        <v>918</v>
      </c>
      <c r="F2083" s="52" t="s">
        <v>919</v>
      </c>
      <c r="G2083" s="52">
        <v>1</v>
      </c>
      <c r="I2083" s="52">
        <v>9</v>
      </c>
      <c r="J2083" s="52">
        <v>503</v>
      </c>
      <c r="K2083" s="52">
        <f>Sheet3!AA50</f>
        <v>25</v>
      </c>
      <c r="L2083" s="52">
        <f t="shared" si="1095"/>
        <v>25</v>
      </c>
      <c r="M2083" s="52">
        <v>1000</v>
      </c>
      <c r="N2083" s="52">
        <f t="shared" si="1105"/>
        <v>1</v>
      </c>
      <c r="O2083" s="52">
        <v>0</v>
      </c>
      <c r="P2083" s="52">
        <v>0</v>
      </c>
      <c r="Q2083" s="52">
        <v>0</v>
      </c>
      <c r="R2083" s="52">
        <v>0</v>
      </c>
      <c r="S2083" s="52">
        <v>0</v>
      </c>
      <c r="T2083" s="52">
        <f t="shared" si="1106"/>
        <v>0</v>
      </c>
      <c r="U2083" s="52">
        <v>0</v>
      </c>
      <c r="V2083" s="52">
        <v>0</v>
      </c>
      <c r="W2083" s="52">
        <v>0</v>
      </c>
      <c r="X2083" s="52">
        <v>0</v>
      </c>
      <c r="Y2083" s="52">
        <v>0</v>
      </c>
      <c r="Z2083" s="52">
        <f t="shared" si="1107"/>
        <v>0</v>
      </c>
      <c r="AA2083" s="52">
        <v>0</v>
      </c>
      <c r="AB2083" s="52">
        <v>0</v>
      </c>
      <c r="AC2083" s="52">
        <v>0</v>
      </c>
      <c r="AD2083" s="52">
        <v>0</v>
      </c>
      <c r="AE2083" s="52">
        <v>0</v>
      </c>
      <c r="AF2083" s="52">
        <f t="shared" si="1108"/>
        <v>0</v>
      </c>
      <c r="AG2083" s="52">
        <v>0</v>
      </c>
      <c r="AH2083" s="52">
        <v>0</v>
      </c>
      <c r="AI2083" s="52">
        <v>0</v>
      </c>
      <c r="AJ2083" s="52">
        <v>0</v>
      </c>
      <c r="AK2083" s="52">
        <v>0</v>
      </c>
      <c r="AL2083" s="52">
        <f t="shared" si="1109"/>
        <v>0</v>
      </c>
      <c r="AM2083" s="52">
        <v>0</v>
      </c>
      <c r="AN2083" s="52">
        <v>0</v>
      </c>
      <c r="AO2083" s="52">
        <v>0</v>
      </c>
      <c r="AP2083" s="52">
        <v>0</v>
      </c>
      <c r="AQ2083" s="52">
        <v>0</v>
      </c>
      <c r="AS2083" s="52">
        <v>0</v>
      </c>
      <c r="AT2083" s="52">
        <v>0</v>
      </c>
      <c r="AU2083" s="52">
        <v>0</v>
      </c>
      <c r="AV2083" s="52">
        <v>0</v>
      </c>
      <c r="AW2083" s="52">
        <v>0</v>
      </c>
      <c r="AX2083" s="52">
        <f t="shared" si="1110"/>
        <v>0</v>
      </c>
      <c r="AY2083" s="52">
        <v>0</v>
      </c>
      <c r="AZ2083" s="52">
        <v>0</v>
      </c>
      <c r="BA2083" s="52">
        <v>0</v>
      </c>
      <c r="BB2083" s="52">
        <v>0</v>
      </c>
      <c r="BC2083" s="52">
        <v>0</v>
      </c>
      <c r="BD2083" s="52">
        <f t="shared" si="1111"/>
        <v>0</v>
      </c>
      <c r="BE2083" s="52">
        <v>0</v>
      </c>
      <c r="BF2083" s="52">
        <v>0</v>
      </c>
      <c r="BG2083" s="52">
        <v>0</v>
      </c>
      <c r="BH2083" s="52">
        <v>0</v>
      </c>
      <c r="BI2083" s="52">
        <v>0</v>
      </c>
      <c r="BJ2083" s="52">
        <f t="shared" si="1112"/>
        <v>0</v>
      </c>
      <c r="BK2083" s="52">
        <v>0</v>
      </c>
      <c r="BL2083" s="52">
        <v>0</v>
      </c>
      <c r="BM2083" s="52">
        <v>0</v>
      </c>
      <c r="BN2083" s="52">
        <v>0</v>
      </c>
      <c r="BO2083" s="52">
        <v>0</v>
      </c>
      <c r="BP2083" s="52">
        <f t="shared" si="1113"/>
        <v>0</v>
      </c>
      <c r="BQ2083" s="52">
        <v>0</v>
      </c>
      <c r="BR2083" s="50"/>
      <c r="BS2083" s="50"/>
    </row>
    <row r="2084" spans="1:71" s="52" customFormat="1">
      <c r="A2084" s="52">
        <v>51147</v>
      </c>
      <c r="B2084" s="52" t="s">
        <v>916</v>
      </c>
      <c r="C2084" s="52" t="s">
        <v>917</v>
      </c>
      <c r="D2084" s="52" t="s">
        <v>918</v>
      </c>
      <c r="F2084" s="52" t="s">
        <v>919</v>
      </c>
      <c r="G2084" s="52">
        <v>1</v>
      </c>
      <c r="I2084" s="52">
        <v>9</v>
      </c>
      <c r="J2084" s="52">
        <v>301</v>
      </c>
      <c r="K2084" s="52">
        <f>Sheet3!AA51</f>
        <v>188</v>
      </c>
      <c r="L2084" s="52">
        <f t="shared" ref="L2084:L2088" si="1114">K2084</f>
        <v>188</v>
      </c>
      <c r="M2084" s="52">
        <v>1000</v>
      </c>
      <c r="N2084" s="52">
        <f t="shared" si="1105"/>
        <v>1</v>
      </c>
      <c r="O2084" s="52">
        <v>0</v>
      </c>
      <c r="P2084" s="52">
        <v>0</v>
      </c>
      <c r="Q2084" s="52">
        <v>0</v>
      </c>
      <c r="R2084" s="52">
        <v>0</v>
      </c>
      <c r="S2084" s="52">
        <v>0</v>
      </c>
      <c r="T2084" s="52">
        <f t="shared" si="1106"/>
        <v>0</v>
      </c>
      <c r="U2084" s="52">
        <v>0</v>
      </c>
      <c r="V2084" s="52">
        <v>0</v>
      </c>
      <c r="W2084" s="52">
        <v>0</v>
      </c>
      <c r="X2084" s="52">
        <v>0</v>
      </c>
      <c r="Y2084" s="52">
        <v>0</v>
      </c>
      <c r="Z2084" s="52">
        <f t="shared" si="1107"/>
        <v>0</v>
      </c>
      <c r="AA2084" s="52">
        <v>0</v>
      </c>
      <c r="AB2084" s="52">
        <v>0</v>
      </c>
      <c r="AC2084" s="52">
        <v>0</v>
      </c>
      <c r="AD2084" s="52">
        <v>0</v>
      </c>
      <c r="AE2084" s="52">
        <v>0</v>
      </c>
      <c r="AF2084" s="52">
        <f t="shared" si="1108"/>
        <v>0</v>
      </c>
      <c r="AG2084" s="52">
        <v>0</v>
      </c>
      <c r="AH2084" s="52">
        <v>0</v>
      </c>
      <c r="AI2084" s="52">
        <v>0</v>
      </c>
      <c r="AJ2084" s="52">
        <v>0</v>
      </c>
      <c r="AK2084" s="52">
        <v>0</v>
      </c>
      <c r="AL2084" s="52">
        <f t="shared" si="1109"/>
        <v>0</v>
      </c>
      <c r="AM2084" s="52">
        <v>0</v>
      </c>
      <c r="AN2084" s="52">
        <v>0</v>
      </c>
      <c r="AO2084" s="52">
        <v>0</v>
      </c>
      <c r="AP2084" s="52">
        <v>0</v>
      </c>
      <c r="AQ2084" s="52">
        <v>0</v>
      </c>
      <c r="AS2084" s="52">
        <v>0</v>
      </c>
      <c r="AT2084" s="52">
        <v>0</v>
      </c>
      <c r="AU2084" s="52">
        <v>0</v>
      </c>
      <c r="AV2084" s="52">
        <v>0</v>
      </c>
      <c r="AW2084" s="52">
        <v>0</v>
      </c>
      <c r="AX2084" s="52">
        <f t="shared" si="1110"/>
        <v>0</v>
      </c>
      <c r="AY2084" s="52">
        <v>0</v>
      </c>
      <c r="AZ2084" s="52">
        <v>0</v>
      </c>
      <c r="BA2084" s="52">
        <v>0</v>
      </c>
      <c r="BB2084" s="52">
        <v>0</v>
      </c>
      <c r="BC2084" s="52">
        <v>0</v>
      </c>
      <c r="BD2084" s="52">
        <f t="shared" si="1111"/>
        <v>0</v>
      </c>
      <c r="BE2084" s="52">
        <v>0</v>
      </c>
      <c r="BF2084" s="52">
        <v>0</v>
      </c>
      <c r="BG2084" s="52">
        <v>0</v>
      </c>
      <c r="BH2084" s="52">
        <v>0</v>
      </c>
      <c r="BI2084" s="52">
        <v>0</v>
      </c>
      <c r="BJ2084" s="52">
        <f t="shared" si="1112"/>
        <v>0</v>
      </c>
      <c r="BK2084" s="52">
        <v>0</v>
      </c>
      <c r="BL2084" s="52">
        <v>0</v>
      </c>
      <c r="BM2084" s="52">
        <v>0</v>
      </c>
      <c r="BN2084" s="52">
        <v>0</v>
      </c>
      <c r="BO2084" s="52">
        <v>0</v>
      </c>
      <c r="BP2084" s="52">
        <f t="shared" si="1113"/>
        <v>0</v>
      </c>
      <c r="BQ2084" s="52">
        <v>0</v>
      </c>
      <c r="BR2084" s="50"/>
      <c r="BS2084" s="50"/>
    </row>
    <row r="2085" spans="1:71" s="52" customFormat="1">
      <c r="A2085" s="52">
        <v>51148</v>
      </c>
      <c r="B2085" s="52" t="s">
        <v>916</v>
      </c>
      <c r="C2085" s="52" t="s">
        <v>917</v>
      </c>
      <c r="D2085" s="52" t="s">
        <v>918</v>
      </c>
      <c r="F2085" s="52" t="s">
        <v>919</v>
      </c>
      <c r="G2085" s="52">
        <v>1</v>
      </c>
      <c r="I2085" s="52">
        <v>9</v>
      </c>
      <c r="J2085" s="52">
        <v>401</v>
      </c>
      <c r="K2085" s="52">
        <f>Sheet3!AA52</f>
        <v>188</v>
      </c>
      <c r="L2085" s="52">
        <f t="shared" si="1114"/>
        <v>188</v>
      </c>
      <c r="M2085" s="52">
        <v>1000</v>
      </c>
      <c r="N2085" s="52">
        <f t="shared" si="1105"/>
        <v>1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f t="shared" si="1106"/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f t="shared" si="1107"/>
        <v>0</v>
      </c>
      <c r="AA2085" s="52">
        <v>0</v>
      </c>
      <c r="AB2085" s="52">
        <v>0</v>
      </c>
      <c r="AC2085" s="52">
        <v>0</v>
      </c>
      <c r="AD2085" s="52">
        <v>0</v>
      </c>
      <c r="AE2085" s="52">
        <v>0</v>
      </c>
      <c r="AF2085" s="52">
        <f t="shared" si="1108"/>
        <v>0</v>
      </c>
      <c r="AG2085" s="52">
        <v>0</v>
      </c>
      <c r="AH2085" s="52">
        <v>0</v>
      </c>
      <c r="AI2085" s="52">
        <v>0</v>
      </c>
      <c r="AJ2085" s="52">
        <v>0</v>
      </c>
      <c r="AK2085" s="52">
        <v>0</v>
      </c>
      <c r="AL2085" s="52">
        <f t="shared" si="1109"/>
        <v>0</v>
      </c>
      <c r="AM2085" s="52">
        <v>0</v>
      </c>
      <c r="AN2085" s="52">
        <v>0</v>
      </c>
      <c r="AO2085" s="52">
        <v>0</v>
      </c>
      <c r="AP2085" s="52">
        <v>0</v>
      </c>
      <c r="AQ2085" s="52">
        <v>0</v>
      </c>
      <c r="AS2085" s="52">
        <v>0</v>
      </c>
      <c r="AT2085" s="52">
        <v>0</v>
      </c>
      <c r="AU2085" s="52">
        <v>0</v>
      </c>
      <c r="AV2085" s="52">
        <v>0</v>
      </c>
      <c r="AW2085" s="52">
        <v>0</v>
      </c>
      <c r="AX2085" s="52">
        <f t="shared" si="1110"/>
        <v>0</v>
      </c>
      <c r="AY2085" s="52">
        <v>0</v>
      </c>
      <c r="AZ2085" s="52">
        <v>0</v>
      </c>
      <c r="BA2085" s="52">
        <v>0</v>
      </c>
      <c r="BB2085" s="52">
        <v>0</v>
      </c>
      <c r="BC2085" s="52">
        <v>0</v>
      </c>
      <c r="BD2085" s="52">
        <f t="shared" si="1111"/>
        <v>0</v>
      </c>
      <c r="BE2085" s="52">
        <v>0</v>
      </c>
      <c r="BF2085" s="52">
        <v>0</v>
      </c>
      <c r="BG2085" s="52">
        <v>0</v>
      </c>
      <c r="BH2085" s="52">
        <v>0</v>
      </c>
      <c r="BI2085" s="52">
        <v>0</v>
      </c>
      <c r="BJ2085" s="52">
        <f t="shared" si="1112"/>
        <v>0</v>
      </c>
      <c r="BK2085" s="52">
        <v>0</v>
      </c>
      <c r="BL2085" s="52">
        <v>0</v>
      </c>
      <c r="BM2085" s="52">
        <v>0</v>
      </c>
      <c r="BN2085" s="52">
        <v>0</v>
      </c>
      <c r="BO2085" s="52">
        <v>0</v>
      </c>
      <c r="BP2085" s="52">
        <f t="shared" si="1113"/>
        <v>0</v>
      </c>
      <c r="BQ2085" s="52">
        <v>0</v>
      </c>
      <c r="BR2085" s="50"/>
      <c r="BS2085" s="50"/>
    </row>
    <row r="2086" spans="1:71" s="52" customFormat="1">
      <c r="A2086" s="52">
        <v>51149</v>
      </c>
      <c r="B2086" s="52" t="s">
        <v>916</v>
      </c>
      <c r="C2086" s="52" t="s">
        <v>917</v>
      </c>
      <c r="D2086" s="52" t="s">
        <v>918</v>
      </c>
      <c r="F2086" s="52" t="s">
        <v>919</v>
      </c>
      <c r="G2086" s="52">
        <v>1</v>
      </c>
      <c r="I2086" s="52">
        <v>9</v>
      </c>
      <c r="J2086" s="52">
        <v>503</v>
      </c>
      <c r="K2086" s="52">
        <f>Sheet3!AA53</f>
        <v>25</v>
      </c>
      <c r="L2086" s="52">
        <f t="shared" si="1114"/>
        <v>25</v>
      </c>
      <c r="M2086" s="52">
        <v>1000</v>
      </c>
      <c r="N2086" s="52">
        <f t="shared" si="1105"/>
        <v>1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f t="shared" si="1106"/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f t="shared" si="1107"/>
        <v>0</v>
      </c>
      <c r="AA2086" s="52">
        <v>0</v>
      </c>
      <c r="AB2086" s="52">
        <v>0</v>
      </c>
      <c r="AC2086" s="52">
        <v>0</v>
      </c>
      <c r="AD2086" s="52">
        <v>0</v>
      </c>
      <c r="AE2086" s="52">
        <v>0</v>
      </c>
      <c r="AF2086" s="52">
        <f t="shared" si="1108"/>
        <v>0</v>
      </c>
      <c r="AG2086" s="52">
        <v>0</v>
      </c>
      <c r="AH2086" s="52">
        <v>0</v>
      </c>
      <c r="AI2086" s="52">
        <v>0</v>
      </c>
      <c r="AJ2086" s="52">
        <v>0</v>
      </c>
      <c r="AK2086" s="52">
        <v>0</v>
      </c>
      <c r="AL2086" s="52">
        <f t="shared" si="1109"/>
        <v>0</v>
      </c>
      <c r="AM2086" s="52">
        <v>0</v>
      </c>
      <c r="AN2086" s="52">
        <v>0</v>
      </c>
      <c r="AO2086" s="52">
        <v>0</v>
      </c>
      <c r="AP2086" s="52">
        <v>0</v>
      </c>
      <c r="AQ2086" s="52">
        <v>0</v>
      </c>
      <c r="AS2086" s="52">
        <v>0</v>
      </c>
      <c r="AT2086" s="52">
        <v>0</v>
      </c>
      <c r="AU2086" s="52">
        <v>0</v>
      </c>
      <c r="AV2086" s="52">
        <v>0</v>
      </c>
      <c r="AW2086" s="52">
        <v>0</v>
      </c>
      <c r="AX2086" s="52">
        <f t="shared" si="1110"/>
        <v>0</v>
      </c>
      <c r="AY2086" s="52">
        <v>0</v>
      </c>
      <c r="AZ2086" s="52">
        <v>0</v>
      </c>
      <c r="BA2086" s="52">
        <v>0</v>
      </c>
      <c r="BB2086" s="52">
        <v>0</v>
      </c>
      <c r="BC2086" s="52">
        <v>0</v>
      </c>
      <c r="BD2086" s="52">
        <f t="shared" si="1111"/>
        <v>0</v>
      </c>
      <c r="BE2086" s="52">
        <v>0</v>
      </c>
      <c r="BF2086" s="52">
        <v>0</v>
      </c>
      <c r="BG2086" s="52">
        <v>0</v>
      </c>
      <c r="BH2086" s="52">
        <v>0</v>
      </c>
      <c r="BI2086" s="52">
        <v>0</v>
      </c>
      <c r="BJ2086" s="52">
        <f t="shared" si="1112"/>
        <v>0</v>
      </c>
      <c r="BK2086" s="52">
        <v>0</v>
      </c>
      <c r="BL2086" s="52">
        <v>0</v>
      </c>
      <c r="BM2086" s="52">
        <v>0</v>
      </c>
      <c r="BN2086" s="52">
        <v>0</v>
      </c>
      <c r="BO2086" s="52">
        <v>0</v>
      </c>
      <c r="BP2086" s="52">
        <f t="shared" si="1113"/>
        <v>0</v>
      </c>
      <c r="BQ2086" s="52">
        <v>0</v>
      </c>
      <c r="BR2086" s="50"/>
      <c r="BS2086" s="50"/>
    </row>
    <row r="2087" spans="1:71" s="52" customFormat="1">
      <c r="A2087" s="52">
        <v>51150</v>
      </c>
      <c r="B2087" s="52" t="s">
        <v>916</v>
      </c>
      <c r="C2087" s="52" t="s">
        <v>917</v>
      </c>
      <c r="D2087" s="52" t="s">
        <v>918</v>
      </c>
      <c r="F2087" s="52" t="s">
        <v>919</v>
      </c>
      <c r="G2087" s="52">
        <v>1</v>
      </c>
      <c r="I2087" s="52">
        <v>9</v>
      </c>
      <c r="J2087" s="52">
        <v>504</v>
      </c>
      <c r="K2087" s="52">
        <f>Sheet3!AA54</f>
        <v>13</v>
      </c>
      <c r="L2087" s="52">
        <f t="shared" si="1114"/>
        <v>13</v>
      </c>
      <c r="M2087" s="52">
        <v>1000</v>
      </c>
      <c r="N2087" s="52">
        <f t="shared" ref="N2087:N2091" si="1115">IF(M2087&gt;=1000,1,0)</f>
        <v>1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f t="shared" ref="T2087:T2091" si="1116">IF(S2087&gt;=1000,1,0)</f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f t="shared" ref="Z2087:Z2091" si="1117">IF(Y2087&gt;=1000,1,0)</f>
        <v>0</v>
      </c>
      <c r="AA2087" s="52">
        <v>0</v>
      </c>
      <c r="AB2087" s="52">
        <v>0</v>
      </c>
      <c r="AC2087" s="52">
        <v>0</v>
      </c>
      <c r="AD2087" s="52">
        <v>0</v>
      </c>
      <c r="AE2087" s="52">
        <v>0</v>
      </c>
      <c r="AF2087" s="52">
        <f t="shared" ref="AF2087:AF2091" si="1118">IF(AE2087&gt;=1000,1,0)</f>
        <v>0</v>
      </c>
      <c r="AG2087" s="52">
        <v>0</v>
      </c>
      <c r="AH2087" s="52">
        <v>0</v>
      </c>
      <c r="AI2087" s="52">
        <v>0</v>
      </c>
      <c r="AJ2087" s="52">
        <v>0</v>
      </c>
      <c r="AK2087" s="52">
        <v>0</v>
      </c>
      <c r="AL2087" s="52">
        <f t="shared" ref="AL2087:AL2091" si="1119">IF(AK2087&gt;=1000,1,0)</f>
        <v>0</v>
      </c>
      <c r="AM2087" s="52">
        <v>0</v>
      </c>
      <c r="AN2087" s="52">
        <v>0</v>
      </c>
      <c r="AO2087" s="52">
        <v>0</v>
      </c>
      <c r="AP2087" s="52">
        <v>0</v>
      </c>
      <c r="AQ2087" s="52">
        <v>0</v>
      </c>
      <c r="AS2087" s="52">
        <v>0</v>
      </c>
      <c r="AT2087" s="52">
        <v>0</v>
      </c>
      <c r="AU2087" s="52">
        <v>0</v>
      </c>
      <c r="AV2087" s="52">
        <v>0</v>
      </c>
      <c r="AW2087" s="52">
        <v>0</v>
      </c>
      <c r="AX2087" s="52">
        <f t="shared" ref="AX2087:AX2091" si="1120">IF(AW2087&gt;=1000,1,0)</f>
        <v>0</v>
      </c>
      <c r="AY2087" s="52">
        <v>0</v>
      </c>
      <c r="AZ2087" s="52">
        <v>0</v>
      </c>
      <c r="BA2087" s="52">
        <v>0</v>
      </c>
      <c r="BB2087" s="52">
        <v>0</v>
      </c>
      <c r="BC2087" s="52">
        <v>0</v>
      </c>
      <c r="BD2087" s="52">
        <f t="shared" ref="BD2087:BD2091" si="1121">IF(BC2087&gt;=1000,1,0)</f>
        <v>0</v>
      </c>
      <c r="BE2087" s="52">
        <v>0</v>
      </c>
      <c r="BF2087" s="52">
        <v>0</v>
      </c>
      <c r="BG2087" s="52">
        <v>0</v>
      </c>
      <c r="BH2087" s="52">
        <v>0</v>
      </c>
      <c r="BI2087" s="52">
        <v>0</v>
      </c>
      <c r="BJ2087" s="52">
        <f t="shared" ref="BJ2087:BJ2091" si="1122">IF(BI2087&gt;=1000,1,0)</f>
        <v>0</v>
      </c>
      <c r="BK2087" s="52">
        <v>0</v>
      </c>
      <c r="BL2087" s="52">
        <v>0</v>
      </c>
      <c r="BM2087" s="52">
        <v>0</v>
      </c>
      <c r="BN2087" s="52">
        <v>0</v>
      </c>
      <c r="BO2087" s="52">
        <v>0</v>
      </c>
      <c r="BP2087" s="52">
        <f t="shared" ref="BP2087:BP2091" si="1123">IF(BO2087&gt;=1000,1,0)</f>
        <v>0</v>
      </c>
      <c r="BQ2087" s="52">
        <v>0</v>
      </c>
      <c r="BR2087" s="50"/>
      <c r="BS2087" s="50"/>
    </row>
    <row r="2088" spans="1:71" s="52" customFormat="1">
      <c r="A2088" s="52">
        <v>51151</v>
      </c>
      <c r="B2088" s="52" t="s">
        <v>916</v>
      </c>
      <c r="C2088" s="52" t="s">
        <v>917</v>
      </c>
      <c r="D2088" s="52" t="s">
        <v>918</v>
      </c>
      <c r="F2088" s="52" t="s">
        <v>919</v>
      </c>
      <c r="G2088" s="52">
        <v>1</v>
      </c>
      <c r="I2088" s="52">
        <v>9</v>
      </c>
      <c r="J2088" s="52">
        <v>301</v>
      </c>
      <c r="K2088" s="52">
        <f>Sheet3!AA55</f>
        <v>188</v>
      </c>
      <c r="L2088" s="52">
        <f t="shared" si="1114"/>
        <v>188</v>
      </c>
      <c r="M2088" s="52">
        <v>1000</v>
      </c>
      <c r="N2088" s="52">
        <f t="shared" si="1115"/>
        <v>1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f t="shared" si="1116"/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f t="shared" si="1117"/>
        <v>0</v>
      </c>
      <c r="AA2088" s="52">
        <v>0</v>
      </c>
      <c r="AB2088" s="52">
        <v>0</v>
      </c>
      <c r="AC2088" s="52">
        <v>0</v>
      </c>
      <c r="AD2088" s="52">
        <v>0</v>
      </c>
      <c r="AE2088" s="52">
        <v>0</v>
      </c>
      <c r="AF2088" s="52">
        <f t="shared" si="1118"/>
        <v>0</v>
      </c>
      <c r="AG2088" s="52">
        <v>0</v>
      </c>
      <c r="AH2088" s="52">
        <v>0</v>
      </c>
      <c r="AI2088" s="52">
        <v>0</v>
      </c>
      <c r="AJ2088" s="52">
        <v>0</v>
      </c>
      <c r="AK2088" s="52">
        <v>0</v>
      </c>
      <c r="AL2088" s="52">
        <f t="shared" si="1119"/>
        <v>0</v>
      </c>
      <c r="AM2088" s="52">
        <v>0</v>
      </c>
      <c r="AN2088" s="52">
        <v>0</v>
      </c>
      <c r="AO2088" s="52">
        <v>0</v>
      </c>
      <c r="AP2088" s="52">
        <v>0</v>
      </c>
      <c r="AQ2088" s="52">
        <v>0</v>
      </c>
      <c r="AS2088" s="52">
        <v>0</v>
      </c>
      <c r="AT2088" s="52">
        <v>0</v>
      </c>
      <c r="AU2088" s="52">
        <v>0</v>
      </c>
      <c r="AV2088" s="52">
        <v>0</v>
      </c>
      <c r="AW2088" s="52">
        <v>0</v>
      </c>
      <c r="AX2088" s="52">
        <f t="shared" si="1120"/>
        <v>0</v>
      </c>
      <c r="AY2088" s="52">
        <v>0</v>
      </c>
      <c r="AZ2088" s="52">
        <v>0</v>
      </c>
      <c r="BA2088" s="52">
        <v>0</v>
      </c>
      <c r="BB2088" s="52">
        <v>0</v>
      </c>
      <c r="BC2088" s="52">
        <v>0</v>
      </c>
      <c r="BD2088" s="52">
        <f t="shared" si="1121"/>
        <v>0</v>
      </c>
      <c r="BE2088" s="52">
        <v>0</v>
      </c>
      <c r="BF2088" s="52">
        <v>0</v>
      </c>
      <c r="BG2088" s="52">
        <v>0</v>
      </c>
      <c r="BH2088" s="52">
        <v>0</v>
      </c>
      <c r="BI2088" s="52">
        <v>0</v>
      </c>
      <c r="BJ2088" s="52">
        <f t="shared" si="1122"/>
        <v>0</v>
      </c>
      <c r="BK2088" s="52">
        <v>0</v>
      </c>
      <c r="BL2088" s="52">
        <v>0</v>
      </c>
      <c r="BM2088" s="52">
        <v>0</v>
      </c>
      <c r="BN2088" s="52">
        <v>0</v>
      </c>
      <c r="BO2088" s="52">
        <v>0</v>
      </c>
      <c r="BP2088" s="52">
        <f t="shared" si="1123"/>
        <v>0</v>
      </c>
      <c r="BQ2088" s="52">
        <v>0</v>
      </c>
      <c r="BR2088" s="50"/>
      <c r="BS2088" s="50"/>
    </row>
    <row r="2089" spans="1:71" s="52" customFormat="1">
      <c r="A2089" s="52">
        <v>51152</v>
      </c>
      <c r="B2089" s="52" t="s">
        <v>916</v>
      </c>
      <c r="C2089" s="52" t="s">
        <v>917</v>
      </c>
      <c r="D2089" s="52" t="s">
        <v>918</v>
      </c>
      <c r="F2089" s="52" t="s">
        <v>919</v>
      </c>
      <c r="G2089" s="52">
        <v>1</v>
      </c>
      <c r="I2089" s="52">
        <v>9</v>
      </c>
      <c r="J2089" s="52">
        <v>401</v>
      </c>
      <c r="K2089" s="52">
        <f>Sheet3!AA56</f>
        <v>188</v>
      </c>
      <c r="L2089" s="52">
        <f t="shared" ref="L2089:L2093" si="1124">K2089</f>
        <v>188</v>
      </c>
      <c r="M2089" s="52">
        <v>1000</v>
      </c>
      <c r="N2089" s="52">
        <f t="shared" si="1115"/>
        <v>1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f t="shared" si="1116"/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f t="shared" si="1117"/>
        <v>0</v>
      </c>
      <c r="AA2089" s="52">
        <v>0</v>
      </c>
      <c r="AB2089" s="52">
        <v>0</v>
      </c>
      <c r="AC2089" s="52">
        <v>0</v>
      </c>
      <c r="AD2089" s="52">
        <v>0</v>
      </c>
      <c r="AE2089" s="52">
        <v>0</v>
      </c>
      <c r="AF2089" s="52">
        <f t="shared" si="1118"/>
        <v>0</v>
      </c>
      <c r="AG2089" s="52">
        <v>0</v>
      </c>
      <c r="AH2089" s="52">
        <v>0</v>
      </c>
      <c r="AI2089" s="52">
        <v>0</v>
      </c>
      <c r="AJ2089" s="52">
        <v>0</v>
      </c>
      <c r="AK2089" s="52">
        <v>0</v>
      </c>
      <c r="AL2089" s="52">
        <f t="shared" si="1119"/>
        <v>0</v>
      </c>
      <c r="AM2089" s="52">
        <v>0</v>
      </c>
      <c r="AN2089" s="52">
        <v>0</v>
      </c>
      <c r="AO2089" s="52">
        <v>0</v>
      </c>
      <c r="AP2089" s="52">
        <v>0</v>
      </c>
      <c r="AQ2089" s="52">
        <v>0</v>
      </c>
      <c r="AS2089" s="52">
        <v>0</v>
      </c>
      <c r="AT2089" s="52">
        <v>0</v>
      </c>
      <c r="AU2089" s="52">
        <v>0</v>
      </c>
      <c r="AV2089" s="52">
        <v>0</v>
      </c>
      <c r="AW2089" s="52">
        <v>0</v>
      </c>
      <c r="AX2089" s="52">
        <f t="shared" si="1120"/>
        <v>0</v>
      </c>
      <c r="AY2089" s="52">
        <v>0</v>
      </c>
      <c r="AZ2089" s="52">
        <v>0</v>
      </c>
      <c r="BA2089" s="52">
        <v>0</v>
      </c>
      <c r="BB2089" s="52">
        <v>0</v>
      </c>
      <c r="BC2089" s="52">
        <v>0</v>
      </c>
      <c r="BD2089" s="52">
        <f t="shared" si="1121"/>
        <v>0</v>
      </c>
      <c r="BE2089" s="52">
        <v>0</v>
      </c>
      <c r="BF2089" s="52">
        <v>0</v>
      </c>
      <c r="BG2089" s="52">
        <v>0</v>
      </c>
      <c r="BH2089" s="52">
        <v>0</v>
      </c>
      <c r="BI2089" s="52">
        <v>0</v>
      </c>
      <c r="BJ2089" s="52">
        <f t="shared" si="1122"/>
        <v>0</v>
      </c>
      <c r="BK2089" s="52">
        <v>0</v>
      </c>
      <c r="BL2089" s="52">
        <v>0</v>
      </c>
      <c r="BM2089" s="52">
        <v>0</v>
      </c>
      <c r="BN2089" s="52">
        <v>0</v>
      </c>
      <c r="BO2089" s="52">
        <v>0</v>
      </c>
      <c r="BP2089" s="52">
        <f t="shared" si="1123"/>
        <v>0</v>
      </c>
      <c r="BQ2089" s="52">
        <v>0</v>
      </c>
      <c r="BR2089" s="50"/>
      <c r="BS2089" s="50"/>
    </row>
    <row r="2090" spans="1:71" s="52" customFormat="1">
      <c r="A2090" s="52">
        <v>51153</v>
      </c>
      <c r="B2090" s="52" t="s">
        <v>916</v>
      </c>
      <c r="C2090" s="52" t="s">
        <v>917</v>
      </c>
      <c r="D2090" s="52" t="s">
        <v>918</v>
      </c>
      <c r="F2090" s="52" t="s">
        <v>919</v>
      </c>
      <c r="G2090" s="52">
        <v>1</v>
      </c>
      <c r="I2090" s="52">
        <v>9</v>
      </c>
      <c r="J2090" s="52">
        <v>301</v>
      </c>
      <c r="K2090" s="52">
        <f>Sheet3!AA57</f>
        <v>188</v>
      </c>
      <c r="L2090" s="52">
        <f t="shared" si="1124"/>
        <v>188</v>
      </c>
      <c r="M2090" s="52">
        <v>1000</v>
      </c>
      <c r="N2090" s="52">
        <f t="shared" si="1115"/>
        <v>1</v>
      </c>
      <c r="O2090" s="52">
        <v>0</v>
      </c>
      <c r="P2090" s="52">
        <v>0</v>
      </c>
      <c r="Q2090" s="52">
        <v>0</v>
      </c>
      <c r="R2090" s="52">
        <v>0</v>
      </c>
      <c r="S2090" s="52">
        <v>0</v>
      </c>
      <c r="T2090" s="52">
        <f t="shared" si="1116"/>
        <v>0</v>
      </c>
      <c r="U2090" s="52">
        <v>0</v>
      </c>
      <c r="V2090" s="52">
        <v>0</v>
      </c>
      <c r="W2090" s="52">
        <v>0</v>
      </c>
      <c r="X2090" s="52">
        <v>0</v>
      </c>
      <c r="Y2090" s="52">
        <v>0</v>
      </c>
      <c r="Z2090" s="52">
        <f t="shared" si="1117"/>
        <v>0</v>
      </c>
      <c r="AA2090" s="52">
        <v>0</v>
      </c>
      <c r="AB2090" s="52">
        <v>0</v>
      </c>
      <c r="AC2090" s="52">
        <v>0</v>
      </c>
      <c r="AD2090" s="52">
        <v>0</v>
      </c>
      <c r="AE2090" s="52">
        <v>0</v>
      </c>
      <c r="AF2090" s="52">
        <f t="shared" si="1118"/>
        <v>0</v>
      </c>
      <c r="AG2090" s="52">
        <v>0</v>
      </c>
      <c r="AH2090" s="52">
        <v>0</v>
      </c>
      <c r="AI2090" s="52">
        <v>0</v>
      </c>
      <c r="AJ2090" s="52">
        <v>0</v>
      </c>
      <c r="AK2090" s="52">
        <v>0</v>
      </c>
      <c r="AL2090" s="52">
        <f t="shared" si="1119"/>
        <v>0</v>
      </c>
      <c r="AM2090" s="52">
        <v>0</v>
      </c>
      <c r="AN2090" s="52">
        <v>0</v>
      </c>
      <c r="AO2090" s="52">
        <v>0</v>
      </c>
      <c r="AP2090" s="52">
        <v>0</v>
      </c>
      <c r="AQ2090" s="52">
        <v>0</v>
      </c>
      <c r="AS2090" s="52">
        <v>0</v>
      </c>
      <c r="AT2090" s="52">
        <v>0</v>
      </c>
      <c r="AU2090" s="52">
        <v>0</v>
      </c>
      <c r="AV2090" s="52">
        <v>0</v>
      </c>
      <c r="AW2090" s="52">
        <v>0</v>
      </c>
      <c r="AX2090" s="52">
        <f t="shared" si="1120"/>
        <v>0</v>
      </c>
      <c r="AY2090" s="52">
        <v>0</v>
      </c>
      <c r="AZ2090" s="52">
        <v>0</v>
      </c>
      <c r="BA2090" s="52">
        <v>0</v>
      </c>
      <c r="BB2090" s="52">
        <v>0</v>
      </c>
      <c r="BC2090" s="52">
        <v>0</v>
      </c>
      <c r="BD2090" s="52">
        <f t="shared" si="1121"/>
        <v>0</v>
      </c>
      <c r="BE2090" s="52">
        <v>0</v>
      </c>
      <c r="BF2090" s="52">
        <v>0</v>
      </c>
      <c r="BG2090" s="52">
        <v>0</v>
      </c>
      <c r="BH2090" s="52">
        <v>0</v>
      </c>
      <c r="BI2090" s="52">
        <v>0</v>
      </c>
      <c r="BJ2090" s="52">
        <f t="shared" si="1122"/>
        <v>0</v>
      </c>
      <c r="BK2090" s="52">
        <v>0</v>
      </c>
      <c r="BL2090" s="52">
        <v>0</v>
      </c>
      <c r="BM2090" s="52">
        <v>0</v>
      </c>
      <c r="BN2090" s="52">
        <v>0</v>
      </c>
      <c r="BO2090" s="52">
        <v>0</v>
      </c>
      <c r="BP2090" s="52">
        <f t="shared" si="1123"/>
        <v>0</v>
      </c>
      <c r="BQ2090" s="52">
        <v>0</v>
      </c>
      <c r="BR2090" s="50"/>
      <c r="BS2090" s="50"/>
    </row>
    <row r="2091" spans="1:71" s="52" customFormat="1">
      <c r="A2091" s="52">
        <v>51154</v>
      </c>
      <c r="B2091" s="52" t="s">
        <v>916</v>
      </c>
      <c r="C2091" s="52" t="s">
        <v>917</v>
      </c>
      <c r="D2091" s="52" t="s">
        <v>918</v>
      </c>
      <c r="F2091" s="52" t="s">
        <v>919</v>
      </c>
      <c r="G2091" s="52">
        <v>1</v>
      </c>
      <c r="I2091" s="52">
        <v>9</v>
      </c>
      <c r="J2091" s="52">
        <v>401</v>
      </c>
      <c r="K2091" s="52">
        <f>Sheet3!AA58</f>
        <v>188</v>
      </c>
      <c r="L2091" s="52">
        <f t="shared" si="1124"/>
        <v>188</v>
      </c>
      <c r="M2091" s="52">
        <v>1000</v>
      </c>
      <c r="N2091" s="52">
        <f t="shared" si="1115"/>
        <v>1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f t="shared" si="1116"/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f t="shared" si="1117"/>
        <v>0</v>
      </c>
      <c r="AA2091" s="52">
        <v>0</v>
      </c>
      <c r="AB2091" s="52">
        <v>0</v>
      </c>
      <c r="AC2091" s="52">
        <v>0</v>
      </c>
      <c r="AD2091" s="52">
        <v>0</v>
      </c>
      <c r="AE2091" s="52">
        <v>0</v>
      </c>
      <c r="AF2091" s="52">
        <f t="shared" si="1118"/>
        <v>0</v>
      </c>
      <c r="AG2091" s="52">
        <v>0</v>
      </c>
      <c r="AH2091" s="52">
        <v>0</v>
      </c>
      <c r="AI2091" s="52">
        <v>0</v>
      </c>
      <c r="AJ2091" s="52">
        <v>0</v>
      </c>
      <c r="AK2091" s="52">
        <v>0</v>
      </c>
      <c r="AL2091" s="52">
        <f t="shared" si="1119"/>
        <v>0</v>
      </c>
      <c r="AM2091" s="52">
        <v>0</v>
      </c>
      <c r="AN2091" s="52">
        <v>0</v>
      </c>
      <c r="AO2091" s="52">
        <v>0</v>
      </c>
      <c r="AP2091" s="52">
        <v>0</v>
      </c>
      <c r="AQ2091" s="52">
        <v>0</v>
      </c>
      <c r="AS2091" s="52">
        <v>0</v>
      </c>
      <c r="AT2091" s="52">
        <v>0</v>
      </c>
      <c r="AU2091" s="52">
        <v>0</v>
      </c>
      <c r="AV2091" s="52">
        <v>0</v>
      </c>
      <c r="AW2091" s="52">
        <v>0</v>
      </c>
      <c r="AX2091" s="52">
        <f t="shared" si="1120"/>
        <v>0</v>
      </c>
      <c r="AY2091" s="52">
        <v>0</v>
      </c>
      <c r="AZ2091" s="52">
        <v>0</v>
      </c>
      <c r="BA2091" s="52">
        <v>0</v>
      </c>
      <c r="BB2091" s="52">
        <v>0</v>
      </c>
      <c r="BC2091" s="52">
        <v>0</v>
      </c>
      <c r="BD2091" s="52">
        <f t="shared" si="1121"/>
        <v>0</v>
      </c>
      <c r="BE2091" s="52">
        <v>0</v>
      </c>
      <c r="BF2091" s="52">
        <v>0</v>
      </c>
      <c r="BG2091" s="52">
        <v>0</v>
      </c>
      <c r="BH2091" s="52">
        <v>0</v>
      </c>
      <c r="BI2091" s="52">
        <v>0</v>
      </c>
      <c r="BJ2091" s="52">
        <f t="shared" si="1122"/>
        <v>0</v>
      </c>
      <c r="BK2091" s="52">
        <v>0</v>
      </c>
      <c r="BL2091" s="52">
        <v>0</v>
      </c>
      <c r="BM2091" s="52">
        <v>0</v>
      </c>
      <c r="BN2091" s="52">
        <v>0</v>
      </c>
      <c r="BO2091" s="52">
        <v>0</v>
      </c>
      <c r="BP2091" s="52">
        <f t="shared" si="1123"/>
        <v>0</v>
      </c>
      <c r="BQ2091" s="52">
        <v>0</v>
      </c>
      <c r="BR2091" s="50"/>
      <c r="BS2091" s="50"/>
    </row>
    <row r="2092" spans="1:71" s="52" customFormat="1">
      <c r="A2092" s="52">
        <v>51155</v>
      </c>
      <c r="B2092" s="52" t="s">
        <v>916</v>
      </c>
      <c r="C2092" s="52" t="s">
        <v>917</v>
      </c>
      <c r="D2092" s="52" t="s">
        <v>918</v>
      </c>
      <c r="F2092" s="52" t="s">
        <v>919</v>
      </c>
      <c r="G2092" s="52">
        <v>1</v>
      </c>
      <c r="I2092" s="52">
        <v>9</v>
      </c>
      <c r="J2092" s="52">
        <v>502</v>
      </c>
      <c r="K2092" s="52">
        <f>Sheet3!AA59</f>
        <v>63</v>
      </c>
      <c r="L2092" s="52">
        <f t="shared" si="1124"/>
        <v>63</v>
      </c>
      <c r="M2092" s="52">
        <v>1000</v>
      </c>
      <c r="N2092" s="52">
        <f t="shared" ref="N2092:N2096" si="1125">IF(M2092&gt;=1000,1,0)</f>
        <v>1</v>
      </c>
      <c r="O2092" s="52">
        <v>0</v>
      </c>
      <c r="P2092" s="52">
        <v>0</v>
      </c>
      <c r="Q2092" s="52">
        <v>0</v>
      </c>
      <c r="R2092" s="52">
        <v>0</v>
      </c>
      <c r="S2092" s="52">
        <v>0</v>
      </c>
      <c r="T2092" s="52">
        <f t="shared" ref="T2092:T2096" si="1126">IF(S2092&gt;=1000,1,0)</f>
        <v>0</v>
      </c>
      <c r="U2092" s="52">
        <v>0</v>
      </c>
      <c r="V2092" s="52">
        <v>0</v>
      </c>
      <c r="W2092" s="52">
        <v>0</v>
      </c>
      <c r="X2092" s="52">
        <v>0</v>
      </c>
      <c r="Y2092" s="52">
        <v>0</v>
      </c>
      <c r="Z2092" s="52">
        <f t="shared" ref="Z2092:Z2096" si="1127">IF(Y2092&gt;=1000,1,0)</f>
        <v>0</v>
      </c>
      <c r="AA2092" s="52">
        <v>0</v>
      </c>
      <c r="AB2092" s="52">
        <v>0</v>
      </c>
      <c r="AC2092" s="52">
        <v>0</v>
      </c>
      <c r="AD2092" s="52">
        <v>0</v>
      </c>
      <c r="AE2092" s="52">
        <v>0</v>
      </c>
      <c r="AF2092" s="52">
        <f t="shared" ref="AF2092:AF2096" si="1128">IF(AE2092&gt;=1000,1,0)</f>
        <v>0</v>
      </c>
      <c r="AG2092" s="52">
        <v>0</v>
      </c>
      <c r="AH2092" s="52">
        <v>0</v>
      </c>
      <c r="AI2092" s="52">
        <v>0</v>
      </c>
      <c r="AJ2092" s="52">
        <v>0</v>
      </c>
      <c r="AK2092" s="52">
        <v>0</v>
      </c>
      <c r="AL2092" s="52">
        <f t="shared" ref="AL2092:AL2096" si="1129">IF(AK2092&gt;=1000,1,0)</f>
        <v>0</v>
      </c>
      <c r="AM2092" s="52">
        <v>0</v>
      </c>
      <c r="AN2092" s="52">
        <v>0</v>
      </c>
      <c r="AO2092" s="52">
        <v>0</v>
      </c>
      <c r="AP2092" s="52">
        <v>0</v>
      </c>
      <c r="AQ2092" s="52">
        <v>0</v>
      </c>
      <c r="AS2092" s="52">
        <v>0</v>
      </c>
      <c r="AT2092" s="52">
        <v>0</v>
      </c>
      <c r="AU2092" s="52">
        <v>0</v>
      </c>
      <c r="AV2092" s="52">
        <v>0</v>
      </c>
      <c r="AW2092" s="52">
        <v>0</v>
      </c>
      <c r="AX2092" s="52">
        <f t="shared" ref="AX2092:AX2096" si="1130">IF(AW2092&gt;=1000,1,0)</f>
        <v>0</v>
      </c>
      <c r="AY2092" s="52">
        <v>0</v>
      </c>
      <c r="AZ2092" s="52">
        <v>0</v>
      </c>
      <c r="BA2092" s="52">
        <v>0</v>
      </c>
      <c r="BB2092" s="52">
        <v>0</v>
      </c>
      <c r="BC2092" s="52">
        <v>0</v>
      </c>
      <c r="BD2092" s="52">
        <f t="shared" ref="BD2092:BD2096" si="1131">IF(BC2092&gt;=1000,1,0)</f>
        <v>0</v>
      </c>
      <c r="BE2092" s="52">
        <v>0</v>
      </c>
      <c r="BF2092" s="52">
        <v>0</v>
      </c>
      <c r="BG2092" s="52">
        <v>0</v>
      </c>
      <c r="BH2092" s="52">
        <v>0</v>
      </c>
      <c r="BI2092" s="52">
        <v>0</v>
      </c>
      <c r="BJ2092" s="52">
        <f t="shared" ref="BJ2092:BJ2096" si="1132">IF(BI2092&gt;=1000,1,0)</f>
        <v>0</v>
      </c>
      <c r="BK2092" s="52">
        <v>0</v>
      </c>
      <c r="BL2092" s="52">
        <v>0</v>
      </c>
      <c r="BM2092" s="52">
        <v>0</v>
      </c>
      <c r="BN2092" s="52">
        <v>0</v>
      </c>
      <c r="BO2092" s="52">
        <v>0</v>
      </c>
      <c r="BP2092" s="52">
        <f t="shared" ref="BP2092:BP2096" si="1133">IF(BO2092&gt;=1000,1,0)</f>
        <v>0</v>
      </c>
      <c r="BQ2092" s="52">
        <v>0</v>
      </c>
      <c r="BR2092" s="50"/>
      <c r="BS2092" s="50"/>
    </row>
    <row r="2093" spans="1:71" s="52" customFormat="1">
      <c r="A2093" s="52">
        <v>51156</v>
      </c>
      <c r="B2093" s="52" t="s">
        <v>916</v>
      </c>
      <c r="C2093" s="52" t="s">
        <v>917</v>
      </c>
      <c r="D2093" s="52" t="s">
        <v>918</v>
      </c>
      <c r="F2093" s="52" t="s">
        <v>919</v>
      </c>
      <c r="G2093" s="52">
        <v>1</v>
      </c>
      <c r="I2093" s="52">
        <v>9</v>
      </c>
      <c r="J2093" s="52">
        <v>503</v>
      </c>
      <c r="K2093" s="52">
        <f>Sheet3!AA60</f>
        <v>25</v>
      </c>
      <c r="L2093" s="52">
        <f t="shared" si="1124"/>
        <v>25</v>
      </c>
      <c r="M2093" s="52">
        <v>1000</v>
      </c>
      <c r="N2093" s="52">
        <f t="shared" si="1125"/>
        <v>1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f t="shared" si="1126"/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f t="shared" si="1127"/>
        <v>0</v>
      </c>
      <c r="AA2093" s="52">
        <v>0</v>
      </c>
      <c r="AB2093" s="52">
        <v>0</v>
      </c>
      <c r="AC2093" s="52">
        <v>0</v>
      </c>
      <c r="AD2093" s="52">
        <v>0</v>
      </c>
      <c r="AE2093" s="52">
        <v>0</v>
      </c>
      <c r="AF2093" s="52">
        <f t="shared" si="1128"/>
        <v>0</v>
      </c>
      <c r="AG2093" s="52">
        <v>0</v>
      </c>
      <c r="AH2093" s="52">
        <v>0</v>
      </c>
      <c r="AI2093" s="52">
        <v>0</v>
      </c>
      <c r="AJ2093" s="52">
        <v>0</v>
      </c>
      <c r="AK2093" s="52">
        <v>0</v>
      </c>
      <c r="AL2093" s="52">
        <f t="shared" si="1129"/>
        <v>0</v>
      </c>
      <c r="AM2093" s="52">
        <v>0</v>
      </c>
      <c r="AN2093" s="52">
        <v>0</v>
      </c>
      <c r="AO2093" s="52">
        <v>0</v>
      </c>
      <c r="AP2093" s="52">
        <v>0</v>
      </c>
      <c r="AQ2093" s="52">
        <v>0</v>
      </c>
      <c r="AS2093" s="52">
        <v>0</v>
      </c>
      <c r="AT2093" s="52">
        <v>0</v>
      </c>
      <c r="AU2093" s="52">
        <v>0</v>
      </c>
      <c r="AV2093" s="52">
        <v>0</v>
      </c>
      <c r="AW2093" s="52">
        <v>0</v>
      </c>
      <c r="AX2093" s="52">
        <f t="shared" si="1130"/>
        <v>0</v>
      </c>
      <c r="AY2093" s="52">
        <v>0</v>
      </c>
      <c r="AZ2093" s="52">
        <v>0</v>
      </c>
      <c r="BA2093" s="52">
        <v>0</v>
      </c>
      <c r="BB2093" s="52">
        <v>0</v>
      </c>
      <c r="BC2093" s="52">
        <v>0</v>
      </c>
      <c r="BD2093" s="52">
        <f t="shared" si="1131"/>
        <v>0</v>
      </c>
      <c r="BE2093" s="52">
        <v>0</v>
      </c>
      <c r="BF2093" s="52">
        <v>0</v>
      </c>
      <c r="BG2093" s="52">
        <v>0</v>
      </c>
      <c r="BH2093" s="52">
        <v>0</v>
      </c>
      <c r="BI2093" s="52">
        <v>0</v>
      </c>
      <c r="BJ2093" s="52">
        <f t="shared" si="1132"/>
        <v>0</v>
      </c>
      <c r="BK2093" s="52">
        <v>0</v>
      </c>
      <c r="BL2093" s="52">
        <v>0</v>
      </c>
      <c r="BM2093" s="52">
        <v>0</v>
      </c>
      <c r="BN2093" s="52">
        <v>0</v>
      </c>
      <c r="BO2093" s="52">
        <v>0</v>
      </c>
      <c r="BP2093" s="52">
        <f t="shared" si="1133"/>
        <v>0</v>
      </c>
      <c r="BQ2093" s="52">
        <v>0</v>
      </c>
      <c r="BR2093" s="50"/>
      <c r="BS2093" s="50"/>
    </row>
    <row r="2094" spans="1:71" s="52" customFormat="1">
      <c r="A2094" s="52">
        <v>51157</v>
      </c>
      <c r="B2094" s="52" t="s">
        <v>916</v>
      </c>
      <c r="C2094" s="52" t="s">
        <v>917</v>
      </c>
      <c r="D2094" s="52" t="s">
        <v>918</v>
      </c>
      <c r="F2094" s="52" t="s">
        <v>919</v>
      </c>
      <c r="G2094" s="52">
        <v>1</v>
      </c>
      <c r="I2094" s="52">
        <v>9</v>
      </c>
      <c r="J2094" s="52">
        <v>301</v>
      </c>
      <c r="K2094" s="52">
        <f>Sheet3!AA61</f>
        <v>188</v>
      </c>
      <c r="L2094" s="52">
        <f t="shared" ref="L2094:L2113" si="1134">K2094</f>
        <v>188</v>
      </c>
      <c r="M2094" s="52">
        <v>1000</v>
      </c>
      <c r="N2094" s="52">
        <f t="shared" si="1125"/>
        <v>1</v>
      </c>
      <c r="O2094" s="52">
        <v>0</v>
      </c>
      <c r="P2094" s="52">
        <v>0</v>
      </c>
      <c r="Q2094" s="52">
        <v>0</v>
      </c>
      <c r="R2094" s="52">
        <v>0</v>
      </c>
      <c r="S2094" s="52">
        <v>0</v>
      </c>
      <c r="T2094" s="52">
        <f t="shared" si="1126"/>
        <v>0</v>
      </c>
      <c r="U2094" s="52">
        <v>0</v>
      </c>
      <c r="V2094" s="52">
        <v>0</v>
      </c>
      <c r="W2094" s="52">
        <v>0</v>
      </c>
      <c r="X2094" s="52">
        <v>0</v>
      </c>
      <c r="Y2094" s="52">
        <v>0</v>
      </c>
      <c r="Z2094" s="52">
        <f t="shared" si="1127"/>
        <v>0</v>
      </c>
      <c r="AA2094" s="52">
        <v>0</v>
      </c>
      <c r="AB2094" s="52">
        <v>0</v>
      </c>
      <c r="AC2094" s="52">
        <v>0</v>
      </c>
      <c r="AD2094" s="52">
        <v>0</v>
      </c>
      <c r="AE2094" s="52">
        <v>0</v>
      </c>
      <c r="AF2094" s="52">
        <f t="shared" si="1128"/>
        <v>0</v>
      </c>
      <c r="AG2094" s="52">
        <v>0</v>
      </c>
      <c r="AH2094" s="52">
        <v>0</v>
      </c>
      <c r="AI2094" s="52">
        <v>0</v>
      </c>
      <c r="AJ2094" s="52">
        <v>0</v>
      </c>
      <c r="AK2094" s="52">
        <v>0</v>
      </c>
      <c r="AL2094" s="52">
        <f t="shared" si="1129"/>
        <v>0</v>
      </c>
      <c r="AM2094" s="52">
        <v>0</v>
      </c>
      <c r="AN2094" s="52">
        <v>0</v>
      </c>
      <c r="AO2094" s="52">
        <v>0</v>
      </c>
      <c r="AP2094" s="52">
        <v>0</v>
      </c>
      <c r="AQ2094" s="52">
        <v>0</v>
      </c>
      <c r="AS2094" s="52">
        <v>0</v>
      </c>
      <c r="AT2094" s="52">
        <v>0</v>
      </c>
      <c r="AU2094" s="52">
        <v>0</v>
      </c>
      <c r="AV2094" s="52">
        <v>0</v>
      </c>
      <c r="AW2094" s="52">
        <v>0</v>
      </c>
      <c r="AX2094" s="52">
        <f t="shared" si="1130"/>
        <v>0</v>
      </c>
      <c r="AY2094" s="52">
        <v>0</v>
      </c>
      <c r="AZ2094" s="52">
        <v>0</v>
      </c>
      <c r="BA2094" s="52">
        <v>0</v>
      </c>
      <c r="BB2094" s="52">
        <v>0</v>
      </c>
      <c r="BC2094" s="52">
        <v>0</v>
      </c>
      <c r="BD2094" s="52">
        <f t="shared" si="1131"/>
        <v>0</v>
      </c>
      <c r="BE2094" s="52">
        <v>0</v>
      </c>
      <c r="BF2094" s="52">
        <v>0</v>
      </c>
      <c r="BG2094" s="52">
        <v>0</v>
      </c>
      <c r="BH2094" s="52">
        <v>0</v>
      </c>
      <c r="BI2094" s="52">
        <v>0</v>
      </c>
      <c r="BJ2094" s="52">
        <f t="shared" si="1132"/>
        <v>0</v>
      </c>
      <c r="BK2094" s="52">
        <v>0</v>
      </c>
      <c r="BL2094" s="52">
        <v>0</v>
      </c>
      <c r="BM2094" s="52">
        <v>0</v>
      </c>
      <c r="BN2094" s="52">
        <v>0</v>
      </c>
      <c r="BO2094" s="52">
        <v>0</v>
      </c>
      <c r="BP2094" s="52">
        <f t="shared" si="1133"/>
        <v>0</v>
      </c>
      <c r="BQ2094" s="52">
        <v>0</v>
      </c>
      <c r="BR2094" s="50"/>
      <c r="BS2094" s="50"/>
    </row>
    <row r="2095" spans="1:71" s="52" customFormat="1">
      <c r="A2095" s="52">
        <v>51158</v>
      </c>
      <c r="B2095" s="52" t="s">
        <v>916</v>
      </c>
      <c r="C2095" s="52" t="s">
        <v>917</v>
      </c>
      <c r="D2095" s="52" t="s">
        <v>918</v>
      </c>
      <c r="F2095" s="52" t="s">
        <v>919</v>
      </c>
      <c r="G2095" s="52">
        <v>1</v>
      </c>
      <c r="I2095" s="52">
        <v>9</v>
      </c>
      <c r="J2095" s="52">
        <v>401</v>
      </c>
      <c r="K2095" s="52">
        <f>Sheet3!AA62</f>
        <v>188</v>
      </c>
      <c r="L2095" s="52">
        <f t="shared" si="1134"/>
        <v>188</v>
      </c>
      <c r="M2095" s="52">
        <v>1000</v>
      </c>
      <c r="N2095" s="52">
        <f t="shared" si="1125"/>
        <v>1</v>
      </c>
      <c r="O2095" s="52">
        <v>0</v>
      </c>
      <c r="P2095" s="52">
        <v>0</v>
      </c>
      <c r="Q2095" s="52">
        <v>0</v>
      </c>
      <c r="R2095" s="52">
        <v>0</v>
      </c>
      <c r="S2095" s="52">
        <v>0</v>
      </c>
      <c r="T2095" s="52">
        <f t="shared" si="1126"/>
        <v>0</v>
      </c>
      <c r="U2095" s="52">
        <v>0</v>
      </c>
      <c r="V2095" s="52">
        <v>0</v>
      </c>
      <c r="W2095" s="52">
        <v>0</v>
      </c>
      <c r="X2095" s="52">
        <v>0</v>
      </c>
      <c r="Y2095" s="52">
        <v>0</v>
      </c>
      <c r="Z2095" s="52">
        <f t="shared" si="1127"/>
        <v>0</v>
      </c>
      <c r="AA2095" s="52">
        <v>0</v>
      </c>
      <c r="AB2095" s="52">
        <v>0</v>
      </c>
      <c r="AC2095" s="52">
        <v>0</v>
      </c>
      <c r="AD2095" s="52">
        <v>0</v>
      </c>
      <c r="AE2095" s="52">
        <v>0</v>
      </c>
      <c r="AF2095" s="52">
        <f t="shared" si="1128"/>
        <v>0</v>
      </c>
      <c r="AG2095" s="52">
        <v>0</v>
      </c>
      <c r="AH2095" s="52">
        <v>0</v>
      </c>
      <c r="AI2095" s="52">
        <v>0</v>
      </c>
      <c r="AJ2095" s="52">
        <v>0</v>
      </c>
      <c r="AK2095" s="52">
        <v>0</v>
      </c>
      <c r="AL2095" s="52">
        <f t="shared" si="1129"/>
        <v>0</v>
      </c>
      <c r="AM2095" s="52">
        <v>0</v>
      </c>
      <c r="AN2095" s="52">
        <v>0</v>
      </c>
      <c r="AO2095" s="52">
        <v>0</v>
      </c>
      <c r="AP2095" s="52">
        <v>0</v>
      </c>
      <c r="AQ2095" s="52">
        <v>0</v>
      </c>
      <c r="AS2095" s="52">
        <v>0</v>
      </c>
      <c r="AT2095" s="52">
        <v>0</v>
      </c>
      <c r="AU2095" s="52">
        <v>0</v>
      </c>
      <c r="AV2095" s="52">
        <v>0</v>
      </c>
      <c r="AW2095" s="52">
        <v>0</v>
      </c>
      <c r="AX2095" s="52">
        <f t="shared" si="1130"/>
        <v>0</v>
      </c>
      <c r="AY2095" s="52">
        <v>0</v>
      </c>
      <c r="AZ2095" s="52">
        <v>0</v>
      </c>
      <c r="BA2095" s="52">
        <v>0</v>
      </c>
      <c r="BB2095" s="52">
        <v>0</v>
      </c>
      <c r="BC2095" s="52">
        <v>0</v>
      </c>
      <c r="BD2095" s="52">
        <f t="shared" si="1131"/>
        <v>0</v>
      </c>
      <c r="BE2095" s="52">
        <v>0</v>
      </c>
      <c r="BF2095" s="52">
        <v>0</v>
      </c>
      <c r="BG2095" s="52">
        <v>0</v>
      </c>
      <c r="BH2095" s="52">
        <v>0</v>
      </c>
      <c r="BI2095" s="52">
        <v>0</v>
      </c>
      <c r="BJ2095" s="52">
        <f t="shared" si="1132"/>
        <v>0</v>
      </c>
      <c r="BK2095" s="52">
        <v>0</v>
      </c>
      <c r="BL2095" s="52">
        <v>0</v>
      </c>
      <c r="BM2095" s="52">
        <v>0</v>
      </c>
      <c r="BN2095" s="52">
        <v>0</v>
      </c>
      <c r="BO2095" s="52">
        <v>0</v>
      </c>
      <c r="BP2095" s="52">
        <f t="shared" si="1133"/>
        <v>0</v>
      </c>
      <c r="BQ2095" s="52">
        <v>0</v>
      </c>
      <c r="BR2095" s="50"/>
      <c r="BS2095" s="50"/>
    </row>
    <row r="2096" spans="1:71" s="52" customFormat="1">
      <c r="A2096" s="52">
        <v>51159</v>
      </c>
      <c r="B2096" s="52" t="s">
        <v>916</v>
      </c>
      <c r="C2096" s="52" t="s">
        <v>917</v>
      </c>
      <c r="D2096" s="52" t="s">
        <v>918</v>
      </c>
      <c r="F2096" s="52" t="s">
        <v>919</v>
      </c>
      <c r="G2096" s="52">
        <v>1</v>
      </c>
      <c r="I2096" s="52">
        <v>9</v>
      </c>
      <c r="J2096" s="52">
        <v>503</v>
      </c>
      <c r="K2096" s="52">
        <f>Sheet3!AA63</f>
        <v>25</v>
      </c>
      <c r="L2096" s="52">
        <f t="shared" si="1134"/>
        <v>25</v>
      </c>
      <c r="M2096" s="52">
        <v>1000</v>
      </c>
      <c r="N2096" s="52">
        <f t="shared" si="1125"/>
        <v>1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f t="shared" si="1126"/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f t="shared" si="1127"/>
        <v>0</v>
      </c>
      <c r="AA2096" s="52">
        <v>0</v>
      </c>
      <c r="AB2096" s="52">
        <v>0</v>
      </c>
      <c r="AC2096" s="52">
        <v>0</v>
      </c>
      <c r="AD2096" s="52">
        <v>0</v>
      </c>
      <c r="AE2096" s="52">
        <v>0</v>
      </c>
      <c r="AF2096" s="52">
        <f t="shared" si="1128"/>
        <v>0</v>
      </c>
      <c r="AG2096" s="52">
        <v>0</v>
      </c>
      <c r="AH2096" s="52">
        <v>0</v>
      </c>
      <c r="AI2096" s="52">
        <v>0</v>
      </c>
      <c r="AJ2096" s="52">
        <v>0</v>
      </c>
      <c r="AK2096" s="52">
        <v>0</v>
      </c>
      <c r="AL2096" s="52">
        <f t="shared" si="1129"/>
        <v>0</v>
      </c>
      <c r="AM2096" s="52">
        <v>0</v>
      </c>
      <c r="AN2096" s="52">
        <v>0</v>
      </c>
      <c r="AO2096" s="52">
        <v>0</v>
      </c>
      <c r="AP2096" s="52">
        <v>0</v>
      </c>
      <c r="AQ2096" s="52">
        <v>0</v>
      </c>
      <c r="AS2096" s="52">
        <v>0</v>
      </c>
      <c r="AT2096" s="52">
        <v>0</v>
      </c>
      <c r="AU2096" s="52">
        <v>0</v>
      </c>
      <c r="AV2096" s="52">
        <v>0</v>
      </c>
      <c r="AW2096" s="52">
        <v>0</v>
      </c>
      <c r="AX2096" s="52">
        <f t="shared" si="1130"/>
        <v>0</v>
      </c>
      <c r="AY2096" s="52">
        <v>0</v>
      </c>
      <c r="AZ2096" s="52">
        <v>0</v>
      </c>
      <c r="BA2096" s="52">
        <v>0</v>
      </c>
      <c r="BB2096" s="52">
        <v>0</v>
      </c>
      <c r="BC2096" s="52">
        <v>0</v>
      </c>
      <c r="BD2096" s="52">
        <f t="shared" si="1131"/>
        <v>0</v>
      </c>
      <c r="BE2096" s="52">
        <v>0</v>
      </c>
      <c r="BF2096" s="52">
        <v>0</v>
      </c>
      <c r="BG2096" s="52">
        <v>0</v>
      </c>
      <c r="BH2096" s="52">
        <v>0</v>
      </c>
      <c r="BI2096" s="52">
        <v>0</v>
      </c>
      <c r="BJ2096" s="52">
        <f t="shared" si="1132"/>
        <v>0</v>
      </c>
      <c r="BK2096" s="52">
        <v>0</v>
      </c>
      <c r="BL2096" s="52">
        <v>0</v>
      </c>
      <c r="BM2096" s="52">
        <v>0</v>
      </c>
      <c r="BN2096" s="52">
        <v>0</v>
      </c>
      <c r="BO2096" s="52">
        <v>0</v>
      </c>
      <c r="BP2096" s="52">
        <f t="shared" si="1133"/>
        <v>0</v>
      </c>
      <c r="BQ2096" s="52">
        <v>0</v>
      </c>
      <c r="BR2096" s="50"/>
      <c r="BS2096" s="50"/>
    </row>
    <row r="2097" spans="1:71" s="52" customFormat="1">
      <c r="A2097" s="52">
        <v>51160</v>
      </c>
      <c r="B2097" s="52" t="s">
        <v>916</v>
      </c>
      <c r="C2097" s="52" t="s">
        <v>917</v>
      </c>
      <c r="D2097" s="52" t="s">
        <v>918</v>
      </c>
      <c r="F2097" s="52" t="s">
        <v>919</v>
      </c>
      <c r="G2097" s="52">
        <v>1</v>
      </c>
      <c r="I2097" s="52">
        <v>9</v>
      </c>
      <c r="J2097" s="52">
        <v>504</v>
      </c>
      <c r="K2097" s="52">
        <f>Sheet3!AA64</f>
        <v>13</v>
      </c>
      <c r="L2097" s="52">
        <f t="shared" si="1134"/>
        <v>13</v>
      </c>
      <c r="M2097" s="52">
        <v>1000</v>
      </c>
      <c r="N2097" s="52">
        <f t="shared" ref="N2097:N2116" si="1135">IF(M2097&gt;=1000,1,0)</f>
        <v>1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f t="shared" ref="T2097:T2116" si="1136">IF(S2097&gt;=1000,1,0)</f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f t="shared" ref="Z2097:Z2116" si="1137">IF(Y2097&gt;=1000,1,0)</f>
        <v>0</v>
      </c>
      <c r="AA2097" s="52">
        <v>0</v>
      </c>
      <c r="AB2097" s="52">
        <v>0</v>
      </c>
      <c r="AC2097" s="52">
        <v>0</v>
      </c>
      <c r="AD2097" s="52">
        <v>0</v>
      </c>
      <c r="AE2097" s="52">
        <v>0</v>
      </c>
      <c r="AF2097" s="52">
        <f t="shared" ref="AF2097:AF2116" si="1138">IF(AE2097&gt;=1000,1,0)</f>
        <v>0</v>
      </c>
      <c r="AG2097" s="52">
        <v>0</v>
      </c>
      <c r="AH2097" s="52">
        <v>0</v>
      </c>
      <c r="AI2097" s="52">
        <v>0</v>
      </c>
      <c r="AJ2097" s="52">
        <v>0</v>
      </c>
      <c r="AK2097" s="52">
        <v>0</v>
      </c>
      <c r="AL2097" s="52">
        <f t="shared" ref="AL2097:AL2116" si="1139">IF(AK2097&gt;=1000,1,0)</f>
        <v>0</v>
      </c>
      <c r="AM2097" s="52">
        <v>0</v>
      </c>
      <c r="AN2097" s="52">
        <v>0</v>
      </c>
      <c r="AO2097" s="52">
        <v>0</v>
      </c>
      <c r="AP2097" s="52">
        <v>0</v>
      </c>
      <c r="AQ2097" s="52">
        <v>0</v>
      </c>
      <c r="AS2097" s="52">
        <v>0</v>
      </c>
      <c r="AT2097" s="52">
        <v>0</v>
      </c>
      <c r="AU2097" s="52">
        <v>0</v>
      </c>
      <c r="AV2097" s="52">
        <v>0</v>
      </c>
      <c r="AW2097" s="52">
        <v>0</v>
      </c>
      <c r="AX2097" s="52">
        <f t="shared" ref="AX2097:AX2116" si="1140">IF(AW2097&gt;=1000,1,0)</f>
        <v>0</v>
      </c>
      <c r="AY2097" s="52">
        <v>0</v>
      </c>
      <c r="AZ2097" s="52">
        <v>0</v>
      </c>
      <c r="BA2097" s="52">
        <v>0</v>
      </c>
      <c r="BB2097" s="52">
        <v>0</v>
      </c>
      <c r="BC2097" s="52">
        <v>0</v>
      </c>
      <c r="BD2097" s="52">
        <f t="shared" ref="BD2097:BD2116" si="1141">IF(BC2097&gt;=1000,1,0)</f>
        <v>0</v>
      </c>
      <c r="BE2097" s="52">
        <v>0</v>
      </c>
      <c r="BF2097" s="52">
        <v>0</v>
      </c>
      <c r="BG2097" s="52">
        <v>0</v>
      </c>
      <c r="BH2097" s="52">
        <v>0</v>
      </c>
      <c r="BI2097" s="52">
        <v>0</v>
      </c>
      <c r="BJ2097" s="52">
        <f t="shared" ref="BJ2097:BJ2116" si="1142">IF(BI2097&gt;=1000,1,0)</f>
        <v>0</v>
      </c>
      <c r="BK2097" s="52">
        <v>0</v>
      </c>
      <c r="BL2097" s="52">
        <v>0</v>
      </c>
      <c r="BM2097" s="52">
        <v>0</v>
      </c>
      <c r="BN2097" s="52">
        <v>0</v>
      </c>
      <c r="BO2097" s="52">
        <v>0</v>
      </c>
      <c r="BP2097" s="52">
        <f t="shared" ref="BP2097:BP2116" si="1143">IF(BO2097&gt;=1000,1,0)</f>
        <v>0</v>
      </c>
      <c r="BQ2097" s="52">
        <v>0</v>
      </c>
      <c r="BR2097" s="50"/>
      <c r="BS2097" s="50"/>
    </row>
    <row r="2098" spans="1:71" s="142" customFormat="1">
      <c r="A2098" s="142">
        <v>51161</v>
      </c>
      <c r="B2098" s="142" t="s">
        <v>916</v>
      </c>
      <c r="C2098" s="142" t="s">
        <v>917</v>
      </c>
      <c r="D2098" s="142" t="s">
        <v>918</v>
      </c>
      <c r="F2098" s="142" t="s">
        <v>919</v>
      </c>
      <c r="G2098" s="142">
        <v>1</v>
      </c>
      <c r="I2098" s="142">
        <v>9</v>
      </c>
      <c r="J2098" s="142">
        <v>301</v>
      </c>
      <c r="K2098" s="142">
        <f>Sheet3!AA65</f>
        <v>188</v>
      </c>
      <c r="L2098" s="142">
        <f t="shared" si="1134"/>
        <v>188</v>
      </c>
      <c r="M2098" s="142">
        <v>1000</v>
      </c>
      <c r="N2098" s="142">
        <f t="shared" si="1135"/>
        <v>1</v>
      </c>
      <c r="O2098" s="142">
        <v>0</v>
      </c>
      <c r="P2098" s="142">
        <v>0</v>
      </c>
      <c r="Q2098" s="142">
        <v>0</v>
      </c>
      <c r="R2098" s="142">
        <v>0</v>
      </c>
      <c r="S2098" s="142">
        <v>0</v>
      </c>
      <c r="T2098" s="142">
        <f t="shared" si="1136"/>
        <v>0</v>
      </c>
      <c r="U2098" s="142">
        <v>0</v>
      </c>
      <c r="V2098" s="142">
        <v>0</v>
      </c>
      <c r="W2098" s="142">
        <v>0</v>
      </c>
      <c r="X2098" s="142">
        <v>0</v>
      </c>
      <c r="Y2098" s="142">
        <v>0</v>
      </c>
      <c r="Z2098" s="142">
        <f t="shared" si="1137"/>
        <v>0</v>
      </c>
      <c r="AA2098" s="142">
        <v>0</v>
      </c>
      <c r="AB2098" s="142">
        <v>0</v>
      </c>
      <c r="AC2098" s="142">
        <v>0</v>
      </c>
      <c r="AD2098" s="142">
        <v>0</v>
      </c>
      <c r="AE2098" s="142">
        <v>0</v>
      </c>
      <c r="AF2098" s="142">
        <f t="shared" si="1138"/>
        <v>0</v>
      </c>
      <c r="AG2098" s="142">
        <v>0</v>
      </c>
      <c r="AH2098" s="142">
        <v>0</v>
      </c>
      <c r="AI2098" s="142">
        <v>0</v>
      </c>
      <c r="AJ2098" s="142">
        <v>0</v>
      </c>
      <c r="AK2098" s="142">
        <v>0</v>
      </c>
      <c r="AL2098" s="142">
        <f t="shared" si="1139"/>
        <v>0</v>
      </c>
      <c r="AM2098" s="142">
        <v>0</v>
      </c>
      <c r="AN2098" s="142">
        <v>0</v>
      </c>
      <c r="AO2098" s="142">
        <v>0</v>
      </c>
      <c r="AP2098" s="142">
        <v>0</v>
      </c>
      <c r="AQ2098" s="142">
        <v>0</v>
      </c>
      <c r="AS2098" s="142">
        <v>0</v>
      </c>
      <c r="AT2098" s="142">
        <v>0</v>
      </c>
      <c r="AU2098" s="142">
        <v>0</v>
      </c>
      <c r="AV2098" s="142">
        <v>0</v>
      </c>
      <c r="AW2098" s="142">
        <v>0</v>
      </c>
      <c r="AX2098" s="142">
        <f t="shared" si="1140"/>
        <v>0</v>
      </c>
      <c r="AY2098" s="142">
        <v>0</v>
      </c>
      <c r="AZ2098" s="142">
        <v>0</v>
      </c>
      <c r="BA2098" s="142">
        <v>0</v>
      </c>
      <c r="BB2098" s="142">
        <v>0</v>
      </c>
      <c r="BC2098" s="142">
        <v>0</v>
      </c>
      <c r="BD2098" s="142">
        <f t="shared" si="1141"/>
        <v>0</v>
      </c>
      <c r="BE2098" s="142">
        <v>0</v>
      </c>
      <c r="BF2098" s="142">
        <v>0</v>
      </c>
      <c r="BG2098" s="142">
        <v>0</v>
      </c>
      <c r="BH2098" s="142">
        <v>0</v>
      </c>
      <c r="BI2098" s="142">
        <v>0</v>
      </c>
      <c r="BJ2098" s="142">
        <f t="shared" si="1142"/>
        <v>0</v>
      </c>
      <c r="BK2098" s="142">
        <v>0</v>
      </c>
      <c r="BL2098" s="142">
        <v>0</v>
      </c>
      <c r="BM2098" s="142">
        <v>0</v>
      </c>
      <c r="BN2098" s="142">
        <v>0</v>
      </c>
      <c r="BO2098" s="142">
        <v>0</v>
      </c>
      <c r="BP2098" s="142">
        <f t="shared" si="1143"/>
        <v>0</v>
      </c>
      <c r="BQ2098" s="142">
        <v>0</v>
      </c>
      <c r="BR2098" s="144"/>
      <c r="BS2098" s="144"/>
    </row>
    <row r="2099" spans="1:71" s="142" customFormat="1">
      <c r="A2099" s="142">
        <v>51162</v>
      </c>
      <c r="B2099" s="142" t="s">
        <v>916</v>
      </c>
      <c r="C2099" s="142" t="s">
        <v>917</v>
      </c>
      <c r="D2099" s="142" t="s">
        <v>918</v>
      </c>
      <c r="F2099" s="142" t="s">
        <v>919</v>
      </c>
      <c r="G2099" s="142">
        <v>1</v>
      </c>
      <c r="I2099" s="142">
        <v>9</v>
      </c>
      <c r="J2099" s="142">
        <v>401</v>
      </c>
      <c r="K2099" s="142">
        <f>Sheet3!AA66</f>
        <v>188</v>
      </c>
      <c r="L2099" s="142">
        <f t="shared" si="1134"/>
        <v>188</v>
      </c>
      <c r="M2099" s="142">
        <v>1000</v>
      </c>
      <c r="N2099" s="142">
        <f t="shared" si="1135"/>
        <v>1</v>
      </c>
      <c r="O2099" s="142">
        <v>0</v>
      </c>
      <c r="P2099" s="142">
        <v>0</v>
      </c>
      <c r="Q2099" s="142">
        <v>0</v>
      </c>
      <c r="R2099" s="142">
        <v>0</v>
      </c>
      <c r="S2099" s="142">
        <v>0</v>
      </c>
      <c r="T2099" s="142">
        <f t="shared" si="1136"/>
        <v>0</v>
      </c>
      <c r="U2099" s="142">
        <v>0</v>
      </c>
      <c r="V2099" s="142">
        <v>0</v>
      </c>
      <c r="W2099" s="142">
        <v>0</v>
      </c>
      <c r="X2099" s="142">
        <v>0</v>
      </c>
      <c r="Y2099" s="142">
        <v>0</v>
      </c>
      <c r="Z2099" s="142">
        <f t="shared" si="1137"/>
        <v>0</v>
      </c>
      <c r="AA2099" s="142">
        <v>0</v>
      </c>
      <c r="AB2099" s="142">
        <v>0</v>
      </c>
      <c r="AC2099" s="142">
        <v>0</v>
      </c>
      <c r="AD2099" s="142">
        <v>0</v>
      </c>
      <c r="AE2099" s="142">
        <v>0</v>
      </c>
      <c r="AF2099" s="142">
        <f t="shared" si="1138"/>
        <v>0</v>
      </c>
      <c r="AG2099" s="142">
        <v>0</v>
      </c>
      <c r="AH2099" s="142">
        <v>0</v>
      </c>
      <c r="AI2099" s="142">
        <v>0</v>
      </c>
      <c r="AJ2099" s="142">
        <v>0</v>
      </c>
      <c r="AK2099" s="142">
        <v>0</v>
      </c>
      <c r="AL2099" s="142">
        <f t="shared" si="1139"/>
        <v>0</v>
      </c>
      <c r="AM2099" s="142">
        <v>0</v>
      </c>
      <c r="AN2099" s="142">
        <v>0</v>
      </c>
      <c r="AO2099" s="142">
        <v>0</v>
      </c>
      <c r="AP2099" s="142">
        <v>0</v>
      </c>
      <c r="AQ2099" s="142">
        <v>0</v>
      </c>
      <c r="AS2099" s="142">
        <v>0</v>
      </c>
      <c r="AT2099" s="142">
        <v>0</v>
      </c>
      <c r="AU2099" s="142">
        <v>0</v>
      </c>
      <c r="AV2099" s="142">
        <v>0</v>
      </c>
      <c r="AW2099" s="142">
        <v>0</v>
      </c>
      <c r="AX2099" s="142">
        <f t="shared" si="1140"/>
        <v>0</v>
      </c>
      <c r="AY2099" s="142">
        <v>0</v>
      </c>
      <c r="AZ2099" s="142">
        <v>0</v>
      </c>
      <c r="BA2099" s="142">
        <v>0</v>
      </c>
      <c r="BB2099" s="142">
        <v>0</v>
      </c>
      <c r="BC2099" s="142">
        <v>0</v>
      </c>
      <c r="BD2099" s="142">
        <f t="shared" si="1141"/>
        <v>0</v>
      </c>
      <c r="BE2099" s="142">
        <v>0</v>
      </c>
      <c r="BF2099" s="142">
        <v>0</v>
      </c>
      <c r="BG2099" s="142">
        <v>0</v>
      </c>
      <c r="BH2099" s="142">
        <v>0</v>
      </c>
      <c r="BI2099" s="142">
        <v>0</v>
      </c>
      <c r="BJ2099" s="142">
        <f t="shared" si="1142"/>
        <v>0</v>
      </c>
      <c r="BK2099" s="142">
        <v>0</v>
      </c>
      <c r="BL2099" s="142">
        <v>0</v>
      </c>
      <c r="BM2099" s="142">
        <v>0</v>
      </c>
      <c r="BN2099" s="142">
        <v>0</v>
      </c>
      <c r="BO2099" s="142">
        <v>0</v>
      </c>
      <c r="BP2099" s="142">
        <f t="shared" si="1143"/>
        <v>0</v>
      </c>
      <c r="BQ2099" s="142">
        <v>0</v>
      </c>
      <c r="BR2099" s="144"/>
      <c r="BS2099" s="144"/>
    </row>
    <row r="2100" spans="1:71" s="142" customFormat="1">
      <c r="A2100" s="142">
        <v>51163</v>
      </c>
      <c r="B2100" s="142" t="s">
        <v>916</v>
      </c>
      <c r="C2100" s="142" t="s">
        <v>917</v>
      </c>
      <c r="D2100" s="142" t="s">
        <v>918</v>
      </c>
      <c r="F2100" s="142" t="s">
        <v>919</v>
      </c>
      <c r="G2100" s="142">
        <v>1</v>
      </c>
      <c r="I2100" s="142">
        <v>9</v>
      </c>
      <c r="J2100" s="142">
        <v>301</v>
      </c>
      <c r="K2100" s="142">
        <f>Sheet3!AA67</f>
        <v>188</v>
      </c>
      <c r="L2100" s="142">
        <f t="shared" si="1134"/>
        <v>188</v>
      </c>
      <c r="M2100" s="142">
        <v>1000</v>
      </c>
      <c r="N2100" s="142">
        <f t="shared" si="1135"/>
        <v>1</v>
      </c>
      <c r="O2100" s="142">
        <v>0</v>
      </c>
      <c r="P2100" s="142">
        <v>0</v>
      </c>
      <c r="Q2100" s="142">
        <v>0</v>
      </c>
      <c r="R2100" s="142">
        <v>0</v>
      </c>
      <c r="S2100" s="142">
        <v>0</v>
      </c>
      <c r="T2100" s="142">
        <f t="shared" si="1136"/>
        <v>0</v>
      </c>
      <c r="U2100" s="142">
        <v>0</v>
      </c>
      <c r="V2100" s="142">
        <v>0</v>
      </c>
      <c r="W2100" s="142">
        <v>0</v>
      </c>
      <c r="X2100" s="142">
        <v>0</v>
      </c>
      <c r="Y2100" s="142">
        <v>0</v>
      </c>
      <c r="Z2100" s="142">
        <f t="shared" si="1137"/>
        <v>0</v>
      </c>
      <c r="AA2100" s="142">
        <v>0</v>
      </c>
      <c r="AB2100" s="142">
        <v>0</v>
      </c>
      <c r="AC2100" s="142">
        <v>0</v>
      </c>
      <c r="AD2100" s="142">
        <v>0</v>
      </c>
      <c r="AE2100" s="142">
        <v>0</v>
      </c>
      <c r="AF2100" s="142">
        <f t="shared" si="1138"/>
        <v>0</v>
      </c>
      <c r="AG2100" s="142">
        <v>0</v>
      </c>
      <c r="AH2100" s="142">
        <v>0</v>
      </c>
      <c r="AI2100" s="142">
        <v>0</v>
      </c>
      <c r="AJ2100" s="142">
        <v>0</v>
      </c>
      <c r="AK2100" s="142">
        <v>0</v>
      </c>
      <c r="AL2100" s="142">
        <f t="shared" si="1139"/>
        <v>0</v>
      </c>
      <c r="AM2100" s="142">
        <v>0</v>
      </c>
      <c r="AN2100" s="142">
        <v>0</v>
      </c>
      <c r="AO2100" s="142">
        <v>0</v>
      </c>
      <c r="AP2100" s="142">
        <v>0</v>
      </c>
      <c r="AQ2100" s="142">
        <v>0</v>
      </c>
      <c r="AS2100" s="142">
        <v>0</v>
      </c>
      <c r="AT2100" s="142">
        <v>0</v>
      </c>
      <c r="AU2100" s="142">
        <v>0</v>
      </c>
      <c r="AV2100" s="142">
        <v>0</v>
      </c>
      <c r="AW2100" s="142">
        <v>0</v>
      </c>
      <c r="AX2100" s="142">
        <f t="shared" si="1140"/>
        <v>0</v>
      </c>
      <c r="AY2100" s="142">
        <v>0</v>
      </c>
      <c r="AZ2100" s="142">
        <v>0</v>
      </c>
      <c r="BA2100" s="142">
        <v>0</v>
      </c>
      <c r="BB2100" s="142">
        <v>0</v>
      </c>
      <c r="BC2100" s="142">
        <v>0</v>
      </c>
      <c r="BD2100" s="142">
        <f t="shared" si="1141"/>
        <v>0</v>
      </c>
      <c r="BE2100" s="142">
        <v>0</v>
      </c>
      <c r="BF2100" s="142">
        <v>0</v>
      </c>
      <c r="BG2100" s="142">
        <v>0</v>
      </c>
      <c r="BH2100" s="142">
        <v>0</v>
      </c>
      <c r="BI2100" s="142">
        <v>0</v>
      </c>
      <c r="BJ2100" s="142">
        <f t="shared" si="1142"/>
        <v>0</v>
      </c>
      <c r="BK2100" s="142">
        <v>0</v>
      </c>
      <c r="BL2100" s="142">
        <v>0</v>
      </c>
      <c r="BM2100" s="142">
        <v>0</v>
      </c>
      <c r="BN2100" s="142">
        <v>0</v>
      </c>
      <c r="BO2100" s="142">
        <v>0</v>
      </c>
      <c r="BP2100" s="142">
        <f t="shared" si="1143"/>
        <v>0</v>
      </c>
      <c r="BQ2100" s="142">
        <v>0</v>
      </c>
      <c r="BR2100" s="144"/>
      <c r="BS2100" s="144"/>
    </row>
    <row r="2101" spans="1:71" s="142" customFormat="1">
      <c r="A2101" s="142">
        <v>51164</v>
      </c>
      <c r="B2101" s="142" t="s">
        <v>916</v>
      </c>
      <c r="C2101" s="142" t="s">
        <v>917</v>
      </c>
      <c r="D2101" s="142" t="s">
        <v>918</v>
      </c>
      <c r="F2101" s="142" t="s">
        <v>919</v>
      </c>
      <c r="G2101" s="142">
        <v>1</v>
      </c>
      <c r="I2101" s="142">
        <v>9</v>
      </c>
      <c r="J2101" s="142">
        <v>401</v>
      </c>
      <c r="K2101" s="142">
        <f>Sheet3!AA68</f>
        <v>188</v>
      </c>
      <c r="L2101" s="142">
        <f t="shared" si="1134"/>
        <v>188</v>
      </c>
      <c r="M2101" s="142">
        <v>1000</v>
      </c>
      <c r="N2101" s="142">
        <f t="shared" si="1135"/>
        <v>1</v>
      </c>
      <c r="O2101" s="142">
        <v>0</v>
      </c>
      <c r="P2101" s="142">
        <v>0</v>
      </c>
      <c r="Q2101" s="142">
        <v>0</v>
      </c>
      <c r="R2101" s="142">
        <v>0</v>
      </c>
      <c r="S2101" s="142">
        <v>0</v>
      </c>
      <c r="T2101" s="142">
        <f t="shared" si="1136"/>
        <v>0</v>
      </c>
      <c r="U2101" s="142">
        <v>0</v>
      </c>
      <c r="V2101" s="142">
        <v>0</v>
      </c>
      <c r="W2101" s="142">
        <v>0</v>
      </c>
      <c r="X2101" s="142">
        <v>0</v>
      </c>
      <c r="Y2101" s="142">
        <v>0</v>
      </c>
      <c r="Z2101" s="142">
        <f t="shared" si="1137"/>
        <v>0</v>
      </c>
      <c r="AA2101" s="142">
        <v>0</v>
      </c>
      <c r="AB2101" s="142">
        <v>0</v>
      </c>
      <c r="AC2101" s="142">
        <v>0</v>
      </c>
      <c r="AD2101" s="142">
        <v>0</v>
      </c>
      <c r="AE2101" s="142">
        <v>0</v>
      </c>
      <c r="AF2101" s="142">
        <f t="shared" si="1138"/>
        <v>0</v>
      </c>
      <c r="AG2101" s="142">
        <v>0</v>
      </c>
      <c r="AH2101" s="142">
        <v>0</v>
      </c>
      <c r="AI2101" s="142">
        <v>0</v>
      </c>
      <c r="AJ2101" s="142">
        <v>0</v>
      </c>
      <c r="AK2101" s="142">
        <v>0</v>
      </c>
      <c r="AL2101" s="142">
        <f t="shared" si="1139"/>
        <v>0</v>
      </c>
      <c r="AM2101" s="142">
        <v>0</v>
      </c>
      <c r="AN2101" s="142">
        <v>0</v>
      </c>
      <c r="AO2101" s="142">
        <v>0</v>
      </c>
      <c r="AP2101" s="142">
        <v>0</v>
      </c>
      <c r="AQ2101" s="142">
        <v>0</v>
      </c>
      <c r="AS2101" s="142">
        <v>0</v>
      </c>
      <c r="AT2101" s="142">
        <v>0</v>
      </c>
      <c r="AU2101" s="142">
        <v>0</v>
      </c>
      <c r="AV2101" s="142">
        <v>0</v>
      </c>
      <c r="AW2101" s="142">
        <v>0</v>
      </c>
      <c r="AX2101" s="142">
        <f t="shared" si="1140"/>
        <v>0</v>
      </c>
      <c r="AY2101" s="142">
        <v>0</v>
      </c>
      <c r="AZ2101" s="142">
        <v>0</v>
      </c>
      <c r="BA2101" s="142">
        <v>0</v>
      </c>
      <c r="BB2101" s="142">
        <v>0</v>
      </c>
      <c r="BC2101" s="142">
        <v>0</v>
      </c>
      <c r="BD2101" s="142">
        <f t="shared" si="1141"/>
        <v>0</v>
      </c>
      <c r="BE2101" s="142">
        <v>0</v>
      </c>
      <c r="BF2101" s="142">
        <v>0</v>
      </c>
      <c r="BG2101" s="142">
        <v>0</v>
      </c>
      <c r="BH2101" s="142">
        <v>0</v>
      </c>
      <c r="BI2101" s="142">
        <v>0</v>
      </c>
      <c r="BJ2101" s="142">
        <f t="shared" si="1142"/>
        <v>0</v>
      </c>
      <c r="BK2101" s="142">
        <v>0</v>
      </c>
      <c r="BL2101" s="142">
        <v>0</v>
      </c>
      <c r="BM2101" s="142">
        <v>0</v>
      </c>
      <c r="BN2101" s="142">
        <v>0</v>
      </c>
      <c r="BO2101" s="142">
        <v>0</v>
      </c>
      <c r="BP2101" s="142">
        <f t="shared" si="1143"/>
        <v>0</v>
      </c>
      <c r="BQ2101" s="142">
        <v>0</v>
      </c>
      <c r="BR2101" s="144"/>
      <c r="BS2101" s="144"/>
    </row>
    <row r="2102" spans="1:71" s="142" customFormat="1">
      <c r="A2102" s="142">
        <v>51165</v>
      </c>
      <c r="B2102" s="142" t="s">
        <v>916</v>
      </c>
      <c r="C2102" s="142" t="s">
        <v>917</v>
      </c>
      <c r="D2102" s="142" t="s">
        <v>918</v>
      </c>
      <c r="F2102" s="142" t="s">
        <v>919</v>
      </c>
      <c r="G2102" s="142">
        <v>1</v>
      </c>
      <c r="I2102" s="142">
        <v>9</v>
      </c>
      <c r="J2102" s="142">
        <v>502</v>
      </c>
      <c r="K2102" s="142">
        <f>Sheet3!AA69</f>
        <v>63</v>
      </c>
      <c r="L2102" s="142">
        <f t="shared" si="1134"/>
        <v>63</v>
      </c>
      <c r="M2102" s="142">
        <v>1000</v>
      </c>
      <c r="N2102" s="142">
        <f t="shared" si="1135"/>
        <v>1</v>
      </c>
      <c r="O2102" s="142">
        <v>0</v>
      </c>
      <c r="P2102" s="142">
        <v>0</v>
      </c>
      <c r="Q2102" s="142">
        <v>0</v>
      </c>
      <c r="R2102" s="142">
        <v>0</v>
      </c>
      <c r="S2102" s="142">
        <v>0</v>
      </c>
      <c r="T2102" s="142">
        <f t="shared" si="1136"/>
        <v>0</v>
      </c>
      <c r="U2102" s="142">
        <v>0</v>
      </c>
      <c r="V2102" s="142">
        <v>0</v>
      </c>
      <c r="W2102" s="142">
        <v>0</v>
      </c>
      <c r="X2102" s="142">
        <v>0</v>
      </c>
      <c r="Y2102" s="142">
        <v>0</v>
      </c>
      <c r="Z2102" s="142">
        <f t="shared" si="1137"/>
        <v>0</v>
      </c>
      <c r="AA2102" s="142">
        <v>0</v>
      </c>
      <c r="AB2102" s="142">
        <v>0</v>
      </c>
      <c r="AC2102" s="142">
        <v>0</v>
      </c>
      <c r="AD2102" s="142">
        <v>0</v>
      </c>
      <c r="AE2102" s="142">
        <v>0</v>
      </c>
      <c r="AF2102" s="142">
        <f t="shared" si="1138"/>
        <v>0</v>
      </c>
      <c r="AG2102" s="142">
        <v>0</v>
      </c>
      <c r="AH2102" s="142">
        <v>0</v>
      </c>
      <c r="AI2102" s="142">
        <v>0</v>
      </c>
      <c r="AJ2102" s="142">
        <v>0</v>
      </c>
      <c r="AK2102" s="142">
        <v>0</v>
      </c>
      <c r="AL2102" s="142">
        <f t="shared" si="1139"/>
        <v>0</v>
      </c>
      <c r="AM2102" s="142">
        <v>0</v>
      </c>
      <c r="AN2102" s="142">
        <v>0</v>
      </c>
      <c r="AO2102" s="142">
        <v>0</v>
      </c>
      <c r="AP2102" s="142">
        <v>0</v>
      </c>
      <c r="AQ2102" s="142">
        <v>0</v>
      </c>
      <c r="AS2102" s="142">
        <v>0</v>
      </c>
      <c r="AT2102" s="142">
        <v>0</v>
      </c>
      <c r="AU2102" s="142">
        <v>0</v>
      </c>
      <c r="AV2102" s="142">
        <v>0</v>
      </c>
      <c r="AW2102" s="142">
        <v>0</v>
      </c>
      <c r="AX2102" s="142">
        <f t="shared" si="1140"/>
        <v>0</v>
      </c>
      <c r="AY2102" s="142">
        <v>0</v>
      </c>
      <c r="AZ2102" s="142">
        <v>0</v>
      </c>
      <c r="BA2102" s="142">
        <v>0</v>
      </c>
      <c r="BB2102" s="142">
        <v>0</v>
      </c>
      <c r="BC2102" s="142">
        <v>0</v>
      </c>
      <c r="BD2102" s="142">
        <f t="shared" si="1141"/>
        <v>0</v>
      </c>
      <c r="BE2102" s="142">
        <v>0</v>
      </c>
      <c r="BF2102" s="142">
        <v>0</v>
      </c>
      <c r="BG2102" s="142">
        <v>0</v>
      </c>
      <c r="BH2102" s="142">
        <v>0</v>
      </c>
      <c r="BI2102" s="142">
        <v>0</v>
      </c>
      <c r="BJ2102" s="142">
        <f t="shared" si="1142"/>
        <v>0</v>
      </c>
      <c r="BK2102" s="142">
        <v>0</v>
      </c>
      <c r="BL2102" s="142">
        <v>0</v>
      </c>
      <c r="BM2102" s="142">
        <v>0</v>
      </c>
      <c r="BN2102" s="142">
        <v>0</v>
      </c>
      <c r="BO2102" s="142">
        <v>0</v>
      </c>
      <c r="BP2102" s="142">
        <f t="shared" si="1143"/>
        <v>0</v>
      </c>
      <c r="BQ2102" s="142">
        <v>0</v>
      </c>
      <c r="BR2102" s="144"/>
      <c r="BS2102" s="144"/>
    </row>
    <row r="2103" spans="1:71" s="142" customFormat="1">
      <c r="A2103" s="142">
        <v>51166</v>
      </c>
      <c r="B2103" s="142" t="s">
        <v>916</v>
      </c>
      <c r="C2103" s="142" t="s">
        <v>917</v>
      </c>
      <c r="D2103" s="142" t="s">
        <v>918</v>
      </c>
      <c r="F2103" s="142" t="s">
        <v>919</v>
      </c>
      <c r="G2103" s="142">
        <v>1</v>
      </c>
      <c r="I2103" s="142">
        <v>9</v>
      </c>
      <c r="J2103" s="142">
        <v>503</v>
      </c>
      <c r="K2103" s="142">
        <f>Sheet3!AA70</f>
        <v>25</v>
      </c>
      <c r="L2103" s="142">
        <f t="shared" si="1134"/>
        <v>25</v>
      </c>
      <c r="M2103" s="142">
        <v>1000</v>
      </c>
      <c r="N2103" s="142">
        <f t="shared" si="1135"/>
        <v>1</v>
      </c>
      <c r="O2103" s="142">
        <v>0</v>
      </c>
      <c r="P2103" s="142">
        <v>0</v>
      </c>
      <c r="Q2103" s="142">
        <v>0</v>
      </c>
      <c r="R2103" s="142">
        <v>0</v>
      </c>
      <c r="S2103" s="142">
        <v>0</v>
      </c>
      <c r="T2103" s="142">
        <f t="shared" si="1136"/>
        <v>0</v>
      </c>
      <c r="U2103" s="142">
        <v>0</v>
      </c>
      <c r="V2103" s="142">
        <v>0</v>
      </c>
      <c r="W2103" s="142">
        <v>0</v>
      </c>
      <c r="X2103" s="142">
        <v>0</v>
      </c>
      <c r="Y2103" s="142">
        <v>0</v>
      </c>
      <c r="Z2103" s="142">
        <f t="shared" si="1137"/>
        <v>0</v>
      </c>
      <c r="AA2103" s="142">
        <v>0</v>
      </c>
      <c r="AB2103" s="142">
        <v>0</v>
      </c>
      <c r="AC2103" s="142">
        <v>0</v>
      </c>
      <c r="AD2103" s="142">
        <v>0</v>
      </c>
      <c r="AE2103" s="142">
        <v>0</v>
      </c>
      <c r="AF2103" s="142">
        <f t="shared" si="1138"/>
        <v>0</v>
      </c>
      <c r="AG2103" s="142">
        <v>0</v>
      </c>
      <c r="AH2103" s="142">
        <v>0</v>
      </c>
      <c r="AI2103" s="142">
        <v>0</v>
      </c>
      <c r="AJ2103" s="142">
        <v>0</v>
      </c>
      <c r="AK2103" s="142">
        <v>0</v>
      </c>
      <c r="AL2103" s="142">
        <f t="shared" si="1139"/>
        <v>0</v>
      </c>
      <c r="AM2103" s="142">
        <v>0</v>
      </c>
      <c r="AN2103" s="142">
        <v>0</v>
      </c>
      <c r="AO2103" s="142">
        <v>0</v>
      </c>
      <c r="AP2103" s="142">
        <v>0</v>
      </c>
      <c r="AQ2103" s="142">
        <v>0</v>
      </c>
      <c r="AS2103" s="142">
        <v>0</v>
      </c>
      <c r="AT2103" s="142">
        <v>0</v>
      </c>
      <c r="AU2103" s="142">
        <v>0</v>
      </c>
      <c r="AV2103" s="142">
        <v>0</v>
      </c>
      <c r="AW2103" s="142">
        <v>0</v>
      </c>
      <c r="AX2103" s="142">
        <f t="shared" si="1140"/>
        <v>0</v>
      </c>
      <c r="AY2103" s="142">
        <v>0</v>
      </c>
      <c r="AZ2103" s="142">
        <v>0</v>
      </c>
      <c r="BA2103" s="142">
        <v>0</v>
      </c>
      <c r="BB2103" s="142">
        <v>0</v>
      </c>
      <c r="BC2103" s="142">
        <v>0</v>
      </c>
      <c r="BD2103" s="142">
        <f t="shared" si="1141"/>
        <v>0</v>
      </c>
      <c r="BE2103" s="142">
        <v>0</v>
      </c>
      <c r="BF2103" s="142">
        <v>0</v>
      </c>
      <c r="BG2103" s="142">
        <v>0</v>
      </c>
      <c r="BH2103" s="142">
        <v>0</v>
      </c>
      <c r="BI2103" s="142">
        <v>0</v>
      </c>
      <c r="BJ2103" s="142">
        <f t="shared" si="1142"/>
        <v>0</v>
      </c>
      <c r="BK2103" s="142">
        <v>0</v>
      </c>
      <c r="BL2103" s="142">
        <v>0</v>
      </c>
      <c r="BM2103" s="142">
        <v>0</v>
      </c>
      <c r="BN2103" s="142">
        <v>0</v>
      </c>
      <c r="BO2103" s="142">
        <v>0</v>
      </c>
      <c r="BP2103" s="142">
        <f t="shared" si="1143"/>
        <v>0</v>
      </c>
      <c r="BQ2103" s="142">
        <v>0</v>
      </c>
      <c r="BR2103" s="144"/>
      <c r="BS2103" s="144"/>
    </row>
    <row r="2104" spans="1:71" s="142" customFormat="1">
      <c r="A2104" s="142">
        <v>51167</v>
      </c>
      <c r="B2104" s="142" t="s">
        <v>916</v>
      </c>
      <c r="C2104" s="142" t="s">
        <v>917</v>
      </c>
      <c r="D2104" s="142" t="s">
        <v>918</v>
      </c>
      <c r="F2104" s="142" t="s">
        <v>919</v>
      </c>
      <c r="G2104" s="142">
        <v>1</v>
      </c>
      <c r="I2104" s="142">
        <v>9</v>
      </c>
      <c r="J2104" s="142">
        <v>301</v>
      </c>
      <c r="K2104" s="142">
        <f>Sheet3!AA71</f>
        <v>188</v>
      </c>
      <c r="L2104" s="142">
        <f t="shared" si="1134"/>
        <v>188</v>
      </c>
      <c r="M2104" s="142">
        <v>1000</v>
      </c>
      <c r="N2104" s="142">
        <f t="shared" si="1135"/>
        <v>1</v>
      </c>
      <c r="O2104" s="142">
        <v>0</v>
      </c>
      <c r="P2104" s="142">
        <v>0</v>
      </c>
      <c r="Q2104" s="142">
        <v>0</v>
      </c>
      <c r="R2104" s="142">
        <v>0</v>
      </c>
      <c r="S2104" s="142">
        <v>0</v>
      </c>
      <c r="T2104" s="142">
        <f t="shared" si="1136"/>
        <v>0</v>
      </c>
      <c r="U2104" s="142">
        <v>0</v>
      </c>
      <c r="V2104" s="142">
        <v>0</v>
      </c>
      <c r="W2104" s="142">
        <v>0</v>
      </c>
      <c r="X2104" s="142">
        <v>0</v>
      </c>
      <c r="Y2104" s="142">
        <v>0</v>
      </c>
      <c r="Z2104" s="142">
        <f t="shared" si="1137"/>
        <v>0</v>
      </c>
      <c r="AA2104" s="142">
        <v>0</v>
      </c>
      <c r="AB2104" s="142">
        <v>0</v>
      </c>
      <c r="AC2104" s="142">
        <v>0</v>
      </c>
      <c r="AD2104" s="142">
        <v>0</v>
      </c>
      <c r="AE2104" s="142">
        <v>0</v>
      </c>
      <c r="AF2104" s="142">
        <f t="shared" si="1138"/>
        <v>0</v>
      </c>
      <c r="AG2104" s="142">
        <v>0</v>
      </c>
      <c r="AH2104" s="142">
        <v>0</v>
      </c>
      <c r="AI2104" s="142">
        <v>0</v>
      </c>
      <c r="AJ2104" s="142">
        <v>0</v>
      </c>
      <c r="AK2104" s="142">
        <v>0</v>
      </c>
      <c r="AL2104" s="142">
        <f t="shared" si="1139"/>
        <v>0</v>
      </c>
      <c r="AM2104" s="142">
        <v>0</v>
      </c>
      <c r="AN2104" s="142">
        <v>0</v>
      </c>
      <c r="AO2104" s="142">
        <v>0</v>
      </c>
      <c r="AP2104" s="142">
        <v>0</v>
      </c>
      <c r="AQ2104" s="142">
        <v>0</v>
      </c>
      <c r="AS2104" s="142">
        <v>0</v>
      </c>
      <c r="AT2104" s="142">
        <v>0</v>
      </c>
      <c r="AU2104" s="142">
        <v>0</v>
      </c>
      <c r="AV2104" s="142">
        <v>0</v>
      </c>
      <c r="AW2104" s="142">
        <v>0</v>
      </c>
      <c r="AX2104" s="142">
        <f t="shared" si="1140"/>
        <v>0</v>
      </c>
      <c r="AY2104" s="142">
        <v>0</v>
      </c>
      <c r="AZ2104" s="142">
        <v>0</v>
      </c>
      <c r="BA2104" s="142">
        <v>0</v>
      </c>
      <c r="BB2104" s="142">
        <v>0</v>
      </c>
      <c r="BC2104" s="142">
        <v>0</v>
      </c>
      <c r="BD2104" s="142">
        <f t="shared" si="1141"/>
        <v>0</v>
      </c>
      <c r="BE2104" s="142">
        <v>0</v>
      </c>
      <c r="BF2104" s="142">
        <v>0</v>
      </c>
      <c r="BG2104" s="142">
        <v>0</v>
      </c>
      <c r="BH2104" s="142">
        <v>0</v>
      </c>
      <c r="BI2104" s="142">
        <v>0</v>
      </c>
      <c r="BJ2104" s="142">
        <f t="shared" si="1142"/>
        <v>0</v>
      </c>
      <c r="BK2104" s="142">
        <v>0</v>
      </c>
      <c r="BL2104" s="142">
        <v>0</v>
      </c>
      <c r="BM2104" s="142">
        <v>0</v>
      </c>
      <c r="BN2104" s="142">
        <v>0</v>
      </c>
      <c r="BO2104" s="142">
        <v>0</v>
      </c>
      <c r="BP2104" s="142">
        <f t="shared" si="1143"/>
        <v>0</v>
      </c>
      <c r="BQ2104" s="142">
        <v>0</v>
      </c>
      <c r="BR2104" s="144"/>
      <c r="BS2104" s="144"/>
    </row>
    <row r="2105" spans="1:71" s="142" customFormat="1">
      <c r="A2105" s="142">
        <v>51168</v>
      </c>
      <c r="B2105" s="142" t="s">
        <v>916</v>
      </c>
      <c r="C2105" s="142" t="s">
        <v>917</v>
      </c>
      <c r="D2105" s="142" t="s">
        <v>918</v>
      </c>
      <c r="F2105" s="142" t="s">
        <v>919</v>
      </c>
      <c r="G2105" s="142">
        <v>1</v>
      </c>
      <c r="I2105" s="142">
        <v>9</v>
      </c>
      <c r="J2105" s="142">
        <v>401</v>
      </c>
      <c r="K2105" s="142">
        <f>Sheet3!AA72</f>
        <v>188</v>
      </c>
      <c r="L2105" s="142">
        <f t="shared" si="1134"/>
        <v>188</v>
      </c>
      <c r="M2105" s="142">
        <v>1000</v>
      </c>
      <c r="N2105" s="142">
        <f t="shared" si="1135"/>
        <v>1</v>
      </c>
      <c r="O2105" s="142">
        <v>0</v>
      </c>
      <c r="P2105" s="142">
        <v>0</v>
      </c>
      <c r="Q2105" s="142">
        <v>0</v>
      </c>
      <c r="R2105" s="142">
        <v>0</v>
      </c>
      <c r="S2105" s="142">
        <v>0</v>
      </c>
      <c r="T2105" s="142">
        <f t="shared" si="1136"/>
        <v>0</v>
      </c>
      <c r="U2105" s="142">
        <v>0</v>
      </c>
      <c r="V2105" s="142">
        <v>0</v>
      </c>
      <c r="W2105" s="142">
        <v>0</v>
      </c>
      <c r="X2105" s="142">
        <v>0</v>
      </c>
      <c r="Y2105" s="142">
        <v>0</v>
      </c>
      <c r="Z2105" s="142">
        <f t="shared" si="1137"/>
        <v>0</v>
      </c>
      <c r="AA2105" s="142">
        <v>0</v>
      </c>
      <c r="AB2105" s="142">
        <v>0</v>
      </c>
      <c r="AC2105" s="142">
        <v>0</v>
      </c>
      <c r="AD2105" s="142">
        <v>0</v>
      </c>
      <c r="AE2105" s="142">
        <v>0</v>
      </c>
      <c r="AF2105" s="142">
        <f t="shared" si="1138"/>
        <v>0</v>
      </c>
      <c r="AG2105" s="142">
        <v>0</v>
      </c>
      <c r="AH2105" s="142">
        <v>0</v>
      </c>
      <c r="AI2105" s="142">
        <v>0</v>
      </c>
      <c r="AJ2105" s="142">
        <v>0</v>
      </c>
      <c r="AK2105" s="142">
        <v>0</v>
      </c>
      <c r="AL2105" s="142">
        <f t="shared" si="1139"/>
        <v>0</v>
      </c>
      <c r="AM2105" s="142">
        <v>0</v>
      </c>
      <c r="AN2105" s="142">
        <v>0</v>
      </c>
      <c r="AO2105" s="142">
        <v>0</v>
      </c>
      <c r="AP2105" s="142">
        <v>0</v>
      </c>
      <c r="AQ2105" s="142">
        <v>0</v>
      </c>
      <c r="AS2105" s="142">
        <v>0</v>
      </c>
      <c r="AT2105" s="142">
        <v>0</v>
      </c>
      <c r="AU2105" s="142">
        <v>0</v>
      </c>
      <c r="AV2105" s="142">
        <v>0</v>
      </c>
      <c r="AW2105" s="142">
        <v>0</v>
      </c>
      <c r="AX2105" s="142">
        <f t="shared" si="1140"/>
        <v>0</v>
      </c>
      <c r="AY2105" s="142">
        <v>0</v>
      </c>
      <c r="AZ2105" s="142">
        <v>0</v>
      </c>
      <c r="BA2105" s="142">
        <v>0</v>
      </c>
      <c r="BB2105" s="142">
        <v>0</v>
      </c>
      <c r="BC2105" s="142">
        <v>0</v>
      </c>
      <c r="BD2105" s="142">
        <f t="shared" si="1141"/>
        <v>0</v>
      </c>
      <c r="BE2105" s="142">
        <v>0</v>
      </c>
      <c r="BF2105" s="142">
        <v>0</v>
      </c>
      <c r="BG2105" s="142">
        <v>0</v>
      </c>
      <c r="BH2105" s="142">
        <v>0</v>
      </c>
      <c r="BI2105" s="142">
        <v>0</v>
      </c>
      <c r="BJ2105" s="142">
        <f t="shared" si="1142"/>
        <v>0</v>
      </c>
      <c r="BK2105" s="142">
        <v>0</v>
      </c>
      <c r="BL2105" s="142">
        <v>0</v>
      </c>
      <c r="BM2105" s="142">
        <v>0</v>
      </c>
      <c r="BN2105" s="142">
        <v>0</v>
      </c>
      <c r="BO2105" s="142">
        <v>0</v>
      </c>
      <c r="BP2105" s="142">
        <f t="shared" si="1143"/>
        <v>0</v>
      </c>
      <c r="BQ2105" s="142">
        <v>0</v>
      </c>
      <c r="BR2105" s="144"/>
      <c r="BS2105" s="144"/>
    </row>
    <row r="2106" spans="1:71" s="142" customFormat="1">
      <c r="A2106" s="142">
        <v>51169</v>
      </c>
      <c r="B2106" s="142" t="s">
        <v>916</v>
      </c>
      <c r="C2106" s="142" t="s">
        <v>917</v>
      </c>
      <c r="D2106" s="142" t="s">
        <v>918</v>
      </c>
      <c r="F2106" s="142" t="s">
        <v>919</v>
      </c>
      <c r="G2106" s="142">
        <v>1</v>
      </c>
      <c r="I2106" s="142">
        <v>9</v>
      </c>
      <c r="J2106" s="142">
        <v>503</v>
      </c>
      <c r="K2106" s="142">
        <f>Sheet3!AA73</f>
        <v>25</v>
      </c>
      <c r="L2106" s="142">
        <f t="shared" si="1134"/>
        <v>25</v>
      </c>
      <c r="M2106" s="142">
        <v>1000</v>
      </c>
      <c r="N2106" s="142">
        <f t="shared" si="1135"/>
        <v>1</v>
      </c>
      <c r="O2106" s="142">
        <v>0</v>
      </c>
      <c r="P2106" s="142">
        <v>0</v>
      </c>
      <c r="Q2106" s="142">
        <v>0</v>
      </c>
      <c r="R2106" s="142">
        <v>0</v>
      </c>
      <c r="S2106" s="142">
        <v>0</v>
      </c>
      <c r="T2106" s="142">
        <f t="shared" si="1136"/>
        <v>0</v>
      </c>
      <c r="U2106" s="142">
        <v>0</v>
      </c>
      <c r="V2106" s="142">
        <v>0</v>
      </c>
      <c r="W2106" s="142">
        <v>0</v>
      </c>
      <c r="X2106" s="142">
        <v>0</v>
      </c>
      <c r="Y2106" s="142">
        <v>0</v>
      </c>
      <c r="Z2106" s="142">
        <f t="shared" si="1137"/>
        <v>0</v>
      </c>
      <c r="AA2106" s="142">
        <v>0</v>
      </c>
      <c r="AB2106" s="142">
        <v>0</v>
      </c>
      <c r="AC2106" s="142">
        <v>0</v>
      </c>
      <c r="AD2106" s="142">
        <v>0</v>
      </c>
      <c r="AE2106" s="142">
        <v>0</v>
      </c>
      <c r="AF2106" s="142">
        <f t="shared" si="1138"/>
        <v>0</v>
      </c>
      <c r="AG2106" s="142">
        <v>0</v>
      </c>
      <c r="AH2106" s="142">
        <v>0</v>
      </c>
      <c r="AI2106" s="142">
        <v>0</v>
      </c>
      <c r="AJ2106" s="142">
        <v>0</v>
      </c>
      <c r="AK2106" s="142">
        <v>0</v>
      </c>
      <c r="AL2106" s="142">
        <f t="shared" si="1139"/>
        <v>0</v>
      </c>
      <c r="AM2106" s="142">
        <v>0</v>
      </c>
      <c r="AN2106" s="142">
        <v>0</v>
      </c>
      <c r="AO2106" s="142">
        <v>0</v>
      </c>
      <c r="AP2106" s="142">
        <v>0</v>
      </c>
      <c r="AQ2106" s="142">
        <v>0</v>
      </c>
      <c r="AS2106" s="142">
        <v>0</v>
      </c>
      <c r="AT2106" s="142">
        <v>0</v>
      </c>
      <c r="AU2106" s="142">
        <v>0</v>
      </c>
      <c r="AV2106" s="142">
        <v>0</v>
      </c>
      <c r="AW2106" s="142">
        <v>0</v>
      </c>
      <c r="AX2106" s="142">
        <f t="shared" si="1140"/>
        <v>0</v>
      </c>
      <c r="AY2106" s="142">
        <v>0</v>
      </c>
      <c r="AZ2106" s="142">
        <v>0</v>
      </c>
      <c r="BA2106" s="142">
        <v>0</v>
      </c>
      <c r="BB2106" s="142">
        <v>0</v>
      </c>
      <c r="BC2106" s="142">
        <v>0</v>
      </c>
      <c r="BD2106" s="142">
        <f t="shared" si="1141"/>
        <v>0</v>
      </c>
      <c r="BE2106" s="142">
        <v>0</v>
      </c>
      <c r="BF2106" s="142">
        <v>0</v>
      </c>
      <c r="BG2106" s="142">
        <v>0</v>
      </c>
      <c r="BH2106" s="142">
        <v>0</v>
      </c>
      <c r="BI2106" s="142">
        <v>0</v>
      </c>
      <c r="BJ2106" s="142">
        <f t="shared" si="1142"/>
        <v>0</v>
      </c>
      <c r="BK2106" s="142">
        <v>0</v>
      </c>
      <c r="BL2106" s="142">
        <v>0</v>
      </c>
      <c r="BM2106" s="142">
        <v>0</v>
      </c>
      <c r="BN2106" s="142">
        <v>0</v>
      </c>
      <c r="BO2106" s="142">
        <v>0</v>
      </c>
      <c r="BP2106" s="142">
        <f t="shared" si="1143"/>
        <v>0</v>
      </c>
      <c r="BQ2106" s="142">
        <v>0</v>
      </c>
      <c r="BR2106" s="144"/>
      <c r="BS2106" s="144"/>
    </row>
    <row r="2107" spans="1:71" s="142" customFormat="1">
      <c r="A2107" s="142">
        <v>51170</v>
      </c>
      <c r="B2107" s="142" t="s">
        <v>916</v>
      </c>
      <c r="C2107" s="142" t="s">
        <v>917</v>
      </c>
      <c r="D2107" s="142" t="s">
        <v>918</v>
      </c>
      <c r="F2107" s="142" t="s">
        <v>919</v>
      </c>
      <c r="G2107" s="142">
        <v>1</v>
      </c>
      <c r="I2107" s="142">
        <v>9</v>
      </c>
      <c r="J2107" s="142">
        <v>504</v>
      </c>
      <c r="K2107" s="142">
        <f>Sheet3!AA74</f>
        <v>13</v>
      </c>
      <c r="L2107" s="142">
        <f t="shared" si="1134"/>
        <v>13</v>
      </c>
      <c r="M2107" s="142">
        <v>1000</v>
      </c>
      <c r="N2107" s="142">
        <f t="shared" si="1135"/>
        <v>1</v>
      </c>
      <c r="O2107" s="142">
        <v>0</v>
      </c>
      <c r="P2107" s="142">
        <v>0</v>
      </c>
      <c r="Q2107" s="142">
        <v>0</v>
      </c>
      <c r="R2107" s="142">
        <v>0</v>
      </c>
      <c r="S2107" s="142">
        <v>0</v>
      </c>
      <c r="T2107" s="142">
        <f t="shared" si="1136"/>
        <v>0</v>
      </c>
      <c r="U2107" s="142">
        <v>0</v>
      </c>
      <c r="V2107" s="142">
        <v>0</v>
      </c>
      <c r="W2107" s="142">
        <v>0</v>
      </c>
      <c r="X2107" s="142">
        <v>0</v>
      </c>
      <c r="Y2107" s="142">
        <v>0</v>
      </c>
      <c r="Z2107" s="142">
        <f t="shared" si="1137"/>
        <v>0</v>
      </c>
      <c r="AA2107" s="142">
        <v>0</v>
      </c>
      <c r="AB2107" s="142">
        <v>0</v>
      </c>
      <c r="AC2107" s="142">
        <v>0</v>
      </c>
      <c r="AD2107" s="142">
        <v>0</v>
      </c>
      <c r="AE2107" s="142">
        <v>0</v>
      </c>
      <c r="AF2107" s="142">
        <f t="shared" si="1138"/>
        <v>0</v>
      </c>
      <c r="AG2107" s="142">
        <v>0</v>
      </c>
      <c r="AH2107" s="142">
        <v>0</v>
      </c>
      <c r="AI2107" s="142">
        <v>0</v>
      </c>
      <c r="AJ2107" s="142">
        <v>0</v>
      </c>
      <c r="AK2107" s="142">
        <v>0</v>
      </c>
      <c r="AL2107" s="142">
        <f t="shared" si="1139"/>
        <v>0</v>
      </c>
      <c r="AM2107" s="142">
        <v>0</v>
      </c>
      <c r="AN2107" s="142">
        <v>0</v>
      </c>
      <c r="AO2107" s="142">
        <v>0</v>
      </c>
      <c r="AP2107" s="142">
        <v>0</v>
      </c>
      <c r="AQ2107" s="142">
        <v>0</v>
      </c>
      <c r="AS2107" s="142">
        <v>0</v>
      </c>
      <c r="AT2107" s="142">
        <v>0</v>
      </c>
      <c r="AU2107" s="142">
        <v>0</v>
      </c>
      <c r="AV2107" s="142">
        <v>0</v>
      </c>
      <c r="AW2107" s="142">
        <v>0</v>
      </c>
      <c r="AX2107" s="142">
        <f t="shared" si="1140"/>
        <v>0</v>
      </c>
      <c r="AY2107" s="142">
        <v>0</v>
      </c>
      <c r="AZ2107" s="142">
        <v>0</v>
      </c>
      <c r="BA2107" s="142">
        <v>0</v>
      </c>
      <c r="BB2107" s="142">
        <v>0</v>
      </c>
      <c r="BC2107" s="142">
        <v>0</v>
      </c>
      <c r="BD2107" s="142">
        <f t="shared" si="1141"/>
        <v>0</v>
      </c>
      <c r="BE2107" s="142">
        <v>0</v>
      </c>
      <c r="BF2107" s="142">
        <v>0</v>
      </c>
      <c r="BG2107" s="142">
        <v>0</v>
      </c>
      <c r="BH2107" s="142">
        <v>0</v>
      </c>
      <c r="BI2107" s="142">
        <v>0</v>
      </c>
      <c r="BJ2107" s="142">
        <f t="shared" si="1142"/>
        <v>0</v>
      </c>
      <c r="BK2107" s="142">
        <v>0</v>
      </c>
      <c r="BL2107" s="142">
        <v>0</v>
      </c>
      <c r="BM2107" s="142">
        <v>0</v>
      </c>
      <c r="BN2107" s="142">
        <v>0</v>
      </c>
      <c r="BO2107" s="142">
        <v>0</v>
      </c>
      <c r="BP2107" s="142">
        <f t="shared" si="1143"/>
        <v>0</v>
      </c>
      <c r="BQ2107" s="142">
        <v>0</v>
      </c>
      <c r="BR2107" s="144"/>
      <c r="BS2107" s="144"/>
    </row>
    <row r="2108" spans="1:71" s="142" customFormat="1">
      <c r="A2108" s="142">
        <v>51171</v>
      </c>
      <c r="B2108" s="142" t="s">
        <v>916</v>
      </c>
      <c r="C2108" s="142" t="s">
        <v>917</v>
      </c>
      <c r="D2108" s="142" t="s">
        <v>918</v>
      </c>
      <c r="F2108" s="142" t="s">
        <v>919</v>
      </c>
      <c r="G2108" s="142">
        <v>1</v>
      </c>
      <c r="I2108" s="142">
        <v>9</v>
      </c>
      <c r="J2108" s="142">
        <v>301</v>
      </c>
      <c r="K2108" s="142">
        <f>Sheet3!AA75</f>
        <v>188</v>
      </c>
      <c r="L2108" s="142">
        <f t="shared" si="1134"/>
        <v>188</v>
      </c>
      <c r="M2108" s="142">
        <v>1000</v>
      </c>
      <c r="N2108" s="142">
        <f t="shared" si="1135"/>
        <v>1</v>
      </c>
      <c r="O2108" s="142">
        <v>0</v>
      </c>
      <c r="P2108" s="142">
        <v>0</v>
      </c>
      <c r="Q2108" s="142">
        <v>0</v>
      </c>
      <c r="R2108" s="142">
        <v>0</v>
      </c>
      <c r="S2108" s="142">
        <v>0</v>
      </c>
      <c r="T2108" s="142">
        <f t="shared" si="1136"/>
        <v>0</v>
      </c>
      <c r="U2108" s="142">
        <v>0</v>
      </c>
      <c r="V2108" s="142">
        <v>0</v>
      </c>
      <c r="W2108" s="142">
        <v>0</v>
      </c>
      <c r="X2108" s="142">
        <v>0</v>
      </c>
      <c r="Y2108" s="142">
        <v>0</v>
      </c>
      <c r="Z2108" s="142">
        <f t="shared" si="1137"/>
        <v>0</v>
      </c>
      <c r="AA2108" s="142">
        <v>0</v>
      </c>
      <c r="AB2108" s="142">
        <v>0</v>
      </c>
      <c r="AC2108" s="142">
        <v>0</v>
      </c>
      <c r="AD2108" s="142">
        <v>0</v>
      </c>
      <c r="AE2108" s="142">
        <v>0</v>
      </c>
      <c r="AF2108" s="142">
        <f t="shared" si="1138"/>
        <v>0</v>
      </c>
      <c r="AG2108" s="142">
        <v>0</v>
      </c>
      <c r="AH2108" s="142">
        <v>0</v>
      </c>
      <c r="AI2108" s="142">
        <v>0</v>
      </c>
      <c r="AJ2108" s="142">
        <v>0</v>
      </c>
      <c r="AK2108" s="142">
        <v>0</v>
      </c>
      <c r="AL2108" s="142">
        <f t="shared" si="1139"/>
        <v>0</v>
      </c>
      <c r="AM2108" s="142">
        <v>0</v>
      </c>
      <c r="AN2108" s="142">
        <v>0</v>
      </c>
      <c r="AO2108" s="142">
        <v>0</v>
      </c>
      <c r="AP2108" s="142">
        <v>0</v>
      </c>
      <c r="AQ2108" s="142">
        <v>0</v>
      </c>
      <c r="AS2108" s="142">
        <v>0</v>
      </c>
      <c r="AT2108" s="142">
        <v>0</v>
      </c>
      <c r="AU2108" s="142">
        <v>0</v>
      </c>
      <c r="AV2108" s="142">
        <v>0</v>
      </c>
      <c r="AW2108" s="142">
        <v>0</v>
      </c>
      <c r="AX2108" s="142">
        <f t="shared" si="1140"/>
        <v>0</v>
      </c>
      <c r="AY2108" s="142">
        <v>0</v>
      </c>
      <c r="AZ2108" s="142">
        <v>0</v>
      </c>
      <c r="BA2108" s="142">
        <v>0</v>
      </c>
      <c r="BB2108" s="142">
        <v>0</v>
      </c>
      <c r="BC2108" s="142">
        <v>0</v>
      </c>
      <c r="BD2108" s="142">
        <f t="shared" si="1141"/>
        <v>0</v>
      </c>
      <c r="BE2108" s="142">
        <v>0</v>
      </c>
      <c r="BF2108" s="142">
        <v>0</v>
      </c>
      <c r="BG2108" s="142">
        <v>0</v>
      </c>
      <c r="BH2108" s="142">
        <v>0</v>
      </c>
      <c r="BI2108" s="142">
        <v>0</v>
      </c>
      <c r="BJ2108" s="142">
        <f t="shared" si="1142"/>
        <v>0</v>
      </c>
      <c r="BK2108" s="142">
        <v>0</v>
      </c>
      <c r="BL2108" s="142">
        <v>0</v>
      </c>
      <c r="BM2108" s="142">
        <v>0</v>
      </c>
      <c r="BN2108" s="142">
        <v>0</v>
      </c>
      <c r="BO2108" s="142">
        <v>0</v>
      </c>
      <c r="BP2108" s="142">
        <f t="shared" si="1143"/>
        <v>0</v>
      </c>
      <c r="BQ2108" s="142">
        <v>0</v>
      </c>
      <c r="BR2108" s="144"/>
      <c r="BS2108" s="144"/>
    </row>
    <row r="2109" spans="1:71" s="142" customFormat="1">
      <c r="A2109" s="142">
        <v>51172</v>
      </c>
      <c r="B2109" s="142" t="s">
        <v>916</v>
      </c>
      <c r="C2109" s="142" t="s">
        <v>917</v>
      </c>
      <c r="D2109" s="142" t="s">
        <v>918</v>
      </c>
      <c r="F2109" s="142" t="s">
        <v>919</v>
      </c>
      <c r="G2109" s="142">
        <v>1</v>
      </c>
      <c r="I2109" s="142">
        <v>9</v>
      </c>
      <c r="J2109" s="142">
        <v>401</v>
      </c>
      <c r="K2109" s="142">
        <f>Sheet3!AA76</f>
        <v>188</v>
      </c>
      <c r="L2109" s="142">
        <f t="shared" si="1134"/>
        <v>188</v>
      </c>
      <c r="M2109" s="142">
        <v>1000</v>
      </c>
      <c r="N2109" s="142">
        <f t="shared" si="1135"/>
        <v>1</v>
      </c>
      <c r="O2109" s="142">
        <v>0</v>
      </c>
      <c r="P2109" s="142">
        <v>0</v>
      </c>
      <c r="Q2109" s="142">
        <v>0</v>
      </c>
      <c r="R2109" s="142">
        <v>0</v>
      </c>
      <c r="S2109" s="142">
        <v>0</v>
      </c>
      <c r="T2109" s="142">
        <f t="shared" si="1136"/>
        <v>0</v>
      </c>
      <c r="U2109" s="142">
        <v>0</v>
      </c>
      <c r="V2109" s="142">
        <v>0</v>
      </c>
      <c r="W2109" s="142">
        <v>0</v>
      </c>
      <c r="X2109" s="142">
        <v>0</v>
      </c>
      <c r="Y2109" s="142">
        <v>0</v>
      </c>
      <c r="Z2109" s="142">
        <f t="shared" si="1137"/>
        <v>0</v>
      </c>
      <c r="AA2109" s="142">
        <v>0</v>
      </c>
      <c r="AB2109" s="142">
        <v>0</v>
      </c>
      <c r="AC2109" s="142">
        <v>0</v>
      </c>
      <c r="AD2109" s="142">
        <v>0</v>
      </c>
      <c r="AE2109" s="142">
        <v>0</v>
      </c>
      <c r="AF2109" s="142">
        <f t="shared" si="1138"/>
        <v>0</v>
      </c>
      <c r="AG2109" s="142">
        <v>0</v>
      </c>
      <c r="AH2109" s="142">
        <v>0</v>
      </c>
      <c r="AI2109" s="142">
        <v>0</v>
      </c>
      <c r="AJ2109" s="142">
        <v>0</v>
      </c>
      <c r="AK2109" s="142">
        <v>0</v>
      </c>
      <c r="AL2109" s="142">
        <f t="shared" si="1139"/>
        <v>0</v>
      </c>
      <c r="AM2109" s="142">
        <v>0</v>
      </c>
      <c r="AN2109" s="142">
        <v>0</v>
      </c>
      <c r="AO2109" s="142">
        <v>0</v>
      </c>
      <c r="AP2109" s="142">
        <v>0</v>
      </c>
      <c r="AQ2109" s="142">
        <v>0</v>
      </c>
      <c r="AS2109" s="142">
        <v>0</v>
      </c>
      <c r="AT2109" s="142">
        <v>0</v>
      </c>
      <c r="AU2109" s="142">
        <v>0</v>
      </c>
      <c r="AV2109" s="142">
        <v>0</v>
      </c>
      <c r="AW2109" s="142">
        <v>0</v>
      </c>
      <c r="AX2109" s="142">
        <f t="shared" si="1140"/>
        <v>0</v>
      </c>
      <c r="AY2109" s="142">
        <v>0</v>
      </c>
      <c r="AZ2109" s="142">
        <v>0</v>
      </c>
      <c r="BA2109" s="142">
        <v>0</v>
      </c>
      <c r="BB2109" s="142">
        <v>0</v>
      </c>
      <c r="BC2109" s="142">
        <v>0</v>
      </c>
      <c r="BD2109" s="142">
        <f t="shared" si="1141"/>
        <v>0</v>
      </c>
      <c r="BE2109" s="142">
        <v>0</v>
      </c>
      <c r="BF2109" s="142">
        <v>0</v>
      </c>
      <c r="BG2109" s="142">
        <v>0</v>
      </c>
      <c r="BH2109" s="142">
        <v>0</v>
      </c>
      <c r="BI2109" s="142">
        <v>0</v>
      </c>
      <c r="BJ2109" s="142">
        <f t="shared" si="1142"/>
        <v>0</v>
      </c>
      <c r="BK2109" s="142">
        <v>0</v>
      </c>
      <c r="BL2109" s="142">
        <v>0</v>
      </c>
      <c r="BM2109" s="142">
        <v>0</v>
      </c>
      <c r="BN2109" s="142">
        <v>0</v>
      </c>
      <c r="BO2109" s="142">
        <v>0</v>
      </c>
      <c r="BP2109" s="142">
        <f t="shared" si="1143"/>
        <v>0</v>
      </c>
      <c r="BQ2109" s="142">
        <v>0</v>
      </c>
      <c r="BR2109" s="144"/>
      <c r="BS2109" s="144"/>
    </row>
    <row r="2110" spans="1:71" s="142" customFormat="1">
      <c r="A2110" s="142">
        <v>51173</v>
      </c>
      <c r="B2110" s="142" t="s">
        <v>916</v>
      </c>
      <c r="C2110" s="142" t="s">
        <v>917</v>
      </c>
      <c r="D2110" s="142" t="s">
        <v>918</v>
      </c>
      <c r="F2110" s="142" t="s">
        <v>919</v>
      </c>
      <c r="G2110" s="142">
        <v>1</v>
      </c>
      <c r="I2110" s="142">
        <v>9</v>
      </c>
      <c r="J2110" s="142">
        <v>301</v>
      </c>
      <c r="K2110" s="142">
        <f>Sheet3!AA77</f>
        <v>188</v>
      </c>
      <c r="L2110" s="142">
        <f t="shared" si="1134"/>
        <v>188</v>
      </c>
      <c r="M2110" s="142">
        <v>1000</v>
      </c>
      <c r="N2110" s="142">
        <f t="shared" si="1135"/>
        <v>1</v>
      </c>
      <c r="O2110" s="142">
        <v>0</v>
      </c>
      <c r="P2110" s="142">
        <v>0</v>
      </c>
      <c r="Q2110" s="142">
        <v>0</v>
      </c>
      <c r="R2110" s="142">
        <v>0</v>
      </c>
      <c r="S2110" s="142">
        <v>0</v>
      </c>
      <c r="T2110" s="142">
        <f t="shared" si="1136"/>
        <v>0</v>
      </c>
      <c r="U2110" s="142">
        <v>0</v>
      </c>
      <c r="V2110" s="142">
        <v>0</v>
      </c>
      <c r="W2110" s="142">
        <v>0</v>
      </c>
      <c r="X2110" s="142">
        <v>0</v>
      </c>
      <c r="Y2110" s="142">
        <v>0</v>
      </c>
      <c r="Z2110" s="142">
        <f t="shared" si="1137"/>
        <v>0</v>
      </c>
      <c r="AA2110" s="142">
        <v>0</v>
      </c>
      <c r="AB2110" s="142">
        <v>0</v>
      </c>
      <c r="AC2110" s="142">
        <v>0</v>
      </c>
      <c r="AD2110" s="142">
        <v>0</v>
      </c>
      <c r="AE2110" s="142">
        <v>0</v>
      </c>
      <c r="AF2110" s="142">
        <f t="shared" si="1138"/>
        <v>0</v>
      </c>
      <c r="AG2110" s="142">
        <v>0</v>
      </c>
      <c r="AH2110" s="142">
        <v>0</v>
      </c>
      <c r="AI2110" s="142">
        <v>0</v>
      </c>
      <c r="AJ2110" s="142">
        <v>0</v>
      </c>
      <c r="AK2110" s="142">
        <v>0</v>
      </c>
      <c r="AL2110" s="142">
        <f t="shared" si="1139"/>
        <v>0</v>
      </c>
      <c r="AM2110" s="142">
        <v>0</v>
      </c>
      <c r="AN2110" s="142">
        <v>0</v>
      </c>
      <c r="AO2110" s="142">
        <v>0</v>
      </c>
      <c r="AP2110" s="142">
        <v>0</v>
      </c>
      <c r="AQ2110" s="142">
        <v>0</v>
      </c>
      <c r="AS2110" s="142">
        <v>0</v>
      </c>
      <c r="AT2110" s="142">
        <v>0</v>
      </c>
      <c r="AU2110" s="142">
        <v>0</v>
      </c>
      <c r="AV2110" s="142">
        <v>0</v>
      </c>
      <c r="AW2110" s="142">
        <v>0</v>
      </c>
      <c r="AX2110" s="142">
        <f t="shared" si="1140"/>
        <v>0</v>
      </c>
      <c r="AY2110" s="142">
        <v>0</v>
      </c>
      <c r="AZ2110" s="142">
        <v>0</v>
      </c>
      <c r="BA2110" s="142">
        <v>0</v>
      </c>
      <c r="BB2110" s="142">
        <v>0</v>
      </c>
      <c r="BC2110" s="142">
        <v>0</v>
      </c>
      <c r="BD2110" s="142">
        <f t="shared" si="1141"/>
        <v>0</v>
      </c>
      <c r="BE2110" s="142">
        <v>0</v>
      </c>
      <c r="BF2110" s="142">
        <v>0</v>
      </c>
      <c r="BG2110" s="142">
        <v>0</v>
      </c>
      <c r="BH2110" s="142">
        <v>0</v>
      </c>
      <c r="BI2110" s="142">
        <v>0</v>
      </c>
      <c r="BJ2110" s="142">
        <f t="shared" si="1142"/>
        <v>0</v>
      </c>
      <c r="BK2110" s="142">
        <v>0</v>
      </c>
      <c r="BL2110" s="142">
        <v>0</v>
      </c>
      <c r="BM2110" s="142">
        <v>0</v>
      </c>
      <c r="BN2110" s="142">
        <v>0</v>
      </c>
      <c r="BO2110" s="142">
        <v>0</v>
      </c>
      <c r="BP2110" s="142">
        <f t="shared" si="1143"/>
        <v>0</v>
      </c>
      <c r="BQ2110" s="142">
        <v>0</v>
      </c>
      <c r="BR2110" s="144"/>
      <c r="BS2110" s="144"/>
    </row>
    <row r="2111" spans="1:71" s="142" customFormat="1">
      <c r="A2111" s="142">
        <v>51174</v>
      </c>
      <c r="B2111" s="142" t="s">
        <v>916</v>
      </c>
      <c r="C2111" s="142" t="s">
        <v>917</v>
      </c>
      <c r="D2111" s="142" t="s">
        <v>918</v>
      </c>
      <c r="F2111" s="142" t="s">
        <v>919</v>
      </c>
      <c r="G2111" s="142">
        <v>1</v>
      </c>
      <c r="I2111" s="142">
        <v>9</v>
      </c>
      <c r="J2111" s="142">
        <v>401</v>
      </c>
      <c r="K2111" s="142">
        <f>Sheet3!AA78</f>
        <v>188</v>
      </c>
      <c r="L2111" s="142">
        <f t="shared" si="1134"/>
        <v>188</v>
      </c>
      <c r="M2111" s="142">
        <v>1000</v>
      </c>
      <c r="N2111" s="142">
        <f t="shared" si="1135"/>
        <v>1</v>
      </c>
      <c r="O2111" s="142">
        <v>0</v>
      </c>
      <c r="P2111" s="142">
        <v>0</v>
      </c>
      <c r="Q2111" s="142">
        <v>0</v>
      </c>
      <c r="R2111" s="142">
        <v>0</v>
      </c>
      <c r="S2111" s="142">
        <v>0</v>
      </c>
      <c r="T2111" s="142">
        <f t="shared" si="1136"/>
        <v>0</v>
      </c>
      <c r="U2111" s="142">
        <v>0</v>
      </c>
      <c r="V2111" s="142">
        <v>0</v>
      </c>
      <c r="W2111" s="142">
        <v>0</v>
      </c>
      <c r="X2111" s="142">
        <v>0</v>
      </c>
      <c r="Y2111" s="142">
        <v>0</v>
      </c>
      <c r="Z2111" s="142">
        <f t="shared" si="1137"/>
        <v>0</v>
      </c>
      <c r="AA2111" s="142">
        <v>0</v>
      </c>
      <c r="AB2111" s="142">
        <v>0</v>
      </c>
      <c r="AC2111" s="142">
        <v>0</v>
      </c>
      <c r="AD2111" s="142">
        <v>0</v>
      </c>
      <c r="AE2111" s="142">
        <v>0</v>
      </c>
      <c r="AF2111" s="142">
        <f t="shared" si="1138"/>
        <v>0</v>
      </c>
      <c r="AG2111" s="142">
        <v>0</v>
      </c>
      <c r="AH2111" s="142">
        <v>0</v>
      </c>
      <c r="AI2111" s="142">
        <v>0</v>
      </c>
      <c r="AJ2111" s="142">
        <v>0</v>
      </c>
      <c r="AK2111" s="142">
        <v>0</v>
      </c>
      <c r="AL2111" s="142">
        <f t="shared" si="1139"/>
        <v>0</v>
      </c>
      <c r="AM2111" s="142">
        <v>0</v>
      </c>
      <c r="AN2111" s="142">
        <v>0</v>
      </c>
      <c r="AO2111" s="142">
        <v>0</v>
      </c>
      <c r="AP2111" s="142">
        <v>0</v>
      </c>
      <c r="AQ2111" s="142">
        <v>0</v>
      </c>
      <c r="AS2111" s="142">
        <v>0</v>
      </c>
      <c r="AT2111" s="142">
        <v>0</v>
      </c>
      <c r="AU2111" s="142">
        <v>0</v>
      </c>
      <c r="AV2111" s="142">
        <v>0</v>
      </c>
      <c r="AW2111" s="142">
        <v>0</v>
      </c>
      <c r="AX2111" s="142">
        <f t="shared" si="1140"/>
        <v>0</v>
      </c>
      <c r="AY2111" s="142">
        <v>0</v>
      </c>
      <c r="AZ2111" s="142">
        <v>0</v>
      </c>
      <c r="BA2111" s="142">
        <v>0</v>
      </c>
      <c r="BB2111" s="142">
        <v>0</v>
      </c>
      <c r="BC2111" s="142">
        <v>0</v>
      </c>
      <c r="BD2111" s="142">
        <f t="shared" si="1141"/>
        <v>0</v>
      </c>
      <c r="BE2111" s="142">
        <v>0</v>
      </c>
      <c r="BF2111" s="142">
        <v>0</v>
      </c>
      <c r="BG2111" s="142">
        <v>0</v>
      </c>
      <c r="BH2111" s="142">
        <v>0</v>
      </c>
      <c r="BI2111" s="142">
        <v>0</v>
      </c>
      <c r="BJ2111" s="142">
        <f t="shared" si="1142"/>
        <v>0</v>
      </c>
      <c r="BK2111" s="142">
        <v>0</v>
      </c>
      <c r="BL2111" s="142">
        <v>0</v>
      </c>
      <c r="BM2111" s="142">
        <v>0</v>
      </c>
      <c r="BN2111" s="142">
        <v>0</v>
      </c>
      <c r="BO2111" s="142">
        <v>0</v>
      </c>
      <c r="BP2111" s="142">
        <f t="shared" si="1143"/>
        <v>0</v>
      </c>
      <c r="BQ2111" s="142">
        <v>0</v>
      </c>
      <c r="BR2111" s="144"/>
      <c r="BS2111" s="144"/>
    </row>
    <row r="2112" spans="1:71" s="142" customFormat="1">
      <c r="A2112" s="142">
        <v>51175</v>
      </c>
      <c r="B2112" s="142" t="s">
        <v>916</v>
      </c>
      <c r="C2112" s="142" t="s">
        <v>917</v>
      </c>
      <c r="D2112" s="142" t="s">
        <v>918</v>
      </c>
      <c r="F2112" s="142" t="s">
        <v>919</v>
      </c>
      <c r="G2112" s="142">
        <v>1</v>
      </c>
      <c r="I2112" s="142">
        <v>9</v>
      </c>
      <c r="J2112" s="142">
        <v>502</v>
      </c>
      <c r="K2112" s="142">
        <f>Sheet3!AA79</f>
        <v>63</v>
      </c>
      <c r="L2112" s="142">
        <f t="shared" si="1134"/>
        <v>63</v>
      </c>
      <c r="M2112" s="142">
        <v>1000</v>
      </c>
      <c r="N2112" s="142">
        <f t="shared" si="1135"/>
        <v>1</v>
      </c>
      <c r="O2112" s="142">
        <v>0</v>
      </c>
      <c r="P2112" s="142">
        <v>0</v>
      </c>
      <c r="Q2112" s="142">
        <v>0</v>
      </c>
      <c r="R2112" s="142">
        <v>0</v>
      </c>
      <c r="S2112" s="142">
        <v>0</v>
      </c>
      <c r="T2112" s="142">
        <f t="shared" si="1136"/>
        <v>0</v>
      </c>
      <c r="U2112" s="142">
        <v>0</v>
      </c>
      <c r="V2112" s="142">
        <v>0</v>
      </c>
      <c r="W2112" s="142">
        <v>0</v>
      </c>
      <c r="X2112" s="142">
        <v>0</v>
      </c>
      <c r="Y2112" s="142">
        <v>0</v>
      </c>
      <c r="Z2112" s="142">
        <f t="shared" si="1137"/>
        <v>0</v>
      </c>
      <c r="AA2112" s="142">
        <v>0</v>
      </c>
      <c r="AB2112" s="142">
        <v>0</v>
      </c>
      <c r="AC2112" s="142">
        <v>0</v>
      </c>
      <c r="AD2112" s="142">
        <v>0</v>
      </c>
      <c r="AE2112" s="142">
        <v>0</v>
      </c>
      <c r="AF2112" s="142">
        <f t="shared" si="1138"/>
        <v>0</v>
      </c>
      <c r="AG2112" s="142">
        <v>0</v>
      </c>
      <c r="AH2112" s="142">
        <v>0</v>
      </c>
      <c r="AI2112" s="142">
        <v>0</v>
      </c>
      <c r="AJ2112" s="142">
        <v>0</v>
      </c>
      <c r="AK2112" s="142">
        <v>0</v>
      </c>
      <c r="AL2112" s="142">
        <f t="shared" si="1139"/>
        <v>0</v>
      </c>
      <c r="AM2112" s="142">
        <v>0</v>
      </c>
      <c r="AN2112" s="142">
        <v>0</v>
      </c>
      <c r="AO2112" s="142">
        <v>0</v>
      </c>
      <c r="AP2112" s="142">
        <v>0</v>
      </c>
      <c r="AQ2112" s="142">
        <v>0</v>
      </c>
      <c r="AS2112" s="142">
        <v>0</v>
      </c>
      <c r="AT2112" s="142">
        <v>0</v>
      </c>
      <c r="AU2112" s="142">
        <v>0</v>
      </c>
      <c r="AV2112" s="142">
        <v>0</v>
      </c>
      <c r="AW2112" s="142">
        <v>0</v>
      </c>
      <c r="AX2112" s="142">
        <f t="shared" si="1140"/>
        <v>0</v>
      </c>
      <c r="AY2112" s="142">
        <v>0</v>
      </c>
      <c r="AZ2112" s="142">
        <v>0</v>
      </c>
      <c r="BA2112" s="142">
        <v>0</v>
      </c>
      <c r="BB2112" s="142">
        <v>0</v>
      </c>
      <c r="BC2112" s="142">
        <v>0</v>
      </c>
      <c r="BD2112" s="142">
        <f t="shared" si="1141"/>
        <v>0</v>
      </c>
      <c r="BE2112" s="142">
        <v>0</v>
      </c>
      <c r="BF2112" s="142">
        <v>0</v>
      </c>
      <c r="BG2112" s="142">
        <v>0</v>
      </c>
      <c r="BH2112" s="142">
        <v>0</v>
      </c>
      <c r="BI2112" s="142">
        <v>0</v>
      </c>
      <c r="BJ2112" s="142">
        <f t="shared" si="1142"/>
        <v>0</v>
      </c>
      <c r="BK2112" s="142">
        <v>0</v>
      </c>
      <c r="BL2112" s="142">
        <v>0</v>
      </c>
      <c r="BM2112" s="142">
        <v>0</v>
      </c>
      <c r="BN2112" s="142">
        <v>0</v>
      </c>
      <c r="BO2112" s="142">
        <v>0</v>
      </c>
      <c r="BP2112" s="142">
        <f t="shared" si="1143"/>
        <v>0</v>
      </c>
      <c r="BQ2112" s="142">
        <v>0</v>
      </c>
      <c r="BR2112" s="144"/>
      <c r="BS2112" s="144"/>
    </row>
    <row r="2113" spans="1:71" s="142" customFormat="1">
      <c r="A2113" s="142">
        <v>51176</v>
      </c>
      <c r="B2113" s="142" t="s">
        <v>916</v>
      </c>
      <c r="C2113" s="142" t="s">
        <v>917</v>
      </c>
      <c r="D2113" s="142" t="s">
        <v>918</v>
      </c>
      <c r="F2113" s="142" t="s">
        <v>919</v>
      </c>
      <c r="G2113" s="142">
        <v>1</v>
      </c>
      <c r="I2113" s="142">
        <v>9</v>
      </c>
      <c r="J2113" s="142">
        <v>503</v>
      </c>
      <c r="K2113" s="142">
        <f>Sheet3!AA80</f>
        <v>25</v>
      </c>
      <c r="L2113" s="142">
        <f t="shared" si="1134"/>
        <v>25</v>
      </c>
      <c r="M2113" s="142">
        <v>1000</v>
      </c>
      <c r="N2113" s="142">
        <f t="shared" si="1135"/>
        <v>1</v>
      </c>
      <c r="O2113" s="142">
        <v>0</v>
      </c>
      <c r="P2113" s="142">
        <v>0</v>
      </c>
      <c r="Q2113" s="142">
        <v>0</v>
      </c>
      <c r="R2113" s="142">
        <v>0</v>
      </c>
      <c r="S2113" s="142">
        <v>0</v>
      </c>
      <c r="T2113" s="142">
        <f t="shared" si="1136"/>
        <v>0</v>
      </c>
      <c r="U2113" s="142">
        <v>0</v>
      </c>
      <c r="V2113" s="142">
        <v>0</v>
      </c>
      <c r="W2113" s="142">
        <v>0</v>
      </c>
      <c r="X2113" s="142">
        <v>0</v>
      </c>
      <c r="Y2113" s="142">
        <v>0</v>
      </c>
      <c r="Z2113" s="142">
        <f t="shared" si="1137"/>
        <v>0</v>
      </c>
      <c r="AA2113" s="142">
        <v>0</v>
      </c>
      <c r="AB2113" s="142">
        <v>0</v>
      </c>
      <c r="AC2113" s="142">
        <v>0</v>
      </c>
      <c r="AD2113" s="142">
        <v>0</v>
      </c>
      <c r="AE2113" s="142">
        <v>0</v>
      </c>
      <c r="AF2113" s="142">
        <f t="shared" si="1138"/>
        <v>0</v>
      </c>
      <c r="AG2113" s="142">
        <v>0</v>
      </c>
      <c r="AH2113" s="142">
        <v>0</v>
      </c>
      <c r="AI2113" s="142">
        <v>0</v>
      </c>
      <c r="AJ2113" s="142">
        <v>0</v>
      </c>
      <c r="AK2113" s="142">
        <v>0</v>
      </c>
      <c r="AL2113" s="142">
        <f t="shared" si="1139"/>
        <v>0</v>
      </c>
      <c r="AM2113" s="142">
        <v>0</v>
      </c>
      <c r="AN2113" s="142">
        <v>0</v>
      </c>
      <c r="AO2113" s="142">
        <v>0</v>
      </c>
      <c r="AP2113" s="142">
        <v>0</v>
      </c>
      <c r="AQ2113" s="142">
        <v>0</v>
      </c>
      <c r="AS2113" s="142">
        <v>0</v>
      </c>
      <c r="AT2113" s="142">
        <v>0</v>
      </c>
      <c r="AU2113" s="142">
        <v>0</v>
      </c>
      <c r="AV2113" s="142">
        <v>0</v>
      </c>
      <c r="AW2113" s="142">
        <v>0</v>
      </c>
      <c r="AX2113" s="142">
        <f t="shared" si="1140"/>
        <v>0</v>
      </c>
      <c r="AY2113" s="142">
        <v>0</v>
      </c>
      <c r="AZ2113" s="142">
        <v>0</v>
      </c>
      <c r="BA2113" s="142">
        <v>0</v>
      </c>
      <c r="BB2113" s="142">
        <v>0</v>
      </c>
      <c r="BC2113" s="142">
        <v>0</v>
      </c>
      <c r="BD2113" s="142">
        <f t="shared" si="1141"/>
        <v>0</v>
      </c>
      <c r="BE2113" s="142">
        <v>0</v>
      </c>
      <c r="BF2113" s="142">
        <v>0</v>
      </c>
      <c r="BG2113" s="142">
        <v>0</v>
      </c>
      <c r="BH2113" s="142">
        <v>0</v>
      </c>
      <c r="BI2113" s="142">
        <v>0</v>
      </c>
      <c r="BJ2113" s="142">
        <f t="shared" si="1142"/>
        <v>0</v>
      </c>
      <c r="BK2113" s="142">
        <v>0</v>
      </c>
      <c r="BL2113" s="142">
        <v>0</v>
      </c>
      <c r="BM2113" s="142">
        <v>0</v>
      </c>
      <c r="BN2113" s="142">
        <v>0</v>
      </c>
      <c r="BO2113" s="142">
        <v>0</v>
      </c>
      <c r="BP2113" s="142">
        <f t="shared" si="1143"/>
        <v>0</v>
      </c>
      <c r="BQ2113" s="142">
        <v>0</v>
      </c>
      <c r="BR2113" s="144"/>
      <c r="BS2113" s="144"/>
    </row>
    <row r="2114" spans="1:71" s="142" customFormat="1">
      <c r="A2114" s="142">
        <v>51177</v>
      </c>
      <c r="B2114" s="142" t="s">
        <v>916</v>
      </c>
      <c r="C2114" s="142" t="s">
        <v>917</v>
      </c>
      <c r="D2114" s="142" t="s">
        <v>918</v>
      </c>
      <c r="F2114" s="142" t="s">
        <v>919</v>
      </c>
      <c r="G2114" s="142">
        <v>1</v>
      </c>
      <c r="I2114" s="142">
        <v>9</v>
      </c>
      <c r="J2114" s="142">
        <v>301</v>
      </c>
      <c r="K2114" s="142">
        <f>Sheet3!AA81</f>
        <v>188</v>
      </c>
      <c r="L2114" s="142">
        <f t="shared" ref="L2114:L2117" si="1144">K2114</f>
        <v>188</v>
      </c>
      <c r="M2114" s="142">
        <v>1000</v>
      </c>
      <c r="N2114" s="142">
        <f t="shared" si="1135"/>
        <v>1</v>
      </c>
      <c r="O2114" s="142">
        <v>0</v>
      </c>
      <c r="P2114" s="142">
        <v>0</v>
      </c>
      <c r="Q2114" s="142">
        <v>0</v>
      </c>
      <c r="R2114" s="142">
        <v>0</v>
      </c>
      <c r="S2114" s="142">
        <v>0</v>
      </c>
      <c r="T2114" s="142">
        <f t="shared" si="1136"/>
        <v>0</v>
      </c>
      <c r="U2114" s="142">
        <v>0</v>
      </c>
      <c r="V2114" s="142">
        <v>0</v>
      </c>
      <c r="W2114" s="142">
        <v>0</v>
      </c>
      <c r="X2114" s="142">
        <v>0</v>
      </c>
      <c r="Y2114" s="142">
        <v>0</v>
      </c>
      <c r="Z2114" s="142">
        <f t="shared" si="1137"/>
        <v>0</v>
      </c>
      <c r="AA2114" s="142">
        <v>0</v>
      </c>
      <c r="AB2114" s="142">
        <v>0</v>
      </c>
      <c r="AC2114" s="142">
        <v>0</v>
      </c>
      <c r="AD2114" s="142">
        <v>0</v>
      </c>
      <c r="AE2114" s="142">
        <v>0</v>
      </c>
      <c r="AF2114" s="142">
        <f t="shared" si="1138"/>
        <v>0</v>
      </c>
      <c r="AG2114" s="142">
        <v>0</v>
      </c>
      <c r="AH2114" s="142">
        <v>0</v>
      </c>
      <c r="AI2114" s="142">
        <v>0</v>
      </c>
      <c r="AJ2114" s="142">
        <v>0</v>
      </c>
      <c r="AK2114" s="142">
        <v>0</v>
      </c>
      <c r="AL2114" s="142">
        <f t="shared" si="1139"/>
        <v>0</v>
      </c>
      <c r="AM2114" s="142">
        <v>0</v>
      </c>
      <c r="AN2114" s="142">
        <v>0</v>
      </c>
      <c r="AO2114" s="142">
        <v>0</v>
      </c>
      <c r="AP2114" s="142">
        <v>0</v>
      </c>
      <c r="AQ2114" s="142">
        <v>0</v>
      </c>
      <c r="AS2114" s="142">
        <v>0</v>
      </c>
      <c r="AT2114" s="142">
        <v>0</v>
      </c>
      <c r="AU2114" s="142">
        <v>0</v>
      </c>
      <c r="AV2114" s="142">
        <v>0</v>
      </c>
      <c r="AW2114" s="142">
        <v>0</v>
      </c>
      <c r="AX2114" s="142">
        <f t="shared" si="1140"/>
        <v>0</v>
      </c>
      <c r="AY2114" s="142">
        <v>0</v>
      </c>
      <c r="AZ2114" s="142">
        <v>0</v>
      </c>
      <c r="BA2114" s="142">
        <v>0</v>
      </c>
      <c r="BB2114" s="142">
        <v>0</v>
      </c>
      <c r="BC2114" s="142">
        <v>0</v>
      </c>
      <c r="BD2114" s="142">
        <f t="shared" si="1141"/>
        <v>0</v>
      </c>
      <c r="BE2114" s="142">
        <v>0</v>
      </c>
      <c r="BF2114" s="142">
        <v>0</v>
      </c>
      <c r="BG2114" s="142">
        <v>0</v>
      </c>
      <c r="BH2114" s="142">
        <v>0</v>
      </c>
      <c r="BI2114" s="142">
        <v>0</v>
      </c>
      <c r="BJ2114" s="142">
        <f t="shared" si="1142"/>
        <v>0</v>
      </c>
      <c r="BK2114" s="142">
        <v>0</v>
      </c>
      <c r="BL2114" s="142">
        <v>0</v>
      </c>
      <c r="BM2114" s="142">
        <v>0</v>
      </c>
      <c r="BN2114" s="142">
        <v>0</v>
      </c>
      <c r="BO2114" s="142">
        <v>0</v>
      </c>
      <c r="BP2114" s="142">
        <f t="shared" si="1143"/>
        <v>0</v>
      </c>
      <c r="BQ2114" s="142">
        <v>0</v>
      </c>
      <c r="BR2114" s="144"/>
      <c r="BS2114" s="144"/>
    </row>
    <row r="2115" spans="1:71" s="142" customFormat="1">
      <c r="A2115" s="142">
        <v>51178</v>
      </c>
      <c r="B2115" s="142" t="s">
        <v>916</v>
      </c>
      <c r="C2115" s="142" t="s">
        <v>917</v>
      </c>
      <c r="D2115" s="142" t="s">
        <v>918</v>
      </c>
      <c r="F2115" s="142" t="s">
        <v>919</v>
      </c>
      <c r="G2115" s="142">
        <v>1</v>
      </c>
      <c r="I2115" s="142">
        <v>9</v>
      </c>
      <c r="J2115" s="142">
        <v>401</v>
      </c>
      <c r="K2115" s="142">
        <f>Sheet3!AA82</f>
        <v>188</v>
      </c>
      <c r="L2115" s="142">
        <f t="shared" si="1144"/>
        <v>188</v>
      </c>
      <c r="M2115" s="142">
        <v>1000</v>
      </c>
      <c r="N2115" s="142">
        <f t="shared" si="1135"/>
        <v>1</v>
      </c>
      <c r="O2115" s="142">
        <v>0</v>
      </c>
      <c r="P2115" s="142">
        <v>0</v>
      </c>
      <c r="Q2115" s="142">
        <v>0</v>
      </c>
      <c r="R2115" s="142">
        <v>0</v>
      </c>
      <c r="S2115" s="142">
        <v>0</v>
      </c>
      <c r="T2115" s="142">
        <f t="shared" si="1136"/>
        <v>0</v>
      </c>
      <c r="U2115" s="142">
        <v>0</v>
      </c>
      <c r="V2115" s="142">
        <v>0</v>
      </c>
      <c r="W2115" s="142">
        <v>0</v>
      </c>
      <c r="X2115" s="142">
        <v>0</v>
      </c>
      <c r="Y2115" s="142">
        <v>0</v>
      </c>
      <c r="Z2115" s="142">
        <f t="shared" si="1137"/>
        <v>0</v>
      </c>
      <c r="AA2115" s="142">
        <v>0</v>
      </c>
      <c r="AB2115" s="142">
        <v>0</v>
      </c>
      <c r="AC2115" s="142">
        <v>0</v>
      </c>
      <c r="AD2115" s="142">
        <v>0</v>
      </c>
      <c r="AE2115" s="142">
        <v>0</v>
      </c>
      <c r="AF2115" s="142">
        <f t="shared" si="1138"/>
        <v>0</v>
      </c>
      <c r="AG2115" s="142">
        <v>0</v>
      </c>
      <c r="AH2115" s="142">
        <v>0</v>
      </c>
      <c r="AI2115" s="142">
        <v>0</v>
      </c>
      <c r="AJ2115" s="142">
        <v>0</v>
      </c>
      <c r="AK2115" s="142">
        <v>0</v>
      </c>
      <c r="AL2115" s="142">
        <f t="shared" si="1139"/>
        <v>0</v>
      </c>
      <c r="AM2115" s="142">
        <v>0</v>
      </c>
      <c r="AN2115" s="142">
        <v>0</v>
      </c>
      <c r="AO2115" s="142">
        <v>0</v>
      </c>
      <c r="AP2115" s="142">
        <v>0</v>
      </c>
      <c r="AQ2115" s="142">
        <v>0</v>
      </c>
      <c r="AS2115" s="142">
        <v>0</v>
      </c>
      <c r="AT2115" s="142">
        <v>0</v>
      </c>
      <c r="AU2115" s="142">
        <v>0</v>
      </c>
      <c r="AV2115" s="142">
        <v>0</v>
      </c>
      <c r="AW2115" s="142">
        <v>0</v>
      </c>
      <c r="AX2115" s="142">
        <f t="shared" si="1140"/>
        <v>0</v>
      </c>
      <c r="AY2115" s="142">
        <v>0</v>
      </c>
      <c r="AZ2115" s="142">
        <v>0</v>
      </c>
      <c r="BA2115" s="142">
        <v>0</v>
      </c>
      <c r="BB2115" s="142">
        <v>0</v>
      </c>
      <c r="BC2115" s="142">
        <v>0</v>
      </c>
      <c r="BD2115" s="142">
        <f t="shared" si="1141"/>
        <v>0</v>
      </c>
      <c r="BE2115" s="142">
        <v>0</v>
      </c>
      <c r="BF2115" s="142">
        <v>0</v>
      </c>
      <c r="BG2115" s="142">
        <v>0</v>
      </c>
      <c r="BH2115" s="142">
        <v>0</v>
      </c>
      <c r="BI2115" s="142">
        <v>0</v>
      </c>
      <c r="BJ2115" s="142">
        <f t="shared" si="1142"/>
        <v>0</v>
      </c>
      <c r="BK2115" s="142">
        <v>0</v>
      </c>
      <c r="BL2115" s="142">
        <v>0</v>
      </c>
      <c r="BM2115" s="142">
        <v>0</v>
      </c>
      <c r="BN2115" s="142">
        <v>0</v>
      </c>
      <c r="BO2115" s="142">
        <v>0</v>
      </c>
      <c r="BP2115" s="142">
        <f t="shared" si="1143"/>
        <v>0</v>
      </c>
      <c r="BQ2115" s="142">
        <v>0</v>
      </c>
      <c r="BR2115" s="144"/>
      <c r="BS2115" s="144"/>
    </row>
    <row r="2116" spans="1:71" s="142" customFormat="1">
      <c r="A2116" s="142">
        <v>51179</v>
      </c>
      <c r="B2116" s="142" t="s">
        <v>916</v>
      </c>
      <c r="C2116" s="142" t="s">
        <v>917</v>
      </c>
      <c r="D2116" s="142" t="s">
        <v>918</v>
      </c>
      <c r="F2116" s="142" t="s">
        <v>919</v>
      </c>
      <c r="G2116" s="142">
        <v>1</v>
      </c>
      <c r="I2116" s="142">
        <v>9</v>
      </c>
      <c r="J2116" s="142">
        <v>503</v>
      </c>
      <c r="K2116" s="142">
        <f>Sheet3!AA83</f>
        <v>25</v>
      </c>
      <c r="L2116" s="142">
        <f t="shared" si="1144"/>
        <v>25</v>
      </c>
      <c r="M2116" s="142">
        <v>1000</v>
      </c>
      <c r="N2116" s="142">
        <f t="shared" si="1135"/>
        <v>1</v>
      </c>
      <c r="O2116" s="142">
        <v>0</v>
      </c>
      <c r="P2116" s="142">
        <v>0</v>
      </c>
      <c r="Q2116" s="142">
        <v>0</v>
      </c>
      <c r="R2116" s="142">
        <v>0</v>
      </c>
      <c r="S2116" s="142">
        <v>0</v>
      </c>
      <c r="T2116" s="142">
        <f t="shared" si="1136"/>
        <v>0</v>
      </c>
      <c r="U2116" s="142">
        <v>0</v>
      </c>
      <c r="V2116" s="142">
        <v>0</v>
      </c>
      <c r="W2116" s="142">
        <v>0</v>
      </c>
      <c r="X2116" s="142">
        <v>0</v>
      </c>
      <c r="Y2116" s="142">
        <v>0</v>
      </c>
      <c r="Z2116" s="142">
        <f t="shared" si="1137"/>
        <v>0</v>
      </c>
      <c r="AA2116" s="142">
        <v>0</v>
      </c>
      <c r="AB2116" s="142">
        <v>0</v>
      </c>
      <c r="AC2116" s="142">
        <v>0</v>
      </c>
      <c r="AD2116" s="142">
        <v>0</v>
      </c>
      <c r="AE2116" s="142">
        <v>0</v>
      </c>
      <c r="AF2116" s="142">
        <f t="shared" si="1138"/>
        <v>0</v>
      </c>
      <c r="AG2116" s="142">
        <v>0</v>
      </c>
      <c r="AH2116" s="142">
        <v>0</v>
      </c>
      <c r="AI2116" s="142">
        <v>0</v>
      </c>
      <c r="AJ2116" s="142">
        <v>0</v>
      </c>
      <c r="AK2116" s="142">
        <v>0</v>
      </c>
      <c r="AL2116" s="142">
        <f t="shared" si="1139"/>
        <v>0</v>
      </c>
      <c r="AM2116" s="142">
        <v>0</v>
      </c>
      <c r="AN2116" s="142">
        <v>0</v>
      </c>
      <c r="AO2116" s="142">
        <v>0</v>
      </c>
      <c r="AP2116" s="142">
        <v>0</v>
      </c>
      <c r="AQ2116" s="142">
        <v>0</v>
      </c>
      <c r="AS2116" s="142">
        <v>0</v>
      </c>
      <c r="AT2116" s="142">
        <v>0</v>
      </c>
      <c r="AU2116" s="142">
        <v>0</v>
      </c>
      <c r="AV2116" s="142">
        <v>0</v>
      </c>
      <c r="AW2116" s="142">
        <v>0</v>
      </c>
      <c r="AX2116" s="142">
        <f t="shared" si="1140"/>
        <v>0</v>
      </c>
      <c r="AY2116" s="142">
        <v>0</v>
      </c>
      <c r="AZ2116" s="142">
        <v>0</v>
      </c>
      <c r="BA2116" s="142">
        <v>0</v>
      </c>
      <c r="BB2116" s="142">
        <v>0</v>
      </c>
      <c r="BC2116" s="142">
        <v>0</v>
      </c>
      <c r="BD2116" s="142">
        <f t="shared" si="1141"/>
        <v>0</v>
      </c>
      <c r="BE2116" s="142">
        <v>0</v>
      </c>
      <c r="BF2116" s="142">
        <v>0</v>
      </c>
      <c r="BG2116" s="142">
        <v>0</v>
      </c>
      <c r="BH2116" s="142">
        <v>0</v>
      </c>
      <c r="BI2116" s="142">
        <v>0</v>
      </c>
      <c r="BJ2116" s="142">
        <f t="shared" si="1142"/>
        <v>0</v>
      </c>
      <c r="BK2116" s="142">
        <v>0</v>
      </c>
      <c r="BL2116" s="142">
        <v>0</v>
      </c>
      <c r="BM2116" s="142">
        <v>0</v>
      </c>
      <c r="BN2116" s="142">
        <v>0</v>
      </c>
      <c r="BO2116" s="142">
        <v>0</v>
      </c>
      <c r="BP2116" s="142">
        <f t="shared" si="1143"/>
        <v>0</v>
      </c>
      <c r="BQ2116" s="142">
        <v>0</v>
      </c>
      <c r="BR2116" s="144"/>
      <c r="BS2116" s="144"/>
    </row>
    <row r="2117" spans="1:71" s="142" customFormat="1">
      <c r="A2117" s="142">
        <v>51180</v>
      </c>
      <c r="B2117" s="142" t="s">
        <v>916</v>
      </c>
      <c r="C2117" s="142" t="s">
        <v>917</v>
      </c>
      <c r="D2117" s="142" t="s">
        <v>918</v>
      </c>
      <c r="F2117" s="142" t="s">
        <v>919</v>
      </c>
      <c r="G2117" s="142">
        <v>1</v>
      </c>
      <c r="I2117" s="142">
        <v>9</v>
      </c>
      <c r="J2117" s="142">
        <v>504</v>
      </c>
      <c r="K2117" s="142">
        <f>Sheet3!AA84</f>
        <v>13</v>
      </c>
      <c r="L2117" s="142">
        <f t="shared" si="1144"/>
        <v>13</v>
      </c>
      <c r="M2117" s="142">
        <v>1000</v>
      </c>
      <c r="N2117" s="142">
        <f t="shared" ref="N2117" si="1145">IF(M2117&gt;=1000,1,0)</f>
        <v>1</v>
      </c>
      <c r="O2117" s="142">
        <v>0</v>
      </c>
      <c r="P2117" s="142">
        <v>0</v>
      </c>
      <c r="Q2117" s="142">
        <v>0</v>
      </c>
      <c r="R2117" s="142">
        <v>0</v>
      </c>
      <c r="S2117" s="142">
        <v>0</v>
      </c>
      <c r="T2117" s="142">
        <f t="shared" ref="T2117" si="1146">IF(S2117&gt;=1000,1,0)</f>
        <v>0</v>
      </c>
      <c r="U2117" s="142">
        <v>0</v>
      </c>
      <c r="V2117" s="142">
        <v>0</v>
      </c>
      <c r="W2117" s="142">
        <v>0</v>
      </c>
      <c r="X2117" s="142">
        <v>0</v>
      </c>
      <c r="Y2117" s="142">
        <v>0</v>
      </c>
      <c r="Z2117" s="142">
        <f t="shared" ref="Z2117" si="1147">IF(Y2117&gt;=1000,1,0)</f>
        <v>0</v>
      </c>
      <c r="AA2117" s="142">
        <v>0</v>
      </c>
      <c r="AB2117" s="142">
        <v>0</v>
      </c>
      <c r="AC2117" s="142">
        <v>0</v>
      </c>
      <c r="AD2117" s="142">
        <v>0</v>
      </c>
      <c r="AE2117" s="142">
        <v>0</v>
      </c>
      <c r="AF2117" s="142">
        <f t="shared" ref="AF2117" si="1148">IF(AE2117&gt;=1000,1,0)</f>
        <v>0</v>
      </c>
      <c r="AG2117" s="142">
        <v>0</v>
      </c>
      <c r="AH2117" s="142">
        <v>0</v>
      </c>
      <c r="AI2117" s="142">
        <v>0</v>
      </c>
      <c r="AJ2117" s="142">
        <v>0</v>
      </c>
      <c r="AK2117" s="142">
        <v>0</v>
      </c>
      <c r="AL2117" s="142">
        <f t="shared" ref="AL2117" si="1149">IF(AK2117&gt;=1000,1,0)</f>
        <v>0</v>
      </c>
      <c r="AM2117" s="142">
        <v>0</v>
      </c>
      <c r="AN2117" s="142">
        <v>0</v>
      </c>
      <c r="AO2117" s="142">
        <v>0</v>
      </c>
      <c r="AP2117" s="142">
        <v>0</v>
      </c>
      <c r="AQ2117" s="142">
        <v>0</v>
      </c>
      <c r="AS2117" s="142">
        <v>0</v>
      </c>
      <c r="AT2117" s="142">
        <v>0</v>
      </c>
      <c r="AU2117" s="142">
        <v>0</v>
      </c>
      <c r="AV2117" s="142">
        <v>0</v>
      </c>
      <c r="AW2117" s="142">
        <v>0</v>
      </c>
      <c r="AX2117" s="142">
        <f t="shared" ref="AX2117" si="1150">IF(AW2117&gt;=1000,1,0)</f>
        <v>0</v>
      </c>
      <c r="AY2117" s="142">
        <v>0</v>
      </c>
      <c r="AZ2117" s="142">
        <v>0</v>
      </c>
      <c r="BA2117" s="142">
        <v>0</v>
      </c>
      <c r="BB2117" s="142">
        <v>0</v>
      </c>
      <c r="BC2117" s="142">
        <v>0</v>
      </c>
      <c r="BD2117" s="142">
        <f t="shared" ref="BD2117" si="1151">IF(BC2117&gt;=1000,1,0)</f>
        <v>0</v>
      </c>
      <c r="BE2117" s="142">
        <v>0</v>
      </c>
      <c r="BF2117" s="142">
        <v>0</v>
      </c>
      <c r="BG2117" s="142">
        <v>0</v>
      </c>
      <c r="BH2117" s="142">
        <v>0</v>
      </c>
      <c r="BI2117" s="142">
        <v>0</v>
      </c>
      <c r="BJ2117" s="142">
        <f t="shared" ref="BJ2117" si="1152">IF(BI2117&gt;=1000,1,0)</f>
        <v>0</v>
      </c>
      <c r="BK2117" s="142">
        <v>0</v>
      </c>
      <c r="BL2117" s="142">
        <v>0</v>
      </c>
      <c r="BM2117" s="142">
        <v>0</v>
      </c>
      <c r="BN2117" s="142">
        <v>0</v>
      </c>
      <c r="BO2117" s="142">
        <v>0</v>
      </c>
      <c r="BP2117" s="142">
        <f t="shared" ref="BP2117" si="1153">IF(BO2117&gt;=1000,1,0)</f>
        <v>0</v>
      </c>
      <c r="BQ2117" s="142">
        <v>0</v>
      </c>
      <c r="BR2117" s="144"/>
      <c r="BS2117" s="144"/>
    </row>
    <row r="2118" spans="1:71">
      <c r="A2118" s="10">
        <v>52011</v>
      </c>
      <c r="B2118" s="10" t="s">
        <v>916</v>
      </c>
      <c r="C2118" s="10" t="s">
        <v>917</v>
      </c>
      <c r="D2118" s="10" t="s">
        <v>921</v>
      </c>
      <c r="F2118" s="10" t="s">
        <v>919</v>
      </c>
      <c r="G2118" s="10">
        <v>1</v>
      </c>
      <c r="I2118" s="10">
        <v>9</v>
      </c>
      <c r="J2118" s="10">
        <v>301</v>
      </c>
      <c r="K2118" s="10">
        <v>94</v>
      </c>
      <c r="L2118" s="10">
        <f t="shared" si="1067"/>
        <v>94</v>
      </c>
      <c r="M2118" s="10">
        <v>1000</v>
      </c>
      <c r="N2118" s="10">
        <f t="shared" si="1058"/>
        <v>1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f t="shared" si="1066"/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f t="shared" si="1059"/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f t="shared" si="1060"/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f t="shared" si="1061"/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f t="shared" si="1062"/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f t="shared" si="1063"/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f t="shared" si="1064"/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f t="shared" si="1065"/>
        <v>0</v>
      </c>
      <c r="BQ2118" s="10">
        <v>0</v>
      </c>
    </row>
    <row r="2119" spans="1:71">
      <c r="A2119" s="10">
        <v>52012</v>
      </c>
      <c r="B2119" s="10" t="s">
        <v>916</v>
      </c>
      <c r="C2119" s="10" t="s">
        <v>917</v>
      </c>
      <c r="D2119" s="10" t="s">
        <v>921</v>
      </c>
      <c r="F2119" s="10" t="s">
        <v>919</v>
      </c>
      <c r="G2119" s="10">
        <v>1</v>
      </c>
      <c r="I2119" s="10">
        <v>9</v>
      </c>
      <c r="J2119" s="10">
        <v>301</v>
      </c>
      <c r="K2119" s="10">
        <v>125</v>
      </c>
      <c r="L2119" s="10">
        <f t="shared" si="1067"/>
        <v>125</v>
      </c>
      <c r="M2119" s="10">
        <v>1000</v>
      </c>
      <c r="N2119" s="10">
        <f t="shared" si="1058"/>
        <v>1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f t="shared" si="1066"/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f t="shared" si="1059"/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f t="shared" si="1060"/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f t="shared" si="1061"/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f t="shared" si="1062"/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f t="shared" si="1063"/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f t="shared" si="1064"/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f t="shared" si="1065"/>
        <v>0</v>
      </c>
      <c r="BQ2119" s="10">
        <v>0</v>
      </c>
    </row>
    <row r="2120" spans="1:71">
      <c r="A2120" s="10">
        <v>52013</v>
      </c>
      <c r="B2120" s="10" t="s">
        <v>916</v>
      </c>
      <c r="C2120" s="10" t="s">
        <v>917</v>
      </c>
      <c r="D2120" s="10" t="s">
        <v>921</v>
      </c>
      <c r="F2120" s="10" t="s">
        <v>919</v>
      </c>
      <c r="G2120" s="10">
        <v>1</v>
      </c>
      <c r="I2120" s="10">
        <v>9</v>
      </c>
      <c r="J2120" s="10">
        <v>301</v>
      </c>
      <c r="K2120" s="10">
        <v>141</v>
      </c>
      <c r="L2120" s="10">
        <f t="shared" si="1067"/>
        <v>141</v>
      </c>
      <c r="M2120" s="10">
        <v>1000</v>
      </c>
      <c r="N2120" s="10">
        <f t="shared" si="1058"/>
        <v>1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f t="shared" si="1066"/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f t="shared" si="1059"/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f t="shared" si="1060"/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f t="shared" si="1061"/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f t="shared" si="1062"/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f t="shared" si="1063"/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f t="shared" si="1064"/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f t="shared" si="1065"/>
        <v>0</v>
      </c>
      <c r="BQ2120" s="10">
        <v>0</v>
      </c>
    </row>
    <row r="2121" spans="1:71">
      <c r="A2121" s="10">
        <v>52014</v>
      </c>
      <c r="B2121" s="10" t="s">
        <v>916</v>
      </c>
      <c r="C2121" s="10" t="s">
        <v>917</v>
      </c>
      <c r="D2121" s="10" t="s">
        <v>921</v>
      </c>
      <c r="F2121" s="10" t="s">
        <v>919</v>
      </c>
      <c r="G2121" s="10">
        <v>1</v>
      </c>
      <c r="I2121" s="10">
        <v>9</v>
      </c>
      <c r="J2121" s="10">
        <v>301</v>
      </c>
      <c r="K2121" s="10">
        <v>150</v>
      </c>
      <c r="L2121" s="10">
        <f t="shared" si="1067"/>
        <v>150</v>
      </c>
      <c r="M2121" s="10">
        <v>1000</v>
      </c>
      <c r="N2121" s="10">
        <f t="shared" si="1058"/>
        <v>1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f t="shared" si="1066"/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f t="shared" si="1059"/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f t="shared" si="1060"/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f t="shared" si="1061"/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f t="shared" si="1062"/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f t="shared" si="1063"/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f t="shared" si="1064"/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f t="shared" si="1065"/>
        <v>0</v>
      </c>
      <c r="BQ2121" s="10">
        <v>0</v>
      </c>
    </row>
    <row r="2122" spans="1:71">
      <c r="A2122" s="10">
        <v>52015</v>
      </c>
      <c r="B2122" s="10" t="s">
        <v>916</v>
      </c>
      <c r="C2122" s="10" t="s">
        <v>917</v>
      </c>
      <c r="D2122" s="10" t="s">
        <v>921</v>
      </c>
      <c r="F2122" s="10" t="s">
        <v>919</v>
      </c>
      <c r="G2122" s="10">
        <v>1</v>
      </c>
      <c r="I2122" s="10">
        <v>9</v>
      </c>
      <c r="J2122" s="10">
        <v>301</v>
      </c>
      <c r="K2122" s="10">
        <v>157</v>
      </c>
      <c r="L2122" s="10">
        <f t="shared" si="1067"/>
        <v>157</v>
      </c>
      <c r="M2122" s="10">
        <v>1000</v>
      </c>
      <c r="N2122" s="10">
        <f t="shared" si="1058"/>
        <v>1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f t="shared" si="1066"/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f t="shared" si="1059"/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f t="shared" si="1060"/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f t="shared" si="1061"/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f t="shared" si="1062"/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f t="shared" si="1063"/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f t="shared" si="1064"/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f t="shared" si="1065"/>
        <v>0</v>
      </c>
      <c r="BQ2122" s="10">
        <v>0</v>
      </c>
    </row>
    <row r="2123" spans="1:71">
      <c r="A2123" s="10">
        <v>52016</v>
      </c>
      <c r="B2123" s="10" t="s">
        <v>916</v>
      </c>
      <c r="C2123" s="10" t="s">
        <v>917</v>
      </c>
      <c r="D2123" s="10" t="s">
        <v>921</v>
      </c>
      <c r="F2123" s="10" t="s">
        <v>919</v>
      </c>
      <c r="G2123" s="10">
        <v>1</v>
      </c>
      <c r="I2123" s="10">
        <v>9</v>
      </c>
      <c r="J2123" s="10">
        <v>301</v>
      </c>
      <c r="K2123" s="10">
        <v>225</v>
      </c>
      <c r="L2123" s="10">
        <f t="shared" si="1067"/>
        <v>225</v>
      </c>
      <c r="M2123" s="10">
        <v>1000</v>
      </c>
      <c r="N2123" s="10">
        <f t="shared" si="1058"/>
        <v>1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f t="shared" si="1066"/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f t="shared" si="1059"/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f t="shared" si="1060"/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f t="shared" si="1061"/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f t="shared" si="1062"/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f t="shared" si="1063"/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f t="shared" si="1064"/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f t="shared" si="1065"/>
        <v>0</v>
      </c>
      <c r="BQ2123" s="10">
        <v>0</v>
      </c>
    </row>
    <row r="2124" spans="1:71">
      <c r="A2124" s="10">
        <v>52017</v>
      </c>
      <c r="B2124" s="10" t="s">
        <v>916</v>
      </c>
      <c r="C2124" s="10" t="s">
        <v>917</v>
      </c>
      <c r="D2124" s="10" t="s">
        <v>921</v>
      </c>
      <c r="F2124" s="10" t="s">
        <v>919</v>
      </c>
      <c r="G2124" s="10">
        <v>1</v>
      </c>
      <c r="I2124" s="10">
        <v>9</v>
      </c>
      <c r="J2124" s="10">
        <v>301</v>
      </c>
      <c r="K2124" s="10">
        <v>263</v>
      </c>
      <c r="L2124" s="10">
        <f t="shared" si="1067"/>
        <v>263</v>
      </c>
      <c r="M2124" s="10">
        <v>1000</v>
      </c>
      <c r="N2124" s="10">
        <f t="shared" si="1058"/>
        <v>1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f t="shared" si="1066"/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f t="shared" si="1059"/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f t="shared" si="1060"/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f t="shared" si="1061"/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f t="shared" si="1062"/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f t="shared" si="1063"/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f t="shared" si="1064"/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f t="shared" si="1065"/>
        <v>0</v>
      </c>
      <c r="BQ2124" s="10">
        <v>0</v>
      </c>
    </row>
    <row r="2125" spans="1:71">
      <c r="A2125" s="10">
        <v>52018</v>
      </c>
      <c r="B2125" s="10" t="s">
        <v>916</v>
      </c>
      <c r="C2125" s="10" t="s">
        <v>917</v>
      </c>
      <c r="D2125" s="10" t="s">
        <v>921</v>
      </c>
      <c r="F2125" s="10" t="s">
        <v>919</v>
      </c>
      <c r="G2125" s="10">
        <v>1</v>
      </c>
      <c r="I2125" s="10">
        <v>9</v>
      </c>
      <c r="J2125" s="10">
        <v>301</v>
      </c>
      <c r="K2125" s="10">
        <v>300</v>
      </c>
      <c r="L2125" s="10">
        <f t="shared" si="1067"/>
        <v>300</v>
      </c>
      <c r="M2125" s="10">
        <v>1000</v>
      </c>
      <c r="N2125" s="10">
        <f t="shared" si="1058"/>
        <v>1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f t="shared" si="1066"/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f t="shared" si="1059"/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f t="shared" si="1060"/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f t="shared" si="1061"/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f t="shared" si="1062"/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f t="shared" si="1063"/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f t="shared" si="1064"/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f t="shared" si="1065"/>
        <v>0</v>
      </c>
      <c r="BQ2125" s="10">
        <v>0</v>
      </c>
    </row>
    <row r="2126" spans="1:71">
      <c r="A2126" s="10">
        <v>52019</v>
      </c>
      <c r="B2126" s="10" t="s">
        <v>916</v>
      </c>
      <c r="C2126" s="10" t="s">
        <v>917</v>
      </c>
      <c r="D2126" s="10" t="s">
        <v>921</v>
      </c>
      <c r="F2126" s="10" t="s">
        <v>919</v>
      </c>
      <c r="G2126" s="10">
        <v>1</v>
      </c>
      <c r="I2126" s="10">
        <v>9</v>
      </c>
      <c r="J2126" s="10">
        <v>301</v>
      </c>
      <c r="K2126" s="10">
        <v>338</v>
      </c>
      <c r="L2126" s="10">
        <f t="shared" si="1067"/>
        <v>338</v>
      </c>
      <c r="M2126" s="10">
        <v>1000</v>
      </c>
      <c r="N2126" s="10">
        <f t="shared" si="1058"/>
        <v>1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f t="shared" si="1066"/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f t="shared" si="1059"/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f t="shared" si="1060"/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f t="shared" si="1061"/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f t="shared" si="1062"/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f t="shared" si="1063"/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f t="shared" si="1064"/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f t="shared" si="1065"/>
        <v>0</v>
      </c>
      <c r="BQ2126" s="10">
        <v>0</v>
      </c>
    </row>
    <row r="2127" spans="1:71">
      <c r="A2127" s="10">
        <v>52021</v>
      </c>
      <c r="B2127" s="10" t="s">
        <v>916</v>
      </c>
      <c r="C2127" s="10" t="s">
        <v>917</v>
      </c>
      <c r="D2127" s="10" t="s">
        <v>921</v>
      </c>
      <c r="F2127" s="10" t="s">
        <v>919</v>
      </c>
      <c r="G2127" s="10">
        <v>1</v>
      </c>
      <c r="I2127" s="10">
        <v>9</v>
      </c>
      <c r="J2127" s="10">
        <v>401</v>
      </c>
      <c r="K2127" s="10">
        <v>94</v>
      </c>
      <c r="L2127" s="10">
        <f t="shared" si="1067"/>
        <v>94</v>
      </c>
      <c r="M2127" s="10">
        <v>1000</v>
      </c>
      <c r="N2127" s="10">
        <f t="shared" si="1058"/>
        <v>1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f t="shared" si="1066"/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f t="shared" si="1059"/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f t="shared" si="1060"/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f t="shared" si="1061"/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f t="shared" si="1062"/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f t="shared" si="1063"/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f t="shared" si="1064"/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f t="shared" si="1065"/>
        <v>0</v>
      </c>
      <c r="BQ2127" s="10">
        <v>0</v>
      </c>
    </row>
    <row r="2128" spans="1:71">
      <c r="A2128" s="10">
        <v>52022</v>
      </c>
      <c r="B2128" s="10" t="s">
        <v>916</v>
      </c>
      <c r="C2128" s="10" t="s">
        <v>917</v>
      </c>
      <c r="D2128" s="10" t="s">
        <v>921</v>
      </c>
      <c r="F2128" s="10" t="s">
        <v>919</v>
      </c>
      <c r="G2128" s="10">
        <v>1</v>
      </c>
      <c r="I2128" s="10">
        <v>9</v>
      </c>
      <c r="J2128" s="10">
        <v>401</v>
      </c>
      <c r="K2128" s="10">
        <v>125</v>
      </c>
      <c r="L2128" s="10">
        <f t="shared" si="1067"/>
        <v>125</v>
      </c>
      <c r="M2128" s="10">
        <v>1000</v>
      </c>
      <c r="N2128" s="10">
        <f t="shared" si="1058"/>
        <v>1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f t="shared" si="1066"/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f t="shared" si="1059"/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f t="shared" si="1060"/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f t="shared" si="1061"/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f t="shared" si="1062"/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f t="shared" si="1063"/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f t="shared" si="1064"/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f t="shared" si="1065"/>
        <v>0</v>
      </c>
      <c r="BQ2128" s="10">
        <v>0</v>
      </c>
    </row>
    <row r="2129" spans="1:69">
      <c r="A2129" s="10">
        <v>52023</v>
      </c>
      <c r="B2129" s="10" t="s">
        <v>916</v>
      </c>
      <c r="C2129" s="10" t="s">
        <v>917</v>
      </c>
      <c r="D2129" s="10" t="s">
        <v>921</v>
      </c>
      <c r="F2129" s="10" t="s">
        <v>919</v>
      </c>
      <c r="G2129" s="10">
        <v>1</v>
      </c>
      <c r="I2129" s="10">
        <v>9</v>
      </c>
      <c r="J2129" s="10">
        <v>401</v>
      </c>
      <c r="K2129" s="10">
        <v>141</v>
      </c>
      <c r="L2129" s="10">
        <f t="shared" si="1067"/>
        <v>141</v>
      </c>
      <c r="M2129" s="10">
        <v>1000</v>
      </c>
      <c r="N2129" s="10">
        <f t="shared" si="1058"/>
        <v>1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f t="shared" si="1066"/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f t="shared" si="1059"/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f t="shared" si="1060"/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f t="shared" si="1061"/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f t="shared" si="1062"/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f t="shared" si="1063"/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f t="shared" si="1064"/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f t="shared" si="1065"/>
        <v>0</v>
      </c>
      <c r="BQ2129" s="10">
        <v>0</v>
      </c>
    </row>
    <row r="2130" spans="1:69">
      <c r="A2130" s="10">
        <v>52024</v>
      </c>
      <c r="B2130" s="10" t="s">
        <v>916</v>
      </c>
      <c r="C2130" s="10" t="s">
        <v>917</v>
      </c>
      <c r="D2130" s="10" t="s">
        <v>921</v>
      </c>
      <c r="F2130" s="10" t="s">
        <v>919</v>
      </c>
      <c r="G2130" s="10">
        <v>1</v>
      </c>
      <c r="I2130" s="10">
        <v>9</v>
      </c>
      <c r="J2130" s="10">
        <v>401</v>
      </c>
      <c r="K2130" s="10">
        <v>150</v>
      </c>
      <c r="L2130" s="10">
        <f t="shared" si="1067"/>
        <v>150</v>
      </c>
      <c r="M2130" s="10">
        <v>1000</v>
      </c>
      <c r="N2130" s="10">
        <f t="shared" si="1058"/>
        <v>1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f t="shared" si="1066"/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f t="shared" si="1059"/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f t="shared" si="1060"/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f t="shared" si="1061"/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f t="shared" si="1062"/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f t="shared" si="1063"/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f t="shared" si="1064"/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f t="shared" si="1065"/>
        <v>0</v>
      </c>
      <c r="BQ2130" s="10">
        <v>0</v>
      </c>
    </row>
    <row r="2131" spans="1:69">
      <c r="A2131" s="10">
        <v>52025</v>
      </c>
      <c r="B2131" s="10" t="s">
        <v>916</v>
      </c>
      <c r="C2131" s="10" t="s">
        <v>917</v>
      </c>
      <c r="D2131" s="10" t="s">
        <v>921</v>
      </c>
      <c r="F2131" s="10" t="s">
        <v>919</v>
      </c>
      <c r="G2131" s="10">
        <v>1</v>
      </c>
      <c r="I2131" s="10">
        <v>9</v>
      </c>
      <c r="J2131" s="10">
        <v>401</v>
      </c>
      <c r="K2131" s="10">
        <v>157</v>
      </c>
      <c r="L2131" s="10">
        <f t="shared" si="1067"/>
        <v>157</v>
      </c>
      <c r="M2131" s="10">
        <v>1000</v>
      </c>
      <c r="N2131" s="10">
        <f t="shared" si="1058"/>
        <v>1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f t="shared" si="1066"/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f t="shared" si="1059"/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f t="shared" si="1060"/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f t="shared" si="1061"/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f t="shared" si="1062"/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f t="shared" si="1063"/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f t="shared" si="1064"/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f t="shared" si="1065"/>
        <v>0</v>
      </c>
      <c r="BQ2131" s="10">
        <v>0</v>
      </c>
    </row>
    <row r="2132" spans="1:69">
      <c r="A2132" s="10">
        <v>52026</v>
      </c>
      <c r="B2132" s="10" t="s">
        <v>916</v>
      </c>
      <c r="C2132" s="10" t="s">
        <v>917</v>
      </c>
      <c r="D2132" s="10" t="s">
        <v>921</v>
      </c>
      <c r="F2132" s="10" t="s">
        <v>919</v>
      </c>
      <c r="G2132" s="10">
        <v>1</v>
      </c>
      <c r="I2132" s="10">
        <v>9</v>
      </c>
      <c r="J2132" s="10">
        <v>401</v>
      </c>
      <c r="K2132" s="10">
        <v>225</v>
      </c>
      <c r="L2132" s="10">
        <f t="shared" si="1067"/>
        <v>225</v>
      </c>
      <c r="M2132" s="10">
        <v>1000</v>
      </c>
      <c r="N2132" s="10">
        <f t="shared" si="1058"/>
        <v>1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f t="shared" si="1066"/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f t="shared" si="1059"/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f t="shared" si="1060"/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f t="shared" si="1061"/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f t="shared" si="1062"/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f t="shared" si="1063"/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f t="shared" si="1064"/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f t="shared" si="1065"/>
        <v>0</v>
      </c>
      <c r="BQ2132" s="10">
        <v>0</v>
      </c>
    </row>
    <row r="2133" spans="1:69">
      <c r="A2133" s="10">
        <v>52027</v>
      </c>
      <c r="B2133" s="10" t="s">
        <v>916</v>
      </c>
      <c r="C2133" s="10" t="s">
        <v>917</v>
      </c>
      <c r="D2133" s="10" t="s">
        <v>921</v>
      </c>
      <c r="F2133" s="10" t="s">
        <v>919</v>
      </c>
      <c r="G2133" s="10">
        <v>1</v>
      </c>
      <c r="I2133" s="10">
        <v>9</v>
      </c>
      <c r="J2133" s="10">
        <v>401</v>
      </c>
      <c r="K2133" s="10">
        <v>263</v>
      </c>
      <c r="L2133" s="10">
        <f t="shared" si="1067"/>
        <v>263</v>
      </c>
      <c r="M2133" s="10">
        <v>1000</v>
      </c>
      <c r="N2133" s="10">
        <f t="shared" si="1058"/>
        <v>1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f t="shared" si="1066"/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f t="shared" si="1059"/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f t="shared" si="1060"/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f t="shared" si="1061"/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f t="shared" si="1062"/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f t="shared" si="1063"/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f t="shared" si="1064"/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f t="shared" si="1065"/>
        <v>0</v>
      </c>
      <c r="BQ2133" s="10">
        <v>0</v>
      </c>
    </row>
    <row r="2134" spans="1:69">
      <c r="A2134" s="10">
        <v>52028</v>
      </c>
      <c r="B2134" s="10" t="s">
        <v>916</v>
      </c>
      <c r="C2134" s="10" t="s">
        <v>917</v>
      </c>
      <c r="D2134" s="10" t="s">
        <v>921</v>
      </c>
      <c r="F2134" s="10" t="s">
        <v>919</v>
      </c>
      <c r="G2134" s="10">
        <v>1</v>
      </c>
      <c r="I2134" s="10">
        <v>9</v>
      </c>
      <c r="J2134" s="10">
        <v>401</v>
      </c>
      <c r="K2134" s="10">
        <v>300</v>
      </c>
      <c r="L2134" s="10">
        <f t="shared" si="1067"/>
        <v>300</v>
      </c>
      <c r="M2134" s="10">
        <v>1000</v>
      </c>
      <c r="N2134" s="10">
        <f t="shared" si="1058"/>
        <v>1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f t="shared" si="1066"/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f t="shared" si="1059"/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f t="shared" si="1060"/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f t="shared" si="1061"/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f t="shared" si="1062"/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f t="shared" si="1063"/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f t="shared" si="1064"/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f t="shared" si="1065"/>
        <v>0</v>
      </c>
      <c r="BQ2134" s="10">
        <v>0</v>
      </c>
    </row>
    <row r="2135" spans="1:69">
      <c r="A2135" s="10">
        <v>52029</v>
      </c>
      <c r="B2135" s="10" t="s">
        <v>916</v>
      </c>
      <c r="C2135" s="10" t="s">
        <v>917</v>
      </c>
      <c r="D2135" s="10" t="s">
        <v>921</v>
      </c>
      <c r="F2135" s="10" t="s">
        <v>919</v>
      </c>
      <c r="G2135" s="10">
        <v>1</v>
      </c>
      <c r="I2135" s="10">
        <v>9</v>
      </c>
      <c r="J2135" s="10">
        <v>401</v>
      </c>
      <c r="K2135" s="10">
        <v>338</v>
      </c>
      <c r="L2135" s="10">
        <f t="shared" si="1067"/>
        <v>338</v>
      </c>
      <c r="M2135" s="10">
        <v>1000</v>
      </c>
      <c r="N2135" s="10">
        <f t="shared" si="1058"/>
        <v>1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f t="shared" si="1066"/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f t="shared" si="1059"/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f t="shared" si="1060"/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f t="shared" si="1061"/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f t="shared" si="1062"/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f t="shared" si="1063"/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f t="shared" si="1064"/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f t="shared" si="1065"/>
        <v>0</v>
      </c>
      <c r="BQ2135" s="10">
        <v>0</v>
      </c>
    </row>
    <row r="2136" spans="1:69">
      <c r="A2136" s="10">
        <v>52031</v>
      </c>
      <c r="B2136" s="10" t="s">
        <v>916</v>
      </c>
      <c r="C2136" s="10" t="s">
        <v>917</v>
      </c>
      <c r="D2136" s="10" t="s">
        <v>921</v>
      </c>
      <c r="F2136" s="10" t="s">
        <v>919</v>
      </c>
      <c r="G2136" s="10">
        <v>1</v>
      </c>
      <c r="I2136" s="10">
        <v>9</v>
      </c>
      <c r="J2136" s="10">
        <v>301</v>
      </c>
      <c r="K2136" s="10">
        <v>94</v>
      </c>
      <c r="L2136" s="10">
        <f t="shared" si="1067"/>
        <v>94</v>
      </c>
      <c r="M2136" s="10">
        <v>1000</v>
      </c>
      <c r="N2136" s="10">
        <f t="shared" si="1058"/>
        <v>1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f t="shared" si="1066"/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f t="shared" si="1059"/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f t="shared" si="1060"/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f t="shared" si="1061"/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f t="shared" si="1062"/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f t="shared" si="1063"/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f t="shared" si="1064"/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f t="shared" si="1065"/>
        <v>0</v>
      </c>
      <c r="BQ2136" s="10">
        <v>0</v>
      </c>
    </row>
    <row r="2137" spans="1:69">
      <c r="A2137" s="10">
        <v>52032</v>
      </c>
      <c r="B2137" s="10" t="s">
        <v>916</v>
      </c>
      <c r="C2137" s="10" t="s">
        <v>917</v>
      </c>
      <c r="D2137" s="10" t="s">
        <v>921</v>
      </c>
      <c r="F2137" s="10" t="s">
        <v>919</v>
      </c>
      <c r="G2137" s="10">
        <v>1</v>
      </c>
      <c r="I2137" s="10">
        <v>9</v>
      </c>
      <c r="J2137" s="10">
        <v>301</v>
      </c>
      <c r="K2137" s="10">
        <v>125</v>
      </c>
      <c r="L2137" s="10">
        <f t="shared" si="1067"/>
        <v>125</v>
      </c>
      <c r="M2137" s="10">
        <v>1000</v>
      </c>
      <c r="N2137" s="10">
        <f t="shared" si="1058"/>
        <v>1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f t="shared" si="1066"/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f t="shared" si="1059"/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f t="shared" si="1060"/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f t="shared" si="1061"/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f t="shared" si="1062"/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f t="shared" si="1063"/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f t="shared" si="1064"/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f t="shared" si="1065"/>
        <v>0</v>
      </c>
      <c r="BQ2137" s="10">
        <v>0</v>
      </c>
    </row>
    <row r="2138" spans="1:69">
      <c r="A2138" s="10">
        <v>52033</v>
      </c>
      <c r="B2138" s="10" t="s">
        <v>916</v>
      </c>
      <c r="C2138" s="10" t="s">
        <v>917</v>
      </c>
      <c r="D2138" s="10" t="s">
        <v>921</v>
      </c>
      <c r="F2138" s="10" t="s">
        <v>919</v>
      </c>
      <c r="G2138" s="10">
        <v>1</v>
      </c>
      <c r="I2138" s="10">
        <v>9</v>
      </c>
      <c r="J2138" s="10">
        <v>301</v>
      </c>
      <c r="K2138" s="10">
        <v>141</v>
      </c>
      <c r="L2138" s="10">
        <f t="shared" si="1067"/>
        <v>141</v>
      </c>
      <c r="M2138" s="10">
        <v>1000</v>
      </c>
      <c r="N2138" s="10">
        <f t="shared" si="1058"/>
        <v>1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f t="shared" si="1066"/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f t="shared" si="1059"/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f t="shared" si="1060"/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f t="shared" si="1061"/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f t="shared" si="1062"/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f t="shared" si="1063"/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f t="shared" si="1064"/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f t="shared" si="1065"/>
        <v>0</v>
      </c>
      <c r="BQ2138" s="10">
        <v>0</v>
      </c>
    </row>
    <row r="2139" spans="1:69">
      <c r="A2139" s="10">
        <v>52034</v>
      </c>
      <c r="B2139" s="10" t="s">
        <v>916</v>
      </c>
      <c r="C2139" s="10" t="s">
        <v>917</v>
      </c>
      <c r="D2139" s="10" t="s">
        <v>921</v>
      </c>
      <c r="F2139" s="10" t="s">
        <v>919</v>
      </c>
      <c r="G2139" s="10">
        <v>1</v>
      </c>
      <c r="I2139" s="10">
        <v>9</v>
      </c>
      <c r="J2139" s="10">
        <v>301</v>
      </c>
      <c r="K2139" s="10">
        <v>150</v>
      </c>
      <c r="L2139" s="10">
        <f t="shared" si="1067"/>
        <v>150</v>
      </c>
      <c r="M2139" s="10">
        <v>1000</v>
      </c>
      <c r="N2139" s="10">
        <f t="shared" si="1058"/>
        <v>1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f t="shared" si="1066"/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f t="shared" si="1059"/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f t="shared" si="1060"/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f t="shared" si="1061"/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f t="shared" si="1062"/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f t="shared" si="1063"/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f t="shared" si="1064"/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f t="shared" si="1065"/>
        <v>0</v>
      </c>
      <c r="BQ2139" s="10">
        <v>0</v>
      </c>
    </row>
    <row r="2140" spans="1:69">
      <c r="A2140" s="10">
        <v>52035</v>
      </c>
      <c r="B2140" s="10" t="s">
        <v>916</v>
      </c>
      <c r="C2140" s="10" t="s">
        <v>917</v>
      </c>
      <c r="D2140" s="10" t="s">
        <v>921</v>
      </c>
      <c r="F2140" s="10" t="s">
        <v>919</v>
      </c>
      <c r="G2140" s="10">
        <v>1</v>
      </c>
      <c r="I2140" s="10">
        <v>9</v>
      </c>
      <c r="J2140" s="10">
        <v>301</v>
      </c>
      <c r="K2140" s="10">
        <v>157</v>
      </c>
      <c r="L2140" s="10">
        <f t="shared" si="1067"/>
        <v>157</v>
      </c>
      <c r="M2140" s="10">
        <v>1000</v>
      </c>
      <c r="N2140" s="10">
        <f t="shared" si="1058"/>
        <v>1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f t="shared" si="1066"/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f t="shared" si="1059"/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f t="shared" si="1060"/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f t="shared" si="1061"/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f t="shared" si="1062"/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f t="shared" si="1063"/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f t="shared" si="1064"/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f t="shared" si="1065"/>
        <v>0</v>
      </c>
      <c r="BQ2140" s="10">
        <v>0</v>
      </c>
    </row>
    <row r="2141" spans="1:69">
      <c r="A2141" s="10">
        <v>52036</v>
      </c>
      <c r="B2141" s="10" t="s">
        <v>916</v>
      </c>
      <c r="C2141" s="10" t="s">
        <v>917</v>
      </c>
      <c r="D2141" s="10" t="s">
        <v>921</v>
      </c>
      <c r="F2141" s="10" t="s">
        <v>919</v>
      </c>
      <c r="G2141" s="10">
        <v>1</v>
      </c>
      <c r="I2141" s="10">
        <v>9</v>
      </c>
      <c r="J2141" s="10">
        <v>301</v>
      </c>
      <c r="K2141" s="10">
        <v>225</v>
      </c>
      <c r="L2141" s="10">
        <f t="shared" si="1067"/>
        <v>225</v>
      </c>
      <c r="M2141" s="10">
        <v>1000</v>
      </c>
      <c r="N2141" s="10">
        <f t="shared" si="1058"/>
        <v>1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f t="shared" si="1066"/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f t="shared" si="1059"/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f t="shared" si="1060"/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f t="shared" si="1061"/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f t="shared" si="1062"/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f t="shared" si="1063"/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f t="shared" si="1064"/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f t="shared" si="1065"/>
        <v>0</v>
      </c>
      <c r="BQ2141" s="10">
        <v>0</v>
      </c>
    </row>
    <row r="2142" spans="1:69">
      <c r="A2142" s="10">
        <v>52037</v>
      </c>
      <c r="B2142" s="10" t="s">
        <v>916</v>
      </c>
      <c r="C2142" s="10" t="s">
        <v>917</v>
      </c>
      <c r="D2142" s="10" t="s">
        <v>921</v>
      </c>
      <c r="F2142" s="10" t="s">
        <v>919</v>
      </c>
      <c r="G2142" s="10">
        <v>1</v>
      </c>
      <c r="I2142" s="10">
        <v>9</v>
      </c>
      <c r="J2142" s="10">
        <v>301</v>
      </c>
      <c r="K2142" s="10">
        <v>263</v>
      </c>
      <c r="L2142" s="10">
        <f t="shared" si="1067"/>
        <v>263</v>
      </c>
      <c r="M2142" s="10">
        <v>1000</v>
      </c>
      <c r="N2142" s="10">
        <f t="shared" si="1058"/>
        <v>1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f t="shared" si="1066"/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f t="shared" si="1059"/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f t="shared" si="1060"/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f t="shared" si="1061"/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f t="shared" si="1062"/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f t="shared" si="1063"/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f t="shared" si="1064"/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f t="shared" si="1065"/>
        <v>0</v>
      </c>
      <c r="BQ2142" s="10">
        <v>0</v>
      </c>
    </row>
    <row r="2143" spans="1:69">
      <c r="A2143" s="10">
        <v>52038</v>
      </c>
      <c r="B2143" s="10" t="s">
        <v>916</v>
      </c>
      <c r="C2143" s="10" t="s">
        <v>917</v>
      </c>
      <c r="D2143" s="10" t="s">
        <v>921</v>
      </c>
      <c r="F2143" s="10" t="s">
        <v>919</v>
      </c>
      <c r="G2143" s="10">
        <v>1</v>
      </c>
      <c r="I2143" s="10">
        <v>9</v>
      </c>
      <c r="J2143" s="10">
        <v>301</v>
      </c>
      <c r="K2143" s="10">
        <v>300</v>
      </c>
      <c r="L2143" s="10">
        <f t="shared" ref="L2143:L2144" si="1154">K2143</f>
        <v>300</v>
      </c>
      <c r="M2143" s="10">
        <v>1000</v>
      </c>
      <c r="N2143" s="10">
        <f t="shared" si="1058"/>
        <v>1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f t="shared" si="1066"/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f t="shared" si="1059"/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f t="shared" si="1060"/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f t="shared" si="1061"/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f t="shared" si="1062"/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f t="shared" si="1063"/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f t="shared" si="1064"/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f t="shared" si="1065"/>
        <v>0</v>
      </c>
      <c r="BQ2143" s="10">
        <v>0</v>
      </c>
    </row>
    <row r="2144" spans="1:69">
      <c r="A2144" s="10">
        <v>52039</v>
      </c>
      <c r="B2144" s="10" t="s">
        <v>916</v>
      </c>
      <c r="C2144" s="10" t="s">
        <v>917</v>
      </c>
      <c r="D2144" s="10" t="s">
        <v>921</v>
      </c>
      <c r="F2144" s="10" t="s">
        <v>919</v>
      </c>
      <c r="G2144" s="10">
        <v>1</v>
      </c>
      <c r="I2144" s="10">
        <v>9</v>
      </c>
      <c r="J2144" s="10">
        <v>301</v>
      </c>
      <c r="K2144" s="10">
        <v>338</v>
      </c>
      <c r="L2144" s="10">
        <f t="shared" si="1154"/>
        <v>338</v>
      </c>
      <c r="M2144" s="10">
        <v>1000</v>
      </c>
      <c r="N2144" s="10">
        <f t="shared" si="1058"/>
        <v>1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f t="shared" si="1066"/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f t="shared" si="1059"/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f t="shared" si="1060"/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f t="shared" si="1061"/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f t="shared" si="1062"/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f t="shared" si="1063"/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f t="shared" si="1064"/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f t="shared" si="1065"/>
        <v>0</v>
      </c>
      <c r="BQ2144" s="10">
        <v>0</v>
      </c>
    </row>
    <row r="2145" spans="1:69">
      <c r="A2145" s="10">
        <v>52041</v>
      </c>
      <c r="B2145" s="10" t="s">
        <v>916</v>
      </c>
      <c r="C2145" s="10" t="s">
        <v>917</v>
      </c>
      <c r="D2145" s="10" t="s">
        <v>921</v>
      </c>
      <c r="F2145" s="10" t="s">
        <v>919</v>
      </c>
      <c r="G2145" s="10">
        <v>1</v>
      </c>
      <c r="I2145" s="10">
        <v>9</v>
      </c>
      <c r="J2145" s="10">
        <v>401</v>
      </c>
      <c r="K2145" s="10">
        <v>94</v>
      </c>
      <c r="L2145" s="10">
        <v>94</v>
      </c>
      <c r="M2145" s="10">
        <v>1000</v>
      </c>
      <c r="N2145" s="10">
        <f t="shared" si="1058"/>
        <v>1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f t="shared" si="1066"/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f t="shared" si="1059"/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f t="shared" si="1060"/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f t="shared" si="1061"/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f t="shared" si="1062"/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f t="shared" si="1063"/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f t="shared" si="1064"/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f t="shared" si="1065"/>
        <v>0</v>
      </c>
      <c r="BQ2145" s="10">
        <v>0</v>
      </c>
    </row>
    <row r="2146" spans="1:69">
      <c r="A2146" s="10">
        <v>52042</v>
      </c>
      <c r="B2146" s="10" t="s">
        <v>916</v>
      </c>
      <c r="C2146" s="10" t="s">
        <v>917</v>
      </c>
      <c r="D2146" s="10" t="s">
        <v>921</v>
      </c>
      <c r="F2146" s="10" t="s">
        <v>919</v>
      </c>
      <c r="G2146" s="10">
        <v>1</v>
      </c>
      <c r="I2146" s="10">
        <v>9</v>
      </c>
      <c r="J2146" s="10">
        <v>401</v>
      </c>
      <c r="K2146" s="10">
        <v>125</v>
      </c>
      <c r="L2146" s="10">
        <v>125</v>
      </c>
      <c r="M2146" s="10">
        <v>1000</v>
      </c>
      <c r="N2146" s="10">
        <f t="shared" si="1058"/>
        <v>1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f t="shared" si="1066"/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f t="shared" si="1059"/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f t="shared" si="1060"/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f t="shared" si="1061"/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f t="shared" si="1062"/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f t="shared" si="1063"/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f t="shared" si="1064"/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f t="shared" si="1065"/>
        <v>0</v>
      </c>
      <c r="BQ2146" s="10">
        <v>0</v>
      </c>
    </row>
    <row r="2147" spans="1:69">
      <c r="A2147" s="10">
        <v>52043</v>
      </c>
      <c r="B2147" s="10" t="s">
        <v>916</v>
      </c>
      <c r="C2147" s="10" t="s">
        <v>917</v>
      </c>
      <c r="D2147" s="10" t="s">
        <v>921</v>
      </c>
      <c r="F2147" s="10" t="s">
        <v>919</v>
      </c>
      <c r="G2147" s="10">
        <v>1</v>
      </c>
      <c r="I2147" s="10">
        <v>9</v>
      </c>
      <c r="J2147" s="10">
        <v>401</v>
      </c>
      <c r="K2147" s="10">
        <v>141</v>
      </c>
      <c r="L2147" s="10">
        <v>141</v>
      </c>
      <c r="M2147" s="10">
        <v>1000</v>
      </c>
      <c r="N2147" s="10">
        <f t="shared" si="1058"/>
        <v>1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f t="shared" si="1066"/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f t="shared" si="1059"/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f t="shared" si="1060"/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f t="shared" si="1061"/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f t="shared" si="1062"/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f t="shared" si="1063"/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f t="shared" si="1064"/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f t="shared" si="1065"/>
        <v>0</v>
      </c>
      <c r="BQ2147" s="10">
        <v>0</v>
      </c>
    </row>
    <row r="2148" spans="1:69">
      <c r="A2148" s="10">
        <v>52044</v>
      </c>
      <c r="B2148" s="10" t="s">
        <v>916</v>
      </c>
      <c r="C2148" s="10" t="s">
        <v>917</v>
      </c>
      <c r="D2148" s="10" t="s">
        <v>921</v>
      </c>
      <c r="F2148" s="10" t="s">
        <v>919</v>
      </c>
      <c r="G2148" s="10">
        <v>1</v>
      </c>
      <c r="I2148" s="10">
        <v>9</v>
      </c>
      <c r="J2148" s="10">
        <v>401</v>
      </c>
      <c r="K2148" s="10">
        <v>150</v>
      </c>
      <c r="L2148" s="10">
        <v>150</v>
      </c>
      <c r="M2148" s="10">
        <v>1000</v>
      </c>
      <c r="N2148" s="10">
        <f t="shared" ref="N2148:N2211" si="1155">IF(M2148&gt;=1000,1,0)</f>
        <v>1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f t="shared" ref="T2148:T2211" si="1156">IF(S2148&gt;=1000,1,0)</f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f t="shared" ref="Z2148:Z2211" si="1157">IF(Y2148&gt;=1000,1,0)</f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f t="shared" ref="AF2148:AF2211" si="1158">IF(AE2148&gt;=1000,1,0)</f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f t="shared" ref="AL2148:AL2211" si="1159">IF(AK2148&gt;=1000,1,0)</f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f t="shared" ref="AX2148:AX2211" si="1160">IF(AW2148&gt;=1000,1,0)</f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f t="shared" ref="BD2148:BD2211" si="1161">IF(BC2148&gt;=1000,1,0)</f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f t="shared" ref="BJ2148:BJ2211" si="1162">IF(BI2148&gt;=1000,1,0)</f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f t="shared" ref="BP2148:BP2211" si="1163">IF(BO2148&gt;=1000,1,0)</f>
        <v>0</v>
      </c>
      <c r="BQ2148" s="10">
        <v>0</v>
      </c>
    </row>
    <row r="2149" spans="1:69">
      <c r="A2149" s="10">
        <v>52045</v>
      </c>
      <c r="B2149" s="10" t="s">
        <v>916</v>
      </c>
      <c r="C2149" s="10" t="s">
        <v>917</v>
      </c>
      <c r="D2149" s="10" t="s">
        <v>921</v>
      </c>
      <c r="F2149" s="10" t="s">
        <v>919</v>
      </c>
      <c r="G2149" s="10">
        <v>1</v>
      </c>
      <c r="I2149" s="10">
        <v>9</v>
      </c>
      <c r="J2149" s="10">
        <v>401</v>
      </c>
      <c r="K2149" s="10">
        <v>157</v>
      </c>
      <c r="L2149" s="10">
        <v>157</v>
      </c>
      <c r="M2149" s="10">
        <v>1000</v>
      </c>
      <c r="N2149" s="10">
        <f t="shared" si="1155"/>
        <v>1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f t="shared" si="1156"/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f t="shared" si="1157"/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f t="shared" si="1158"/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f t="shared" si="1159"/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f t="shared" si="1160"/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f t="shared" si="1161"/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f t="shared" si="1162"/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f t="shared" si="1163"/>
        <v>0</v>
      </c>
      <c r="BQ2149" s="10">
        <v>0</v>
      </c>
    </row>
    <row r="2150" spans="1:69">
      <c r="A2150" s="10">
        <v>52046</v>
      </c>
      <c r="B2150" s="10" t="s">
        <v>916</v>
      </c>
      <c r="C2150" s="10" t="s">
        <v>917</v>
      </c>
      <c r="D2150" s="10" t="s">
        <v>921</v>
      </c>
      <c r="F2150" s="10" t="s">
        <v>919</v>
      </c>
      <c r="G2150" s="10">
        <v>1</v>
      </c>
      <c r="I2150" s="10">
        <v>9</v>
      </c>
      <c r="J2150" s="10">
        <v>401</v>
      </c>
      <c r="K2150" s="10">
        <v>225</v>
      </c>
      <c r="L2150" s="10">
        <v>225</v>
      </c>
      <c r="M2150" s="10">
        <v>1000</v>
      </c>
      <c r="N2150" s="10">
        <f t="shared" si="1155"/>
        <v>1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f t="shared" si="1156"/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f t="shared" si="1157"/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f t="shared" si="1158"/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f t="shared" si="1159"/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f t="shared" si="1160"/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f t="shared" si="1161"/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f t="shared" si="1162"/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f t="shared" si="1163"/>
        <v>0</v>
      </c>
      <c r="BQ2150" s="10">
        <v>0</v>
      </c>
    </row>
    <row r="2151" spans="1:69">
      <c r="A2151" s="10">
        <v>52047</v>
      </c>
      <c r="B2151" s="10" t="s">
        <v>916</v>
      </c>
      <c r="C2151" s="10" t="s">
        <v>917</v>
      </c>
      <c r="D2151" s="10" t="s">
        <v>921</v>
      </c>
      <c r="F2151" s="10" t="s">
        <v>919</v>
      </c>
      <c r="G2151" s="10">
        <v>1</v>
      </c>
      <c r="I2151" s="10">
        <v>9</v>
      </c>
      <c r="J2151" s="10">
        <v>401</v>
      </c>
      <c r="K2151" s="10">
        <v>263</v>
      </c>
      <c r="L2151" s="10">
        <v>263</v>
      </c>
      <c r="M2151" s="10">
        <v>1000</v>
      </c>
      <c r="N2151" s="10">
        <f t="shared" si="1155"/>
        <v>1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f t="shared" si="1156"/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f t="shared" si="1157"/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f t="shared" si="1158"/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f t="shared" si="1159"/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f t="shared" si="1160"/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f t="shared" si="1161"/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f t="shared" si="1162"/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f t="shared" si="1163"/>
        <v>0</v>
      </c>
      <c r="BQ2151" s="10">
        <v>0</v>
      </c>
    </row>
    <row r="2152" spans="1:69">
      <c r="A2152" s="10">
        <v>52048</v>
      </c>
      <c r="B2152" s="10" t="s">
        <v>916</v>
      </c>
      <c r="C2152" s="10" t="s">
        <v>917</v>
      </c>
      <c r="D2152" s="10" t="s">
        <v>921</v>
      </c>
      <c r="F2152" s="10" t="s">
        <v>919</v>
      </c>
      <c r="G2152" s="10">
        <v>1</v>
      </c>
      <c r="I2152" s="10">
        <v>9</v>
      </c>
      <c r="J2152" s="10">
        <v>401</v>
      </c>
      <c r="K2152" s="10">
        <v>300</v>
      </c>
      <c r="L2152" s="10">
        <v>300</v>
      </c>
      <c r="M2152" s="10">
        <v>1000</v>
      </c>
      <c r="N2152" s="10">
        <f t="shared" si="1155"/>
        <v>1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f t="shared" si="1156"/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f t="shared" si="1157"/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f t="shared" si="1158"/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f t="shared" si="1159"/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f t="shared" si="1160"/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f t="shared" si="1161"/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f t="shared" si="1162"/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f t="shared" si="1163"/>
        <v>0</v>
      </c>
      <c r="BQ2152" s="10">
        <v>0</v>
      </c>
    </row>
    <row r="2153" spans="1:69">
      <c r="A2153" s="10">
        <v>52049</v>
      </c>
      <c r="B2153" s="10" t="s">
        <v>916</v>
      </c>
      <c r="C2153" s="10" t="s">
        <v>917</v>
      </c>
      <c r="D2153" s="10" t="s">
        <v>921</v>
      </c>
      <c r="F2153" s="10" t="s">
        <v>919</v>
      </c>
      <c r="G2153" s="10">
        <v>1</v>
      </c>
      <c r="I2153" s="10">
        <v>9</v>
      </c>
      <c r="J2153" s="10">
        <v>401</v>
      </c>
      <c r="K2153" s="10">
        <v>338</v>
      </c>
      <c r="L2153" s="10">
        <v>338</v>
      </c>
      <c r="M2153" s="10">
        <v>1000</v>
      </c>
      <c r="N2153" s="10">
        <f t="shared" si="1155"/>
        <v>1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f t="shared" si="1156"/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f t="shared" si="1157"/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f t="shared" si="1158"/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f t="shared" si="1159"/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f t="shared" si="1160"/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f t="shared" si="1161"/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f t="shared" si="1162"/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f t="shared" si="1163"/>
        <v>0</v>
      </c>
      <c r="BQ2153" s="10">
        <v>0</v>
      </c>
    </row>
    <row r="2154" spans="1:69">
      <c r="A2154" s="10">
        <v>52051</v>
      </c>
      <c r="B2154" s="10" t="s">
        <v>916</v>
      </c>
      <c r="C2154" s="10" t="s">
        <v>917</v>
      </c>
      <c r="D2154" s="10" t="s">
        <v>921</v>
      </c>
      <c r="F2154" s="10" t="s">
        <v>919</v>
      </c>
      <c r="G2154" s="10">
        <v>1</v>
      </c>
      <c r="I2154" s="10">
        <v>9</v>
      </c>
      <c r="J2154" s="10">
        <v>502</v>
      </c>
      <c r="K2154" s="10">
        <v>32</v>
      </c>
      <c r="L2154" s="10">
        <v>32</v>
      </c>
      <c r="M2154" s="10">
        <v>1000</v>
      </c>
      <c r="N2154" s="10">
        <f t="shared" si="1155"/>
        <v>1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f t="shared" si="1156"/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f t="shared" si="1157"/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f t="shared" si="1158"/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f t="shared" si="1159"/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f t="shared" si="1160"/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f t="shared" si="1161"/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f t="shared" si="1162"/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f t="shared" si="1163"/>
        <v>0</v>
      </c>
      <c r="BQ2154" s="10">
        <v>0</v>
      </c>
    </row>
    <row r="2155" spans="1:69">
      <c r="A2155" s="10">
        <v>52052</v>
      </c>
      <c r="B2155" s="10" t="s">
        <v>916</v>
      </c>
      <c r="C2155" s="10" t="s">
        <v>917</v>
      </c>
      <c r="D2155" s="10" t="s">
        <v>921</v>
      </c>
      <c r="F2155" s="10" t="s">
        <v>919</v>
      </c>
      <c r="G2155" s="10">
        <v>1</v>
      </c>
      <c r="I2155" s="10">
        <v>9</v>
      </c>
      <c r="J2155" s="10">
        <v>502</v>
      </c>
      <c r="K2155" s="10">
        <v>42</v>
      </c>
      <c r="L2155" s="10">
        <v>42</v>
      </c>
      <c r="M2155" s="10">
        <v>1000</v>
      </c>
      <c r="N2155" s="10">
        <f t="shared" si="1155"/>
        <v>1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f t="shared" si="1156"/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f t="shared" si="1157"/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f t="shared" si="1158"/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f t="shared" si="1159"/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f t="shared" si="1160"/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f t="shared" si="1161"/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f t="shared" si="1162"/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f t="shared" si="1163"/>
        <v>0</v>
      </c>
      <c r="BQ2155" s="10">
        <v>0</v>
      </c>
    </row>
    <row r="2156" spans="1:69">
      <c r="A2156" s="10">
        <v>52053</v>
      </c>
      <c r="B2156" s="10" t="s">
        <v>916</v>
      </c>
      <c r="C2156" s="10" t="s">
        <v>917</v>
      </c>
      <c r="D2156" s="10" t="s">
        <v>921</v>
      </c>
      <c r="F2156" s="10" t="s">
        <v>919</v>
      </c>
      <c r="G2156" s="10">
        <v>1</v>
      </c>
      <c r="I2156" s="10">
        <v>9</v>
      </c>
      <c r="J2156" s="10">
        <v>502</v>
      </c>
      <c r="K2156" s="10">
        <v>47</v>
      </c>
      <c r="L2156" s="10">
        <v>47</v>
      </c>
      <c r="M2156" s="10">
        <v>1000</v>
      </c>
      <c r="N2156" s="10">
        <f t="shared" si="1155"/>
        <v>1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f t="shared" si="1156"/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f t="shared" si="1157"/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f t="shared" si="1158"/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f t="shared" si="1159"/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f t="shared" si="1160"/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f t="shared" si="1161"/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f t="shared" si="1162"/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f t="shared" si="1163"/>
        <v>0</v>
      </c>
      <c r="BQ2156" s="10">
        <v>0</v>
      </c>
    </row>
    <row r="2157" spans="1:69">
      <c r="A2157" s="10">
        <v>52054</v>
      </c>
      <c r="B2157" s="10" t="s">
        <v>916</v>
      </c>
      <c r="C2157" s="10" t="s">
        <v>917</v>
      </c>
      <c r="D2157" s="10" t="s">
        <v>921</v>
      </c>
      <c r="F2157" s="10" t="s">
        <v>919</v>
      </c>
      <c r="G2157" s="10">
        <v>1</v>
      </c>
      <c r="I2157" s="10">
        <v>9</v>
      </c>
      <c r="J2157" s="10">
        <v>502</v>
      </c>
      <c r="K2157" s="10">
        <v>50</v>
      </c>
      <c r="L2157" s="10">
        <v>50</v>
      </c>
      <c r="M2157" s="10">
        <v>1000</v>
      </c>
      <c r="N2157" s="10">
        <f t="shared" si="1155"/>
        <v>1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f t="shared" si="1156"/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f t="shared" si="1157"/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f t="shared" si="1158"/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f t="shared" si="1159"/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f t="shared" si="1160"/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f t="shared" si="1161"/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f t="shared" si="1162"/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f t="shared" si="1163"/>
        <v>0</v>
      </c>
      <c r="BQ2157" s="10">
        <v>0</v>
      </c>
    </row>
    <row r="2158" spans="1:69">
      <c r="A2158" s="10">
        <v>52055</v>
      </c>
      <c r="B2158" s="10" t="s">
        <v>916</v>
      </c>
      <c r="C2158" s="10" t="s">
        <v>917</v>
      </c>
      <c r="D2158" s="10" t="s">
        <v>921</v>
      </c>
      <c r="F2158" s="10" t="s">
        <v>919</v>
      </c>
      <c r="G2158" s="10">
        <v>1</v>
      </c>
      <c r="I2158" s="10">
        <v>9</v>
      </c>
      <c r="J2158" s="10">
        <v>502</v>
      </c>
      <c r="K2158" s="10">
        <v>53</v>
      </c>
      <c r="L2158" s="10">
        <v>53</v>
      </c>
      <c r="M2158" s="10">
        <v>1000</v>
      </c>
      <c r="N2158" s="10">
        <f t="shared" si="1155"/>
        <v>1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f t="shared" si="1156"/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f t="shared" si="1157"/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f t="shared" si="1158"/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f t="shared" si="1159"/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f t="shared" si="1160"/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f t="shared" si="1161"/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f t="shared" si="1162"/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f t="shared" si="1163"/>
        <v>0</v>
      </c>
      <c r="BQ2158" s="10">
        <v>0</v>
      </c>
    </row>
    <row r="2159" spans="1:69">
      <c r="A2159" s="10">
        <v>52056</v>
      </c>
      <c r="B2159" s="10" t="s">
        <v>916</v>
      </c>
      <c r="C2159" s="10" t="s">
        <v>917</v>
      </c>
      <c r="D2159" s="10" t="s">
        <v>921</v>
      </c>
      <c r="F2159" s="10" t="s">
        <v>919</v>
      </c>
      <c r="G2159" s="10">
        <v>1</v>
      </c>
      <c r="I2159" s="10">
        <v>9</v>
      </c>
      <c r="J2159" s="10">
        <v>502</v>
      </c>
      <c r="K2159" s="10">
        <v>75</v>
      </c>
      <c r="L2159" s="10">
        <v>75</v>
      </c>
      <c r="M2159" s="10">
        <v>1000</v>
      </c>
      <c r="N2159" s="10">
        <f t="shared" si="1155"/>
        <v>1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f t="shared" si="1156"/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f t="shared" si="1157"/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f t="shared" si="1158"/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f t="shared" si="1159"/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f t="shared" si="1160"/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f t="shared" si="1161"/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f t="shared" si="1162"/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f t="shared" si="1163"/>
        <v>0</v>
      </c>
      <c r="BQ2159" s="10">
        <v>0</v>
      </c>
    </row>
    <row r="2160" spans="1:69">
      <c r="A2160" s="10">
        <v>52057</v>
      </c>
      <c r="B2160" s="10" t="s">
        <v>916</v>
      </c>
      <c r="C2160" s="10" t="s">
        <v>917</v>
      </c>
      <c r="D2160" s="10" t="s">
        <v>921</v>
      </c>
      <c r="F2160" s="10" t="s">
        <v>919</v>
      </c>
      <c r="G2160" s="10">
        <v>1</v>
      </c>
      <c r="I2160" s="10">
        <v>9</v>
      </c>
      <c r="J2160" s="10">
        <v>502</v>
      </c>
      <c r="K2160" s="10">
        <v>88</v>
      </c>
      <c r="L2160" s="10">
        <v>88</v>
      </c>
      <c r="M2160" s="10">
        <v>1000</v>
      </c>
      <c r="N2160" s="10">
        <f t="shared" si="1155"/>
        <v>1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f t="shared" si="1156"/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f t="shared" si="1157"/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f t="shared" si="1158"/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f t="shared" si="1159"/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f t="shared" si="1160"/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f t="shared" si="1161"/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f t="shared" si="1162"/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f t="shared" si="1163"/>
        <v>0</v>
      </c>
      <c r="BQ2160" s="10">
        <v>0</v>
      </c>
    </row>
    <row r="2161" spans="1:69">
      <c r="A2161" s="10">
        <v>52058</v>
      </c>
      <c r="B2161" s="10" t="s">
        <v>916</v>
      </c>
      <c r="C2161" s="10" t="s">
        <v>917</v>
      </c>
      <c r="D2161" s="10" t="s">
        <v>921</v>
      </c>
      <c r="F2161" s="10" t="s">
        <v>919</v>
      </c>
      <c r="G2161" s="10">
        <v>1</v>
      </c>
      <c r="I2161" s="10">
        <v>9</v>
      </c>
      <c r="J2161" s="10">
        <v>502</v>
      </c>
      <c r="K2161" s="10">
        <v>100</v>
      </c>
      <c r="L2161" s="10">
        <v>100</v>
      </c>
      <c r="M2161" s="10">
        <v>1000</v>
      </c>
      <c r="N2161" s="10">
        <f t="shared" si="1155"/>
        <v>1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f t="shared" si="1156"/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f t="shared" si="1157"/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f t="shared" si="1158"/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f t="shared" si="1159"/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f t="shared" si="1160"/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f t="shared" si="1161"/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f t="shared" si="1162"/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f t="shared" si="1163"/>
        <v>0</v>
      </c>
      <c r="BQ2161" s="10">
        <v>0</v>
      </c>
    </row>
    <row r="2162" spans="1:69">
      <c r="A2162" s="10">
        <v>52059</v>
      </c>
      <c r="B2162" s="10" t="s">
        <v>916</v>
      </c>
      <c r="C2162" s="10" t="s">
        <v>917</v>
      </c>
      <c r="D2162" s="10" t="s">
        <v>921</v>
      </c>
      <c r="F2162" s="10" t="s">
        <v>919</v>
      </c>
      <c r="G2162" s="10">
        <v>1</v>
      </c>
      <c r="I2162" s="10">
        <v>9</v>
      </c>
      <c r="J2162" s="10">
        <v>502</v>
      </c>
      <c r="K2162" s="10">
        <v>113</v>
      </c>
      <c r="L2162" s="10">
        <v>113</v>
      </c>
      <c r="M2162" s="10">
        <v>1000</v>
      </c>
      <c r="N2162" s="10">
        <f t="shared" si="1155"/>
        <v>1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f t="shared" si="1156"/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f t="shared" si="1157"/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f t="shared" si="1158"/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f t="shared" si="1159"/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f t="shared" si="1160"/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f t="shared" si="1161"/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f t="shared" si="1162"/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f t="shared" si="1163"/>
        <v>0</v>
      </c>
      <c r="BQ2162" s="10">
        <v>0</v>
      </c>
    </row>
    <row r="2163" spans="1:69">
      <c r="A2163" s="10">
        <v>52061</v>
      </c>
      <c r="B2163" s="10" t="s">
        <v>916</v>
      </c>
      <c r="C2163" s="10" t="s">
        <v>917</v>
      </c>
      <c r="D2163" s="10" t="s">
        <v>921</v>
      </c>
      <c r="F2163" s="10" t="s">
        <v>919</v>
      </c>
      <c r="G2163" s="10">
        <v>1</v>
      </c>
      <c r="I2163" s="10">
        <v>9</v>
      </c>
      <c r="J2163" s="10">
        <v>503</v>
      </c>
      <c r="K2163" s="10">
        <v>13</v>
      </c>
      <c r="L2163" s="10">
        <v>13</v>
      </c>
      <c r="M2163" s="10">
        <v>1000</v>
      </c>
      <c r="N2163" s="10">
        <f t="shared" si="1155"/>
        <v>1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f t="shared" si="1156"/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f t="shared" si="1157"/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f t="shared" si="1158"/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f t="shared" si="1159"/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f t="shared" si="1160"/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f t="shared" si="1161"/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f t="shared" si="1162"/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f t="shared" si="1163"/>
        <v>0</v>
      </c>
      <c r="BQ2163" s="10">
        <v>0</v>
      </c>
    </row>
    <row r="2164" spans="1:69">
      <c r="A2164" s="10">
        <v>52062</v>
      </c>
      <c r="B2164" s="10" t="s">
        <v>916</v>
      </c>
      <c r="C2164" s="10" t="s">
        <v>917</v>
      </c>
      <c r="D2164" s="10" t="s">
        <v>921</v>
      </c>
      <c r="F2164" s="10" t="s">
        <v>919</v>
      </c>
      <c r="G2164" s="10">
        <v>1</v>
      </c>
      <c r="I2164" s="10">
        <v>9</v>
      </c>
      <c r="J2164" s="10">
        <v>503</v>
      </c>
      <c r="K2164" s="10">
        <v>17</v>
      </c>
      <c r="L2164" s="10">
        <v>17</v>
      </c>
      <c r="M2164" s="10">
        <v>1000</v>
      </c>
      <c r="N2164" s="10">
        <f t="shared" si="1155"/>
        <v>1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f t="shared" si="1156"/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f t="shared" si="1157"/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f t="shared" si="1158"/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f t="shared" si="1159"/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f t="shared" si="1160"/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f t="shared" si="1161"/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f t="shared" si="1162"/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f t="shared" si="1163"/>
        <v>0</v>
      </c>
      <c r="BQ2164" s="10">
        <v>0</v>
      </c>
    </row>
    <row r="2165" spans="1:69">
      <c r="A2165" s="10">
        <v>52063</v>
      </c>
      <c r="B2165" s="10" t="s">
        <v>916</v>
      </c>
      <c r="C2165" s="10" t="s">
        <v>917</v>
      </c>
      <c r="D2165" s="10" t="s">
        <v>921</v>
      </c>
      <c r="F2165" s="10" t="s">
        <v>919</v>
      </c>
      <c r="G2165" s="10">
        <v>1</v>
      </c>
      <c r="I2165" s="10">
        <v>9</v>
      </c>
      <c r="J2165" s="10">
        <v>503</v>
      </c>
      <c r="K2165" s="10">
        <v>19</v>
      </c>
      <c r="L2165" s="10">
        <v>19</v>
      </c>
      <c r="M2165" s="10">
        <v>1000</v>
      </c>
      <c r="N2165" s="10">
        <f t="shared" si="1155"/>
        <v>1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f t="shared" si="1156"/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f t="shared" si="1157"/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f t="shared" si="1158"/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f t="shared" si="1159"/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f t="shared" si="1160"/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f t="shared" si="1161"/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f t="shared" si="1162"/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f t="shared" si="1163"/>
        <v>0</v>
      </c>
      <c r="BQ2165" s="10">
        <v>0</v>
      </c>
    </row>
    <row r="2166" spans="1:69">
      <c r="A2166" s="10">
        <v>52064</v>
      </c>
      <c r="B2166" s="10" t="s">
        <v>916</v>
      </c>
      <c r="C2166" s="10" t="s">
        <v>917</v>
      </c>
      <c r="D2166" s="10" t="s">
        <v>921</v>
      </c>
      <c r="F2166" s="10" t="s">
        <v>919</v>
      </c>
      <c r="G2166" s="10">
        <v>1</v>
      </c>
      <c r="I2166" s="10">
        <v>9</v>
      </c>
      <c r="J2166" s="10">
        <v>503</v>
      </c>
      <c r="K2166" s="10">
        <v>20</v>
      </c>
      <c r="L2166" s="10">
        <v>20</v>
      </c>
      <c r="M2166" s="10">
        <v>1000</v>
      </c>
      <c r="N2166" s="10">
        <f t="shared" si="1155"/>
        <v>1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f t="shared" si="1156"/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f t="shared" si="1157"/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f t="shared" si="1158"/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f t="shared" si="1159"/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f t="shared" si="1160"/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f t="shared" si="1161"/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f t="shared" si="1162"/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f t="shared" si="1163"/>
        <v>0</v>
      </c>
      <c r="BQ2166" s="10">
        <v>0</v>
      </c>
    </row>
    <row r="2167" spans="1:69">
      <c r="A2167" s="10">
        <v>52065</v>
      </c>
      <c r="B2167" s="10" t="s">
        <v>916</v>
      </c>
      <c r="C2167" s="10" t="s">
        <v>917</v>
      </c>
      <c r="D2167" s="10" t="s">
        <v>921</v>
      </c>
      <c r="F2167" s="10" t="s">
        <v>919</v>
      </c>
      <c r="G2167" s="10">
        <v>1</v>
      </c>
      <c r="I2167" s="10">
        <v>9</v>
      </c>
      <c r="J2167" s="10">
        <v>503</v>
      </c>
      <c r="K2167" s="10">
        <v>21</v>
      </c>
      <c r="L2167" s="10">
        <v>21</v>
      </c>
      <c r="M2167" s="10">
        <v>1000</v>
      </c>
      <c r="N2167" s="10">
        <f t="shared" si="1155"/>
        <v>1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f t="shared" si="1156"/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f t="shared" si="1157"/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f t="shared" si="1158"/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f t="shared" si="1159"/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f t="shared" si="1160"/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f t="shared" si="1161"/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f t="shared" si="1162"/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f t="shared" si="1163"/>
        <v>0</v>
      </c>
      <c r="BQ2167" s="10">
        <v>0</v>
      </c>
    </row>
    <row r="2168" spans="1:69">
      <c r="A2168" s="10">
        <v>52066</v>
      </c>
      <c r="B2168" s="10" t="s">
        <v>916</v>
      </c>
      <c r="C2168" s="10" t="s">
        <v>917</v>
      </c>
      <c r="D2168" s="10" t="s">
        <v>921</v>
      </c>
      <c r="F2168" s="10" t="s">
        <v>919</v>
      </c>
      <c r="G2168" s="10">
        <v>1</v>
      </c>
      <c r="I2168" s="10">
        <v>9</v>
      </c>
      <c r="J2168" s="10">
        <v>503</v>
      </c>
      <c r="K2168" s="10">
        <v>30</v>
      </c>
      <c r="L2168" s="10">
        <v>30</v>
      </c>
      <c r="M2168" s="10">
        <v>1000</v>
      </c>
      <c r="N2168" s="10">
        <f t="shared" si="1155"/>
        <v>1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f t="shared" si="1156"/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f t="shared" si="1157"/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f t="shared" si="1158"/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f t="shared" si="1159"/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f t="shared" si="1160"/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f t="shared" si="1161"/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f t="shared" si="1162"/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f t="shared" si="1163"/>
        <v>0</v>
      </c>
      <c r="BQ2168" s="10">
        <v>0</v>
      </c>
    </row>
    <row r="2169" spans="1:69">
      <c r="A2169" s="10">
        <v>52067</v>
      </c>
      <c r="B2169" s="10" t="s">
        <v>916</v>
      </c>
      <c r="C2169" s="10" t="s">
        <v>917</v>
      </c>
      <c r="D2169" s="10" t="s">
        <v>921</v>
      </c>
      <c r="F2169" s="10" t="s">
        <v>919</v>
      </c>
      <c r="G2169" s="10">
        <v>1</v>
      </c>
      <c r="I2169" s="10">
        <v>9</v>
      </c>
      <c r="J2169" s="10">
        <v>503</v>
      </c>
      <c r="K2169" s="10">
        <v>35</v>
      </c>
      <c r="L2169" s="10">
        <v>35</v>
      </c>
      <c r="M2169" s="10">
        <v>1000</v>
      </c>
      <c r="N2169" s="10">
        <f t="shared" si="1155"/>
        <v>1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f t="shared" si="1156"/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f t="shared" si="1157"/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f t="shared" si="1158"/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f t="shared" si="1159"/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f t="shared" si="1160"/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f t="shared" si="1161"/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f t="shared" si="1162"/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f t="shared" si="1163"/>
        <v>0</v>
      </c>
      <c r="BQ2169" s="10">
        <v>0</v>
      </c>
    </row>
    <row r="2170" spans="1:69">
      <c r="A2170" s="10">
        <v>52068</v>
      </c>
      <c r="B2170" s="10" t="s">
        <v>916</v>
      </c>
      <c r="C2170" s="10" t="s">
        <v>917</v>
      </c>
      <c r="D2170" s="10" t="s">
        <v>921</v>
      </c>
      <c r="F2170" s="10" t="s">
        <v>919</v>
      </c>
      <c r="G2170" s="10">
        <v>1</v>
      </c>
      <c r="I2170" s="10">
        <v>9</v>
      </c>
      <c r="J2170" s="10">
        <v>503</v>
      </c>
      <c r="K2170" s="10">
        <v>40</v>
      </c>
      <c r="L2170" s="10">
        <v>40</v>
      </c>
      <c r="M2170" s="10">
        <v>1000</v>
      </c>
      <c r="N2170" s="10">
        <f t="shared" si="1155"/>
        <v>1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f t="shared" si="1156"/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f t="shared" si="1157"/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f t="shared" si="1158"/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f t="shared" si="1159"/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f t="shared" si="1160"/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f t="shared" si="1161"/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f t="shared" si="1162"/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f t="shared" si="1163"/>
        <v>0</v>
      </c>
      <c r="BQ2170" s="10">
        <v>0</v>
      </c>
    </row>
    <row r="2171" spans="1:69">
      <c r="A2171" s="10">
        <v>52069</v>
      </c>
      <c r="B2171" s="10" t="s">
        <v>916</v>
      </c>
      <c r="C2171" s="10" t="s">
        <v>917</v>
      </c>
      <c r="D2171" s="10" t="s">
        <v>921</v>
      </c>
      <c r="F2171" s="10" t="s">
        <v>919</v>
      </c>
      <c r="G2171" s="10">
        <v>1</v>
      </c>
      <c r="I2171" s="10">
        <v>9</v>
      </c>
      <c r="J2171" s="10">
        <v>503</v>
      </c>
      <c r="K2171" s="10">
        <v>45</v>
      </c>
      <c r="L2171" s="10">
        <v>45</v>
      </c>
      <c r="M2171" s="10">
        <v>1000</v>
      </c>
      <c r="N2171" s="10">
        <f t="shared" si="1155"/>
        <v>1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f t="shared" si="1156"/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f t="shared" si="1157"/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f t="shared" si="1158"/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f t="shared" si="1159"/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f t="shared" si="1160"/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f t="shared" si="1161"/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f t="shared" si="1162"/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f t="shared" si="1163"/>
        <v>0</v>
      </c>
      <c r="BQ2171" s="10">
        <v>0</v>
      </c>
    </row>
    <row r="2172" spans="1:69">
      <c r="A2172" s="10">
        <v>52071</v>
      </c>
      <c r="B2172" s="10" t="s">
        <v>916</v>
      </c>
      <c r="C2172" s="10" t="s">
        <v>917</v>
      </c>
      <c r="D2172" s="10" t="s">
        <v>921</v>
      </c>
      <c r="F2172" s="10" t="s">
        <v>919</v>
      </c>
      <c r="G2172" s="10">
        <v>1</v>
      </c>
      <c r="I2172" s="10">
        <v>9</v>
      </c>
      <c r="J2172" s="10">
        <v>301</v>
      </c>
      <c r="K2172" s="10">
        <v>94</v>
      </c>
      <c r="L2172" s="10">
        <v>94</v>
      </c>
      <c r="M2172" s="10">
        <v>1000</v>
      </c>
      <c r="N2172" s="10">
        <f t="shared" si="1155"/>
        <v>1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f t="shared" si="1156"/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f t="shared" si="1157"/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f t="shared" si="1158"/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f t="shared" si="1159"/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f t="shared" si="1160"/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f t="shared" si="1161"/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f t="shared" si="1162"/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f t="shared" si="1163"/>
        <v>0</v>
      </c>
      <c r="BQ2172" s="10">
        <v>0</v>
      </c>
    </row>
    <row r="2173" spans="1:69">
      <c r="A2173" s="10">
        <v>52072</v>
      </c>
      <c r="B2173" s="10" t="s">
        <v>916</v>
      </c>
      <c r="C2173" s="10" t="s">
        <v>917</v>
      </c>
      <c r="D2173" s="10" t="s">
        <v>921</v>
      </c>
      <c r="F2173" s="10" t="s">
        <v>919</v>
      </c>
      <c r="G2173" s="10">
        <v>1</v>
      </c>
      <c r="I2173" s="10">
        <v>9</v>
      </c>
      <c r="J2173" s="10">
        <v>301</v>
      </c>
      <c r="K2173" s="10">
        <v>125</v>
      </c>
      <c r="L2173" s="10">
        <v>125</v>
      </c>
      <c r="M2173" s="10">
        <v>1000</v>
      </c>
      <c r="N2173" s="10">
        <f t="shared" si="1155"/>
        <v>1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f t="shared" si="1156"/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f t="shared" si="1157"/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f t="shared" si="1158"/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f t="shared" si="1159"/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f t="shared" si="1160"/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f t="shared" si="1161"/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f t="shared" si="1162"/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f t="shared" si="1163"/>
        <v>0</v>
      </c>
      <c r="BQ2173" s="10">
        <v>0</v>
      </c>
    </row>
    <row r="2174" spans="1:69">
      <c r="A2174" s="10">
        <v>52073</v>
      </c>
      <c r="B2174" s="10" t="s">
        <v>916</v>
      </c>
      <c r="C2174" s="10" t="s">
        <v>917</v>
      </c>
      <c r="D2174" s="10" t="s">
        <v>921</v>
      </c>
      <c r="F2174" s="10" t="s">
        <v>919</v>
      </c>
      <c r="G2174" s="10">
        <v>1</v>
      </c>
      <c r="I2174" s="10">
        <v>9</v>
      </c>
      <c r="J2174" s="10">
        <v>301</v>
      </c>
      <c r="K2174" s="10">
        <v>141</v>
      </c>
      <c r="L2174" s="10">
        <v>141</v>
      </c>
      <c r="M2174" s="10">
        <v>1000</v>
      </c>
      <c r="N2174" s="10">
        <f t="shared" si="1155"/>
        <v>1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f t="shared" si="1156"/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f t="shared" si="1157"/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f t="shared" si="1158"/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f t="shared" si="1159"/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f t="shared" si="1160"/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f t="shared" si="1161"/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f t="shared" si="1162"/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f t="shared" si="1163"/>
        <v>0</v>
      </c>
      <c r="BQ2174" s="10">
        <v>0</v>
      </c>
    </row>
    <row r="2175" spans="1:69">
      <c r="A2175" s="10">
        <v>52074</v>
      </c>
      <c r="B2175" s="10" t="s">
        <v>916</v>
      </c>
      <c r="C2175" s="10" t="s">
        <v>917</v>
      </c>
      <c r="D2175" s="10" t="s">
        <v>921</v>
      </c>
      <c r="F2175" s="10" t="s">
        <v>919</v>
      </c>
      <c r="G2175" s="10">
        <v>1</v>
      </c>
      <c r="I2175" s="10">
        <v>9</v>
      </c>
      <c r="J2175" s="10">
        <v>301</v>
      </c>
      <c r="K2175" s="10">
        <v>150</v>
      </c>
      <c r="L2175" s="10">
        <v>150</v>
      </c>
      <c r="M2175" s="10">
        <v>1000</v>
      </c>
      <c r="N2175" s="10">
        <f t="shared" si="1155"/>
        <v>1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f t="shared" si="1156"/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f t="shared" si="1157"/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f t="shared" si="1158"/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f t="shared" si="1159"/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f t="shared" si="1160"/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f t="shared" si="1161"/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f t="shared" si="1162"/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f t="shared" si="1163"/>
        <v>0</v>
      </c>
      <c r="BQ2175" s="10">
        <v>0</v>
      </c>
    </row>
    <row r="2176" spans="1:69">
      <c r="A2176" s="10">
        <v>52075</v>
      </c>
      <c r="B2176" s="10" t="s">
        <v>916</v>
      </c>
      <c r="C2176" s="10" t="s">
        <v>917</v>
      </c>
      <c r="D2176" s="10" t="s">
        <v>921</v>
      </c>
      <c r="F2176" s="10" t="s">
        <v>919</v>
      </c>
      <c r="G2176" s="10">
        <v>1</v>
      </c>
      <c r="I2176" s="10">
        <v>9</v>
      </c>
      <c r="J2176" s="10">
        <v>301</v>
      </c>
      <c r="K2176" s="10">
        <v>157</v>
      </c>
      <c r="L2176" s="10">
        <v>157</v>
      </c>
      <c r="M2176" s="10">
        <v>1000</v>
      </c>
      <c r="N2176" s="10">
        <f t="shared" si="1155"/>
        <v>1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f t="shared" si="1156"/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f t="shared" si="1157"/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f t="shared" si="1158"/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f t="shared" si="1159"/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f t="shared" si="1160"/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f t="shared" si="1161"/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f t="shared" si="1162"/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f t="shared" si="1163"/>
        <v>0</v>
      </c>
      <c r="BQ2176" s="10">
        <v>0</v>
      </c>
    </row>
    <row r="2177" spans="1:69">
      <c r="A2177" s="10">
        <v>52076</v>
      </c>
      <c r="B2177" s="10" t="s">
        <v>916</v>
      </c>
      <c r="C2177" s="10" t="s">
        <v>917</v>
      </c>
      <c r="D2177" s="10" t="s">
        <v>921</v>
      </c>
      <c r="F2177" s="10" t="s">
        <v>919</v>
      </c>
      <c r="G2177" s="10">
        <v>1</v>
      </c>
      <c r="I2177" s="10">
        <v>9</v>
      </c>
      <c r="J2177" s="10">
        <v>301</v>
      </c>
      <c r="K2177" s="10">
        <v>225</v>
      </c>
      <c r="L2177" s="10">
        <v>225</v>
      </c>
      <c r="M2177" s="10">
        <v>1000</v>
      </c>
      <c r="N2177" s="10">
        <f t="shared" si="1155"/>
        <v>1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f t="shared" si="1156"/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f t="shared" si="1157"/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f t="shared" si="1158"/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f t="shared" si="1159"/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f t="shared" si="1160"/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f t="shared" si="1161"/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f t="shared" si="1162"/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f t="shared" si="1163"/>
        <v>0</v>
      </c>
      <c r="BQ2177" s="10">
        <v>0</v>
      </c>
    </row>
    <row r="2178" spans="1:69">
      <c r="A2178" s="10">
        <v>52077</v>
      </c>
      <c r="B2178" s="10" t="s">
        <v>916</v>
      </c>
      <c r="C2178" s="10" t="s">
        <v>917</v>
      </c>
      <c r="D2178" s="10" t="s">
        <v>921</v>
      </c>
      <c r="F2178" s="10" t="s">
        <v>919</v>
      </c>
      <c r="G2178" s="10">
        <v>1</v>
      </c>
      <c r="I2178" s="10">
        <v>9</v>
      </c>
      <c r="J2178" s="10">
        <v>301</v>
      </c>
      <c r="K2178" s="10">
        <v>263</v>
      </c>
      <c r="L2178" s="10">
        <v>263</v>
      </c>
      <c r="M2178" s="10">
        <v>1000</v>
      </c>
      <c r="N2178" s="10">
        <f t="shared" si="1155"/>
        <v>1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f t="shared" si="1156"/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f t="shared" si="1157"/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f t="shared" si="1158"/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f t="shared" si="1159"/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f t="shared" si="1160"/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f t="shared" si="1161"/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f t="shared" si="1162"/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f t="shared" si="1163"/>
        <v>0</v>
      </c>
      <c r="BQ2178" s="10">
        <v>0</v>
      </c>
    </row>
    <row r="2179" spans="1:69">
      <c r="A2179" s="10">
        <v>52078</v>
      </c>
      <c r="B2179" s="10" t="s">
        <v>916</v>
      </c>
      <c r="C2179" s="10" t="s">
        <v>917</v>
      </c>
      <c r="D2179" s="10" t="s">
        <v>921</v>
      </c>
      <c r="F2179" s="10" t="s">
        <v>919</v>
      </c>
      <c r="G2179" s="10">
        <v>1</v>
      </c>
      <c r="I2179" s="10">
        <v>9</v>
      </c>
      <c r="J2179" s="10">
        <v>301</v>
      </c>
      <c r="K2179" s="10">
        <v>300</v>
      </c>
      <c r="L2179" s="10">
        <v>300</v>
      </c>
      <c r="M2179" s="10">
        <v>1000</v>
      </c>
      <c r="N2179" s="10">
        <f t="shared" si="1155"/>
        <v>1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f t="shared" si="1156"/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f t="shared" si="1157"/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f t="shared" si="1158"/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f t="shared" si="1159"/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f t="shared" si="1160"/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f t="shared" si="1161"/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f t="shared" si="1162"/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f t="shared" si="1163"/>
        <v>0</v>
      </c>
      <c r="BQ2179" s="10">
        <v>0</v>
      </c>
    </row>
    <row r="2180" spans="1:69">
      <c r="A2180" s="10">
        <v>52079</v>
      </c>
      <c r="B2180" s="10" t="s">
        <v>916</v>
      </c>
      <c r="C2180" s="10" t="s">
        <v>917</v>
      </c>
      <c r="D2180" s="10" t="s">
        <v>921</v>
      </c>
      <c r="F2180" s="10" t="s">
        <v>919</v>
      </c>
      <c r="G2180" s="10">
        <v>1</v>
      </c>
      <c r="I2180" s="10">
        <v>9</v>
      </c>
      <c r="J2180" s="10">
        <v>301</v>
      </c>
      <c r="K2180" s="10">
        <v>338</v>
      </c>
      <c r="L2180" s="10">
        <v>338</v>
      </c>
      <c r="M2180" s="10">
        <v>1000</v>
      </c>
      <c r="N2180" s="10">
        <f t="shared" si="1155"/>
        <v>1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f t="shared" si="1156"/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f t="shared" si="1157"/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f t="shared" si="1158"/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f t="shared" si="1159"/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f t="shared" si="1160"/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f t="shared" si="1161"/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f t="shared" si="1162"/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f t="shared" si="1163"/>
        <v>0</v>
      </c>
      <c r="BQ2180" s="10">
        <v>0</v>
      </c>
    </row>
    <row r="2181" spans="1:69">
      <c r="A2181" s="10">
        <v>52081</v>
      </c>
      <c r="B2181" s="10" t="s">
        <v>916</v>
      </c>
      <c r="C2181" s="10" t="s">
        <v>917</v>
      </c>
      <c r="D2181" s="10" t="s">
        <v>921</v>
      </c>
      <c r="F2181" s="10" t="s">
        <v>919</v>
      </c>
      <c r="G2181" s="10">
        <v>1</v>
      </c>
      <c r="I2181" s="10">
        <v>9</v>
      </c>
      <c r="J2181" s="10">
        <v>401</v>
      </c>
      <c r="K2181" s="10">
        <v>94</v>
      </c>
      <c r="L2181" s="10">
        <v>94</v>
      </c>
      <c r="M2181" s="10">
        <v>1000</v>
      </c>
      <c r="N2181" s="10">
        <f t="shared" si="1155"/>
        <v>1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f t="shared" si="1156"/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f t="shared" si="1157"/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f t="shared" si="1158"/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f t="shared" si="1159"/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f t="shared" si="1160"/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f t="shared" si="1161"/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f t="shared" si="1162"/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f t="shared" si="1163"/>
        <v>0</v>
      </c>
      <c r="BQ2181" s="10">
        <v>0</v>
      </c>
    </row>
    <row r="2182" spans="1:69">
      <c r="A2182" s="10">
        <v>52082</v>
      </c>
      <c r="B2182" s="10" t="s">
        <v>916</v>
      </c>
      <c r="C2182" s="10" t="s">
        <v>917</v>
      </c>
      <c r="D2182" s="10" t="s">
        <v>921</v>
      </c>
      <c r="F2182" s="10" t="s">
        <v>919</v>
      </c>
      <c r="G2182" s="10">
        <v>1</v>
      </c>
      <c r="I2182" s="10">
        <v>9</v>
      </c>
      <c r="J2182" s="10">
        <v>401</v>
      </c>
      <c r="K2182" s="10">
        <v>125</v>
      </c>
      <c r="L2182" s="10">
        <v>125</v>
      </c>
      <c r="M2182" s="10">
        <v>1000</v>
      </c>
      <c r="N2182" s="10">
        <f t="shared" si="1155"/>
        <v>1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f t="shared" si="1156"/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f t="shared" si="1157"/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f t="shared" si="1158"/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f t="shared" si="1159"/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f t="shared" si="1160"/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f t="shared" si="1161"/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f t="shared" si="1162"/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f t="shared" si="1163"/>
        <v>0</v>
      </c>
      <c r="BQ2182" s="10">
        <v>0</v>
      </c>
    </row>
    <row r="2183" spans="1:69">
      <c r="A2183" s="10">
        <v>52083</v>
      </c>
      <c r="B2183" s="10" t="s">
        <v>916</v>
      </c>
      <c r="C2183" s="10" t="s">
        <v>917</v>
      </c>
      <c r="D2183" s="10" t="s">
        <v>921</v>
      </c>
      <c r="F2183" s="10" t="s">
        <v>919</v>
      </c>
      <c r="G2183" s="10">
        <v>1</v>
      </c>
      <c r="I2183" s="10">
        <v>9</v>
      </c>
      <c r="J2183" s="10">
        <v>401</v>
      </c>
      <c r="K2183" s="10">
        <v>141</v>
      </c>
      <c r="L2183" s="10">
        <v>141</v>
      </c>
      <c r="M2183" s="10">
        <v>1000</v>
      </c>
      <c r="N2183" s="10">
        <f t="shared" si="1155"/>
        <v>1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f t="shared" si="1156"/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f t="shared" si="1157"/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f t="shared" si="1158"/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f t="shared" si="1159"/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f t="shared" si="1160"/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f t="shared" si="1161"/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f t="shared" si="1162"/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f t="shared" si="1163"/>
        <v>0</v>
      </c>
      <c r="BQ2183" s="10">
        <v>0</v>
      </c>
    </row>
    <row r="2184" spans="1:69">
      <c r="A2184" s="10">
        <v>52084</v>
      </c>
      <c r="B2184" s="10" t="s">
        <v>916</v>
      </c>
      <c r="C2184" s="10" t="s">
        <v>917</v>
      </c>
      <c r="D2184" s="10" t="s">
        <v>921</v>
      </c>
      <c r="F2184" s="10" t="s">
        <v>919</v>
      </c>
      <c r="G2184" s="10">
        <v>1</v>
      </c>
      <c r="I2184" s="10">
        <v>9</v>
      </c>
      <c r="J2184" s="10">
        <v>401</v>
      </c>
      <c r="K2184" s="10">
        <v>150</v>
      </c>
      <c r="L2184" s="10">
        <v>150</v>
      </c>
      <c r="M2184" s="10">
        <v>1000</v>
      </c>
      <c r="N2184" s="10">
        <f t="shared" si="1155"/>
        <v>1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f t="shared" si="1156"/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f t="shared" si="1157"/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f t="shared" si="1158"/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f t="shared" si="1159"/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f t="shared" si="1160"/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f t="shared" si="1161"/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f t="shared" si="1162"/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f t="shared" si="1163"/>
        <v>0</v>
      </c>
      <c r="BQ2184" s="10">
        <v>0</v>
      </c>
    </row>
    <row r="2185" spans="1:69">
      <c r="A2185" s="10">
        <v>52085</v>
      </c>
      <c r="B2185" s="10" t="s">
        <v>916</v>
      </c>
      <c r="C2185" s="10" t="s">
        <v>917</v>
      </c>
      <c r="D2185" s="10" t="s">
        <v>921</v>
      </c>
      <c r="F2185" s="10" t="s">
        <v>919</v>
      </c>
      <c r="G2185" s="10">
        <v>1</v>
      </c>
      <c r="I2185" s="10">
        <v>9</v>
      </c>
      <c r="J2185" s="10">
        <v>401</v>
      </c>
      <c r="K2185" s="10">
        <v>157</v>
      </c>
      <c r="L2185" s="10">
        <v>157</v>
      </c>
      <c r="M2185" s="10">
        <v>1000</v>
      </c>
      <c r="N2185" s="10">
        <f t="shared" si="1155"/>
        <v>1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f t="shared" si="1156"/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f t="shared" si="1157"/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f t="shared" si="1158"/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f t="shared" si="1159"/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f t="shared" si="1160"/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f t="shared" si="1161"/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f t="shared" si="1162"/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f t="shared" si="1163"/>
        <v>0</v>
      </c>
      <c r="BQ2185" s="10">
        <v>0</v>
      </c>
    </row>
    <row r="2186" spans="1:69">
      <c r="A2186" s="10">
        <v>52086</v>
      </c>
      <c r="B2186" s="10" t="s">
        <v>916</v>
      </c>
      <c r="C2186" s="10" t="s">
        <v>917</v>
      </c>
      <c r="D2186" s="10" t="s">
        <v>921</v>
      </c>
      <c r="F2186" s="10" t="s">
        <v>919</v>
      </c>
      <c r="G2186" s="10">
        <v>1</v>
      </c>
      <c r="I2186" s="10">
        <v>9</v>
      </c>
      <c r="J2186" s="10">
        <v>401</v>
      </c>
      <c r="K2186" s="10">
        <v>225</v>
      </c>
      <c r="L2186" s="10">
        <v>225</v>
      </c>
      <c r="M2186" s="10">
        <v>1000</v>
      </c>
      <c r="N2186" s="10">
        <f t="shared" si="1155"/>
        <v>1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f t="shared" si="1156"/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f t="shared" si="1157"/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f t="shared" si="1158"/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f t="shared" si="1159"/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f t="shared" si="1160"/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f t="shared" si="1161"/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f t="shared" si="1162"/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f t="shared" si="1163"/>
        <v>0</v>
      </c>
      <c r="BQ2186" s="10">
        <v>0</v>
      </c>
    </row>
    <row r="2187" spans="1:69">
      <c r="A2187" s="10">
        <v>52087</v>
      </c>
      <c r="B2187" s="10" t="s">
        <v>916</v>
      </c>
      <c r="C2187" s="10" t="s">
        <v>917</v>
      </c>
      <c r="D2187" s="10" t="s">
        <v>921</v>
      </c>
      <c r="F2187" s="10" t="s">
        <v>919</v>
      </c>
      <c r="G2187" s="10">
        <v>1</v>
      </c>
      <c r="I2187" s="10">
        <v>9</v>
      </c>
      <c r="J2187" s="10">
        <v>401</v>
      </c>
      <c r="K2187" s="10">
        <v>263</v>
      </c>
      <c r="L2187" s="10">
        <v>263</v>
      </c>
      <c r="M2187" s="10">
        <v>1000</v>
      </c>
      <c r="N2187" s="10">
        <f t="shared" si="1155"/>
        <v>1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f t="shared" si="1156"/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f t="shared" si="1157"/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f t="shared" si="1158"/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f t="shared" si="1159"/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f t="shared" si="1160"/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f t="shared" si="1161"/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f t="shared" si="1162"/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f t="shared" si="1163"/>
        <v>0</v>
      </c>
      <c r="BQ2187" s="10">
        <v>0</v>
      </c>
    </row>
    <row r="2188" spans="1:69">
      <c r="A2188" s="10">
        <v>52088</v>
      </c>
      <c r="B2188" s="10" t="s">
        <v>916</v>
      </c>
      <c r="C2188" s="10" t="s">
        <v>917</v>
      </c>
      <c r="D2188" s="10" t="s">
        <v>921</v>
      </c>
      <c r="F2188" s="10" t="s">
        <v>919</v>
      </c>
      <c r="G2188" s="10">
        <v>1</v>
      </c>
      <c r="I2188" s="10">
        <v>9</v>
      </c>
      <c r="J2188" s="10">
        <v>401</v>
      </c>
      <c r="K2188" s="10">
        <v>300</v>
      </c>
      <c r="L2188" s="10">
        <v>300</v>
      </c>
      <c r="M2188" s="10">
        <v>1000</v>
      </c>
      <c r="N2188" s="10">
        <f t="shared" si="1155"/>
        <v>1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f t="shared" si="1156"/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f t="shared" si="1157"/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f t="shared" si="1158"/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f t="shared" si="1159"/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f t="shared" si="1160"/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f t="shared" si="1161"/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f t="shared" si="1162"/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f t="shared" si="1163"/>
        <v>0</v>
      </c>
      <c r="BQ2188" s="10">
        <v>0</v>
      </c>
    </row>
    <row r="2189" spans="1:69">
      <c r="A2189" s="10">
        <v>52089</v>
      </c>
      <c r="B2189" s="10" t="s">
        <v>916</v>
      </c>
      <c r="C2189" s="10" t="s">
        <v>917</v>
      </c>
      <c r="D2189" s="10" t="s">
        <v>921</v>
      </c>
      <c r="F2189" s="10" t="s">
        <v>919</v>
      </c>
      <c r="G2189" s="10">
        <v>1</v>
      </c>
      <c r="I2189" s="10">
        <v>9</v>
      </c>
      <c r="J2189" s="10">
        <v>401</v>
      </c>
      <c r="K2189" s="10">
        <v>338</v>
      </c>
      <c r="L2189" s="10">
        <v>338</v>
      </c>
      <c r="M2189" s="10">
        <v>1000</v>
      </c>
      <c r="N2189" s="10">
        <f t="shared" si="1155"/>
        <v>1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f t="shared" si="1156"/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f t="shared" si="1157"/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f t="shared" si="1158"/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f t="shared" si="1159"/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f t="shared" si="1160"/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f t="shared" si="1161"/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f t="shared" si="1162"/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f t="shared" si="1163"/>
        <v>0</v>
      </c>
      <c r="BQ2189" s="10">
        <v>0</v>
      </c>
    </row>
    <row r="2190" spans="1:69">
      <c r="A2190" s="10">
        <v>52091</v>
      </c>
      <c r="B2190" s="10" t="s">
        <v>916</v>
      </c>
      <c r="C2190" s="10" t="s">
        <v>917</v>
      </c>
      <c r="D2190" s="10" t="s">
        <v>921</v>
      </c>
      <c r="F2190" s="10" t="s">
        <v>919</v>
      </c>
      <c r="G2190" s="10">
        <v>1</v>
      </c>
      <c r="I2190" s="10">
        <v>9</v>
      </c>
      <c r="J2190" s="10">
        <v>503</v>
      </c>
      <c r="K2190" s="10">
        <v>13</v>
      </c>
      <c r="L2190" s="10">
        <v>13</v>
      </c>
      <c r="M2190" s="10">
        <v>1000</v>
      </c>
      <c r="N2190" s="10">
        <f t="shared" si="1155"/>
        <v>1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f t="shared" si="1156"/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f t="shared" si="1157"/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f t="shared" si="1158"/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f t="shared" si="1159"/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f t="shared" si="1160"/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f t="shared" si="1161"/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f t="shared" si="1162"/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f t="shared" si="1163"/>
        <v>0</v>
      </c>
      <c r="BQ2190" s="10">
        <v>0</v>
      </c>
    </row>
    <row r="2191" spans="1:69">
      <c r="A2191" s="10">
        <v>52092</v>
      </c>
      <c r="B2191" s="10" t="s">
        <v>916</v>
      </c>
      <c r="C2191" s="10" t="s">
        <v>917</v>
      </c>
      <c r="D2191" s="10" t="s">
        <v>921</v>
      </c>
      <c r="F2191" s="10" t="s">
        <v>919</v>
      </c>
      <c r="G2191" s="10">
        <v>1</v>
      </c>
      <c r="I2191" s="10">
        <v>9</v>
      </c>
      <c r="J2191" s="10">
        <v>503</v>
      </c>
      <c r="K2191" s="10">
        <v>17</v>
      </c>
      <c r="L2191" s="10">
        <v>17</v>
      </c>
      <c r="M2191" s="10">
        <v>1000</v>
      </c>
      <c r="N2191" s="10">
        <f t="shared" si="1155"/>
        <v>1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f t="shared" si="1156"/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f t="shared" si="1157"/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f t="shared" si="1158"/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f t="shared" si="1159"/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f t="shared" si="1160"/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f t="shared" si="1161"/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f t="shared" si="1162"/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f t="shared" si="1163"/>
        <v>0</v>
      </c>
      <c r="BQ2191" s="10">
        <v>0</v>
      </c>
    </row>
    <row r="2192" spans="1:69">
      <c r="A2192" s="10">
        <v>52093</v>
      </c>
      <c r="B2192" s="10" t="s">
        <v>916</v>
      </c>
      <c r="C2192" s="10" t="s">
        <v>917</v>
      </c>
      <c r="D2192" s="10" t="s">
        <v>921</v>
      </c>
      <c r="F2192" s="10" t="s">
        <v>919</v>
      </c>
      <c r="G2192" s="10">
        <v>1</v>
      </c>
      <c r="I2192" s="10">
        <v>9</v>
      </c>
      <c r="J2192" s="10">
        <v>503</v>
      </c>
      <c r="K2192" s="10">
        <v>19</v>
      </c>
      <c r="L2192" s="10">
        <v>19</v>
      </c>
      <c r="M2192" s="10">
        <v>1000</v>
      </c>
      <c r="N2192" s="10">
        <f t="shared" si="1155"/>
        <v>1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f t="shared" si="1156"/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f t="shared" si="1157"/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f t="shared" si="1158"/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f t="shared" si="1159"/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f t="shared" si="1160"/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f t="shared" si="1161"/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f t="shared" si="1162"/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f t="shared" si="1163"/>
        <v>0</v>
      </c>
      <c r="BQ2192" s="10">
        <v>0</v>
      </c>
    </row>
    <row r="2193" spans="1:69">
      <c r="A2193" s="10">
        <v>52094</v>
      </c>
      <c r="B2193" s="10" t="s">
        <v>916</v>
      </c>
      <c r="C2193" s="10" t="s">
        <v>917</v>
      </c>
      <c r="D2193" s="10" t="s">
        <v>921</v>
      </c>
      <c r="F2193" s="10" t="s">
        <v>919</v>
      </c>
      <c r="G2193" s="10">
        <v>1</v>
      </c>
      <c r="I2193" s="10">
        <v>9</v>
      </c>
      <c r="J2193" s="10">
        <v>503</v>
      </c>
      <c r="K2193" s="10">
        <v>20</v>
      </c>
      <c r="L2193" s="10">
        <v>20</v>
      </c>
      <c r="M2193" s="10">
        <v>1000</v>
      </c>
      <c r="N2193" s="10">
        <f t="shared" si="1155"/>
        <v>1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f t="shared" si="1156"/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f t="shared" si="1157"/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f t="shared" si="1158"/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f t="shared" si="1159"/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f t="shared" si="1160"/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f t="shared" si="1161"/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f t="shared" si="1162"/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f t="shared" si="1163"/>
        <v>0</v>
      </c>
      <c r="BQ2193" s="10">
        <v>0</v>
      </c>
    </row>
    <row r="2194" spans="1:69">
      <c r="A2194" s="10">
        <v>52095</v>
      </c>
      <c r="B2194" s="10" t="s">
        <v>916</v>
      </c>
      <c r="C2194" s="10" t="s">
        <v>917</v>
      </c>
      <c r="D2194" s="10" t="s">
        <v>921</v>
      </c>
      <c r="F2194" s="10" t="s">
        <v>919</v>
      </c>
      <c r="G2194" s="10">
        <v>1</v>
      </c>
      <c r="I2194" s="10">
        <v>9</v>
      </c>
      <c r="J2194" s="10">
        <v>503</v>
      </c>
      <c r="K2194" s="10">
        <v>21</v>
      </c>
      <c r="L2194" s="10">
        <v>21</v>
      </c>
      <c r="M2194" s="10">
        <v>1000</v>
      </c>
      <c r="N2194" s="10">
        <f t="shared" si="1155"/>
        <v>1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f t="shared" si="1156"/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f t="shared" si="1157"/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f t="shared" si="1158"/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f t="shared" si="1159"/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f t="shared" si="1160"/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f t="shared" si="1161"/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f t="shared" si="1162"/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f t="shared" si="1163"/>
        <v>0</v>
      </c>
      <c r="BQ2194" s="10">
        <v>0</v>
      </c>
    </row>
    <row r="2195" spans="1:69">
      <c r="A2195" s="10">
        <v>52096</v>
      </c>
      <c r="B2195" s="10" t="s">
        <v>916</v>
      </c>
      <c r="C2195" s="10" t="s">
        <v>917</v>
      </c>
      <c r="D2195" s="10" t="s">
        <v>921</v>
      </c>
      <c r="F2195" s="10" t="s">
        <v>919</v>
      </c>
      <c r="G2195" s="10">
        <v>1</v>
      </c>
      <c r="I2195" s="10">
        <v>9</v>
      </c>
      <c r="J2195" s="10">
        <v>503</v>
      </c>
      <c r="K2195" s="10">
        <v>30</v>
      </c>
      <c r="L2195" s="10">
        <v>30</v>
      </c>
      <c r="M2195" s="10">
        <v>1000</v>
      </c>
      <c r="N2195" s="10">
        <f t="shared" si="1155"/>
        <v>1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f t="shared" si="1156"/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f t="shared" si="1157"/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f t="shared" si="1158"/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f t="shared" si="1159"/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f t="shared" si="1160"/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f t="shared" si="1161"/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f t="shared" si="1162"/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f t="shared" si="1163"/>
        <v>0</v>
      </c>
      <c r="BQ2195" s="10">
        <v>0</v>
      </c>
    </row>
    <row r="2196" spans="1:69">
      <c r="A2196" s="10">
        <v>52097</v>
      </c>
      <c r="B2196" s="10" t="s">
        <v>916</v>
      </c>
      <c r="C2196" s="10" t="s">
        <v>917</v>
      </c>
      <c r="D2196" s="10" t="s">
        <v>921</v>
      </c>
      <c r="F2196" s="10" t="s">
        <v>919</v>
      </c>
      <c r="G2196" s="10">
        <v>1</v>
      </c>
      <c r="I2196" s="10">
        <v>9</v>
      </c>
      <c r="J2196" s="10">
        <v>503</v>
      </c>
      <c r="K2196" s="10">
        <v>35</v>
      </c>
      <c r="L2196" s="10">
        <v>35</v>
      </c>
      <c r="M2196" s="10">
        <v>1000</v>
      </c>
      <c r="N2196" s="10">
        <f t="shared" si="1155"/>
        <v>1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f t="shared" si="1156"/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f t="shared" si="1157"/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f t="shared" si="1158"/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f t="shared" si="1159"/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f t="shared" si="1160"/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f t="shared" si="1161"/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f t="shared" si="1162"/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f t="shared" si="1163"/>
        <v>0</v>
      </c>
      <c r="BQ2196" s="10">
        <v>0</v>
      </c>
    </row>
    <row r="2197" spans="1:69">
      <c r="A2197" s="10">
        <v>52098</v>
      </c>
      <c r="B2197" s="10" t="s">
        <v>916</v>
      </c>
      <c r="C2197" s="10" t="s">
        <v>917</v>
      </c>
      <c r="D2197" s="10" t="s">
        <v>921</v>
      </c>
      <c r="F2197" s="10" t="s">
        <v>919</v>
      </c>
      <c r="G2197" s="10">
        <v>1</v>
      </c>
      <c r="I2197" s="10">
        <v>9</v>
      </c>
      <c r="J2197" s="10">
        <v>503</v>
      </c>
      <c r="K2197" s="10">
        <v>40</v>
      </c>
      <c r="L2197" s="10">
        <v>40</v>
      </c>
      <c r="M2197" s="10">
        <v>1000</v>
      </c>
      <c r="N2197" s="10">
        <f t="shared" si="1155"/>
        <v>1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f t="shared" si="1156"/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f t="shared" si="1157"/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f t="shared" si="1158"/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f t="shared" si="1159"/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f t="shared" si="1160"/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f t="shared" si="1161"/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f t="shared" si="1162"/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f t="shared" si="1163"/>
        <v>0</v>
      </c>
      <c r="BQ2197" s="10">
        <v>0</v>
      </c>
    </row>
    <row r="2198" spans="1:69">
      <c r="A2198" s="10">
        <v>52099</v>
      </c>
      <c r="B2198" s="10" t="s">
        <v>916</v>
      </c>
      <c r="C2198" s="10" t="s">
        <v>917</v>
      </c>
      <c r="D2198" s="10" t="s">
        <v>921</v>
      </c>
      <c r="F2198" s="10" t="s">
        <v>919</v>
      </c>
      <c r="G2198" s="10">
        <v>1</v>
      </c>
      <c r="I2198" s="10">
        <v>9</v>
      </c>
      <c r="J2198" s="10">
        <v>503</v>
      </c>
      <c r="K2198" s="10">
        <v>45</v>
      </c>
      <c r="L2198" s="10">
        <v>45</v>
      </c>
      <c r="M2198" s="10">
        <v>1000</v>
      </c>
      <c r="N2198" s="10">
        <f t="shared" si="1155"/>
        <v>1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f t="shared" si="1156"/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f t="shared" si="1157"/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f t="shared" si="1158"/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f t="shared" si="1159"/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f t="shared" si="1160"/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f t="shared" si="1161"/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f t="shared" si="1162"/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f t="shared" si="1163"/>
        <v>0</v>
      </c>
      <c r="BQ2198" s="10">
        <v>0</v>
      </c>
    </row>
    <row r="2199" spans="1:69">
      <c r="A2199" s="10">
        <v>52101</v>
      </c>
      <c r="B2199" s="10" t="s">
        <v>916</v>
      </c>
      <c r="C2199" s="10" t="s">
        <v>917</v>
      </c>
      <c r="D2199" s="10" t="s">
        <v>921</v>
      </c>
      <c r="F2199" s="10" t="s">
        <v>919</v>
      </c>
      <c r="G2199" s="10">
        <v>1</v>
      </c>
      <c r="I2199" s="10">
        <v>9</v>
      </c>
      <c r="J2199" s="10">
        <v>504</v>
      </c>
      <c r="K2199" s="10">
        <v>7</v>
      </c>
      <c r="L2199" s="10">
        <v>7</v>
      </c>
      <c r="M2199" s="10">
        <v>1000</v>
      </c>
      <c r="N2199" s="10">
        <f t="shared" si="1155"/>
        <v>1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f t="shared" si="1156"/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f t="shared" si="1157"/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f t="shared" si="1158"/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f t="shared" si="1159"/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f t="shared" si="1160"/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f t="shared" si="1161"/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f t="shared" si="1162"/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f t="shared" si="1163"/>
        <v>0</v>
      </c>
      <c r="BQ2199" s="10">
        <v>0</v>
      </c>
    </row>
    <row r="2200" spans="1:69">
      <c r="A2200" s="10">
        <v>52102</v>
      </c>
      <c r="B2200" s="10" t="s">
        <v>916</v>
      </c>
      <c r="C2200" s="10" t="s">
        <v>917</v>
      </c>
      <c r="D2200" s="10" t="s">
        <v>921</v>
      </c>
      <c r="F2200" s="10" t="s">
        <v>919</v>
      </c>
      <c r="G2200" s="10">
        <v>1</v>
      </c>
      <c r="I2200" s="10">
        <v>9</v>
      </c>
      <c r="J2200" s="10">
        <v>504</v>
      </c>
      <c r="K2200" s="10">
        <v>9</v>
      </c>
      <c r="L2200" s="10">
        <v>9</v>
      </c>
      <c r="M2200" s="10">
        <v>1000</v>
      </c>
      <c r="N2200" s="10">
        <f t="shared" si="1155"/>
        <v>1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f t="shared" si="1156"/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f t="shared" si="1157"/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f t="shared" si="1158"/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f t="shared" si="1159"/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f t="shared" si="1160"/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f t="shared" si="1161"/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f t="shared" si="1162"/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f t="shared" si="1163"/>
        <v>0</v>
      </c>
      <c r="BQ2200" s="10">
        <v>0</v>
      </c>
    </row>
    <row r="2201" spans="1:69">
      <c r="A2201" s="10">
        <v>52103</v>
      </c>
      <c r="B2201" s="10" t="s">
        <v>916</v>
      </c>
      <c r="C2201" s="10" t="s">
        <v>917</v>
      </c>
      <c r="D2201" s="10" t="s">
        <v>921</v>
      </c>
      <c r="F2201" s="10" t="s">
        <v>919</v>
      </c>
      <c r="G2201" s="10">
        <v>1</v>
      </c>
      <c r="I2201" s="10">
        <v>9</v>
      </c>
      <c r="J2201" s="10">
        <v>504</v>
      </c>
      <c r="K2201" s="10">
        <v>10</v>
      </c>
      <c r="L2201" s="10">
        <v>10</v>
      </c>
      <c r="M2201" s="10">
        <v>1000</v>
      </c>
      <c r="N2201" s="10">
        <f t="shared" si="1155"/>
        <v>1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f t="shared" si="1156"/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f t="shared" si="1157"/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f t="shared" si="1158"/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f t="shared" si="1159"/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f t="shared" si="1160"/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f t="shared" si="1161"/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f t="shared" si="1162"/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f t="shared" si="1163"/>
        <v>0</v>
      </c>
      <c r="BQ2201" s="10">
        <v>0</v>
      </c>
    </row>
    <row r="2202" spans="1:69">
      <c r="A2202" s="10">
        <v>52104</v>
      </c>
      <c r="B2202" s="10" t="s">
        <v>916</v>
      </c>
      <c r="C2202" s="10" t="s">
        <v>917</v>
      </c>
      <c r="D2202" s="10" t="s">
        <v>921</v>
      </c>
      <c r="F2202" s="10" t="s">
        <v>919</v>
      </c>
      <c r="G2202" s="10">
        <v>1</v>
      </c>
      <c r="I2202" s="10">
        <v>9</v>
      </c>
      <c r="J2202" s="10">
        <v>504</v>
      </c>
      <c r="K2202" s="10">
        <v>10</v>
      </c>
      <c r="L2202" s="10">
        <v>10</v>
      </c>
      <c r="M2202" s="10">
        <v>1000</v>
      </c>
      <c r="N2202" s="10">
        <f t="shared" si="1155"/>
        <v>1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f t="shared" si="1156"/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f t="shared" si="1157"/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f t="shared" si="1158"/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f t="shared" si="1159"/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f t="shared" si="1160"/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f t="shared" si="1161"/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f t="shared" si="1162"/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f t="shared" si="1163"/>
        <v>0</v>
      </c>
      <c r="BQ2202" s="10">
        <v>0</v>
      </c>
    </row>
    <row r="2203" spans="1:69">
      <c r="A2203" s="10">
        <v>52105</v>
      </c>
      <c r="B2203" s="10" t="s">
        <v>916</v>
      </c>
      <c r="C2203" s="10" t="s">
        <v>917</v>
      </c>
      <c r="D2203" s="10" t="s">
        <v>921</v>
      </c>
      <c r="F2203" s="10" t="s">
        <v>919</v>
      </c>
      <c r="G2203" s="10">
        <v>1</v>
      </c>
      <c r="I2203" s="10">
        <v>9</v>
      </c>
      <c r="J2203" s="10">
        <v>504</v>
      </c>
      <c r="K2203" s="10">
        <v>11</v>
      </c>
      <c r="L2203" s="10">
        <v>11</v>
      </c>
      <c r="M2203" s="10">
        <v>1000</v>
      </c>
      <c r="N2203" s="10">
        <f t="shared" si="1155"/>
        <v>1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f t="shared" si="1156"/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f t="shared" si="1157"/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f t="shared" si="1158"/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f t="shared" si="1159"/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f t="shared" si="1160"/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f t="shared" si="1161"/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f t="shared" si="1162"/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f t="shared" si="1163"/>
        <v>0</v>
      </c>
      <c r="BQ2203" s="10">
        <v>0</v>
      </c>
    </row>
    <row r="2204" spans="1:69">
      <c r="A2204" s="10">
        <v>52106</v>
      </c>
      <c r="B2204" s="10" t="s">
        <v>916</v>
      </c>
      <c r="C2204" s="10" t="s">
        <v>917</v>
      </c>
      <c r="D2204" s="10" t="s">
        <v>921</v>
      </c>
      <c r="F2204" s="10" t="s">
        <v>919</v>
      </c>
      <c r="G2204" s="10">
        <v>1</v>
      </c>
      <c r="I2204" s="10">
        <v>9</v>
      </c>
      <c r="J2204" s="10">
        <v>504</v>
      </c>
      <c r="K2204" s="10">
        <v>15</v>
      </c>
      <c r="L2204" s="10">
        <v>15</v>
      </c>
      <c r="M2204" s="10">
        <v>1000</v>
      </c>
      <c r="N2204" s="10">
        <f t="shared" si="1155"/>
        <v>1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f t="shared" si="1156"/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f t="shared" si="1157"/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f t="shared" si="1158"/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f t="shared" si="1159"/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f t="shared" si="1160"/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f t="shared" si="1161"/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f t="shared" si="1162"/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f t="shared" si="1163"/>
        <v>0</v>
      </c>
      <c r="BQ2204" s="10">
        <v>0</v>
      </c>
    </row>
    <row r="2205" spans="1:69">
      <c r="A2205" s="10">
        <v>52107</v>
      </c>
      <c r="B2205" s="10" t="s">
        <v>916</v>
      </c>
      <c r="C2205" s="10" t="s">
        <v>917</v>
      </c>
      <c r="D2205" s="10" t="s">
        <v>921</v>
      </c>
      <c r="F2205" s="10" t="s">
        <v>919</v>
      </c>
      <c r="G2205" s="10">
        <v>1</v>
      </c>
      <c r="I2205" s="10">
        <v>9</v>
      </c>
      <c r="J2205" s="10">
        <v>504</v>
      </c>
      <c r="K2205" s="10">
        <v>18</v>
      </c>
      <c r="L2205" s="10">
        <v>18</v>
      </c>
      <c r="M2205" s="10">
        <v>1000</v>
      </c>
      <c r="N2205" s="10">
        <f t="shared" si="1155"/>
        <v>1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f t="shared" si="1156"/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f t="shared" si="1157"/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f t="shared" si="1158"/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f t="shared" si="1159"/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f t="shared" si="1160"/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f t="shared" si="1161"/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f t="shared" si="1162"/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f t="shared" si="1163"/>
        <v>0</v>
      </c>
      <c r="BQ2205" s="10">
        <v>0</v>
      </c>
    </row>
    <row r="2206" spans="1:69">
      <c r="A2206" s="10">
        <v>52108</v>
      </c>
      <c r="B2206" s="10" t="s">
        <v>916</v>
      </c>
      <c r="C2206" s="10" t="s">
        <v>917</v>
      </c>
      <c r="D2206" s="10" t="s">
        <v>921</v>
      </c>
      <c r="F2206" s="10" t="s">
        <v>919</v>
      </c>
      <c r="G2206" s="10">
        <v>1</v>
      </c>
      <c r="I2206" s="10">
        <v>9</v>
      </c>
      <c r="J2206" s="10">
        <v>504</v>
      </c>
      <c r="K2206" s="10">
        <v>20</v>
      </c>
      <c r="L2206" s="10">
        <v>20</v>
      </c>
      <c r="M2206" s="10">
        <v>1000</v>
      </c>
      <c r="N2206" s="10">
        <f t="shared" si="1155"/>
        <v>1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f t="shared" si="1156"/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f t="shared" si="1157"/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f t="shared" si="1158"/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f t="shared" si="1159"/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f t="shared" si="1160"/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f t="shared" si="1161"/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f t="shared" si="1162"/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f t="shared" si="1163"/>
        <v>0</v>
      </c>
      <c r="BQ2206" s="10">
        <v>0</v>
      </c>
    </row>
    <row r="2207" spans="1:69">
      <c r="A2207" s="10">
        <v>52109</v>
      </c>
      <c r="B2207" s="10" t="s">
        <v>916</v>
      </c>
      <c r="C2207" s="10" t="s">
        <v>917</v>
      </c>
      <c r="D2207" s="10" t="s">
        <v>921</v>
      </c>
      <c r="F2207" s="10" t="s">
        <v>919</v>
      </c>
      <c r="G2207" s="10">
        <v>1</v>
      </c>
      <c r="I2207" s="10">
        <v>9</v>
      </c>
      <c r="J2207" s="10">
        <v>504</v>
      </c>
      <c r="K2207" s="10">
        <v>23</v>
      </c>
      <c r="L2207" s="10">
        <v>23</v>
      </c>
      <c r="M2207" s="10">
        <v>1000</v>
      </c>
      <c r="N2207" s="10">
        <f t="shared" si="1155"/>
        <v>1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f t="shared" si="1156"/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f t="shared" si="1157"/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f t="shared" si="1158"/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f t="shared" si="1159"/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f t="shared" si="1160"/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f t="shared" si="1161"/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f t="shared" si="1162"/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f t="shared" si="1163"/>
        <v>0</v>
      </c>
      <c r="BQ2207" s="10">
        <v>0</v>
      </c>
    </row>
    <row r="2208" spans="1:69">
      <c r="A2208" s="10">
        <v>52111</v>
      </c>
      <c r="B2208" s="10" t="s">
        <v>916</v>
      </c>
      <c r="C2208" s="10" t="s">
        <v>917</v>
      </c>
      <c r="D2208" s="10" t="s">
        <v>921</v>
      </c>
      <c r="F2208" s="10" t="s">
        <v>919</v>
      </c>
      <c r="G2208" s="10">
        <v>1</v>
      </c>
      <c r="I2208" s="10">
        <v>9</v>
      </c>
      <c r="J2208" s="10">
        <v>301</v>
      </c>
      <c r="K2208" s="10">
        <v>94</v>
      </c>
      <c r="L2208" s="10">
        <v>94</v>
      </c>
      <c r="M2208" s="10">
        <v>1000</v>
      </c>
      <c r="N2208" s="10">
        <f t="shared" si="1155"/>
        <v>1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f t="shared" si="1156"/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f t="shared" si="1157"/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f t="shared" si="1158"/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f t="shared" si="1159"/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f t="shared" si="1160"/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f t="shared" si="1161"/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f t="shared" si="1162"/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f t="shared" si="1163"/>
        <v>0</v>
      </c>
      <c r="BQ2208" s="10">
        <v>0</v>
      </c>
    </row>
    <row r="2209" spans="1:69">
      <c r="A2209" s="10">
        <v>52112</v>
      </c>
      <c r="B2209" s="10" t="s">
        <v>916</v>
      </c>
      <c r="C2209" s="10" t="s">
        <v>917</v>
      </c>
      <c r="D2209" s="10" t="s">
        <v>921</v>
      </c>
      <c r="F2209" s="10" t="s">
        <v>919</v>
      </c>
      <c r="G2209" s="10">
        <v>1</v>
      </c>
      <c r="I2209" s="10">
        <v>9</v>
      </c>
      <c r="J2209" s="10">
        <v>301</v>
      </c>
      <c r="K2209" s="10">
        <v>125</v>
      </c>
      <c r="L2209" s="10">
        <v>125</v>
      </c>
      <c r="M2209" s="10">
        <v>1000</v>
      </c>
      <c r="N2209" s="10">
        <f t="shared" si="1155"/>
        <v>1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f t="shared" si="1156"/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f t="shared" si="1157"/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f t="shared" si="1158"/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f t="shared" si="1159"/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f t="shared" si="1160"/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f t="shared" si="1161"/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f t="shared" si="1162"/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f t="shared" si="1163"/>
        <v>0</v>
      </c>
      <c r="BQ2209" s="10">
        <v>0</v>
      </c>
    </row>
    <row r="2210" spans="1:69">
      <c r="A2210" s="10">
        <v>52113</v>
      </c>
      <c r="B2210" s="10" t="s">
        <v>916</v>
      </c>
      <c r="C2210" s="10" t="s">
        <v>917</v>
      </c>
      <c r="D2210" s="10" t="s">
        <v>921</v>
      </c>
      <c r="F2210" s="10" t="s">
        <v>919</v>
      </c>
      <c r="G2210" s="10">
        <v>1</v>
      </c>
      <c r="I2210" s="10">
        <v>9</v>
      </c>
      <c r="J2210" s="10">
        <v>301</v>
      </c>
      <c r="K2210" s="10">
        <v>141</v>
      </c>
      <c r="L2210" s="10">
        <v>141</v>
      </c>
      <c r="M2210" s="10">
        <v>1000</v>
      </c>
      <c r="N2210" s="10">
        <f t="shared" si="1155"/>
        <v>1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f t="shared" si="1156"/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f t="shared" si="1157"/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f t="shared" si="1158"/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f t="shared" si="1159"/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f t="shared" si="1160"/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f t="shared" si="1161"/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f t="shared" si="1162"/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f t="shared" si="1163"/>
        <v>0</v>
      </c>
      <c r="BQ2210" s="10">
        <v>0</v>
      </c>
    </row>
    <row r="2211" spans="1:69">
      <c r="A2211" s="10">
        <v>52114</v>
      </c>
      <c r="B2211" s="10" t="s">
        <v>916</v>
      </c>
      <c r="C2211" s="10" t="s">
        <v>917</v>
      </c>
      <c r="D2211" s="10" t="s">
        <v>921</v>
      </c>
      <c r="F2211" s="10" t="s">
        <v>919</v>
      </c>
      <c r="G2211" s="10">
        <v>1</v>
      </c>
      <c r="I2211" s="10">
        <v>9</v>
      </c>
      <c r="J2211" s="10">
        <v>301</v>
      </c>
      <c r="K2211" s="10">
        <v>150</v>
      </c>
      <c r="L2211" s="10">
        <v>150</v>
      </c>
      <c r="M2211" s="10">
        <v>1000</v>
      </c>
      <c r="N2211" s="10">
        <f t="shared" si="1155"/>
        <v>1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f t="shared" si="1156"/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f t="shared" si="1157"/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f t="shared" si="1158"/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f t="shared" si="1159"/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f t="shared" si="1160"/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f t="shared" si="1161"/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f t="shared" si="1162"/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f t="shared" si="1163"/>
        <v>0</v>
      </c>
      <c r="BQ2211" s="10">
        <v>0</v>
      </c>
    </row>
    <row r="2212" spans="1:69">
      <c r="A2212" s="10">
        <v>52115</v>
      </c>
      <c r="B2212" s="10" t="s">
        <v>916</v>
      </c>
      <c r="C2212" s="10" t="s">
        <v>917</v>
      </c>
      <c r="D2212" s="10" t="s">
        <v>921</v>
      </c>
      <c r="F2212" s="10" t="s">
        <v>919</v>
      </c>
      <c r="G2212" s="10">
        <v>1</v>
      </c>
      <c r="I2212" s="10">
        <v>9</v>
      </c>
      <c r="J2212" s="10">
        <v>301</v>
      </c>
      <c r="K2212" s="10">
        <v>157</v>
      </c>
      <c r="L2212" s="10">
        <v>157</v>
      </c>
      <c r="M2212" s="10">
        <v>1000</v>
      </c>
      <c r="N2212" s="10">
        <f t="shared" ref="N2212:N2275" si="1164">IF(M2212&gt;=1000,1,0)</f>
        <v>1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f t="shared" ref="T2212:T2275" si="1165">IF(S2212&gt;=1000,1,0)</f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f t="shared" ref="Z2212:Z2275" si="1166">IF(Y2212&gt;=1000,1,0)</f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f t="shared" ref="AF2212:AF2275" si="1167">IF(AE2212&gt;=1000,1,0)</f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f t="shared" ref="AL2212:AL2275" si="1168">IF(AK2212&gt;=1000,1,0)</f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f t="shared" ref="AX2212:AX2275" si="1169">IF(AW2212&gt;=1000,1,0)</f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f t="shared" ref="BD2212:BD2275" si="1170">IF(BC2212&gt;=1000,1,0)</f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f t="shared" ref="BJ2212:BJ2275" si="1171">IF(BI2212&gt;=1000,1,0)</f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f t="shared" ref="BP2212:BP2275" si="1172">IF(BO2212&gt;=1000,1,0)</f>
        <v>0</v>
      </c>
      <c r="BQ2212" s="10">
        <v>0</v>
      </c>
    </row>
    <row r="2213" spans="1:69">
      <c r="A2213" s="10">
        <v>52116</v>
      </c>
      <c r="B2213" s="10" t="s">
        <v>916</v>
      </c>
      <c r="C2213" s="10" t="s">
        <v>917</v>
      </c>
      <c r="D2213" s="10" t="s">
        <v>921</v>
      </c>
      <c r="F2213" s="10" t="s">
        <v>919</v>
      </c>
      <c r="G2213" s="10">
        <v>1</v>
      </c>
      <c r="I2213" s="10">
        <v>9</v>
      </c>
      <c r="J2213" s="10">
        <v>301</v>
      </c>
      <c r="K2213" s="10">
        <v>225</v>
      </c>
      <c r="L2213" s="10">
        <v>225</v>
      </c>
      <c r="M2213" s="10">
        <v>1000</v>
      </c>
      <c r="N2213" s="10">
        <f t="shared" si="1164"/>
        <v>1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f t="shared" si="1165"/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f t="shared" si="1166"/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f t="shared" si="1167"/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f t="shared" si="1168"/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f t="shared" si="1169"/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f t="shared" si="1170"/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f t="shared" si="1171"/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f t="shared" si="1172"/>
        <v>0</v>
      </c>
      <c r="BQ2213" s="10">
        <v>0</v>
      </c>
    </row>
    <row r="2214" spans="1:69">
      <c r="A2214" s="10">
        <v>52117</v>
      </c>
      <c r="B2214" s="10" t="s">
        <v>916</v>
      </c>
      <c r="C2214" s="10" t="s">
        <v>917</v>
      </c>
      <c r="D2214" s="10" t="s">
        <v>921</v>
      </c>
      <c r="F2214" s="10" t="s">
        <v>919</v>
      </c>
      <c r="G2214" s="10">
        <v>1</v>
      </c>
      <c r="I2214" s="10">
        <v>9</v>
      </c>
      <c r="J2214" s="10">
        <v>301</v>
      </c>
      <c r="K2214" s="10">
        <v>263</v>
      </c>
      <c r="L2214" s="10">
        <v>263</v>
      </c>
      <c r="M2214" s="10">
        <v>1000</v>
      </c>
      <c r="N2214" s="10">
        <f t="shared" si="1164"/>
        <v>1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f t="shared" si="1165"/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f t="shared" si="1166"/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f t="shared" si="1167"/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f t="shared" si="1168"/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f t="shared" si="1169"/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f t="shared" si="1170"/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f t="shared" si="1171"/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f t="shared" si="1172"/>
        <v>0</v>
      </c>
      <c r="BQ2214" s="10">
        <v>0</v>
      </c>
    </row>
    <row r="2215" spans="1:69">
      <c r="A2215" s="10">
        <v>52118</v>
      </c>
      <c r="B2215" s="10" t="s">
        <v>916</v>
      </c>
      <c r="C2215" s="10" t="s">
        <v>917</v>
      </c>
      <c r="D2215" s="10" t="s">
        <v>921</v>
      </c>
      <c r="F2215" s="10" t="s">
        <v>919</v>
      </c>
      <c r="G2215" s="10">
        <v>1</v>
      </c>
      <c r="I2215" s="10">
        <v>9</v>
      </c>
      <c r="J2215" s="10">
        <v>301</v>
      </c>
      <c r="K2215" s="10">
        <v>300</v>
      </c>
      <c r="L2215" s="10">
        <v>300</v>
      </c>
      <c r="M2215" s="10">
        <v>1000</v>
      </c>
      <c r="N2215" s="10">
        <f t="shared" si="1164"/>
        <v>1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f t="shared" si="1165"/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f t="shared" si="1166"/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f t="shared" si="1167"/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f t="shared" si="1168"/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f t="shared" si="1169"/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f t="shared" si="1170"/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f t="shared" si="1171"/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f t="shared" si="1172"/>
        <v>0</v>
      </c>
      <c r="BQ2215" s="10">
        <v>0</v>
      </c>
    </row>
    <row r="2216" spans="1:69">
      <c r="A2216" s="10">
        <v>52119</v>
      </c>
      <c r="B2216" s="10" t="s">
        <v>916</v>
      </c>
      <c r="C2216" s="10" t="s">
        <v>917</v>
      </c>
      <c r="D2216" s="10" t="s">
        <v>921</v>
      </c>
      <c r="F2216" s="10" t="s">
        <v>919</v>
      </c>
      <c r="G2216" s="10">
        <v>1</v>
      </c>
      <c r="I2216" s="10">
        <v>9</v>
      </c>
      <c r="J2216" s="10">
        <v>301</v>
      </c>
      <c r="K2216" s="10">
        <v>338</v>
      </c>
      <c r="L2216" s="10">
        <v>338</v>
      </c>
      <c r="M2216" s="10">
        <v>1000</v>
      </c>
      <c r="N2216" s="10">
        <f t="shared" si="1164"/>
        <v>1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f t="shared" si="1165"/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f t="shared" si="1166"/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f t="shared" si="1167"/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f t="shared" si="1168"/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f t="shared" si="1169"/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f t="shared" si="1170"/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f t="shared" si="1171"/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f t="shared" si="1172"/>
        <v>0</v>
      </c>
      <c r="BQ2216" s="10">
        <v>0</v>
      </c>
    </row>
    <row r="2217" spans="1:69">
      <c r="A2217" s="10">
        <v>52121</v>
      </c>
      <c r="B2217" s="10" t="s">
        <v>916</v>
      </c>
      <c r="C2217" s="10" t="s">
        <v>917</v>
      </c>
      <c r="D2217" s="10" t="s">
        <v>921</v>
      </c>
      <c r="F2217" s="10" t="s">
        <v>919</v>
      </c>
      <c r="G2217" s="10">
        <v>1</v>
      </c>
      <c r="I2217" s="10">
        <v>9</v>
      </c>
      <c r="J2217" s="10">
        <v>401</v>
      </c>
      <c r="K2217" s="10">
        <v>94</v>
      </c>
      <c r="L2217" s="10">
        <v>94</v>
      </c>
      <c r="M2217" s="10">
        <v>1000</v>
      </c>
      <c r="N2217" s="10">
        <f t="shared" si="1164"/>
        <v>1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f t="shared" si="1165"/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f t="shared" si="1166"/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f t="shared" si="1167"/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f t="shared" si="1168"/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f t="shared" si="1169"/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f t="shared" si="1170"/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f t="shared" si="1171"/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f t="shared" si="1172"/>
        <v>0</v>
      </c>
      <c r="BQ2217" s="10">
        <v>0</v>
      </c>
    </row>
    <row r="2218" spans="1:69">
      <c r="A2218" s="10">
        <v>52122</v>
      </c>
      <c r="B2218" s="10" t="s">
        <v>916</v>
      </c>
      <c r="C2218" s="10" t="s">
        <v>917</v>
      </c>
      <c r="D2218" s="10" t="s">
        <v>921</v>
      </c>
      <c r="F2218" s="10" t="s">
        <v>919</v>
      </c>
      <c r="G2218" s="10">
        <v>1</v>
      </c>
      <c r="I2218" s="10">
        <v>9</v>
      </c>
      <c r="J2218" s="10">
        <v>401</v>
      </c>
      <c r="K2218" s="10">
        <v>125</v>
      </c>
      <c r="L2218" s="10">
        <v>125</v>
      </c>
      <c r="M2218" s="10">
        <v>1000</v>
      </c>
      <c r="N2218" s="10">
        <f t="shared" si="1164"/>
        <v>1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f t="shared" si="1165"/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f t="shared" si="1166"/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f t="shared" si="1167"/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f t="shared" si="1168"/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f t="shared" si="1169"/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f t="shared" si="1170"/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f t="shared" si="1171"/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f t="shared" si="1172"/>
        <v>0</v>
      </c>
      <c r="BQ2218" s="10">
        <v>0</v>
      </c>
    </row>
    <row r="2219" spans="1:69">
      <c r="A2219" s="10">
        <v>52123</v>
      </c>
      <c r="B2219" s="10" t="s">
        <v>916</v>
      </c>
      <c r="C2219" s="10" t="s">
        <v>917</v>
      </c>
      <c r="D2219" s="10" t="s">
        <v>921</v>
      </c>
      <c r="F2219" s="10" t="s">
        <v>919</v>
      </c>
      <c r="G2219" s="10">
        <v>1</v>
      </c>
      <c r="I2219" s="10">
        <v>9</v>
      </c>
      <c r="J2219" s="10">
        <v>401</v>
      </c>
      <c r="K2219" s="10">
        <v>141</v>
      </c>
      <c r="L2219" s="10">
        <v>141</v>
      </c>
      <c r="M2219" s="10">
        <v>1000</v>
      </c>
      <c r="N2219" s="10">
        <f t="shared" si="1164"/>
        <v>1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f t="shared" si="1165"/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f t="shared" si="1166"/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f t="shared" si="1167"/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f t="shared" si="1168"/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f t="shared" si="1169"/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f t="shared" si="1170"/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f t="shared" si="1171"/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f t="shared" si="1172"/>
        <v>0</v>
      </c>
      <c r="BQ2219" s="10">
        <v>0</v>
      </c>
    </row>
    <row r="2220" spans="1:69">
      <c r="A2220" s="10">
        <v>52124</v>
      </c>
      <c r="B2220" s="10" t="s">
        <v>916</v>
      </c>
      <c r="C2220" s="10" t="s">
        <v>917</v>
      </c>
      <c r="D2220" s="10" t="s">
        <v>921</v>
      </c>
      <c r="F2220" s="10" t="s">
        <v>919</v>
      </c>
      <c r="G2220" s="10">
        <v>1</v>
      </c>
      <c r="I2220" s="10">
        <v>9</v>
      </c>
      <c r="J2220" s="10">
        <v>401</v>
      </c>
      <c r="K2220" s="10">
        <v>150</v>
      </c>
      <c r="L2220" s="10">
        <v>150</v>
      </c>
      <c r="M2220" s="10">
        <v>1000</v>
      </c>
      <c r="N2220" s="10">
        <f t="shared" si="1164"/>
        <v>1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f t="shared" si="1165"/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f t="shared" si="1166"/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f t="shared" si="1167"/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f t="shared" si="1168"/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f t="shared" si="1169"/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f t="shared" si="1170"/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f t="shared" si="1171"/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f t="shared" si="1172"/>
        <v>0</v>
      </c>
      <c r="BQ2220" s="10">
        <v>0</v>
      </c>
    </row>
    <row r="2221" spans="1:69">
      <c r="A2221" s="10">
        <v>52125</v>
      </c>
      <c r="B2221" s="10" t="s">
        <v>916</v>
      </c>
      <c r="C2221" s="10" t="s">
        <v>917</v>
      </c>
      <c r="D2221" s="10" t="s">
        <v>921</v>
      </c>
      <c r="F2221" s="10" t="s">
        <v>919</v>
      </c>
      <c r="G2221" s="10">
        <v>1</v>
      </c>
      <c r="I2221" s="10">
        <v>9</v>
      </c>
      <c r="J2221" s="10">
        <v>401</v>
      </c>
      <c r="K2221" s="10">
        <v>157</v>
      </c>
      <c r="L2221" s="10">
        <v>157</v>
      </c>
      <c r="M2221" s="10">
        <v>1000</v>
      </c>
      <c r="N2221" s="10">
        <f t="shared" si="1164"/>
        <v>1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f t="shared" si="1165"/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f t="shared" si="1166"/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f t="shared" si="1167"/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f t="shared" si="1168"/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f t="shared" si="1169"/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f t="shared" si="1170"/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f t="shared" si="1171"/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f t="shared" si="1172"/>
        <v>0</v>
      </c>
      <c r="BQ2221" s="10">
        <v>0</v>
      </c>
    </row>
    <row r="2222" spans="1:69">
      <c r="A2222" s="10">
        <v>52126</v>
      </c>
      <c r="B2222" s="10" t="s">
        <v>916</v>
      </c>
      <c r="C2222" s="10" t="s">
        <v>917</v>
      </c>
      <c r="D2222" s="10" t="s">
        <v>921</v>
      </c>
      <c r="F2222" s="10" t="s">
        <v>919</v>
      </c>
      <c r="G2222" s="10">
        <v>1</v>
      </c>
      <c r="I2222" s="10">
        <v>9</v>
      </c>
      <c r="J2222" s="10">
        <v>401</v>
      </c>
      <c r="K2222" s="10">
        <v>225</v>
      </c>
      <c r="L2222" s="10">
        <v>225</v>
      </c>
      <c r="M2222" s="10">
        <v>1000</v>
      </c>
      <c r="N2222" s="10">
        <f t="shared" si="1164"/>
        <v>1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f t="shared" si="1165"/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f t="shared" si="1166"/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f t="shared" si="1167"/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f t="shared" si="1168"/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f t="shared" si="1169"/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f t="shared" si="1170"/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f t="shared" si="1171"/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f t="shared" si="1172"/>
        <v>0</v>
      </c>
      <c r="BQ2222" s="10">
        <v>0</v>
      </c>
    </row>
    <row r="2223" spans="1:69">
      <c r="A2223" s="10">
        <v>52127</v>
      </c>
      <c r="B2223" s="10" t="s">
        <v>916</v>
      </c>
      <c r="C2223" s="10" t="s">
        <v>917</v>
      </c>
      <c r="D2223" s="10" t="s">
        <v>921</v>
      </c>
      <c r="F2223" s="10" t="s">
        <v>919</v>
      </c>
      <c r="G2223" s="10">
        <v>1</v>
      </c>
      <c r="I2223" s="10">
        <v>9</v>
      </c>
      <c r="J2223" s="10">
        <v>401</v>
      </c>
      <c r="K2223" s="10">
        <v>263</v>
      </c>
      <c r="L2223" s="10">
        <v>263</v>
      </c>
      <c r="M2223" s="10">
        <v>1000</v>
      </c>
      <c r="N2223" s="10">
        <f t="shared" si="1164"/>
        <v>1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f t="shared" si="1165"/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f t="shared" si="1166"/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f t="shared" si="1167"/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f t="shared" si="1168"/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f t="shared" si="1169"/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f t="shared" si="1170"/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f t="shared" si="1171"/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f t="shared" si="1172"/>
        <v>0</v>
      </c>
      <c r="BQ2223" s="10">
        <v>0</v>
      </c>
    </row>
    <row r="2224" spans="1:69">
      <c r="A2224" s="10">
        <v>52128</v>
      </c>
      <c r="B2224" s="10" t="s">
        <v>916</v>
      </c>
      <c r="C2224" s="10" t="s">
        <v>917</v>
      </c>
      <c r="D2224" s="10" t="s">
        <v>921</v>
      </c>
      <c r="F2224" s="10" t="s">
        <v>919</v>
      </c>
      <c r="G2224" s="10">
        <v>1</v>
      </c>
      <c r="I2224" s="10">
        <v>9</v>
      </c>
      <c r="J2224" s="10">
        <v>401</v>
      </c>
      <c r="K2224" s="10">
        <v>300</v>
      </c>
      <c r="L2224" s="10">
        <v>300</v>
      </c>
      <c r="M2224" s="10">
        <v>1000</v>
      </c>
      <c r="N2224" s="10">
        <f t="shared" si="1164"/>
        <v>1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f t="shared" si="1165"/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f t="shared" si="1166"/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f t="shared" si="1167"/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f t="shared" si="1168"/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f t="shared" si="1169"/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f t="shared" si="1170"/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f t="shared" si="1171"/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f t="shared" si="1172"/>
        <v>0</v>
      </c>
      <c r="BQ2224" s="10">
        <v>0</v>
      </c>
    </row>
    <row r="2225" spans="1:69">
      <c r="A2225" s="10">
        <v>52129</v>
      </c>
      <c r="B2225" s="10" t="s">
        <v>916</v>
      </c>
      <c r="C2225" s="10" t="s">
        <v>917</v>
      </c>
      <c r="D2225" s="10" t="s">
        <v>921</v>
      </c>
      <c r="F2225" s="10" t="s">
        <v>919</v>
      </c>
      <c r="G2225" s="10">
        <v>1</v>
      </c>
      <c r="I2225" s="10">
        <v>9</v>
      </c>
      <c r="J2225" s="10">
        <v>401</v>
      </c>
      <c r="K2225" s="10">
        <v>338</v>
      </c>
      <c r="L2225" s="10">
        <v>338</v>
      </c>
      <c r="M2225" s="10">
        <v>1000</v>
      </c>
      <c r="N2225" s="10">
        <f t="shared" si="1164"/>
        <v>1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f t="shared" si="1165"/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f t="shared" si="1166"/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f t="shared" si="1167"/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f t="shared" si="1168"/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f t="shared" si="1169"/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f t="shared" si="1170"/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f t="shared" si="1171"/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f t="shared" si="1172"/>
        <v>0</v>
      </c>
      <c r="BQ2225" s="10">
        <v>0</v>
      </c>
    </row>
    <row r="2226" spans="1:69">
      <c r="A2226" s="10">
        <v>52131</v>
      </c>
      <c r="B2226" s="10" t="s">
        <v>916</v>
      </c>
      <c r="C2226" s="10" t="s">
        <v>917</v>
      </c>
      <c r="D2226" s="10" t="s">
        <v>921</v>
      </c>
      <c r="F2226" s="10" t="s">
        <v>919</v>
      </c>
      <c r="G2226" s="10">
        <v>1</v>
      </c>
      <c r="I2226" s="10">
        <v>9</v>
      </c>
      <c r="J2226" s="10">
        <v>301</v>
      </c>
      <c r="K2226" s="10">
        <v>94</v>
      </c>
      <c r="L2226" s="10">
        <v>94</v>
      </c>
      <c r="M2226" s="10">
        <v>1000</v>
      </c>
      <c r="N2226" s="10">
        <f t="shared" si="1164"/>
        <v>1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f t="shared" si="1165"/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f t="shared" si="1166"/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f t="shared" si="1167"/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f t="shared" si="1168"/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f t="shared" si="1169"/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f t="shared" si="1170"/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f t="shared" si="1171"/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f t="shared" si="1172"/>
        <v>0</v>
      </c>
      <c r="BQ2226" s="10">
        <v>0</v>
      </c>
    </row>
    <row r="2227" spans="1:69">
      <c r="A2227" s="10">
        <v>52132</v>
      </c>
      <c r="B2227" s="10" t="s">
        <v>916</v>
      </c>
      <c r="C2227" s="10" t="s">
        <v>917</v>
      </c>
      <c r="D2227" s="10" t="s">
        <v>921</v>
      </c>
      <c r="F2227" s="10" t="s">
        <v>919</v>
      </c>
      <c r="G2227" s="10">
        <v>1</v>
      </c>
      <c r="I2227" s="10">
        <v>9</v>
      </c>
      <c r="J2227" s="10">
        <v>301</v>
      </c>
      <c r="K2227" s="10">
        <v>125</v>
      </c>
      <c r="L2227" s="10">
        <v>125</v>
      </c>
      <c r="M2227" s="10">
        <v>1000</v>
      </c>
      <c r="N2227" s="10">
        <f t="shared" si="1164"/>
        <v>1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f t="shared" si="1165"/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f t="shared" si="1166"/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f t="shared" si="1167"/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f t="shared" si="1168"/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f t="shared" si="1169"/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f t="shared" si="1170"/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f t="shared" si="1171"/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f t="shared" si="1172"/>
        <v>0</v>
      </c>
      <c r="BQ2227" s="10">
        <v>0</v>
      </c>
    </row>
    <row r="2228" spans="1:69">
      <c r="A2228" s="10">
        <v>52133</v>
      </c>
      <c r="B2228" s="10" t="s">
        <v>916</v>
      </c>
      <c r="C2228" s="10" t="s">
        <v>917</v>
      </c>
      <c r="D2228" s="10" t="s">
        <v>921</v>
      </c>
      <c r="F2228" s="10" t="s">
        <v>919</v>
      </c>
      <c r="G2228" s="10">
        <v>1</v>
      </c>
      <c r="I2228" s="10">
        <v>9</v>
      </c>
      <c r="J2228" s="10">
        <v>301</v>
      </c>
      <c r="K2228" s="10">
        <v>141</v>
      </c>
      <c r="L2228" s="10">
        <v>141</v>
      </c>
      <c r="M2228" s="10">
        <v>1000</v>
      </c>
      <c r="N2228" s="10">
        <f t="shared" si="1164"/>
        <v>1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f t="shared" si="1165"/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f t="shared" si="1166"/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f t="shared" si="1167"/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f t="shared" si="1168"/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f t="shared" si="1169"/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f t="shared" si="1170"/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f t="shared" si="1171"/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f t="shared" si="1172"/>
        <v>0</v>
      </c>
      <c r="BQ2228" s="10">
        <v>0</v>
      </c>
    </row>
    <row r="2229" spans="1:69">
      <c r="A2229" s="10">
        <v>52134</v>
      </c>
      <c r="B2229" s="10" t="s">
        <v>916</v>
      </c>
      <c r="C2229" s="10" t="s">
        <v>917</v>
      </c>
      <c r="D2229" s="10" t="s">
        <v>921</v>
      </c>
      <c r="F2229" s="10" t="s">
        <v>919</v>
      </c>
      <c r="G2229" s="10">
        <v>1</v>
      </c>
      <c r="I2229" s="10">
        <v>9</v>
      </c>
      <c r="J2229" s="10">
        <v>301</v>
      </c>
      <c r="K2229" s="10">
        <v>150</v>
      </c>
      <c r="L2229" s="10">
        <v>150</v>
      </c>
      <c r="M2229" s="10">
        <v>1000</v>
      </c>
      <c r="N2229" s="10">
        <f t="shared" si="1164"/>
        <v>1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f t="shared" si="1165"/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f t="shared" si="1166"/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f t="shared" si="1167"/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f t="shared" si="1168"/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f t="shared" si="1169"/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f t="shared" si="1170"/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f t="shared" si="1171"/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f t="shared" si="1172"/>
        <v>0</v>
      </c>
      <c r="BQ2229" s="10">
        <v>0</v>
      </c>
    </row>
    <row r="2230" spans="1:69">
      <c r="A2230" s="10">
        <v>52135</v>
      </c>
      <c r="B2230" s="10" t="s">
        <v>916</v>
      </c>
      <c r="C2230" s="10" t="s">
        <v>917</v>
      </c>
      <c r="D2230" s="10" t="s">
        <v>921</v>
      </c>
      <c r="F2230" s="10" t="s">
        <v>919</v>
      </c>
      <c r="G2230" s="10">
        <v>1</v>
      </c>
      <c r="I2230" s="10">
        <v>9</v>
      </c>
      <c r="J2230" s="10">
        <v>301</v>
      </c>
      <c r="K2230" s="10">
        <v>157</v>
      </c>
      <c r="L2230" s="10">
        <v>157</v>
      </c>
      <c r="M2230" s="10">
        <v>1000</v>
      </c>
      <c r="N2230" s="10">
        <f t="shared" si="1164"/>
        <v>1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f t="shared" si="1165"/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f t="shared" si="1166"/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f t="shared" si="1167"/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f t="shared" si="1168"/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f t="shared" si="1169"/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f t="shared" si="1170"/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f t="shared" si="1171"/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f t="shared" si="1172"/>
        <v>0</v>
      </c>
      <c r="BQ2230" s="10">
        <v>0</v>
      </c>
    </row>
    <row r="2231" spans="1:69">
      <c r="A2231" s="10">
        <v>52136</v>
      </c>
      <c r="B2231" s="10" t="s">
        <v>916</v>
      </c>
      <c r="C2231" s="10" t="s">
        <v>917</v>
      </c>
      <c r="D2231" s="10" t="s">
        <v>921</v>
      </c>
      <c r="F2231" s="10" t="s">
        <v>919</v>
      </c>
      <c r="G2231" s="10">
        <v>1</v>
      </c>
      <c r="I2231" s="10">
        <v>9</v>
      </c>
      <c r="J2231" s="10">
        <v>301</v>
      </c>
      <c r="K2231" s="10">
        <v>225</v>
      </c>
      <c r="L2231" s="10">
        <v>225</v>
      </c>
      <c r="M2231" s="10">
        <v>1000</v>
      </c>
      <c r="N2231" s="10">
        <f t="shared" si="1164"/>
        <v>1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f t="shared" si="1165"/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f t="shared" si="1166"/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f t="shared" si="1167"/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f t="shared" si="1168"/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f t="shared" si="1169"/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f t="shared" si="1170"/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f t="shared" si="1171"/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f t="shared" si="1172"/>
        <v>0</v>
      </c>
      <c r="BQ2231" s="10">
        <v>0</v>
      </c>
    </row>
    <row r="2232" spans="1:69">
      <c r="A2232" s="10">
        <v>52137</v>
      </c>
      <c r="B2232" s="10" t="s">
        <v>916</v>
      </c>
      <c r="C2232" s="10" t="s">
        <v>917</v>
      </c>
      <c r="D2232" s="10" t="s">
        <v>921</v>
      </c>
      <c r="F2232" s="10" t="s">
        <v>919</v>
      </c>
      <c r="G2232" s="10">
        <v>1</v>
      </c>
      <c r="I2232" s="10">
        <v>9</v>
      </c>
      <c r="J2232" s="10">
        <v>301</v>
      </c>
      <c r="K2232" s="10">
        <v>263</v>
      </c>
      <c r="L2232" s="10">
        <v>263</v>
      </c>
      <c r="M2232" s="10">
        <v>1000</v>
      </c>
      <c r="N2232" s="10">
        <f t="shared" si="1164"/>
        <v>1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f t="shared" si="1165"/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f t="shared" si="1166"/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f t="shared" si="1167"/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f t="shared" si="1168"/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f t="shared" si="1169"/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f t="shared" si="1170"/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f t="shared" si="1171"/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f t="shared" si="1172"/>
        <v>0</v>
      </c>
      <c r="BQ2232" s="10">
        <v>0</v>
      </c>
    </row>
    <row r="2233" spans="1:69">
      <c r="A2233" s="10">
        <v>52138</v>
      </c>
      <c r="B2233" s="10" t="s">
        <v>916</v>
      </c>
      <c r="C2233" s="10" t="s">
        <v>917</v>
      </c>
      <c r="D2233" s="10" t="s">
        <v>921</v>
      </c>
      <c r="F2233" s="10" t="s">
        <v>919</v>
      </c>
      <c r="G2233" s="10">
        <v>1</v>
      </c>
      <c r="I2233" s="10">
        <v>9</v>
      </c>
      <c r="J2233" s="10">
        <v>301</v>
      </c>
      <c r="K2233" s="10">
        <v>300</v>
      </c>
      <c r="L2233" s="10">
        <v>300</v>
      </c>
      <c r="M2233" s="10">
        <v>1000</v>
      </c>
      <c r="N2233" s="10">
        <f t="shared" si="1164"/>
        <v>1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f t="shared" si="1165"/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f t="shared" si="1166"/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f t="shared" si="1167"/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f t="shared" si="1168"/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f t="shared" si="1169"/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f t="shared" si="1170"/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f t="shared" si="1171"/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f t="shared" si="1172"/>
        <v>0</v>
      </c>
      <c r="BQ2233" s="10">
        <v>0</v>
      </c>
    </row>
    <row r="2234" spans="1:69">
      <c r="A2234" s="10">
        <v>52139</v>
      </c>
      <c r="B2234" s="10" t="s">
        <v>916</v>
      </c>
      <c r="C2234" s="10" t="s">
        <v>917</v>
      </c>
      <c r="D2234" s="10" t="s">
        <v>921</v>
      </c>
      <c r="F2234" s="10" t="s">
        <v>919</v>
      </c>
      <c r="G2234" s="10">
        <v>1</v>
      </c>
      <c r="I2234" s="10">
        <v>9</v>
      </c>
      <c r="J2234" s="10">
        <v>301</v>
      </c>
      <c r="K2234" s="10">
        <v>338</v>
      </c>
      <c r="L2234" s="10">
        <v>338</v>
      </c>
      <c r="M2234" s="10">
        <v>1000</v>
      </c>
      <c r="N2234" s="10">
        <f t="shared" si="1164"/>
        <v>1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f t="shared" si="1165"/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f t="shared" si="1166"/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f t="shared" si="1167"/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f t="shared" si="1168"/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f t="shared" si="1169"/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f t="shared" si="1170"/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f t="shared" si="1171"/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f t="shared" si="1172"/>
        <v>0</v>
      </c>
      <c r="BQ2234" s="10">
        <v>0</v>
      </c>
    </row>
    <row r="2235" spans="1:69">
      <c r="A2235" s="10">
        <v>52141</v>
      </c>
      <c r="B2235" s="10" t="s">
        <v>916</v>
      </c>
      <c r="C2235" s="10" t="s">
        <v>917</v>
      </c>
      <c r="D2235" s="10" t="s">
        <v>921</v>
      </c>
      <c r="F2235" s="10" t="s">
        <v>919</v>
      </c>
      <c r="G2235" s="10">
        <v>1</v>
      </c>
      <c r="I2235" s="10">
        <v>9</v>
      </c>
      <c r="J2235" s="10">
        <v>401</v>
      </c>
      <c r="K2235" s="10">
        <v>94</v>
      </c>
      <c r="L2235" s="10">
        <v>94</v>
      </c>
      <c r="M2235" s="10">
        <v>1000</v>
      </c>
      <c r="N2235" s="10">
        <f t="shared" si="1164"/>
        <v>1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f t="shared" si="1165"/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f t="shared" si="1166"/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f t="shared" si="1167"/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f t="shared" si="1168"/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f t="shared" si="1169"/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f t="shared" si="1170"/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f t="shared" si="1171"/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f t="shared" si="1172"/>
        <v>0</v>
      </c>
      <c r="BQ2235" s="10">
        <v>0</v>
      </c>
    </row>
    <row r="2236" spans="1:69">
      <c r="A2236" s="10">
        <v>52142</v>
      </c>
      <c r="B2236" s="10" t="s">
        <v>916</v>
      </c>
      <c r="C2236" s="10" t="s">
        <v>917</v>
      </c>
      <c r="D2236" s="10" t="s">
        <v>921</v>
      </c>
      <c r="F2236" s="10" t="s">
        <v>919</v>
      </c>
      <c r="G2236" s="10">
        <v>1</v>
      </c>
      <c r="I2236" s="10">
        <v>9</v>
      </c>
      <c r="J2236" s="10">
        <v>401</v>
      </c>
      <c r="K2236" s="10">
        <v>125</v>
      </c>
      <c r="L2236" s="10">
        <v>125</v>
      </c>
      <c r="M2236" s="10">
        <v>1000</v>
      </c>
      <c r="N2236" s="10">
        <f t="shared" si="1164"/>
        <v>1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f t="shared" si="1165"/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f t="shared" si="1166"/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f t="shared" si="1167"/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f t="shared" si="1168"/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f t="shared" si="1169"/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f t="shared" si="1170"/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f t="shared" si="1171"/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f t="shared" si="1172"/>
        <v>0</v>
      </c>
      <c r="BQ2236" s="10">
        <v>0</v>
      </c>
    </row>
    <row r="2237" spans="1:69">
      <c r="A2237" s="10">
        <v>52143</v>
      </c>
      <c r="B2237" s="10" t="s">
        <v>916</v>
      </c>
      <c r="C2237" s="10" t="s">
        <v>917</v>
      </c>
      <c r="D2237" s="10" t="s">
        <v>921</v>
      </c>
      <c r="F2237" s="10" t="s">
        <v>919</v>
      </c>
      <c r="G2237" s="10">
        <v>1</v>
      </c>
      <c r="I2237" s="10">
        <v>9</v>
      </c>
      <c r="J2237" s="10">
        <v>401</v>
      </c>
      <c r="K2237" s="10">
        <v>141</v>
      </c>
      <c r="L2237" s="10">
        <v>141</v>
      </c>
      <c r="M2237" s="10">
        <v>1000</v>
      </c>
      <c r="N2237" s="10">
        <f t="shared" si="1164"/>
        <v>1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f t="shared" si="1165"/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f t="shared" si="1166"/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f t="shared" si="1167"/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f t="shared" si="1168"/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f t="shared" si="1169"/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f t="shared" si="1170"/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f t="shared" si="1171"/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f t="shared" si="1172"/>
        <v>0</v>
      </c>
      <c r="BQ2237" s="10">
        <v>0</v>
      </c>
    </row>
    <row r="2238" spans="1:69">
      <c r="A2238" s="10">
        <v>52144</v>
      </c>
      <c r="B2238" s="10" t="s">
        <v>916</v>
      </c>
      <c r="C2238" s="10" t="s">
        <v>917</v>
      </c>
      <c r="D2238" s="10" t="s">
        <v>921</v>
      </c>
      <c r="F2238" s="10" t="s">
        <v>919</v>
      </c>
      <c r="G2238" s="10">
        <v>1</v>
      </c>
      <c r="I2238" s="10">
        <v>9</v>
      </c>
      <c r="J2238" s="10">
        <v>401</v>
      </c>
      <c r="K2238" s="10">
        <v>150</v>
      </c>
      <c r="L2238" s="10">
        <v>150</v>
      </c>
      <c r="M2238" s="10">
        <v>1000</v>
      </c>
      <c r="N2238" s="10">
        <f t="shared" si="1164"/>
        <v>1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f t="shared" si="1165"/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f t="shared" si="1166"/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f t="shared" si="1167"/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f t="shared" si="1168"/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f t="shared" si="1169"/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f t="shared" si="1170"/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f t="shared" si="1171"/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f t="shared" si="1172"/>
        <v>0</v>
      </c>
      <c r="BQ2238" s="10">
        <v>0</v>
      </c>
    </row>
    <row r="2239" spans="1:69">
      <c r="A2239" s="10">
        <v>52145</v>
      </c>
      <c r="B2239" s="10" t="s">
        <v>916</v>
      </c>
      <c r="C2239" s="10" t="s">
        <v>917</v>
      </c>
      <c r="D2239" s="10" t="s">
        <v>921</v>
      </c>
      <c r="F2239" s="10" t="s">
        <v>919</v>
      </c>
      <c r="G2239" s="10">
        <v>1</v>
      </c>
      <c r="I2239" s="10">
        <v>9</v>
      </c>
      <c r="J2239" s="10">
        <v>401</v>
      </c>
      <c r="K2239" s="10">
        <v>157</v>
      </c>
      <c r="L2239" s="10">
        <v>157</v>
      </c>
      <c r="M2239" s="10">
        <v>1000</v>
      </c>
      <c r="N2239" s="10">
        <f t="shared" si="1164"/>
        <v>1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f t="shared" si="1165"/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f t="shared" si="1166"/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f t="shared" si="1167"/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f t="shared" si="1168"/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f t="shared" si="1169"/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f t="shared" si="1170"/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f t="shared" si="1171"/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f t="shared" si="1172"/>
        <v>0</v>
      </c>
      <c r="BQ2239" s="10">
        <v>0</v>
      </c>
    </row>
    <row r="2240" spans="1:69">
      <c r="A2240" s="10">
        <v>52146</v>
      </c>
      <c r="B2240" s="10" t="s">
        <v>916</v>
      </c>
      <c r="C2240" s="10" t="s">
        <v>917</v>
      </c>
      <c r="D2240" s="10" t="s">
        <v>921</v>
      </c>
      <c r="F2240" s="10" t="s">
        <v>919</v>
      </c>
      <c r="G2240" s="10">
        <v>1</v>
      </c>
      <c r="I2240" s="10">
        <v>9</v>
      </c>
      <c r="J2240" s="10">
        <v>401</v>
      </c>
      <c r="K2240" s="10">
        <v>225</v>
      </c>
      <c r="L2240" s="10">
        <v>225</v>
      </c>
      <c r="M2240" s="10">
        <v>1000</v>
      </c>
      <c r="N2240" s="10">
        <f t="shared" si="1164"/>
        <v>1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f t="shared" si="1165"/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f t="shared" si="1166"/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f t="shared" si="1167"/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f t="shared" si="1168"/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f t="shared" si="1169"/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f t="shared" si="1170"/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f t="shared" si="1171"/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f t="shared" si="1172"/>
        <v>0</v>
      </c>
      <c r="BQ2240" s="10">
        <v>0</v>
      </c>
    </row>
    <row r="2241" spans="1:69">
      <c r="A2241" s="10">
        <v>52147</v>
      </c>
      <c r="B2241" s="10" t="s">
        <v>916</v>
      </c>
      <c r="C2241" s="10" t="s">
        <v>917</v>
      </c>
      <c r="D2241" s="10" t="s">
        <v>921</v>
      </c>
      <c r="F2241" s="10" t="s">
        <v>919</v>
      </c>
      <c r="G2241" s="10">
        <v>1</v>
      </c>
      <c r="I2241" s="10">
        <v>9</v>
      </c>
      <c r="J2241" s="10">
        <v>401</v>
      </c>
      <c r="K2241" s="10">
        <v>263</v>
      </c>
      <c r="L2241" s="10">
        <v>263</v>
      </c>
      <c r="M2241" s="10">
        <v>1000</v>
      </c>
      <c r="N2241" s="10">
        <f t="shared" si="1164"/>
        <v>1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f t="shared" si="1165"/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f t="shared" si="1166"/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f t="shared" si="1167"/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f t="shared" si="1168"/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f t="shared" si="1169"/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f t="shared" si="1170"/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f t="shared" si="1171"/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f t="shared" si="1172"/>
        <v>0</v>
      </c>
      <c r="BQ2241" s="10">
        <v>0</v>
      </c>
    </row>
    <row r="2242" spans="1:69">
      <c r="A2242" s="10">
        <v>52148</v>
      </c>
      <c r="B2242" s="10" t="s">
        <v>916</v>
      </c>
      <c r="C2242" s="10" t="s">
        <v>917</v>
      </c>
      <c r="D2242" s="10" t="s">
        <v>921</v>
      </c>
      <c r="F2242" s="10" t="s">
        <v>919</v>
      </c>
      <c r="G2242" s="10">
        <v>1</v>
      </c>
      <c r="I2242" s="10">
        <v>9</v>
      </c>
      <c r="J2242" s="10">
        <v>401</v>
      </c>
      <c r="K2242" s="10">
        <v>300</v>
      </c>
      <c r="L2242" s="10">
        <v>300</v>
      </c>
      <c r="M2242" s="10">
        <v>1000</v>
      </c>
      <c r="N2242" s="10">
        <f t="shared" si="1164"/>
        <v>1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f t="shared" si="1165"/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f t="shared" si="1166"/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f t="shared" si="1167"/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f t="shared" si="1168"/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f t="shared" si="1169"/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f t="shared" si="1170"/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f t="shared" si="1171"/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f t="shared" si="1172"/>
        <v>0</v>
      </c>
      <c r="BQ2242" s="10">
        <v>0</v>
      </c>
    </row>
    <row r="2243" spans="1:69">
      <c r="A2243" s="10">
        <v>52149</v>
      </c>
      <c r="B2243" s="10" t="s">
        <v>916</v>
      </c>
      <c r="C2243" s="10" t="s">
        <v>917</v>
      </c>
      <c r="D2243" s="10" t="s">
        <v>921</v>
      </c>
      <c r="F2243" s="10" t="s">
        <v>919</v>
      </c>
      <c r="G2243" s="10">
        <v>1</v>
      </c>
      <c r="I2243" s="10">
        <v>9</v>
      </c>
      <c r="J2243" s="10">
        <v>401</v>
      </c>
      <c r="K2243" s="10">
        <v>338</v>
      </c>
      <c r="L2243" s="10">
        <v>338</v>
      </c>
      <c r="M2243" s="10">
        <v>1000</v>
      </c>
      <c r="N2243" s="10">
        <f t="shared" si="1164"/>
        <v>1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f t="shared" si="1165"/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f t="shared" si="1166"/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f t="shared" si="1167"/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f t="shared" si="1168"/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f t="shared" si="1169"/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f t="shared" si="1170"/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f t="shared" si="1171"/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f t="shared" si="1172"/>
        <v>0</v>
      </c>
      <c r="BQ2243" s="10">
        <v>0</v>
      </c>
    </row>
    <row r="2244" spans="1:69">
      <c r="A2244" s="10">
        <v>52151</v>
      </c>
      <c r="B2244" s="10" t="s">
        <v>916</v>
      </c>
      <c r="C2244" s="10" t="s">
        <v>917</v>
      </c>
      <c r="D2244" s="10" t="s">
        <v>921</v>
      </c>
      <c r="F2244" s="10" t="s">
        <v>919</v>
      </c>
      <c r="G2244" s="10">
        <v>1</v>
      </c>
      <c r="I2244" s="10">
        <v>9</v>
      </c>
      <c r="J2244" s="10">
        <v>502</v>
      </c>
      <c r="K2244" s="10">
        <v>32</v>
      </c>
      <c r="L2244" s="10">
        <v>32</v>
      </c>
      <c r="M2244" s="10">
        <v>1000</v>
      </c>
      <c r="N2244" s="10">
        <f t="shared" si="1164"/>
        <v>1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f t="shared" si="1165"/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f t="shared" si="1166"/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f t="shared" si="1167"/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f t="shared" si="1168"/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f t="shared" si="1169"/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f t="shared" si="1170"/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f t="shared" si="1171"/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f t="shared" si="1172"/>
        <v>0</v>
      </c>
      <c r="BQ2244" s="10">
        <v>0</v>
      </c>
    </row>
    <row r="2245" spans="1:69">
      <c r="A2245" s="10">
        <v>52152</v>
      </c>
      <c r="B2245" s="10" t="s">
        <v>916</v>
      </c>
      <c r="C2245" s="10" t="s">
        <v>917</v>
      </c>
      <c r="D2245" s="10" t="s">
        <v>921</v>
      </c>
      <c r="F2245" s="10" t="s">
        <v>919</v>
      </c>
      <c r="G2245" s="10">
        <v>1</v>
      </c>
      <c r="I2245" s="10">
        <v>9</v>
      </c>
      <c r="J2245" s="10">
        <v>502</v>
      </c>
      <c r="K2245" s="10">
        <v>42</v>
      </c>
      <c r="L2245" s="10">
        <v>42</v>
      </c>
      <c r="M2245" s="10">
        <v>1000</v>
      </c>
      <c r="N2245" s="10">
        <f t="shared" si="1164"/>
        <v>1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f t="shared" si="1165"/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f t="shared" si="1166"/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f t="shared" si="1167"/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f t="shared" si="1168"/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f t="shared" si="1169"/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f t="shared" si="1170"/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f t="shared" si="1171"/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f t="shared" si="1172"/>
        <v>0</v>
      </c>
      <c r="BQ2245" s="10">
        <v>0</v>
      </c>
    </row>
    <row r="2246" spans="1:69">
      <c r="A2246" s="10">
        <v>52153</v>
      </c>
      <c r="B2246" s="10" t="s">
        <v>916</v>
      </c>
      <c r="C2246" s="10" t="s">
        <v>917</v>
      </c>
      <c r="D2246" s="10" t="s">
        <v>921</v>
      </c>
      <c r="F2246" s="10" t="s">
        <v>919</v>
      </c>
      <c r="G2246" s="10">
        <v>1</v>
      </c>
      <c r="I2246" s="10">
        <v>9</v>
      </c>
      <c r="J2246" s="10">
        <v>502</v>
      </c>
      <c r="K2246" s="10">
        <v>47</v>
      </c>
      <c r="L2246" s="10">
        <v>47</v>
      </c>
      <c r="M2246" s="10">
        <v>1000</v>
      </c>
      <c r="N2246" s="10">
        <f t="shared" si="1164"/>
        <v>1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f t="shared" si="1165"/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f t="shared" si="1166"/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f t="shared" si="1167"/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f t="shared" si="1168"/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f t="shared" si="1169"/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f t="shared" si="1170"/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f t="shared" si="1171"/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f t="shared" si="1172"/>
        <v>0</v>
      </c>
      <c r="BQ2246" s="10">
        <v>0</v>
      </c>
    </row>
    <row r="2247" spans="1:69">
      <c r="A2247" s="10">
        <v>52154</v>
      </c>
      <c r="B2247" s="10" t="s">
        <v>916</v>
      </c>
      <c r="C2247" s="10" t="s">
        <v>917</v>
      </c>
      <c r="D2247" s="10" t="s">
        <v>921</v>
      </c>
      <c r="F2247" s="10" t="s">
        <v>919</v>
      </c>
      <c r="G2247" s="10">
        <v>1</v>
      </c>
      <c r="I2247" s="10">
        <v>9</v>
      </c>
      <c r="J2247" s="10">
        <v>502</v>
      </c>
      <c r="K2247" s="10">
        <v>50</v>
      </c>
      <c r="L2247" s="10">
        <v>50</v>
      </c>
      <c r="M2247" s="10">
        <v>1000</v>
      </c>
      <c r="N2247" s="10">
        <f t="shared" si="1164"/>
        <v>1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f t="shared" si="1165"/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f t="shared" si="1166"/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f t="shared" si="1167"/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f t="shared" si="1168"/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f t="shared" si="1169"/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f t="shared" si="1170"/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f t="shared" si="1171"/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f t="shared" si="1172"/>
        <v>0</v>
      </c>
      <c r="BQ2247" s="10">
        <v>0</v>
      </c>
    </row>
    <row r="2248" spans="1:69">
      <c r="A2248" s="10">
        <v>52155</v>
      </c>
      <c r="B2248" s="10" t="s">
        <v>916</v>
      </c>
      <c r="C2248" s="10" t="s">
        <v>917</v>
      </c>
      <c r="D2248" s="10" t="s">
        <v>921</v>
      </c>
      <c r="F2248" s="10" t="s">
        <v>919</v>
      </c>
      <c r="G2248" s="10">
        <v>1</v>
      </c>
      <c r="I2248" s="10">
        <v>9</v>
      </c>
      <c r="J2248" s="10">
        <v>502</v>
      </c>
      <c r="K2248" s="10">
        <v>53</v>
      </c>
      <c r="L2248" s="10">
        <v>53</v>
      </c>
      <c r="M2248" s="10">
        <v>1000</v>
      </c>
      <c r="N2248" s="10">
        <f t="shared" si="1164"/>
        <v>1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f t="shared" si="1165"/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f t="shared" si="1166"/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f t="shared" si="1167"/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f t="shared" si="1168"/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f t="shared" si="1169"/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f t="shared" si="1170"/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f t="shared" si="1171"/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f t="shared" si="1172"/>
        <v>0</v>
      </c>
      <c r="BQ2248" s="10">
        <v>0</v>
      </c>
    </row>
    <row r="2249" spans="1:69">
      <c r="A2249" s="10">
        <v>52156</v>
      </c>
      <c r="B2249" s="10" t="s">
        <v>916</v>
      </c>
      <c r="C2249" s="10" t="s">
        <v>917</v>
      </c>
      <c r="D2249" s="10" t="s">
        <v>921</v>
      </c>
      <c r="F2249" s="10" t="s">
        <v>919</v>
      </c>
      <c r="G2249" s="10">
        <v>1</v>
      </c>
      <c r="I2249" s="10">
        <v>9</v>
      </c>
      <c r="J2249" s="10">
        <v>502</v>
      </c>
      <c r="K2249" s="10">
        <v>75</v>
      </c>
      <c r="L2249" s="10">
        <v>75</v>
      </c>
      <c r="M2249" s="10">
        <v>1000</v>
      </c>
      <c r="N2249" s="10">
        <f t="shared" si="1164"/>
        <v>1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f t="shared" si="1165"/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f t="shared" si="1166"/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f t="shared" si="1167"/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f t="shared" si="1168"/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f t="shared" si="1169"/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f t="shared" si="1170"/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f t="shared" si="1171"/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f t="shared" si="1172"/>
        <v>0</v>
      </c>
      <c r="BQ2249" s="10">
        <v>0</v>
      </c>
    </row>
    <row r="2250" spans="1:69">
      <c r="A2250" s="10">
        <v>52157</v>
      </c>
      <c r="B2250" s="10" t="s">
        <v>916</v>
      </c>
      <c r="C2250" s="10" t="s">
        <v>917</v>
      </c>
      <c r="D2250" s="10" t="s">
        <v>921</v>
      </c>
      <c r="F2250" s="10" t="s">
        <v>919</v>
      </c>
      <c r="G2250" s="10">
        <v>1</v>
      </c>
      <c r="I2250" s="10">
        <v>9</v>
      </c>
      <c r="J2250" s="10">
        <v>502</v>
      </c>
      <c r="K2250" s="10">
        <v>88</v>
      </c>
      <c r="L2250" s="10">
        <v>88</v>
      </c>
      <c r="M2250" s="10">
        <v>1000</v>
      </c>
      <c r="N2250" s="10">
        <f t="shared" si="1164"/>
        <v>1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f t="shared" si="1165"/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f t="shared" si="1166"/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f t="shared" si="1167"/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f t="shared" si="1168"/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f t="shared" si="1169"/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f t="shared" si="1170"/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f t="shared" si="1171"/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f t="shared" si="1172"/>
        <v>0</v>
      </c>
      <c r="BQ2250" s="10">
        <v>0</v>
      </c>
    </row>
    <row r="2251" spans="1:69">
      <c r="A2251" s="10">
        <v>52158</v>
      </c>
      <c r="B2251" s="10" t="s">
        <v>916</v>
      </c>
      <c r="C2251" s="10" t="s">
        <v>917</v>
      </c>
      <c r="D2251" s="10" t="s">
        <v>921</v>
      </c>
      <c r="F2251" s="10" t="s">
        <v>919</v>
      </c>
      <c r="G2251" s="10">
        <v>1</v>
      </c>
      <c r="I2251" s="10">
        <v>9</v>
      </c>
      <c r="J2251" s="10">
        <v>502</v>
      </c>
      <c r="K2251" s="10">
        <v>100</v>
      </c>
      <c r="L2251" s="10">
        <v>100</v>
      </c>
      <c r="M2251" s="10">
        <v>1000</v>
      </c>
      <c r="N2251" s="10">
        <f t="shared" si="1164"/>
        <v>1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f t="shared" si="1165"/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f t="shared" si="1166"/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f t="shared" si="1167"/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f t="shared" si="1168"/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f t="shared" si="1169"/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f t="shared" si="1170"/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f t="shared" si="1171"/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f t="shared" si="1172"/>
        <v>0</v>
      </c>
      <c r="BQ2251" s="10">
        <v>0</v>
      </c>
    </row>
    <row r="2252" spans="1:69">
      <c r="A2252" s="10">
        <v>52159</v>
      </c>
      <c r="B2252" s="10" t="s">
        <v>916</v>
      </c>
      <c r="C2252" s="10" t="s">
        <v>917</v>
      </c>
      <c r="D2252" s="10" t="s">
        <v>921</v>
      </c>
      <c r="F2252" s="10" t="s">
        <v>919</v>
      </c>
      <c r="G2252" s="10">
        <v>1</v>
      </c>
      <c r="I2252" s="10">
        <v>9</v>
      </c>
      <c r="J2252" s="10">
        <v>502</v>
      </c>
      <c r="K2252" s="10">
        <v>113</v>
      </c>
      <c r="L2252" s="10">
        <v>113</v>
      </c>
      <c r="M2252" s="10">
        <v>1000</v>
      </c>
      <c r="N2252" s="10">
        <f t="shared" si="1164"/>
        <v>1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f t="shared" si="1165"/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f t="shared" si="1166"/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f t="shared" si="1167"/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f t="shared" si="1168"/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f t="shared" si="1169"/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f t="shared" si="1170"/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f t="shared" si="1171"/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f t="shared" si="1172"/>
        <v>0</v>
      </c>
      <c r="BQ2252" s="10">
        <v>0</v>
      </c>
    </row>
    <row r="2253" spans="1:69">
      <c r="A2253" s="10">
        <v>52161</v>
      </c>
      <c r="B2253" s="10" t="s">
        <v>916</v>
      </c>
      <c r="C2253" s="10" t="s">
        <v>917</v>
      </c>
      <c r="D2253" s="10" t="s">
        <v>921</v>
      </c>
      <c r="F2253" s="10" t="s">
        <v>919</v>
      </c>
      <c r="G2253" s="10">
        <v>1</v>
      </c>
      <c r="I2253" s="10">
        <v>9</v>
      </c>
      <c r="J2253" s="10">
        <v>503</v>
      </c>
      <c r="K2253" s="10">
        <v>13</v>
      </c>
      <c r="L2253" s="10">
        <v>13</v>
      </c>
      <c r="M2253" s="10">
        <v>1000</v>
      </c>
      <c r="N2253" s="10">
        <f t="shared" si="1164"/>
        <v>1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f t="shared" si="1165"/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f t="shared" si="1166"/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f t="shared" si="1167"/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f t="shared" si="1168"/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f t="shared" si="1169"/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f t="shared" si="1170"/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f t="shared" si="1171"/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f t="shared" si="1172"/>
        <v>0</v>
      </c>
      <c r="BQ2253" s="10">
        <v>0</v>
      </c>
    </row>
    <row r="2254" spans="1:69">
      <c r="A2254" s="10">
        <v>52162</v>
      </c>
      <c r="B2254" s="10" t="s">
        <v>916</v>
      </c>
      <c r="C2254" s="10" t="s">
        <v>917</v>
      </c>
      <c r="D2254" s="10" t="s">
        <v>921</v>
      </c>
      <c r="F2254" s="10" t="s">
        <v>919</v>
      </c>
      <c r="G2254" s="10">
        <v>1</v>
      </c>
      <c r="I2254" s="10">
        <v>9</v>
      </c>
      <c r="J2254" s="10">
        <v>503</v>
      </c>
      <c r="K2254" s="10">
        <v>17</v>
      </c>
      <c r="L2254" s="10">
        <v>17</v>
      </c>
      <c r="M2254" s="10">
        <v>1000</v>
      </c>
      <c r="N2254" s="10">
        <f t="shared" si="1164"/>
        <v>1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f t="shared" si="1165"/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f t="shared" si="1166"/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f t="shared" si="1167"/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f t="shared" si="1168"/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f t="shared" si="1169"/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f t="shared" si="1170"/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f t="shared" si="1171"/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f t="shared" si="1172"/>
        <v>0</v>
      </c>
      <c r="BQ2254" s="10">
        <v>0</v>
      </c>
    </row>
    <row r="2255" spans="1:69">
      <c r="A2255" s="10">
        <v>52163</v>
      </c>
      <c r="B2255" s="10" t="s">
        <v>916</v>
      </c>
      <c r="C2255" s="10" t="s">
        <v>917</v>
      </c>
      <c r="D2255" s="10" t="s">
        <v>921</v>
      </c>
      <c r="F2255" s="10" t="s">
        <v>919</v>
      </c>
      <c r="G2255" s="10">
        <v>1</v>
      </c>
      <c r="I2255" s="10">
        <v>9</v>
      </c>
      <c r="J2255" s="10">
        <v>503</v>
      </c>
      <c r="K2255" s="10">
        <v>19</v>
      </c>
      <c r="L2255" s="10">
        <v>19</v>
      </c>
      <c r="M2255" s="10">
        <v>1000</v>
      </c>
      <c r="N2255" s="10">
        <f t="shared" si="1164"/>
        <v>1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f t="shared" si="1165"/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f t="shared" si="1166"/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f t="shared" si="1167"/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f t="shared" si="1168"/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f t="shared" si="1169"/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f t="shared" si="1170"/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f t="shared" si="1171"/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f t="shared" si="1172"/>
        <v>0</v>
      </c>
      <c r="BQ2255" s="10">
        <v>0</v>
      </c>
    </row>
    <row r="2256" spans="1:69">
      <c r="A2256" s="10">
        <v>52164</v>
      </c>
      <c r="B2256" s="10" t="s">
        <v>916</v>
      </c>
      <c r="C2256" s="10" t="s">
        <v>917</v>
      </c>
      <c r="D2256" s="10" t="s">
        <v>921</v>
      </c>
      <c r="F2256" s="10" t="s">
        <v>919</v>
      </c>
      <c r="G2256" s="10">
        <v>1</v>
      </c>
      <c r="I2256" s="10">
        <v>9</v>
      </c>
      <c r="J2256" s="10">
        <v>503</v>
      </c>
      <c r="K2256" s="10">
        <v>20</v>
      </c>
      <c r="L2256" s="10">
        <v>20</v>
      </c>
      <c r="M2256" s="10">
        <v>1000</v>
      </c>
      <c r="N2256" s="10">
        <f t="shared" si="1164"/>
        <v>1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f t="shared" si="1165"/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f t="shared" si="1166"/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f t="shared" si="1167"/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f t="shared" si="1168"/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f t="shared" si="1169"/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f t="shared" si="1170"/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f t="shared" si="1171"/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f t="shared" si="1172"/>
        <v>0</v>
      </c>
      <c r="BQ2256" s="10">
        <v>0</v>
      </c>
    </row>
    <row r="2257" spans="1:69">
      <c r="A2257" s="10">
        <v>52165</v>
      </c>
      <c r="B2257" s="10" t="s">
        <v>916</v>
      </c>
      <c r="C2257" s="10" t="s">
        <v>917</v>
      </c>
      <c r="D2257" s="10" t="s">
        <v>921</v>
      </c>
      <c r="F2257" s="10" t="s">
        <v>919</v>
      </c>
      <c r="G2257" s="10">
        <v>1</v>
      </c>
      <c r="I2257" s="10">
        <v>9</v>
      </c>
      <c r="J2257" s="10">
        <v>503</v>
      </c>
      <c r="K2257" s="10">
        <v>21</v>
      </c>
      <c r="L2257" s="10">
        <v>21</v>
      </c>
      <c r="M2257" s="10">
        <v>1000</v>
      </c>
      <c r="N2257" s="10">
        <f t="shared" si="1164"/>
        <v>1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f t="shared" si="1165"/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f t="shared" si="1166"/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f t="shared" si="1167"/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f t="shared" si="1168"/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f t="shared" si="1169"/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f t="shared" si="1170"/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f t="shared" si="1171"/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f t="shared" si="1172"/>
        <v>0</v>
      </c>
      <c r="BQ2257" s="10">
        <v>0</v>
      </c>
    </row>
    <row r="2258" spans="1:69">
      <c r="A2258" s="10">
        <v>52166</v>
      </c>
      <c r="B2258" s="10" t="s">
        <v>916</v>
      </c>
      <c r="C2258" s="10" t="s">
        <v>917</v>
      </c>
      <c r="D2258" s="10" t="s">
        <v>921</v>
      </c>
      <c r="F2258" s="10" t="s">
        <v>919</v>
      </c>
      <c r="G2258" s="10">
        <v>1</v>
      </c>
      <c r="I2258" s="10">
        <v>9</v>
      </c>
      <c r="J2258" s="10">
        <v>503</v>
      </c>
      <c r="K2258" s="10">
        <v>30</v>
      </c>
      <c r="L2258" s="10">
        <v>30</v>
      </c>
      <c r="M2258" s="10">
        <v>1000</v>
      </c>
      <c r="N2258" s="10">
        <f t="shared" si="1164"/>
        <v>1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f t="shared" si="1165"/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f t="shared" si="1166"/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f t="shared" si="1167"/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f t="shared" si="1168"/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f t="shared" si="1169"/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f t="shared" si="1170"/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f t="shared" si="1171"/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f t="shared" si="1172"/>
        <v>0</v>
      </c>
      <c r="BQ2258" s="10">
        <v>0</v>
      </c>
    </row>
    <row r="2259" spans="1:69">
      <c r="A2259" s="10">
        <v>52167</v>
      </c>
      <c r="B2259" s="10" t="s">
        <v>916</v>
      </c>
      <c r="C2259" s="10" t="s">
        <v>917</v>
      </c>
      <c r="D2259" s="10" t="s">
        <v>921</v>
      </c>
      <c r="F2259" s="10" t="s">
        <v>919</v>
      </c>
      <c r="G2259" s="10">
        <v>1</v>
      </c>
      <c r="I2259" s="10">
        <v>9</v>
      </c>
      <c r="J2259" s="10">
        <v>503</v>
      </c>
      <c r="K2259" s="10">
        <v>35</v>
      </c>
      <c r="L2259" s="10">
        <v>35</v>
      </c>
      <c r="M2259" s="10">
        <v>1000</v>
      </c>
      <c r="N2259" s="10">
        <f t="shared" si="1164"/>
        <v>1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f t="shared" si="1165"/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f t="shared" si="1166"/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f t="shared" si="1167"/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f t="shared" si="1168"/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f t="shared" si="1169"/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f t="shared" si="1170"/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f t="shared" si="1171"/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f t="shared" si="1172"/>
        <v>0</v>
      </c>
      <c r="BQ2259" s="10">
        <v>0</v>
      </c>
    </row>
    <row r="2260" spans="1:69">
      <c r="A2260" s="10">
        <v>52168</v>
      </c>
      <c r="B2260" s="10" t="s">
        <v>916</v>
      </c>
      <c r="C2260" s="10" t="s">
        <v>917</v>
      </c>
      <c r="D2260" s="10" t="s">
        <v>921</v>
      </c>
      <c r="F2260" s="10" t="s">
        <v>919</v>
      </c>
      <c r="G2260" s="10">
        <v>1</v>
      </c>
      <c r="I2260" s="10">
        <v>9</v>
      </c>
      <c r="J2260" s="10">
        <v>503</v>
      </c>
      <c r="K2260" s="10">
        <v>40</v>
      </c>
      <c r="L2260" s="10">
        <v>40</v>
      </c>
      <c r="M2260" s="10">
        <v>1000</v>
      </c>
      <c r="N2260" s="10">
        <f t="shared" si="1164"/>
        <v>1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f t="shared" si="1165"/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f t="shared" si="1166"/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f t="shared" si="1167"/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f t="shared" si="1168"/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f t="shared" si="1169"/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f t="shared" si="1170"/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f t="shared" si="1171"/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f t="shared" si="1172"/>
        <v>0</v>
      </c>
      <c r="BQ2260" s="10">
        <v>0</v>
      </c>
    </row>
    <row r="2261" spans="1:69">
      <c r="A2261" s="10">
        <v>52169</v>
      </c>
      <c r="B2261" s="10" t="s">
        <v>916</v>
      </c>
      <c r="C2261" s="10" t="s">
        <v>917</v>
      </c>
      <c r="D2261" s="10" t="s">
        <v>921</v>
      </c>
      <c r="F2261" s="10" t="s">
        <v>919</v>
      </c>
      <c r="G2261" s="10">
        <v>1</v>
      </c>
      <c r="I2261" s="10">
        <v>9</v>
      </c>
      <c r="J2261" s="10">
        <v>503</v>
      </c>
      <c r="K2261" s="10">
        <v>45</v>
      </c>
      <c r="L2261" s="10">
        <v>45</v>
      </c>
      <c r="M2261" s="10">
        <v>1000</v>
      </c>
      <c r="N2261" s="10">
        <f t="shared" si="1164"/>
        <v>1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f t="shared" si="1165"/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f t="shared" si="1166"/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f t="shared" si="1167"/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f t="shared" si="1168"/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f t="shared" si="1169"/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f t="shared" si="1170"/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f t="shared" si="1171"/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f t="shared" si="1172"/>
        <v>0</v>
      </c>
      <c r="BQ2261" s="10">
        <v>0</v>
      </c>
    </row>
    <row r="2262" spans="1:69">
      <c r="A2262" s="10">
        <v>52171</v>
      </c>
      <c r="B2262" s="10" t="s">
        <v>916</v>
      </c>
      <c r="C2262" s="10" t="s">
        <v>917</v>
      </c>
      <c r="D2262" s="10" t="s">
        <v>921</v>
      </c>
      <c r="F2262" s="10" t="s">
        <v>919</v>
      </c>
      <c r="G2262" s="10">
        <v>1</v>
      </c>
      <c r="I2262" s="10">
        <v>9</v>
      </c>
      <c r="J2262" s="10">
        <v>301</v>
      </c>
      <c r="K2262" s="10">
        <v>94</v>
      </c>
      <c r="L2262" s="10">
        <v>94</v>
      </c>
      <c r="M2262" s="10">
        <v>1000</v>
      </c>
      <c r="N2262" s="10">
        <f t="shared" si="1164"/>
        <v>1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f t="shared" si="1165"/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f t="shared" si="1166"/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f t="shared" si="1167"/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f t="shared" si="1168"/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f t="shared" si="1169"/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f t="shared" si="1170"/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f t="shared" si="1171"/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f t="shared" si="1172"/>
        <v>0</v>
      </c>
      <c r="BQ2262" s="10">
        <v>0</v>
      </c>
    </row>
    <row r="2263" spans="1:69">
      <c r="A2263" s="10">
        <v>52172</v>
      </c>
      <c r="B2263" s="10" t="s">
        <v>916</v>
      </c>
      <c r="C2263" s="10" t="s">
        <v>917</v>
      </c>
      <c r="D2263" s="10" t="s">
        <v>921</v>
      </c>
      <c r="F2263" s="10" t="s">
        <v>919</v>
      </c>
      <c r="G2263" s="10">
        <v>1</v>
      </c>
      <c r="I2263" s="10">
        <v>9</v>
      </c>
      <c r="J2263" s="10">
        <v>301</v>
      </c>
      <c r="K2263" s="10">
        <v>125</v>
      </c>
      <c r="L2263" s="10">
        <v>125</v>
      </c>
      <c r="M2263" s="10">
        <v>1000</v>
      </c>
      <c r="N2263" s="10">
        <f t="shared" si="1164"/>
        <v>1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f t="shared" si="1165"/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f t="shared" si="1166"/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f t="shared" si="1167"/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f t="shared" si="1168"/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f t="shared" si="1169"/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f t="shared" si="1170"/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f t="shared" si="1171"/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f t="shared" si="1172"/>
        <v>0</v>
      </c>
      <c r="BQ2263" s="10">
        <v>0</v>
      </c>
    </row>
    <row r="2264" spans="1:69">
      <c r="A2264" s="10">
        <v>52173</v>
      </c>
      <c r="B2264" s="10" t="s">
        <v>916</v>
      </c>
      <c r="C2264" s="10" t="s">
        <v>917</v>
      </c>
      <c r="D2264" s="10" t="s">
        <v>921</v>
      </c>
      <c r="F2264" s="10" t="s">
        <v>919</v>
      </c>
      <c r="G2264" s="10">
        <v>1</v>
      </c>
      <c r="I2264" s="10">
        <v>9</v>
      </c>
      <c r="J2264" s="10">
        <v>301</v>
      </c>
      <c r="K2264" s="10">
        <v>141</v>
      </c>
      <c r="L2264" s="10">
        <v>141</v>
      </c>
      <c r="M2264" s="10">
        <v>1000</v>
      </c>
      <c r="N2264" s="10">
        <f t="shared" si="1164"/>
        <v>1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f t="shared" si="1165"/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f t="shared" si="1166"/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f t="shared" si="1167"/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f t="shared" si="1168"/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f t="shared" si="1169"/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f t="shared" si="1170"/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f t="shared" si="1171"/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f t="shared" si="1172"/>
        <v>0</v>
      </c>
      <c r="BQ2264" s="10">
        <v>0</v>
      </c>
    </row>
    <row r="2265" spans="1:69">
      <c r="A2265" s="10">
        <v>52174</v>
      </c>
      <c r="B2265" s="10" t="s">
        <v>916</v>
      </c>
      <c r="C2265" s="10" t="s">
        <v>917</v>
      </c>
      <c r="D2265" s="10" t="s">
        <v>921</v>
      </c>
      <c r="F2265" s="10" t="s">
        <v>919</v>
      </c>
      <c r="G2265" s="10">
        <v>1</v>
      </c>
      <c r="I2265" s="10">
        <v>9</v>
      </c>
      <c r="J2265" s="10">
        <v>301</v>
      </c>
      <c r="K2265" s="10">
        <v>150</v>
      </c>
      <c r="L2265" s="10">
        <v>150</v>
      </c>
      <c r="M2265" s="10">
        <v>1000</v>
      </c>
      <c r="N2265" s="10">
        <f t="shared" si="1164"/>
        <v>1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f t="shared" si="1165"/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f t="shared" si="1166"/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f t="shared" si="1167"/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f t="shared" si="1168"/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f t="shared" si="1169"/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f t="shared" si="1170"/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f t="shared" si="1171"/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f t="shared" si="1172"/>
        <v>0</v>
      </c>
      <c r="BQ2265" s="10">
        <v>0</v>
      </c>
    </row>
    <row r="2266" spans="1:69">
      <c r="A2266" s="10">
        <v>52175</v>
      </c>
      <c r="B2266" s="10" t="s">
        <v>916</v>
      </c>
      <c r="C2266" s="10" t="s">
        <v>917</v>
      </c>
      <c r="D2266" s="10" t="s">
        <v>921</v>
      </c>
      <c r="F2266" s="10" t="s">
        <v>919</v>
      </c>
      <c r="G2266" s="10">
        <v>1</v>
      </c>
      <c r="I2266" s="10">
        <v>9</v>
      </c>
      <c r="J2266" s="10">
        <v>301</v>
      </c>
      <c r="K2266" s="10">
        <v>157</v>
      </c>
      <c r="L2266" s="10">
        <v>157</v>
      </c>
      <c r="M2266" s="10">
        <v>1000</v>
      </c>
      <c r="N2266" s="10">
        <f t="shared" si="1164"/>
        <v>1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f t="shared" si="1165"/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f t="shared" si="1166"/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f t="shared" si="1167"/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f t="shared" si="1168"/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f t="shared" si="1169"/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f t="shared" si="1170"/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f t="shared" si="1171"/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f t="shared" si="1172"/>
        <v>0</v>
      </c>
      <c r="BQ2266" s="10">
        <v>0</v>
      </c>
    </row>
    <row r="2267" spans="1:69">
      <c r="A2267" s="10">
        <v>52176</v>
      </c>
      <c r="B2267" s="10" t="s">
        <v>916</v>
      </c>
      <c r="C2267" s="10" t="s">
        <v>917</v>
      </c>
      <c r="D2267" s="10" t="s">
        <v>921</v>
      </c>
      <c r="F2267" s="10" t="s">
        <v>919</v>
      </c>
      <c r="G2267" s="10">
        <v>1</v>
      </c>
      <c r="I2267" s="10">
        <v>9</v>
      </c>
      <c r="J2267" s="10">
        <v>301</v>
      </c>
      <c r="K2267" s="10">
        <v>225</v>
      </c>
      <c r="L2267" s="10">
        <v>225</v>
      </c>
      <c r="M2267" s="10">
        <v>1000</v>
      </c>
      <c r="N2267" s="10">
        <f t="shared" si="1164"/>
        <v>1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f t="shared" si="1165"/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f t="shared" si="1166"/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f t="shared" si="1167"/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f t="shared" si="1168"/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f t="shared" si="1169"/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f t="shared" si="1170"/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f t="shared" si="1171"/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f t="shared" si="1172"/>
        <v>0</v>
      </c>
      <c r="BQ2267" s="10">
        <v>0</v>
      </c>
    </row>
    <row r="2268" spans="1:69">
      <c r="A2268" s="10">
        <v>52177</v>
      </c>
      <c r="B2268" s="10" t="s">
        <v>916</v>
      </c>
      <c r="C2268" s="10" t="s">
        <v>917</v>
      </c>
      <c r="D2268" s="10" t="s">
        <v>921</v>
      </c>
      <c r="F2268" s="10" t="s">
        <v>919</v>
      </c>
      <c r="G2268" s="10">
        <v>1</v>
      </c>
      <c r="I2268" s="10">
        <v>9</v>
      </c>
      <c r="J2268" s="10">
        <v>301</v>
      </c>
      <c r="K2268" s="10">
        <v>263</v>
      </c>
      <c r="L2268" s="10">
        <v>263</v>
      </c>
      <c r="M2268" s="10">
        <v>1000</v>
      </c>
      <c r="N2268" s="10">
        <f t="shared" si="1164"/>
        <v>1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f t="shared" si="1165"/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f t="shared" si="1166"/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f t="shared" si="1167"/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f t="shared" si="1168"/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f t="shared" si="1169"/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f t="shared" si="1170"/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f t="shared" si="1171"/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f t="shared" si="1172"/>
        <v>0</v>
      </c>
      <c r="BQ2268" s="10">
        <v>0</v>
      </c>
    </row>
    <row r="2269" spans="1:69">
      <c r="A2269" s="10">
        <v>52178</v>
      </c>
      <c r="B2269" s="10" t="s">
        <v>916</v>
      </c>
      <c r="C2269" s="10" t="s">
        <v>917</v>
      </c>
      <c r="D2269" s="10" t="s">
        <v>921</v>
      </c>
      <c r="F2269" s="10" t="s">
        <v>919</v>
      </c>
      <c r="G2269" s="10">
        <v>1</v>
      </c>
      <c r="I2269" s="10">
        <v>9</v>
      </c>
      <c r="J2269" s="10">
        <v>301</v>
      </c>
      <c r="K2269" s="10">
        <v>300</v>
      </c>
      <c r="L2269" s="10">
        <v>300</v>
      </c>
      <c r="M2269" s="10">
        <v>1000</v>
      </c>
      <c r="N2269" s="10">
        <f t="shared" si="1164"/>
        <v>1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f t="shared" si="1165"/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f t="shared" si="1166"/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f t="shared" si="1167"/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f t="shared" si="1168"/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f t="shared" si="1169"/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f t="shared" si="1170"/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f t="shared" si="1171"/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f t="shared" si="1172"/>
        <v>0</v>
      </c>
      <c r="BQ2269" s="10">
        <v>0</v>
      </c>
    </row>
    <row r="2270" spans="1:69">
      <c r="A2270" s="10">
        <v>52179</v>
      </c>
      <c r="B2270" s="10" t="s">
        <v>916</v>
      </c>
      <c r="C2270" s="10" t="s">
        <v>917</v>
      </c>
      <c r="D2270" s="10" t="s">
        <v>921</v>
      </c>
      <c r="F2270" s="10" t="s">
        <v>919</v>
      </c>
      <c r="G2270" s="10">
        <v>1</v>
      </c>
      <c r="I2270" s="10">
        <v>9</v>
      </c>
      <c r="J2270" s="10">
        <v>301</v>
      </c>
      <c r="K2270" s="10">
        <v>338</v>
      </c>
      <c r="L2270" s="10">
        <v>338</v>
      </c>
      <c r="M2270" s="10">
        <v>1000</v>
      </c>
      <c r="N2270" s="10">
        <f t="shared" si="1164"/>
        <v>1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f t="shared" si="1165"/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f t="shared" si="1166"/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f t="shared" si="1167"/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f t="shared" si="1168"/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f t="shared" si="1169"/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f t="shared" si="1170"/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f t="shared" si="1171"/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f t="shared" si="1172"/>
        <v>0</v>
      </c>
      <c r="BQ2270" s="10">
        <v>0</v>
      </c>
    </row>
    <row r="2271" spans="1:69">
      <c r="A2271" s="10">
        <v>52181</v>
      </c>
      <c r="B2271" s="10" t="s">
        <v>916</v>
      </c>
      <c r="C2271" s="10" t="s">
        <v>917</v>
      </c>
      <c r="D2271" s="10" t="s">
        <v>921</v>
      </c>
      <c r="F2271" s="10" t="s">
        <v>919</v>
      </c>
      <c r="G2271" s="10">
        <v>1</v>
      </c>
      <c r="I2271" s="10">
        <v>9</v>
      </c>
      <c r="J2271" s="10">
        <v>401</v>
      </c>
      <c r="K2271" s="10">
        <v>94</v>
      </c>
      <c r="L2271" s="10">
        <v>94</v>
      </c>
      <c r="M2271" s="10">
        <v>1000</v>
      </c>
      <c r="N2271" s="10">
        <f t="shared" si="1164"/>
        <v>1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f t="shared" si="1165"/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f t="shared" si="1166"/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f t="shared" si="1167"/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f t="shared" si="1168"/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f t="shared" si="1169"/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f t="shared" si="1170"/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f t="shared" si="1171"/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f t="shared" si="1172"/>
        <v>0</v>
      </c>
      <c r="BQ2271" s="10">
        <v>0</v>
      </c>
    </row>
    <row r="2272" spans="1:69">
      <c r="A2272" s="10">
        <v>52182</v>
      </c>
      <c r="B2272" s="10" t="s">
        <v>916</v>
      </c>
      <c r="C2272" s="10" t="s">
        <v>917</v>
      </c>
      <c r="D2272" s="10" t="s">
        <v>921</v>
      </c>
      <c r="F2272" s="10" t="s">
        <v>919</v>
      </c>
      <c r="G2272" s="10">
        <v>1</v>
      </c>
      <c r="I2272" s="10">
        <v>9</v>
      </c>
      <c r="J2272" s="10">
        <v>401</v>
      </c>
      <c r="K2272" s="10">
        <v>125</v>
      </c>
      <c r="L2272" s="10">
        <v>125</v>
      </c>
      <c r="M2272" s="10">
        <v>1000</v>
      </c>
      <c r="N2272" s="10">
        <f t="shared" si="1164"/>
        <v>1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f t="shared" si="1165"/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f t="shared" si="1166"/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f t="shared" si="1167"/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f t="shared" si="1168"/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f t="shared" si="1169"/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f t="shared" si="1170"/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f t="shared" si="1171"/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f t="shared" si="1172"/>
        <v>0</v>
      </c>
      <c r="BQ2272" s="10">
        <v>0</v>
      </c>
    </row>
    <row r="2273" spans="1:69">
      <c r="A2273" s="10">
        <v>52183</v>
      </c>
      <c r="B2273" s="10" t="s">
        <v>916</v>
      </c>
      <c r="C2273" s="10" t="s">
        <v>917</v>
      </c>
      <c r="D2273" s="10" t="s">
        <v>921</v>
      </c>
      <c r="F2273" s="10" t="s">
        <v>919</v>
      </c>
      <c r="G2273" s="10">
        <v>1</v>
      </c>
      <c r="I2273" s="10">
        <v>9</v>
      </c>
      <c r="J2273" s="10">
        <v>401</v>
      </c>
      <c r="K2273" s="10">
        <v>141</v>
      </c>
      <c r="L2273" s="10">
        <v>141</v>
      </c>
      <c r="M2273" s="10">
        <v>1000</v>
      </c>
      <c r="N2273" s="10">
        <f t="shared" si="1164"/>
        <v>1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f t="shared" si="1165"/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f t="shared" si="1166"/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f t="shared" si="1167"/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f t="shared" si="1168"/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f t="shared" si="1169"/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f t="shared" si="1170"/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f t="shared" si="1171"/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f t="shared" si="1172"/>
        <v>0</v>
      </c>
      <c r="BQ2273" s="10">
        <v>0</v>
      </c>
    </row>
    <row r="2274" spans="1:69">
      <c r="A2274" s="10">
        <v>52184</v>
      </c>
      <c r="B2274" s="10" t="s">
        <v>916</v>
      </c>
      <c r="C2274" s="10" t="s">
        <v>917</v>
      </c>
      <c r="D2274" s="10" t="s">
        <v>921</v>
      </c>
      <c r="F2274" s="10" t="s">
        <v>919</v>
      </c>
      <c r="G2274" s="10">
        <v>1</v>
      </c>
      <c r="I2274" s="10">
        <v>9</v>
      </c>
      <c r="J2274" s="10">
        <v>401</v>
      </c>
      <c r="K2274" s="10">
        <v>150</v>
      </c>
      <c r="L2274" s="10">
        <v>150</v>
      </c>
      <c r="M2274" s="10">
        <v>1000</v>
      </c>
      <c r="N2274" s="10">
        <f t="shared" si="1164"/>
        <v>1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f t="shared" si="1165"/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f t="shared" si="1166"/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f t="shared" si="1167"/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f t="shared" si="1168"/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f t="shared" si="1169"/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f t="shared" si="1170"/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f t="shared" si="1171"/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f t="shared" si="1172"/>
        <v>0</v>
      </c>
      <c r="BQ2274" s="10">
        <v>0</v>
      </c>
    </row>
    <row r="2275" spans="1:69">
      <c r="A2275" s="10">
        <v>52185</v>
      </c>
      <c r="B2275" s="10" t="s">
        <v>916</v>
      </c>
      <c r="C2275" s="10" t="s">
        <v>917</v>
      </c>
      <c r="D2275" s="10" t="s">
        <v>921</v>
      </c>
      <c r="F2275" s="10" t="s">
        <v>919</v>
      </c>
      <c r="G2275" s="10">
        <v>1</v>
      </c>
      <c r="I2275" s="10">
        <v>9</v>
      </c>
      <c r="J2275" s="10">
        <v>401</v>
      </c>
      <c r="K2275" s="10">
        <v>157</v>
      </c>
      <c r="L2275" s="10">
        <v>157</v>
      </c>
      <c r="M2275" s="10">
        <v>1000</v>
      </c>
      <c r="N2275" s="10">
        <f t="shared" si="1164"/>
        <v>1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f t="shared" si="1165"/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f t="shared" si="1166"/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f t="shared" si="1167"/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f t="shared" si="1168"/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f t="shared" si="1169"/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f t="shared" si="1170"/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f t="shared" si="1171"/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f t="shared" si="1172"/>
        <v>0</v>
      </c>
      <c r="BQ2275" s="10">
        <v>0</v>
      </c>
    </row>
    <row r="2276" spans="1:69">
      <c r="A2276" s="10">
        <v>52186</v>
      </c>
      <c r="B2276" s="10" t="s">
        <v>916</v>
      </c>
      <c r="C2276" s="10" t="s">
        <v>917</v>
      </c>
      <c r="D2276" s="10" t="s">
        <v>921</v>
      </c>
      <c r="F2276" s="10" t="s">
        <v>919</v>
      </c>
      <c r="G2276" s="10">
        <v>1</v>
      </c>
      <c r="I2276" s="10">
        <v>9</v>
      </c>
      <c r="J2276" s="10">
        <v>401</v>
      </c>
      <c r="K2276" s="10">
        <v>225</v>
      </c>
      <c r="L2276" s="10">
        <v>225</v>
      </c>
      <c r="M2276" s="10">
        <v>1000</v>
      </c>
      <c r="N2276" s="10">
        <f t="shared" ref="N2276:N2522" si="1173">IF(M2276&gt;=1000,1,0)</f>
        <v>1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f t="shared" ref="T2276:T2522" si="1174">IF(S2276&gt;=1000,1,0)</f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f t="shared" ref="Z2276:Z2522" si="1175">IF(Y2276&gt;=1000,1,0)</f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f t="shared" ref="AF2276:AF2522" si="1176">IF(AE2276&gt;=1000,1,0)</f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f t="shared" ref="AL2276:AL2522" si="1177">IF(AK2276&gt;=1000,1,0)</f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f t="shared" ref="AX2276:AX2522" si="1178">IF(AW2276&gt;=1000,1,0)</f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f t="shared" ref="BD2276:BD2522" si="1179">IF(BC2276&gt;=1000,1,0)</f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f t="shared" ref="BJ2276:BJ2522" si="1180">IF(BI2276&gt;=1000,1,0)</f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f t="shared" ref="BP2276:BP2522" si="1181">IF(BO2276&gt;=1000,1,0)</f>
        <v>0</v>
      </c>
      <c r="BQ2276" s="10">
        <v>0</v>
      </c>
    </row>
    <row r="2277" spans="1:69">
      <c r="A2277" s="10">
        <v>52187</v>
      </c>
      <c r="B2277" s="10" t="s">
        <v>916</v>
      </c>
      <c r="C2277" s="10" t="s">
        <v>917</v>
      </c>
      <c r="D2277" s="10" t="s">
        <v>921</v>
      </c>
      <c r="F2277" s="10" t="s">
        <v>919</v>
      </c>
      <c r="G2277" s="10">
        <v>1</v>
      </c>
      <c r="I2277" s="10">
        <v>9</v>
      </c>
      <c r="J2277" s="10">
        <v>401</v>
      </c>
      <c r="K2277" s="10">
        <v>263</v>
      </c>
      <c r="L2277" s="10">
        <v>263</v>
      </c>
      <c r="M2277" s="10">
        <v>1000</v>
      </c>
      <c r="N2277" s="10">
        <f t="shared" si="1173"/>
        <v>1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f t="shared" si="1174"/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f t="shared" si="1175"/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f t="shared" si="1176"/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f t="shared" si="1177"/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f t="shared" si="1178"/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f t="shared" si="1179"/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f t="shared" si="1180"/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f t="shared" si="1181"/>
        <v>0</v>
      </c>
      <c r="BQ2277" s="10">
        <v>0</v>
      </c>
    </row>
    <row r="2278" spans="1:69">
      <c r="A2278" s="10">
        <v>52188</v>
      </c>
      <c r="B2278" s="10" t="s">
        <v>916</v>
      </c>
      <c r="C2278" s="10" t="s">
        <v>917</v>
      </c>
      <c r="D2278" s="10" t="s">
        <v>921</v>
      </c>
      <c r="F2278" s="10" t="s">
        <v>919</v>
      </c>
      <c r="G2278" s="10">
        <v>1</v>
      </c>
      <c r="I2278" s="10">
        <v>9</v>
      </c>
      <c r="J2278" s="10">
        <v>401</v>
      </c>
      <c r="K2278" s="10">
        <v>300</v>
      </c>
      <c r="L2278" s="10">
        <v>300</v>
      </c>
      <c r="M2278" s="10">
        <v>1000</v>
      </c>
      <c r="N2278" s="10">
        <f t="shared" si="1173"/>
        <v>1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f t="shared" si="1174"/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f t="shared" si="1175"/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f t="shared" si="1176"/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f t="shared" si="1177"/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f t="shared" si="1178"/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f t="shared" si="1179"/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f t="shared" si="1180"/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f t="shared" si="1181"/>
        <v>0</v>
      </c>
      <c r="BQ2278" s="10">
        <v>0</v>
      </c>
    </row>
    <row r="2279" spans="1:69">
      <c r="A2279" s="10">
        <v>52189</v>
      </c>
      <c r="B2279" s="10" t="s">
        <v>916</v>
      </c>
      <c r="C2279" s="10" t="s">
        <v>917</v>
      </c>
      <c r="D2279" s="10" t="s">
        <v>921</v>
      </c>
      <c r="F2279" s="10" t="s">
        <v>919</v>
      </c>
      <c r="G2279" s="10">
        <v>1</v>
      </c>
      <c r="I2279" s="10">
        <v>9</v>
      </c>
      <c r="J2279" s="10">
        <v>401</v>
      </c>
      <c r="K2279" s="10">
        <v>338</v>
      </c>
      <c r="L2279" s="10">
        <v>338</v>
      </c>
      <c r="M2279" s="10">
        <v>1000</v>
      </c>
      <c r="N2279" s="10">
        <f t="shared" si="1173"/>
        <v>1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f t="shared" si="1174"/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f t="shared" si="1175"/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f t="shared" si="1176"/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f t="shared" si="1177"/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f t="shared" si="1178"/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f t="shared" si="1179"/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f t="shared" si="1180"/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f t="shared" si="1181"/>
        <v>0</v>
      </c>
      <c r="BQ2279" s="10">
        <v>0</v>
      </c>
    </row>
    <row r="2280" spans="1:69">
      <c r="A2280" s="10">
        <f>A2271+10</f>
        <v>52191</v>
      </c>
      <c r="B2280" s="10" t="s">
        <v>916</v>
      </c>
      <c r="C2280" s="10" t="s">
        <v>917</v>
      </c>
      <c r="D2280" s="10" t="s">
        <v>921</v>
      </c>
      <c r="F2280" s="10" t="s">
        <v>919</v>
      </c>
      <c r="G2280" s="10">
        <v>1</v>
      </c>
      <c r="I2280" s="10">
        <v>9</v>
      </c>
      <c r="J2280" s="10">
        <v>503</v>
      </c>
      <c r="K2280" s="10">
        <v>13</v>
      </c>
      <c r="L2280" s="10">
        <v>13</v>
      </c>
      <c r="M2280" s="10">
        <v>1000</v>
      </c>
      <c r="N2280" s="10">
        <f t="shared" si="1173"/>
        <v>1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f t="shared" si="1174"/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f t="shared" si="1175"/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f t="shared" si="1176"/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f t="shared" si="1177"/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f t="shared" si="1178"/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f t="shared" si="1179"/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f t="shared" si="1180"/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f t="shared" si="1181"/>
        <v>0</v>
      </c>
      <c r="BQ2280" s="10">
        <v>0</v>
      </c>
    </row>
    <row r="2281" spans="1:69">
      <c r="A2281" s="10">
        <f t="shared" ref="A2281:A2344" si="1182">A2272+10</f>
        <v>52192</v>
      </c>
      <c r="B2281" s="10" t="s">
        <v>916</v>
      </c>
      <c r="C2281" s="10" t="s">
        <v>917</v>
      </c>
      <c r="D2281" s="10" t="s">
        <v>921</v>
      </c>
      <c r="F2281" s="10" t="s">
        <v>919</v>
      </c>
      <c r="G2281" s="10">
        <v>1</v>
      </c>
      <c r="I2281" s="10">
        <v>9</v>
      </c>
      <c r="J2281" s="10">
        <v>503</v>
      </c>
      <c r="K2281" s="10">
        <v>17</v>
      </c>
      <c r="L2281" s="10">
        <v>17</v>
      </c>
      <c r="M2281" s="10">
        <v>1000</v>
      </c>
      <c r="N2281" s="10">
        <f t="shared" si="1173"/>
        <v>1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f t="shared" si="1174"/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f t="shared" si="1175"/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f t="shared" si="1176"/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f t="shared" si="1177"/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f t="shared" si="1178"/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f t="shared" si="1179"/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f t="shared" si="1180"/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f t="shared" si="1181"/>
        <v>0</v>
      </c>
      <c r="BQ2281" s="10">
        <v>0</v>
      </c>
    </row>
    <row r="2282" spans="1:69">
      <c r="A2282" s="10">
        <f t="shared" si="1182"/>
        <v>52193</v>
      </c>
      <c r="B2282" s="10" t="s">
        <v>916</v>
      </c>
      <c r="C2282" s="10" t="s">
        <v>917</v>
      </c>
      <c r="D2282" s="10" t="s">
        <v>921</v>
      </c>
      <c r="F2282" s="10" t="s">
        <v>919</v>
      </c>
      <c r="G2282" s="10">
        <v>1</v>
      </c>
      <c r="I2282" s="10">
        <v>9</v>
      </c>
      <c r="J2282" s="10">
        <v>503</v>
      </c>
      <c r="K2282" s="10">
        <v>19</v>
      </c>
      <c r="L2282" s="10">
        <v>19</v>
      </c>
      <c r="M2282" s="10">
        <v>1000</v>
      </c>
      <c r="N2282" s="10">
        <f t="shared" si="1173"/>
        <v>1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f t="shared" si="1174"/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f t="shared" si="1175"/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f t="shared" si="1176"/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f t="shared" si="1177"/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f t="shared" si="1178"/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f t="shared" si="1179"/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f t="shared" si="1180"/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f t="shared" si="1181"/>
        <v>0</v>
      </c>
      <c r="BQ2282" s="10">
        <v>0</v>
      </c>
    </row>
    <row r="2283" spans="1:69">
      <c r="A2283" s="10">
        <f t="shared" si="1182"/>
        <v>52194</v>
      </c>
      <c r="B2283" s="10" t="s">
        <v>916</v>
      </c>
      <c r="C2283" s="10" t="s">
        <v>917</v>
      </c>
      <c r="D2283" s="10" t="s">
        <v>921</v>
      </c>
      <c r="F2283" s="10" t="s">
        <v>919</v>
      </c>
      <c r="G2283" s="10">
        <v>1</v>
      </c>
      <c r="I2283" s="10">
        <v>9</v>
      </c>
      <c r="J2283" s="10">
        <v>503</v>
      </c>
      <c r="K2283" s="10">
        <v>20</v>
      </c>
      <c r="L2283" s="10">
        <v>20</v>
      </c>
      <c r="M2283" s="10">
        <v>1000</v>
      </c>
      <c r="N2283" s="10">
        <f t="shared" si="1173"/>
        <v>1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f t="shared" si="1174"/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f t="shared" si="1175"/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f t="shared" si="1176"/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f t="shared" si="1177"/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f t="shared" si="1178"/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f t="shared" si="1179"/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f t="shared" si="1180"/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f t="shared" si="1181"/>
        <v>0</v>
      </c>
      <c r="BQ2283" s="10">
        <v>0</v>
      </c>
    </row>
    <row r="2284" spans="1:69">
      <c r="A2284" s="10">
        <f t="shared" si="1182"/>
        <v>52195</v>
      </c>
      <c r="B2284" s="10" t="s">
        <v>916</v>
      </c>
      <c r="C2284" s="10" t="s">
        <v>917</v>
      </c>
      <c r="D2284" s="10" t="s">
        <v>921</v>
      </c>
      <c r="F2284" s="10" t="s">
        <v>919</v>
      </c>
      <c r="G2284" s="10">
        <v>1</v>
      </c>
      <c r="I2284" s="10">
        <v>9</v>
      </c>
      <c r="J2284" s="10">
        <v>503</v>
      </c>
      <c r="K2284" s="10">
        <v>21</v>
      </c>
      <c r="L2284" s="10">
        <v>21</v>
      </c>
      <c r="M2284" s="10">
        <v>1000</v>
      </c>
      <c r="N2284" s="10">
        <f t="shared" si="1173"/>
        <v>1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f t="shared" si="1174"/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f t="shared" si="1175"/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f t="shared" si="1176"/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f t="shared" si="1177"/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f t="shared" si="1178"/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f t="shared" si="1179"/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f t="shared" si="1180"/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f t="shared" si="1181"/>
        <v>0</v>
      </c>
      <c r="BQ2284" s="10">
        <v>0</v>
      </c>
    </row>
    <row r="2285" spans="1:69">
      <c r="A2285" s="10">
        <f t="shared" si="1182"/>
        <v>52196</v>
      </c>
      <c r="B2285" s="10" t="s">
        <v>916</v>
      </c>
      <c r="C2285" s="10" t="s">
        <v>917</v>
      </c>
      <c r="D2285" s="10" t="s">
        <v>921</v>
      </c>
      <c r="F2285" s="10" t="s">
        <v>919</v>
      </c>
      <c r="G2285" s="10">
        <v>1</v>
      </c>
      <c r="I2285" s="10">
        <v>9</v>
      </c>
      <c r="J2285" s="10">
        <v>503</v>
      </c>
      <c r="K2285" s="10">
        <v>30</v>
      </c>
      <c r="L2285" s="10">
        <v>30</v>
      </c>
      <c r="M2285" s="10">
        <v>1000</v>
      </c>
      <c r="N2285" s="10">
        <f t="shared" si="1173"/>
        <v>1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f t="shared" si="1174"/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f t="shared" si="1175"/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f t="shared" si="1176"/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f t="shared" si="1177"/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f t="shared" si="1178"/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f t="shared" si="1179"/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f t="shared" si="1180"/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f t="shared" si="1181"/>
        <v>0</v>
      </c>
      <c r="BQ2285" s="10">
        <v>0</v>
      </c>
    </row>
    <row r="2286" spans="1:69">
      <c r="A2286" s="10">
        <f t="shared" si="1182"/>
        <v>52197</v>
      </c>
      <c r="B2286" s="10" t="s">
        <v>916</v>
      </c>
      <c r="C2286" s="10" t="s">
        <v>917</v>
      </c>
      <c r="D2286" s="10" t="s">
        <v>921</v>
      </c>
      <c r="F2286" s="10" t="s">
        <v>919</v>
      </c>
      <c r="G2286" s="10">
        <v>1</v>
      </c>
      <c r="I2286" s="10">
        <v>9</v>
      </c>
      <c r="J2286" s="10">
        <v>503</v>
      </c>
      <c r="K2286" s="10">
        <v>35</v>
      </c>
      <c r="L2286" s="10">
        <v>35</v>
      </c>
      <c r="M2286" s="10">
        <v>1000</v>
      </c>
      <c r="N2286" s="10">
        <f t="shared" si="1173"/>
        <v>1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f t="shared" si="1174"/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f t="shared" si="1175"/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f t="shared" si="1176"/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f t="shared" si="1177"/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f t="shared" si="1178"/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f t="shared" si="1179"/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f t="shared" si="1180"/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f t="shared" si="1181"/>
        <v>0</v>
      </c>
      <c r="BQ2286" s="10">
        <v>0</v>
      </c>
    </row>
    <row r="2287" spans="1:69">
      <c r="A2287" s="10">
        <f t="shared" si="1182"/>
        <v>52198</v>
      </c>
      <c r="B2287" s="10" t="s">
        <v>916</v>
      </c>
      <c r="C2287" s="10" t="s">
        <v>917</v>
      </c>
      <c r="D2287" s="10" t="s">
        <v>921</v>
      </c>
      <c r="F2287" s="10" t="s">
        <v>919</v>
      </c>
      <c r="G2287" s="10">
        <v>1</v>
      </c>
      <c r="I2287" s="10">
        <v>9</v>
      </c>
      <c r="J2287" s="10">
        <v>503</v>
      </c>
      <c r="K2287" s="10">
        <v>40</v>
      </c>
      <c r="L2287" s="10">
        <v>40</v>
      </c>
      <c r="M2287" s="10">
        <v>1000</v>
      </c>
      <c r="N2287" s="10">
        <f t="shared" si="1173"/>
        <v>1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f t="shared" si="1174"/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f t="shared" si="1175"/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f t="shared" si="1176"/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f t="shared" si="1177"/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f t="shared" si="1178"/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f t="shared" si="1179"/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f t="shared" si="1180"/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f t="shared" si="1181"/>
        <v>0</v>
      </c>
      <c r="BQ2287" s="10">
        <v>0</v>
      </c>
    </row>
    <row r="2288" spans="1:69">
      <c r="A2288" s="10">
        <f t="shared" si="1182"/>
        <v>52199</v>
      </c>
      <c r="B2288" s="10" t="s">
        <v>916</v>
      </c>
      <c r="C2288" s="10" t="s">
        <v>917</v>
      </c>
      <c r="D2288" s="10" t="s">
        <v>921</v>
      </c>
      <c r="F2288" s="10" t="s">
        <v>919</v>
      </c>
      <c r="G2288" s="10">
        <v>1</v>
      </c>
      <c r="I2288" s="10">
        <v>9</v>
      </c>
      <c r="J2288" s="10">
        <v>503</v>
      </c>
      <c r="K2288" s="10">
        <v>45</v>
      </c>
      <c r="L2288" s="10">
        <v>45</v>
      </c>
      <c r="M2288" s="10">
        <v>1000</v>
      </c>
      <c r="N2288" s="10">
        <f t="shared" si="1173"/>
        <v>1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f t="shared" si="1174"/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f t="shared" si="1175"/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f t="shared" si="1176"/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f t="shared" si="1177"/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f t="shared" si="1178"/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f t="shared" si="1179"/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f t="shared" si="1180"/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f t="shared" si="1181"/>
        <v>0</v>
      </c>
      <c r="BQ2288" s="10">
        <v>0</v>
      </c>
    </row>
    <row r="2289" spans="1:69">
      <c r="A2289" s="10">
        <f t="shared" si="1182"/>
        <v>52201</v>
      </c>
      <c r="B2289" s="10" t="s">
        <v>916</v>
      </c>
      <c r="C2289" s="10" t="s">
        <v>917</v>
      </c>
      <c r="D2289" s="10" t="s">
        <v>921</v>
      </c>
      <c r="F2289" s="10" t="s">
        <v>919</v>
      </c>
      <c r="G2289" s="10">
        <v>1</v>
      </c>
      <c r="I2289" s="10">
        <v>9</v>
      </c>
      <c r="J2289" s="10">
        <v>504</v>
      </c>
      <c r="K2289" s="10">
        <v>7</v>
      </c>
      <c r="L2289" s="10">
        <v>7</v>
      </c>
      <c r="M2289" s="10">
        <v>1000</v>
      </c>
      <c r="N2289" s="10">
        <f t="shared" si="1173"/>
        <v>1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f t="shared" si="1174"/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f t="shared" si="1175"/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f t="shared" si="1176"/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f t="shared" si="1177"/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f t="shared" si="1178"/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f t="shared" si="1179"/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f t="shared" si="1180"/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f t="shared" si="1181"/>
        <v>0</v>
      </c>
      <c r="BQ2289" s="10">
        <v>0</v>
      </c>
    </row>
    <row r="2290" spans="1:69">
      <c r="A2290" s="10">
        <f t="shared" si="1182"/>
        <v>52202</v>
      </c>
      <c r="B2290" s="10" t="s">
        <v>916</v>
      </c>
      <c r="C2290" s="10" t="s">
        <v>917</v>
      </c>
      <c r="D2290" s="10" t="s">
        <v>921</v>
      </c>
      <c r="F2290" s="10" t="s">
        <v>919</v>
      </c>
      <c r="G2290" s="10">
        <v>1</v>
      </c>
      <c r="I2290" s="10">
        <v>9</v>
      </c>
      <c r="J2290" s="10">
        <v>504</v>
      </c>
      <c r="K2290" s="10">
        <v>9</v>
      </c>
      <c r="L2290" s="10">
        <v>9</v>
      </c>
      <c r="M2290" s="10">
        <v>1000</v>
      </c>
      <c r="N2290" s="10">
        <f t="shared" si="1173"/>
        <v>1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f t="shared" si="1174"/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f t="shared" si="1175"/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f t="shared" si="1176"/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f t="shared" si="1177"/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f t="shared" si="1178"/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f t="shared" si="1179"/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f t="shared" si="1180"/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f t="shared" si="1181"/>
        <v>0</v>
      </c>
      <c r="BQ2290" s="10">
        <v>0</v>
      </c>
    </row>
    <row r="2291" spans="1:69">
      <c r="A2291" s="10">
        <f t="shared" si="1182"/>
        <v>52203</v>
      </c>
      <c r="B2291" s="10" t="s">
        <v>916</v>
      </c>
      <c r="C2291" s="10" t="s">
        <v>917</v>
      </c>
      <c r="D2291" s="10" t="s">
        <v>921</v>
      </c>
      <c r="F2291" s="10" t="s">
        <v>919</v>
      </c>
      <c r="G2291" s="10">
        <v>1</v>
      </c>
      <c r="I2291" s="10">
        <v>9</v>
      </c>
      <c r="J2291" s="10">
        <v>504</v>
      </c>
      <c r="K2291" s="10">
        <v>10</v>
      </c>
      <c r="L2291" s="10">
        <v>10</v>
      </c>
      <c r="M2291" s="10">
        <v>1000</v>
      </c>
      <c r="N2291" s="10">
        <f t="shared" si="1173"/>
        <v>1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f t="shared" si="1174"/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f t="shared" si="1175"/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f t="shared" si="1176"/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f t="shared" si="1177"/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f t="shared" si="1178"/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f t="shared" si="1179"/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f t="shared" si="1180"/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f t="shared" si="1181"/>
        <v>0</v>
      </c>
      <c r="BQ2291" s="10">
        <v>0</v>
      </c>
    </row>
    <row r="2292" spans="1:69">
      <c r="A2292" s="10">
        <f t="shared" si="1182"/>
        <v>52204</v>
      </c>
      <c r="B2292" s="10" t="s">
        <v>916</v>
      </c>
      <c r="C2292" s="10" t="s">
        <v>917</v>
      </c>
      <c r="D2292" s="10" t="s">
        <v>921</v>
      </c>
      <c r="F2292" s="10" t="s">
        <v>919</v>
      </c>
      <c r="G2292" s="10">
        <v>1</v>
      </c>
      <c r="I2292" s="10">
        <v>9</v>
      </c>
      <c r="J2292" s="10">
        <v>504</v>
      </c>
      <c r="K2292" s="10">
        <v>10</v>
      </c>
      <c r="L2292" s="10">
        <v>10</v>
      </c>
      <c r="M2292" s="10">
        <v>1000</v>
      </c>
      <c r="N2292" s="10">
        <f t="shared" si="1173"/>
        <v>1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f t="shared" si="1174"/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f t="shared" si="1175"/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f t="shared" si="1176"/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f t="shared" si="1177"/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f t="shared" si="1178"/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f t="shared" si="1179"/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f t="shared" si="1180"/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f t="shared" si="1181"/>
        <v>0</v>
      </c>
      <c r="BQ2292" s="10">
        <v>0</v>
      </c>
    </row>
    <row r="2293" spans="1:69">
      <c r="A2293" s="10">
        <f t="shared" si="1182"/>
        <v>52205</v>
      </c>
      <c r="B2293" s="10" t="s">
        <v>916</v>
      </c>
      <c r="C2293" s="10" t="s">
        <v>917</v>
      </c>
      <c r="D2293" s="10" t="s">
        <v>921</v>
      </c>
      <c r="F2293" s="10" t="s">
        <v>919</v>
      </c>
      <c r="G2293" s="10">
        <v>1</v>
      </c>
      <c r="I2293" s="10">
        <v>9</v>
      </c>
      <c r="J2293" s="10">
        <v>504</v>
      </c>
      <c r="K2293" s="10">
        <v>11</v>
      </c>
      <c r="L2293" s="10">
        <v>11</v>
      </c>
      <c r="M2293" s="10">
        <v>1000</v>
      </c>
      <c r="N2293" s="10">
        <f t="shared" si="1173"/>
        <v>1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f t="shared" si="1174"/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f t="shared" si="1175"/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f t="shared" si="1176"/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f t="shared" si="1177"/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f t="shared" si="1178"/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f t="shared" si="1179"/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f t="shared" si="1180"/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f t="shared" si="1181"/>
        <v>0</v>
      </c>
      <c r="BQ2293" s="10">
        <v>0</v>
      </c>
    </row>
    <row r="2294" spans="1:69">
      <c r="A2294" s="10">
        <f t="shared" si="1182"/>
        <v>52206</v>
      </c>
      <c r="B2294" s="10" t="s">
        <v>916</v>
      </c>
      <c r="C2294" s="10" t="s">
        <v>917</v>
      </c>
      <c r="D2294" s="10" t="s">
        <v>921</v>
      </c>
      <c r="F2294" s="10" t="s">
        <v>919</v>
      </c>
      <c r="G2294" s="10">
        <v>1</v>
      </c>
      <c r="I2294" s="10">
        <v>9</v>
      </c>
      <c r="J2294" s="10">
        <v>504</v>
      </c>
      <c r="K2294" s="10">
        <v>15</v>
      </c>
      <c r="L2294" s="10">
        <v>15</v>
      </c>
      <c r="M2294" s="10">
        <v>1000</v>
      </c>
      <c r="N2294" s="10">
        <f t="shared" si="1173"/>
        <v>1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f t="shared" si="1174"/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f t="shared" si="1175"/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f t="shared" si="1176"/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f t="shared" si="1177"/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f t="shared" si="1178"/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f t="shared" si="1179"/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f t="shared" si="1180"/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f t="shared" si="1181"/>
        <v>0</v>
      </c>
      <c r="BQ2294" s="10">
        <v>0</v>
      </c>
    </row>
    <row r="2295" spans="1:69">
      <c r="A2295" s="10">
        <f t="shared" si="1182"/>
        <v>52207</v>
      </c>
      <c r="B2295" s="10" t="s">
        <v>916</v>
      </c>
      <c r="C2295" s="10" t="s">
        <v>917</v>
      </c>
      <c r="D2295" s="10" t="s">
        <v>921</v>
      </c>
      <c r="F2295" s="10" t="s">
        <v>919</v>
      </c>
      <c r="G2295" s="10">
        <v>1</v>
      </c>
      <c r="I2295" s="10">
        <v>9</v>
      </c>
      <c r="J2295" s="10">
        <v>504</v>
      </c>
      <c r="K2295" s="10">
        <v>18</v>
      </c>
      <c r="L2295" s="10">
        <v>18</v>
      </c>
      <c r="M2295" s="10">
        <v>1000</v>
      </c>
      <c r="N2295" s="10">
        <f t="shared" si="1173"/>
        <v>1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f t="shared" si="1174"/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f t="shared" si="1175"/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f t="shared" si="1176"/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f t="shared" si="1177"/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f t="shared" si="1178"/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f t="shared" si="1179"/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f t="shared" si="1180"/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f t="shared" si="1181"/>
        <v>0</v>
      </c>
      <c r="BQ2295" s="10">
        <v>0</v>
      </c>
    </row>
    <row r="2296" spans="1:69">
      <c r="A2296" s="10">
        <f t="shared" si="1182"/>
        <v>52208</v>
      </c>
      <c r="B2296" s="10" t="s">
        <v>916</v>
      </c>
      <c r="C2296" s="10" t="s">
        <v>917</v>
      </c>
      <c r="D2296" s="10" t="s">
        <v>921</v>
      </c>
      <c r="F2296" s="10" t="s">
        <v>919</v>
      </c>
      <c r="G2296" s="10">
        <v>1</v>
      </c>
      <c r="I2296" s="10">
        <v>9</v>
      </c>
      <c r="J2296" s="10">
        <v>504</v>
      </c>
      <c r="K2296" s="10">
        <v>20</v>
      </c>
      <c r="L2296" s="10">
        <v>20</v>
      </c>
      <c r="M2296" s="10">
        <v>1000</v>
      </c>
      <c r="N2296" s="10">
        <f t="shared" si="1173"/>
        <v>1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f t="shared" si="1174"/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f t="shared" si="1175"/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f t="shared" si="1176"/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f t="shared" si="1177"/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f t="shared" si="1178"/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f t="shared" si="1179"/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f t="shared" si="1180"/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f t="shared" si="1181"/>
        <v>0</v>
      </c>
      <c r="BQ2296" s="10">
        <v>0</v>
      </c>
    </row>
    <row r="2297" spans="1:69">
      <c r="A2297" s="10">
        <f t="shared" si="1182"/>
        <v>52209</v>
      </c>
      <c r="B2297" s="10" t="s">
        <v>916</v>
      </c>
      <c r="C2297" s="10" t="s">
        <v>917</v>
      </c>
      <c r="D2297" s="10" t="s">
        <v>921</v>
      </c>
      <c r="F2297" s="10" t="s">
        <v>919</v>
      </c>
      <c r="G2297" s="10">
        <v>1</v>
      </c>
      <c r="I2297" s="10">
        <v>9</v>
      </c>
      <c r="J2297" s="10">
        <v>504</v>
      </c>
      <c r="K2297" s="10">
        <v>23</v>
      </c>
      <c r="L2297" s="10">
        <v>23</v>
      </c>
      <c r="M2297" s="10">
        <v>1000</v>
      </c>
      <c r="N2297" s="10">
        <f t="shared" si="1173"/>
        <v>1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f t="shared" si="1174"/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f t="shared" si="1175"/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f t="shared" si="1176"/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f t="shared" si="1177"/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f t="shared" si="1178"/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f t="shared" si="1179"/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f t="shared" si="1180"/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f t="shared" si="1181"/>
        <v>0</v>
      </c>
      <c r="BQ2297" s="10">
        <v>0</v>
      </c>
    </row>
    <row r="2298" spans="1:69">
      <c r="A2298" s="10">
        <f t="shared" si="1182"/>
        <v>52211</v>
      </c>
      <c r="B2298" s="10" t="s">
        <v>916</v>
      </c>
      <c r="C2298" s="10" t="s">
        <v>917</v>
      </c>
      <c r="D2298" s="10" t="s">
        <v>921</v>
      </c>
      <c r="F2298" s="10" t="s">
        <v>919</v>
      </c>
      <c r="G2298" s="10">
        <v>1</v>
      </c>
      <c r="I2298" s="10">
        <v>9</v>
      </c>
      <c r="J2298" s="10">
        <v>301</v>
      </c>
      <c r="K2298" s="10">
        <v>94</v>
      </c>
      <c r="L2298" s="10">
        <v>94</v>
      </c>
      <c r="M2298" s="10">
        <v>1000</v>
      </c>
      <c r="N2298" s="10">
        <f t="shared" si="1173"/>
        <v>1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f t="shared" si="1174"/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f t="shared" si="1175"/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f t="shared" si="1176"/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f t="shared" si="1177"/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f t="shared" si="1178"/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f t="shared" si="1179"/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f t="shared" si="1180"/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f t="shared" si="1181"/>
        <v>0</v>
      </c>
      <c r="BQ2298" s="10">
        <v>0</v>
      </c>
    </row>
    <row r="2299" spans="1:69">
      <c r="A2299" s="10">
        <f t="shared" si="1182"/>
        <v>52212</v>
      </c>
      <c r="B2299" s="10" t="s">
        <v>916</v>
      </c>
      <c r="C2299" s="10" t="s">
        <v>917</v>
      </c>
      <c r="D2299" s="10" t="s">
        <v>921</v>
      </c>
      <c r="F2299" s="10" t="s">
        <v>919</v>
      </c>
      <c r="G2299" s="10">
        <v>1</v>
      </c>
      <c r="I2299" s="10">
        <v>9</v>
      </c>
      <c r="J2299" s="10">
        <v>301</v>
      </c>
      <c r="K2299" s="10">
        <v>125</v>
      </c>
      <c r="L2299" s="10">
        <v>125</v>
      </c>
      <c r="M2299" s="10">
        <v>1000</v>
      </c>
      <c r="N2299" s="10">
        <f t="shared" si="1173"/>
        <v>1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f t="shared" si="1174"/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f t="shared" si="1175"/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f t="shared" si="1176"/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f t="shared" si="1177"/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f t="shared" si="1178"/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f t="shared" si="1179"/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f t="shared" si="1180"/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f t="shared" si="1181"/>
        <v>0</v>
      </c>
      <c r="BQ2299" s="10">
        <v>0</v>
      </c>
    </row>
    <row r="2300" spans="1:69">
      <c r="A2300" s="10">
        <f t="shared" si="1182"/>
        <v>52213</v>
      </c>
      <c r="B2300" s="10" t="s">
        <v>916</v>
      </c>
      <c r="C2300" s="10" t="s">
        <v>917</v>
      </c>
      <c r="D2300" s="10" t="s">
        <v>921</v>
      </c>
      <c r="F2300" s="10" t="s">
        <v>919</v>
      </c>
      <c r="G2300" s="10">
        <v>1</v>
      </c>
      <c r="I2300" s="10">
        <v>9</v>
      </c>
      <c r="J2300" s="10">
        <v>301</v>
      </c>
      <c r="K2300" s="10">
        <v>141</v>
      </c>
      <c r="L2300" s="10">
        <v>141</v>
      </c>
      <c r="M2300" s="10">
        <v>1000</v>
      </c>
      <c r="N2300" s="10">
        <f t="shared" si="1173"/>
        <v>1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f t="shared" si="1174"/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f t="shared" si="1175"/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f t="shared" si="1176"/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f t="shared" si="1177"/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f t="shared" si="1178"/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f t="shared" si="1179"/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f t="shared" si="1180"/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f t="shared" si="1181"/>
        <v>0</v>
      </c>
      <c r="BQ2300" s="10">
        <v>0</v>
      </c>
    </row>
    <row r="2301" spans="1:69">
      <c r="A2301" s="10">
        <f t="shared" si="1182"/>
        <v>52214</v>
      </c>
      <c r="B2301" s="10" t="s">
        <v>916</v>
      </c>
      <c r="C2301" s="10" t="s">
        <v>917</v>
      </c>
      <c r="D2301" s="10" t="s">
        <v>921</v>
      </c>
      <c r="F2301" s="10" t="s">
        <v>919</v>
      </c>
      <c r="G2301" s="10">
        <v>1</v>
      </c>
      <c r="I2301" s="10">
        <v>9</v>
      </c>
      <c r="J2301" s="10">
        <v>301</v>
      </c>
      <c r="K2301" s="10">
        <v>150</v>
      </c>
      <c r="L2301" s="10">
        <v>150</v>
      </c>
      <c r="M2301" s="10">
        <v>1000</v>
      </c>
      <c r="N2301" s="10">
        <f t="shared" si="1173"/>
        <v>1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f t="shared" si="1174"/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f t="shared" si="1175"/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f t="shared" si="1176"/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f t="shared" si="1177"/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f t="shared" si="1178"/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f t="shared" si="1179"/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f t="shared" si="1180"/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f t="shared" si="1181"/>
        <v>0</v>
      </c>
      <c r="BQ2301" s="10">
        <v>0</v>
      </c>
    </row>
    <row r="2302" spans="1:69">
      <c r="A2302" s="10">
        <f t="shared" si="1182"/>
        <v>52215</v>
      </c>
      <c r="B2302" s="10" t="s">
        <v>916</v>
      </c>
      <c r="C2302" s="10" t="s">
        <v>917</v>
      </c>
      <c r="D2302" s="10" t="s">
        <v>921</v>
      </c>
      <c r="F2302" s="10" t="s">
        <v>919</v>
      </c>
      <c r="G2302" s="10">
        <v>1</v>
      </c>
      <c r="I2302" s="10">
        <v>9</v>
      </c>
      <c r="J2302" s="10">
        <v>301</v>
      </c>
      <c r="K2302" s="10">
        <v>157</v>
      </c>
      <c r="L2302" s="10">
        <v>157</v>
      </c>
      <c r="M2302" s="10">
        <v>1000</v>
      </c>
      <c r="N2302" s="10">
        <f t="shared" si="1173"/>
        <v>1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f t="shared" si="1174"/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f t="shared" si="1175"/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f t="shared" si="1176"/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f t="shared" si="1177"/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f t="shared" si="1178"/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f t="shared" si="1179"/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f t="shared" si="1180"/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f t="shared" si="1181"/>
        <v>0</v>
      </c>
      <c r="BQ2302" s="10">
        <v>0</v>
      </c>
    </row>
    <row r="2303" spans="1:69">
      <c r="A2303" s="10">
        <f t="shared" si="1182"/>
        <v>52216</v>
      </c>
      <c r="B2303" s="10" t="s">
        <v>916</v>
      </c>
      <c r="C2303" s="10" t="s">
        <v>917</v>
      </c>
      <c r="D2303" s="10" t="s">
        <v>921</v>
      </c>
      <c r="F2303" s="10" t="s">
        <v>919</v>
      </c>
      <c r="G2303" s="10">
        <v>1</v>
      </c>
      <c r="I2303" s="10">
        <v>9</v>
      </c>
      <c r="J2303" s="10">
        <v>301</v>
      </c>
      <c r="K2303" s="10">
        <v>225</v>
      </c>
      <c r="L2303" s="10">
        <v>225</v>
      </c>
      <c r="M2303" s="10">
        <v>1000</v>
      </c>
      <c r="N2303" s="10">
        <f t="shared" si="1173"/>
        <v>1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f t="shared" si="1174"/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f t="shared" si="1175"/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f t="shared" si="1176"/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f t="shared" si="1177"/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f t="shared" si="1178"/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f t="shared" si="1179"/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f t="shared" si="1180"/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f t="shared" si="1181"/>
        <v>0</v>
      </c>
      <c r="BQ2303" s="10">
        <v>0</v>
      </c>
    </row>
    <row r="2304" spans="1:69">
      <c r="A2304" s="10">
        <f t="shared" si="1182"/>
        <v>52217</v>
      </c>
      <c r="B2304" s="10" t="s">
        <v>916</v>
      </c>
      <c r="C2304" s="10" t="s">
        <v>917</v>
      </c>
      <c r="D2304" s="10" t="s">
        <v>921</v>
      </c>
      <c r="F2304" s="10" t="s">
        <v>919</v>
      </c>
      <c r="G2304" s="10">
        <v>1</v>
      </c>
      <c r="I2304" s="10">
        <v>9</v>
      </c>
      <c r="J2304" s="10">
        <v>301</v>
      </c>
      <c r="K2304" s="10">
        <v>263</v>
      </c>
      <c r="L2304" s="10">
        <v>263</v>
      </c>
      <c r="M2304" s="10">
        <v>1000</v>
      </c>
      <c r="N2304" s="10">
        <f t="shared" si="1173"/>
        <v>1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f t="shared" si="1174"/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f t="shared" si="1175"/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f t="shared" si="1176"/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f t="shared" si="1177"/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f t="shared" si="1178"/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f t="shared" si="1179"/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f t="shared" si="1180"/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f t="shared" si="1181"/>
        <v>0</v>
      </c>
      <c r="BQ2304" s="10">
        <v>0</v>
      </c>
    </row>
    <row r="2305" spans="1:69">
      <c r="A2305" s="10">
        <f t="shared" si="1182"/>
        <v>52218</v>
      </c>
      <c r="B2305" s="10" t="s">
        <v>916</v>
      </c>
      <c r="C2305" s="10" t="s">
        <v>917</v>
      </c>
      <c r="D2305" s="10" t="s">
        <v>921</v>
      </c>
      <c r="F2305" s="10" t="s">
        <v>919</v>
      </c>
      <c r="G2305" s="10">
        <v>1</v>
      </c>
      <c r="I2305" s="10">
        <v>9</v>
      </c>
      <c r="J2305" s="10">
        <v>301</v>
      </c>
      <c r="K2305" s="10">
        <v>300</v>
      </c>
      <c r="L2305" s="10">
        <v>300</v>
      </c>
      <c r="M2305" s="10">
        <v>1000</v>
      </c>
      <c r="N2305" s="10">
        <f t="shared" si="1173"/>
        <v>1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f t="shared" si="1174"/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f t="shared" si="1175"/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f t="shared" si="1176"/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f t="shared" si="1177"/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f t="shared" si="1178"/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f t="shared" si="1179"/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f t="shared" si="1180"/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f t="shared" si="1181"/>
        <v>0</v>
      </c>
      <c r="BQ2305" s="10">
        <v>0</v>
      </c>
    </row>
    <row r="2306" spans="1:69">
      <c r="A2306" s="10">
        <f t="shared" si="1182"/>
        <v>52219</v>
      </c>
      <c r="B2306" s="10" t="s">
        <v>916</v>
      </c>
      <c r="C2306" s="10" t="s">
        <v>917</v>
      </c>
      <c r="D2306" s="10" t="s">
        <v>921</v>
      </c>
      <c r="F2306" s="10" t="s">
        <v>919</v>
      </c>
      <c r="G2306" s="10">
        <v>1</v>
      </c>
      <c r="I2306" s="10">
        <v>9</v>
      </c>
      <c r="J2306" s="10">
        <v>301</v>
      </c>
      <c r="K2306" s="10">
        <v>338</v>
      </c>
      <c r="L2306" s="10">
        <v>338</v>
      </c>
      <c r="M2306" s="10">
        <v>1000</v>
      </c>
      <c r="N2306" s="10">
        <f t="shared" si="1173"/>
        <v>1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f t="shared" si="1174"/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f t="shared" si="1175"/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f t="shared" si="1176"/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f t="shared" si="1177"/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f t="shared" si="1178"/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f t="shared" si="1179"/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f t="shared" si="1180"/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f t="shared" si="1181"/>
        <v>0</v>
      </c>
      <c r="BQ2306" s="10">
        <v>0</v>
      </c>
    </row>
    <row r="2307" spans="1:69">
      <c r="A2307" s="10">
        <f t="shared" si="1182"/>
        <v>52221</v>
      </c>
      <c r="B2307" s="10" t="s">
        <v>916</v>
      </c>
      <c r="C2307" s="10" t="s">
        <v>917</v>
      </c>
      <c r="D2307" s="10" t="s">
        <v>921</v>
      </c>
      <c r="F2307" s="10" t="s">
        <v>919</v>
      </c>
      <c r="G2307" s="10">
        <v>1</v>
      </c>
      <c r="I2307" s="10">
        <v>9</v>
      </c>
      <c r="J2307" s="10">
        <v>401</v>
      </c>
      <c r="K2307" s="10">
        <v>94</v>
      </c>
      <c r="L2307" s="10">
        <v>94</v>
      </c>
      <c r="M2307" s="10">
        <v>1000</v>
      </c>
      <c r="N2307" s="10">
        <f t="shared" si="1173"/>
        <v>1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f t="shared" si="1174"/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f t="shared" si="1175"/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f t="shared" si="1176"/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f t="shared" si="1177"/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f t="shared" si="1178"/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f t="shared" si="1179"/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f t="shared" si="1180"/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f t="shared" si="1181"/>
        <v>0</v>
      </c>
      <c r="BQ2307" s="10">
        <v>0</v>
      </c>
    </row>
    <row r="2308" spans="1:69">
      <c r="A2308" s="10">
        <f t="shared" si="1182"/>
        <v>52222</v>
      </c>
      <c r="B2308" s="10" t="s">
        <v>916</v>
      </c>
      <c r="C2308" s="10" t="s">
        <v>917</v>
      </c>
      <c r="D2308" s="10" t="s">
        <v>921</v>
      </c>
      <c r="F2308" s="10" t="s">
        <v>919</v>
      </c>
      <c r="G2308" s="10">
        <v>1</v>
      </c>
      <c r="I2308" s="10">
        <v>9</v>
      </c>
      <c r="J2308" s="10">
        <v>401</v>
      </c>
      <c r="K2308" s="10">
        <v>125</v>
      </c>
      <c r="L2308" s="10">
        <v>125</v>
      </c>
      <c r="M2308" s="10">
        <v>1000</v>
      </c>
      <c r="N2308" s="10">
        <f t="shared" si="1173"/>
        <v>1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f t="shared" si="1174"/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f t="shared" si="1175"/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f t="shared" si="1176"/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f t="shared" si="1177"/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f t="shared" si="1178"/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f t="shared" si="1179"/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f t="shared" si="1180"/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f t="shared" si="1181"/>
        <v>0</v>
      </c>
      <c r="BQ2308" s="10">
        <v>0</v>
      </c>
    </row>
    <row r="2309" spans="1:69">
      <c r="A2309" s="10">
        <f t="shared" si="1182"/>
        <v>52223</v>
      </c>
      <c r="B2309" s="10" t="s">
        <v>916</v>
      </c>
      <c r="C2309" s="10" t="s">
        <v>917</v>
      </c>
      <c r="D2309" s="10" t="s">
        <v>921</v>
      </c>
      <c r="F2309" s="10" t="s">
        <v>919</v>
      </c>
      <c r="G2309" s="10">
        <v>1</v>
      </c>
      <c r="I2309" s="10">
        <v>9</v>
      </c>
      <c r="J2309" s="10">
        <v>401</v>
      </c>
      <c r="K2309" s="10">
        <v>141</v>
      </c>
      <c r="L2309" s="10">
        <v>141</v>
      </c>
      <c r="M2309" s="10">
        <v>1000</v>
      </c>
      <c r="N2309" s="10">
        <f t="shared" si="1173"/>
        <v>1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f t="shared" si="1174"/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f t="shared" si="1175"/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f t="shared" si="1176"/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f t="shared" si="1177"/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f t="shared" si="1178"/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f t="shared" si="1179"/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f t="shared" si="1180"/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f t="shared" si="1181"/>
        <v>0</v>
      </c>
      <c r="BQ2309" s="10">
        <v>0</v>
      </c>
    </row>
    <row r="2310" spans="1:69">
      <c r="A2310" s="10">
        <f t="shared" si="1182"/>
        <v>52224</v>
      </c>
      <c r="B2310" s="10" t="s">
        <v>916</v>
      </c>
      <c r="C2310" s="10" t="s">
        <v>917</v>
      </c>
      <c r="D2310" s="10" t="s">
        <v>921</v>
      </c>
      <c r="F2310" s="10" t="s">
        <v>919</v>
      </c>
      <c r="G2310" s="10">
        <v>1</v>
      </c>
      <c r="I2310" s="10">
        <v>9</v>
      </c>
      <c r="J2310" s="10">
        <v>401</v>
      </c>
      <c r="K2310" s="10">
        <v>150</v>
      </c>
      <c r="L2310" s="10">
        <v>150</v>
      </c>
      <c r="M2310" s="10">
        <v>1000</v>
      </c>
      <c r="N2310" s="10">
        <f t="shared" si="1173"/>
        <v>1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f t="shared" si="1174"/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f t="shared" si="1175"/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f t="shared" si="1176"/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f t="shared" si="1177"/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f t="shared" si="1178"/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f t="shared" si="1179"/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f t="shared" si="1180"/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f t="shared" si="1181"/>
        <v>0</v>
      </c>
      <c r="BQ2310" s="10">
        <v>0</v>
      </c>
    </row>
    <row r="2311" spans="1:69">
      <c r="A2311" s="10">
        <f t="shared" si="1182"/>
        <v>52225</v>
      </c>
      <c r="B2311" s="10" t="s">
        <v>916</v>
      </c>
      <c r="C2311" s="10" t="s">
        <v>917</v>
      </c>
      <c r="D2311" s="10" t="s">
        <v>921</v>
      </c>
      <c r="F2311" s="10" t="s">
        <v>919</v>
      </c>
      <c r="G2311" s="10">
        <v>1</v>
      </c>
      <c r="I2311" s="10">
        <v>9</v>
      </c>
      <c r="J2311" s="10">
        <v>401</v>
      </c>
      <c r="K2311" s="10">
        <v>157</v>
      </c>
      <c r="L2311" s="10">
        <v>157</v>
      </c>
      <c r="M2311" s="10">
        <v>1000</v>
      </c>
      <c r="N2311" s="10">
        <f t="shared" si="1173"/>
        <v>1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f t="shared" si="1174"/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f t="shared" si="1175"/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f t="shared" si="1176"/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f t="shared" si="1177"/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f t="shared" si="1178"/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f t="shared" si="1179"/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f t="shared" si="1180"/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f t="shared" si="1181"/>
        <v>0</v>
      </c>
      <c r="BQ2311" s="10">
        <v>0</v>
      </c>
    </row>
    <row r="2312" spans="1:69">
      <c r="A2312" s="10">
        <f t="shared" si="1182"/>
        <v>52226</v>
      </c>
      <c r="B2312" s="10" t="s">
        <v>916</v>
      </c>
      <c r="C2312" s="10" t="s">
        <v>917</v>
      </c>
      <c r="D2312" s="10" t="s">
        <v>921</v>
      </c>
      <c r="F2312" s="10" t="s">
        <v>919</v>
      </c>
      <c r="G2312" s="10">
        <v>1</v>
      </c>
      <c r="I2312" s="10">
        <v>9</v>
      </c>
      <c r="J2312" s="10">
        <v>401</v>
      </c>
      <c r="K2312" s="10">
        <v>225</v>
      </c>
      <c r="L2312" s="10">
        <v>225</v>
      </c>
      <c r="M2312" s="10">
        <v>1000</v>
      </c>
      <c r="N2312" s="10">
        <f t="shared" si="1173"/>
        <v>1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f t="shared" si="1174"/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f t="shared" si="1175"/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f t="shared" si="1176"/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f t="shared" si="1177"/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f t="shared" si="1178"/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f t="shared" si="1179"/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f t="shared" si="1180"/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f t="shared" si="1181"/>
        <v>0</v>
      </c>
      <c r="BQ2312" s="10">
        <v>0</v>
      </c>
    </row>
    <row r="2313" spans="1:69">
      <c r="A2313" s="10">
        <f t="shared" si="1182"/>
        <v>52227</v>
      </c>
      <c r="B2313" s="10" t="s">
        <v>916</v>
      </c>
      <c r="C2313" s="10" t="s">
        <v>917</v>
      </c>
      <c r="D2313" s="10" t="s">
        <v>921</v>
      </c>
      <c r="F2313" s="10" t="s">
        <v>919</v>
      </c>
      <c r="G2313" s="10">
        <v>1</v>
      </c>
      <c r="I2313" s="10">
        <v>9</v>
      </c>
      <c r="J2313" s="10">
        <v>401</v>
      </c>
      <c r="K2313" s="10">
        <v>263</v>
      </c>
      <c r="L2313" s="10">
        <v>263</v>
      </c>
      <c r="M2313" s="10">
        <v>1000</v>
      </c>
      <c r="N2313" s="10">
        <f t="shared" si="1173"/>
        <v>1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f t="shared" si="1174"/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f t="shared" si="1175"/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f t="shared" si="1176"/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f t="shared" si="1177"/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f t="shared" si="1178"/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f t="shared" si="1179"/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f t="shared" si="1180"/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f t="shared" si="1181"/>
        <v>0</v>
      </c>
      <c r="BQ2313" s="10">
        <v>0</v>
      </c>
    </row>
    <row r="2314" spans="1:69">
      <c r="A2314" s="10">
        <f t="shared" si="1182"/>
        <v>52228</v>
      </c>
      <c r="B2314" s="10" t="s">
        <v>916</v>
      </c>
      <c r="C2314" s="10" t="s">
        <v>917</v>
      </c>
      <c r="D2314" s="10" t="s">
        <v>921</v>
      </c>
      <c r="F2314" s="10" t="s">
        <v>919</v>
      </c>
      <c r="G2314" s="10">
        <v>1</v>
      </c>
      <c r="I2314" s="10">
        <v>9</v>
      </c>
      <c r="J2314" s="10">
        <v>401</v>
      </c>
      <c r="K2314" s="10">
        <v>300</v>
      </c>
      <c r="L2314" s="10">
        <v>300</v>
      </c>
      <c r="M2314" s="10">
        <v>1000</v>
      </c>
      <c r="N2314" s="10">
        <f t="shared" si="1173"/>
        <v>1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f t="shared" si="1174"/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f t="shared" si="1175"/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f t="shared" si="1176"/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f t="shared" si="1177"/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f t="shared" si="1178"/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f t="shared" si="1179"/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f t="shared" si="1180"/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f t="shared" si="1181"/>
        <v>0</v>
      </c>
      <c r="BQ2314" s="10">
        <v>0</v>
      </c>
    </row>
    <row r="2315" spans="1:69">
      <c r="A2315" s="10">
        <f t="shared" si="1182"/>
        <v>52229</v>
      </c>
      <c r="B2315" s="10" t="s">
        <v>916</v>
      </c>
      <c r="C2315" s="10" t="s">
        <v>917</v>
      </c>
      <c r="D2315" s="10" t="s">
        <v>921</v>
      </c>
      <c r="F2315" s="10" t="s">
        <v>919</v>
      </c>
      <c r="G2315" s="10">
        <v>1</v>
      </c>
      <c r="I2315" s="10">
        <v>9</v>
      </c>
      <c r="J2315" s="10">
        <v>401</v>
      </c>
      <c r="K2315" s="10">
        <v>338</v>
      </c>
      <c r="L2315" s="10">
        <v>338</v>
      </c>
      <c r="M2315" s="10">
        <v>1000</v>
      </c>
      <c r="N2315" s="10">
        <f t="shared" si="1173"/>
        <v>1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f t="shared" si="1174"/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f t="shared" si="1175"/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f t="shared" si="1176"/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f t="shared" si="1177"/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f t="shared" si="1178"/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f t="shared" si="1179"/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f t="shared" si="1180"/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f t="shared" si="1181"/>
        <v>0</v>
      </c>
      <c r="BQ2315" s="10">
        <v>0</v>
      </c>
    </row>
    <row r="2316" spans="1:69">
      <c r="A2316" s="10">
        <f t="shared" si="1182"/>
        <v>52231</v>
      </c>
      <c r="B2316" s="10" t="s">
        <v>916</v>
      </c>
      <c r="C2316" s="10" t="s">
        <v>917</v>
      </c>
      <c r="D2316" s="10" t="s">
        <v>921</v>
      </c>
      <c r="F2316" s="10" t="s">
        <v>919</v>
      </c>
      <c r="G2316" s="10">
        <v>1</v>
      </c>
      <c r="I2316" s="10">
        <v>9</v>
      </c>
      <c r="J2316" s="10">
        <v>301</v>
      </c>
      <c r="K2316" s="10">
        <v>94</v>
      </c>
      <c r="L2316" s="10">
        <v>94</v>
      </c>
      <c r="M2316" s="10">
        <v>1000</v>
      </c>
      <c r="N2316" s="10">
        <f t="shared" si="1173"/>
        <v>1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f t="shared" si="1174"/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f t="shared" si="1175"/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f t="shared" si="1176"/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f t="shared" si="1177"/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f t="shared" si="1178"/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f t="shared" si="1179"/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f t="shared" si="1180"/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f t="shared" si="1181"/>
        <v>0</v>
      </c>
      <c r="BQ2316" s="10">
        <v>0</v>
      </c>
    </row>
    <row r="2317" spans="1:69">
      <c r="A2317" s="10">
        <f t="shared" si="1182"/>
        <v>52232</v>
      </c>
      <c r="B2317" s="10" t="s">
        <v>916</v>
      </c>
      <c r="C2317" s="10" t="s">
        <v>917</v>
      </c>
      <c r="D2317" s="10" t="s">
        <v>921</v>
      </c>
      <c r="F2317" s="10" t="s">
        <v>919</v>
      </c>
      <c r="G2317" s="10">
        <v>1</v>
      </c>
      <c r="I2317" s="10">
        <v>9</v>
      </c>
      <c r="J2317" s="10">
        <v>301</v>
      </c>
      <c r="K2317" s="10">
        <v>125</v>
      </c>
      <c r="L2317" s="10">
        <v>125</v>
      </c>
      <c r="M2317" s="10">
        <v>1000</v>
      </c>
      <c r="N2317" s="10">
        <f t="shared" si="1173"/>
        <v>1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f t="shared" si="1174"/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f t="shared" si="1175"/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f t="shared" si="1176"/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f t="shared" si="1177"/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f t="shared" si="1178"/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f t="shared" si="1179"/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f t="shared" si="1180"/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f t="shared" si="1181"/>
        <v>0</v>
      </c>
      <c r="BQ2317" s="10">
        <v>0</v>
      </c>
    </row>
    <row r="2318" spans="1:69">
      <c r="A2318" s="10">
        <f t="shared" si="1182"/>
        <v>52233</v>
      </c>
      <c r="B2318" s="10" t="s">
        <v>916</v>
      </c>
      <c r="C2318" s="10" t="s">
        <v>917</v>
      </c>
      <c r="D2318" s="10" t="s">
        <v>921</v>
      </c>
      <c r="F2318" s="10" t="s">
        <v>919</v>
      </c>
      <c r="G2318" s="10">
        <v>1</v>
      </c>
      <c r="I2318" s="10">
        <v>9</v>
      </c>
      <c r="J2318" s="10">
        <v>301</v>
      </c>
      <c r="K2318" s="10">
        <v>141</v>
      </c>
      <c r="L2318" s="10">
        <v>141</v>
      </c>
      <c r="M2318" s="10">
        <v>1000</v>
      </c>
      <c r="N2318" s="10">
        <f t="shared" si="1173"/>
        <v>1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f t="shared" si="1174"/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f t="shared" si="1175"/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f t="shared" si="1176"/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f t="shared" si="1177"/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f t="shared" si="1178"/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f t="shared" si="1179"/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f t="shared" si="1180"/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f t="shared" si="1181"/>
        <v>0</v>
      </c>
      <c r="BQ2318" s="10">
        <v>0</v>
      </c>
    </row>
    <row r="2319" spans="1:69">
      <c r="A2319" s="10">
        <f t="shared" si="1182"/>
        <v>52234</v>
      </c>
      <c r="B2319" s="10" t="s">
        <v>916</v>
      </c>
      <c r="C2319" s="10" t="s">
        <v>917</v>
      </c>
      <c r="D2319" s="10" t="s">
        <v>921</v>
      </c>
      <c r="F2319" s="10" t="s">
        <v>919</v>
      </c>
      <c r="G2319" s="10">
        <v>1</v>
      </c>
      <c r="I2319" s="10">
        <v>9</v>
      </c>
      <c r="J2319" s="10">
        <v>301</v>
      </c>
      <c r="K2319" s="10">
        <v>150</v>
      </c>
      <c r="L2319" s="10">
        <v>150</v>
      </c>
      <c r="M2319" s="10">
        <v>1000</v>
      </c>
      <c r="N2319" s="10">
        <f t="shared" si="1173"/>
        <v>1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f t="shared" si="1174"/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f t="shared" si="1175"/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f t="shared" si="1176"/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f t="shared" si="1177"/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f t="shared" si="1178"/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f t="shared" si="1179"/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f t="shared" si="1180"/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f t="shared" si="1181"/>
        <v>0</v>
      </c>
      <c r="BQ2319" s="10">
        <v>0</v>
      </c>
    </row>
    <row r="2320" spans="1:69">
      <c r="A2320" s="10">
        <f t="shared" si="1182"/>
        <v>52235</v>
      </c>
      <c r="B2320" s="10" t="s">
        <v>916</v>
      </c>
      <c r="C2320" s="10" t="s">
        <v>917</v>
      </c>
      <c r="D2320" s="10" t="s">
        <v>921</v>
      </c>
      <c r="F2320" s="10" t="s">
        <v>919</v>
      </c>
      <c r="G2320" s="10">
        <v>1</v>
      </c>
      <c r="I2320" s="10">
        <v>9</v>
      </c>
      <c r="J2320" s="10">
        <v>301</v>
      </c>
      <c r="K2320" s="10">
        <v>157</v>
      </c>
      <c r="L2320" s="10">
        <v>157</v>
      </c>
      <c r="M2320" s="10">
        <v>1000</v>
      </c>
      <c r="N2320" s="10">
        <f t="shared" si="1173"/>
        <v>1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f t="shared" si="1174"/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f t="shared" si="1175"/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f t="shared" si="1176"/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f t="shared" si="1177"/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f t="shared" si="1178"/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f t="shared" si="1179"/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f t="shared" si="1180"/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f t="shared" si="1181"/>
        <v>0</v>
      </c>
      <c r="BQ2320" s="10">
        <v>0</v>
      </c>
    </row>
    <row r="2321" spans="1:69">
      <c r="A2321" s="10">
        <f t="shared" si="1182"/>
        <v>52236</v>
      </c>
      <c r="B2321" s="10" t="s">
        <v>916</v>
      </c>
      <c r="C2321" s="10" t="s">
        <v>917</v>
      </c>
      <c r="D2321" s="10" t="s">
        <v>921</v>
      </c>
      <c r="F2321" s="10" t="s">
        <v>919</v>
      </c>
      <c r="G2321" s="10">
        <v>1</v>
      </c>
      <c r="I2321" s="10">
        <v>9</v>
      </c>
      <c r="J2321" s="10">
        <v>301</v>
      </c>
      <c r="K2321" s="10">
        <v>225</v>
      </c>
      <c r="L2321" s="10">
        <v>225</v>
      </c>
      <c r="M2321" s="10">
        <v>1000</v>
      </c>
      <c r="N2321" s="10">
        <f t="shared" si="1173"/>
        <v>1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f t="shared" si="1174"/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f t="shared" si="1175"/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f t="shared" si="1176"/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f t="shared" si="1177"/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f t="shared" si="1178"/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f t="shared" si="1179"/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f t="shared" si="1180"/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f t="shared" si="1181"/>
        <v>0</v>
      </c>
      <c r="BQ2321" s="10">
        <v>0</v>
      </c>
    </row>
    <row r="2322" spans="1:69">
      <c r="A2322" s="10">
        <f t="shared" si="1182"/>
        <v>52237</v>
      </c>
      <c r="B2322" s="10" t="s">
        <v>916</v>
      </c>
      <c r="C2322" s="10" t="s">
        <v>917</v>
      </c>
      <c r="D2322" s="10" t="s">
        <v>921</v>
      </c>
      <c r="F2322" s="10" t="s">
        <v>919</v>
      </c>
      <c r="G2322" s="10">
        <v>1</v>
      </c>
      <c r="I2322" s="10">
        <v>9</v>
      </c>
      <c r="J2322" s="10">
        <v>301</v>
      </c>
      <c r="K2322" s="10">
        <v>263</v>
      </c>
      <c r="L2322" s="10">
        <v>263</v>
      </c>
      <c r="M2322" s="10">
        <v>1000</v>
      </c>
      <c r="N2322" s="10">
        <f t="shared" si="1173"/>
        <v>1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f t="shared" si="1174"/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f t="shared" si="1175"/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f t="shared" si="1176"/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f t="shared" si="1177"/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f t="shared" si="1178"/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f t="shared" si="1179"/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f t="shared" si="1180"/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f t="shared" si="1181"/>
        <v>0</v>
      </c>
      <c r="BQ2322" s="10">
        <v>0</v>
      </c>
    </row>
    <row r="2323" spans="1:69">
      <c r="A2323" s="10">
        <f t="shared" si="1182"/>
        <v>52238</v>
      </c>
      <c r="B2323" s="10" t="s">
        <v>916</v>
      </c>
      <c r="C2323" s="10" t="s">
        <v>917</v>
      </c>
      <c r="D2323" s="10" t="s">
        <v>921</v>
      </c>
      <c r="F2323" s="10" t="s">
        <v>919</v>
      </c>
      <c r="G2323" s="10">
        <v>1</v>
      </c>
      <c r="I2323" s="10">
        <v>9</v>
      </c>
      <c r="J2323" s="10">
        <v>301</v>
      </c>
      <c r="K2323" s="10">
        <v>300</v>
      </c>
      <c r="L2323" s="10">
        <v>300</v>
      </c>
      <c r="M2323" s="10">
        <v>1000</v>
      </c>
      <c r="N2323" s="10">
        <f t="shared" si="1173"/>
        <v>1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f t="shared" si="1174"/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f t="shared" si="1175"/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f t="shared" si="1176"/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f t="shared" si="1177"/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f t="shared" si="1178"/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f t="shared" si="1179"/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f t="shared" si="1180"/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f t="shared" si="1181"/>
        <v>0</v>
      </c>
      <c r="BQ2323" s="10">
        <v>0</v>
      </c>
    </row>
    <row r="2324" spans="1:69">
      <c r="A2324" s="10">
        <f t="shared" si="1182"/>
        <v>52239</v>
      </c>
      <c r="B2324" s="10" t="s">
        <v>916</v>
      </c>
      <c r="C2324" s="10" t="s">
        <v>917</v>
      </c>
      <c r="D2324" s="10" t="s">
        <v>921</v>
      </c>
      <c r="F2324" s="10" t="s">
        <v>919</v>
      </c>
      <c r="G2324" s="10">
        <v>1</v>
      </c>
      <c r="I2324" s="10">
        <v>9</v>
      </c>
      <c r="J2324" s="10">
        <v>301</v>
      </c>
      <c r="K2324" s="10">
        <v>338</v>
      </c>
      <c r="L2324" s="10">
        <v>338</v>
      </c>
      <c r="M2324" s="10">
        <v>1000</v>
      </c>
      <c r="N2324" s="10">
        <f t="shared" si="1173"/>
        <v>1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f t="shared" si="1174"/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f t="shared" si="1175"/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f t="shared" si="1176"/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f t="shared" si="1177"/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f t="shared" si="1178"/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f t="shared" si="1179"/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f t="shared" si="1180"/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f t="shared" si="1181"/>
        <v>0</v>
      </c>
      <c r="BQ2324" s="10">
        <v>0</v>
      </c>
    </row>
    <row r="2325" spans="1:69">
      <c r="A2325" s="10">
        <f t="shared" si="1182"/>
        <v>52241</v>
      </c>
      <c r="B2325" s="10" t="s">
        <v>916</v>
      </c>
      <c r="C2325" s="10" t="s">
        <v>917</v>
      </c>
      <c r="D2325" s="10" t="s">
        <v>921</v>
      </c>
      <c r="F2325" s="10" t="s">
        <v>919</v>
      </c>
      <c r="G2325" s="10">
        <v>1</v>
      </c>
      <c r="I2325" s="10">
        <v>9</v>
      </c>
      <c r="J2325" s="10">
        <v>401</v>
      </c>
      <c r="K2325" s="10">
        <v>94</v>
      </c>
      <c r="L2325" s="10">
        <v>94</v>
      </c>
      <c r="M2325" s="10">
        <v>1000</v>
      </c>
      <c r="N2325" s="10">
        <f t="shared" si="1173"/>
        <v>1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f t="shared" si="1174"/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f t="shared" si="1175"/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f t="shared" si="1176"/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f t="shared" si="1177"/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f t="shared" si="1178"/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f t="shared" si="1179"/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f t="shared" si="1180"/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f t="shared" si="1181"/>
        <v>0</v>
      </c>
      <c r="BQ2325" s="10">
        <v>0</v>
      </c>
    </row>
    <row r="2326" spans="1:69">
      <c r="A2326" s="10">
        <f t="shared" si="1182"/>
        <v>52242</v>
      </c>
      <c r="B2326" s="10" t="s">
        <v>916</v>
      </c>
      <c r="C2326" s="10" t="s">
        <v>917</v>
      </c>
      <c r="D2326" s="10" t="s">
        <v>921</v>
      </c>
      <c r="F2326" s="10" t="s">
        <v>919</v>
      </c>
      <c r="G2326" s="10">
        <v>1</v>
      </c>
      <c r="I2326" s="10">
        <v>9</v>
      </c>
      <c r="J2326" s="10">
        <v>401</v>
      </c>
      <c r="K2326" s="10">
        <v>125</v>
      </c>
      <c r="L2326" s="10">
        <v>125</v>
      </c>
      <c r="M2326" s="10">
        <v>1000</v>
      </c>
      <c r="N2326" s="10">
        <f t="shared" si="1173"/>
        <v>1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f t="shared" si="1174"/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f t="shared" si="1175"/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f t="shared" si="1176"/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f t="shared" si="1177"/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f t="shared" si="1178"/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f t="shared" si="1179"/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f t="shared" si="1180"/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f t="shared" si="1181"/>
        <v>0</v>
      </c>
      <c r="BQ2326" s="10">
        <v>0</v>
      </c>
    </row>
    <row r="2327" spans="1:69">
      <c r="A2327" s="10">
        <f t="shared" si="1182"/>
        <v>52243</v>
      </c>
      <c r="B2327" s="10" t="s">
        <v>916</v>
      </c>
      <c r="C2327" s="10" t="s">
        <v>917</v>
      </c>
      <c r="D2327" s="10" t="s">
        <v>921</v>
      </c>
      <c r="F2327" s="10" t="s">
        <v>919</v>
      </c>
      <c r="G2327" s="10">
        <v>1</v>
      </c>
      <c r="I2327" s="10">
        <v>9</v>
      </c>
      <c r="J2327" s="10">
        <v>401</v>
      </c>
      <c r="K2327" s="10">
        <v>141</v>
      </c>
      <c r="L2327" s="10">
        <v>141</v>
      </c>
      <c r="M2327" s="10">
        <v>1000</v>
      </c>
      <c r="N2327" s="10">
        <f t="shared" si="1173"/>
        <v>1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f t="shared" si="1174"/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f t="shared" si="1175"/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f t="shared" si="1176"/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f t="shared" si="1177"/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f t="shared" si="1178"/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f t="shared" si="1179"/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f t="shared" si="1180"/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f t="shared" si="1181"/>
        <v>0</v>
      </c>
      <c r="BQ2327" s="10">
        <v>0</v>
      </c>
    </row>
    <row r="2328" spans="1:69">
      <c r="A2328" s="10">
        <f t="shared" si="1182"/>
        <v>52244</v>
      </c>
      <c r="B2328" s="10" t="s">
        <v>916</v>
      </c>
      <c r="C2328" s="10" t="s">
        <v>917</v>
      </c>
      <c r="D2328" s="10" t="s">
        <v>921</v>
      </c>
      <c r="F2328" s="10" t="s">
        <v>919</v>
      </c>
      <c r="G2328" s="10">
        <v>1</v>
      </c>
      <c r="I2328" s="10">
        <v>9</v>
      </c>
      <c r="J2328" s="10">
        <v>401</v>
      </c>
      <c r="K2328" s="10">
        <v>150</v>
      </c>
      <c r="L2328" s="10">
        <v>150</v>
      </c>
      <c r="M2328" s="10">
        <v>1000</v>
      </c>
      <c r="N2328" s="10">
        <f t="shared" si="1173"/>
        <v>1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f t="shared" si="1174"/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f t="shared" si="1175"/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f t="shared" si="1176"/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f t="shared" si="1177"/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f t="shared" si="1178"/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f t="shared" si="1179"/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f t="shared" si="1180"/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f t="shared" si="1181"/>
        <v>0</v>
      </c>
      <c r="BQ2328" s="10">
        <v>0</v>
      </c>
    </row>
    <row r="2329" spans="1:69">
      <c r="A2329" s="10">
        <f t="shared" si="1182"/>
        <v>52245</v>
      </c>
      <c r="B2329" s="10" t="s">
        <v>916</v>
      </c>
      <c r="C2329" s="10" t="s">
        <v>917</v>
      </c>
      <c r="D2329" s="10" t="s">
        <v>921</v>
      </c>
      <c r="F2329" s="10" t="s">
        <v>919</v>
      </c>
      <c r="G2329" s="10">
        <v>1</v>
      </c>
      <c r="I2329" s="10">
        <v>9</v>
      </c>
      <c r="J2329" s="10">
        <v>401</v>
      </c>
      <c r="K2329" s="10">
        <v>157</v>
      </c>
      <c r="L2329" s="10">
        <v>157</v>
      </c>
      <c r="M2329" s="10">
        <v>1000</v>
      </c>
      <c r="N2329" s="10">
        <f t="shared" si="1173"/>
        <v>1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f t="shared" si="1174"/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f t="shared" si="1175"/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f t="shared" si="1176"/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f t="shared" si="1177"/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f t="shared" si="1178"/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f t="shared" si="1179"/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f t="shared" si="1180"/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f t="shared" si="1181"/>
        <v>0</v>
      </c>
      <c r="BQ2329" s="10">
        <v>0</v>
      </c>
    </row>
    <row r="2330" spans="1:69">
      <c r="A2330" s="10">
        <f t="shared" si="1182"/>
        <v>52246</v>
      </c>
      <c r="B2330" s="10" t="s">
        <v>916</v>
      </c>
      <c r="C2330" s="10" t="s">
        <v>917</v>
      </c>
      <c r="D2330" s="10" t="s">
        <v>921</v>
      </c>
      <c r="F2330" s="10" t="s">
        <v>919</v>
      </c>
      <c r="G2330" s="10">
        <v>1</v>
      </c>
      <c r="I2330" s="10">
        <v>9</v>
      </c>
      <c r="J2330" s="10">
        <v>401</v>
      </c>
      <c r="K2330" s="10">
        <v>225</v>
      </c>
      <c r="L2330" s="10">
        <v>225</v>
      </c>
      <c r="M2330" s="10">
        <v>1000</v>
      </c>
      <c r="N2330" s="10">
        <f t="shared" si="1173"/>
        <v>1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f t="shared" si="1174"/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f t="shared" si="1175"/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f t="shared" si="1176"/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f t="shared" si="1177"/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f t="shared" si="1178"/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f t="shared" si="1179"/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f t="shared" si="1180"/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f t="shared" si="1181"/>
        <v>0</v>
      </c>
      <c r="BQ2330" s="10">
        <v>0</v>
      </c>
    </row>
    <row r="2331" spans="1:69">
      <c r="A2331" s="10">
        <f t="shared" si="1182"/>
        <v>52247</v>
      </c>
      <c r="B2331" s="10" t="s">
        <v>916</v>
      </c>
      <c r="C2331" s="10" t="s">
        <v>917</v>
      </c>
      <c r="D2331" s="10" t="s">
        <v>921</v>
      </c>
      <c r="F2331" s="10" t="s">
        <v>919</v>
      </c>
      <c r="G2331" s="10">
        <v>1</v>
      </c>
      <c r="I2331" s="10">
        <v>9</v>
      </c>
      <c r="J2331" s="10">
        <v>401</v>
      </c>
      <c r="K2331" s="10">
        <v>263</v>
      </c>
      <c r="L2331" s="10">
        <v>263</v>
      </c>
      <c r="M2331" s="10">
        <v>1000</v>
      </c>
      <c r="N2331" s="10">
        <f t="shared" si="1173"/>
        <v>1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f t="shared" si="1174"/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f t="shared" si="1175"/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f t="shared" si="1176"/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f t="shared" si="1177"/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f t="shared" si="1178"/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f t="shared" si="1179"/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f t="shared" si="1180"/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f t="shared" si="1181"/>
        <v>0</v>
      </c>
      <c r="BQ2331" s="10">
        <v>0</v>
      </c>
    </row>
    <row r="2332" spans="1:69">
      <c r="A2332" s="10">
        <f t="shared" si="1182"/>
        <v>52248</v>
      </c>
      <c r="B2332" s="10" t="s">
        <v>916</v>
      </c>
      <c r="C2332" s="10" t="s">
        <v>917</v>
      </c>
      <c r="D2332" s="10" t="s">
        <v>921</v>
      </c>
      <c r="F2332" s="10" t="s">
        <v>919</v>
      </c>
      <c r="G2332" s="10">
        <v>1</v>
      </c>
      <c r="I2332" s="10">
        <v>9</v>
      </c>
      <c r="J2332" s="10">
        <v>401</v>
      </c>
      <c r="K2332" s="10">
        <v>300</v>
      </c>
      <c r="L2332" s="10">
        <v>300</v>
      </c>
      <c r="M2332" s="10">
        <v>1000</v>
      </c>
      <c r="N2332" s="10">
        <f t="shared" si="1173"/>
        <v>1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f t="shared" si="1174"/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f t="shared" si="1175"/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f t="shared" si="1176"/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f t="shared" si="1177"/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f t="shared" si="1178"/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f t="shared" si="1179"/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f t="shared" si="1180"/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f t="shared" si="1181"/>
        <v>0</v>
      </c>
      <c r="BQ2332" s="10">
        <v>0</v>
      </c>
    </row>
    <row r="2333" spans="1:69">
      <c r="A2333" s="10">
        <f t="shared" si="1182"/>
        <v>52249</v>
      </c>
      <c r="B2333" s="10" t="s">
        <v>916</v>
      </c>
      <c r="C2333" s="10" t="s">
        <v>917</v>
      </c>
      <c r="D2333" s="10" t="s">
        <v>921</v>
      </c>
      <c r="F2333" s="10" t="s">
        <v>919</v>
      </c>
      <c r="G2333" s="10">
        <v>1</v>
      </c>
      <c r="I2333" s="10">
        <v>9</v>
      </c>
      <c r="J2333" s="10">
        <v>401</v>
      </c>
      <c r="K2333" s="10">
        <v>338</v>
      </c>
      <c r="L2333" s="10">
        <v>338</v>
      </c>
      <c r="M2333" s="10">
        <v>1000</v>
      </c>
      <c r="N2333" s="10">
        <f t="shared" si="1173"/>
        <v>1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f t="shared" si="1174"/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f t="shared" si="1175"/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f t="shared" si="1176"/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f t="shared" si="1177"/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f t="shared" si="1178"/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f t="shared" si="1179"/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f t="shared" si="1180"/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f t="shared" si="1181"/>
        <v>0</v>
      </c>
      <c r="BQ2333" s="10">
        <v>0</v>
      </c>
    </row>
    <row r="2334" spans="1:69">
      <c r="A2334" s="10">
        <f t="shared" si="1182"/>
        <v>52251</v>
      </c>
      <c r="B2334" s="10" t="s">
        <v>916</v>
      </c>
      <c r="C2334" s="10" t="s">
        <v>917</v>
      </c>
      <c r="D2334" s="10" t="s">
        <v>921</v>
      </c>
      <c r="F2334" s="10" t="s">
        <v>919</v>
      </c>
      <c r="G2334" s="10">
        <v>1</v>
      </c>
      <c r="I2334" s="10">
        <v>9</v>
      </c>
      <c r="J2334" s="10">
        <v>502</v>
      </c>
      <c r="K2334" s="10">
        <v>32</v>
      </c>
      <c r="L2334" s="10">
        <v>32</v>
      </c>
      <c r="M2334" s="10">
        <v>1000</v>
      </c>
      <c r="N2334" s="10">
        <f t="shared" si="1173"/>
        <v>1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f t="shared" si="1174"/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f t="shared" si="1175"/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f t="shared" si="1176"/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f t="shared" si="1177"/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f t="shared" si="1178"/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f t="shared" si="1179"/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f t="shared" si="1180"/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f t="shared" si="1181"/>
        <v>0</v>
      </c>
      <c r="BQ2334" s="10">
        <v>0</v>
      </c>
    </row>
    <row r="2335" spans="1:69">
      <c r="A2335" s="10">
        <f t="shared" si="1182"/>
        <v>52252</v>
      </c>
      <c r="B2335" s="10" t="s">
        <v>916</v>
      </c>
      <c r="C2335" s="10" t="s">
        <v>917</v>
      </c>
      <c r="D2335" s="10" t="s">
        <v>921</v>
      </c>
      <c r="F2335" s="10" t="s">
        <v>919</v>
      </c>
      <c r="G2335" s="10">
        <v>1</v>
      </c>
      <c r="I2335" s="10">
        <v>9</v>
      </c>
      <c r="J2335" s="10">
        <v>502</v>
      </c>
      <c r="K2335" s="10">
        <v>42</v>
      </c>
      <c r="L2335" s="10">
        <v>42</v>
      </c>
      <c r="M2335" s="10">
        <v>1000</v>
      </c>
      <c r="N2335" s="10">
        <f t="shared" si="1173"/>
        <v>1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f t="shared" si="1174"/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f t="shared" si="1175"/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f t="shared" si="1176"/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f t="shared" si="1177"/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f t="shared" si="1178"/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f t="shared" si="1179"/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f t="shared" si="1180"/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f t="shared" si="1181"/>
        <v>0</v>
      </c>
      <c r="BQ2335" s="10">
        <v>0</v>
      </c>
    </row>
    <row r="2336" spans="1:69">
      <c r="A2336" s="10">
        <f t="shared" si="1182"/>
        <v>52253</v>
      </c>
      <c r="B2336" s="10" t="s">
        <v>916</v>
      </c>
      <c r="C2336" s="10" t="s">
        <v>917</v>
      </c>
      <c r="D2336" s="10" t="s">
        <v>921</v>
      </c>
      <c r="F2336" s="10" t="s">
        <v>919</v>
      </c>
      <c r="G2336" s="10">
        <v>1</v>
      </c>
      <c r="I2336" s="10">
        <v>9</v>
      </c>
      <c r="J2336" s="10">
        <v>502</v>
      </c>
      <c r="K2336" s="10">
        <v>47</v>
      </c>
      <c r="L2336" s="10">
        <v>47</v>
      </c>
      <c r="M2336" s="10">
        <v>1000</v>
      </c>
      <c r="N2336" s="10">
        <f t="shared" si="1173"/>
        <v>1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f t="shared" si="1174"/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f t="shared" si="1175"/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f t="shared" si="1176"/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f t="shared" si="1177"/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f t="shared" si="1178"/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f t="shared" si="1179"/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f t="shared" si="1180"/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f t="shared" si="1181"/>
        <v>0</v>
      </c>
      <c r="BQ2336" s="10">
        <v>0</v>
      </c>
    </row>
    <row r="2337" spans="1:69">
      <c r="A2337" s="10">
        <f t="shared" si="1182"/>
        <v>52254</v>
      </c>
      <c r="B2337" s="10" t="s">
        <v>916</v>
      </c>
      <c r="C2337" s="10" t="s">
        <v>917</v>
      </c>
      <c r="D2337" s="10" t="s">
        <v>921</v>
      </c>
      <c r="F2337" s="10" t="s">
        <v>919</v>
      </c>
      <c r="G2337" s="10">
        <v>1</v>
      </c>
      <c r="I2337" s="10">
        <v>9</v>
      </c>
      <c r="J2337" s="10">
        <v>502</v>
      </c>
      <c r="K2337" s="10">
        <v>50</v>
      </c>
      <c r="L2337" s="10">
        <v>50</v>
      </c>
      <c r="M2337" s="10">
        <v>1000</v>
      </c>
      <c r="N2337" s="10">
        <f t="shared" si="1173"/>
        <v>1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f t="shared" si="1174"/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f t="shared" si="1175"/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f t="shared" si="1176"/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f t="shared" si="1177"/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f t="shared" si="1178"/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f t="shared" si="1179"/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f t="shared" si="1180"/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f t="shared" si="1181"/>
        <v>0</v>
      </c>
      <c r="BQ2337" s="10">
        <v>0</v>
      </c>
    </row>
    <row r="2338" spans="1:69">
      <c r="A2338" s="10">
        <f t="shared" si="1182"/>
        <v>52255</v>
      </c>
      <c r="B2338" s="10" t="s">
        <v>916</v>
      </c>
      <c r="C2338" s="10" t="s">
        <v>917</v>
      </c>
      <c r="D2338" s="10" t="s">
        <v>921</v>
      </c>
      <c r="F2338" s="10" t="s">
        <v>919</v>
      </c>
      <c r="G2338" s="10">
        <v>1</v>
      </c>
      <c r="I2338" s="10">
        <v>9</v>
      </c>
      <c r="J2338" s="10">
        <v>502</v>
      </c>
      <c r="K2338" s="10">
        <v>53</v>
      </c>
      <c r="L2338" s="10">
        <v>53</v>
      </c>
      <c r="M2338" s="10">
        <v>1000</v>
      </c>
      <c r="N2338" s="10">
        <f t="shared" si="1173"/>
        <v>1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f t="shared" si="1174"/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f t="shared" si="1175"/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f t="shared" si="1176"/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f t="shared" si="1177"/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f t="shared" si="1178"/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f t="shared" si="1179"/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f t="shared" si="1180"/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f t="shared" si="1181"/>
        <v>0</v>
      </c>
      <c r="BQ2338" s="10">
        <v>0</v>
      </c>
    </row>
    <row r="2339" spans="1:69">
      <c r="A2339" s="10">
        <f t="shared" si="1182"/>
        <v>52256</v>
      </c>
      <c r="B2339" s="10" t="s">
        <v>916</v>
      </c>
      <c r="C2339" s="10" t="s">
        <v>917</v>
      </c>
      <c r="D2339" s="10" t="s">
        <v>921</v>
      </c>
      <c r="F2339" s="10" t="s">
        <v>919</v>
      </c>
      <c r="G2339" s="10">
        <v>1</v>
      </c>
      <c r="I2339" s="10">
        <v>9</v>
      </c>
      <c r="J2339" s="10">
        <v>502</v>
      </c>
      <c r="K2339" s="10">
        <v>75</v>
      </c>
      <c r="L2339" s="10">
        <v>75</v>
      </c>
      <c r="M2339" s="10">
        <v>1000</v>
      </c>
      <c r="N2339" s="10">
        <f t="shared" si="1173"/>
        <v>1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f t="shared" si="1174"/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f t="shared" si="1175"/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f t="shared" si="1176"/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f t="shared" si="1177"/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f t="shared" si="1178"/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f t="shared" si="1179"/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f t="shared" si="1180"/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f t="shared" si="1181"/>
        <v>0</v>
      </c>
      <c r="BQ2339" s="10">
        <v>0</v>
      </c>
    </row>
    <row r="2340" spans="1:69">
      <c r="A2340" s="10">
        <f t="shared" si="1182"/>
        <v>52257</v>
      </c>
      <c r="B2340" s="10" t="s">
        <v>916</v>
      </c>
      <c r="C2340" s="10" t="s">
        <v>917</v>
      </c>
      <c r="D2340" s="10" t="s">
        <v>921</v>
      </c>
      <c r="F2340" s="10" t="s">
        <v>919</v>
      </c>
      <c r="G2340" s="10">
        <v>1</v>
      </c>
      <c r="I2340" s="10">
        <v>9</v>
      </c>
      <c r="J2340" s="10">
        <v>502</v>
      </c>
      <c r="K2340" s="10">
        <v>88</v>
      </c>
      <c r="L2340" s="10">
        <v>88</v>
      </c>
      <c r="M2340" s="10">
        <v>1000</v>
      </c>
      <c r="N2340" s="10">
        <f t="shared" si="1173"/>
        <v>1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f t="shared" si="1174"/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f t="shared" si="1175"/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f t="shared" si="1176"/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f t="shared" si="1177"/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f t="shared" si="1178"/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f t="shared" si="1179"/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f t="shared" si="1180"/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f t="shared" si="1181"/>
        <v>0</v>
      </c>
      <c r="BQ2340" s="10">
        <v>0</v>
      </c>
    </row>
    <row r="2341" spans="1:69">
      <c r="A2341" s="10">
        <f t="shared" si="1182"/>
        <v>52258</v>
      </c>
      <c r="B2341" s="10" t="s">
        <v>916</v>
      </c>
      <c r="C2341" s="10" t="s">
        <v>917</v>
      </c>
      <c r="D2341" s="10" t="s">
        <v>921</v>
      </c>
      <c r="F2341" s="10" t="s">
        <v>919</v>
      </c>
      <c r="G2341" s="10">
        <v>1</v>
      </c>
      <c r="I2341" s="10">
        <v>9</v>
      </c>
      <c r="J2341" s="10">
        <v>502</v>
      </c>
      <c r="K2341" s="10">
        <v>100</v>
      </c>
      <c r="L2341" s="10">
        <v>100</v>
      </c>
      <c r="M2341" s="10">
        <v>1000</v>
      </c>
      <c r="N2341" s="10">
        <f t="shared" si="1173"/>
        <v>1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f t="shared" si="1174"/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f t="shared" si="1175"/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f t="shared" si="1176"/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f t="shared" si="1177"/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f t="shared" si="1178"/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f t="shared" si="1179"/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f t="shared" si="1180"/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f t="shared" si="1181"/>
        <v>0</v>
      </c>
      <c r="BQ2341" s="10">
        <v>0</v>
      </c>
    </row>
    <row r="2342" spans="1:69">
      <c r="A2342" s="10">
        <f t="shared" si="1182"/>
        <v>52259</v>
      </c>
      <c r="B2342" s="10" t="s">
        <v>916</v>
      </c>
      <c r="C2342" s="10" t="s">
        <v>917</v>
      </c>
      <c r="D2342" s="10" t="s">
        <v>921</v>
      </c>
      <c r="F2342" s="10" t="s">
        <v>919</v>
      </c>
      <c r="G2342" s="10">
        <v>1</v>
      </c>
      <c r="I2342" s="10">
        <v>9</v>
      </c>
      <c r="J2342" s="10">
        <v>502</v>
      </c>
      <c r="K2342" s="10">
        <v>113</v>
      </c>
      <c r="L2342" s="10">
        <v>113</v>
      </c>
      <c r="M2342" s="10">
        <v>1000</v>
      </c>
      <c r="N2342" s="10">
        <f t="shared" si="1173"/>
        <v>1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f t="shared" si="1174"/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f t="shared" si="1175"/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f t="shared" si="1176"/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f t="shared" si="1177"/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f t="shared" si="1178"/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f t="shared" si="1179"/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f t="shared" si="1180"/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f t="shared" si="1181"/>
        <v>0</v>
      </c>
      <c r="BQ2342" s="10">
        <v>0</v>
      </c>
    </row>
    <row r="2343" spans="1:69">
      <c r="A2343" s="10">
        <f t="shared" si="1182"/>
        <v>52261</v>
      </c>
      <c r="B2343" s="10" t="s">
        <v>916</v>
      </c>
      <c r="C2343" s="10" t="s">
        <v>917</v>
      </c>
      <c r="D2343" s="10" t="s">
        <v>921</v>
      </c>
      <c r="F2343" s="10" t="s">
        <v>919</v>
      </c>
      <c r="G2343" s="10">
        <v>1</v>
      </c>
      <c r="I2343" s="10">
        <v>9</v>
      </c>
      <c r="J2343" s="10">
        <v>503</v>
      </c>
      <c r="K2343" s="10">
        <v>13</v>
      </c>
      <c r="L2343" s="10">
        <v>13</v>
      </c>
      <c r="M2343" s="10">
        <v>1000</v>
      </c>
      <c r="N2343" s="10">
        <f t="shared" si="1173"/>
        <v>1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f t="shared" si="1174"/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f t="shared" si="1175"/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f t="shared" si="1176"/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f t="shared" si="1177"/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f t="shared" si="1178"/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f t="shared" si="1179"/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f t="shared" si="1180"/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f t="shared" si="1181"/>
        <v>0</v>
      </c>
      <c r="BQ2343" s="10">
        <v>0</v>
      </c>
    </row>
    <row r="2344" spans="1:69">
      <c r="A2344" s="10">
        <f t="shared" si="1182"/>
        <v>52262</v>
      </c>
      <c r="B2344" s="10" t="s">
        <v>916</v>
      </c>
      <c r="C2344" s="10" t="s">
        <v>917</v>
      </c>
      <c r="D2344" s="10" t="s">
        <v>921</v>
      </c>
      <c r="F2344" s="10" t="s">
        <v>919</v>
      </c>
      <c r="G2344" s="10">
        <v>1</v>
      </c>
      <c r="I2344" s="10">
        <v>9</v>
      </c>
      <c r="J2344" s="10">
        <v>503</v>
      </c>
      <c r="K2344" s="10">
        <v>17</v>
      </c>
      <c r="L2344" s="10">
        <v>17</v>
      </c>
      <c r="M2344" s="10">
        <v>1000</v>
      </c>
      <c r="N2344" s="10">
        <f t="shared" si="1173"/>
        <v>1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f t="shared" si="1174"/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f t="shared" si="1175"/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f t="shared" si="1176"/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f t="shared" si="1177"/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f t="shared" si="1178"/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f t="shared" si="1179"/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f t="shared" si="1180"/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f t="shared" si="1181"/>
        <v>0</v>
      </c>
      <c r="BQ2344" s="10">
        <v>0</v>
      </c>
    </row>
    <row r="2345" spans="1:69">
      <c r="A2345" s="10">
        <f t="shared" ref="A2345:A2408" si="1183">A2336+10</f>
        <v>52263</v>
      </c>
      <c r="B2345" s="10" t="s">
        <v>916</v>
      </c>
      <c r="C2345" s="10" t="s">
        <v>917</v>
      </c>
      <c r="D2345" s="10" t="s">
        <v>921</v>
      </c>
      <c r="F2345" s="10" t="s">
        <v>919</v>
      </c>
      <c r="G2345" s="10">
        <v>1</v>
      </c>
      <c r="I2345" s="10">
        <v>9</v>
      </c>
      <c r="J2345" s="10">
        <v>503</v>
      </c>
      <c r="K2345" s="10">
        <v>19</v>
      </c>
      <c r="L2345" s="10">
        <v>19</v>
      </c>
      <c r="M2345" s="10">
        <v>1000</v>
      </c>
      <c r="N2345" s="10">
        <f t="shared" si="1173"/>
        <v>1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f t="shared" si="1174"/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f t="shared" si="1175"/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f t="shared" si="1176"/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f t="shared" si="1177"/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f t="shared" si="1178"/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f t="shared" si="1179"/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f t="shared" si="1180"/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f t="shared" si="1181"/>
        <v>0</v>
      </c>
      <c r="BQ2345" s="10">
        <v>0</v>
      </c>
    </row>
    <row r="2346" spans="1:69">
      <c r="A2346" s="10">
        <f t="shared" si="1183"/>
        <v>52264</v>
      </c>
      <c r="B2346" s="10" t="s">
        <v>916</v>
      </c>
      <c r="C2346" s="10" t="s">
        <v>917</v>
      </c>
      <c r="D2346" s="10" t="s">
        <v>921</v>
      </c>
      <c r="F2346" s="10" t="s">
        <v>919</v>
      </c>
      <c r="G2346" s="10">
        <v>1</v>
      </c>
      <c r="I2346" s="10">
        <v>9</v>
      </c>
      <c r="J2346" s="10">
        <v>503</v>
      </c>
      <c r="K2346" s="10">
        <v>20</v>
      </c>
      <c r="L2346" s="10">
        <v>20</v>
      </c>
      <c r="M2346" s="10">
        <v>1000</v>
      </c>
      <c r="N2346" s="10">
        <f t="shared" si="1173"/>
        <v>1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f t="shared" si="1174"/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f t="shared" si="1175"/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f t="shared" si="1176"/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f t="shared" si="1177"/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f t="shared" si="1178"/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f t="shared" si="1179"/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f t="shared" si="1180"/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f t="shared" si="1181"/>
        <v>0</v>
      </c>
      <c r="BQ2346" s="10">
        <v>0</v>
      </c>
    </row>
    <row r="2347" spans="1:69">
      <c r="A2347" s="10">
        <f t="shared" si="1183"/>
        <v>52265</v>
      </c>
      <c r="B2347" s="10" t="s">
        <v>916</v>
      </c>
      <c r="C2347" s="10" t="s">
        <v>917</v>
      </c>
      <c r="D2347" s="10" t="s">
        <v>921</v>
      </c>
      <c r="F2347" s="10" t="s">
        <v>919</v>
      </c>
      <c r="G2347" s="10">
        <v>1</v>
      </c>
      <c r="I2347" s="10">
        <v>9</v>
      </c>
      <c r="J2347" s="10">
        <v>503</v>
      </c>
      <c r="K2347" s="10">
        <v>21</v>
      </c>
      <c r="L2347" s="10">
        <v>21</v>
      </c>
      <c r="M2347" s="10">
        <v>1000</v>
      </c>
      <c r="N2347" s="10">
        <f t="shared" si="1173"/>
        <v>1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f t="shared" si="1174"/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f t="shared" si="1175"/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f t="shared" si="1176"/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f t="shared" si="1177"/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f t="shared" si="1178"/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f t="shared" si="1179"/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f t="shared" si="1180"/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f t="shared" si="1181"/>
        <v>0</v>
      </c>
      <c r="BQ2347" s="10">
        <v>0</v>
      </c>
    </row>
    <row r="2348" spans="1:69">
      <c r="A2348" s="10">
        <f t="shared" si="1183"/>
        <v>52266</v>
      </c>
      <c r="B2348" s="10" t="s">
        <v>916</v>
      </c>
      <c r="C2348" s="10" t="s">
        <v>917</v>
      </c>
      <c r="D2348" s="10" t="s">
        <v>921</v>
      </c>
      <c r="F2348" s="10" t="s">
        <v>919</v>
      </c>
      <c r="G2348" s="10">
        <v>1</v>
      </c>
      <c r="I2348" s="10">
        <v>9</v>
      </c>
      <c r="J2348" s="10">
        <v>503</v>
      </c>
      <c r="K2348" s="10">
        <v>30</v>
      </c>
      <c r="L2348" s="10">
        <v>30</v>
      </c>
      <c r="M2348" s="10">
        <v>1000</v>
      </c>
      <c r="N2348" s="10">
        <f t="shared" si="1173"/>
        <v>1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f t="shared" si="1174"/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f t="shared" si="1175"/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f t="shared" si="1176"/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f t="shared" si="1177"/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f t="shared" si="1178"/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f t="shared" si="1179"/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f t="shared" si="1180"/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f t="shared" si="1181"/>
        <v>0</v>
      </c>
      <c r="BQ2348" s="10">
        <v>0</v>
      </c>
    </row>
    <row r="2349" spans="1:69">
      <c r="A2349" s="10">
        <f t="shared" si="1183"/>
        <v>52267</v>
      </c>
      <c r="B2349" s="10" t="s">
        <v>916</v>
      </c>
      <c r="C2349" s="10" t="s">
        <v>917</v>
      </c>
      <c r="D2349" s="10" t="s">
        <v>921</v>
      </c>
      <c r="F2349" s="10" t="s">
        <v>919</v>
      </c>
      <c r="G2349" s="10">
        <v>1</v>
      </c>
      <c r="I2349" s="10">
        <v>9</v>
      </c>
      <c r="J2349" s="10">
        <v>503</v>
      </c>
      <c r="K2349" s="10">
        <v>35</v>
      </c>
      <c r="L2349" s="10">
        <v>35</v>
      </c>
      <c r="M2349" s="10">
        <v>1000</v>
      </c>
      <c r="N2349" s="10">
        <f t="shared" si="1173"/>
        <v>1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f t="shared" si="1174"/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f t="shared" si="1175"/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f t="shared" si="1176"/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f t="shared" si="1177"/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f t="shared" si="1178"/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f t="shared" si="1179"/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f t="shared" si="1180"/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f t="shared" si="1181"/>
        <v>0</v>
      </c>
      <c r="BQ2349" s="10">
        <v>0</v>
      </c>
    </row>
    <row r="2350" spans="1:69">
      <c r="A2350" s="10">
        <f t="shared" si="1183"/>
        <v>52268</v>
      </c>
      <c r="B2350" s="10" t="s">
        <v>916</v>
      </c>
      <c r="C2350" s="10" t="s">
        <v>917</v>
      </c>
      <c r="D2350" s="10" t="s">
        <v>921</v>
      </c>
      <c r="F2350" s="10" t="s">
        <v>919</v>
      </c>
      <c r="G2350" s="10">
        <v>1</v>
      </c>
      <c r="I2350" s="10">
        <v>9</v>
      </c>
      <c r="J2350" s="10">
        <v>503</v>
      </c>
      <c r="K2350" s="10">
        <v>40</v>
      </c>
      <c r="L2350" s="10">
        <v>40</v>
      </c>
      <c r="M2350" s="10">
        <v>1000</v>
      </c>
      <c r="N2350" s="10">
        <f t="shared" si="1173"/>
        <v>1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f t="shared" si="1174"/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f t="shared" si="1175"/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f t="shared" si="1176"/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f t="shared" si="1177"/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f t="shared" si="1178"/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f t="shared" si="1179"/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f t="shared" si="1180"/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f t="shared" si="1181"/>
        <v>0</v>
      </c>
      <c r="BQ2350" s="10">
        <v>0</v>
      </c>
    </row>
    <row r="2351" spans="1:69">
      <c r="A2351" s="10">
        <f t="shared" si="1183"/>
        <v>52269</v>
      </c>
      <c r="B2351" s="10" t="s">
        <v>916</v>
      </c>
      <c r="C2351" s="10" t="s">
        <v>917</v>
      </c>
      <c r="D2351" s="10" t="s">
        <v>921</v>
      </c>
      <c r="F2351" s="10" t="s">
        <v>919</v>
      </c>
      <c r="G2351" s="10">
        <v>1</v>
      </c>
      <c r="I2351" s="10">
        <v>9</v>
      </c>
      <c r="J2351" s="10">
        <v>503</v>
      </c>
      <c r="K2351" s="10">
        <v>45</v>
      </c>
      <c r="L2351" s="10">
        <v>45</v>
      </c>
      <c r="M2351" s="10">
        <v>1000</v>
      </c>
      <c r="N2351" s="10">
        <f t="shared" si="1173"/>
        <v>1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f t="shared" si="1174"/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f t="shared" si="1175"/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f t="shared" si="1176"/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f t="shared" si="1177"/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f t="shared" si="1178"/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f t="shared" si="1179"/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f t="shared" si="1180"/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f t="shared" si="1181"/>
        <v>0</v>
      </c>
      <c r="BQ2351" s="10">
        <v>0</v>
      </c>
    </row>
    <row r="2352" spans="1:69">
      <c r="A2352" s="10">
        <f t="shared" si="1183"/>
        <v>52271</v>
      </c>
      <c r="B2352" s="10" t="s">
        <v>916</v>
      </c>
      <c r="C2352" s="10" t="s">
        <v>917</v>
      </c>
      <c r="D2352" s="10" t="s">
        <v>921</v>
      </c>
      <c r="F2352" s="10" t="s">
        <v>919</v>
      </c>
      <c r="G2352" s="10">
        <v>1</v>
      </c>
      <c r="I2352" s="10">
        <v>9</v>
      </c>
      <c r="J2352" s="10">
        <v>301</v>
      </c>
      <c r="K2352" s="10">
        <v>94</v>
      </c>
      <c r="L2352" s="10">
        <v>94</v>
      </c>
      <c r="M2352" s="10">
        <v>1000</v>
      </c>
      <c r="N2352" s="10">
        <f t="shared" si="1173"/>
        <v>1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f t="shared" si="1174"/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f t="shared" si="1175"/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f t="shared" si="1176"/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f t="shared" si="1177"/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f t="shared" si="1178"/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f t="shared" si="1179"/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f t="shared" si="1180"/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f t="shared" si="1181"/>
        <v>0</v>
      </c>
      <c r="BQ2352" s="10">
        <v>0</v>
      </c>
    </row>
    <row r="2353" spans="1:69">
      <c r="A2353" s="10">
        <f t="shared" si="1183"/>
        <v>52272</v>
      </c>
      <c r="B2353" s="10" t="s">
        <v>916</v>
      </c>
      <c r="C2353" s="10" t="s">
        <v>917</v>
      </c>
      <c r="D2353" s="10" t="s">
        <v>921</v>
      </c>
      <c r="F2353" s="10" t="s">
        <v>919</v>
      </c>
      <c r="G2353" s="10">
        <v>1</v>
      </c>
      <c r="I2353" s="10">
        <v>9</v>
      </c>
      <c r="J2353" s="10">
        <v>301</v>
      </c>
      <c r="K2353" s="10">
        <v>125</v>
      </c>
      <c r="L2353" s="10">
        <v>125</v>
      </c>
      <c r="M2353" s="10">
        <v>1000</v>
      </c>
      <c r="N2353" s="10">
        <f t="shared" si="1173"/>
        <v>1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f t="shared" si="1174"/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f t="shared" si="1175"/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f t="shared" si="1176"/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f t="shared" si="1177"/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f t="shared" si="1178"/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f t="shared" si="1179"/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f t="shared" si="1180"/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f t="shared" si="1181"/>
        <v>0</v>
      </c>
      <c r="BQ2353" s="10">
        <v>0</v>
      </c>
    </row>
    <row r="2354" spans="1:69">
      <c r="A2354" s="10">
        <f t="shared" si="1183"/>
        <v>52273</v>
      </c>
      <c r="B2354" s="10" t="s">
        <v>916</v>
      </c>
      <c r="C2354" s="10" t="s">
        <v>917</v>
      </c>
      <c r="D2354" s="10" t="s">
        <v>921</v>
      </c>
      <c r="F2354" s="10" t="s">
        <v>919</v>
      </c>
      <c r="G2354" s="10">
        <v>1</v>
      </c>
      <c r="I2354" s="10">
        <v>9</v>
      </c>
      <c r="J2354" s="10">
        <v>301</v>
      </c>
      <c r="K2354" s="10">
        <v>141</v>
      </c>
      <c r="L2354" s="10">
        <v>141</v>
      </c>
      <c r="M2354" s="10">
        <v>1000</v>
      </c>
      <c r="N2354" s="10">
        <f t="shared" si="1173"/>
        <v>1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f t="shared" si="1174"/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f t="shared" si="1175"/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f t="shared" si="1176"/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f t="shared" si="1177"/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f t="shared" si="1178"/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f t="shared" si="1179"/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f t="shared" si="1180"/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f t="shared" si="1181"/>
        <v>0</v>
      </c>
      <c r="BQ2354" s="10">
        <v>0</v>
      </c>
    </row>
    <row r="2355" spans="1:69">
      <c r="A2355" s="10">
        <f t="shared" si="1183"/>
        <v>52274</v>
      </c>
      <c r="B2355" s="10" t="s">
        <v>916</v>
      </c>
      <c r="C2355" s="10" t="s">
        <v>917</v>
      </c>
      <c r="D2355" s="10" t="s">
        <v>921</v>
      </c>
      <c r="F2355" s="10" t="s">
        <v>919</v>
      </c>
      <c r="G2355" s="10">
        <v>1</v>
      </c>
      <c r="I2355" s="10">
        <v>9</v>
      </c>
      <c r="J2355" s="10">
        <v>301</v>
      </c>
      <c r="K2355" s="10">
        <v>150</v>
      </c>
      <c r="L2355" s="10">
        <v>150</v>
      </c>
      <c r="M2355" s="10">
        <v>1000</v>
      </c>
      <c r="N2355" s="10">
        <f t="shared" si="1173"/>
        <v>1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f t="shared" si="1174"/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f t="shared" si="1175"/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f t="shared" si="1176"/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f t="shared" si="1177"/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f t="shared" si="1178"/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f t="shared" si="1179"/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f t="shared" si="1180"/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f t="shared" si="1181"/>
        <v>0</v>
      </c>
      <c r="BQ2355" s="10">
        <v>0</v>
      </c>
    </row>
    <row r="2356" spans="1:69">
      <c r="A2356" s="10">
        <f t="shared" si="1183"/>
        <v>52275</v>
      </c>
      <c r="B2356" s="10" t="s">
        <v>916</v>
      </c>
      <c r="C2356" s="10" t="s">
        <v>917</v>
      </c>
      <c r="D2356" s="10" t="s">
        <v>921</v>
      </c>
      <c r="F2356" s="10" t="s">
        <v>919</v>
      </c>
      <c r="G2356" s="10">
        <v>1</v>
      </c>
      <c r="I2356" s="10">
        <v>9</v>
      </c>
      <c r="J2356" s="10">
        <v>301</v>
      </c>
      <c r="K2356" s="10">
        <v>157</v>
      </c>
      <c r="L2356" s="10">
        <v>157</v>
      </c>
      <c r="M2356" s="10">
        <v>1000</v>
      </c>
      <c r="N2356" s="10">
        <f t="shared" si="1173"/>
        <v>1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f t="shared" si="1174"/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f t="shared" si="1175"/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f t="shared" si="1176"/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f t="shared" si="1177"/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f t="shared" si="1178"/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f t="shared" si="1179"/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f t="shared" si="1180"/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f t="shared" si="1181"/>
        <v>0</v>
      </c>
      <c r="BQ2356" s="10">
        <v>0</v>
      </c>
    </row>
    <row r="2357" spans="1:69">
      <c r="A2357" s="10">
        <f t="shared" si="1183"/>
        <v>52276</v>
      </c>
      <c r="B2357" s="10" t="s">
        <v>916</v>
      </c>
      <c r="C2357" s="10" t="s">
        <v>917</v>
      </c>
      <c r="D2357" s="10" t="s">
        <v>921</v>
      </c>
      <c r="F2357" s="10" t="s">
        <v>919</v>
      </c>
      <c r="G2357" s="10">
        <v>1</v>
      </c>
      <c r="I2357" s="10">
        <v>9</v>
      </c>
      <c r="J2357" s="10">
        <v>301</v>
      </c>
      <c r="K2357" s="10">
        <v>225</v>
      </c>
      <c r="L2357" s="10">
        <v>225</v>
      </c>
      <c r="M2357" s="10">
        <v>1000</v>
      </c>
      <c r="N2357" s="10">
        <f t="shared" si="1173"/>
        <v>1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f t="shared" si="1174"/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f t="shared" si="1175"/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f t="shared" si="1176"/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f t="shared" si="1177"/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f t="shared" si="1178"/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f t="shared" si="1179"/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f t="shared" si="1180"/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f t="shared" si="1181"/>
        <v>0</v>
      </c>
      <c r="BQ2357" s="10">
        <v>0</v>
      </c>
    </row>
    <row r="2358" spans="1:69">
      <c r="A2358" s="10">
        <f t="shared" si="1183"/>
        <v>52277</v>
      </c>
      <c r="B2358" s="10" t="s">
        <v>916</v>
      </c>
      <c r="C2358" s="10" t="s">
        <v>917</v>
      </c>
      <c r="D2358" s="10" t="s">
        <v>921</v>
      </c>
      <c r="F2358" s="10" t="s">
        <v>919</v>
      </c>
      <c r="G2358" s="10">
        <v>1</v>
      </c>
      <c r="I2358" s="10">
        <v>9</v>
      </c>
      <c r="J2358" s="10">
        <v>301</v>
      </c>
      <c r="K2358" s="10">
        <v>263</v>
      </c>
      <c r="L2358" s="10">
        <v>263</v>
      </c>
      <c r="M2358" s="10">
        <v>1000</v>
      </c>
      <c r="N2358" s="10">
        <f t="shared" si="1173"/>
        <v>1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f t="shared" si="1174"/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f t="shared" si="1175"/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f t="shared" si="1176"/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f t="shared" si="1177"/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f t="shared" si="1178"/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f t="shared" si="1179"/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f t="shared" si="1180"/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f t="shared" si="1181"/>
        <v>0</v>
      </c>
      <c r="BQ2358" s="10">
        <v>0</v>
      </c>
    </row>
    <row r="2359" spans="1:69">
      <c r="A2359" s="10">
        <f t="shared" si="1183"/>
        <v>52278</v>
      </c>
      <c r="B2359" s="10" t="s">
        <v>916</v>
      </c>
      <c r="C2359" s="10" t="s">
        <v>917</v>
      </c>
      <c r="D2359" s="10" t="s">
        <v>921</v>
      </c>
      <c r="F2359" s="10" t="s">
        <v>919</v>
      </c>
      <c r="G2359" s="10">
        <v>1</v>
      </c>
      <c r="I2359" s="10">
        <v>9</v>
      </c>
      <c r="J2359" s="10">
        <v>301</v>
      </c>
      <c r="K2359" s="10">
        <v>300</v>
      </c>
      <c r="L2359" s="10">
        <v>300</v>
      </c>
      <c r="M2359" s="10">
        <v>1000</v>
      </c>
      <c r="N2359" s="10">
        <f t="shared" si="1173"/>
        <v>1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f t="shared" si="1174"/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f t="shared" si="1175"/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f t="shared" si="1176"/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f t="shared" si="1177"/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f t="shared" si="1178"/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f t="shared" si="1179"/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f t="shared" si="1180"/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f t="shared" si="1181"/>
        <v>0</v>
      </c>
      <c r="BQ2359" s="10">
        <v>0</v>
      </c>
    </row>
    <row r="2360" spans="1:69">
      <c r="A2360" s="10">
        <f t="shared" si="1183"/>
        <v>52279</v>
      </c>
      <c r="B2360" s="10" t="s">
        <v>916</v>
      </c>
      <c r="C2360" s="10" t="s">
        <v>917</v>
      </c>
      <c r="D2360" s="10" t="s">
        <v>921</v>
      </c>
      <c r="F2360" s="10" t="s">
        <v>919</v>
      </c>
      <c r="G2360" s="10">
        <v>1</v>
      </c>
      <c r="I2360" s="10">
        <v>9</v>
      </c>
      <c r="J2360" s="10">
        <v>301</v>
      </c>
      <c r="K2360" s="10">
        <v>338</v>
      </c>
      <c r="L2360" s="10">
        <v>338</v>
      </c>
      <c r="M2360" s="10">
        <v>1000</v>
      </c>
      <c r="N2360" s="10">
        <f t="shared" si="1173"/>
        <v>1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f t="shared" si="1174"/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f t="shared" si="1175"/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f t="shared" si="1176"/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f t="shared" si="1177"/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f t="shared" si="1178"/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f t="shared" si="1179"/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f t="shared" si="1180"/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f t="shared" si="1181"/>
        <v>0</v>
      </c>
      <c r="BQ2360" s="10">
        <v>0</v>
      </c>
    </row>
    <row r="2361" spans="1:69">
      <c r="A2361" s="10">
        <f t="shared" si="1183"/>
        <v>52281</v>
      </c>
      <c r="B2361" s="10" t="s">
        <v>916</v>
      </c>
      <c r="C2361" s="10" t="s">
        <v>917</v>
      </c>
      <c r="D2361" s="10" t="s">
        <v>921</v>
      </c>
      <c r="F2361" s="10" t="s">
        <v>919</v>
      </c>
      <c r="G2361" s="10">
        <v>1</v>
      </c>
      <c r="I2361" s="10">
        <v>9</v>
      </c>
      <c r="J2361" s="10">
        <v>401</v>
      </c>
      <c r="K2361" s="10">
        <v>94</v>
      </c>
      <c r="L2361" s="10">
        <v>94</v>
      </c>
      <c r="M2361" s="10">
        <v>1000</v>
      </c>
      <c r="N2361" s="10">
        <f t="shared" si="1173"/>
        <v>1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f t="shared" si="1174"/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f t="shared" si="1175"/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f t="shared" si="1176"/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f t="shared" si="1177"/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f t="shared" si="1178"/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f t="shared" si="1179"/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f t="shared" si="1180"/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f t="shared" si="1181"/>
        <v>0</v>
      </c>
      <c r="BQ2361" s="10">
        <v>0</v>
      </c>
    </row>
    <row r="2362" spans="1:69">
      <c r="A2362" s="10">
        <f t="shared" si="1183"/>
        <v>52282</v>
      </c>
      <c r="B2362" s="10" t="s">
        <v>916</v>
      </c>
      <c r="C2362" s="10" t="s">
        <v>917</v>
      </c>
      <c r="D2362" s="10" t="s">
        <v>921</v>
      </c>
      <c r="F2362" s="10" t="s">
        <v>919</v>
      </c>
      <c r="G2362" s="10">
        <v>1</v>
      </c>
      <c r="I2362" s="10">
        <v>9</v>
      </c>
      <c r="J2362" s="10">
        <v>401</v>
      </c>
      <c r="K2362" s="10">
        <v>125</v>
      </c>
      <c r="L2362" s="10">
        <v>125</v>
      </c>
      <c r="M2362" s="10">
        <v>1000</v>
      </c>
      <c r="N2362" s="10">
        <f t="shared" si="1173"/>
        <v>1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f t="shared" si="1174"/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f t="shared" si="1175"/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f t="shared" si="1176"/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f t="shared" si="1177"/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f t="shared" si="1178"/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f t="shared" si="1179"/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f t="shared" si="1180"/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f t="shared" si="1181"/>
        <v>0</v>
      </c>
      <c r="BQ2362" s="10">
        <v>0</v>
      </c>
    </row>
    <row r="2363" spans="1:69">
      <c r="A2363" s="10">
        <f t="shared" si="1183"/>
        <v>52283</v>
      </c>
      <c r="B2363" s="10" t="s">
        <v>916</v>
      </c>
      <c r="C2363" s="10" t="s">
        <v>917</v>
      </c>
      <c r="D2363" s="10" t="s">
        <v>921</v>
      </c>
      <c r="F2363" s="10" t="s">
        <v>919</v>
      </c>
      <c r="G2363" s="10">
        <v>1</v>
      </c>
      <c r="I2363" s="10">
        <v>9</v>
      </c>
      <c r="J2363" s="10">
        <v>401</v>
      </c>
      <c r="K2363" s="10">
        <v>141</v>
      </c>
      <c r="L2363" s="10">
        <v>141</v>
      </c>
      <c r="M2363" s="10">
        <v>1000</v>
      </c>
      <c r="N2363" s="10">
        <f t="shared" si="1173"/>
        <v>1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f t="shared" si="1174"/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f t="shared" si="1175"/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f t="shared" si="1176"/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f t="shared" si="1177"/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f t="shared" si="1178"/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f t="shared" si="1179"/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f t="shared" si="1180"/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f t="shared" si="1181"/>
        <v>0</v>
      </c>
      <c r="BQ2363" s="10">
        <v>0</v>
      </c>
    </row>
    <row r="2364" spans="1:69">
      <c r="A2364" s="10">
        <f t="shared" si="1183"/>
        <v>52284</v>
      </c>
      <c r="B2364" s="10" t="s">
        <v>916</v>
      </c>
      <c r="C2364" s="10" t="s">
        <v>917</v>
      </c>
      <c r="D2364" s="10" t="s">
        <v>921</v>
      </c>
      <c r="F2364" s="10" t="s">
        <v>919</v>
      </c>
      <c r="G2364" s="10">
        <v>1</v>
      </c>
      <c r="I2364" s="10">
        <v>9</v>
      </c>
      <c r="J2364" s="10">
        <v>401</v>
      </c>
      <c r="K2364" s="10">
        <v>150</v>
      </c>
      <c r="L2364" s="10">
        <v>150</v>
      </c>
      <c r="M2364" s="10">
        <v>1000</v>
      </c>
      <c r="N2364" s="10">
        <f t="shared" si="1173"/>
        <v>1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f t="shared" si="1174"/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f t="shared" si="1175"/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f t="shared" si="1176"/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f t="shared" si="1177"/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f t="shared" si="1178"/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f t="shared" si="1179"/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f t="shared" si="1180"/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f t="shared" si="1181"/>
        <v>0</v>
      </c>
      <c r="BQ2364" s="10">
        <v>0</v>
      </c>
    </row>
    <row r="2365" spans="1:69">
      <c r="A2365" s="10">
        <f t="shared" si="1183"/>
        <v>52285</v>
      </c>
      <c r="B2365" s="10" t="s">
        <v>916</v>
      </c>
      <c r="C2365" s="10" t="s">
        <v>917</v>
      </c>
      <c r="D2365" s="10" t="s">
        <v>921</v>
      </c>
      <c r="F2365" s="10" t="s">
        <v>919</v>
      </c>
      <c r="G2365" s="10">
        <v>1</v>
      </c>
      <c r="I2365" s="10">
        <v>9</v>
      </c>
      <c r="J2365" s="10">
        <v>401</v>
      </c>
      <c r="K2365" s="10">
        <v>157</v>
      </c>
      <c r="L2365" s="10">
        <v>157</v>
      </c>
      <c r="M2365" s="10">
        <v>1000</v>
      </c>
      <c r="N2365" s="10">
        <f t="shared" si="1173"/>
        <v>1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f t="shared" si="1174"/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f t="shared" si="1175"/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f t="shared" si="1176"/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f t="shared" si="1177"/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f t="shared" si="1178"/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f t="shared" si="1179"/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f t="shared" si="1180"/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f t="shared" si="1181"/>
        <v>0</v>
      </c>
      <c r="BQ2365" s="10">
        <v>0</v>
      </c>
    </row>
    <row r="2366" spans="1:69">
      <c r="A2366" s="10">
        <f t="shared" si="1183"/>
        <v>52286</v>
      </c>
      <c r="B2366" s="10" t="s">
        <v>916</v>
      </c>
      <c r="C2366" s="10" t="s">
        <v>917</v>
      </c>
      <c r="D2366" s="10" t="s">
        <v>921</v>
      </c>
      <c r="F2366" s="10" t="s">
        <v>919</v>
      </c>
      <c r="G2366" s="10">
        <v>1</v>
      </c>
      <c r="I2366" s="10">
        <v>9</v>
      </c>
      <c r="J2366" s="10">
        <v>401</v>
      </c>
      <c r="K2366" s="10">
        <v>225</v>
      </c>
      <c r="L2366" s="10">
        <v>225</v>
      </c>
      <c r="M2366" s="10">
        <v>1000</v>
      </c>
      <c r="N2366" s="10">
        <f t="shared" si="1173"/>
        <v>1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f t="shared" si="1174"/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f t="shared" si="1175"/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f t="shared" si="1176"/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f t="shared" si="1177"/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f t="shared" si="1178"/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f t="shared" si="1179"/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f t="shared" si="1180"/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f t="shared" si="1181"/>
        <v>0</v>
      </c>
      <c r="BQ2366" s="10">
        <v>0</v>
      </c>
    </row>
    <row r="2367" spans="1:69">
      <c r="A2367" s="10">
        <f t="shared" si="1183"/>
        <v>52287</v>
      </c>
      <c r="B2367" s="10" t="s">
        <v>916</v>
      </c>
      <c r="C2367" s="10" t="s">
        <v>917</v>
      </c>
      <c r="D2367" s="10" t="s">
        <v>921</v>
      </c>
      <c r="F2367" s="10" t="s">
        <v>919</v>
      </c>
      <c r="G2367" s="10">
        <v>1</v>
      </c>
      <c r="I2367" s="10">
        <v>9</v>
      </c>
      <c r="J2367" s="10">
        <v>401</v>
      </c>
      <c r="K2367" s="10">
        <v>263</v>
      </c>
      <c r="L2367" s="10">
        <v>263</v>
      </c>
      <c r="M2367" s="10">
        <v>1000</v>
      </c>
      <c r="N2367" s="10">
        <f t="shared" si="1173"/>
        <v>1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f t="shared" si="1174"/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f t="shared" si="1175"/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f t="shared" si="1176"/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f t="shared" si="1177"/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f t="shared" si="1178"/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f t="shared" si="1179"/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f t="shared" si="1180"/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f t="shared" si="1181"/>
        <v>0</v>
      </c>
      <c r="BQ2367" s="10">
        <v>0</v>
      </c>
    </row>
    <row r="2368" spans="1:69">
      <c r="A2368" s="10">
        <f t="shared" si="1183"/>
        <v>52288</v>
      </c>
      <c r="B2368" s="10" t="s">
        <v>916</v>
      </c>
      <c r="C2368" s="10" t="s">
        <v>917</v>
      </c>
      <c r="D2368" s="10" t="s">
        <v>921</v>
      </c>
      <c r="F2368" s="10" t="s">
        <v>919</v>
      </c>
      <c r="G2368" s="10">
        <v>1</v>
      </c>
      <c r="I2368" s="10">
        <v>9</v>
      </c>
      <c r="J2368" s="10">
        <v>401</v>
      </c>
      <c r="K2368" s="10">
        <v>300</v>
      </c>
      <c r="L2368" s="10">
        <v>300</v>
      </c>
      <c r="M2368" s="10">
        <v>1000</v>
      </c>
      <c r="N2368" s="10">
        <f t="shared" si="1173"/>
        <v>1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f t="shared" si="1174"/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f t="shared" si="1175"/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f t="shared" si="1176"/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f t="shared" si="1177"/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f t="shared" si="1178"/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f t="shared" si="1179"/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f t="shared" si="1180"/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f t="shared" si="1181"/>
        <v>0</v>
      </c>
      <c r="BQ2368" s="10">
        <v>0</v>
      </c>
    </row>
    <row r="2369" spans="1:69">
      <c r="A2369" s="10">
        <f t="shared" si="1183"/>
        <v>52289</v>
      </c>
      <c r="B2369" s="10" t="s">
        <v>916</v>
      </c>
      <c r="C2369" s="10" t="s">
        <v>917</v>
      </c>
      <c r="D2369" s="10" t="s">
        <v>921</v>
      </c>
      <c r="F2369" s="10" t="s">
        <v>919</v>
      </c>
      <c r="G2369" s="10">
        <v>1</v>
      </c>
      <c r="I2369" s="10">
        <v>9</v>
      </c>
      <c r="J2369" s="10">
        <v>401</v>
      </c>
      <c r="K2369" s="10">
        <v>338</v>
      </c>
      <c r="L2369" s="10">
        <v>338</v>
      </c>
      <c r="M2369" s="10">
        <v>1000</v>
      </c>
      <c r="N2369" s="10">
        <f t="shared" si="1173"/>
        <v>1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f t="shared" si="1174"/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f t="shared" si="1175"/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f t="shared" si="1176"/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f t="shared" si="1177"/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f t="shared" si="1178"/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f t="shared" si="1179"/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f t="shared" si="1180"/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f t="shared" si="1181"/>
        <v>0</v>
      </c>
      <c r="BQ2369" s="10">
        <v>0</v>
      </c>
    </row>
    <row r="2370" spans="1:69">
      <c r="A2370" s="10">
        <f t="shared" si="1183"/>
        <v>52291</v>
      </c>
      <c r="B2370" s="10" t="s">
        <v>916</v>
      </c>
      <c r="C2370" s="10" t="s">
        <v>917</v>
      </c>
      <c r="D2370" s="10" t="s">
        <v>921</v>
      </c>
      <c r="F2370" s="10" t="s">
        <v>919</v>
      </c>
      <c r="G2370" s="10">
        <v>1</v>
      </c>
      <c r="I2370" s="10">
        <v>9</v>
      </c>
      <c r="J2370" s="10">
        <v>503</v>
      </c>
      <c r="K2370" s="10">
        <v>13</v>
      </c>
      <c r="L2370" s="10">
        <v>13</v>
      </c>
      <c r="M2370" s="10">
        <v>1000</v>
      </c>
      <c r="N2370" s="10">
        <f t="shared" si="1173"/>
        <v>1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f t="shared" si="1174"/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f t="shared" si="1175"/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f t="shared" si="1176"/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f t="shared" si="1177"/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f t="shared" si="1178"/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f t="shared" si="1179"/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f t="shared" si="1180"/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f t="shared" si="1181"/>
        <v>0</v>
      </c>
      <c r="BQ2370" s="10">
        <v>0</v>
      </c>
    </row>
    <row r="2371" spans="1:69">
      <c r="A2371" s="10">
        <f t="shared" si="1183"/>
        <v>52292</v>
      </c>
      <c r="B2371" s="10" t="s">
        <v>916</v>
      </c>
      <c r="C2371" s="10" t="s">
        <v>917</v>
      </c>
      <c r="D2371" s="10" t="s">
        <v>921</v>
      </c>
      <c r="F2371" s="10" t="s">
        <v>919</v>
      </c>
      <c r="G2371" s="10">
        <v>1</v>
      </c>
      <c r="I2371" s="10">
        <v>9</v>
      </c>
      <c r="J2371" s="10">
        <v>503</v>
      </c>
      <c r="K2371" s="10">
        <v>17</v>
      </c>
      <c r="L2371" s="10">
        <v>17</v>
      </c>
      <c r="M2371" s="10">
        <v>1000</v>
      </c>
      <c r="N2371" s="10">
        <f t="shared" si="1173"/>
        <v>1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f t="shared" si="1174"/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f t="shared" si="1175"/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f t="shared" si="1176"/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f t="shared" si="1177"/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f t="shared" si="1178"/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f t="shared" si="1179"/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f t="shared" si="1180"/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f t="shared" si="1181"/>
        <v>0</v>
      </c>
      <c r="BQ2371" s="10">
        <v>0</v>
      </c>
    </row>
    <row r="2372" spans="1:69">
      <c r="A2372" s="10">
        <f t="shared" si="1183"/>
        <v>52293</v>
      </c>
      <c r="B2372" s="10" t="s">
        <v>916</v>
      </c>
      <c r="C2372" s="10" t="s">
        <v>917</v>
      </c>
      <c r="D2372" s="10" t="s">
        <v>921</v>
      </c>
      <c r="F2372" s="10" t="s">
        <v>919</v>
      </c>
      <c r="G2372" s="10">
        <v>1</v>
      </c>
      <c r="I2372" s="10">
        <v>9</v>
      </c>
      <c r="J2372" s="10">
        <v>503</v>
      </c>
      <c r="K2372" s="10">
        <v>19</v>
      </c>
      <c r="L2372" s="10">
        <v>19</v>
      </c>
      <c r="M2372" s="10">
        <v>1000</v>
      </c>
      <c r="N2372" s="10">
        <f t="shared" si="1173"/>
        <v>1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f t="shared" si="1174"/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f t="shared" si="1175"/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f t="shared" si="1176"/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f t="shared" si="1177"/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f t="shared" si="1178"/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f t="shared" si="1179"/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f t="shared" si="1180"/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f t="shared" si="1181"/>
        <v>0</v>
      </c>
      <c r="BQ2372" s="10">
        <v>0</v>
      </c>
    </row>
    <row r="2373" spans="1:69">
      <c r="A2373" s="10">
        <f t="shared" si="1183"/>
        <v>52294</v>
      </c>
      <c r="B2373" s="10" t="s">
        <v>916</v>
      </c>
      <c r="C2373" s="10" t="s">
        <v>917</v>
      </c>
      <c r="D2373" s="10" t="s">
        <v>921</v>
      </c>
      <c r="F2373" s="10" t="s">
        <v>919</v>
      </c>
      <c r="G2373" s="10">
        <v>1</v>
      </c>
      <c r="I2373" s="10">
        <v>9</v>
      </c>
      <c r="J2373" s="10">
        <v>503</v>
      </c>
      <c r="K2373" s="10">
        <v>20</v>
      </c>
      <c r="L2373" s="10">
        <v>20</v>
      </c>
      <c r="M2373" s="10">
        <v>1000</v>
      </c>
      <c r="N2373" s="10">
        <f t="shared" si="1173"/>
        <v>1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f t="shared" si="1174"/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f t="shared" si="1175"/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f t="shared" si="1176"/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f t="shared" si="1177"/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f t="shared" si="1178"/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f t="shared" si="1179"/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f t="shared" si="1180"/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f t="shared" si="1181"/>
        <v>0</v>
      </c>
      <c r="BQ2373" s="10">
        <v>0</v>
      </c>
    </row>
    <row r="2374" spans="1:69">
      <c r="A2374" s="10">
        <f t="shared" si="1183"/>
        <v>52295</v>
      </c>
      <c r="B2374" s="10" t="s">
        <v>916</v>
      </c>
      <c r="C2374" s="10" t="s">
        <v>917</v>
      </c>
      <c r="D2374" s="10" t="s">
        <v>921</v>
      </c>
      <c r="F2374" s="10" t="s">
        <v>919</v>
      </c>
      <c r="G2374" s="10">
        <v>1</v>
      </c>
      <c r="I2374" s="10">
        <v>9</v>
      </c>
      <c r="J2374" s="10">
        <v>503</v>
      </c>
      <c r="K2374" s="10">
        <v>21</v>
      </c>
      <c r="L2374" s="10">
        <v>21</v>
      </c>
      <c r="M2374" s="10">
        <v>1000</v>
      </c>
      <c r="N2374" s="10">
        <f t="shared" si="1173"/>
        <v>1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f t="shared" si="1174"/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f t="shared" si="1175"/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f t="shared" si="1176"/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f t="shared" si="1177"/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f t="shared" si="1178"/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f t="shared" si="1179"/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f t="shared" si="1180"/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f t="shared" si="1181"/>
        <v>0</v>
      </c>
      <c r="BQ2374" s="10">
        <v>0</v>
      </c>
    </row>
    <row r="2375" spans="1:69">
      <c r="A2375" s="10">
        <f t="shared" si="1183"/>
        <v>52296</v>
      </c>
      <c r="B2375" s="10" t="s">
        <v>916</v>
      </c>
      <c r="C2375" s="10" t="s">
        <v>917</v>
      </c>
      <c r="D2375" s="10" t="s">
        <v>921</v>
      </c>
      <c r="F2375" s="10" t="s">
        <v>919</v>
      </c>
      <c r="G2375" s="10">
        <v>1</v>
      </c>
      <c r="I2375" s="10">
        <v>9</v>
      </c>
      <c r="J2375" s="10">
        <v>503</v>
      </c>
      <c r="K2375" s="10">
        <v>30</v>
      </c>
      <c r="L2375" s="10">
        <v>30</v>
      </c>
      <c r="M2375" s="10">
        <v>1000</v>
      </c>
      <c r="N2375" s="10">
        <f t="shared" si="1173"/>
        <v>1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f t="shared" si="1174"/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f t="shared" si="1175"/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f t="shared" si="1176"/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f t="shared" si="1177"/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f t="shared" si="1178"/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f t="shared" si="1179"/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f t="shared" si="1180"/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f t="shared" si="1181"/>
        <v>0</v>
      </c>
      <c r="BQ2375" s="10">
        <v>0</v>
      </c>
    </row>
    <row r="2376" spans="1:69">
      <c r="A2376" s="10">
        <f t="shared" si="1183"/>
        <v>52297</v>
      </c>
      <c r="B2376" s="10" t="s">
        <v>916</v>
      </c>
      <c r="C2376" s="10" t="s">
        <v>917</v>
      </c>
      <c r="D2376" s="10" t="s">
        <v>921</v>
      </c>
      <c r="F2376" s="10" t="s">
        <v>919</v>
      </c>
      <c r="G2376" s="10">
        <v>1</v>
      </c>
      <c r="I2376" s="10">
        <v>9</v>
      </c>
      <c r="J2376" s="10">
        <v>503</v>
      </c>
      <c r="K2376" s="10">
        <v>35</v>
      </c>
      <c r="L2376" s="10">
        <v>35</v>
      </c>
      <c r="M2376" s="10">
        <v>1000</v>
      </c>
      <c r="N2376" s="10">
        <f t="shared" si="1173"/>
        <v>1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f t="shared" si="1174"/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f t="shared" si="1175"/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f t="shared" si="1176"/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f t="shared" si="1177"/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f t="shared" si="1178"/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f t="shared" si="1179"/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f t="shared" si="1180"/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f t="shared" si="1181"/>
        <v>0</v>
      </c>
      <c r="BQ2376" s="10">
        <v>0</v>
      </c>
    </row>
    <row r="2377" spans="1:69">
      <c r="A2377" s="10">
        <f t="shared" si="1183"/>
        <v>52298</v>
      </c>
      <c r="B2377" s="10" t="s">
        <v>916</v>
      </c>
      <c r="C2377" s="10" t="s">
        <v>917</v>
      </c>
      <c r="D2377" s="10" t="s">
        <v>921</v>
      </c>
      <c r="F2377" s="10" t="s">
        <v>919</v>
      </c>
      <c r="G2377" s="10">
        <v>1</v>
      </c>
      <c r="I2377" s="10">
        <v>9</v>
      </c>
      <c r="J2377" s="10">
        <v>503</v>
      </c>
      <c r="K2377" s="10">
        <v>40</v>
      </c>
      <c r="L2377" s="10">
        <v>40</v>
      </c>
      <c r="M2377" s="10">
        <v>1000</v>
      </c>
      <c r="N2377" s="10">
        <f t="shared" si="1173"/>
        <v>1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f t="shared" si="1174"/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f t="shared" si="1175"/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f t="shared" si="1176"/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f t="shared" si="1177"/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f t="shared" si="1178"/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f t="shared" si="1179"/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f t="shared" si="1180"/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f t="shared" si="1181"/>
        <v>0</v>
      </c>
      <c r="BQ2377" s="10">
        <v>0</v>
      </c>
    </row>
    <row r="2378" spans="1:69">
      <c r="A2378" s="10">
        <f t="shared" si="1183"/>
        <v>52299</v>
      </c>
      <c r="B2378" s="10" t="s">
        <v>916</v>
      </c>
      <c r="C2378" s="10" t="s">
        <v>917</v>
      </c>
      <c r="D2378" s="10" t="s">
        <v>921</v>
      </c>
      <c r="F2378" s="10" t="s">
        <v>919</v>
      </c>
      <c r="G2378" s="10">
        <v>1</v>
      </c>
      <c r="I2378" s="10">
        <v>9</v>
      </c>
      <c r="J2378" s="10">
        <v>503</v>
      </c>
      <c r="K2378" s="10">
        <v>45</v>
      </c>
      <c r="L2378" s="10">
        <v>45</v>
      </c>
      <c r="M2378" s="10">
        <v>1000</v>
      </c>
      <c r="N2378" s="10">
        <f t="shared" si="1173"/>
        <v>1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f t="shared" si="1174"/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f t="shared" si="1175"/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f t="shared" si="1176"/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f t="shared" si="1177"/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f t="shared" si="1178"/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f t="shared" si="1179"/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f t="shared" si="1180"/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f t="shared" si="1181"/>
        <v>0</v>
      </c>
      <c r="BQ2378" s="10">
        <v>0</v>
      </c>
    </row>
    <row r="2379" spans="1:69">
      <c r="A2379" s="10">
        <f t="shared" si="1183"/>
        <v>52301</v>
      </c>
      <c r="B2379" s="10" t="s">
        <v>916</v>
      </c>
      <c r="C2379" s="10" t="s">
        <v>917</v>
      </c>
      <c r="D2379" s="10" t="s">
        <v>921</v>
      </c>
      <c r="F2379" s="10" t="s">
        <v>919</v>
      </c>
      <c r="G2379" s="10">
        <v>1</v>
      </c>
      <c r="I2379" s="10">
        <v>9</v>
      </c>
      <c r="J2379" s="10">
        <v>504</v>
      </c>
      <c r="K2379" s="10">
        <v>7</v>
      </c>
      <c r="L2379" s="10">
        <v>7</v>
      </c>
      <c r="M2379" s="10">
        <v>1000</v>
      </c>
      <c r="N2379" s="10">
        <f t="shared" si="1173"/>
        <v>1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f t="shared" si="1174"/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f t="shared" si="1175"/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f t="shared" si="1176"/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f t="shared" si="1177"/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f t="shared" si="1178"/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f t="shared" si="1179"/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f t="shared" si="1180"/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f t="shared" si="1181"/>
        <v>0</v>
      </c>
      <c r="BQ2379" s="10">
        <v>0</v>
      </c>
    </row>
    <row r="2380" spans="1:69">
      <c r="A2380" s="10">
        <f t="shared" si="1183"/>
        <v>52302</v>
      </c>
      <c r="B2380" s="10" t="s">
        <v>916</v>
      </c>
      <c r="C2380" s="10" t="s">
        <v>917</v>
      </c>
      <c r="D2380" s="10" t="s">
        <v>921</v>
      </c>
      <c r="F2380" s="10" t="s">
        <v>919</v>
      </c>
      <c r="G2380" s="10">
        <v>1</v>
      </c>
      <c r="I2380" s="10">
        <v>9</v>
      </c>
      <c r="J2380" s="10">
        <v>504</v>
      </c>
      <c r="K2380" s="10">
        <v>9</v>
      </c>
      <c r="L2380" s="10">
        <v>9</v>
      </c>
      <c r="M2380" s="10">
        <v>1000</v>
      </c>
      <c r="N2380" s="10">
        <f t="shared" si="1173"/>
        <v>1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f t="shared" si="1174"/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f t="shared" si="1175"/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f t="shared" si="1176"/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f t="shared" si="1177"/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f t="shared" si="1178"/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f t="shared" si="1179"/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f t="shared" si="1180"/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f t="shared" si="1181"/>
        <v>0</v>
      </c>
      <c r="BQ2380" s="10">
        <v>0</v>
      </c>
    </row>
    <row r="2381" spans="1:69">
      <c r="A2381" s="10">
        <f t="shared" si="1183"/>
        <v>52303</v>
      </c>
      <c r="B2381" s="10" t="s">
        <v>916</v>
      </c>
      <c r="C2381" s="10" t="s">
        <v>917</v>
      </c>
      <c r="D2381" s="10" t="s">
        <v>921</v>
      </c>
      <c r="F2381" s="10" t="s">
        <v>919</v>
      </c>
      <c r="G2381" s="10">
        <v>1</v>
      </c>
      <c r="I2381" s="10">
        <v>9</v>
      </c>
      <c r="J2381" s="10">
        <v>504</v>
      </c>
      <c r="K2381" s="10">
        <v>10</v>
      </c>
      <c r="L2381" s="10">
        <v>10</v>
      </c>
      <c r="M2381" s="10">
        <v>1000</v>
      </c>
      <c r="N2381" s="10">
        <f t="shared" si="1173"/>
        <v>1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f t="shared" si="1174"/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f t="shared" si="1175"/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f t="shared" si="1176"/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f t="shared" si="1177"/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f t="shared" si="1178"/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f t="shared" si="1179"/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f t="shared" si="1180"/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f t="shared" si="1181"/>
        <v>0</v>
      </c>
      <c r="BQ2381" s="10">
        <v>0</v>
      </c>
    </row>
    <row r="2382" spans="1:69">
      <c r="A2382" s="10">
        <f t="shared" si="1183"/>
        <v>52304</v>
      </c>
      <c r="B2382" s="10" t="s">
        <v>916</v>
      </c>
      <c r="C2382" s="10" t="s">
        <v>917</v>
      </c>
      <c r="D2382" s="10" t="s">
        <v>921</v>
      </c>
      <c r="F2382" s="10" t="s">
        <v>919</v>
      </c>
      <c r="G2382" s="10">
        <v>1</v>
      </c>
      <c r="I2382" s="10">
        <v>9</v>
      </c>
      <c r="J2382" s="10">
        <v>504</v>
      </c>
      <c r="K2382" s="10">
        <v>10</v>
      </c>
      <c r="L2382" s="10">
        <v>10</v>
      </c>
      <c r="M2382" s="10">
        <v>1000</v>
      </c>
      <c r="N2382" s="10">
        <f t="shared" si="1173"/>
        <v>1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f t="shared" si="1174"/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f t="shared" si="1175"/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f t="shared" si="1176"/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f t="shared" si="1177"/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f t="shared" si="1178"/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f t="shared" si="1179"/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f t="shared" si="1180"/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f t="shared" si="1181"/>
        <v>0</v>
      </c>
      <c r="BQ2382" s="10">
        <v>0</v>
      </c>
    </row>
    <row r="2383" spans="1:69">
      <c r="A2383" s="10">
        <f t="shared" si="1183"/>
        <v>52305</v>
      </c>
      <c r="B2383" s="10" t="s">
        <v>916</v>
      </c>
      <c r="C2383" s="10" t="s">
        <v>917</v>
      </c>
      <c r="D2383" s="10" t="s">
        <v>921</v>
      </c>
      <c r="F2383" s="10" t="s">
        <v>919</v>
      </c>
      <c r="G2383" s="10">
        <v>1</v>
      </c>
      <c r="I2383" s="10">
        <v>9</v>
      </c>
      <c r="J2383" s="10">
        <v>504</v>
      </c>
      <c r="K2383" s="10">
        <v>11</v>
      </c>
      <c r="L2383" s="10">
        <v>11</v>
      </c>
      <c r="M2383" s="10">
        <v>1000</v>
      </c>
      <c r="N2383" s="10">
        <f t="shared" si="1173"/>
        <v>1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f t="shared" si="1174"/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f t="shared" si="1175"/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f t="shared" si="1176"/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f t="shared" si="1177"/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f t="shared" si="1178"/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f t="shared" si="1179"/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f t="shared" si="1180"/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f t="shared" si="1181"/>
        <v>0</v>
      </c>
      <c r="BQ2383" s="10">
        <v>0</v>
      </c>
    </row>
    <row r="2384" spans="1:69">
      <c r="A2384" s="10">
        <f t="shared" si="1183"/>
        <v>52306</v>
      </c>
      <c r="B2384" s="10" t="s">
        <v>916</v>
      </c>
      <c r="C2384" s="10" t="s">
        <v>917</v>
      </c>
      <c r="D2384" s="10" t="s">
        <v>921</v>
      </c>
      <c r="F2384" s="10" t="s">
        <v>919</v>
      </c>
      <c r="G2384" s="10">
        <v>1</v>
      </c>
      <c r="I2384" s="10">
        <v>9</v>
      </c>
      <c r="J2384" s="10">
        <v>504</v>
      </c>
      <c r="K2384" s="10">
        <v>15</v>
      </c>
      <c r="L2384" s="10">
        <v>15</v>
      </c>
      <c r="M2384" s="10">
        <v>1000</v>
      </c>
      <c r="N2384" s="10">
        <f t="shared" si="1173"/>
        <v>1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f t="shared" si="1174"/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f t="shared" si="1175"/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f t="shared" si="1176"/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f t="shared" si="1177"/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f t="shared" si="1178"/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f t="shared" si="1179"/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f t="shared" si="1180"/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f t="shared" si="1181"/>
        <v>0</v>
      </c>
      <c r="BQ2384" s="10">
        <v>0</v>
      </c>
    </row>
    <row r="2385" spans="1:69">
      <c r="A2385" s="10">
        <f t="shared" si="1183"/>
        <v>52307</v>
      </c>
      <c r="B2385" s="10" t="s">
        <v>916</v>
      </c>
      <c r="C2385" s="10" t="s">
        <v>917</v>
      </c>
      <c r="D2385" s="10" t="s">
        <v>921</v>
      </c>
      <c r="F2385" s="10" t="s">
        <v>919</v>
      </c>
      <c r="G2385" s="10">
        <v>1</v>
      </c>
      <c r="I2385" s="10">
        <v>9</v>
      </c>
      <c r="J2385" s="10">
        <v>504</v>
      </c>
      <c r="K2385" s="10">
        <v>18</v>
      </c>
      <c r="L2385" s="10">
        <v>18</v>
      </c>
      <c r="M2385" s="10">
        <v>1000</v>
      </c>
      <c r="N2385" s="10">
        <f t="shared" si="1173"/>
        <v>1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f t="shared" si="1174"/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f t="shared" si="1175"/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f t="shared" si="1176"/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f t="shared" si="1177"/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f t="shared" si="1178"/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f t="shared" si="1179"/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f t="shared" si="1180"/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f t="shared" si="1181"/>
        <v>0</v>
      </c>
      <c r="BQ2385" s="10">
        <v>0</v>
      </c>
    </row>
    <row r="2386" spans="1:69">
      <c r="A2386" s="10">
        <f t="shared" si="1183"/>
        <v>52308</v>
      </c>
      <c r="B2386" s="10" t="s">
        <v>916</v>
      </c>
      <c r="C2386" s="10" t="s">
        <v>917</v>
      </c>
      <c r="D2386" s="10" t="s">
        <v>921</v>
      </c>
      <c r="F2386" s="10" t="s">
        <v>919</v>
      </c>
      <c r="G2386" s="10">
        <v>1</v>
      </c>
      <c r="I2386" s="10">
        <v>9</v>
      </c>
      <c r="J2386" s="10">
        <v>504</v>
      </c>
      <c r="K2386" s="10">
        <v>20</v>
      </c>
      <c r="L2386" s="10">
        <v>20</v>
      </c>
      <c r="M2386" s="10">
        <v>1000</v>
      </c>
      <c r="N2386" s="10">
        <f t="shared" si="1173"/>
        <v>1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f t="shared" si="1174"/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f t="shared" si="1175"/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f t="shared" si="1176"/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f t="shared" si="1177"/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f t="shared" si="1178"/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f t="shared" si="1179"/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f t="shared" si="1180"/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f t="shared" si="1181"/>
        <v>0</v>
      </c>
      <c r="BQ2386" s="10">
        <v>0</v>
      </c>
    </row>
    <row r="2387" spans="1:69">
      <c r="A2387" s="10">
        <f t="shared" si="1183"/>
        <v>52309</v>
      </c>
      <c r="B2387" s="10" t="s">
        <v>916</v>
      </c>
      <c r="C2387" s="10" t="s">
        <v>917</v>
      </c>
      <c r="D2387" s="10" t="s">
        <v>921</v>
      </c>
      <c r="F2387" s="10" t="s">
        <v>919</v>
      </c>
      <c r="G2387" s="10">
        <v>1</v>
      </c>
      <c r="I2387" s="10">
        <v>9</v>
      </c>
      <c r="J2387" s="10">
        <v>504</v>
      </c>
      <c r="K2387" s="10">
        <v>23</v>
      </c>
      <c r="L2387" s="10">
        <v>23</v>
      </c>
      <c r="M2387" s="10">
        <v>1000</v>
      </c>
      <c r="N2387" s="10">
        <f t="shared" si="1173"/>
        <v>1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f t="shared" si="1174"/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f t="shared" si="1175"/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f t="shared" si="1176"/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f t="shared" si="1177"/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f t="shared" si="1178"/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f t="shared" si="1179"/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f t="shared" si="1180"/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f t="shared" si="1181"/>
        <v>0</v>
      </c>
      <c r="BQ2387" s="10">
        <v>0</v>
      </c>
    </row>
    <row r="2388" spans="1:69">
      <c r="A2388" s="10">
        <f t="shared" si="1183"/>
        <v>52311</v>
      </c>
      <c r="B2388" s="10" t="s">
        <v>916</v>
      </c>
      <c r="C2388" s="10" t="s">
        <v>917</v>
      </c>
      <c r="D2388" s="10" t="s">
        <v>921</v>
      </c>
      <c r="F2388" s="10" t="s">
        <v>919</v>
      </c>
      <c r="G2388" s="10">
        <v>1</v>
      </c>
      <c r="I2388" s="10">
        <v>9</v>
      </c>
      <c r="J2388" s="10">
        <v>301</v>
      </c>
      <c r="K2388" s="10">
        <v>94</v>
      </c>
      <c r="L2388" s="10">
        <v>94</v>
      </c>
      <c r="M2388" s="10">
        <v>1000</v>
      </c>
      <c r="N2388" s="10">
        <f t="shared" si="1173"/>
        <v>1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f t="shared" si="1174"/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f t="shared" si="1175"/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f t="shared" si="1176"/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f t="shared" si="1177"/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f t="shared" si="1178"/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f t="shared" si="1179"/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f t="shared" si="1180"/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f t="shared" si="1181"/>
        <v>0</v>
      </c>
      <c r="BQ2388" s="10">
        <v>0</v>
      </c>
    </row>
    <row r="2389" spans="1:69">
      <c r="A2389" s="10">
        <f t="shared" si="1183"/>
        <v>52312</v>
      </c>
      <c r="B2389" s="10" t="s">
        <v>916</v>
      </c>
      <c r="C2389" s="10" t="s">
        <v>917</v>
      </c>
      <c r="D2389" s="10" t="s">
        <v>921</v>
      </c>
      <c r="F2389" s="10" t="s">
        <v>919</v>
      </c>
      <c r="G2389" s="10">
        <v>1</v>
      </c>
      <c r="I2389" s="10">
        <v>9</v>
      </c>
      <c r="J2389" s="10">
        <v>301</v>
      </c>
      <c r="K2389" s="10">
        <v>125</v>
      </c>
      <c r="L2389" s="10">
        <v>125</v>
      </c>
      <c r="M2389" s="10">
        <v>1000</v>
      </c>
      <c r="N2389" s="10">
        <f t="shared" si="1173"/>
        <v>1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f t="shared" si="1174"/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f t="shared" si="1175"/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f t="shared" si="1176"/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f t="shared" si="1177"/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f t="shared" si="1178"/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f t="shared" si="1179"/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f t="shared" si="1180"/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f t="shared" si="1181"/>
        <v>0</v>
      </c>
      <c r="BQ2389" s="10">
        <v>0</v>
      </c>
    </row>
    <row r="2390" spans="1:69">
      <c r="A2390" s="10">
        <f t="shared" si="1183"/>
        <v>52313</v>
      </c>
      <c r="B2390" s="10" t="s">
        <v>916</v>
      </c>
      <c r="C2390" s="10" t="s">
        <v>917</v>
      </c>
      <c r="D2390" s="10" t="s">
        <v>921</v>
      </c>
      <c r="F2390" s="10" t="s">
        <v>919</v>
      </c>
      <c r="G2390" s="10">
        <v>1</v>
      </c>
      <c r="I2390" s="10">
        <v>9</v>
      </c>
      <c r="J2390" s="10">
        <v>301</v>
      </c>
      <c r="K2390" s="10">
        <v>141</v>
      </c>
      <c r="L2390" s="10">
        <v>141</v>
      </c>
      <c r="M2390" s="10">
        <v>1000</v>
      </c>
      <c r="N2390" s="10">
        <f t="shared" si="1173"/>
        <v>1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f t="shared" si="1174"/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f t="shared" si="1175"/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f t="shared" si="1176"/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f t="shared" si="1177"/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f t="shared" si="1178"/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f t="shared" si="1179"/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f t="shared" si="1180"/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f t="shared" si="1181"/>
        <v>0</v>
      </c>
      <c r="BQ2390" s="10">
        <v>0</v>
      </c>
    </row>
    <row r="2391" spans="1:69">
      <c r="A2391" s="10">
        <f t="shared" si="1183"/>
        <v>52314</v>
      </c>
      <c r="B2391" s="10" t="s">
        <v>916</v>
      </c>
      <c r="C2391" s="10" t="s">
        <v>917</v>
      </c>
      <c r="D2391" s="10" t="s">
        <v>921</v>
      </c>
      <c r="F2391" s="10" t="s">
        <v>919</v>
      </c>
      <c r="G2391" s="10">
        <v>1</v>
      </c>
      <c r="I2391" s="10">
        <v>9</v>
      </c>
      <c r="J2391" s="10">
        <v>301</v>
      </c>
      <c r="K2391" s="10">
        <v>150</v>
      </c>
      <c r="L2391" s="10">
        <v>150</v>
      </c>
      <c r="M2391" s="10">
        <v>1000</v>
      </c>
      <c r="N2391" s="10">
        <f t="shared" si="1173"/>
        <v>1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f t="shared" si="1174"/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f t="shared" si="1175"/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f t="shared" si="1176"/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f t="shared" si="1177"/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f t="shared" si="1178"/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f t="shared" si="1179"/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f t="shared" si="1180"/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f t="shared" si="1181"/>
        <v>0</v>
      </c>
      <c r="BQ2391" s="10">
        <v>0</v>
      </c>
    </row>
    <row r="2392" spans="1:69">
      <c r="A2392" s="10">
        <f t="shared" si="1183"/>
        <v>52315</v>
      </c>
      <c r="B2392" s="10" t="s">
        <v>916</v>
      </c>
      <c r="C2392" s="10" t="s">
        <v>917</v>
      </c>
      <c r="D2392" s="10" t="s">
        <v>921</v>
      </c>
      <c r="F2392" s="10" t="s">
        <v>919</v>
      </c>
      <c r="G2392" s="10">
        <v>1</v>
      </c>
      <c r="I2392" s="10">
        <v>9</v>
      </c>
      <c r="J2392" s="10">
        <v>301</v>
      </c>
      <c r="K2392" s="10">
        <v>157</v>
      </c>
      <c r="L2392" s="10">
        <v>157</v>
      </c>
      <c r="M2392" s="10">
        <v>1000</v>
      </c>
      <c r="N2392" s="10">
        <f t="shared" si="1173"/>
        <v>1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f t="shared" si="1174"/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f t="shared" si="1175"/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f t="shared" si="1176"/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f t="shared" si="1177"/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f t="shared" si="1178"/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f t="shared" si="1179"/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f t="shared" si="1180"/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f t="shared" si="1181"/>
        <v>0</v>
      </c>
      <c r="BQ2392" s="10">
        <v>0</v>
      </c>
    </row>
    <row r="2393" spans="1:69">
      <c r="A2393" s="10">
        <f t="shared" si="1183"/>
        <v>52316</v>
      </c>
      <c r="B2393" s="10" t="s">
        <v>916</v>
      </c>
      <c r="C2393" s="10" t="s">
        <v>917</v>
      </c>
      <c r="D2393" s="10" t="s">
        <v>921</v>
      </c>
      <c r="F2393" s="10" t="s">
        <v>919</v>
      </c>
      <c r="G2393" s="10">
        <v>1</v>
      </c>
      <c r="I2393" s="10">
        <v>9</v>
      </c>
      <c r="J2393" s="10">
        <v>301</v>
      </c>
      <c r="K2393" s="10">
        <v>225</v>
      </c>
      <c r="L2393" s="10">
        <v>225</v>
      </c>
      <c r="M2393" s="10">
        <v>1000</v>
      </c>
      <c r="N2393" s="10">
        <f t="shared" si="1173"/>
        <v>1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f t="shared" si="1174"/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f t="shared" si="1175"/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f t="shared" si="1176"/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f t="shared" si="1177"/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f t="shared" si="1178"/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f t="shared" si="1179"/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f t="shared" si="1180"/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f t="shared" si="1181"/>
        <v>0</v>
      </c>
      <c r="BQ2393" s="10">
        <v>0</v>
      </c>
    </row>
    <row r="2394" spans="1:69">
      <c r="A2394" s="10">
        <f t="shared" si="1183"/>
        <v>52317</v>
      </c>
      <c r="B2394" s="10" t="s">
        <v>916</v>
      </c>
      <c r="C2394" s="10" t="s">
        <v>917</v>
      </c>
      <c r="D2394" s="10" t="s">
        <v>921</v>
      </c>
      <c r="F2394" s="10" t="s">
        <v>919</v>
      </c>
      <c r="G2394" s="10">
        <v>1</v>
      </c>
      <c r="I2394" s="10">
        <v>9</v>
      </c>
      <c r="J2394" s="10">
        <v>301</v>
      </c>
      <c r="K2394" s="10">
        <v>263</v>
      </c>
      <c r="L2394" s="10">
        <v>263</v>
      </c>
      <c r="M2394" s="10">
        <v>1000</v>
      </c>
      <c r="N2394" s="10">
        <f t="shared" si="1173"/>
        <v>1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f t="shared" si="1174"/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f t="shared" si="1175"/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f t="shared" si="1176"/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f t="shared" si="1177"/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f t="shared" si="1178"/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f t="shared" si="1179"/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f t="shared" si="1180"/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f t="shared" si="1181"/>
        <v>0</v>
      </c>
      <c r="BQ2394" s="10">
        <v>0</v>
      </c>
    </row>
    <row r="2395" spans="1:69">
      <c r="A2395" s="10">
        <f t="shared" si="1183"/>
        <v>52318</v>
      </c>
      <c r="B2395" s="10" t="s">
        <v>916</v>
      </c>
      <c r="C2395" s="10" t="s">
        <v>917</v>
      </c>
      <c r="D2395" s="10" t="s">
        <v>921</v>
      </c>
      <c r="F2395" s="10" t="s">
        <v>919</v>
      </c>
      <c r="G2395" s="10">
        <v>1</v>
      </c>
      <c r="I2395" s="10">
        <v>9</v>
      </c>
      <c r="J2395" s="10">
        <v>301</v>
      </c>
      <c r="K2395" s="10">
        <v>300</v>
      </c>
      <c r="L2395" s="10">
        <v>300</v>
      </c>
      <c r="M2395" s="10">
        <v>1000</v>
      </c>
      <c r="N2395" s="10">
        <f t="shared" si="1173"/>
        <v>1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f t="shared" si="1174"/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f t="shared" si="1175"/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f t="shared" si="1176"/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f t="shared" si="1177"/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f t="shared" si="1178"/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f t="shared" si="1179"/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f t="shared" si="1180"/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f t="shared" si="1181"/>
        <v>0</v>
      </c>
      <c r="BQ2395" s="10">
        <v>0</v>
      </c>
    </row>
    <row r="2396" spans="1:69">
      <c r="A2396" s="10">
        <f t="shared" si="1183"/>
        <v>52319</v>
      </c>
      <c r="B2396" s="10" t="s">
        <v>916</v>
      </c>
      <c r="C2396" s="10" t="s">
        <v>917</v>
      </c>
      <c r="D2396" s="10" t="s">
        <v>921</v>
      </c>
      <c r="F2396" s="10" t="s">
        <v>919</v>
      </c>
      <c r="G2396" s="10">
        <v>1</v>
      </c>
      <c r="I2396" s="10">
        <v>9</v>
      </c>
      <c r="J2396" s="10">
        <v>301</v>
      </c>
      <c r="K2396" s="10">
        <v>338</v>
      </c>
      <c r="L2396" s="10">
        <v>338</v>
      </c>
      <c r="M2396" s="10">
        <v>1000</v>
      </c>
      <c r="N2396" s="10">
        <f t="shared" si="1173"/>
        <v>1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f t="shared" si="1174"/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f t="shared" si="1175"/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f t="shared" si="1176"/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f t="shared" si="1177"/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f t="shared" si="1178"/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f t="shared" si="1179"/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f t="shared" si="1180"/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f t="shared" si="1181"/>
        <v>0</v>
      </c>
      <c r="BQ2396" s="10">
        <v>0</v>
      </c>
    </row>
    <row r="2397" spans="1:69">
      <c r="A2397" s="10">
        <f t="shared" si="1183"/>
        <v>52321</v>
      </c>
      <c r="B2397" s="10" t="s">
        <v>916</v>
      </c>
      <c r="C2397" s="10" t="s">
        <v>917</v>
      </c>
      <c r="D2397" s="10" t="s">
        <v>921</v>
      </c>
      <c r="F2397" s="10" t="s">
        <v>919</v>
      </c>
      <c r="G2397" s="10">
        <v>1</v>
      </c>
      <c r="I2397" s="10">
        <v>9</v>
      </c>
      <c r="J2397" s="10">
        <v>401</v>
      </c>
      <c r="K2397" s="10">
        <v>94</v>
      </c>
      <c r="L2397" s="10">
        <v>94</v>
      </c>
      <c r="M2397" s="10">
        <v>1000</v>
      </c>
      <c r="N2397" s="10">
        <f t="shared" si="1173"/>
        <v>1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f t="shared" si="1174"/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f t="shared" si="1175"/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f t="shared" si="1176"/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f t="shared" si="1177"/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f t="shared" si="1178"/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f t="shared" si="1179"/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f t="shared" si="1180"/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f t="shared" si="1181"/>
        <v>0</v>
      </c>
      <c r="BQ2397" s="10">
        <v>0</v>
      </c>
    </row>
    <row r="2398" spans="1:69">
      <c r="A2398" s="10">
        <f t="shared" si="1183"/>
        <v>52322</v>
      </c>
      <c r="B2398" s="10" t="s">
        <v>916</v>
      </c>
      <c r="C2398" s="10" t="s">
        <v>917</v>
      </c>
      <c r="D2398" s="10" t="s">
        <v>921</v>
      </c>
      <c r="F2398" s="10" t="s">
        <v>919</v>
      </c>
      <c r="G2398" s="10">
        <v>1</v>
      </c>
      <c r="I2398" s="10">
        <v>9</v>
      </c>
      <c r="J2398" s="10">
        <v>401</v>
      </c>
      <c r="K2398" s="10">
        <v>125</v>
      </c>
      <c r="L2398" s="10">
        <v>125</v>
      </c>
      <c r="M2398" s="10">
        <v>1000</v>
      </c>
      <c r="N2398" s="10">
        <f t="shared" si="1173"/>
        <v>1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f t="shared" si="1174"/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f t="shared" si="1175"/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f t="shared" si="1176"/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f t="shared" si="1177"/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f t="shared" si="1178"/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f t="shared" si="1179"/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f t="shared" si="1180"/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f t="shared" si="1181"/>
        <v>0</v>
      </c>
      <c r="BQ2398" s="10">
        <v>0</v>
      </c>
    </row>
    <row r="2399" spans="1:69">
      <c r="A2399" s="10">
        <f t="shared" si="1183"/>
        <v>52323</v>
      </c>
      <c r="B2399" s="10" t="s">
        <v>916</v>
      </c>
      <c r="C2399" s="10" t="s">
        <v>917</v>
      </c>
      <c r="D2399" s="10" t="s">
        <v>921</v>
      </c>
      <c r="F2399" s="10" t="s">
        <v>919</v>
      </c>
      <c r="G2399" s="10">
        <v>1</v>
      </c>
      <c r="I2399" s="10">
        <v>9</v>
      </c>
      <c r="J2399" s="10">
        <v>401</v>
      </c>
      <c r="K2399" s="10">
        <v>141</v>
      </c>
      <c r="L2399" s="10">
        <v>141</v>
      </c>
      <c r="M2399" s="10">
        <v>1000</v>
      </c>
      <c r="N2399" s="10">
        <f t="shared" si="1173"/>
        <v>1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f t="shared" si="1174"/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f t="shared" si="1175"/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f t="shared" si="1176"/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f t="shared" si="1177"/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f t="shared" si="1178"/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f t="shared" si="1179"/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f t="shared" si="1180"/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f t="shared" si="1181"/>
        <v>0</v>
      </c>
      <c r="BQ2399" s="10">
        <v>0</v>
      </c>
    </row>
    <row r="2400" spans="1:69">
      <c r="A2400" s="10">
        <f t="shared" si="1183"/>
        <v>52324</v>
      </c>
      <c r="B2400" s="10" t="s">
        <v>916</v>
      </c>
      <c r="C2400" s="10" t="s">
        <v>917</v>
      </c>
      <c r="D2400" s="10" t="s">
        <v>921</v>
      </c>
      <c r="F2400" s="10" t="s">
        <v>919</v>
      </c>
      <c r="G2400" s="10">
        <v>1</v>
      </c>
      <c r="I2400" s="10">
        <v>9</v>
      </c>
      <c r="J2400" s="10">
        <v>401</v>
      </c>
      <c r="K2400" s="10">
        <v>150</v>
      </c>
      <c r="L2400" s="10">
        <v>150</v>
      </c>
      <c r="M2400" s="10">
        <v>1000</v>
      </c>
      <c r="N2400" s="10">
        <f t="shared" si="1173"/>
        <v>1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f t="shared" si="1174"/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f t="shared" si="1175"/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f t="shared" si="1176"/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f t="shared" si="1177"/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f t="shared" si="1178"/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f t="shared" si="1179"/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f t="shared" si="1180"/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f t="shared" si="1181"/>
        <v>0</v>
      </c>
      <c r="BQ2400" s="10">
        <v>0</v>
      </c>
    </row>
    <row r="2401" spans="1:69">
      <c r="A2401" s="10">
        <f t="shared" si="1183"/>
        <v>52325</v>
      </c>
      <c r="B2401" s="10" t="s">
        <v>916</v>
      </c>
      <c r="C2401" s="10" t="s">
        <v>917</v>
      </c>
      <c r="D2401" s="10" t="s">
        <v>921</v>
      </c>
      <c r="F2401" s="10" t="s">
        <v>919</v>
      </c>
      <c r="G2401" s="10">
        <v>1</v>
      </c>
      <c r="I2401" s="10">
        <v>9</v>
      </c>
      <c r="J2401" s="10">
        <v>401</v>
      </c>
      <c r="K2401" s="10">
        <v>157</v>
      </c>
      <c r="L2401" s="10">
        <v>157</v>
      </c>
      <c r="M2401" s="10">
        <v>1000</v>
      </c>
      <c r="N2401" s="10">
        <f t="shared" si="1173"/>
        <v>1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f t="shared" si="1174"/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f t="shared" si="1175"/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f t="shared" si="1176"/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f t="shared" si="1177"/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f t="shared" si="1178"/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f t="shared" si="1179"/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f t="shared" si="1180"/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f t="shared" si="1181"/>
        <v>0</v>
      </c>
      <c r="BQ2401" s="10">
        <v>0</v>
      </c>
    </row>
    <row r="2402" spans="1:69">
      <c r="A2402" s="10">
        <f t="shared" si="1183"/>
        <v>52326</v>
      </c>
      <c r="B2402" s="10" t="s">
        <v>916</v>
      </c>
      <c r="C2402" s="10" t="s">
        <v>917</v>
      </c>
      <c r="D2402" s="10" t="s">
        <v>921</v>
      </c>
      <c r="F2402" s="10" t="s">
        <v>919</v>
      </c>
      <c r="G2402" s="10">
        <v>1</v>
      </c>
      <c r="I2402" s="10">
        <v>9</v>
      </c>
      <c r="J2402" s="10">
        <v>401</v>
      </c>
      <c r="K2402" s="10">
        <v>225</v>
      </c>
      <c r="L2402" s="10">
        <v>225</v>
      </c>
      <c r="M2402" s="10">
        <v>1000</v>
      </c>
      <c r="N2402" s="10">
        <f t="shared" si="1173"/>
        <v>1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f t="shared" si="1174"/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f t="shared" si="1175"/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f t="shared" si="1176"/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f t="shared" si="1177"/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f t="shared" si="1178"/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f t="shared" si="1179"/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f t="shared" si="1180"/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f t="shared" si="1181"/>
        <v>0</v>
      </c>
      <c r="BQ2402" s="10">
        <v>0</v>
      </c>
    </row>
    <row r="2403" spans="1:69">
      <c r="A2403" s="10">
        <f t="shared" si="1183"/>
        <v>52327</v>
      </c>
      <c r="B2403" s="10" t="s">
        <v>916</v>
      </c>
      <c r="C2403" s="10" t="s">
        <v>917</v>
      </c>
      <c r="D2403" s="10" t="s">
        <v>921</v>
      </c>
      <c r="F2403" s="10" t="s">
        <v>919</v>
      </c>
      <c r="G2403" s="10">
        <v>1</v>
      </c>
      <c r="I2403" s="10">
        <v>9</v>
      </c>
      <c r="J2403" s="10">
        <v>401</v>
      </c>
      <c r="K2403" s="10">
        <v>263</v>
      </c>
      <c r="L2403" s="10">
        <v>263</v>
      </c>
      <c r="M2403" s="10">
        <v>1000</v>
      </c>
      <c r="N2403" s="10">
        <f t="shared" si="1173"/>
        <v>1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f t="shared" si="1174"/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f t="shared" si="1175"/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f t="shared" si="1176"/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f t="shared" si="1177"/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f t="shared" si="1178"/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f t="shared" si="1179"/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f t="shared" si="1180"/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f t="shared" si="1181"/>
        <v>0</v>
      </c>
      <c r="BQ2403" s="10">
        <v>0</v>
      </c>
    </row>
    <row r="2404" spans="1:69">
      <c r="A2404" s="10">
        <f t="shared" si="1183"/>
        <v>52328</v>
      </c>
      <c r="B2404" s="10" t="s">
        <v>916</v>
      </c>
      <c r="C2404" s="10" t="s">
        <v>917</v>
      </c>
      <c r="D2404" s="10" t="s">
        <v>921</v>
      </c>
      <c r="F2404" s="10" t="s">
        <v>919</v>
      </c>
      <c r="G2404" s="10">
        <v>1</v>
      </c>
      <c r="I2404" s="10">
        <v>9</v>
      </c>
      <c r="J2404" s="10">
        <v>401</v>
      </c>
      <c r="K2404" s="10">
        <v>300</v>
      </c>
      <c r="L2404" s="10">
        <v>300</v>
      </c>
      <c r="M2404" s="10">
        <v>1000</v>
      </c>
      <c r="N2404" s="10">
        <f t="shared" si="1173"/>
        <v>1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f t="shared" si="1174"/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f t="shared" si="1175"/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f t="shared" si="1176"/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f t="shared" si="1177"/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f t="shared" si="1178"/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f t="shared" si="1179"/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f t="shared" si="1180"/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f t="shared" si="1181"/>
        <v>0</v>
      </c>
      <c r="BQ2404" s="10">
        <v>0</v>
      </c>
    </row>
    <row r="2405" spans="1:69">
      <c r="A2405" s="10">
        <f t="shared" si="1183"/>
        <v>52329</v>
      </c>
      <c r="B2405" s="10" t="s">
        <v>916</v>
      </c>
      <c r="C2405" s="10" t="s">
        <v>917</v>
      </c>
      <c r="D2405" s="10" t="s">
        <v>921</v>
      </c>
      <c r="F2405" s="10" t="s">
        <v>919</v>
      </c>
      <c r="G2405" s="10">
        <v>1</v>
      </c>
      <c r="I2405" s="10">
        <v>9</v>
      </c>
      <c r="J2405" s="10">
        <v>401</v>
      </c>
      <c r="K2405" s="10">
        <v>338</v>
      </c>
      <c r="L2405" s="10">
        <v>338</v>
      </c>
      <c r="M2405" s="10">
        <v>1000</v>
      </c>
      <c r="N2405" s="10">
        <f t="shared" si="1173"/>
        <v>1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f t="shared" si="1174"/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f t="shared" si="1175"/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f t="shared" si="1176"/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f t="shared" si="1177"/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f t="shared" si="1178"/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f t="shared" si="1179"/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f t="shared" si="1180"/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f t="shared" si="1181"/>
        <v>0</v>
      </c>
      <c r="BQ2405" s="10">
        <v>0</v>
      </c>
    </row>
    <row r="2406" spans="1:69">
      <c r="A2406" s="10">
        <f t="shared" si="1183"/>
        <v>52331</v>
      </c>
      <c r="B2406" s="10" t="s">
        <v>916</v>
      </c>
      <c r="C2406" s="10" t="s">
        <v>917</v>
      </c>
      <c r="D2406" s="10" t="s">
        <v>921</v>
      </c>
      <c r="F2406" s="10" t="s">
        <v>919</v>
      </c>
      <c r="G2406" s="10">
        <v>1</v>
      </c>
      <c r="I2406" s="10">
        <v>9</v>
      </c>
      <c r="J2406" s="10">
        <v>301</v>
      </c>
      <c r="K2406" s="10">
        <v>94</v>
      </c>
      <c r="L2406" s="10">
        <v>94</v>
      </c>
      <c r="M2406" s="10">
        <v>1000</v>
      </c>
      <c r="N2406" s="10">
        <f t="shared" si="1173"/>
        <v>1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f t="shared" si="1174"/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f t="shared" si="1175"/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f t="shared" si="1176"/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f t="shared" si="1177"/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f t="shared" si="1178"/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f t="shared" si="1179"/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f t="shared" si="1180"/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f t="shared" si="1181"/>
        <v>0</v>
      </c>
      <c r="BQ2406" s="10">
        <v>0</v>
      </c>
    </row>
    <row r="2407" spans="1:69">
      <c r="A2407" s="10">
        <f t="shared" si="1183"/>
        <v>52332</v>
      </c>
      <c r="B2407" s="10" t="s">
        <v>916</v>
      </c>
      <c r="C2407" s="10" t="s">
        <v>917</v>
      </c>
      <c r="D2407" s="10" t="s">
        <v>921</v>
      </c>
      <c r="F2407" s="10" t="s">
        <v>919</v>
      </c>
      <c r="G2407" s="10">
        <v>1</v>
      </c>
      <c r="I2407" s="10">
        <v>9</v>
      </c>
      <c r="J2407" s="10">
        <v>301</v>
      </c>
      <c r="K2407" s="10">
        <v>125</v>
      </c>
      <c r="L2407" s="10">
        <v>125</v>
      </c>
      <c r="M2407" s="10">
        <v>1000</v>
      </c>
      <c r="N2407" s="10">
        <f t="shared" si="1173"/>
        <v>1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f t="shared" si="1174"/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f t="shared" si="1175"/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f t="shared" si="1176"/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f t="shared" si="1177"/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f t="shared" si="1178"/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f t="shared" si="1179"/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f t="shared" si="1180"/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f t="shared" si="1181"/>
        <v>0</v>
      </c>
      <c r="BQ2407" s="10">
        <v>0</v>
      </c>
    </row>
    <row r="2408" spans="1:69">
      <c r="A2408" s="10">
        <f t="shared" si="1183"/>
        <v>52333</v>
      </c>
      <c r="B2408" s="10" t="s">
        <v>916</v>
      </c>
      <c r="C2408" s="10" t="s">
        <v>917</v>
      </c>
      <c r="D2408" s="10" t="s">
        <v>921</v>
      </c>
      <c r="F2408" s="10" t="s">
        <v>919</v>
      </c>
      <c r="G2408" s="10">
        <v>1</v>
      </c>
      <c r="I2408" s="10">
        <v>9</v>
      </c>
      <c r="J2408" s="10">
        <v>301</v>
      </c>
      <c r="K2408" s="10">
        <v>141</v>
      </c>
      <c r="L2408" s="10">
        <v>141</v>
      </c>
      <c r="M2408" s="10">
        <v>1000</v>
      </c>
      <c r="N2408" s="10">
        <f t="shared" si="1173"/>
        <v>1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f t="shared" si="1174"/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f t="shared" si="1175"/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f t="shared" si="1176"/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f t="shared" si="1177"/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f t="shared" si="1178"/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f t="shared" si="1179"/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f t="shared" si="1180"/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f t="shared" si="1181"/>
        <v>0</v>
      </c>
      <c r="BQ2408" s="10">
        <v>0</v>
      </c>
    </row>
    <row r="2409" spans="1:69">
      <c r="A2409" s="10">
        <f t="shared" ref="A2409:A2472" si="1184">A2400+10</f>
        <v>52334</v>
      </c>
      <c r="B2409" s="10" t="s">
        <v>916</v>
      </c>
      <c r="C2409" s="10" t="s">
        <v>917</v>
      </c>
      <c r="D2409" s="10" t="s">
        <v>921</v>
      </c>
      <c r="F2409" s="10" t="s">
        <v>919</v>
      </c>
      <c r="G2409" s="10">
        <v>1</v>
      </c>
      <c r="I2409" s="10">
        <v>9</v>
      </c>
      <c r="J2409" s="10">
        <v>301</v>
      </c>
      <c r="K2409" s="10">
        <v>150</v>
      </c>
      <c r="L2409" s="10">
        <v>150</v>
      </c>
      <c r="M2409" s="10">
        <v>1000</v>
      </c>
      <c r="N2409" s="10">
        <f t="shared" si="1173"/>
        <v>1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f t="shared" si="1174"/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f t="shared" si="1175"/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f t="shared" si="1176"/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f t="shared" si="1177"/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f t="shared" si="1178"/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f t="shared" si="1179"/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f t="shared" si="1180"/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f t="shared" si="1181"/>
        <v>0</v>
      </c>
      <c r="BQ2409" s="10">
        <v>0</v>
      </c>
    </row>
    <row r="2410" spans="1:69">
      <c r="A2410" s="10">
        <f t="shared" si="1184"/>
        <v>52335</v>
      </c>
      <c r="B2410" s="10" t="s">
        <v>916</v>
      </c>
      <c r="C2410" s="10" t="s">
        <v>917</v>
      </c>
      <c r="D2410" s="10" t="s">
        <v>921</v>
      </c>
      <c r="F2410" s="10" t="s">
        <v>919</v>
      </c>
      <c r="G2410" s="10">
        <v>1</v>
      </c>
      <c r="I2410" s="10">
        <v>9</v>
      </c>
      <c r="J2410" s="10">
        <v>301</v>
      </c>
      <c r="K2410" s="10">
        <v>157</v>
      </c>
      <c r="L2410" s="10">
        <v>157</v>
      </c>
      <c r="M2410" s="10">
        <v>1000</v>
      </c>
      <c r="N2410" s="10">
        <f t="shared" si="1173"/>
        <v>1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f t="shared" si="1174"/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f t="shared" si="1175"/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f t="shared" si="1176"/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f t="shared" si="1177"/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f t="shared" si="1178"/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f t="shared" si="1179"/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f t="shared" si="1180"/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f t="shared" si="1181"/>
        <v>0</v>
      </c>
      <c r="BQ2410" s="10">
        <v>0</v>
      </c>
    </row>
    <row r="2411" spans="1:69">
      <c r="A2411" s="10">
        <f t="shared" si="1184"/>
        <v>52336</v>
      </c>
      <c r="B2411" s="10" t="s">
        <v>916</v>
      </c>
      <c r="C2411" s="10" t="s">
        <v>917</v>
      </c>
      <c r="D2411" s="10" t="s">
        <v>921</v>
      </c>
      <c r="F2411" s="10" t="s">
        <v>919</v>
      </c>
      <c r="G2411" s="10">
        <v>1</v>
      </c>
      <c r="I2411" s="10">
        <v>9</v>
      </c>
      <c r="J2411" s="10">
        <v>301</v>
      </c>
      <c r="K2411" s="10">
        <v>225</v>
      </c>
      <c r="L2411" s="10">
        <v>225</v>
      </c>
      <c r="M2411" s="10">
        <v>1000</v>
      </c>
      <c r="N2411" s="10">
        <f t="shared" si="1173"/>
        <v>1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f t="shared" si="1174"/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f t="shared" si="1175"/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f t="shared" si="1176"/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f t="shared" si="1177"/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f t="shared" si="1178"/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f t="shared" si="1179"/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f t="shared" si="1180"/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f t="shared" si="1181"/>
        <v>0</v>
      </c>
      <c r="BQ2411" s="10">
        <v>0</v>
      </c>
    </row>
    <row r="2412" spans="1:69">
      <c r="A2412" s="10">
        <f t="shared" si="1184"/>
        <v>52337</v>
      </c>
      <c r="B2412" s="10" t="s">
        <v>916</v>
      </c>
      <c r="C2412" s="10" t="s">
        <v>917</v>
      </c>
      <c r="D2412" s="10" t="s">
        <v>921</v>
      </c>
      <c r="F2412" s="10" t="s">
        <v>919</v>
      </c>
      <c r="G2412" s="10">
        <v>1</v>
      </c>
      <c r="I2412" s="10">
        <v>9</v>
      </c>
      <c r="J2412" s="10">
        <v>301</v>
      </c>
      <c r="K2412" s="10">
        <v>263</v>
      </c>
      <c r="L2412" s="10">
        <v>263</v>
      </c>
      <c r="M2412" s="10">
        <v>1000</v>
      </c>
      <c r="N2412" s="10">
        <f t="shared" si="1173"/>
        <v>1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f t="shared" si="1174"/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f t="shared" si="1175"/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f t="shared" si="1176"/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f t="shared" si="1177"/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f t="shared" si="1178"/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f t="shared" si="1179"/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f t="shared" si="1180"/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f t="shared" si="1181"/>
        <v>0</v>
      </c>
      <c r="BQ2412" s="10">
        <v>0</v>
      </c>
    </row>
    <row r="2413" spans="1:69">
      <c r="A2413" s="10">
        <f t="shared" si="1184"/>
        <v>52338</v>
      </c>
      <c r="B2413" s="10" t="s">
        <v>916</v>
      </c>
      <c r="C2413" s="10" t="s">
        <v>917</v>
      </c>
      <c r="D2413" s="10" t="s">
        <v>921</v>
      </c>
      <c r="F2413" s="10" t="s">
        <v>919</v>
      </c>
      <c r="G2413" s="10">
        <v>1</v>
      </c>
      <c r="I2413" s="10">
        <v>9</v>
      </c>
      <c r="J2413" s="10">
        <v>301</v>
      </c>
      <c r="K2413" s="10">
        <v>300</v>
      </c>
      <c r="L2413" s="10">
        <v>300</v>
      </c>
      <c r="M2413" s="10">
        <v>1000</v>
      </c>
      <c r="N2413" s="10">
        <f t="shared" si="1173"/>
        <v>1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f t="shared" si="1174"/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f t="shared" si="1175"/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f t="shared" si="1176"/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f t="shared" si="1177"/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f t="shared" si="1178"/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f t="shared" si="1179"/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f t="shared" si="1180"/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f t="shared" si="1181"/>
        <v>0</v>
      </c>
      <c r="BQ2413" s="10">
        <v>0</v>
      </c>
    </row>
    <row r="2414" spans="1:69">
      <c r="A2414" s="10">
        <f t="shared" si="1184"/>
        <v>52339</v>
      </c>
      <c r="B2414" s="10" t="s">
        <v>916</v>
      </c>
      <c r="C2414" s="10" t="s">
        <v>917</v>
      </c>
      <c r="D2414" s="10" t="s">
        <v>921</v>
      </c>
      <c r="F2414" s="10" t="s">
        <v>919</v>
      </c>
      <c r="G2414" s="10">
        <v>1</v>
      </c>
      <c r="I2414" s="10">
        <v>9</v>
      </c>
      <c r="J2414" s="10">
        <v>301</v>
      </c>
      <c r="K2414" s="10">
        <v>338</v>
      </c>
      <c r="L2414" s="10">
        <v>338</v>
      </c>
      <c r="M2414" s="10">
        <v>1000</v>
      </c>
      <c r="N2414" s="10">
        <f t="shared" si="1173"/>
        <v>1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f t="shared" si="1174"/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f t="shared" si="1175"/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f t="shared" si="1176"/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f t="shared" si="1177"/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f t="shared" si="1178"/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f t="shared" si="1179"/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f t="shared" si="1180"/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f t="shared" si="1181"/>
        <v>0</v>
      </c>
      <c r="BQ2414" s="10">
        <v>0</v>
      </c>
    </row>
    <row r="2415" spans="1:69">
      <c r="A2415" s="10">
        <f t="shared" si="1184"/>
        <v>52341</v>
      </c>
      <c r="B2415" s="10" t="s">
        <v>916</v>
      </c>
      <c r="C2415" s="10" t="s">
        <v>917</v>
      </c>
      <c r="D2415" s="10" t="s">
        <v>921</v>
      </c>
      <c r="F2415" s="10" t="s">
        <v>919</v>
      </c>
      <c r="G2415" s="10">
        <v>1</v>
      </c>
      <c r="I2415" s="10">
        <v>9</v>
      </c>
      <c r="J2415" s="10">
        <v>401</v>
      </c>
      <c r="K2415" s="10">
        <v>94</v>
      </c>
      <c r="L2415" s="10">
        <v>94</v>
      </c>
      <c r="M2415" s="10">
        <v>1000</v>
      </c>
      <c r="N2415" s="10">
        <f t="shared" si="1173"/>
        <v>1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f t="shared" si="1174"/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f t="shared" si="1175"/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f t="shared" si="1176"/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f t="shared" si="1177"/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f t="shared" si="1178"/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f t="shared" si="1179"/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f t="shared" si="1180"/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f t="shared" si="1181"/>
        <v>0</v>
      </c>
      <c r="BQ2415" s="10">
        <v>0</v>
      </c>
    </row>
    <row r="2416" spans="1:69">
      <c r="A2416" s="10">
        <f t="shared" si="1184"/>
        <v>52342</v>
      </c>
      <c r="B2416" s="10" t="s">
        <v>916</v>
      </c>
      <c r="C2416" s="10" t="s">
        <v>917</v>
      </c>
      <c r="D2416" s="10" t="s">
        <v>921</v>
      </c>
      <c r="F2416" s="10" t="s">
        <v>919</v>
      </c>
      <c r="G2416" s="10">
        <v>1</v>
      </c>
      <c r="I2416" s="10">
        <v>9</v>
      </c>
      <c r="J2416" s="10">
        <v>401</v>
      </c>
      <c r="K2416" s="10">
        <v>125</v>
      </c>
      <c r="L2416" s="10">
        <v>125</v>
      </c>
      <c r="M2416" s="10">
        <v>1000</v>
      </c>
      <c r="N2416" s="10">
        <f t="shared" si="1173"/>
        <v>1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f t="shared" si="1174"/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f t="shared" si="1175"/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f t="shared" si="1176"/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f t="shared" si="1177"/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f t="shared" si="1178"/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f t="shared" si="1179"/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f t="shared" si="1180"/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f t="shared" si="1181"/>
        <v>0</v>
      </c>
      <c r="BQ2416" s="10">
        <v>0</v>
      </c>
    </row>
    <row r="2417" spans="1:69">
      <c r="A2417" s="10">
        <f t="shared" si="1184"/>
        <v>52343</v>
      </c>
      <c r="B2417" s="10" t="s">
        <v>916</v>
      </c>
      <c r="C2417" s="10" t="s">
        <v>917</v>
      </c>
      <c r="D2417" s="10" t="s">
        <v>921</v>
      </c>
      <c r="F2417" s="10" t="s">
        <v>919</v>
      </c>
      <c r="G2417" s="10">
        <v>1</v>
      </c>
      <c r="I2417" s="10">
        <v>9</v>
      </c>
      <c r="J2417" s="10">
        <v>401</v>
      </c>
      <c r="K2417" s="10">
        <v>141</v>
      </c>
      <c r="L2417" s="10">
        <v>141</v>
      </c>
      <c r="M2417" s="10">
        <v>1000</v>
      </c>
      <c r="N2417" s="10">
        <f t="shared" si="1173"/>
        <v>1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f t="shared" si="1174"/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f t="shared" si="1175"/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f t="shared" si="1176"/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f t="shared" si="1177"/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f t="shared" si="1178"/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f t="shared" si="1179"/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f t="shared" si="1180"/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f t="shared" si="1181"/>
        <v>0</v>
      </c>
      <c r="BQ2417" s="10">
        <v>0</v>
      </c>
    </row>
    <row r="2418" spans="1:69">
      <c r="A2418" s="10">
        <f t="shared" si="1184"/>
        <v>52344</v>
      </c>
      <c r="B2418" s="10" t="s">
        <v>916</v>
      </c>
      <c r="C2418" s="10" t="s">
        <v>917</v>
      </c>
      <c r="D2418" s="10" t="s">
        <v>921</v>
      </c>
      <c r="F2418" s="10" t="s">
        <v>919</v>
      </c>
      <c r="G2418" s="10">
        <v>1</v>
      </c>
      <c r="I2418" s="10">
        <v>9</v>
      </c>
      <c r="J2418" s="10">
        <v>401</v>
      </c>
      <c r="K2418" s="10">
        <v>150</v>
      </c>
      <c r="L2418" s="10">
        <v>150</v>
      </c>
      <c r="M2418" s="10">
        <v>1000</v>
      </c>
      <c r="N2418" s="10">
        <f t="shared" si="1173"/>
        <v>1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f t="shared" si="1174"/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f t="shared" si="1175"/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f t="shared" si="1176"/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f t="shared" si="1177"/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f t="shared" si="1178"/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f t="shared" si="1179"/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f t="shared" si="1180"/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f t="shared" si="1181"/>
        <v>0</v>
      </c>
      <c r="BQ2418" s="10">
        <v>0</v>
      </c>
    </row>
    <row r="2419" spans="1:69">
      <c r="A2419" s="10">
        <f t="shared" si="1184"/>
        <v>52345</v>
      </c>
      <c r="B2419" s="10" t="s">
        <v>916</v>
      </c>
      <c r="C2419" s="10" t="s">
        <v>917</v>
      </c>
      <c r="D2419" s="10" t="s">
        <v>921</v>
      </c>
      <c r="F2419" s="10" t="s">
        <v>919</v>
      </c>
      <c r="G2419" s="10">
        <v>1</v>
      </c>
      <c r="I2419" s="10">
        <v>9</v>
      </c>
      <c r="J2419" s="10">
        <v>401</v>
      </c>
      <c r="K2419" s="10">
        <v>157</v>
      </c>
      <c r="L2419" s="10">
        <v>157</v>
      </c>
      <c r="M2419" s="10">
        <v>1000</v>
      </c>
      <c r="N2419" s="10">
        <f t="shared" si="1173"/>
        <v>1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f t="shared" si="1174"/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f t="shared" si="1175"/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f t="shared" si="1176"/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f t="shared" si="1177"/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f t="shared" si="1178"/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f t="shared" si="1179"/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f t="shared" si="1180"/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f t="shared" si="1181"/>
        <v>0</v>
      </c>
      <c r="BQ2419" s="10">
        <v>0</v>
      </c>
    </row>
    <row r="2420" spans="1:69">
      <c r="A2420" s="10">
        <f t="shared" si="1184"/>
        <v>52346</v>
      </c>
      <c r="B2420" s="10" t="s">
        <v>916</v>
      </c>
      <c r="C2420" s="10" t="s">
        <v>917</v>
      </c>
      <c r="D2420" s="10" t="s">
        <v>921</v>
      </c>
      <c r="F2420" s="10" t="s">
        <v>919</v>
      </c>
      <c r="G2420" s="10">
        <v>1</v>
      </c>
      <c r="I2420" s="10">
        <v>9</v>
      </c>
      <c r="J2420" s="10">
        <v>401</v>
      </c>
      <c r="K2420" s="10">
        <v>225</v>
      </c>
      <c r="L2420" s="10">
        <v>225</v>
      </c>
      <c r="M2420" s="10">
        <v>1000</v>
      </c>
      <c r="N2420" s="10">
        <f t="shared" si="1173"/>
        <v>1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f t="shared" si="1174"/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f t="shared" si="1175"/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f t="shared" si="1176"/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f t="shared" si="1177"/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f t="shared" si="1178"/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f t="shared" si="1179"/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f t="shared" si="1180"/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f t="shared" si="1181"/>
        <v>0</v>
      </c>
      <c r="BQ2420" s="10">
        <v>0</v>
      </c>
    </row>
    <row r="2421" spans="1:69">
      <c r="A2421" s="10">
        <f t="shared" si="1184"/>
        <v>52347</v>
      </c>
      <c r="B2421" s="10" t="s">
        <v>916</v>
      </c>
      <c r="C2421" s="10" t="s">
        <v>917</v>
      </c>
      <c r="D2421" s="10" t="s">
        <v>921</v>
      </c>
      <c r="F2421" s="10" t="s">
        <v>919</v>
      </c>
      <c r="G2421" s="10">
        <v>1</v>
      </c>
      <c r="I2421" s="10">
        <v>9</v>
      </c>
      <c r="J2421" s="10">
        <v>401</v>
      </c>
      <c r="K2421" s="10">
        <v>263</v>
      </c>
      <c r="L2421" s="10">
        <v>263</v>
      </c>
      <c r="M2421" s="10">
        <v>1000</v>
      </c>
      <c r="N2421" s="10">
        <f t="shared" si="1173"/>
        <v>1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f t="shared" si="1174"/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f t="shared" si="1175"/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f t="shared" si="1176"/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f t="shared" si="1177"/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f t="shared" si="1178"/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f t="shared" si="1179"/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f t="shared" si="1180"/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f t="shared" si="1181"/>
        <v>0</v>
      </c>
      <c r="BQ2421" s="10">
        <v>0</v>
      </c>
    </row>
    <row r="2422" spans="1:69">
      <c r="A2422" s="10">
        <f t="shared" si="1184"/>
        <v>52348</v>
      </c>
      <c r="B2422" s="10" t="s">
        <v>916</v>
      </c>
      <c r="C2422" s="10" t="s">
        <v>917</v>
      </c>
      <c r="D2422" s="10" t="s">
        <v>921</v>
      </c>
      <c r="F2422" s="10" t="s">
        <v>919</v>
      </c>
      <c r="G2422" s="10">
        <v>1</v>
      </c>
      <c r="I2422" s="10">
        <v>9</v>
      </c>
      <c r="J2422" s="10">
        <v>401</v>
      </c>
      <c r="K2422" s="10">
        <v>300</v>
      </c>
      <c r="L2422" s="10">
        <v>300</v>
      </c>
      <c r="M2422" s="10">
        <v>1000</v>
      </c>
      <c r="N2422" s="10">
        <f t="shared" si="1173"/>
        <v>1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f t="shared" si="1174"/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f t="shared" si="1175"/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f t="shared" si="1176"/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f t="shared" si="1177"/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f t="shared" si="1178"/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f t="shared" si="1179"/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f t="shared" si="1180"/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f t="shared" si="1181"/>
        <v>0</v>
      </c>
      <c r="BQ2422" s="10">
        <v>0</v>
      </c>
    </row>
    <row r="2423" spans="1:69">
      <c r="A2423" s="10">
        <f t="shared" si="1184"/>
        <v>52349</v>
      </c>
      <c r="B2423" s="10" t="s">
        <v>916</v>
      </c>
      <c r="C2423" s="10" t="s">
        <v>917</v>
      </c>
      <c r="D2423" s="10" t="s">
        <v>921</v>
      </c>
      <c r="F2423" s="10" t="s">
        <v>919</v>
      </c>
      <c r="G2423" s="10">
        <v>1</v>
      </c>
      <c r="I2423" s="10">
        <v>9</v>
      </c>
      <c r="J2423" s="10">
        <v>401</v>
      </c>
      <c r="K2423" s="10">
        <v>338</v>
      </c>
      <c r="L2423" s="10">
        <v>338</v>
      </c>
      <c r="M2423" s="10">
        <v>1000</v>
      </c>
      <c r="N2423" s="10">
        <f t="shared" si="1173"/>
        <v>1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f t="shared" si="1174"/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f t="shared" si="1175"/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f t="shared" si="1176"/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f t="shared" si="1177"/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f t="shared" si="1178"/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f t="shared" si="1179"/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f t="shared" si="1180"/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f t="shared" si="1181"/>
        <v>0</v>
      </c>
      <c r="BQ2423" s="10">
        <v>0</v>
      </c>
    </row>
    <row r="2424" spans="1:69">
      <c r="A2424" s="10">
        <f t="shared" si="1184"/>
        <v>52351</v>
      </c>
      <c r="B2424" s="10" t="s">
        <v>916</v>
      </c>
      <c r="C2424" s="10" t="s">
        <v>917</v>
      </c>
      <c r="D2424" s="10" t="s">
        <v>921</v>
      </c>
      <c r="F2424" s="10" t="s">
        <v>919</v>
      </c>
      <c r="G2424" s="10">
        <v>1</v>
      </c>
      <c r="I2424" s="10">
        <v>9</v>
      </c>
      <c r="J2424" s="10">
        <v>502</v>
      </c>
      <c r="K2424" s="10">
        <v>32</v>
      </c>
      <c r="L2424" s="10">
        <v>32</v>
      </c>
      <c r="M2424" s="10">
        <v>1000</v>
      </c>
      <c r="N2424" s="10">
        <f t="shared" si="1173"/>
        <v>1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f t="shared" si="1174"/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f t="shared" si="1175"/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f t="shared" si="1176"/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f t="shared" si="1177"/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f t="shared" si="1178"/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f t="shared" si="1179"/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f t="shared" si="1180"/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f t="shared" si="1181"/>
        <v>0</v>
      </c>
      <c r="BQ2424" s="10">
        <v>0</v>
      </c>
    </row>
    <row r="2425" spans="1:69">
      <c r="A2425" s="10">
        <f t="shared" si="1184"/>
        <v>52352</v>
      </c>
      <c r="B2425" s="10" t="s">
        <v>916</v>
      </c>
      <c r="C2425" s="10" t="s">
        <v>917</v>
      </c>
      <c r="D2425" s="10" t="s">
        <v>921</v>
      </c>
      <c r="F2425" s="10" t="s">
        <v>919</v>
      </c>
      <c r="G2425" s="10">
        <v>1</v>
      </c>
      <c r="I2425" s="10">
        <v>9</v>
      </c>
      <c r="J2425" s="10">
        <v>502</v>
      </c>
      <c r="K2425" s="10">
        <v>42</v>
      </c>
      <c r="L2425" s="10">
        <v>42</v>
      </c>
      <c r="M2425" s="10">
        <v>1000</v>
      </c>
      <c r="N2425" s="10">
        <f t="shared" si="1173"/>
        <v>1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f t="shared" si="1174"/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f t="shared" si="1175"/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f t="shared" si="1176"/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f t="shared" si="1177"/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f t="shared" si="1178"/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f t="shared" si="1179"/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f t="shared" si="1180"/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f t="shared" si="1181"/>
        <v>0</v>
      </c>
      <c r="BQ2425" s="10">
        <v>0</v>
      </c>
    </row>
    <row r="2426" spans="1:69">
      <c r="A2426" s="10">
        <f t="shared" si="1184"/>
        <v>52353</v>
      </c>
      <c r="B2426" s="10" t="s">
        <v>916</v>
      </c>
      <c r="C2426" s="10" t="s">
        <v>917</v>
      </c>
      <c r="D2426" s="10" t="s">
        <v>921</v>
      </c>
      <c r="F2426" s="10" t="s">
        <v>919</v>
      </c>
      <c r="G2426" s="10">
        <v>1</v>
      </c>
      <c r="I2426" s="10">
        <v>9</v>
      </c>
      <c r="J2426" s="10">
        <v>502</v>
      </c>
      <c r="K2426" s="10">
        <v>47</v>
      </c>
      <c r="L2426" s="10">
        <v>47</v>
      </c>
      <c r="M2426" s="10">
        <v>1000</v>
      </c>
      <c r="N2426" s="10">
        <f t="shared" si="1173"/>
        <v>1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f t="shared" si="1174"/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f t="shared" si="1175"/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f t="shared" si="1176"/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f t="shared" si="1177"/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f t="shared" si="1178"/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f t="shared" si="1179"/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f t="shared" si="1180"/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f t="shared" si="1181"/>
        <v>0</v>
      </c>
      <c r="BQ2426" s="10">
        <v>0</v>
      </c>
    </row>
    <row r="2427" spans="1:69">
      <c r="A2427" s="10">
        <f t="shared" si="1184"/>
        <v>52354</v>
      </c>
      <c r="B2427" s="10" t="s">
        <v>916</v>
      </c>
      <c r="C2427" s="10" t="s">
        <v>917</v>
      </c>
      <c r="D2427" s="10" t="s">
        <v>921</v>
      </c>
      <c r="F2427" s="10" t="s">
        <v>919</v>
      </c>
      <c r="G2427" s="10">
        <v>1</v>
      </c>
      <c r="I2427" s="10">
        <v>9</v>
      </c>
      <c r="J2427" s="10">
        <v>502</v>
      </c>
      <c r="K2427" s="10">
        <v>50</v>
      </c>
      <c r="L2427" s="10">
        <v>50</v>
      </c>
      <c r="M2427" s="10">
        <v>1000</v>
      </c>
      <c r="N2427" s="10">
        <f t="shared" si="1173"/>
        <v>1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f t="shared" si="1174"/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f t="shared" si="1175"/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f t="shared" si="1176"/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f t="shared" si="1177"/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f t="shared" si="1178"/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f t="shared" si="1179"/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f t="shared" si="1180"/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f t="shared" si="1181"/>
        <v>0</v>
      </c>
      <c r="BQ2427" s="10">
        <v>0</v>
      </c>
    </row>
    <row r="2428" spans="1:69">
      <c r="A2428" s="10">
        <f t="shared" si="1184"/>
        <v>52355</v>
      </c>
      <c r="B2428" s="10" t="s">
        <v>916</v>
      </c>
      <c r="C2428" s="10" t="s">
        <v>917</v>
      </c>
      <c r="D2428" s="10" t="s">
        <v>921</v>
      </c>
      <c r="F2428" s="10" t="s">
        <v>919</v>
      </c>
      <c r="G2428" s="10">
        <v>1</v>
      </c>
      <c r="I2428" s="10">
        <v>9</v>
      </c>
      <c r="J2428" s="10">
        <v>502</v>
      </c>
      <c r="K2428" s="10">
        <v>53</v>
      </c>
      <c r="L2428" s="10">
        <v>53</v>
      </c>
      <c r="M2428" s="10">
        <v>1000</v>
      </c>
      <c r="N2428" s="10">
        <f t="shared" si="1173"/>
        <v>1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f t="shared" si="1174"/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f t="shared" si="1175"/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f t="shared" si="1176"/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f t="shared" si="1177"/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f t="shared" si="1178"/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f t="shared" si="1179"/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f t="shared" si="1180"/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f t="shared" si="1181"/>
        <v>0</v>
      </c>
      <c r="BQ2428" s="10">
        <v>0</v>
      </c>
    </row>
    <row r="2429" spans="1:69">
      <c r="A2429" s="10">
        <f t="shared" si="1184"/>
        <v>52356</v>
      </c>
      <c r="B2429" s="10" t="s">
        <v>916</v>
      </c>
      <c r="C2429" s="10" t="s">
        <v>917</v>
      </c>
      <c r="D2429" s="10" t="s">
        <v>921</v>
      </c>
      <c r="F2429" s="10" t="s">
        <v>919</v>
      </c>
      <c r="G2429" s="10">
        <v>1</v>
      </c>
      <c r="I2429" s="10">
        <v>9</v>
      </c>
      <c r="J2429" s="10">
        <v>502</v>
      </c>
      <c r="K2429" s="10">
        <v>75</v>
      </c>
      <c r="L2429" s="10">
        <v>75</v>
      </c>
      <c r="M2429" s="10">
        <v>1000</v>
      </c>
      <c r="N2429" s="10">
        <f t="shared" si="1173"/>
        <v>1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f t="shared" si="1174"/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f t="shared" si="1175"/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f t="shared" si="1176"/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f t="shared" si="1177"/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f t="shared" si="1178"/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f t="shared" si="1179"/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f t="shared" si="1180"/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f t="shared" si="1181"/>
        <v>0</v>
      </c>
      <c r="BQ2429" s="10">
        <v>0</v>
      </c>
    </row>
    <row r="2430" spans="1:69">
      <c r="A2430" s="10">
        <f t="shared" si="1184"/>
        <v>52357</v>
      </c>
      <c r="B2430" s="10" t="s">
        <v>916</v>
      </c>
      <c r="C2430" s="10" t="s">
        <v>917</v>
      </c>
      <c r="D2430" s="10" t="s">
        <v>921</v>
      </c>
      <c r="F2430" s="10" t="s">
        <v>919</v>
      </c>
      <c r="G2430" s="10">
        <v>1</v>
      </c>
      <c r="I2430" s="10">
        <v>9</v>
      </c>
      <c r="J2430" s="10">
        <v>502</v>
      </c>
      <c r="K2430" s="10">
        <v>88</v>
      </c>
      <c r="L2430" s="10">
        <v>88</v>
      </c>
      <c r="M2430" s="10">
        <v>1000</v>
      </c>
      <c r="N2430" s="10">
        <f t="shared" si="1173"/>
        <v>1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f t="shared" si="1174"/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f t="shared" si="1175"/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f t="shared" si="1176"/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f t="shared" si="1177"/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f t="shared" si="1178"/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f t="shared" si="1179"/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f t="shared" si="1180"/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f t="shared" si="1181"/>
        <v>0</v>
      </c>
      <c r="BQ2430" s="10">
        <v>0</v>
      </c>
    </row>
    <row r="2431" spans="1:69">
      <c r="A2431" s="10">
        <f t="shared" si="1184"/>
        <v>52358</v>
      </c>
      <c r="B2431" s="10" t="s">
        <v>916</v>
      </c>
      <c r="C2431" s="10" t="s">
        <v>917</v>
      </c>
      <c r="D2431" s="10" t="s">
        <v>921</v>
      </c>
      <c r="F2431" s="10" t="s">
        <v>919</v>
      </c>
      <c r="G2431" s="10">
        <v>1</v>
      </c>
      <c r="I2431" s="10">
        <v>9</v>
      </c>
      <c r="J2431" s="10">
        <v>502</v>
      </c>
      <c r="K2431" s="10">
        <v>100</v>
      </c>
      <c r="L2431" s="10">
        <v>100</v>
      </c>
      <c r="M2431" s="10">
        <v>1000</v>
      </c>
      <c r="N2431" s="10">
        <f t="shared" si="1173"/>
        <v>1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f t="shared" si="1174"/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f t="shared" si="1175"/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f t="shared" si="1176"/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f t="shared" si="1177"/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f t="shared" si="1178"/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f t="shared" si="1179"/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f t="shared" si="1180"/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f t="shared" si="1181"/>
        <v>0</v>
      </c>
      <c r="BQ2431" s="10">
        <v>0</v>
      </c>
    </row>
    <row r="2432" spans="1:69">
      <c r="A2432" s="10">
        <f t="shared" si="1184"/>
        <v>52359</v>
      </c>
      <c r="B2432" s="10" t="s">
        <v>916</v>
      </c>
      <c r="C2432" s="10" t="s">
        <v>917</v>
      </c>
      <c r="D2432" s="10" t="s">
        <v>921</v>
      </c>
      <c r="F2432" s="10" t="s">
        <v>919</v>
      </c>
      <c r="G2432" s="10">
        <v>1</v>
      </c>
      <c r="I2432" s="10">
        <v>9</v>
      </c>
      <c r="J2432" s="10">
        <v>502</v>
      </c>
      <c r="K2432" s="10">
        <v>113</v>
      </c>
      <c r="L2432" s="10">
        <v>113</v>
      </c>
      <c r="M2432" s="10">
        <v>1000</v>
      </c>
      <c r="N2432" s="10">
        <f t="shared" si="1173"/>
        <v>1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f t="shared" si="1174"/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f t="shared" si="1175"/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f t="shared" si="1176"/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f t="shared" si="1177"/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f t="shared" si="1178"/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f t="shared" si="1179"/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f t="shared" si="1180"/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f t="shared" si="1181"/>
        <v>0</v>
      </c>
      <c r="BQ2432" s="10">
        <v>0</v>
      </c>
    </row>
    <row r="2433" spans="1:69">
      <c r="A2433" s="10">
        <f t="shared" si="1184"/>
        <v>52361</v>
      </c>
      <c r="B2433" s="10" t="s">
        <v>916</v>
      </c>
      <c r="C2433" s="10" t="s">
        <v>917</v>
      </c>
      <c r="D2433" s="10" t="s">
        <v>921</v>
      </c>
      <c r="F2433" s="10" t="s">
        <v>919</v>
      </c>
      <c r="G2433" s="10">
        <v>1</v>
      </c>
      <c r="I2433" s="10">
        <v>9</v>
      </c>
      <c r="J2433" s="10">
        <v>503</v>
      </c>
      <c r="K2433" s="10">
        <v>13</v>
      </c>
      <c r="L2433" s="10">
        <v>13</v>
      </c>
      <c r="M2433" s="10">
        <v>1000</v>
      </c>
      <c r="N2433" s="10">
        <f t="shared" si="1173"/>
        <v>1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f t="shared" si="1174"/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f t="shared" si="1175"/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f t="shared" si="1176"/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f t="shared" si="1177"/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f t="shared" si="1178"/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f t="shared" si="1179"/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f t="shared" si="1180"/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f t="shared" si="1181"/>
        <v>0</v>
      </c>
      <c r="BQ2433" s="10">
        <v>0</v>
      </c>
    </row>
    <row r="2434" spans="1:69">
      <c r="A2434" s="10">
        <f t="shared" si="1184"/>
        <v>52362</v>
      </c>
      <c r="B2434" s="10" t="s">
        <v>916</v>
      </c>
      <c r="C2434" s="10" t="s">
        <v>917</v>
      </c>
      <c r="D2434" s="10" t="s">
        <v>921</v>
      </c>
      <c r="F2434" s="10" t="s">
        <v>919</v>
      </c>
      <c r="G2434" s="10">
        <v>1</v>
      </c>
      <c r="I2434" s="10">
        <v>9</v>
      </c>
      <c r="J2434" s="10">
        <v>503</v>
      </c>
      <c r="K2434" s="10">
        <v>17</v>
      </c>
      <c r="L2434" s="10">
        <v>17</v>
      </c>
      <c r="M2434" s="10">
        <v>1000</v>
      </c>
      <c r="N2434" s="10">
        <f t="shared" si="1173"/>
        <v>1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f t="shared" si="1174"/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f t="shared" si="1175"/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f t="shared" si="1176"/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f t="shared" si="1177"/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f t="shared" si="1178"/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f t="shared" si="1179"/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f t="shared" si="1180"/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f t="shared" si="1181"/>
        <v>0</v>
      </c>
      <c r="BQ2434" s="10">
        <v>0</v>
      </c>
    </row>
    <row r="2435" spans="1:69">
      <c r="A2435" s="10">
        <f t="shared" si="1184"/>
        <v>52363</v>
      </c>
      <c r="B2435" s="10" t="s">
        <v>916</v>
      </c>
      <c r="C2435" s="10" t="s">
        <v>917</v>
      </c>
      <c r="D2435" s="10" t="s">
        <v>921</v>
      </c>
      <c r="F2435" s="10" t="s">
        <v>919</v>
      </c>
      <c r="G2435" s="10">
        <v>1</v>
      </c>
      <c r="I2435" s="10">
        <v>9</v>
      </c>
      <c r="J2435" s="10">
        <v>503</v>
      </c>
      <c r="K2435" s="10">
        <v>19</v>
      </c>
      <c r="L2435" s="10">
        <v>19</v>
      </c>
      <c r="M2435" s="10">
        <v>1000</v>
      </c>
      <c r="N2435" s="10">
        <f t="shared" si="1173"/>
        <v>1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f t="shared" si="1174"/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f t="shared" si="1175"/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f t="shared" si="1176"/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f t="shared" si="1177"/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f t="shared" si="1178"/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f t="shared" si="1179"/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f t="shared" si="1180"/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f t="shared" si="1181"/>
        <v>0</v>
      </c>
      <c r="BQ2435" s="10">
        <v>0</v>
      </c>
    </row>
    <row r="2436" spans="1:69">
      <c r="A2436" s="10">
        <f t="shared" si="1184"/>
        <v>52364</v>
      </c>
      <c r="B2436" s="10" t="s">
        <v>916</v>
      </c>
      <c r="C2436" s="10" t="s">
        <v>917</v>
      </c>
      <c r="D2436" s="10" t="s">
        <v>921</v>
      </c>
      <c r="F2436" s="10" t="s">
        <v>919</v>
      </c>
      <c r="G2436" s="10">
        <v>1</v>
      </c>
      <c r="I2436" s="10">
        <v>9</v>
      </c>
      <c r="J2436" s="10">
        <v>503</v>
      </c>
      <c r="K2436" s="10">
        <v>20</v>
      </c>
      <c r="L2436" s="10">
        <v>20</v>
      </c>
      <c r="M2436" s="10">
        <v>1000</v>
      </c>
      <c r="N2436" s="10">
        <f t="shared" si="1173"/>
        <v>1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f t="shared" si="1174"/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f t="shared" si="1175"/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f t="shared" si="1176"/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f t="shared" si="1177"/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f t="shared" si="1178"/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f t="shared" si="1179"/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f t="shared" si="1180"/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f t="shared" si="1181"/>
        <v>0</v>
      </c>
      <c r="BQ2436" s="10">
        <v>0</v>
      </c>
    </row>
    <row r="2437" spans="1:69">
      <c r="A2437" s="10">
        <f t="shared" si="1184"/>
        <v>52365</v>
      </c>
      <c r="B2437" s="10" t="s">
        <v>916</v>
      </c>
      <c r="C2437" s="10" t="s">
        <v>917</v>
      </c>
      <c r="D2437" s="10" t="s">
        <v>921</v>
      </c>
      <c r="F2437" s="10" t="s">
        <v>919</v>
      </c>
      <c r="G2437" s="10">
        <v>1</v>
      </c>
      <c r="I2437" s="10">
        <v>9</v>
      </c>
      <c r="J2437" s="10">
        <v>503</v>
      </c>
      <c r="K2437" s="10">
        <v>21</v>
      </c>
      <c r="L2437" s="10">
        <v>21</v>
      </c>
      <c r="M2437" s="10">
        <v>1000</v>
      </c>
      <c r="N2437" s="10">
        <f t="shared" si="1173"/>
        <v>1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f t="shared" si="1174"/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f t="shared" si="1175"/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f t="shared" si="1176"/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f t="shared" si="1177"/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f t="shared" si="1178"/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f t="shared" si="1179"/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f t="shared" si="1180"/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f t="shared" si="1181"/>
        <v>0</v>
      </c>
      <c r="BQ2437" s="10">
        <v>0</v>
      </c>
    </row>
    <row r="2438" spans="1:69">
      <c r="A2438" s="10">
        <f t="shared" si="1184"/>
        <v>52366</v>
      </c>
      <c r="B2438" s="10" t="s">
        <v>916</v>
      </c>
      <c r="C2438" s="10" t="s">
        <v>917</v>
      </c>
      <c r="D2438" s="10" t="s">
        <v>921</v>
      </c>
      <c r="F2438" s="10" t="s">
        <v>919</v>
      </c>
      <c r="G2438" s="10">
        <v>1</v>
      </c>
      <c r="I2438" s="10">
        <v>9</v>
      </c>
      <c r="J2438" s="10">
        <v>503</v>
      </c>
      <c r="K2438" s="10">
        <v>30</v>
      </c>
      <c r="L2438" s="10">
        <v>30</v>
      </c>
      <c r="M2438" s="10">
        <v>1000</v>
      </c>
      <c r="N2438" s="10">
        <f t="shared" ref="N2438:N2473" si="1185">IF(M2438&gt;=1000,1,0)</f>
        <v>1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f t="shared" ref="T2438:T2473" si="1186">IF(S2438&gt;=1000,1,0)</f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f t="shared" ref="Z2438:Z2473" si="1187">IF(Y2438&gt;=1000,1,0)</f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f t="shared" ref="AF2438:AF2473" si="1188">IF(AE2438&gt;=1000,1,0)</f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f t="shared" ref="AL2438:AL2473" si="1189">IF(AK2438&gt;=1000,1,0)</f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f t="shared" ref="AX2438:AX2473" si="1190">IF(AW2438&gt;=1000,1,0)</f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f t="shared" ref="BD2438:BD2473" si="1191">IF(BC2438&gt;=1000,1,0)</f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f t="shared" ref="BJ2438:BJ2473" si="1192">IF(BI2438&gt;=1000,1,0)</f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f t="shared" ref="BP2438:BP2473" si="1193">IF(BO2438&gt;=1000,1,0)</f>
        <v>0</v>
      </c>
      <c r="BQ2438" s="10">
        <v>0</v>
      </c>
    </row>
    <row r="2439" spans="1:69">
      <c r="A2439" s="10">
        <f t="shared" si="1184"/>
        <v>52367</v>
      </c>
      <c r="B2439" s="10" t="s">
        <v>916</v>
      </c>
      <c r="C2439" s="10" t="s">
        <v>917</v>
      </c>
      <c r="D2439" s="10" t="s">
        <v>921</v>
      </c>
      <c r="F2439" s="10" t="s">
        <v>919</v>
      </c>
      <c r="G2439" s="10">
        <v>1</v>
      </c>
      <c r="I2439" s="10">
        <v>9</v>
      </c>
      <c r="J2439" s="10">
        <v>503</v>
      </c>
      <c r="K2439" s="10">
        <v>35</v>
      </c>
      <c r="L2439" s="10">
        <v>35</v>
      </c>
      <c r="M2439" s="10">
        <v>1000</v>
      </c>
      <c r="N2439" s="10">
        <f t="shared" si="1185"/>
        <v>1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f t="shared" si="1186"/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f t="shared" si="1187"/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f t="shared" si="1188"/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f t="shared" si="1189"/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f t="shared" si="1190"/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f t="shared" si="1191"/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f t="shared" si="1192"/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f t="shared" si="1193"/>
        <v>0</v>
      </c>
      <c r="BQ2439" s="10">
        <v>0</v>
      </c>
    </row>
    <row r="2440" spans="1:69">
      <c r="A2440" s="10">
        <f t="shared" si="1184"/>
        <v>52368</v>
      </c>
      <c r="B2440" s="10" t="s">
        <v>916</v>
      </c>
      <c r="C2440" s="10" t="s">
        <v>917</v>
      </c>
      <c r="D2440" s="10" t="s">
        <v>921</v>
      </c>
      <c r="F2440" s="10" t="s">
        <v>919</v>
      </c>
      <c r="G2440" s="10">
        <v>1</v>
      </c>
      <c r="I2440" s="10">
        <v>9</v>
      </c>
      <c r="J2440" s="10">
        <v>503</v>
      </c>
      <c r="K2440" s="10">
        <v>40</v>
      </c>
      <c r="L2440" s="10">
        <v>40</v>
      </c>
      <c r="M2440" s="10">
        <v>1000</v>
      </c>
      <c r="N2440" s="10">
        <f t="shared" si="1185"/>
        <v>1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f t="shared" si="1186"/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f t="shared" si="1187"/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f t="shared" si="1188"/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f t="shared" si="1189"/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f t="shared" si="1190"/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f t="shared" si="1191"/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f t="shared" si="1192"/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f t="shared" si="1193"/>
        <v>0</v>
      </c>
      <c r="BQ2440" s="10">
        <v>0</v>
      </c>
    </row>
    <row r="2441" spans="1:69">
      <c r="A2441" s="10">
        <f t="shared" si="1184"/>
        <v>52369</v>
      </c>
      <c r="B2441" s="10" t="s">
        <v>916</v>
      </c>
      <c r="C2441" s="10" t="s">
        <v>917</v>
      </c>
      <c r="D2441" s="10" t="s">
        <v>921</v>
      </c>
      <c r="F2441" s="10" t="s">
        <v>919</v>
      </c>
      <c r="G2441" s="10">
        <v>1</v>
      </c>
      <c r="I2441" s="10">
        <v>9</v>
      </c>
      <c r="J2441" s="10">
        <v>503</v>
      </c>
      <c r="K2441" s="10">
        <v>45</v>
      </c>
      <c r="L2441" s="10">
        <v>45</v>
      </c>
      <c r="M2441" s="10">
        <v>1000</v>
      </c>
      <c r="N2441" s="10">
        <f t="shared" si="1185"/>
        <v>1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f t="shared" si="1186"/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f t="shared" si="1187"/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f t="shared" si="1188"/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f t="shared" si="1189"/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f t="shared" si="1190"/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f t="shared" si="1191"/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f t="shared" si="1192"/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f t="shared" si="1193"/>
        <v>0</v>
      </c>
      <c r="BQ2441" s="10">
        <v>0</v>
      </c>
    </row>
    <row r="2442" spans="1:69">
      <c r="A2442" s="10">
        <f t="shared" si="1184"/>
        <v>52371</v>
      </c>
      <c r="B2442" s="10" t="s">
        <v>916</v>
      </c>
      <c r="C2442" s="10" t="s">
        <v>917</v>
      </c>
      <c r="D2442" s="10" t="s">
        <v>921</v>
      </c>
      <c r="F2442" s="10" t="s">
        <v>919</v>
      </c>
      <c r="G2442" s="10">
        <v>1</v>
      </c>
      <c r="I2442" s="10">
        <v>9</v>
      </c>
      <c r="J2442" s="10">
        <v>301</v>
      </c>
      <c r="K2442" s="10">
        <v>94</v>
      </c>
      <c r="L2442" s="10">
        <v>94</v>
      </c>
      <c r="M2442" s="10">
        <v>1000</v>
      </c>
      <c r="N2442" s="10">
        <f t="shared" si="1185"/>
        <v>1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f t="shared" si="1186"/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f t="shared" si="1187"/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f t="shared" si="1188"/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f t="shared" si="1189"/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f t="shared" si="1190"/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f t="shared" si="1191"/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f t="shared" si="1192"/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f t="shared" si="1193"/>
        <v>0</v>
      </c>
      <c r="BQ2442" s="10">
        <v>0</v>
      </c>
    </row>
    <row r="2443" spans="1:69">
      <c r="A2443" s="10">
        <f t="shared" si="1184"/>
        <v>52372</v>
      </c>
      <c r="B2443" s="10" t="s">
        <v>916</v>
      </c>
      <c r="C2443" s="10" t="s">
        <v>917</v>
      </c>
      <c r="D2443" s="10" t="s">
        <v>921</v>
      </c>
      <c r="F2443" s="10" t="s">
        <v>919</v>
      </c>
      <c r="G2443" s="10">
        <v>1</v>
      </c>
      <c r="I2443" s="10">
        <v>9</v>
      </c>
      <c r="J2443" s="10">
        <v>301</v>
      </c>
      <c r="K2443" s="10">
        <v>125</v>
      </c>
      <c r="L2443" s="10">
        <v>125</v>
      </c>
      <c r="M2443" s="10">
        <v>1000</v>
      </c>
      <c r="N2443" s="10">
        <f t="shared" si="1185"/>
        <v>1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f t="shared" si="1186"/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f t="shared" si="1187"/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f t="shared" si="1188"/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f t="shared" si="1189"/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f t="shared" si="1190"/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f t="shared" si="1191"/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f t="shared" si="1192"/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f t="shared" si="1193"/>
        <v>0</v>
      </c>
      <c r="BQ2443" s="10">
        <v>0</v>
      </c>
    </row>
    <row r="2444" spans="1:69">
      <c r="A2444" s="10">
        <f t="shared" si="1184"/>
        <v>52373</v>
      </c>
      <c r="B2444" s="10" t="s">
        <v>916</v>
      </c>
      <c r="C2444" s="10" t="s">
        <v>917</v>
      </c>
      <c r="D2444" s="10" t="s">
        <v>921</v>
      </c>
      <c r="F2444" s="10" t="s">
        <v>919</v>
      </c>
      <c r="G2444" s="10">
        <v>1</v>
      </c>
      <c r="I2444" s="10">
        <v>9</v>
      </c>
      <c r="J2444" s="10">
        <v>301</v>
      </c>
      <c r="K2444" s="10">
        <v>141</v>
      </c>
      <c r="L2444" s="10">
        <v>141</v>
      </c>
      <c r="M2444" s="10">
        <v>1000</v>
      </c>
      <c r="N2444" s="10">
        <f t="shared" si="1185"/>
        <v>1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f t="shared" si="1186"/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f t="shared" si="1187"/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f t="shared" si="1188"/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f t="shared" si="1189"/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f t="shared" si="1190"/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f t="shared" si="1191"/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f t="shared" si="1192"/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f t="shared" si="1193"/>
        <v>0</v>
      </c>
      <c r="BQ2444" s="10">
        <v>0</v>
      </c>
    </row>
    <row r="2445" spans="1:69">
      <c r="A2445" s="10">
        <f t="shared" si="1184"/>
        <v>52374</v>
      </c>
      <c r="B2445" s="10" t="s">
        <v>916</v>
      </c>
      <c r="C2445" s="10" t="s">
        <v>917</v>
      </c>
      <c r="D2445" s="10" t="s">
        <v>921</v>
      </c>
      <c r="F2445" s="10" t="s">
        <v>919</v>
      </c>
      <c r="G2445" s="10">
        <v>1</v>
      </c>
      <c r="I2445" s="10">
        <v>9</v>
      </c>
      <c r="J2445" s="10">
        <v>301</v>
      </c>
      <c r="K2445" s="10">
        <v>150</v>
      </c>
      <c r="L2445" s="10">
        <v>150</v>
      </c>
      <c r="M2445" s="10">
        <v>1000</v>
      </c>
      <c r="N2445" s="10">
        <f t="shared" si="1185"/>
        <v>1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f t="shared" si="1186"/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f t="shared" si="1187"/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f t="shared" si="1188"/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f t="shared" si="1189"/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f t="shared" si="1190"/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f t="shared" si="1191"/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f t="shared" si="1192"/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f t="shared" si="1193"/>
        <v>0</v>
      </c>
      <c r="BQ2445" s="10">
        <v>0</v>
      </c>
    </row>
    <row r="2446" spans="1:69">
      <c r="A2446" s="10">
        <f t="shared" si="1184"/>
        <v>52375</v>
      </c>
      <c r="B2446" s="10" t="s">
        <v>916</v>
      </c>
      <c r="C2446" s="10" t="s">
        <v>917</v>
      </c>
      <c r="D2446" s="10" t="s">
        <v>921</v>
      </c>
      <c r="F2446" s="10" t="s">
        <v>919</v>
      </c>
      <c r="G2446" s="10">
        <v>1</v>
      </c>
      <c r="I2446" s="10">
        <v>9</v>
      </c>
      <c r="J2446" s="10">
        <v>301</v>
      </c>
      <c r="K2446" s="10">
        <v>157</v>
      </c>
      <c r="L2446" s="10">
        <v>157</v>
      </c>
      <c r="M2446" s="10">
        <v>1000</v>
      </c>
      <c r="N2446" s="10">
        <f t="shared" si="1185"/>
        <v>1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f t="shared" si="1186"/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f t="shared" si="1187"/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f t="shared" si="1188"/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f t="shared" si="1189"/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f t="shared" si="1190"/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f t="shared" si="1191"/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f t="shared" si="1192"/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f t="shared" si="1193"/>
        <v>0</v>
      </c>
      <c r="BQ2446" s="10">
        <v>0</v>
      </c>
    </row>
    <row r="2447" spans="1:69">
      <c r="A2447" s="10">
        <f t="shared" si="1184"/>
        <v>52376</v>
      </c>
      <c r="B2447" s="10" t="s">
        <v>916</v>
      </c>
      <c r="C2447" s="10" t="s">
        <v>917</v>
      </c>
      <c r="D2447" s="10" t="s">
        <v>921</v>
      </c>
      <c r="F2447" s="10" t="s">
        <v>919</v>
      </c>
      <c r="G2447" s="10">
        <v>1</v>
      </c>
      <c r="I2447" s="10">
        <v>9</v>
      </c>
      <c r="J2447" s="10">
        <v>301</v>
      </c>
      <c r="K2447" s="10">
        <v>225</v>
      </c>
      <c r="L2447" s="10">
        <v>225</v>
      </c>
      <c r="M2447" s="10">
        <v>1000</v>
      </c>
      <c r="N2447" s="10">
        <f t="shared" si="1185"/>
        <v>1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f t="shared" si="1186"/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f t="shared" si="1187"/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f t="shared" si="1188"/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f t="shared" si="1189"/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f t="shared" si="1190"/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f t="shared" si="1191"/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f t="shared" si="1192"/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f t="shared" si="1193"/>
        <v>0</v>
      </c>
      <c r="BQ2447" s="10">
        <v>0</v>
      </c>
    </row>
    <row r="2448" spans="1:69">
      <c r="A2448" s="10">
        <f t="shared" si="1184"/>
        <v>52377</v>
      </c>
      <c r="B2448" s="10" t="s">
        <v>916</v>
      </c>
      <c r="C2448" s="10" t="s">
        <v>917</v>
      </c>
      <c r="D2448" s="10" t="s">
        <v>921</v>
      </c>
      <c r="F2448" s="10" t="s">
        <v>919</v>
      </c>
      <c r="G2448" s="10">
        <v>1</v>
      </c>
      <c r="I2448" s="10">
        <v>9</v>
      </c>
      <c r="J2448" s="10">
        <v>301</v>
      </c>
      <c r="K2448" s="10">
        <v>263</v>
      </c>
      <c r="L2448" s="10">
        <v>263</v>
      </c>
      <c r="M2448" s="10">
        <v>1000</v>
      </c>
      <c r="N2448" s="10">
        <f t="shared" si="1185"/>
        <v>1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f t="shared" si="1186"/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f t="shared" si="1187"/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f t="shared" si="1188"/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f t="shared" si="1189"/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f t="shared" si="1190"/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f t="shared" si="1191"/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f t="shared" si="1192"/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f t="shared" si="1193"/>
        <v>0</v>
      </c>
      <c r="BQ2448" s="10">
        <v>0</v>
      </c>
    </row>
    <row r="2449" spans="1:69">
      <c r="A2449" s="10">
        <f t="shared" si="1184"/>
        <v>52378</v>
      </c>
      <c r="B2449" s="10" t="s">
        <v>916</v>
      </c>
      <c r="C2449" s="10" t="s">
        <v>917</v>
      </c>
      <c r="D2449" s="10" t="s">
        <v>921</v>
      </c>
      <c r="F2449" s="10" t="s">
        <v>919</v>
      </c>
      <c r="G2449" s="10">
        <v>1</v>
      </c>
      <c r="I2449" s="10">
        <v>9</v>
      </c>
      <c r="J2449" s="10">
        <v>301</v>
      </c>
      <c r="K2449" s="10">
        <v>300</v>
      </c>
      <c r="L2449" s="10">
        <v>300</v>
      </c>
      <c r="M2449" s="10">
        <v>1000</v>
      </c>
      <c r="N2449" s="10">
        <f t="shared" si="1185"/>
        <v>1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f t="shared" si="1186"/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f t="shared" si="1187"/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f t="shared" si="1188"/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f t="shared" si="1189"/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f t="shared" si="1190"/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f t="shared" si="1191"/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f t="shared" si="1192"/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f t="shared" si="1193"/>
        <v>0</v>
      </c>
      <c r="BQ2449" s="10">
        <v>0</v>
      </c>
    </row>
    <row r="2450" spans="1:69">
      <c r="A2450" s="10">
        <f t="shared" si="1184"/>
        <v>52379</v>
      </c>
      <c r="B2450" s="10" t="s">
        <v>916</v>
      </c>
      <c r="C2450" s="10" t="s">
        <v>917</v>
      </c>
      <c r="D2450" s="10" t="s">
        <v>921</v>
      </c>
      <c r="F2450" s="10" t="s">
        <v>919</v>
      </c>
      <c r="G2450" s="10">
        <v>1</v>
      </c>
      <c r="I2450" s="10">
        <v>9</v>
      </c>
      <c r="J2450" s="10">
        <v>301</v>
      </c>
      <c r="K2450" s="10">
        <v>338</v>
      </c>
      <c r="L2450" s="10">
        <v>338</v>
      </c>
      <c r="M2450" s="10">
        <v>1000</v>
      </c>
      <c r="N2450" s="10">
        <f t="shared" si="1185"/>
        <v>1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f t="shared" si="1186"/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f t="shared" si="1187"/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f t="shared" si="1188"/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f t="shared" si="1189"/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f t="shared" si="1190"/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f t="shared" si="1191"/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f t="shared" si="1192"/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f t="shared" si="1193"/>
        <v>0</v>
      </c>
      <c r="BQ2450" s="10">
        <v>0</v>
      </c>
    </row>
    <row r="2451" spans="1:69">
      <c r="A2451" s="10">
        <f t="shared" si="1184"/>
        <v>52381</v>
      </c>
      <c r="B2451" s="10" t="s">
        <v>916</v>
      </c>
      <c r="C2451" s="10" t="s">
        <v>917</v>
      </c>
      <c r="D2451" s="10" t="s">
        <v>921</v>
      </c>
      <c r="F2451" s="10" t="s">
        <v>919</v>
      </c>
      <c r="G2451" s="10">
        <v>1</v>
      </c>
      <c r="I2451" s="10">
        <v>9</v>
      </c>
      <c r="J2451" s="10">
        <v>401</v>
      </c>
      <c r="K2451" s="10">
        <v>94</v>
      </c>
      <c r="L2451" s="10">
        <v>94</v>
      </c>
      <c r="M2451" s="10">
        <v>1000</v>
      </c>
      <c r="N2451" s="10">
        <f t="shared" si="1185"/>
        <v>1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f t="shared" si="1186"/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f t="shared" si="1187"/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f t="shared" si="1188"/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f t="shared" si="1189"/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f t="shared" si="1190"/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f t="shared" si="1191"/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f t="shared" si="1192"/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f t="shared" si="1193"/>
        <v>0</v>
      </c>
      <c r="BQ2451" s="10">
        <v>0</v>
      </c>
    </row>
    <row r="2452" spans="1:69">
      <c r="A2452" s="10">
        <f t="shared" si="1184"/>
        <v>52382</v>
      </c>
      <c r="B2452" s="10" t="s">
        <v>916</v>
      </c>
      <c r="C2452" s="10" t="s">
        <v>917</v>
      </c>
      <c r="D2452" s="10" t="s">
        <v>921</v>
      </c>
      <c r="F2452" s="10" t="s">
        <v>919</v>
      </c>
      <c r="G2452" s="10">
        <v>1</v>
      </c>
      <c r="I2452" s="10">
        <v>9</v>
      </c>
      <c r="J2452" s="10">
        <v>401</v>
      </c>
      <c r="K2452" s="10">
        <v>125</v>
      </c>
      <c r="L2452" s="10">
        <v>125</v>
      </c>
      <c r="M2452" s="10">
        <v>1000</v>
      </c>
      <c r="N2452" s="10">
        <f t="shared" si="1185"/>
        <v>1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f t="shared" si="1186"/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f t="shared" si="1187"/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f t="shared" si="1188"/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f t="shared" si="1189"/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f t="shared" si="1190"/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f t="shared" si="1191"/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f t="shared" si="1192"/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f t="shared" si="1193"/>
        <v>0</v>
      </c>
      <c r="BQ2452" s="10">
        <v>0</v>
      </c>
    </row>
    <row r="2453" spans="1:69">
      <c r="A2453" s="10">
        <f t="shared" si="1184"/>
        <v>52383</v>
      </c>
      <c r="B2453" s="10" t="s">
        <v>916</v>
      </c>
      <c r="C2453" s="10" t="s">
        <v>917</v>
      </c>
      <c r="D2453" s="10" t="s">
        <v>921</v>
      </c>
      <c r="F2453" s="10" t="s">
        <v>919</v>
      </c>
      <c r="G2453" s="10">
        <v>1</v>
      </c>
      <c r="I2453" s="10">
        <v>9</v>
      </c>
      <c r="J2453" s="10">
        <v>401</v>
      </c>
      <c r="K2453" s="10">
        <v>141</v>
      </c>
      <c r="L2453" s="10">
        <v>141</v>
      </c>
      <c r="M2453" s="10">
        <v>1000</v>
      </c>
      <c r="N2453" s="10">
        <f t="shared" si="1185"/>
        <v>1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f t="shared" si="1186"/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f t="shared" si="1187"/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f t="shared" si="1188"/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f t="shared" si="1189"/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f t="shared" si="1190"/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f t="shared" si="1191"/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f t="shared" si="1192"/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f t="shared" si="1193"/>
        <v>0</v>
      </c>
      <c r="BQ2453" s="10">
        <v>0</v>
      </c>
    </row>
    <row r="2454" spans="1:69">
      <c r="A2454" s="10">
        <f t="shared" si="1184"/>
        <v>52384</v>
      </c>
      <c r="B2454" s="10" t="s">
        <v>916</v>
      </c>
      <c r="C2454" s="10" t="s">
        <v>917</v>
      </c>
      <c r="D2454" s="10" t="s">
        <v>921</v>
      </c>
      <c r="F2454" s="10" t="s">
        <v>919</v>
      </c>
      <c r="G2454" s="10">
        <v>1</v>
      </c>
      <c r="I2454" s="10">
        <v>9</v>
      </c>
      <c r="J2454" s="10">
        <v>401</v>
      </c>
      <c r="K2454" s="10">
        <v>150</v>
      </c>
      <c r="L2454" s="10">
        <v>150</v>
      </c>
      <c r="M2454" s="10">
        <v>1000</v>
      </c>
      <c r="N2454" s="10">
        <f t="shared" si="1185"/>
        <v>1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f t="shared" si="1186"/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f t="shared" si="1187"/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f t="shared" si="1188"/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f t="shared" si="1189"/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f t="shared" si="1190"/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f t="shared" si="1191"/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f t="shared" si="1192"/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f t="shared" si="1193"/>
        <v>0</v>
      </c>
      <c r="BQ2454" s="10">
        <v>0</v>
      </c>
    </row>
    <row r="2455" spans="1:69">
      <c r="A2455" s="10">
        <f t="shared" si="1184"/>
        <v>52385</v>
      </c>
      <c r="B2455" s="10" t="s">
        <v>916</v>
      </c>
      <c r="C2455" s="10" t="s">
        <v>917</v>
      </c>
      <c r="D2455" s="10" t="s">
        <v>921</v>
      </c>
      <c r="F2455" s="10" t="s">
        <v>919</v>
      </c>
      <c r="G2455" s="10">
        <v>1</v>
      </c>
      <c r="I2455" s="10">
        <v>9</v>
      </c>
      <c r="J2455" s="10">
        <v>401</v>
      </c>
      <c r="K2455" s="10">
        <v>157</v>
      </c>
      <c r="L2455" s="10">
        <v>157</v>
      </c>
      <c r="M2455" s="10">
        <v>1000</v>
      </c>
      <c r="N2455" s="10">
        <f t="shared" si="1185"/>
        <v>1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f t="shared" si="1186"/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f t="shared" si="1187"/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f t="shared" si="1188"/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f t="shared" si="1189"/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f t="shared" si="1190"/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f t="shared" si="1191"/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f t="shared" si="1192"/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f t="shared" si="1193"/>
        <v>0</v>
      </c>
      <c r="BQ2455" s="10">
        <v>0</v>
      </c>
    </row>
    <row r="2456" spans="1:69">
      <c r="A2456" s="10">
        <f t="shared" si="1184"/>
        <v>52386</v>
      </c>
      <c r="B2456" s="10" t="s">
        <v>916</v>
      </c>
      <c r="C2456" s="10" t="s">
        <v>917</v>
      </c>
      <c r="D2456" s="10" t="s">
        <v>921</v>
      </c>
      <c r="F2456" s="10" t="s">
        <v>919</v>
      </c>
      <c r="G2456" s="10">
        <v>1</v>
      </c>
      <c r="I2456" s="10">
        <v>9</v>
      </c>
      <c r="J2456" s="10">
        <v>401</v>
      </c>
      <c r="K2456" s="10">
        <v>225</v>
      </c>
      <c r="L2456" s="10">
        <v>225</v>
      </c>
      <c r="M2456" s="10">
        <v>1000</v>
      </c>
      <c r="N2456" s="10">
        <f t="shared" si="1185"/>
        <v>1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f t="shared" si="1186"/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f t="shared" si="1187"/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f t="shared" si="1188"/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f t="shared" si="1189"/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f t="shared" si="1190"/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f t="shared" si="1191"/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f t="shared" si="1192"/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f t="shared" si="1193"/>
        <v>0</v>
      </c>
      <c r="BQ2456" s="10">
        <v>0</v>
      </c>
    </row>
    <row r="2457" spans="1:69">
      <c r="A2457" s="10">
        <f t="shared" si="1184"/>
        <v>52387</v>
      </c>
      <c r="B2457" s="10" t="s">
        <v>916</v>
      </c>
      <c r="C2457" s="10" t="s">
        <v>917</v>
      </c>
      <c r="D2457" s="10" t="s">
        <v>921</v>
      </c>
      <c r="F2457" s="10" t="s">
        <v>919</v>
      </c>
      <c r="G2457" s="10">
        <v>1</v>
      </c>
      <c r="I2457" s="10">
        <v>9</v>
      </c>
      <c r="J2457" s="10">
        <v>401</v>
      </c>
      <c r="K2457" s="10">
        <v>263</v>
      </c>
      <c r="L2457" s="10">
        <v>263</v>
      </c>
      <c r="M2457" s="10">
        <v>1000</v>
      </c>
      <c r="N2457" s="10">
        <f t="shared" si="1185"/>
        <v>1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f t="shared" si="1186"/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f t="shared" si="1187"/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f t="shared" si="1188"/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f t="shared" si="1189"/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f t="shared" si="1190"/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f t="shared" si="1191"/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f t="shared" si="1192"/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f t="shared" si="1193"/>
        <v>0</v>
      </c>
      <c r="BQ2457" s="10">
        <v>0</v>
      </c>
    </row>
    <row r="2458" spans="1:69">
      <c r="A2458" s="10">
        <f t="shared" si="1184"/>
        <v>52388</v>
      </c>
      <c r="B2458" s="10" t="s">
        <v>916</v>
      </c>
      <c r="C2458" s="10" t="s">
        <v>917</v>
      </c>
      <c r="D2458" s="10" t="s">
        <v>921</v>
      </c>
      <c r="F2458" s="10" t="s">
        <v>919</v>
      </c>
      <c r="G2458" s="10">
        <v>1</v>
      </c>
      <c r="I2458" s="10">
        <v>9</v>
      </c>
      <c r="J2458" s="10">
        <v>401</v>
      </c>
      <c r="K2458" s="10">
        <v>300</v>
      </c>
      <c r="L2458" s="10">
        <v>300</v>
      </c>
      <c r="M2458" s="10">
        <v>1000</v>
      </c>
      <c r="N2458" s="10">
        <f t="shared" si="1185"/>
        <v>1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f t="shared" si="1186"/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f t="shared" si="1187"/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f t="shared" si="1188"/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f t="shared" si="1189"/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f t="shared" si="1190"/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f t="shared" si="1191"/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f t="shared" si="1192"/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f t="shared" si="1193"/>
        <v>0</v>
      </c>
      <c r="BQ2458" s="10">
        <v>0</v>
      </c>
    </row>
    <row r="2459" spans="1:69">
      <c r="A2459" s="10">
        <f t="shared" si="1184"/>
        <v>52389</v>
      </c>
      <c r="B2459" s="10" t="s">
        <v>916</v>
      </c>
      <c r="C2459" s="10" t="s">
        <v>917</v>
      </c>
      <c r="D2459" s="10" t="s">
        <v>921</v>
      </c>
      <c r="F2459" s="10" t="s">
        <v>919</v>
      </c>
      <c r="G2459" s="10">
        <v>1</v>
      </c>
      <c r="I2459" s="10">
        <v>9</v>
      </c>
      <c r="J2459" s="10">
        <v>401</v>
      </c>
      <c r="K2459" s="10">
        <v>338</v>
      </c>
      <c r="L2459" s="10">
        <v>338</v>
      </c>
      <c r="M2459" s="10">
        <v>1000</v>
      </c>
      <c r="N2459" s="10">
        <f t="shared" si="1185"/>
        <v>1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f t="shared" si="1186"/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f t="shared" si="1187"/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f t="shared" si="1188"/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f t="shared" si="1189"/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f t="shared" si="1190"/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f t="shared" si="1191"/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f t="shared" si="1192"/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f t="shared" si="1193"/>
        <v>0</v>
      </c>
      <c r="BQ2459" s="10">
        <v>0</v>
      </c>
    </row>
    <row r="2460" spans="1:69">
      <c r="A2460" s="10">
        <f t="shared" si="1184"/>
        <v>52391</v>
      </c>
      <c r="B2460" s="10" t="s">
        <v>916</v>
      </c>
      <c r="C2460" s="10" t="s">
        <v>917</v>
      </c>
      <c r="D2460" s="10" t="s">
        <v>921</v>
      </c>
      <c r="F2460" s="10" t="s">
        <v>919</v>
      </c>
      <c r="G2460" s="10">
        <v>1</v>
      </c>
      <c r="I2460" s="10">
        <v>9</v>
      </c>
      <c r="J2460" s="10">
        <v>503</v>
      </c>
      <c r="K2460" s="10">
        <v>13</v>
      </c>
      <c r="L2460" s="10">
        <v>13</v>
      </c>
      <c r="M2460" s="10">
        <v>1000</v>
      </c>
      <c r="N2460" s="10">
        <f t="shared" si="1185"/>
        <v>1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f t="shared" si="1186"/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f t="shared" si="1187"/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f t="shared" si="1188"/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f t="shared" si="1189"/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f t="shared" si="1190"/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f t="shared" si="1191"/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f t="shared" si="1192"/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f t="shared" si="1193"/>
        <v>0</v>
      </c>
      <c r="BQ2460" s="10">
        <v>0</v>
      </c>
    </row>
    <row r="2461" spans="1:69">
      <c r="A2461" s="10">
        <f t="shared" si="1184"/>
        <v>52392</v>
      </c>
      <c r="B2461" s="10" t="s">
        <v>916</v>
      </c>
      <c r="C2461" s="10" t="s">
        <v>917</v>
      </c>
      <c r="D2461" s="10" t="s">
        <v>921</v>
      </c>
      <c r="F2461" s="10" t="s">
        <v>919</v>
      </c>
      <c r="G2461" s="10">
        <v>1</v>
      </c>
      <c r="I2461" s="10">
        <v>9</v>
      </c>
      <c r="J2461" s="10">
        <v>503</v>
      </c>
      <c r="K2461" s="10">
        <v>17</v>
      </c>
      <c r="L2461" s="10">
        <v>17</v>
      </c>
      <c r="M2461" s="10">
        <v>1000</v>
      </c>
      <c r="N2461" s="10">
        <f t="shared" si="1185"/>
        <v>1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f t="shared" si="1186"/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f t="shared" si="1187"/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f t="shared" si="1188"/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f t="shared" si="1189"/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f t="shared" si="1190"/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f t="shared" si="1191"/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f t="shared" si="1192"/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f t="shared" si="1193"/>
        <v>0</v>
      </c>
      <c r="BQ2461" s="10">
        <v>0</v>
      </c>
    </row>
    <row r="2462" spans="1:69">
      <c r="A2462" s="10">
        <f t="shared" si="1184"/>
        <v>52393</v>
      </c>
      <c r="B2462" s="10" t="s">
        <v>916</v>
      </c>
      <c r="C2462" s="10" t="s">
        <v>917</v>
      </c>
      <c r="D2462" s="10" t="s">
        <v>921</v>
      </c>
      <c r="F2462" s="10" t="s">
        <v>919</v>
      </c>
      <c r="G2462" s="10">
        <v>1</v>
      </c>
      <c r="I2462" s="10">
        <v>9</v>
      </c>
      <c r="J2462" s="10">
        <v>503</v>
      </c>
      <c r="K2462" s="10">
        <v>19</v>
      </c>
      <c r="L2462" s="10">
        <v>19</v>
      </c>
      <c r="M2462" s="10">
        <v>1000</v>
      </c>
      <c r="N2462" s="10">
        <f t="shared" si="1185"/>
        <v>1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f t="shared" si="1186"/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f t="shared" si="1187"/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f t="shared" si="1188"/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f t="shared" si="1189"/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f t="shared" si="1190"/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f t="shared" si="1191"/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f t="shared" si="1192"/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f t="shared" si="1193"/>
        <v>0</v>
      </c>
      <c r="BQ2462" s="10">
        <v>0</v>
      </c>
    </row>
    <row r="2463" spans="1:69">
      <c r="A2463" s="10">
        <f t="shared" si="1184"/>
        <v>52394</v>
      </c>
      <c r="B2463" s="10" t="s">
        <v>916</v>
      </c>
      <c r="C2463" s="10" t="s">
        <v>917</v>
      </c>
      <c r="D2463" s="10" t="s">
        <v>921</v>
      </c>
      <c r="F2463" s="10" t="s">
        <v>919</v>
      </c>
      <c r="G2463" s="10">
        <v>1</v>
      </c>
      <c r="I2463" s="10">
        <v>9</v>
      </c>
      <c r="J2463" s="10">
        <v>503</v>
      </c>
      <c r="K2463" s="10">
        <v>20</v>
      </c>
      <c r="L2463" s="10">
        <v>20</v>
      </c>
      <c r="M2463" s="10">
        <v>1000</v>
      </c>
      <c r="N2463" s="10">
        <f t="shared" si="1185"/>
        <v>1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f t="shared" si="1186"/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f t="shared" si="1187"/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f t="shared" si="1188"/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f t="shared" si="1189"/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f t="shared" si="1190"/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f t="shared" si="1191"/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f t="shared" si="1192"/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f t="shared" si="1193"/>
        <v>0</v>
      </c>
      <c r="BQ2463" s="10">
        <v>0</v>
      </c>
    </row>
    <row r="2464" spans="1:69">
      <c r="A2464" s="10">
        <f t="shared" si="1184"/>
        <v>52395</v>
      </c>
      <c r="B2464" s="10" t="s">
        <v>916</v>
      </c>
      <c r="C2464" s="10" t="s">
        <v>917</v>
      </c>
      <c r="D2464" s="10" t="s">
        <v>921</v>
      </c>
      <c r="F2464" s="10" t="s">
        <v>919</v>
      </c>
      <c r="G2464" s="10">
        <v>1</v>
      </c>
      <c r="I2464" s="10">
        <v>9</v>
      </c>
      <c r="J2464" s="10">
        <v>503</v>
      </c>
      <c r="K2464" s="10">
        <v>21</v>
      </c>
      <c r="L2464" s="10">
        <v>21</v>
      </c>
      <c r="M2464" s="10">
        <v>1000</v>
      </c>
      <c r="N2464" s="10">
        <f t="shared" si="1185"/>
        <v>1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f t="shared" si="1186"/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f t="shared" si="1187"/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f t="shared" si="1188"/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f t="shared" si="1189"/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f t="shared" si="1190"/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f t="shared" si="1191"/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f t="shared" si="1192"/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f t="shared" si="1193"/>
        <v>0</v>
      </c>
      <c r="BQ2464" s="10">
        <v>0</v>
      </c>
    </row>
    <row r="2465" spans="1:69">
      <c r="A2465" s="10">
        <f t="shared" si="1184"/>
        <v>52396</v>
      </c>
      <c r="B2465" s="10" t="s">
        <v>916</v>
      </c>
      <c r="C2465" s="10" t="s">
        <v>917</v>
      </c>
      <c r="D2465" s="10" t="s">
        <v>921</v>
      </c>
      <c r="F2465" s="10" t="s">
        <v>919</v>
      </c>
      <c r="G2465" s="10">
        <v>1</v>
      </c>
      <c r="I2465" s="10">
        <v>9</v>
      </c>
      <c r="J2465" s="10">
        <v>503</v>
      </c>
      <c r="K2465" s="10">
        <v>30</v>
      </c>
      <c r="L2465" s="10">
        <v>30</v>
      </c>
      <c r="M2465" s="10">
        <v>1000</v>
      </c>
      <c r="N2465" s="10">
        <f t="shared" si="1185"/>
        <v>1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f t="shared" si="1186"/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f t="shared" si="1187"/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f t="shared" si="1188"/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f t="shared" si="1189"/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f t="shared" si="1190"/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f t="shared" si="1191"/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f t="shared" si="1192"/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f t="shared" si="1193"/>
        <v>0</v>
      </c>
      <c r="BQ2465" s="10">
        <v>0</v>
      </c>
    </row>
    <row r="2466" spans="1:69">
      <c r="A2466" s="10">
        <f t="shared" si="1184"/>
        <v>52397</v>
      </c>
      <c r="B2466" s="10" t="s">
        <v>916</v>
      </c>
      <c r="C2466" s="10" t="s">
        <v>917</v>
      </c>
      <c r="D2466" s="10" t="s">
        <v>921</v>
      </c>
      <c r="F2466" s="10" t="s">
        <v>919</v>
      </c>
      <c r="G2466" s="10">
        <v>1</v>
      </c>
      <c r="I2466" s="10">
        <v>9</v>
      </c>
      <c r="J2466" s="10">
        <v>503</v>
      </c>
      <c r="K2466" s="10">
        <v>35</v>
      </c>
      <c r="L2466" s="10">
        <v>35</v>
      </c>
      <c r="M2466" s="10">
        <v>1000</v>
      </c>
      <c r="N2466" s="10">
        <f t="shared" si="1185"/>
        <v>1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f t="shared" si="1186"/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f t="shared" si="1187"/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f t="shared" si="1188"/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f t="shared" si="1189"/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f t="shared" si="1190"/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f t="shared" si="1191"/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f t="shared" si="1192"/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f t="shared" si="1193"/>
        <v>0</v>
      </c>
      <c r="BQ2466" s="10">
        <v>0</v>
      </c>
    </row>
    <row r="2467" spans="1:69">
      <c r="A2467" s="10">
        <f t="shared" si="1184"/>
        <v>52398</v>
      </c>
      <c r="B2467" s="10" t="s">
        <v>916</v>
      </c>
      <c r="C2467" s="10" t="s">
        <v>917</v>
      </c>
      <c r="D2467" s="10" t="s">
        <v>921</v>
      </c>
      <c r="F2467" s="10" t="s">
        <v>919</v>
      </c>
      <c r="G2467" s="10">
        <v>1</v>
      </c>
      <c r="I2467" s="10">
        <v>9</v>
      </c>
      <c r="J2467" s="10">
        <v>503</v>
      </c>
      <c r="K2467" s="10">
        <v>40</v>
      </c>
      <c r="L2467" s="10">
        <v>40</v>
      </c>
      <c r="M2467" s="10">
        <v>1000</v>
      </c>
      <c r="N2467" s="10">
        <f t="shared" si="1185"/>
        <v>1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f t="shared" si="1186"/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f t="shared" si="1187"/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f t="shared" si="1188"/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f t="shared" si="1189"/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f t="shared" si="1190"/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f t="shared" si="1191"/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f t="shared" si="1192"/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f t="shared" si="1193"/>
        <v>0</v>
      </c>
      <c r="BQ2467" s="10">
        <v>0</v>
      </c>
    </row>
    <row r="2468" spans="1:69">
      <c r="A2468" s="10">
        <f t="shared" si="1184"/>
        <v>52399</v>
      </c>
      <c r="B2468" s="10" t="s">
        <v>916</v>
      </c>
      <c r="C2468" s="10" t="s">
        <v>917</v>
      </c>
      <c r="D2468" s="10" t="s">
        <v>921</v>
      </c>
      <c r="F2468" s="10" t="s">
        <v>919</v>
      </c>
      <c r="G2468" s="10">
        <v>1</v>
      </c>
      <c r="I2468" s="10">
        <v>9</v>
      </c>
      <c r="J2468" s="10">
        <v>503</v>
      </c>
      <c r="K2468" s="10">
        <v>45</v>
      </c>
      <c r="L2468" s="10">
        <v>45</v>
      </c>
      <c r="M2468" s="10">
        <v>1000</v>
      </c>
      <c r="N2468" s="10">
        <f t="shared" si="1185"/>
        <v>1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f t="shared" si="1186"/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f t="shared" si="1187"/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f t="shared" si="1188"/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f t="shared" si="1189"/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f t="shared" si="1190"/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f t="shared" si="1191"/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f t="shared" si="1192"/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f t="shared" si="1193"/>
        <v>0</v>
      </c>
      <c r="BQ2468" s="10">
        <v>0</v>
      </c>
    </row>
    <row r="2469" spans="1:69">
      <c r="A2469" s="10">
        <f t="shared" si="1184"/>
        <v>52401</v>
      </c>
      <c r="B2469" s="10" t="s">
        <v>916</v>
      </c>
      <c r="C2469" s="10" t="s">
        <v>917</v>
      </c>
      <c r="D2469" s="10" t="s">
        <v>921</v>
      </c>
      <c r="F2469" s="10" t="s">
        <v>919</v>
      </c>
      <c r="G2469" s="10">
        <v>1</v>
      </c>
      <c r="I2469" s="10">
        <v>9</v>
      </c>
      <c r="J2469" s="10">
        <v>504</v>
      </c>
      <c r="K2469" s="10">
        <v>7</v>
      </c>
      <c r="L2469" s="10">
        <v>7</v>
      </c>
      <c r="M2469" s="10">
        <v>1000</v>
      </c>
      <c r="N2469" s="10">
        <f t="shared" si="1185"/>
        <v>1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f t="shared" si="1186"/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f t="shared" si="1187"/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f t="shared" si="1188"/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f t="shared" si="1189"/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f t="shared" si="1190"/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f t="shared" si="1191"/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f t="shared" si="1192"/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f t="shared" si="1193"/>
        <v>0</v>
      </c>
      <c r="BQ2469" s="10">
        <v>0</v>
      </c>
    </row>
    <row r="2470" spans="1:69">
      <c r="A2470" s="10">
        <f t="shared" si="1184"/>
        <v>52402</v>
      </c>
      <c r="B2470" s="10" t="s">
        <v>916</v>
      </c>
      <c r="C2470" s="10" t="s">
        <v>917</v>
      </c>
      <c r="D2470" s="10" t="s">
        <v>921</v>
      </c>
      <c r="F2470" s="10" t="s">
        <v>919</v>
      </c>
      <c r="G2470" s="10">
        <v>1</v>
      </c>
      <c r="I2470" s="10">
        <v>9</v>
      </c>
      <c r="J2470" s="10">
        <v>504</v>
      </c>
      <c r="K2470" s="10">
        <v>9</v>
      </c>
      <c r="L2470" s="10">
        <v>9</v>
      </c>
      <c r="M2470" s="10">
        <v>1000</v>
      </c>
      <c r="N2470" s="10">
        <f t="shared" si="1185"/>
        <v>1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f t="shared" si="1186"/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f t="shared" si="1187"/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f t="shared" si="1188"/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f t="shared" si="1189"/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f t="shared" si="1190"/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f t="shared" si="1191"/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f t="shared" si="1192"/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f t="shared" si="1193"/>
        <v>0</v>
      </c>
      <c r="BQ2470" s="10">
        <v>0</v>
      </c>
    </row>
    <row r="2471" spans="1:69">
      <c r="A2471" s="10">
        <f t="shared" si="1184"/>
        <v>52403</v>
      </c>
      <c r="B2471" s="10" t="s">
        <v>916</v>
      </c>
      <c r="C2471" s="10" t="s">
        <v>917</v>
      </c>
      <c r="D2471" s="10" t="s">
        <v>921</v>
      </c>
      <c r="F2471" s="10" t="s">
        <v>919</v>
      </c>
      <c r="G2471" s="10">
        <v>1</v>
      </c>
      <c r="I2471" s="10">
        <v>9</v>
      </c>
      <c r="J2471" s="10">
        <v>504</v>
      </c>
      <c r="K2471" s="10">
        <v>10</v>
      </c>
      <c r="L2471" s="10">
        <v>10</v>
      </c>
      <c r="M2471" s="10">
        <v>1000</v>
      </c>
      <c r="N2471" s="10">
        <f t="shared" si="1185"/>
        <v>1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f t="shared" si="1186"/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f t="shared" si="1187"/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f t="shared" si="1188"/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f t="shared" si="1189"/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f t="shared" si="1190"/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f t="shared" si="1191"/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f t="shared" si="1192"/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f t="shared" si="1193"/>
        <v>0</v>
      </c>
      <c r="BQ2471" s="10">
        <v>0</v>
      </c>
    </row>
    <row r="2472" spans="1:69">
      <c r="A2472" s="10">
        <f t="shared" si="1184"/>
        <v>52404</v>
      </c>
      <c r="B2472" s="10" t="s">
        <v>916</v>
      </c>
      <c r="C2472" s="10" t="s">
        <v>917</v>
      </c>
      <c r="D2472" s="10" t="s">
        <v>921</v>
      </c>
      <c r="F2472" s="10" t="s">
        <v>919</v>
      </c>
      <c r="G2472" s="10">
        <v>1</v>
      </c>
      <c r="I2472" s="10">
        <v>9</v>
      </c>
      <c r="J2472" s="10">
        <v>504</v>
      </c>
      <c r="K2472" s="10">
        <v>10</v>
      </c>
      <c r="L2472" s="10">
        <v>10</v>
      </c>
      <c r="M2472" s="10">
        <v>1000</v>
      </c>
      <c r="N2472" s="10">
        <f t="shared" si="1185"/>
        <v>1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f t="shared" si="1186"/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f t="shared" si="1187"/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f t="shared" si="1188"/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f t="shared" si="1189"/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f t="shared" si="1190"/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f t="shared" si="1191"/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f t="shared" si="1192"/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f t="shared" si="1193"/>
        <v>0</v>
      </c>
      <c r="BQ2472" s="10">
        <v>0</v>
      </c>
    </row>
    <row r="2473" spans="1:69">
      <c r="A2473" s="10">
        <f t="shared" ref="A2473:A2477" si="1194">A2464+10</f>
        <v>52405</v>
      </c>
      <c r="B2473" s="10" t="s">
        <v>916</v>
      </c>
      <c r="C2473" s="10" t="s">
        <v>917</v>
      </c>
      <c r="D2473" s="10" t="s">
        <v>921</v>
      </c>
      <c r="F2473" s="10" t="s">
        <v>919</v>
      </c>
      <c r="G2473" s="10">
        <v>1</v>
      </c>
      <c r="I2473" s="10">
        <v>9</v>
      </c>
      <c r="J2473" s="10">
        <v>504</v>
      </c>
      <c r="K2473" s="10">
        <v>11</v>
      </c>
      <c r="L2473" s="10">
        <v>11</v>
      </c>
      <c r="M2473" s="10">
        <v>1000</v>
      </c>
      <c r="N2473" s="10">
        <f t="shared" si="1185"/>
        <v>1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f t="shared" si="1186"/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f t="shared" si="1187"/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f t="shared" si="1188"/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f t="shared" si="1189"/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f t="shared" si="1190"/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f t="shared" si="1191"/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f t="shared" si="1192"/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f t="shared" si="1193"/>
        <v>0</v>
      </c>
      <c r="BQ2473" s="10">
        <v>0</v>
      </c>
    </row>
    <row r="2474" spans="1:69">
      <c r="A2474" s="10">
        <f t="shared" si="1194"/>
        <v>52406</v>
      </c>
      <c r="B2474" s="10" t="s">
        <v>916</v>
      </c>
      <c r="C2474" s="10" t="s">
        <v>917</v>
      </c>
      <c r="D2474" s="10" t="s">
        <v>921</v>
      </c>
      <c r="F2474" s="10" t="s">
        <v>919</v>
      </c>
      <c r="G2474" s="10">
        <v>1</v>
      </c>
      <c r="I2474" s="10">
        <v>9</v>
      </c>
      <c r="J2474" s="10">
        <v>504</v>
      </c>
      <c r="K2474" s="10">
        <v>15</v>
      </c>
      <c r="L2474" s="10">
        <v>15</v>
      </c>
      <c r="M2474" s="10">
        <v>1000</v>
      </c>
      <c r="N2474" s="10">
        <f t="shared" ref="N2474:N2477" si="1195">IF(M2474&gt;=1000,1,0)</f>
        <v>1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f t="shared" ref="T2474:T2477" si="1196">IF(S2474&gt;=1000,1,0)</f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f t="shared" ref="Z2474:Z2477" si="1197">IF(Y2474&gt;=1000,1,0)</f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f t="shared" ref="AF2474:AF2477" si="1198">IF(AE2474&gt;=1000,1,0)</f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f t="shared" ref="AL2474:AL2477" si="1199">IF(AK2474&gt;=1000,1,0)</f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f t="shared" ref="AX2474:AX2477" si="1200">IF(AW2474&gt;=1000,1,0)</f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f t="shared" ref="BD2474:BD2477" si="1201">IF(BC2474&gt;=1000,1,0)</f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f t="shared" ref="BJ2474:BJ2477" si="1202">IF(BI2474&gt;=1000,1,0)</f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f t="shared" ref="BP2474:BP2477" si="1203">IF(BO2474&gt;=1000,1,0)</f>
        <v>0</v>
      </c>
      <c r="BQ2474" s="10">
        <v>0</v>
      </c>
    </row>
    <row r="2475" spans="1:69">
      <c r="A2475" s="10">
        <f t="shared" si="1194"/>
        <v>52407</v>
      </c>
      <c r="B2475" s="10" t="s">
        <v>916</v>
      </c>
      <c r="C2475" s="10" t="s">
        <v>917</v>
      </c>
      <c r="D2475" s="10" t="s">
        <v>921</v>
      </c>
      <c r="F2475" s="10" t="s">
        <v>919</v>
      </c>
      <c r="G2475" s="10">
        <v>1</v>
      </c>
      <c r="I2475" s="10">
        <v>9</v>
      </c>
      <c r="J2475" s="10">
        <v>504</v>
      </c>
      <c r="K2475" s="10">
        <v>18</v>
      </c>
      <c r="L2475" s="10">
        <v>18</v>
      </c>
      <c r="M2475" s="10">
        <v>1000</v>
      </c>
      <c r="N2475" s="10">
        <f t="shared" si="1195"/>
        <v>1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f t="shared" si="1196"/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f t="shared" si="1197"/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f t="shared" si="1198"/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f t="shared" si="1199"/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f t="shared" si="1200"/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f t="shared" si="1201"/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f t="shared" si="1202"/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f t="shared" si="1203"/>
        <v>0</v>
      </c>
      <c r="BQ2475" s="10">
        <v>0</v>
      </c>
    </row>
    <row r="2476" spans="1:69">
      <c r="A2476" s="10">
        <f t="shared" si="1194"/>
        <v>52408</v>
      </c>
      <c r="B2476" s="10" t="s">
        <v>916</v>
      </c>
      <c r="C2476" s="10" t="s">
        <v>917</v>
      </c>
      <c r="D2476" s="10" t="s">
        <v>921</v>
      </c>
      <c r="F2476" s="10" t="s">
        <v>919</v>
      </c>
      <c r="G2476" s="10">
        <v>1</v>
      </c>
      <c r="I2476" s="10">
        <v>9</v>
      </c>
      <c r="J2476" s="10">
        <v>504</v>
      </c>
      <c r="K2476" s="10">
        <v>20</v>
      </c>
      <c r="L2476" s="10">
        <v>20</v>
      </c>
      <c r="M2476" s="10">
        <v>1000</v>
      </c>
      <c r="N2476" s="10">
        <f t="shared" si="1195"/>
        <v>1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f t="shared" si="1196"/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f t="shared" si="1197"/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f t="shared" si="1198"/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f t="shared" si="1199"/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f t="shared" si="1200"/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f t="shared" si="1201"/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f t="shared" si="1202"/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f t="shared" si="1203"/>
        <v>0</v>
      </c>
      <c r="BQ2476" s="10">
        <v>0</v>
      </c>
    </row>
    <row r="2477" spans="1:69">
      <c r="A2477" s="10">
        <f t="shared" si="1194"/>
        <v>52409</v>
      </c>
      <c r="B2477" s="10" t="s">
        <v>916</v>
      </c>
      <c r="C2477" s="10" t="s">
        <v>917</v>
      </c>
      <c r="D2477" s="10" t="s">
        <v>921</v>
      </c>
      <c r="F2477" s="10" t="s">
        <v>919</v>
      </c>
      <c r="G2477" s="10">
        <v>1</v>
      </c>
      <c r="I2477" s="10">
        <v>9</v>
      </c>
      <c r="J2477" s="10">
        <v>504</v>
      </c>
      <c r="K2477" s="10">
        <v>23</v>
      </c>
      <c r="L2477" s="10">
        <v>23</v>
      </c>
      <c r="M2477" s="10">
        <v>1000</v>
      </c>
      <c r="N2477" s="10">
        <f t="shared" si="1195"/>
        <v>1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f t="shared" si="1196"/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f t="shared" si="1197"/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f t="shared" si="1198"/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f t="shared" si="1199"/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f t="shared" si="1200"/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f t="shared" si="1201"/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f t="shared" si="1202"/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f t="shared" si="1203"/>
        <v>0</v>
      </c>
      <c r="BQ2477" s="10">
        <v>0</v>
      </c>
    </row>
    <row r="2478" spans="1:69">
      <c r="A2478" s="10">
        <v>710101</v>
      </c>
      <c r="B2478" s="10" t="s">
        <v>922</v>
      </c>
      <c r="C2478" s="10" t="s">
        <v>923</v>
      </c>
      <c r="D2478" s="10" t="s">
        <v>924</v>
      </c>
      <c r="E2478" s="10" t="s">
        <v>925</v>
      </c>
      <c r="F2478" s="10" t="s">
        <v>900</v>
      </c>
      <c r="G2478" s="10">
        <v>1</v>
      </c>
      <c r="I2478" s="2">
        <v>1</v>
      </c>
      <c r="J2478" s="2">
        <v>0</v>
      </c>
      <c r="K2478">
        <v>9000</v>
      </c>
      <c r="L2478">
        <v>9000</v>
      </c>
      <c r="M2478" s="2">
        <v>1000</v>
      </c>
      <c r="N2478" s="10">
        <f t="shared" si="1173"/>
        <v>1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10">
        <f t="shared" si="1174"/>
        <v>0</v>
      </c>
      <c r="U2478" s="2">
        <v>5</v>
      </c>
      <c r="V2478" s="2">
        <v>0</v>
      </c>
      <c r="W2478" s="2">
        <v>145</v>
      </c>
      <c r="X2478" s="2">
        <v>145</v>
      </c>
      <c r="Y2478" s="2">
        <v>1000</v>
      </c>
      <c r="Z2478" s="10">
        <f t="shared" si="1175"/>
        <v>1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f t="shared" si="1176"/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f t="shared" si="1177"/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f t="shared" si="1178"/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f t="shared" si="1179"/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f t="shared" si="1180"/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f t="shared" si="1181"/>
        <v>0</v>
      </c>
      <c r="BQ2478" s="10">
        <v>0</v>
      </c>
    </row>
    <row r="2479" spans="1:69">
      <c r="A2479" s="10">
        <v>710102</v>
      </c>
      <c r="B2479" s="10" t="s">
        <v>922</v>
      </c>
      <c r="C2479" s="10" t="s">
        <v>923</v>
      </c>
      <c r="D2479" s="10" t="s">
        <v>924</v>
      </c>
      <c r="E2479" s="10" t="s">
        <v>925</v>
      </c>
      <c r="F2479" s="10" t="s">
        <v>925</v>
      </c>
      <c r="G2479" s="10">
        <v>1</v>
      </c>
      <c r="I2479" s="2">
        <v>1</v>
      </c>
      <c r="J2479" s="2">
        <v>0</v>
      </c>
      <c r="K2479">
        <v>9000</v>
      </c>
      <c r="L2479">
        <v>9000</v>
      </c>
      <c r="M2479" s="2">
        <v>1000</v>
      </c>
      <c r="N2479" s="10">
        <f t="shared" si="1173"/>
        <v>1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10">
        <f t="shared" si="1174"/>
        <v>0</v>
      </c>
      <c r="U2479" s="2">
        <v>5</v>
      </c>
      <c r="V2479" s="2">
        <v>0</v>
      </c>
      <c r="W2479" s="2">
        <f>W2478+5</f>
        <v>150</v>
      </c>
      <c r="X2479" s="2">
        <f>X2478+5</f>
        <v>150</v>
      </c>
      <c r="Y2479" s="2">
        <v>1000</v>
      </c>
      <c r="Z2479" s="10">
        <f t="shared" si="1175"/>
        <v>1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f t="shared" si="1176"/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f t="shared" si="1177"/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f t="shared" si="1178"/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f t="shared" si="1179"/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f t="shared" si="1180"/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f t="shared" si="1181"/>
        <v>0</v>
      </c>
      <c r="BQ2479" s="10">
        <v>0</v>
      </c>
    </row>
    <row r="2480" spans="1:69">
      <c r="A2480" s="10">
        <v>710103</v>
      </c>
      <c r="B2480" s="10" t="s">
        <v>922</v>
      </c>
      <c r="C2480" s="10" t="s">
        <v>923</v>
      </c>
      <c r="D2480" s="10" t="s">
        <v>924</v>
      </c>
      <c r="E2480" s="10" t="s">
        <v>925</v>
      </c>
      <c r="F2480" s="10" t="s">
        <v>925</v>
      </c>
      <c r="G2480" s="10">
        <v>1</v>
      </c>
      <c r="I2480" s="2">
        <v>1</v>
      </c>
      <c r="J2480" s="2">
        <v>0</v>
      </c>
      <c r="K2480">
        <v>9000</v>
      </c>
      <c r="L2480">
        <v>9000</v>
      </c>
      <c r="M2480" s="2">
        <v>1000</v>
      </c>
      <c r="N2480" s="10">
        <f t="shared" si="1173"/>
        <v>1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10">
        <f t="shared" si="1174"/>
        <v>0</v>
      </c>
      <c r="U2480" s="2">
        <v>5</v>
      </c>
      <c r="V2480" s="2">
        <v>0</v>
      </c>
      <c r="W2480" s="2">
        <f t="shared" ref="W2480:X2543" si="1204">W2479+5</f>
        <v>155</v>
      </c>
      <c r="X2480" s="2">
        <f t="shared" si="1204"/>
        <v>155</v>
      </c>
      <c r="Y2480" s="2">
        <v>1000</v>
      </c>
      <c r="Z2480" s="10">
        <f t="shared" si="1175"/>
        <v>1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f t="shared" si="1176"/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f t="shared" si="1177"/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f t="shared" si="1178"/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f t="shared" si="1179"/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f t="shared" si="1180"/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f t="shared" si="1181"/>
        <v>0</v>
      </c>
      <c r="BQ2480" s="10">
        <v>0</v>
      </c>
    </row>
    <row r="2481" spans="1:71">
      <c r="A2481" s="10">
        <v>710201</v>
      </c>
      <c r="B2481" s="10" t="s">
        <v>922</v>
      </c>
      <c r="C2481" s="10" t="s">
        <v>923</v>
      </c>
      <c r="D2481" s="10" t="s">
        <v>924</v>
      </c>
      <c r="E2481" s="10" t="s">
        <v>925</v>
      </c>
      <c r="F2481" s="10" t="s">
        <v>925</v>
      </c>
      <c r="G2481" s="10">
        <v>1</v>
      </c>
      <c r="I2481" s="2">
        <v>1</v>
      </c>
      <c r="J2481" s="2">
        <v>0</v>
      </c>
      <c r="K2481">
        <v>10500</v>
      </c>
      <c r="L2481">
        <v>10500</v>
      </c>
      <c r="M2481" s="2">
        <v>1000</v>
      </c>
      <c r="N2481" s="10">
        <f t="shared" si="1173"/>
        <v>1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10">
        <f t="shared" si="1174"/>
        <v>0</v>
      </c>
      <c r="U2481" s="2">
        <v>5</v>
      </c>
      <c r="V2481" s="2">
        <v>0</v>
      </c>
      <c r="W2481" s="2">
        <f t="shared" si="1204"/>
        <v>160</v>
      </c>
      <c r="X2481" s="2">
        <f t="shared" si="1204"/>
        <v>160</v>
      </c>
      <c r="Y2481" s="2">
        <v>1000</v>
      </c>
      <c r="Z2481" s="10">
        <f t="shared" si="1175"/>
        <v>1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f t="shared" si="1176"/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f t="shared" si="1177"/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f t="shared" si="1178"/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f t="shared" si="1179"/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f t="shared" si="1180"/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f t="shared" si="1181"/>
        <v>0</v>
      </c>
      <c r="BQ2481" s="10">
        <v>0</v>
      </c>
    </row>
    <row r="2482" spans="1:71">
      <c r="A2482" s="10">
        <v>710202</v>
      </c>
      <c r="B2482" s="10" t="s">
        <v>922</v>
      </c>
      <c r="C2482" s="10" t="s">
        <v>923</v>
      </c>
      <c r="D2482" s="10" t="s">
        <v>924</v>
      </c>
      <c r="E2482" s="10" t="s">
        <v>925</v>
      </c>
      <c r="F2482" s="10" t="s">
        <v>925</v>
      </c>
      <c r="G2482" s="10">
        <v>1</v>
      </c>
      <c r="I2482" s="2">
        <v>1</v>
      </c>
      <c r="J2482" s="2">
        <v>0</v>
      </c>
      <c r="K2482">
        <v>10500</v>
      </c>
      <c r="L2482">
        <v>10500</v>
      </c>
      <c r="M2482" s="2">
        <v>1000</v>
      </c>
      <c r="N2482" s="10">
        <f t="shared" si="1173"/>
        <v>1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10">
        <f t="shared" si="1174"/>
        <v>0</v>
      </c>
      <c r="U2482" s="2">
        <v>5</v>
      </c>
      <c r="V2482" s="2">
        <v>0</v>
      </c>
      <c r="W2482" s="2">
        <f t="shared" si="1204"/>
        <v>165</v>
      </c>
      <c r="X2482" s="2">
        <f t="shared" si="1204"/>
        <v>165</v>
      </c>
      <c r="Y2482" s="2">
        <v>1000</v>
      </c>
      <c r="Z2482" s="10">
        <f t="shared" si="1175"/>
        <v>1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f t="shared" si="1176"/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f t="shared" si="1177"/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f t="shared" si="1178"/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f t="shared" si="1179"/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f t="shared" si="1180"/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f t="shared" si="1181"/>
        <v>0</v>
      </c>
      <c r="BQ2482" s="10">
        <v>0</v>
      </c>
    </row>
    <row r="2483" spans="1:71">
      <c r="A2483" s="10">
        <v>710203</v>
      </c>
      <c r="B2483" s="10" t="s">
        <v>922</v>
      </c>
      <c r="C2483" s="10" t="s">
        <v>923</v>
      </c>
      <c r="D2483" s="10" t="s">
        <v>924</v>
      </c>
      <c r="E2483" s="10" t="s">
        <v>925</v>
      </c>
      <c r="F2483" s="10" t="s">
        <v>925</v>
      </c>
      <c r="G2483" s="10">
        <v>1</v>
      </c>
      <c r="I2483" s="2">
        <v>1</v>
      </c>
      <c r="J2483" s="2">
        <v>0</v>
      </c>
      <c r="K2483">
        <v>10500</v>
      </c>
      <c r="L2483">
        <v>10500</v>
      </c>
      <c r="M2483" s="2">
        <v>1000</v>
      </c>
      <c r="N2483" s="10">
        <f t="shared" si="1173"/>
        <v>1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10">
        <f t="shared" si="1174"/>
        <v>0</v>
      </c>
      <c r="U2483" s="2">
        <v>5</v>
      </c>
      <c r="V2483" s="2">
        <v>0</v>
      </c>
      <c r="W2483" s="2">
        <f t="shared" si="1204"/>
        <v>170</v>
      </c>
      <c r="X2483" s="2">
        <f t="shared" si="1204"/>
        <v>170</v>
      </c>
      <c r="Y2483" s="2">
        <v>1000</v>
      </c>
      <c r="Z2483" s="10">
        <f t="shared" si="1175"/>
        <v>1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f t="shared" si="1176"/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f t="shared" si="1177"/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f t="shared" si="1178"/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f t="shared" si="1179"/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f t="shared" si="1180"/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f t="shared" si="1181"/>
        <v>0</v>
      </c>
      <c r="BQ2483" s="10">
        <v>0</v>
      </c>
    </row>
    <row r="2484" spans="1:71">
      <c r="A2484" s="10">
        <v>710301</v>
      </c>
      <c r="B2484" s="10" t="s">
        <v>922</v>
      </c>
      <c r="C2484" s="10" t="s">
        <v>923</v>
      </c>
      <c r="D2484" s="10" t="s">
        <v>924</v>
      </c>
      <c r="E2484" s="10" t="s">
        <v>925</v>
      </c>
      <c r="F2484" s="10" t="s">
        <v>925</v>
      </c>
      <c r="G2484" s="10">
        <v>1</v>
      </c>
      <c r="I2484" s="2">
        <v>1</v>
      </c>
      <c r="J2484" s="2">
        <v>0</v>
      </c>
      <c r="K2484">
        <v>12000</v>
      </c>
      <c r="L2484">
        <v>12000</v>
      </c>
      <c r="M2484" s="2">
        <v>1000</v>
      </c>
      <c r="N2484" s="10">
        <f t="shared" si="1173"/>
        <v>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10">
        <f t="shared" si="1174"/>
        <v>0</v>
      </c>
      <c r="U2484" s="2">
        <v>5</v>
      </c>
      <c r="V2484" s="2">
        <v>0</v>
      </c>
      <c r="W2484" s="2">
        <f t="shared" si="1204"/>
        <v>175</v>
      </c>
      <c r="X2484" s="2">
        <f t="shared" si="1204"/>
        <v>175</v>
      </c>
      <c r="Y2484" s="2">
        <v>1000</v>
      </c>
      <c r="Z2484" s="10">
        <f t="shared" si="1175"/>
        <v>1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f t="shared" si="1176"/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f t="shared" si="1177"/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f t="shared" si="1178"/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f t="shared" si="1179"/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f t="shared" si="1180"/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f t="shared" si="1181"/>
        <v>0</v>
      </c>
      <c r="BQ2484" s="10">
        <v>0</v>
      </c>
      <c r="BR2484" s="109"/>
      <c r="BS2484" s="109"/>
    </row>
    <row r="2485" spans="1:71">
      <c r="A2485" s="10">
        <v>710302</v>
      </c>
      <c r="B2485" s="10" t="s">
        <v>922</v>
      </c>
      <c r="C2485" s="10" t="s">
        <v>923</v>
      </c>
      <c r="D2485" s="10" t="s">
        <v>924</v>
      </c>
      <c r="E2485" s="10" t="s">
        <v>925</v>
      </c>
      <c r="F2485" s="10" t="s">
        <v>925</v>
      </c>
      <c r="G2485" s="10">
        <v>1</v>
      </c>
      <c r="I2485" s="2">
        <v>1</v>
      </c>
      <c r="J2485" s="2">
        <v>0</v>
      </c>
      <c r="K2485">
        <v>12000</v>
      </c>
      <c r="L2485">
        <v>12000</v>
      </c>
      <c r="M2485" s="2">
        <v>1000</v>
      </c>
      <c r="N2485" s="10">
        <f t="shared" si="1173"/>
        <v>1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10">
        <f t="shared" si="1174"/>
        <v>0</v>
      </c>
      <c r="U2485" s="2">
        <v>5</v>
      </c>
      <c r="V2485" s="2">
        <v>0</v>
      </c>
      <c r="W2485" s="2">
        <f t="shared" si="1204"/>
        <v>180</v>
      </c>
      <c r="X2485" s="2">
        <f t="shared" si="1204"/>
        <v>180</v>
      </c>
      <c r="Y2485" s="2">
        <v>1000</v>
      </c>
      <c r="Z2485" s="10">
        <f t="shared" si="1175"/>
        <v>1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f t="shared" si="1176"/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f t="shared" si="1177"/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f t="shared" si="1178"/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f t="shared" si="1179"/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f t="shared" si="1180"/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f t="shared" si="1181"/>
        <v>0</v>
      </c>
      <c r="BQ2485" s="10">
        <v>0</v>
      </c>
      <c r="BR2485" s="109"/>
      <c r="BS2485" s="109"/>
    </row>
    <row r="2486" spans="1:71">
      <c r="A2486" s="10">
        <v>710303</v>
      </c>
      <c r="B2486" s="10" t="s">
        <v>922</v>
      </c>
      <c r="C2486" s="10" t="s">
        <v>923</v>
      </c>
      <c r="D2486" s="10" t="s">
        <v>924</v>
      </c>
      <c r="E2486" s="10" t="s">
        <v>925</v>
      </c>
      <c r="F2486" s="10" t="s">
        <v>925</v>
      </c>
      <c r="G2486" s="10">
        <v>1</v>
      </c>
      <c r="I2486" s="2">
        <v>1</v>
      </c>
      <c r="J2486" s="2">
        <v>0</v>
      </c>
      <c r="K2486">
        <v>12000</v>
      </c>
      <c r="L2486">
        <v>12000</v>
      </c>
      <c r="M2486" s="2">
        <v>1000</v>
      </c>
      <c r="N2486" s="10">
        <f t="shared" si="1173"/>
        <v>1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10">
        <f t="shared" si="1174"/>
        <v>0</v>
      </c>
      <c r="U2486" s="2">
        <v>5</v>
      </c>
      <c r="V2486" s="2">
        <v>0</v>
      </c>
      <c r="W2486" s="2">
        <f t="shared" si="1204"/>
        <v>185</v>
      </c>
      <c r="X2486" s="2">
        <f t="shared" si="1204"/>
        <v>185</v>
      </c>
      <c r="Y2486" s="2">
        <v>1000</v>
      </c>
      <c r="Z2486" s="10">
        <f t="shared" si="1175"/>
        <v>1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f t="shared" si="1176"/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f t="shared" si="1177"/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f t="shared" si="1178"/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f t="shared" si="1179"/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f t="shared" si="1180"/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f t="shared" si="1181"/>
        <v>0</v>
      </c>
      <c r="BQ2486" s="10">
        <v>0</v>
      </c>
    </row>
    <row r="2487" spans="1:71">
      <c r="A2487" s="10">
        <v>710401</v>
      </c>
      <c r="B2487" s="10" t="s">
        <v>922</v>
      </c>
      <c r="C2487" s="10" t="s">
        <v>923</v>
      </c>
      <c r="D2487" s="10" t="s">
        <v>924</v>
      </c>
      <c r="E2487" s="10" t="s">
        <v>925</v>
      </c>
      <c r="F2487" s="10" t="s">
        <v>925</v>
      </c>
      <c r="G2487" s="10">
        <v>1</v>
      </c>
      <c r="I2487" s="2">
        <v>1</v>
      </c>
      <c r="J2487" s="2">
        <v>0</v>
      </c>
      <c r="K2487">
        <v>13500</v>
      </c>
      <c r="L2487">
        <v>13500</v>
      </c>
      <c r="M2487" s="2">
        <v>1000</v>
      </c>
      <c r="N2487" s="10">
        <f t="shared" si="1173"/>
        <v>1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10">
        <f t="shared" si="1174"/>
        <v>0</v>
      </c>
      <c r="U2487" s="2">
        <v>5</v>
      </c>
      <c r="V2487" s="2">
        <v>0</v>
      </c>
      <c r="W2487" s="2">
        <f t="shared" si="1204"/>
        <v>190</v>
      </c>
      <c r="X2487" s="2">
        <f t="shared" si="1204"/>
        <v>190</v>
      </c>
      <c r="Y2487" s="2">
        <v>1000</v>
      </c>
      <c r="Z2487" s="10">
        <f t="shared" si="1175"/>
        <v>1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f t="shared" si="1176"/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f t="shared" si="1177"/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f t="shared" si="1178"/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f t="shared" si="1179"/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f t="shared" si="1180"/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f t="shared" si="1181"/>
        <v>0</v>
      </c>
      <c r="BQ2487" s="10">
        <v>0</v>
      </c>
      <c r="BR2487" s="109"/>
      <c r="BS2487" s="109"/>
    </row>
    <row r="2488" spans="1:71">
      <c r="A2488" s="10">
        <v>710402</v>
      </c>
      <c r="B2488" s="10" t="s">
        <v>922</v>
      </c>
      <c r="C2488" s="10" t="s">
        <v>923</v>
      </c>
      <c r="D2488" s="10" t="s">
        <v>924</v>
      </c>
      <c r="E2488" s="10" t="s">
        <v>925</v>
      </c>
      <c r="F2488" s="10" t="s">
        <v>925</v>
      </c>
      <c r="G2488" s="10">
        <v>1</v>
      </c>
      <c r="I2488" s="2">
        <v>1</v>
      </c>
      <c r="J2488" s="2">
        <v>0</v>
      </c>
      <c r="K2488">
        <v>13500</v>
      </c>
      <c r="L2488">
        <v>13500</v>
      </c>
      <c r="M2488" s="2">
        <v>1000</v>
      </c>
      <c r="N2488" s="10">
        <f t="shared" si="1173"/>
        <v>1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10">
        <f t="shared" si="1174"/>
        <v>0</v>
      </c>
      <c r="U2488" s="2">
        <v>5</v>
      </c>
      <c r="V2488" s="2">
        <v>0</v>
      </c>
      <c r="W2488" s="2">
        <f t="shared" si="1204"/>
        <v>195</v>
      </c>
      <c r="X2488" s="2">
        <f t="shared" si="1204"/>
        <v>195</v>
      </c>
      <c r="Y2488" s="2">
        <v>1000</v>
      </c>
      <c r="Z2488" s="10">
        <f t="shared" si="1175"/>
        <v>1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f t="shared" si="1176"/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f t="shared" si="1177"/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f t="shared" si="1178"/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f t="shared" si="1179"/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f t="shared" si="1180"/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f t="shared" si="1181"/>
        <v>0</v>
      </c>
      <c r="BQ2488" s="10">
        <v>0</v>
      </c>
      <c r="BR2488" s="109"/>
      <c r="BS2488" s="109"/>
    </row>
    <row r="2489" spans="1:71">
      <c r="A2489" s="10">
        <v>710403</v>
      </c>
      <c r="B2489" s="10" t="s">
        <v>922</v>
      </c>
      <c r="C2489" s="10" t="s">
        <v>923</v>
      </c>
      <c r="D2489" s="10" t="s">
        <v>924</v>
      </c>
      <c r="E2489" s="10" t="s">
        <v>925</v>
      </c>
      <c r="F2489" s="10" t="s">
        <v>925</v>
      </c>
      <c r="G2489" s="10">
        <v>1</v>
      </c>
      <c r="I2489" s="2">
        <v>1</v>
      </c>
      <c r="J2489" s="2">
        <v>0</v>
      </c>
      <c r="K2489">
        <v>13500</v>
      </c>
      <c r="L2489">
        <v>13500</v>
      </c>
      <c r="M2489" s="2">
        <v>1000</v>
      </c>
      <c r="N2489" s="10">
        <f t="shared" si="1173"/>
        <v>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10">
        <f t="shared" si="1174"/>
        <v>0</v>
      </c>
      <c r="U2489" s="2">
        <v>5</v>
      </c>
      <c r="V2489" s="2">
        <v>0</v>
      </c>
      <c r="W2489" s="2">
        <f t="shared" si="1204"/>
        <v>200</v>
      </c>
      <c r="X2489" s="2">
        <f t="shared" si="1204"/>
        <v>200</v>
      </c>
      <c r="Y2489" s="2">
        <v>1000</v>
      </c>
      <c r="Z2489" s="10">
        <f t="shared" si="1175"/>
        <v>1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f t="shared" si="1176"/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f t="shared" si="1177"/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f t="shared" si="1178"/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f t="shared" si="1179"/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f t="shared" si="1180"/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f t="shared" si="1181"/>
        <v>0</v>
      </c>
      <c r="BQ2489" s="10">
        <v>0</v>
      </c>
      <c r="BR2489" s="109"/>
      <c r="BS2489" s="109"/>
    </row>
    <row r="2490" spans="1:71">
      <c r="A2490" s="10">
        <v>710501</v>
      </c>
      <c r="B2490" s="10" t="s">
        <v>922</v>
      </c>
      <c r="C2490" s="10" t="s">
        <v>923</v>
      </c>
      <c r="D2490" s="10" t="s">
        <v>924</v>
      </c>
      <c r="E2490" s="10" t="s">
        <v>925</v>
      </c>
      <c r="F2490" s="10" t="s">
        <v>925</v>
      </c>
      <c r="G2490" s="10">
        <v>1</v>
      </c>
      <c r="I2490" s="2">
        <v>1</v>
      </c>
      <c r="J2490" s="2">
        <v>0</v>
      </c>
      <c r="K2490">
        <v>15000</v>
      </c>
      <c r="L2490">
        <v>15000</v>
      </c>
      <c r="M2490" s="2">
        <v>1000</v>
      </c>
      <c r="N2490" s="10">
        <f t="shared" si="1173"/>
        <v>1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10">
        <f t="shared" si="1174"/>
        <v>0</v>
      </c>
      <c r="U2490" s="2">
        <v>5</v>
      </c>
      <c r="V2490" s="2">
        <v>0</v>
      </c>
      <c r="W2490" s="2">
        <f t="shared" si="1204"/>
        <v>205</v>
      </c>
      <c r="X2490" s="2">
        <f t="shared" si="1204"/>
        <v>205</v>
      </c>
      <c r="Y2490" s="2">
        <v>1000</v>
      </c>
      <c r="Z2490" s="10">
        <f t="shared" si="1175"/>
        <v>1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f t="shared" si="1176"/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f t="shared" si="1177"/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f t="shared" si="1178"/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f t="shared" si="1179"/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f t="shared" si="1180"/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f t="shared" si="1181"/>
        <v>0</v>
      </c>
      <c r="BQ2490" s="10">
        <v>0</v>
      </c>
      <c r="BR2490" s="109"/>
      <c r="BS2490" s="109"/>
    </row>
    <row r="2491" spans="1:71">
      <c r="A2491" s="10">
        <v>710502</v>
      </c>
      <c r="B2491" s="10" t="s">
        <v>922</v>
      </c>
      <c r="C2491" s="10" t="s">
        <v>923</v>
      </c>
      <c r="D2491" s="10" t="s">
        <v>924</v>
      </c>
      <c r="E2491" s="10" t="s">
        <v>925</v>
      </c>
      <c r="F2491" s="10" t="s">
        <v>925</v>
      </c>
      <c r="G2491" s="10">
        <v>1</v>
      </c>
      <c r="I2491" s="2">
        <v>1</v>
      </c>
      <c r="J2491" s="2">
        <v>0</v>
      </c>
      <c r="K2491">
        <v>15000</v>
      </c>
      <c r="L2491">
        <v>15000</v>
      </c>
      <c r="M2491" s="2">
        <v>1000</v>
      </c>
      <c r="N2491" s="10">
        <f t="shared" si="1173"/>
        <v>1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10">
        <f t="shared" si="1174"/>
        <v>0</v>
      </c>
      <c r="U2491" s="2">
        <v>5</v>
      </c>
      <c r="V2491" s="2">
        <v>0</v>
      </c>
      <c r="W2491" s="2">
        <f t="shared" si="1204"/>
        <v>210</v>
      </c>
      <c r="X2491" s="2">
        <f t="shared" si="1204"/>
        <v>210</v>
      </c>
      <c r="Y2491" s="2">
        <v>1000</v>
      </c>
      <c r="Z2491" s="10">
        <f t="shared" si="1175"/>
        <v>1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f t="shared" si="1176"/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f t="shared" si="1177"/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f t="shared" si="1178"/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f t="shared" si="1179"/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f t="shared" si="1180"/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f t="shared" si="1181"/>
        <v>0</v>
      </c>
      <c r="BQ2491" s="10">
        <v>0</v>
      </c>
      <c r="BR2491" s="109"/>
      <c r="BS2491" s="109"/>
    </row>
    <row r="2492" spans="1:71">
      <c r="A2492" s="10">
        <v>710503</v>
      </c>
      <c r="B2492" s="10" t="s">
        <v>922</v>
      </c>
      <c r="C2492" s="10" t="s">
        <v>923</v>
      </c>
      <c r="D2492" s="10" t="s">
        <v>924</v>
      </c>
      <c r="E2492" s="10" t="s">
        <v>925</v>
      </c>
      <c r="F2492" s="10" t="s">
        <v>925</v>
      </c>
      <c r="G2492" s="10">
        <v>1</v>
      </c>
      <c r="I2492" s="2">
        <v>1</v>
      </c>
      <c r="J2492" s="2">
        <v>0</v>
      </c>
      <c r="K2492">
        <v>15000</v>
      </c>
      <c r="L2492">
        <v>15000</v>
      </c>
      <c r="M2492" s="2">
        <v>1000</v>
      </c>
      <c r="N2492" s="10">
        <f t="shared" si="1173"/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10">
        <f t="shared" si="1174"/>
        <v>0</v>
      </c>
      <c r="U2492" s="2">
        <v>5</v>
      </c>
      <c r="V2492" s="2">
        <v>0</v>
      </c>
      <c r="W2492" s="2">
        <f t="shared" si="1204"/>
        <v>215</v>
      </c>
      <c r="X2492" s="2">
        <f t="shared" si="1204"/>
        <v>215</v>
      </c>
      <c r="Y2492" s="2">
        <v>1000</v>
      </c>
      <c r="Z2492" s="10">
        <f t="shared" si="1175"/>
        <v>1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f t="shared" si="1176"/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f t="shared" si="1177"/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f t="shared" si="1178"/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f t="shared" si="1179"/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f t="shared" si="1180"/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f t="shared" si="1181"/>
        <v>0</v>
      </c>
      <c r="BQ2492" s="10">
        <v>0</v>
      </c>
      <c r="BR2492" s="109"/>
      <c r="BS2492" s="109"/>
    </row>
    <row r="2493" spans="1:71">
      <c r="A2493" s="10">
        <v>710601</v>
      </c>
      <c r="B2493" s="10" t="s">
        <v>922</v>
      </c>
      <c r="C2493" s="10" t="s">
        <v>923</v>
      </c>
      <c r="D2493" s="10" t="s">
        <v>924</v>
      </c>
      <c r="E2493" s="10" t="s">
        <v>925</v>
      </c>
      <c r="F2493" s="10" t="s">
        <v>925</v>
      </c>
      <c r="G2493" s="10">
        <v>1</v>
      </c>
      <c r="I2493" s="2">
        <v>1</v>
      </c>
      <c r="J2493" s="2">
        <v>0</v>
      </c>
      <c r="K2493">
        <v>16500</v>
      </c>
      <c r="L2493">
        <v>16500</v>
      </c>
      <c r="M2493" s="2">
        <v>1000</v>
      </c>
      <c r="N2493" s="10">
        <f t="shared" si="1173"/>
        <v>1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10">
        <f t="shared" si="1174"/>
        <v>0</v>
      </c>
      <c r="U2493" s="2">
        <v>5</v>
      </c>
      <c r="V2493" s="2">
        <v>0</v>
      </c>
      <c r="W2493" s="2">
        <f t="shared" si="1204"/>
        <v>220</v>
      </c>
      <c r="X2493" s="2">
        <f t="shared" si="1204"/>
        <v>220</v>
      </c>
      <c r="Y2493" s="2">
        <v>1000</v>
      </c>
      <c r="Z2493" s="10">
        <f t="shared" si="1175"/>
        <v>1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f t="shared" si="1176"/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f t="shared" si="1177"/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f t="shared" si="1178"/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f t="shared" si="1179"/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f t="shared" si="1180"/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f t="shared" si="1181"/>
        <v>0</v>
      </c>
      <c r="BQ2493" s="10">
        <v>0</v>
      </c>
      <c r="BR2493" s="109"/>
      <c r="BS2493" s="109"/>
    </row>
    <row r="2494" spans="1:71">
      <c r="A2494" s="10">
        <v>710602</v>
      </c>
      <c r="B2494" s="10" t="s">
        <v>922</v>
      </c>
      <c r="C2494" s="10" t="s">
        <v>923</v>
      </c>
      <c r="D2494" s="10" t="s">
        <v>924</v>
      </c>
      <c r="E2494" s="10" t="s">
        <v>925</v>
      </c>
      <c r="F2494" s="10" t="s">
        <v>925</v>
      </c>
      <c r="G2494" s="10">
        <v>1</v>
      </c>
      <c r="I2494" s="2">
        <v>1</v>
      </c>
      <c r="J2494" s="2">
        <v>0</v>
      </c>
      <c r="K2494">
        <v>16500</v>
      </c>
      <c r="L2494">
        <v>16500</v>
      </c>
      <c r="M2494" s="2">
        <v>1000</v>
      </c>
      <c r="N2494" s="10">
        <f t="shared" si="1173"/>
        <v>1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10">
        <f t="shared" si="1174"/>
        <v>0</v>
      </c>
      <c r="U2494" s="2">
        <v>5</v>
      </c>
      <c r="V2494" s="2">
        <v>0</v>
      </c>
      <c r="W2494" s="2">
        <f t="shared" si="1204"/>
        <v>225</v>
      </c>
      <c r="X2494" s="2">
        <f t="shared" si="1204"/>
        <v>225</v>
      </c>
      <c r="Y2494" s="2">
        <v>1000</v>
      </c>
      <c r="Z2494" s="10">
        <f t="shared" si="1175"/>
        <v>1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f t="shared" si="1176"/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f t="shared" si="1177"/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f t="shared" si="1178"/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f t="shared" si="1179"/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f t="shared" si="1180"/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f t="shared" si="1181"/>
        <v>0</v>
      </c>
      <c r="BQ2494" s="10">
        <v>0</v>
      </c>
      <c r="BR2494" s="109"/>
      <c r="BS2494" s="109"/>
    </row>
    <row r="2495" spans="1:71">
      <c r="A2495" s="10">
        <v>710603</v>
      </c>
      <c r="B2495" s="10" t="s">
        <v>922</v>
      </c>
      <c r="C2495" s="10" t="s">
        <v>923</v>
      </c>
      <c r="D2495" s="10" t="s">
        <v>924</v>
      </c>
      <c r="E2495" s="10" t="s">
        <v>925</v>
      </c>
      <c r="F2495" s="10" t="s">
        <v>925</v>
      </c>
      <c r="G2495" s="10">
        <v>1</v>
      </c>
      <c r="I2495" s="2">
        <v>1</v>
      </c>
      <c r="J2495" s="2">
        <v>0</v>
      </c>
      <c r="K2495">
        <v>16500</v>
      </c>
      <c r="L2495">
        <v>16500</v>
      </c>
      <c r="M2495" s="2">
        <v>1000</v>
      </c>
      <c r="N2495" s="10">
        <f t="shared" si="1173"/>
        <v>1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10">
        <f t="shared" si="1174"/>
        <v>0</v>
      </c>
      <c r="U2495" s="2">
        <v>5</v>
      </c>
      <c r="V2495" s="2">
        <v>0</v>
      </c>
      <c r="W2495" s="2">
        <f t="shared" si="1204"/>
        <v>230</v>
      </c>
      <c r="X2495" s="2">
        <f t="shared" si="1204"/>
        <v>230</v>
      </c>
      <c r="Y2495" s="2">
        <v>1000</v>
      </c>
      <c r="Z2495" s="10">
        <f t="shared" si="1175"/>
        <v>1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f t="shared" si="1176"/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f t="shared" si="1177"/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f t="shared" si="1178"/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f t="shared" si="1179"/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f t="shared" si="1180"/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f t="shared" si="1181"/>
        <v>0</v>
      </c>
      <c r="BQ2495" s="10">
        <v>0</v>
      </c>
      <c r="BR2495" s="109"/>
      <c r="BS2495" s="109"/>
    </row>
    <row r="2496" spans="1:71">
      <c r="A2496" s="10">
        <v>710701</v>
      </c>
      <c r="B2496" s="10" t="s">
        <v>922</v>
      </c>
      <c r="C2496" s="10" t="s">
        <v>923</v>
      </c>
      <c r="D2496" s="10" t="s">
        <v>924</v>
      </c>
      <c r="E2496" s="10" t="s">
        <v>925</v>
      </c>
      <c r="F2496" s="10" t="s">
        <v>925</v>
      </c>
      <c r="G2496" s="10">
        <v>1</v>
      </c>
      <c r="I2496" s="2">
        <v>1</v>
      </c>
      <c r="J2496" s="2">
        <v>0</v>
      </c>
      <c r="K2496">
        <v>18000</v>
      </c>
      <c r="L2496">
        <v>18000</v>
      </c>
      <c r="M2496" s="2">
        <v>1000</v>
      </c>
      <c r="N2496" s="10">
        <f t="shared" si="1173"/>
        <v>1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10">
        <f t="shared" si="1174"/>
        <v>0</v>
      </c>
      <c r="U2496" s="2">
        <v>5</v>
      </c>
      <c r="V2496" s="2">
        <v>0</v>
      </c>
      <c r="W2496" s="2">
        <f t="shared" si="1204"/>
        <v>235</v>
      </c>
      <c r="X2496" s="2">
        <f t="shared" si="1204"/>
        <v>235</v>
      </c>
      <c r="Y2496" s="2">
        <v>1000</v>
      </c>
      <c r="Z2496" s="10">
        <f t="shared" si="1175"/>
        <v>1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f t="shared" si="1176"/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f t="shared" si="1177"/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f t="shared" si="1178"/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f t="shared" si="1179"/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f t="shared" si="1180"/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f t="shared" si="1181"/>
        <v>0</v>
      </c>
      <c r="BQ2496" s="10">
        <v>0</v>
      </c>
      <c r="BR2496" s="109"/>
      <c r="BS2496" s="109"/>
    </row>
    <row r="2497" spans="1:71">
      <c r="A2497" s="10">
        <v>710702</v>
      </c>
      <c r="B2497" s="10" t="s">
        <v>922</v>
      </c>
      <c r="C2497" s="10" t="s">
        <v>923</v>
      </c>
      <c r="D2497" s="10" t="s">
        <v>924</v>
      </c>
      <c r="E2497" s="10" t="s">
        <v>925</v>
      </c>
      <c r="F2497" s="10" t="s">
        <v>925</v>
      </c>
      <c r="G2497" s="10">
        <v>1</v>
      </c>
      <c r="I2497" s="2">
        <v>1</v>
      </c>
      <c r="J2497" s="2">
        <v>0</v>
      </c>
      <c r="K2497">
        <v>18000</v>
      </c>
      <c r="L2497">
        <v>18000</v>
      </c>
      <c r="M2497" s="2">
        <v>1000</v>
      </c>
      <c r="N2497" s="10">
        <f t="shared" si="1173"/>
        <v>1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10">
        <f t="shared" si="1174"/>
        <v>0</v>
      </c>
      <c r="U2497" s="2">
        <v>5</v>
      </c>
      <c r="V2497" s="2">
        <v>0</v>
      </c>
      <c r="W2497" s="2">
        <f t="shared" si="1204"/>
        <v>240</v>
      </c>
      <c r="X2497" s="2">
        <f t="shared" si="1204"/>
        <v>240</v>
      </c>
      <c r="Y2497" s="2">
        <v>1000</v>
      </c>
      <c r="Z2497" s="10">
        <f t="shared" si="1175"/>
        <v>1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f t="shared" si="1176"/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f t="shared" si="1177"/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f t="shared" si="1178"/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f t="shared" si="1179"/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f t="shared" si="1180"/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f t="shared" si="1181"/>
        <v>0</v>
      </c>
      <c r="BQ2497" s="10">
        <v>0</v>
      </c>
      <c r="BR2497" s="109"/>
      <c r="BS2497" s="109"/>
    </row>
    <row r="2498" spans="1:71">
      <c r="A2498" s="10">
        <v>710703</v>
      </c>
      <c r="B2498" s="10" t="s">
        <v>922</v>
      </c>
      <c r="C2498" s="10" t="s">
        <v>923</v>
      </c>
      <c r="D2498" s="10" t="s">
        <v>924</v>
      </c>
      <c r="E2498" s="10" t="s">
        <v>925</v>
      </c>
      <c r="F2498" s="10" t="s">
        <v>925</v>
      </c>
      <c r="G2498" s="10">
        <v>1</v>
      </c>
      <c r="I2498" s="2">
        <v>1</v>
      </c>
      <c r="J2498" s="2">
        <v>0</v>
      </c>
      <c r="K2498">
        <v>18000</v>
      </c>
      <c r="L2498">
        <v>18000</v>
      </c>
      <c r="M2498" s="2">
        <v>1000</v>
      </c>
      <c r="N2498" s="10">
        <f t="shared" si="1173"/>
        <v>1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10">
        <f t="shared" si="1174"/>
        <v>0</v>
      </c>
      <c r="U2498" s="2">
        <v>5</v>
      </c>
      <c r="V2498" s="2">
        <v>0</v>
      </c>
      <c r="W2498" s="2">
        <f t="shared" si="1204"/>
        <v>245</v>
      </c>
      <c r="X2498" s="2">
        <f t="shared" si="1204"/>
        <v>245</v>
      </c>
      <c r="Y2498" s="2">
        <v>1000</v>
      </c>
      <c r="Z2498" s="10">
        <f t="shared" si="1175"/>
        <v>1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f t="shared" si="1176"/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f t="shared" si="1177"/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f t="shared" si="1178"/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f t="shared" si="1179"/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f t="shared" si="1180"/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f t="shared" si="1181"/>
        <v>0</v>
      </c>
      <c r="BQ2498" s="10">
        <v>0</v>
      </c>
      <c r="BR2498" s="109"/>
      <c r="BS2498" s="109"/>
    </row>
    <row r="2499" spans="1:71">
      <c r="A2499" s="10">
        <v>710801</v>
      </c>
      <c r="B2499" s="10" t="s">
        <v>922</v>
      </c>
      <c r="C2499" s="10" t="s">
        <v>923</v>
      </c>
      <c r="D2499" s="10" t="s">
        <v>924</v>
      </c>
      <c r="E2499" s="10" t="s">
        <v>925</v>
      </c>
      <c r="F2499" s="10" t="s">
        <v>925</v>
      </c>
      <c r="G2499" s="10">
        <v>1</v>
      </c>
      <c r="I2499" s="2">
        <v>1</v>
      </c>
      <c r="J2499" s="2">
        <v>0</v>
      </c>
      <c r="K2499">
        <v>19500</v>
      </c>
      <c r="L2499">
        <v>19500</v>
      </c>
      <c r="M2499" s="2">
        <v>1000</v>
      </c>
      <c r="N2499" s="10">
        <f t="shared" si="1173"/>
        <v>1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10">
        <f t="shared" si="1174"/>
        <v>0</v>
      </c>
      <c r="U2499" s="2">
        <v>5</v>
      </c>
      <c r="V2499" s="2">
        <v>0</v>
      </c>
      <c r="W2499" s="2">
        <f t="shared" si="1204"/>
        <v>250</v>
      </c>
      <c r="X2499" s="2">
        <f t="shared" si="1204"/>
        <v>250</v>
      </c>
      <c r="Y2499" s="2">
        <v>1000</v>
      </c>
      <c r="Z2499" s="10">
        <f t="shared" si="1175"/>
        <v>1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f t="shared" si="1176"/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f t="shared" si="1177"/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f t="shared" si="1178"/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f t="shared" si="1179"/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f t="shared" si="1180"/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f t="shared" si="1181"/>
        <v>0</v>
      </c>
      <c r="BQ2499" s="10">
        <v>0</v>
      </c>
      <c r="BR2499" s="109"/>
      <c r="BS2499" s="109"/>
    </row>
    <row r="2500" spans="1:71">
      <c r="A2500" s="10">
        <v>710802</v>
      </c>
      <c r="B2500" s="10" t="s">
        <v>922</v>
      </c>
      <c r="C2500" s="10" t="s">
        <v>923</v>
      </c>
      <c r="D2500" s="10" t="s">
        <v>924</v>
      </c>
      <c r="E2500" s="10" t="s">
        <v>925</v>
      </c>
      <c r="F2500" s="10" t="s">
        <v>925</v>
      </c>
      <c r="G2500" s="10">
        <v>1</v>
      </c>
      <c r="I2500" s="2">
        <v>1</v>
      </c>
      <c r="J2500" s="2">
        <v>0</v>
      </c>
      <c r="K2500">
        <v>19500</v>
      </c>
      <c r="L2500">
        <v>19500</v>
      </c>
      <c r="M2500" s="2">
        <v>1000</v>
      </c>
      <c r="N2500" s="10">
        <f t="shared" si="1173"/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10">
        <f t="shared" si="1174"/>
        <v>0</v>
      </c>
      <c r="U2500" s="2">
        <v>5</v>
      </c>
      <c r="V2500" s="2">
        <v>0</v>
      </c>
      <c r="W2500" s="2">
        <f t="shared" si="1204"/>
        <v>255</v>
      </c>
      <c r="X2500" s="2">
        <f t="shared" si="1204"/>
        <v>255</v>
      </c>
      <c r="Y2500" s="2">
        <v>1000</v>
      </c>
      <c r="Z2500" s="10">
        <f t="shared" si="1175"/>
        <v>1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f t="shared" si="1176"/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f t="shared" si="1177"/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f t="shared" si="1178"/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f t="shared" si="1179"/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f t="shared" si="1180"/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f t="shared" si="1181"/>
        <v>0</v>
      </c>
      <c r="BQ2500" s="10">
        <v>0</v>
      </c>
      <c r="BR2500" s="109"/>
      <c r="BS2500" s="109"/>
    </row>
    <row r="2501" spans="1:71">
      <c r="A2501" s="10">
        <v>710803</v>
      </c>
      <c r="B2501" s="10" t="s">
        <v>922</v>
      </c>
      <c r="C2501" s="10" t="s">
        <v>923</v>
      </c>
      <c r="D2501" s="10" t="s">
        <v>924</v>
      </c>
      <c r="E2501" s="10" t="s">
        <v>925</v>
      </c>
      <c r="F2501" s="10" t="s">
        <v>925</v>
      </c>
      <c r="G2501" s="10">
        <v>1</v>
      </c>
      <c r="I2501" s="2">
        <v>1</v>
      </c>
      <c r="J2501" s="2">
        <v>0</v>
      </c>
      <c r="K2501">
        <v>19500</v>
      </c>
      <c r="L2501">
        <v>19500</v>
      </c>
      <c r="M2501" s="2">
        <v>1000</v>
      </c>
      <c r="N2501" s="10">
        <f t="shared" si="1173"/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10">
        <f t="shared" si="1174"/>
        <v>0</v>
      </c>
      <c r="U2501" s="2">
        <v>5</v>
      </c>
      <c r="V2501" s="2">
        <v>0</v>
      </c>
      <c r="W2501" s="2">
        <f t="shared" si="1204"/>
        <v>260</v>
      </c>
      <c r="X2501" s="2">
        <f t="shared" si="1204"/>
        <v>260</v>
      </c>
      <c r="Y2501" s="2">
        <v>1000</v>
      </c>
      <c r="Z2501" s="10">
        <f t="shared" si="1175"/>
        <v>1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f t="shared" si="1176"/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f t="shared" si="1177"/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f t="shared" si="1178"/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f t="shared" si="1179"/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f t="shared" si="1180"/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f t="shared" si="1181"/>
        <v>0</v>
      </c>
      <c r="BQ2501" s="10">
        <v>0</v>
      </c>
      <c r="BR2501" s="109"/>
      <c r="BS2501" s="109"/>
    </row>
    <row r="2502" spans="1:71">
      <c r="A2502" s="10">
        <v>710901</v>
      </c>
      <c r="B2502" s="10" t="s">
        <v>922</v>
      </c>
      <c r="C2502" s="10" t="s">
        <v>923</v>
      </c>
      <c r="D2502" s="10" t="s">
        <v>924</v>
      </c>
      <c r="E2502" s="10" t="s">
        <v>925</v>
      </c>
      <c r="F2502" s="10" t="s">
        <v>925</v>
      </c>
      <c r="G2502" s="10">
        <v>1</v>
      </c>
      <c r="I2502" s="2">
        <v>1</v>
      </c>
      <c r="J2502" s="2">
        <v>0</v>
      </c>
      <c r="K2502">
        <v>21000</v>
      </c>
      <c r="L2502">
        <v>21000</v>
      </c>
      <c r="M2502" s="2">
        <v>1000</v>
      </c>
      <c r="N2502" s="10">
        <f t="shared" si="1173"/>
        <v>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10">
        <f t="shared" si="1174"/>
        <v>0</v>
      </c>
      <c r="U2502" s="2">
        <v>5</v>
      </c>
      <c r="V2502" s="2">
        <v>0</v>
      </c>
      <c r="W2502" s="2">
        <f t="shared" si="1204"/>
        <v>265</v>
      </c>
      <c r="X2502" s="2">
        <f t="shared" si="1204"/>
        <v>265</v>
      </c>
      <c r="Y2502" s="2">
        <v>1000</v>
      </c>
      <c r="Z2502" s="10">
        <f t="shared" si="1175"/>
        <v>1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f t="shared" si="1176"/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f t="shared" si="1177"/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f t="shared" si="1178"/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f t="shared" si="1179"/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f t="shared" si="1180"/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f t="shared" si="1181"/>
        <v>0</v>
      </c>
      <c r="BQ2502" s="10">
        <v>0</v>
      </c>
      <c r="BR2502" s="109"/>
      <c r="BS2502" s="109"/>
    </row>
    <row r="2503" spans="1:71">
      <c r="A2503" s="10">
        <v>710902</v>
      </c>
      <c r="B2503" s="10" t="s">
        <v>922</v>
      </c>
      <c r="C2503" s="10" t="s">
        <v>923</v>
      </c>
      <c r="D2503" s="10" t="s">
        <v>924</v>
      </c>
      <c r="E2503" s="10" t="s">
        <v>925</v>
      </c>
      <c r="F2503" s="10" t="s">
        <v>925</v>
      </c>
      <c r="G2503" s="10">
        <v>1</v>
      </c>
      <c r="I2503" s="2">
        <v>1</v>
      </c>
      <c r="J2503" s="2">
        <v>0</v>
      </c>
      <c r="K2503">
        <v>21000</v>
      </c>
      <c r="L2503">
        <v>21000</v>
      </c>
      <c r="M2503" s="2">
        <v>1000</v>
      </c>
      <c r="N2503" s="10">
        <f t="shared" si="1173"/>
        <v>1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10">
        <f t="shared" si="1174"/>
        <v>0</v>
      </c>
      <c r="U2503" s="2">
        <v>5</v>
      </c>
      <c r="V2503" s="2">
        <v>0</v>
      </c>
      <c r="W2503" s="2">
        <f t="shared" si="1204"/>
        <v>270</v>
      </c>
      <c r="X2503" s="2">
        <f t="shared" si="1204"/>
        <v>270</v>
      </c>
      <c r="Y2503" s="2">
        <v>1000</v>
      </c>
      <c r="Z2503" s="10">
        <f t="shared" si="1175"/>
        <v>1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f t="shared" si="1176"/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f t="shared" si="1177"/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f t="shared" si="1178"/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f t="shared" si="1179"/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f t="shared" si="1180"/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f t="shared" si="1181"/>
        <v>0</v>
      </c>
      <c r="BQ2503" s="10">
        <v>0</v>
      </c>
      <c r="BR2503" s="109"/>
      <c r="BS2503" s="109"/>
    </row>
    <row r="2504" spans="1:71">
      <c r="A2504" s="10">
        <v>710903</v>
      </c>
      <c r="B2504" s="10" t="s">
        <v>922</v>
      </c>
      <c r="C2504" s="10" t="s">
        <v>923</v>
      </c>
      <c r="D2504" s="10" t="s">
        <v>924</v>
      </c>
      <c r="E2504" s="10" t="s">
        <v>925</v>
      </c>
      <c r="F2504" s="10" t="s">
        <v>925</v>
      </c>
      <c r="G2504" s="10">
        <v>1</v>
      </c>
      <c r="I2504" s="2">
        <v>1</v>
      </c>
      <c r="J2504" s="2">
        <v>0</v>
      </c>
      <c r="K2504">
        <v>21000</v>
      </c>
      <c r="L2504">
        <v>21000</v>
      </c>
      <c r="M2504" s="2">
        <v>1000</v>
      </c>
      <c r="N2504" s="10">
        <f t="shared" si="1173"/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10">
        <f t="shared" si="1174"/>
        <v>0</v>
      </c>
      <c r="U2504" s="2">
        <v>5</v>
      </c>
      <c r="V2504" s="2">
        <v>0</v>
      </c>
      <c r="W2504" s="2">
        <f t="shared" si="1204"/>
        <v>275</v>
      </c>
      <c r="X2504" s="2">
        <f t="shared" si="1204"/>
        <v>275</v>
      </c>
      <c r="Y2504" s="2">
        <v>1000</v>
      </c>
      <c r="Z2504" s="10">
        <f t="shared" si="1175"/>
        <v>1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f t="shared" si="1176"/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f t="shared" si="1177"/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f t="shared" si="1178"/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f t="shared" si="1179"/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f t="shared" si="1180"/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f t="shared" si="1181"/>
        <v>0</v>
      </c>
      <c r="BQ2504" s="10">
        <v>0</v>
      </c>
      <c r="BR2504" s="109"/>
      <c r="BS2504" s="109"/>
    </row>
    <row r="2505" spans="1:71">
      <c r="A2505" s="10">
        <v>711001</v>
      </c>
      <c r="B2505" s="10" t="s">
        <v>922</v>
      </c>
      <c r="C2505" s="10" t="s">
        <v>923</v>
      </c>
      <c r="D2505" s="10" t="s">
        <v>924</v>
      </c>
      <c r="E2505" s="10" t="s">
        <v>925</v>
      </c>
      <c r="F2505" s="10" t="s">
        <v>925</v>
      </c>
      <c r="G2505" s="10">
        <v>1</v>
      </c>
      <c r="I2505" s="2">
        <v>1</v>
      </c>
      <c r="J2505" s="2">
        <v>0</v>
      </c>
      <c r="K2505">
        <v>22500</v>
      </c>
      <c r="L2505">
        <v>22500</v>
      </c>
      <c r="M2505" s="2">
        <v>1000</v>
      </c>
      <c r="N2505" s="10">
        <f t="shared" si="1173"/>
        <v>1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10">
        <f t="shared" si="1174"/>
        <v>0</v>
      </c>
      <c r="U2505" s="2">
        <v>5</v>
      </c>
      <c r="V2505" s="2">
        <v>0</v>
      </c>
      <c r="W2505" s="2">
        <f t="shared" si="1204"/>
        <v>280</v>
      </c>
      <c r="X2505" s="2">
        <f t="shared" si="1204"/>
        <v>280</v>
      </c>
      <c r="Y2505" s="2">
        <v>1000</v>
      </c>
      <c r="Z2505" s="10">
        <f t="shared" si="1175"/>
        <v>1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f t="shared" si="1176"/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f t="shared" si="1177"/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f t="shared" si="1178"/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f t="shared" si="1179"/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f t="shared" si="1180"/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f t="shared" si="1181"/>
        <v>0</v>
      </c>
      <c r="BQ2505" s="10">
        <v>0</v>
      </c>
      <c r="BR2505" s="109"/>
      <c r="BS2505" s="109"/>
    </row>
    <row r="2506" spans="1:71">
      <c r="A2506" s="10">
        <v>711002</v>
      </c>
      <c r="B2506" s="10" t="s">
        <v>922</v>
      </c>
      <c r="C2506" s="10" t="s">
        <v>923</v>
      </c>
      <c r="D2506" s="10" t="s">
        <v>924</v>
      </c>
      <c r="E2506" s="10" t="s">
        <v>925</v>
      </c>
      <c r="F2506" s="10" t="s">
        <v>925</v>
      </c>
      <c r="G2506" s="10">
        <v>1</v>
      </c>
      <c r="I2506" s="2">
        <v>1</v>
      </c>
      <c r="J2506" s="2">
        <v>0</v>
      </c>
      <c r="K2506">
        <v>22500</v>
      </c>
      <c r="L2506">
        <v>22500</v>
      </c>
      <c r="M2506" s="2">
        <v>1000</v>
      </c>
      <c r="N2506" s="10">
        <f t="shared" si="1173"/>
        <v>1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10">
        <f t="shared" si="1174"/>
        <v>0</v>
      </c>
      <c r="U2506" s="2">
        <v>5</v>
      </c>
      <c r="V2506" s="2">
        <v>0</v>
      </c>
      <c r="W2506" s="2">
        <f t="shared" si="1204"/>
        <v>285</v>
      </c>
      <c r="X2506" s="2">
        <f t="shared" si="1204"/>
        <v>285</v>
      </c>
      <c r="Y2506" s="2">
        <v>1000</v>
      </c>
      <c r="Z2506" s="10">
        <f t="shared" si="1175"/>
        <v>1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f t="shared" si="1176"/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f t="shared" si="1177"/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f t="shared" si="1178"/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f t="shared" si="1179"/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f t="shared" si="1180"/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f t="shared" si="1181"/>
        <v>0</v>
      </c>
      <c r="BQ2506" s="10">
        <v>0</v>
      </c>
      <c r="BR2506" s="109"/>
      <c r="BS2506" s="109"/>
    </row>
    <row r="2507" spans="1:71">
      <c r="A2507" s="10">
        <v>711003</v>
      </c>
      <c r="B2507" s="10" t="s">
        <v>922</v>
      </c>
      <c r="C2507" s="10" t="s">
        <v>923</v>
      </c>
      <c r="D2507" s="10" t="s">
        <v>924</v>
      </c>
      <c r="E2507" s="10" t="s">
        <v>925</v>
      </c>
      <c r="F2507" s="10" t="s">
        <v>925</v>
      </c>
      <c r="G2507" s="10">
        <v>1</v>
      </c>
      <c r="I2507" s="2">
        <v>1</v>
      </c>
      <c r="J2507" s="2">
        <v>0</v>
      </c>
      <c r="K2507">
        <v>22500</v>
      </c>
      <c r="L2507">
        <v>22500</v>
      </c>
      <c r="M2507" s="2">
        <v>1000</v>
      </c>
      <c r="N2507" s="10">
        <f t="shared" si="1173"/>
        <v>1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10">
        <f t="shared" si="1174"/>
        <v>0</v>
      </c>
      <c r="U2507" s="2">
        <v>5</v>
      </c>
      <c r="V2507" s="2">
        <v>0</v>
      </c>
      <c r="W2507" s="2">
        <f t="shared" si="1204"/>
        <v>290</v>
      </c>
      <c r="X2507" s="2">
        <f t="shared" si="1204"/>
        <v>290</v>
      </c>
      <c r="Y2507" s="2">
        <v>1000</v>
      </c>
      <c r="Z2507" s="10">
        <f t="shared" si="1175"/>
        <v>1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f t="shared" si="1176"/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f t="shared" si="1177"/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f t="shared" si="1178"/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f t="shared" si="1179"/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f t="shared" si="1180"/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f t="shared" si="1181"/>
        <v>0</v>
      </c>
      <c r="BQ2507" s="10">
        <v>0</v>
      </c>
      <c r="BR2507" s="109"/>
      <c r="BS2507" s="109"/>
    </row>
    <row r="2508" spans="1:71">
      <c r="A2508" s="10">
        <v>711101</v>
      </c>
      <c r="B2508" s="10" t="s">
        <v>922</v>
      </c>
      <c r="C2508" s="10" t="s">
        <v>923</v>
      </c>
      <c r="D2508" s="10" t="s">
        <v>924</v>
      </c>
      <c r="E2508" s="10" t="s">
        <v>925</v>
      </c>
      <c r="F2508" s="10" t="s">
        <v>925</v>
      </c>
      <c r="G2508" s="10">
        <v>1</v>
      </c>
      <c r="I2508" s="2">
        <v>1</v>
      </c>
      <c r="J2508" s="2">
        <v>0</v>
      </c>
      <c r="K2508">
        <v>24000</v>
      </c>
      <c r="L2508">
        <v>24000</v>
      </c>
      <c r="M2508" s="2">
        <v>1000</v>
      </c>
      <c r="N2508" s="10">
        <f t="shared" si="1173"/>
        <v>1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10">
        <f t="shared" si="1174"/>
        <v>0</v>
      </c>
      <c r="U2508" s="2">
        <v>5</v>
      </c>
      <c r="V2508" s="2">
        <v>0</v>
      </c>
      <c r="W2508" s="2">
        <f t="shared" si="1204"/>
        <v>295</v>
      </c>
      <c r="X2508" s="2">
        <f t="shared" si="1204"/>
        <v>295</v>
      </c>
      <c r="Y2508" s="2">
        <v>1000</v>
      </c>
      <c r="Z2508" s="10">
        <f t="shared" si="1175"/>
        <v>1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f t="shared" si="1176"/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f t="shared" si="1177"/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f t="shared" si="1178"/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f t="shared" si="1179"/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f t="shared" si="1180"/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f t="shared" si="1181"/>
        <v>0</v>
      </c>
      <c r="BQ2508" s="10">
        <v>0</v>
      </c>
      <c r="BR2508" s="109"/>
      <c r="BS2508" s="109"/>
    </row>
    <row r="2509" spans="1:71">
      <c r="A2509" s="10">
        <v>711102</v>
      </c>
      <c r="B2509" s="10" t="s">
        <v>922</v>
      </c>
      <c r="C2509" s="10" t="s">
        <v>923</v>
      </c>
      <c r="D2509" s="10" t="s">
        <v>924</v>
      </c>
      <c r="E2509" s="10" t="s">
        <v>925</v>
      </c>
      <c r="F2509" s="10" t="s">
        <v>925</v>
      </c>
      <c r="G2509" s="10">
        <v>1</v>
      </c>
      <c r="I2509" s="2">
        <v>1</v>
      </c>
      <c r="J2509" s="2">
        <v>0</v>
      </c>
      <c r="K2509">
        <v>24000</v>
      </c>
      <c r="L2509">
        <v>24000</v>
      </c>
      <c r="M2509" s="2">
        <v>1000</v>
      </c>
      <c r="N2509" s="10">
        <f t="shared" si="1173"/>
        <v>1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10">
        <f t="shared" si="1174"/>
        <v>0</v>
      </c>
      <c r="U2509" s="2">
        <v>5</v>
      </c>
      <c r="V2509" s="2">
        <v>0</v>
      </c>
      <c r="W2509" s="2">
        <f t="shared" si="1204"/>
        <v>300</v>
      </c>
      <c r="X2509" s="2">
        <f t="shared" si="1204"/>
        <v>300</v>
      </c>
      <c r="Y2509" s="2">
        <v>1000</v>
      </c>
      <c r="Z2509" s="10">
        <f t="shared" si="1175"/>
        <v>1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f t="shared" si="1176"/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f t="shared" si="1177"/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f t="shared" si="1178"/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f t="shared" si="1179"/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f t="shared" si="1180"/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f t="shared" si="1181"/>
        <v>0</v>
      </c>
      <c r="BQ2509" s="10">
        <v>0</v>
      </c>
      <c r="BR2509" s="109"/>
      <c r="BS2509" s="109"/>
    </row>
    <row r="2510" spans="1:71">
      <c r="A2510" s="10">
        <v>711103</v>
      </c>
      <c r="B2510" s="10" t="s">
        <v>922</v>
      </c>
      <c r="C2510" s="10" t="s">
        <v>923</v>
      </c>
      <c r="D2510" s="10" t="s">
        <v>924</v>
      </c>
      <c r="E2510" s="10" t="s">
        <v>925</v>
      </c>
      <c r="F2510" s="10" t="s">
        <v>925</v>
      </c>
      <c r="G2510" s="10">
        <v>1</v>
      </c>
      <c r="I2510" s="2">
        <v>1</v>
      </c>
      <c r="J2510" s="2">
        <v>0</v>
      </c>
      <c r="K2510">
        <v>24000</v>
      </c>
      <c r="L2510">
        <v>24000</v>
      </c>
      <c r="M2510" s="2">
        <v>1000</v>
      </c>
      <c r="N2510" s="10">
        <f t="shared" si="1173"/>
        <v>1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10">
        <f t="shared" si="1174"/>
        <v>0</v>
      </c>
      <c r="U2510" s="2">
        <v>5</v>
      </c>
      <c r="V2510" s="2">
        <v>0</v>
      </c>
      <c r="W2510" s="2">
        <f t="shared" si="1204"/>
        <v>305</v>
      </c>
      <c r="X2510" s="2">
        <f t="shared" si="1204"/>
        <v>305</v>
      </c>
      <c r="Y2510" s="2">
        <v>1000</v>
      </c>
      <c r="Z2510" s="10">
        <f t="shared" si="1175"/>
        <v>1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f t="shared" si="1176"/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f t="shared" si="1177"/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f t="shared" si="1178"/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f t="shared" si="1179"/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f t="shared" si="1180"/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f t="shared" si="1181"/>
        <v>0</v>
      </c>
      <c r="BQ2510" s="10">
        <v>0</v>
      </c>
      <c r="BR2510" s="109"/>
      <c r="BS2510" s="109"/>
    </row>
    <row r="2511" spans="1:71">
      <c r="A2511" s="10">
        <v>711201</v>
      </c>
      <c r="B2511" s="10" t="s">
        <v>922</v>
      </c>
      <c r="C2511" s="10" t="s">
        <v>923</v>
      </c>
      <c r="D2511" s="10" t="s">
        <v>924</v>
      </c>
      <c r="E2511" s="10" t="s">
        <v>925</v>
      </c>
      <c r="F2511" s="10" t="s">
        <v>925</v>
      </c>
      <c r="G2511" s="10">
        <v>1</v>
      </c>
      <c r="I2511" s="2">
        <v>1</v>
      </c>
      <c r="J2511" s="2">
        <v>0</v>
      </c>
      <c r="K2511">
        <v>25500</v>
      </c>
      <c r="L2511">
        <v>25500</v>
      </c>
      <c r="M2511" s="2">
        <v>1000</v>
      </c>
      <c r="N2511" s="10">
        <f t="shared" si="1173"/>
        <v>1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10">
        <f t="shared" si="1174"/>
        <v>0</v>
      </c>
      <c r="U2511" s="2">
        <v>5</v>
      </c>
      <c r="V2511" s="2">
        <v>0</v>
      </c>
      <c r="W2511" s="2">
        <f t="shared" si="1204"/>
        <v>310</v>
      </c>
      <c r="X2511" s="2">
        <f t="shared" si="1204"/>
        <v>310</v>
      </c>
      <c r="Y2511" s="2">
        <v>1000</v>
      </c>
      <c r="Z2511" s="10">
        <f t="shared" si="1175"/>
        <v>1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f t="shared" si="1176"/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f t="shared" si="1177"/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f t="shared" si="1178"/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f t="shared" si="1179"/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f t="shared" si="1180"/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f t="shared" si="1181"/>
        <v>0</v>
      </c>
      <c r="BQ2511" s="10">
        <v>0</v>
      </c>
      <c r="BR2511" s="109"/>
      <c r="BS2511" s="109"/>
    </row>
    <row r="2512" spans="1:71">
      <c r="A2512" s="10">
        <v>711202</v>
      </c>
      <c r="B2512" s="10" t="s">
        <v>922</v>
      </c>
      <c r="C2512" s="10" t="s">
        <v>923</v>
      </c>
      <c r="D2512" s="10" t="s">
        <v>924</v>
      </c>
      <c r="E2512" s="10" t="s">
        <v>925</v>
      </c>
      <c r="F2512" s="10" t="s">
        <v>925</v>
      </c>
      <c r="G2512" s="10">
        <v>1</v>
      </c>
      <c r="I2512" s="2">
        <v>1</v>
      </c>
      <c r="J2512" s="2">
        <v>0</v>
      </c>
      <c r="K2512">
        <v>25500</v>
      </c>
      <c r="L2512">
        <v>25500</v>
      </c>
      <c r="M2512" s="2">
        <v>1000</v>
      </c>
      <c r="N2512" s="10">
        <f t="shared" si="1173"/>
        <v>1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10">
        <f t="shared" si="1174"/>
        <v>0</v>
      </c>
      <c r="U2512" s="2">
        <v>5</v>
      </c>
      <c r="V2512" s="2">
        <v>0</v>
      </c>
      <c r="W2512" s="2">
        <f t="shared" si="1204"/>
        <v>315</v>
      </c>
      <c r="X2512" s="2">
        <f t="shared" si="1204"/>
        <v>315</v>
      </c>
      <c r="Y2512" s="2">
        <v>1000</v>
      </c>
      <c r="Z2512" s="10">
        <f t="shared" si="1175"/>
        <v>1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f t="shared" si="1176"/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f t="shared" si="1177"/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f t="shared" si="1178"/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f t="shared" si="1179"/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f t="shared" si="1180"/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f t="shared" si="1181"/>
        <v>0</v>
      </c>
      <c r="BQ2512" s="10">
        <v>0</v>
      </c>
      <c r="BR2512" s="109"/>
      <c r="BS2512" s="109"/>
    </row>
    <row r="2513" spans="1:71">
      <c r="A2513" s="10">
        <v>711203</v>
      </c>
      <c r="B2513" s="10" t="s">
        <v>922</v>
      </c>
      <c r="C2513" s="10" t="s">
        <v>923</v>
      </c>
      <c r="D2513" s="10" t="s">
        <v>924</v>
      </c>
      <c r="E2513" s="10" t="s">
        <v>925</v>
      </c>
      <c r="F2513" s="10" t="s">
        <v>925</v>
      </c>
      <c r="G2513" s="10">
        <v>1</v>
      </c>
      <c r="I2513" s="2">
        <v>1</v>
      </c>
      <c r="J2513" s="2">
        <v>0</v>
      </c>
      <c r="K2513">
        <v>25500</v>
      </c>
      <c r="L2513">
        <v>25500</v>
      </c>
      <c r="M2513" s="2">
        <v>1000</v>
      </c>
      <c r="N2513" s="10">
        <f t="shared" si="1173"/>
        <v>1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10">
        <f t="shared" si="1174"/>
        <v>0</v>
      </c>
      <c r="U2513" s="2">
        <v>5</v>
      </c>
      <c r="V2513" s="2">
        <v>0</v>
      </c>
      <c r="W2513" s="2">
        <f t="shared" si="1204"/>
        <v>320</v>
      </c>
      <c r="X2513" s="2">
        <f t="shared" si="1204"/>
        <v>320</v>
      </c>
      <c r="Y2513" s="2">
        <v>1000</v>
      </c>
      <c r="Z2513" s="10">
        <f t="shared" si="1175"/>
        <v>1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f t="shared" si="1176"/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f t="shared" si="1177"/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f t="shared" si="1178"/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f t="shared" si="1179"/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f t="shared" si="1180"/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f t="shared" si="1181"/>
        <v>0</v>
      </c>
      <c r="BQ2513" s="10">
        <v>0</v>
      </c>
      <c r="BR2513" s="109"/>
      <c r="BS2513" s="109"/>
    </row>
    <row r="2514" spans="1:71">
      <c r="A2514" s="10">
        <v>711301</v>
      </c>
      <c r="B2514" s="10" t="s">
        <v>922</v>
      </c>
      <c r="C2514" s="10" t="s">
        <v>923</v>
      </c>
      <c r="D2514" s="10" t="s">
        <v>924</v>
      </c>
      <c r="E2514" s="10" t="s">
        <v>925</v>
      </c>
      <c r="F2514" s="10" t="s">
        <v>925</v>
      </c>
      <c r="G2514" s="10">
        <v>1</v>
      </c>
      <c r="I2514" s="2">
        <v>1</v>
      </c>
      <c r="J2514" s="2">
        <v>0</v>
      </c>
      <c r="K2514">
        <v>27000</v>
      </c>
      <c r="L2514">
        <v>27000</v>
      </c>
      <c r="M2514" s="2">
        <v>1000</v>
      </c>
      <c r="N2514" s="10">
        <f t="shared" si="1173"/>
        <v>1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10">
        <f t="shared" si="1174"/>
        <v>0</v>
      </c>
      <c r="U2514" s="2">
        <v>5</v>
      </c>
      <c r="V2514" s="2">
        <v>0</v>
      </c>
      <c r="W2514" s="2">
        <f t="shared" si="1204"/>
        <v>325</v>
      </c>
      <c r="X2514" s="2">
        <f t="shared" si="1204"/>
        <v>325</v>
      </c>
      <c r="Y2514" s="2">
        <v>1000</v>
      </c>
      <c r="Z2514" s="10">
        <f t="shared" si="1175"/>
        <v>1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f t="shared" si="1176"/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f t="shared" si="1177"/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f t="shared" si="1178"/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f t="shared" si="1179"/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f t="shared" si="1180"/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f t="shared" si="1181"/>
        <v>0</v>
      </c>
      <c r="BQ2514" s="10">
        <v>0</v>
      </c>
      <c r="BR2514" s="109"/>
      <c r="BS2514" s="109"/>
    </row>
    <row r="2515" spans="1:71">
      <c r="A2515" s="10">
        <v>711302</v>
      </c>
      <c r="B2515" s="10" t="s">
        <v>922</v>
      </c>
      <c r="C2515" s="10" t="s">
        <v>923</v>
      </c>
      <c r="D2515" s="10" t="s">
        <v>924</v>
      </c>
      <c r="E2515" s="10" t="s">
        <v>925</v>
      </c>
      <c r="F2515" s="10" t="s">
        <v>925</v>
      </c>
      <c r="G2515" s="10">
        <v>1</v>
      </c>
      <c r="I2515" s="2">
        <v>1</v>
      </c>
      <c r="J2515" s="2">
        <v>0</v>
      </c>
      <c r="K2515">
        <v>27000</v>
      </c>
      <c r="L2515">
        <v>27000</v>
      </c>
      <c r="M2515" s="2">
        <v>1000</v>
      </c>
      <c r="N2515" s="10">
        <f t="shared" si="1173"/>
        <v>1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10">
        <f t="shared" si="1174"/>
        <v>0</v>
      </c>
      <c r="U2515" s="2">
        <v>5</v>
      </c>
      <c r="V2515" s="2">
        <v>0</v>
      </c>
      <c r="W2515" s="2">
        <f t="shared" si="1204"/>
        <v>330</v>
      </c>
      <c r="X2515" s="2">
        <f t="shared" si="1204"/>
        <v>330</v>
      </c>
      <c r="Y2515" s="2">
        <v>1000</v>
      </c>
      <c r="Z2515" s="10">
        <f t="shared" si="1175"/>
        <v>1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f t="shared" si="1176"/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f t="shared" si="1177"/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f t="shared" si="1178"/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f t="shared" si="1179"/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f t="shared" si="1180"/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f t="shared" si="1181"/>
        <v>0</v>
      </c>
      <c r="BQ2515" s="10">
        <v>0</v>
      </c>
      <c r="BR2515" s="109"/>
      <c r="BS2515" s="109"/>
    </row>
    <row r="2516" spans="1:71">
      <c r="A2516" s="10">
        <v>711303</v>
      </c>
      <c r="B2516" s="10" t="s">
        <v>922</v>
      </c>
      <c r="C2516" s="10" t="s">
        <v>923</v>
      </c>
      <c r="D2516" s="10" t="s">
        <v>924</v>
      </c>
      <c r="E2516" s="10" t="s">
        <v>925</v>
      </c>
      <c r="F2516" s="10" t="s">
        <v>925</v>
      </c>
      <c r="G2516" s="10">
        <v>1</v>
      </c>
      <c r="I2516" s="2">
        <v>1</v>
      </c>
      <c r="J2516" s="2">
        <v>0</v>
      </c>
      <c r="K2516">
        <v>27000</v>
      </c>
      <c r="L2516">
        <v>27000</v>
      </c>
      <c r="M2516" s="2">
        <v>1000</v>
      </c>
      <c r="N2516" s="10">
        <f t="shared" si="1173"/>
        <v>1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10">
        <f t="shared" si="1174"/>
        <v>0</v>
      </c>
      <c r="U2516" s="2">
        <v>5</v>
      </c>
      <c r="V2516" s="2">
        <v>0</v>
      </c>
      <c r="W2516" s="2">
        <f t="shared" si="1204"/>
        <v>335</v>
      </c>
      <c r="X2516" s="2">
        <f t="shared" si="1204"/>
        <v>335</v>
      </c>
      <c r="Y2516" s="2">
        <v>1000</v>
      </c>
      <c r="Z2516" s="10">
        <f t="shared" si="1175"/>
        <v>1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f t="shared" si="1176"/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f t="shared" si="1177"/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f t="shared" si="1178"/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f t="shared" si="1179"/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f t="shared" si="1180"/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f t="shared" si="1181"/>
        <v>0</v>
      </c>
      <c r="BQ2516" s="10">
        <v>0</v>
      </c>
      <c r="BR2516" s="109"/>
      <c r="BS2516" s="109"/>
    </row>
    <row r="2517" spans="1:71">
      <c r="A2517" s="10">
        <v>711401</v>
      </c>
      <c r="B2517" s="10" t="s">
        <v>922</v>
      </c>
      <c r="C2517" s="10" t="s">
        <v>923</v>
      </c>
      <c r="D2517" s="10" t="s">
        <v>924</v>
      </c>
      <c r="E2517" s="10" t="s">
        <v>925</v>
      </c>
      <c r="F2517" s="10" t="s">
        <v>925</v>
      </c>
      <c r="G2517" s="10">
        <v>1</v>
      </c>
      <c r="I2517" s="2">
        <v>1</v>
      </c>
      <c r="J2517" s="2">
        <v>0</v>
      </c>
      <c r="K2517">
        <v>28500</v>
      </c>
      <c r="L2517">
        <v>28500</v>
      </c>
      <c r="M2517" s="2">
        <v>1000</v>
      </c>
      <c r="N2517" s="10">
        <f t="shared" si="1173"/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10">
        <f t="shared" si="1174"/>
        <v>0</v>
      </c>
      <c r="U2517" s="2">
        <v>5</v>
      </c>
      <c r="V2517" s="2">
        <v>0</v>
      </c>
      <c r="W2517" s="2">
        <f t="shared" si="1204"/>
        <v>340</v>
      </c>
      <c r="X2517" s="2">
        <f t="shared" si="1204"/>
        <v>340</v>
      </c>
      <c r="Y2517" s="2">
        <v>1000</v>
      </c>
      <c r="Z2517" s="10">
        <f t="shared" si="1175"/>
        <v>1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f t="shared" si="1176"/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f t="shared" si="1177"/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f t="shared" si="1178"/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f t="shared" si="1179"/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f t="shared" si="1180"/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f t="shared" si="1181"/>
        <v>0</v>
      </c>
      <c r="BQ2517" s="10">
        <v>0</v>
      </c>
      <c r="BR2517" s="109"/>
      <c r="BS2517" s="109"/>
    </row>
    <row r="2518" spans="1:71">
      <c r="A2518" s="10">
        <v>711402</v>
      </c>
      <c r="B2518" s="10" t="s">
        <v>922</v>
      </c>
      <c r="C2518" s="10" t="s">
        <v>923</v>
      </c>
      <c r="D2518" s="10" t="s">
        <v>924</v>
      </c>
      <c r="E2518" s="10" t="s">
        <v>925</v>
      </c>
      <c r="F2518" s="10" t="s">
        <v>925</v>
      </c>
      <c r="G2518" s="10">
        <v>1</v>
      </c>
      <c r="I2518" s="2">
        <v>1</v>
      </c>
      <c r="J2518" s="2">
        <v>0</v>
      </c>
      <c r="K2518">
        <v>28500</v>
      </c>
      <c r="L2518">
        <v>28500</v>
      </c>
      <c r="M2518" s="2">
        <v>1000</v>
      </c>
      <c r="N2518" s="10">
        <f t="shared" si="1173"/>
        <v>1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10">
        <f t="shared" si="1174"/>
        <v>0</v>
      </c>
      <c r="U2518" s="2">
        <v>5</v>
      </c>
      <c r="V2518" s="2">
        <v>0</v>
      </c>
      <c r="W2518" s="2">
        <f t="shared" si="1204"/>
        <v>345</v>
      </c>
      <c r="X2518" s="2">
        <f t="shared" si="1204"/>
        <v>345</v>
      </c>
      <c r="Y2518" s="2">
        <v>1000</v>
      </c>
      <c r="Z2518" s="10">
        <f t="shared" si="1175"/>
        <v>1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f t="shared" si="1176"/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f t="shared" si="1177"/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f t="shared" si="1178"/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f t="shared" si="1179"/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f t="shared" si="1180"/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f t="shared" si="1181"/>
        <v>0</v>
      </c>
      <c r="BQ2518" s="10">
        <v>0</v>
      </c>
      <c r="BR2518" s="109"/>
      <c r="BS2518" s="109"/>
    </row>
    <row r="2519" spans="1:71">
      <c r="A2519" s="10">
        <v>711403</v>
      </c>
      <c r="B2519" s="10" t="s">
        <v>922</v>
      </c>
      <c r="C2519" s="10" t="s">
        <v>923</v>
      </c>
      <c r="D2519" s="10" t="s">
        <v>924</v>
      </c>
      <c r="E2519" s="10" t="s">
        <v>925</v>
      </c>
      <c r="F2519" s="10" t="s">
        <v>925</v>
      </c>
      <c r="G2519" s="10">
        <v>1</v>
      </c>
      <c r="I2519" s="2">
        <v>1</v>
      </c>
      <c r="J2519" s="2">
        <v>0</v>
      </c>
      <c r="K2519">
        <v>28500</v>
      </c>
      <c r="L2519">
        <v>28500</v>
      </c>
      <c r="M2519" s="2">
        <v>1000</v>
      </c>
      <c r="N2519" s="10">
        <f t="shared" si="1173"/>
        <v>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10">
        <f t="shared" si="1174"/>
        <v>0</v>
      </c>
      <c r="U2519" s="2">
        <v>5</v>
      </c>
      <c r="V2519" s="2">
        <v>0</v>
      </c>
      <c r="W2519" s="2">
        <f t="shared" si="1204"/>
        <v>350</v>
      </c>
      <c r="X2519" s="2">
        <f t="shared" si="1204"/>
        <v>350</v>
      </c>
      <c r="Y2519" s="2">
        <v>1000</v>
      </c>
      <c r="Z2519" s="10">
        <f t="shared" si="1175"/>
        <v>1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f t="shared" si="1176"/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f t="shared" si="1177"/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f t="shared" si="1178"/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f t="shared" si="1179"/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f t="shared" si="1180"/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f t="shared" si="1181"/>
        <v>0</v>
      </c>
      <c r="BQ2519" s="10">
        <v>0</v>
      </c>
      <c r="BR2519" s="109"/>
      <c r="BS2519" s="109"/>
    </row>
    <row r="2520" spans="1:71">
      <c r="A2520" s="10">
        <v>711501</v>
      </c>
      <c r="B2520" s="10" t="s">
        <v>922</v>
      </c>
      <c r="C2520" s="10" t="s">
        <v>923</v>
      </c>
      <c r="D2520" s="10" t="s">
        <v>924</v>
      </c>
      <c r="E2520" s="10" t="s">
        <v>925</v>
      </c>
      <c r="F2520" s="10" t="s">
        <v>925</v>
      </c>
      <c r="G2520" s="10">
        <v>1</v>
      </c>
      <c r="I2520" s="2">
        <v>1</v>
      </c>
      <c r="J2520" s="2">
        <v>0</v>
      </c>
      <c r="K2520">
        <v>30000</v>
      </c>
      <c r="L2520">
        <v>30000</v>
      </c>
      <c r="M2520" s="2">
        <v>1000</v>
      </c>
      <c r="N2520" s="10">
        <f t="shared" si="1173"/>
        <v>1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10">
        <f t="shared" si="1174"/>
        <v>0</v>
      </c>
      <c r="U2520" s="2">
        <v>5</v>
      </c>
      <c r="V2520" s="2">
        <v>0</v>
      </c>
      <c r="W2520" s="2">
        <f t="shared" si="1204"/>
        <v>355</v>
      </c>
      <c r="X2520" s="2">
        <f t="shared" si="1204"/>
        <v>355</v>
      </c>
      <c r="Y2520" s="2">
        <v>1000</v>
      </c>
      <c r="Z2520" s="10">
        <f t="shared" si="1175"/>
        <v>1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f t="shared" si="1176"/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f t="shared" si="1177"/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f t="shared" si="1178"/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f t="shared" si="1179"/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f t="shared" si="1180"/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f t="shared" si="1181"/>
        <v>0</v>
      </c>
      <c r="BQ2520" s="10">
        <v>0</v>
      </c>
      <c r="BR2520" s="109"/>
      <c r="BS2520" s="109"/>
    </row>
    <row r="2521" spans="1:71">
      <c r="A2521" s="10">
        <v>711502</v>
      </c>
      <c r="B2521" s="10" t="s">
        <v>922</v>
      </c>
      <c r="C2521" s="10" t="s">
        <v>923</v>
      </c>
      <c r="D2521" s="10" t="s">
        <v>924</v>
      </c>
      <c r="E2521" s="10" t="s">
        <v>925</v>
      </c>
      <c r="F2521" s="10" t="s">
        <v>925</v>
      </c>
      <c r="G2521" s="10">
        <v>1</v>
      </c>
      <c r="I2521" s="2">
        <v>1</v>
      </c>
      <c r="J2521" s="2">
        <v>0</v>
      </c>
      <c r="K2521">
        <v>30000</v>
      </c>
      <c r="L2521">
        <v>30000</v>
      </c>
      <c r="M2521" s="2">
        <v>1000</v>
      </c>
      <c r="N2521" s="10">
        <f t="shared" si="1173"/>
        <v>1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10">
        <f t="shared" si="1174"/>
        <v>0</v>
      </c>
      <c r="U2521" s="2">
        <v>5</v>
      </c>
      <c r="V2521" s="2">
        <v>0</v>
      </c>
      <c r="W2521" s="2">
        <f t="shared" si="1204"/>
        <v>360</v>
      </c>
      <c r="X2521" s="2">
        <f t="shared" si="1204"/>
        <v>360</v>
      </c>
      <c r="Y2521" s="2">
        <v>1000</v>
      </c>
      <c r="Z2521" s="10">
        <f t="shared" si="1175"/>
        <v>1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f t="shared" si="1176"/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f t="shared" si="1177"/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f t="shared" si="1178"/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f t="shared" si="1179"/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f t="shared" si="1180"/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f t="shared" si="1181"/>
        <v>0</v>
      </c>
      <c r="BQ2521" s="10">
        <v>0</v>
      </c>
      <c r="BR2521" s="109"/>
      <c r="BS2521" s="109"/>
    </row>
    <row r="2522" spans="1:71">
      <c r="A2522" s="10">
        <v>711503</v>
      </c>
      <c r="B2522" s="10" t="s">
        <v>922</v>
      </c>
      <c r="C2522" s="10" t="s">
        <v>923</v>
      </c>
      <c r="D2522" s="10" t="s">
        <v>924</v>
      </c>
      <c r="E2522" s="10" t="s">
        <v>925</v>
      </c>
      <c r="F2522" s="10" t="s">
        <v>925</v>
      </c>
      <c r="G2522" s="10">
        <v>1</v>
      </c>
      <c r="I2522" s="2">
        <v>1</v>
      </c>
      <c r="J2522" s="2">
        <v>0</v>
      </c>
      <c r="K2522">
        <v>30000</v>
      </c>
      <c r="L2522">
        <v>30000</v>
      </c>
      <c r="M2522" s="2">
        <v>1000</v>
      </c>
      <c r="N2522" s="10">
        <f t="shared" si="1173"/>
        <v>1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10">
        <f t="shared" si="1174"/>
        <v>0</v>
      </c>
      <c r="U2522" s="2">
        <v>5</v>
      </c>
      <c r="V2522" s="2">
        <v>0</v>
      </c>
      <c r="W2522" s="2">
        <f t="shared" si="1204"/>
        <v>365</v>
      </c>
      <c r="X2522" s="2">
        <f t="shared" si="1204"/>
        <v>365</v>
      </c>
      <c r="Y2522" s="2">
        <v>1000</v>
      </c>
      <c r="Z2522" s="10">
        <f t="shared" si="1175"/>
        <v>1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f t="shared" si="1176"/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f t="shared" si="1177"/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f t="shared" si="1178"/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f t="shared" si="1179"/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f t="shared" si="1180"/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f t="shared" si="1181"/>
        <v>0</v>
      </c>
      <c r="BQ2522" s="10">
        <v>0</v>
      </c>
      <c r="BR2522" s="109"/>
      <c r="BS2522" s="109"/>
    </row>
    <row r="2523" spans="1:71">
      <c r="A2523" s="10">
        <v>711601</v>
      </c>
      <c r="B2523" s="10" t="s">
        <v>922</v>
      </c>
      <c r="C2523" s="10" t="s">
        <v>923</v>
      </c>
      <c r="D2523" s="10" t="s">
        <v>924</v>
      </c>
      <c r="E2523" s="10" t="s">
        <v>925</v>
      </c>
      <c r="F2523" s="10" t="s">
        <v>925</v>
      </c>
      <c r="G2523" s="10">
        <v>1</v>
      </c>
      <c r="I2523" s="2">
        <v>1</v>
      </c>
      <c r="J2523" s="2">
        <v>0</v>
      </c>
      <c r="K2523">
        <v>31500</v>
      </c>
      <c r="L2523">
        <v>31500</v>
      </c>
      <c r="M2523" s="2">
        <v>1000</v>
      </c>
      <c r="N2523" s="10">
        <f t="shared" ref="N2523:N2841" si="1205">IF(M2523&gt;=1000,1,0)</f>
        <v>1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10">
        <f t="shared" ref="T2523:T2841" si="1206">IF(S2523&gt;=1000,1,0)</f>
        <v>0</v>
      </c>
      <c r="U2523" s="2">
        <v>5</v>
      </c>
      <c r="V2523" s="2">
        <v>0</v>
      </c>
      <c r="W2523" s="2">
        <f t="shared" si="1204"/>
        <v>370</v>
      </c>
      <c r="X2523" s="2">
        <f t="shared" si="1204"/>
        <v>370</v>
      </c>
      <c r="Y2523" s="2">
        <v>1000</v>
      </c>
      <c r="Z2523" s="10">
        <f t="shared" ref="Z2523:Z2841" si="1207">IF(Y2523&gt;=1000,1,0)</f>
        <v>1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f t="shared" ref="AF2523:AF2841" si="1208">IF(AE2523&gt;=1000,1,0)</f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f t="shared" ref="AL2523:AL2841" si="1209">IF(AK2523&gt;=1000,1,0)</f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f t="shared" ref="AX2523:AX2841" si="1210">IF(AW2523&gt;=1000,1,0)</f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f t="shared" ref="BD2523:BD2841" si="1211">IF(BC2523&gt;=1000,1,0)</f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f t="shared" ref="BJ2523:BJ2841" si="1212">IF(BI2523&gt;=1000,1,0)</f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f t="shared" ref="BP2523:BP2841" si="1213">IF(BO2523&gt;=1000,1,0)</f>
        <v>0</v>
      </c>
      <c r="BQ2523" s="10">
        <v>0</v>
      </c>
      <c r="BR2523" s="109"/>
      <c r="BS2523" s="109"/>
    </row>
    <row r="2524" spans="1:71">
      <c r="A2524" s="10">
        <v>711602</v>
      </c>
      <c r="B2524" s="10" t="s">
        <v>922</v>
      </c>
      <c r="C2524" s="10" t="s">
        <v>923</v>
      </c>
      <c r="D2524" s="10" t="s">
        <v>924</v>
      </c>
      <c r="E2524" s="10" t="s">
        <v>925</v>
      </c>
      <c r="F2524" s="10" t="s">
        <v>925</v>
      </c>
      <c r="G2524" s="10">
        <v>1</v>
      </c>
      <c r="I2524" s="2">
        <v>1</v>
      </c>
      <c r="J2524" s="2">
        <v>0</v>
      </c>
      <c r="K2524">
        <v>31500</v>
      </c>
      <c r="L2524">
        <v>31500</v>
      </c>
      <c r="M2524" s="2">
        <v>1000</v>
      </c>
      <c r="N2524" s="10">
        <f t="shared" si="1205"/>
        <v>1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10">
        <f t="shared" si="1206"/>
        <v>0</v>
      </c>
      <c r="U2524" s="2">
        <v>5</v>
      </c>
      <c r="V2524" s="2">
        <v>0</v>
      </c>
      <c r="W2524" s="2">
        <f t="shared" si="1204"/>
        <v>375</v>
      </c>
      <c r="X2524" s="2">
        <f t="shared" si="1204"/>
        <v>375</v>
      </c>
      <c r="Y2524" s="2">
        <v>1000</v>
      </c>
      <c r="Z2524" s="10">
        <f t="shared" si="1207"/>
        <v>1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f t="shared" si="1208"/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f t="shared" si="1209"/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f t="shared" si="1210"/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f t="shared" si="1211"/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f t="shared" si="1212"/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f t="shared" si="1213"/>
        <v>0</v>
      </c>
      <c r="BQ2524" s="10">
        <v>0</v>
      </c>
      <c r="BR2524" s="109"/>
      <c r="BS2524" s="109"/>
    </row>
    <row r="2525" spans="1:71">
      <c r="A2525" s="10">
        <v>711603</v>
      </c>
      <c r="B2525" s="10" t="s">
        <v>922</v>
      </c>
      <c r="C2525" s="10" t="s">
        <v>923</v>
      </c>
      <c r="D2525" s="10" t="s">
        <v>924</v>
      </c>
      <c r="E2525" s="10" t="s">
        <v>925</v>
      </c>
      <c r="F2525" s="10" t="s">
        <v>925</v>
      </c>
      <c r="G2525" s="10">
        <v>1</v>
      </c>
      <c r="I2525" s="2">
        <v>1</v>
      </c>
      <c r="J2525" s="2">
        <v>0</v>
      </c>
      <c r="K2525">
        <v>31500</v>
      </c>
      <c r="L2525">
        <v>31500</v>
      </c>
      <c r="M2525" s="2">
        <v>1000</v>
      </c>
      <c r="N2525" s="10">
        <f t="shared" si="1205"/>
        <v>1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10">
        <f t="shared" si="1206"/>
        <v>0</v>
      </c>
      <c r="U2525" s="2">
        <v>5</v>
      </c>
      <c r="V2525" s="2">
        <v>0</v>
      </c>
      <c r="W2525" s="2">
        <f t="shared" si="1204"/>
        <v>380</v>
      </c>
      <c r="X2525" s="2">
        <f t="shared" si="1204"/>
        <v>380</v>
      </c>
      <c r="Y2525" s="2">
        <v>1000</v>
      </c>
      <c r="Z2525" s="10">
        <f t="shared" si="1207"/>
        <v>1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f t="shared" si="1208"/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f t="shared" si="1209"/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f t="shared" si="1210"/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f t="shared" si="1211"/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f t="shared" si="1212"/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f t="shared" si="1213"/>
        <v>0</v>
      </c>
      <c r="BQ2525" s="10">
        <v>0</v>
      </c>
      <c r="BR2525" s="109"/>
      <c r="BS2525" s="109"/>
    </row>
    <row r="2526" spans="1:71">
      <c r="A2526" s="10">
        <v>711701</v>
      </c>
      <c r="B2526" s="10" t="s">
        <v>922</v>
      </c>
      <c r="C2526" s="10" t="s">
        <v>923</v>
      </c>
      <c r="D2526" s="10" t="s">
        <v>924</v>
      </c>
      <c r="E2526" s="10" t="s">
        <v>925</v>
      </c>
      <c r="F2526" s="10" t="s">
        <v>925</v>
      </c>
      <c r="G2526" s="10">
        <v>1</v>
      </c>
      <c r="I2526" s="2">
        <v>1</v>
      </c>
      <c r="J2526" s="2">
        <v>0</v>
      </c>
      <c r="K2526">
        <v>33000</v>
      </c>
      <c r="L2526">
        <v>33000</v>
      </c>
      <c r="M2526" s="2">
        <v>1000</v>
      </c>
      <c r="N2526" s="10">
        <f t="shared" si="1205"/>
        <v>1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10">
        <f t="shared" si="1206"/>
        <v>0</v>
      </c>
      <c r="U2526" s="2">
        <v>5</v>
      </c>
      <c r="V2526" s="2">
        <v>0</v>
      </c>
      <c r="W2526" s="2">
        <f t="shared" si="1204"/>
        <v>385</v>
      </c>
      <c r="X2526" s="2">
        <f t="shared" si="1204"/>
        <v>385</v>
      </c>
      <c r="Y2526" s="2">
        <v>1000</v>
      </c>
      <c r="Z2526" s="10">
        <f t="shared" si="1207"/>
        <v>1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f t="shared" si="1208"/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f t="shared" si="1209"/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f t="shared" si="1210"/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f t="shared" si="1211"/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f t="shared" si="1212"/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f t="shared" si="1213"/>
        <v>0</v>
      </c>
      <c r="BQ2526" s="10">
        <v>0</v>
      </c>
      <c r="BR2526" s="109"/>
      <c r="BS2526" s="109"/>
    </row>
    <row r="2527" spans="1:71">
      <c r="A2527" s="10">
        <v>711702</v>
      </c>
      <c r="B2527" s="10" t="s">
        <v>922</v>
      </c>
      <c r="C2527" s="10" t="s">
        <v>923</v>
      </c>
      <c r="D2527" s="10" t="s">
        <v>924</v>
      </c>
      <c r="E2527" s="10" t="s">
        <v>925</v>
      </c>
      <c r="F2527" s="10" t="s">
        <v>925</v>
      </c>
      <c r="G2527" s="10">
        <v>1</v>
      </c>
      <c r="I2527" s="2">
        <v>1</v>
      </c>
      <c r="J2527" s="2">
        <v>0</v>
      </c>
      <c r="K2527">
        <v>33000</v>
      </c>
      <c r="L2527">
        <v>33000</v>
      </c>
      <c r="M2527" s="2">
        <v>1000</v>
      </c>
      <c r="N2527" s="10">
        <f t="shared" si="1205"/>
        <v>1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10">
        <f t="shared" si="1206"/>
        <v>0</v>
      </c>
      <c r="U2527" s="2">
        <v>5</v>
      </c>
      <c r="V2527" s="2">
        <v>0</v>
      </c>
      <c r="W2527" s="2">
        <f t="shared" si="1204"/>
        <v>390</v>
      </c>
      <c r="X2527" s="2">
        <f t="shared" si="1204"/>
        <v>390</v>
      </c>
      <c r="Y2527" s="2">
        <v>1000</v>
      </c>
      <c r="Z2527" s="10">
        <f t="shared" si="1207"/>
        <v>1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f t="shared" si="1208"/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f t="shared" si="1209"/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f t="shared" si="1210"/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f t="shared" si="1211"/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f t="shared" si="1212"/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f t="shared" si="1213"/>
        <v>0</v>
      </c>
      <c r="BQ2527" s="10">
        <v>0</v>
      </c>
      <c r="BR2527" s="109"/>
      <c r="BS2527" s="109"/>
    </row>
    <row r="2528" spans="1:71">
      <c r="A2528" s="10">
        <v>711703</v>
      </c>
      <c r="B2528" s="10" t="s">
        <v>922</v>
      </c>
      <c r="C2528" s="10" t="s">
        <v>923</v>
      </c>
      <c r="D2528" s="10" t="s">
        <v>924</v>
      </c>
      <c r="E2528" s="10" t="s">
        <v>925</v>
      </c>
      <c r="F2528" s="10" t="s">
        <v>925</v>
      </c>
      <c r="G2528" s="10">
        <v>1</v>
      </c>
      <c r="I2528" s="2">
        <v>1</v>
      </c>
      <c r="J2528" s="2">
        <v>0</v>
      </c>
      <c r="K2528">
        <v>33000</v>
      </c>
      <c r="L2528">
        <v>33000</v>
      </c>
      <c r="M2528" s="2">
        <v>1000</v>
      </c>
      <c r="N2528" s="10">
        <f t="shared" si="1205"/>
        <v>1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10">
        <f t="shared" si="1206"/>
        <v>0</v>
      </c>
      <c r="U2528" s="2">
        <v>5</v>
      </c>
      <c r="V2528" s="2">
        <v>0</v>
      </c>
      <c r="W2528" s="2">
        <f t="shared" si="1204"/>
        <v>395</v>
      </c>
      <c r="X2528" s="2">
        <f t="shared" si="1204"/>
        <v>395</v>
      </c>
      <c r="Y2528" s="2">
        <v>1000</v>
      </c>
      <c r="Z2528" s="10">
        <f t="shared" si="1207"/>
        <v>1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f t="shared" si="1208"/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f t="shared" si="1209"/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f t="shared" si="1210"/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f t="shared" si="1211"/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f t="shared" si="1212"/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f t="shared" si="1213"/>
        <v>0</v>
      </c>
      <c r="BQ2528" s="10">
        <v>0</v>
      </c>
      <c r="BR2528" s="109"/>
      <c r="BS2528" s="109"/>
    </row>
    <row r="2529" spans="1:71">
      <c r="A2529" s="10">
        <v>711801</v>
      </c>
      <c r="B2529" s="10" t="s">
        <v>922</v>
      </c>
      <c r="C2529" s="10" t="s">
        <v>923</v>
      </c>
      <c r="D2529" s="10" t="s">
        <v>924</v>
      </c>
      <c r="E2529" s="10" t="s">
        <v>925</v>
      </c>
      <c r="F2529" s="10" t="s">
        <v>925</v>
      </c>
      <c r="G2529" s="10">
        <v>1</v>
      </c>
      <c r="I2529" s="2">
        <v>1</v>
      </c>
      <c r="J2529" s="2">
        <v>0</v>
      </c>
      <c r="K2529">
        <v>34500</v>
      </c>
      <c r="L2529">
        <v>34500</v>
      </c>
      <c r="M2529" s="2">
        <v>1000</v>
      </c>
      <c r="N2529" s="10">
        <f t="shared" si="1205"/>
        <v>1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10">
        <f t="shared" si="1206"/>
        <v>0</v>
      </c>
      <c r="U2529" s="2">
        <v>5</v>
      </c>
      <c r="V2529" s="2">
        <v>0</v>
      </c>
      <c r="W2529" s="2">
        <f t="shared" si="1204"/>
        <v>400</v>
      </c>
      <c r="X2529" s="2">
        <f t="shared" si="1204"/>
        <v>400</v>
      </c>
      <c r="Y2529" s="2">
        <v>1000</v>
      </c>
      <c r="Z2529" s="10">
        <f t="shared" si="1207"/>
        <v>1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f t="shared" si="1208"/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f t="shared" si="1209"/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f t="shared" si="1210"/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f t="shared" si="1211"/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f t="shared" si="1212"/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f t="shared" si="1213"/>
        <v>0</v>
      </c>
      <c r="BQ2529" s="10">
        <v>0</v>
      </c>
      <c r="BR2529" s="109"/>
      <c r="BS2529" s="109"/>
    </row>
    <row r="2530" spans="1:71">
      <c r="A2530" s="10">
        <v>711802</v>
      </c>
      <c r="B2530" s="10" t="s">
        <v>922</v>
      </c>
      <c r="C2530" s="10" t="s">
        <v>923</v>
      </c>
      <c r="D2530" s="10" t="s">
        <v>924</v>
      </c>
      <c r="E2530" s="10" t="s">
        <v>925</v>
      </c>
      <c r="F2530" s="10" t="s">
        <v>925</v>
      </c>
      <c r="G2530" s="10">
        <v>1</v>
      </c>
      <c r="I2530" s="2">
        <v>1</v>
      </c>
      <c r="J2530" s="2">
        <v>0</v>
      </c>
      <c r="K2530">
        <v>34500</v>
      </c>
      <c r="L2530">
        <v>34500</v>
      </c>
      <c r="M2530" s="2">
        <v>1000</v>
      </c>
      <c r="N2530" s="10">
        <f t="shared" si="1205"/>
        <v>1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10">
        <f t="shared" si="1206"/>
        <v>0</v>
      </c>
      <c r="U2530" s="2">
        <v>5</v>
      </c>
      <c r="V2530" s="2">
        <v>0</v>
      </c>
      <c r="W2530" s="2">
        <f t="shared" si="1204"/>
        <v>405</v>
      </c>
      <c r="X2530" s="2">
        <f t="shared" si="1204"/>
        <v>405</v>
      </c>
      <c r="Y2530" s="2">
        <v>1000</v>
      </c>
      <c r="Z2530" s="10">
        <f t="shared" si="1207"/>
        <v>1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f t="shared" si="1208"/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f t="shared" si="1209"/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f t="shared" si="1210"/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f t="shared" si="1211"/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f t="shared" si="1212"/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f t="shared" si="1213"/>
        <v>0</v>
      </c>
      <c r="BQ2530" s="10">
        <v>0</v>
      </c>
      <c r="BR2530" s="109"/>
      <c r="BS2530" s="109"/>
    </row>
    <row r="2531" spans="1:71">
      <c r="A2531" s="10">
        <v>711803</v>
      </c>
      <c r="B2531" s="10" t="s">
        <v>922</v>
      </c>
      <c r="C2531" s="10" t="s">
        <v>923</v>
      </c>
      <c r="D2531" s="10" t="s">
        <v>924</v>
      </c>
      <c r="E2531" s="10" t="s">
        <v>925</v>
      </c>
      <c r="F2531" s="10" t="s">
        <v>925</v>
      </c>
      <c r="G2531" s="10">
        <v>1</v>
      </c>
      <c r="I2531" s="2">
        <v>1</v>
      </c>
      <c r="J2531" s="2">
        <v>0</v>
      </c>
      <c r="K2531">
        <v>34500</v>
      </c>
      <c r="L2531">
        <v>34500</v>
      </c>
      <c r="M2531" s="2">
        <v>1000</v>
      </c>
      <c r="N2531" s="10">
        <f t="shared" si="1205"/>
        <v>1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10">
        <f t="shared" si="1206"/>
        <v>0</v>
      </c>
      <c r="U2531" s="2">
        <v>5</v>
      </c>
      <c r="V2531" s="2">
        <v>0</v>
      </c>
      <c r="W2531" s="2">
        <f t="shared" si="1204"/>
        <v>410</v>
      </c>
      <c r="X2531" s="2">
        <f t="shared" si="1204"/>
        <v>410</v>
      </c>
      <c r="Y2531" s="2">
        <v>1000</v>
      </c>
      <c r="Z2531" s="10">
        <f t="shared" si="1207"/>
        <v>1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f t="shared" si="1208"/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f t="shared" si="1209"/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f t="shared" si="1210"/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f t="shared" si="1211"/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f t="shared" si="1212"/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f t="shared" si="1213"/>
        <v>0</v>
      </c>
      <c r="BQ2531" s="10">
        <v>0</v>
      </c>
      <c r="BR2531" s="109"/>
      <c r="BS2531" s="109"/>
    </row>
    <row r="2532" spans="1:71">
      <c r="A2532" s="10">
        <v>711901</v>
      </c>
      <c r="B2532" s="10" t="s">
        <v>922</v>
      </c>
      <c r="C2532" s="10" t="s">
        <v>923</v>
      </c>
      <c r="D2532" s="10" t="s">
        <v>924</v>
      </c>
      <c r="E2532" s="10" t="s">
        <v>925</v>
      </c>
      <c r="F2532" s="10" t="s">
        <v>925</v>
      </c>
      <c r="G2532" s="10">
        <v>1</v>
      </c>
      <c r="I2532" s="2">
        <v>1</v>
      </c>
      <c r="J2532" s="2">
        <v>0</v>
      </c>
      <c r="K2532">
        <v>36000</v>
      </c>
      <c r="L2532">
        <v>36000</v>
      </c>
      <c r="M2532" s="2">
        <v>1000</v>
      </c>
      <c r="N2532" s="10">
        <f t="shared" si="1205"/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10">
        <f t="shared" si="1206"/>
        <v>0</v>
      </c>
      <c r="U2532" s="2">
        <v>5</v>
      </c>
      <c r="V2532" s="2">
        <v>0</v>
      </c>
      <c r="W2532" s="2">
        <f t="shared" si="1204"/>
        <v>415</v>
      </c>
      <c r="X2532" s="2">
        <f t="shared" si="1204"/>
        <v>415</v>
      </c>
      <c r="Y2532" s="2">
        <v>1000</v>
      </c>
      <c r="Z2532" s="10">
        <f t="shared" si="1207"/>
        <v>1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f t="shared" si="1208"/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f t="shared" si="1209"/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f t="shared" si="1210"/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f t="shared" si="1211"/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f t="shared" si="1212"/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f t="shared" si="1213"/>
        <v>0</v>
      </c>
      <c r="BQ2532" s="10">
        <v>0</v>
      </c>
      <c r="BR2532" s="109"/>
      <c r="BS2532" s="109"/>
    </row>
    <row r="2533" spans="1:71">
      <c r="A2533" s="10">
        <v>711902</v>
      </c>
      <c r="B2533" s="10" t="s">
        <v>922</v>
      </c>
      <c r="C2533" s="10" t="s">
        <v>923</v>
      </c>
      <c r="D2533" s="10" t="s">
        <v>924</v>
      </c>
      <c r="E2533" s="10" t="s">
        <v>925</v>
      </c>
      <c r="F2533" s="10" t="s">
        <v>925</v>
      </c>
      <c r="G2533" s="10">
        <v>1</v>
      </c>
      <c r="I2533" s="2">
        <v>1</v>
      </c>
      <c r="J2533" s="2">
        <v>0</v>
      </c>
      <c r="K2533">
        <v>36000</v>
      </c>
      <c r="L2533">
        <v>36000</v>
      </c>
      <c r="M2533" s="2">
        <v>1000</v>
      </c>
      <c r="N2533" s="10">
        <f t="shared" si="1205"/>
        <v>1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10">
        <f t="shared" si="1206"/>
        <v>0</v>
      </c>
      <c r="U2533" s="2">
        <v>5</v>
      </c>
      <c r="V2533" s="2">
        <v>0</v>
      </c>
      <c r="W2533" s="2">
        <f t="shared" si="1204"/>
        <v>420</v>
      </c>
      <c r="X2533" s="2">
        <f t="shared" si="1204"/>
        <v>420</v>
      </c>
      <c r="Y2533" s="2">
        <v>1000</v>
      </c>
      <c r="Z2533" s="10">
        <f t="shared" si="1207"/>
        <v>1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f t="shared" si="1208"/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f t="shared" si="1209"/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f t="shared" si="1210"/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f t="shared" si="1211"/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f t="shared" si="1212"/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f t="shared" si="1213"/>
        <v>0</v>
      </c>
      <c r="BQ2533" s="10">
        <v>0</v>
      </c>
      <c r="BR2533" s="109"/>
      <c r="BS2533" s="109"/>
    </row>
    <row r="2534" spans="1:71">
      <c r="A2534" s="10">
        <v>711903</v>
      </c>
      <c r="B2534" s="10" t="s">
        <v>922</v>
      </c>
      <c r="C2534" s="10" t="s">
        <v>923</v>
      </c>
      <c r="D2534" s="10" t="s">
        <v>924</v>
      </c>
      <c r="E2534" s="10" t="s">
        <v>925</v>
      </c>
      <c r="F2534" s="10" t="s">
        <v>925</v>
      </c>
      <c r="G2534" s="10">
        <v>1</v>
      </c>
      <c r="I2534" s="2">
        <v>1</v>
      </c>
      <c r="J2534" s="2">
        <v>0</v>
      </c>
      <c r="K2534">
        <v>36000</v>
      </c>
      <c r="L2534">
        <v>36000</v>
      </c>
      <c r="M2534" s="2">
        <v>1000</v>
      </c>
      <c r="N2534" s="10">
        <f t="shared" si="1205"/>
        <v>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10">
        <f t="shared" si="1206"/>
        <v>0</v>
      </c>
      <c r="U2534" s="2">
        <v>5</v>
      </c>
      <c r="V2534" s="2">
        <v>0</v>
      </c>
      <c r="W2534" s="2">
        <f t="shared" si="1204"/>
        <v>425</v>
      </c>
      <c r="X2534" s="2">
        <f t="shared" si="1204"/>
        <v>425</v>
      </c>
      <c r="Y2534" s="2">
        <v>1000</v>
      </c>
      <c r="Z2534" s="10">
        <f t="shared" si="1207"/>
        <v>1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f t="shared" si="1208"/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f t="shared" si="1209"/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f t="shared" si="1210"/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f t="shared" si="1211"/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f t="shared" si="1212"/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f t="shared" si="1213"/>
        <v>0</v>
      </c>
      <c r="BQ2534" s="10">
        <v>0</v>
      </c>
      <c r="BR2534" s="109"/>
      <c r="BS2534" s="109"/>
    </row>
    <row r="2535" spans="1:71">
      <c r="A2535" s="10">
        <v>712001</v>
      </c>
      <c r="B2535" s="10" t="s">
        <v>922</v>
      </c>
      <c r="C2535" s="10" t="s">
        <v>923</v>
      </c>
      <c r="D2535" s="10" t="s">
        <v>924</v>
      </c>
      <c r="E2535" s="10" t="s">
        <v>925</v>
      </c>
      <c r="F2535" s="10" t="s">
        <v>925</v>
      </c>
      <c r="G2535" s="10">
        <v>1</v>
      </c>
      <c r="I2535" s="2">
        <v>1</v>
      </c>
      <c r="J2535" s="2">
        <v>0</v>
      </c>
      <c r="K2535">
        <v>37500</v>
      </c>
      <c r="L2535">
        <v>37500</v>
      </c>
      <c r="M2535" s="2">
        <v>1000</v>
      </c>
      <c r="N2535" s="10">
        <f t="shared" si="1205"/>
        <v>1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10">
        <f t="shared" si="1206"/>
        <v>0</v>
      </c>
      <c r="U2535" s="2">
        <v>5</v>
      </c>
      <c r="V2535" s="2">
        <v>0</v>
      </c>
      <c r="W2535" s="2">
        <f t="shared" si="1204"/>
        <v>430</v>
      </c>
      <c r="X2535" s="2">
        <f t="shared" si="1204"/>
        <v>430</v>
      </c>
      <c r="Y2535" s="2">
        <v>1000</v>
      </c>
      <c r="Z2535" s="10">
        <f t="shared" si="1207"/>
        <v>1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f t="shared" si="1208"/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f t="shared" si="1209"/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f t="shared" si="1210"/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f t="shared" si="1211"/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f t="shared" si="1212"/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f t="shared" si="1213"/>
        <v>0</v>
      </c>
      <c r="BQ2535" s="10">
        <v>0</v>
      </c>
      <c r="BR2535" s="109"/>
      <c r="BS2535" s="109"/>
    </row>
    <row r="2536" spans="1:71">
      <c r="A2536" s="10">
        <v>712002</v>
      </c>
      <c r="B2536" s="10" t="s">
        <v>922</v>
      </c>
      <c r="C2536" s="10" t="s">
        <v>923</v>
      </c>
      <c r="D2536" s="10" t="s">
        <v>924</v>
      </c>
      <c r="E2536" s="10" t="s">
        <v>925</v>
      </c>
      <c r="F2536" s="10" t="s">
        <v>925</v>
      </c>
      <c r="G2536" s="10">
        <v>1</v>
      </c>
      <c r="I2536" s="2">
        <v>1</v>
      </c>
      <c r="J2536" s="2">
        <v>0</v>
      </c>
      <c r="K2536">
        <v>37500</v>
      </c>
      <c r="L2536">
        <v>37500</v>
      </c>
      <c r="M2536" s="2">
        <v>1000</v>
      </c>
      <c r="N2536" s="10">
        <f t="shared" si="1205"/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10">
        <f t="shared" si="1206"/>
        <v>0</v>
      </c>
      <c r="U2536" s="2">
        <v>5</v>
      </c>
      <c r="V2536" s="2">
        <v>0</v>
      </c>
      <c r="W2536" s="2">
        <f t="shared" si="1204"/>
        <v>435</v>
      </c>
      <c r="X2536" s="2">
        <f t="shared" si="1204"/>
        <v>435</v>
      </c>
      <c r="Y2536" s="2">
        <v>1000</v>
      </c>
      <c r="Z2536" s="10">
        <f t="shared" si="1207"/>
        <v>1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f t="shared" si="1208"/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f t="shared" si="1209"/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f t="shared" si="1210"/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f t="shared" si="1211"/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f t="shared" si="1212"/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f t="shared" si="1213"/>
        <v>0</v>
      </c>
      <c r="BQ2536" s="10">
        <v>0</v>
      </c>
      <c r="BR2536" s="109"/>
      <c r="BS2536" s="109"/>
    </row>
    <row r="2537" spans="1:71">
      <c r="A2537" s="10">
        <v>712003</v>
      </c>
      <c r="B2537" s="10" t="s">
        <v>922</v>
      </c>
      <c r="C2537" s="10" t="s">
        <v>923</v>
      </c>
      <c r="D2537" s="10" t="s">
        <v>924</v>
      </c>
      <c r="E2537" s="10" t="s">
        <v>925</v>
      </c>
      <c r="F2537" s="10" t="s">
        <v>925</v>
      </c>
      <c r="G2537" s="10">
        <v>1</v>
      </c>
      <c r="I2537" s="2">
        <v>1</v>
      </c>
      <c r="J2537" s="2">
        <v>0</v>
      </c>
      <c r="K2537">
        <v>37500</v>
      </c>
      <c r="L2537">
        <v>37500</v>
      </c>
      <c r="M2537" s="2">
        <v>1000</v>
      </c>
      <c r="N2537" s="10">
        <f t="shared" si="1205"/>
        <v>1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10">
        <f t="shared" si="1206"/>
        <v>0</v>
      </c>
      <c r="U2537" s="2">
        <v>5</v>
      </c>
      <c r="V2537" s="2">
        <v>0</v>
      </c>
      <c r="W2537" s="2">
        <f t="shared" si="1204"/>
        <v>440</v>
      </c>
      <c r="X2537" s="2">
        <f t="shared" si="1204"/>
        <v>440</v>
      </c>
      <c r="Y2537" s="2">
        <v>1000</v>
      </c>
      <c r="Z2537" s="10">
        <f t="shared" si="1207"/>
        <v>1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f t="shared" si="1208"/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f t="shared" si="1209"/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f t="shared" si="1210"/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f t="shared" si="1211"/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f t="shared" si="1212"/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f t="shared" si="1213"/>
        <v>0</v>
      </c>
      <c r="BQ2537" s="10">
        <v>0</v>
      </c>
      <c r="BR2537" s="109"/>
      <c r="BS2537" s="109"/>
    </row>
    <row r="2538" spans="1:71">
      <c r="A2538" s="10">
        <v>712101</v>
      </c>
      <c r="B2538" s="10" t="s">
        <v>922</v>
      </c>
      <c r="C2538" s="10" t="s">
        <v>923</v>
      </c>
      <c r="D2538" s="10" t="s">
        <v>924</v>
      </c>
      <c r="E2538" s="10" t="s">
        <v>925</v>
      </c>
      <c r="F2538" s="10" t="s">
        <v>925</v>
      </c>
      <c r="G2538" s="10">
        <v>1</v>
      </c>
      <c r="I2538" s="2">
        <v>1</v>
      </c>
      <c r="J2538" s="2">
        <v>0</v>
      </c>
      <c r="K2538">
        <v>39000</v>
      </c>
      <c r="L2538">
        <v>39000</v>
      </c>
      <c r="M2538" s="2">
        <v>1000</v>
      </c>
      <c r="N2538" s="10">
        <f t="shared" si="1205"/>
        <v>1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10">
        <f t="shared" si="1206"/>
        <v>0</v>
      </c>
      <c r="U2538" s="2">
        <v>5</v>
      </c>
      <c r="V2538" s="2">
        <v>0</v>
      </c>
      <c r="W2538" s="2">
        <f t="shared" si="1204"/>
        <v>445</v>
      </c>
      <c r="X2538" s="2">
        <f t="shared" si="1204"/>
        <v>445</v>
      </c>
      <c r="Y2538" s="2">
        <v>1000</v>
      </c>
      <c r="Z2538" s="10">
        <f t="shared" si="1207"/>
        <v>1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f t="shared" si="1208"/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f t="shared" si="1209"/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f t="shared" si="1210"/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f t="shared" si="1211"/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f t="shared" si="1212"/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f t="shared" si="1213"/>
        <v>0</v>
      </c>
      <c r="BQ2538" s="10">
        <v>0</v>
      </c>
      <c r="BR2538" s="109"/>
      <c r="BS2538" s="109"/>
    </row>
    <row r="2539" spans="1:71">
      <c r="A2539" s="10">
        <v>712102</v>
      </c>
      <c r="B2539" s="10" t="s">
        <v>922</v>
      </c>
      <c r="C2539" s="10" t="s">
        <v>923</v>
      </c>
      <c r="D2539" s="10" t="s">
        <v>924</v>
      </c>
      <c r="E2539" s="10" t="s">
        <v>925</v>
      </c>
      <c r="F2539" s="10" t="s">
        <v>925</v>
      </c>
      <c r="G2539" s="10">
        <v>1</v>
      </c>
      <c r="I2539" s="2">
        <v>1</v>
      </c>
      <c r="J2539" s="2">
        <v>0</v>
      </c>
      <c r="K2539">
        <v>39000</v>
      </c>
      <c r="L2539">
        <v>39000</v>
      </c>
      <c r="M2539" s="2">
        <v>1000</v>
      </c>
      <c r="N2539" s="10">
        <f t="shared" si="1205"/>
        <v>1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10">
        <f t="shared" si="1206"/>
        <v>0</v>
      </c>
      <c r="U2539" s="2">
        <v>5</v>
      </c>
      <c r="V2539" s="2">
        <v>0</v>
      </c>
      <c r="W2539" s="2">
        <f t="shared" si="1204"/>
        <v>450</v>
      </c>
      <c r="X2539" s="2">
        <f t="shared" si="1204"/>
        <v>450</v>
      </c>
      <c r="Y2539" s="2">
        <v>1000</v>
      </c>
      <c r="Z2539" s="10">
        <f t="shared" si="1207"/>
        <v>1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f t="shared" si="1208"/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f t="shared" si="1209"/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f t="shared" si="1210"/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f t="shared" si="1211"/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f t="shared" si="1212"/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f t="shared" si="1213"/>
        <v>0</v>
      </c>
      <c r="BQ2539" s="10">
        <v>0</v>
      </c>
      <c r="BR2539" s="109"/>
      <c r="BS2539" s="109"/>
    </row>
    <row r="2540" spans="1:71">
      <c r="A2540" s="10">
        <v>712103</v>
      </c>
      <c r="B2540" s="10" t="s">
        <v>922</v>
      </c>
      <c r="C2540" s="10" t="s">
        <v>923</v>
      </c>
      <c r="D2540" s="10" t="s">
        <v>924</v>
      </c>
      <c r="E2540" s="10" t="s">
        <v>925</v>
      </c>
      <c r="F2540" s="10" t="s">
        <v>925</v>
      </c>
      <c r="G2540" s="10">
        <v>1</v>
      </c>
      <c r="I2540" s="2">
        <v>1</v>
      </c>
      <c r="J2540" s="2">
        <v>0</v>
      </c>
      <c r="K2540">
        <v>39000</v>
      </c>
      <c r="L2540">
        <v>39000</v>
      </c>
      <c r="M2540" s="2">
        <v>1000</v>
      </c>
      <c r="N2540" s="10">
        <f t="shared" si="1205"/>
        <v>1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10">
        <f t="shared" si="1206"/>
        <v>0</v>
      </c>
      <c r="U2540" s="2">
        <v>5</v>
      </c>
      <c r="V2540" s="2">
        <v>0</v>
      </c>
      <c r="W2540" s="2">
        <f t="shared" si="1204"/>
        <v>455</v>
      </c>
      <c r="X2540" s="2">
        <f t="shared" si="1204"/>
        <v>455</v>
      </c>
      <c r="Y2540" s="2">
        <v>1000</v>
      </c>
      <c r="Z2540" s="10">
        <f t="shared" si="1207"/>
        <v>1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f t="shared" si="1208"/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f t="shared" si="1209"/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f t="shared" si="1210"/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f t="shared" si="1211"/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f t="shared" si="1212"/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f t="shared" si="1213"/>
        <v>0</v>
      </c>
      <c r="BQ2540" s="10">
        <v>0</v>
      </c>
      <c r="BR2540" s="109"/>
      <c r="BS2540" s="109"/>
    </row>
    <row r="2541" spans="1:71">
      <c r="A2541" s="10">
        <v>712201</v>
      </c>
      <c r="B2541" s="10" t="s">
        <v>922</v>
      </c>
      <c r="C2541" s="10" t="s">
        <v>923</v>
      </c>
      <c r="D2541" s="10" t="s">
        <v>924</v>
      </c>
      <c r="E2541" s="10" t="s">
        <v>925</v>
      </c>
      <c r="F2541" s="10" t="s">
        <v>925</v>
      </c>
      <c r="G2541" s="10">
        <v>1</v>
      </c>
      <c r="I2541" s="2">
        <v>1</v>
      </c>
      <c r="J2541" s="2">
        <v>0</v>
      </c>
      <c r="K2541">
        <v>40500</v>
      </c>
      <c r="L2541">
        <v>40500</v>
      </c>
      <c r="M2541" s="2">
        <v>1000</v>
      </c>
      <c r="N2541" s="10">
        <f t="shared" si="1205"/>
        <v>1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10">
        <f t="shared" si="1206"/>
        <v>0</v>
      </c>
      <c r="U2541" s="2">
        <v>5</v>
      </c>
      <c r="V2541" s="2">
        <v>0</v>
      </c>
      <c r="W2541" s="2">
        <f t="shared" si="1204"/>
        <v>460</v>
      </c>
      <c r="X2541" s="2">
        <f t="shared" si="1204"/>
        <v>460</v>
      </c>
      <c r="Y2541" s="2">
        <v>1000</v>
      </c>
      <c r="Z2541" s="10">
        <f t="shared" si="1207"/>
        <v>1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f t="shared" si="1208"/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f t="shared" si="1209"/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f t="shared" si="1210"/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f t="shared" si="1211"/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f t="shared" si="1212"/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f t="shared" si="1213"/>
        <v>0</v>
      </c>
      <c r="BQ2541" s="10">
        <v>0</v>
      </c>
      <c r="BR2541" s="109"/>
      <c r="BS2541" s="109"/>
    </row>
    <row r="2542" spans="1:71">
      <c r="A2542" s="10">
        <v>712202</v>
      </c>
      <c r="B2542" s="10" t="s">
        <v>922</v>
      </c>
      <c r="C2542" s="10" t="s">
        <v>923</v>
      </c>
      <c r="D2542" s="10" t="s">
        <v>924</v>
      </c>
      <c r="E2542" s="10" t="s">
        <v>925</v>
      </c>
      <c r="F2542" s="10" t="s">
        <v>925</v>
      </c>
      <c r="G2542" s="10">
        <v>1</v>
      </c>
      <c r="I2542" s="2">
        <v>1</v>
      </c>
      <c r="J2542" s="2">
        <v>0</v>
      </c>
      <c r="K2542">
        <v>40500</v>
      </c>
      <c r="L2542">
        <v>40500</v>
      </c>
      <c r="M2542" s="2">
        <v>1000</v>
      </c>
      <c r="N2542" s="10">
        <f t="shared" si="1205"/>
        <v>1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10">
        <f t="shared" si="1206"/>
        <v>0</v>
      </c>
      <c r="U2542" s="2">
        <v>5</v>
      </c>
      <c r="V2542" s="2">
        <v>0</v>
      </c>
      <c r="W2542" s="2">
        <f t="shared" si="1204"/>
        <v>465</v>
      </c>
      <c r="X2542" s="2">
        <f t="shared" si="1204"/>
        <v>465</v>
      </c>
      <c r="Y2542" s="2">
        <v>1000</v>
      </c>
      <c r="Z2542" s="10">
        <f t="shared" si="1207"/>
        <v>1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f t="shared" si="1208"/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f t="shared" si="1209"/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f t="shared" si="1210"/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f t="shared" si="1211"/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f t="shared" si="1212"/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f t="shared" si="1213"/>
        <v>0</v>
      </c>
      <c r="BQ2542" s="10">
        <v>0</v>
      </c>
      <c r="BR2542" s="109"/>
      <c r="BS2542" s="109"/>
    </row>
    <row r="2543" spans="1:71">
      <c r="A2543" s="10">
        <v>712203</v>
      </c>
      <c r="B2543" s="10" t="s">
        <v>922</v>
      </c>
      <c r="C2543" s="10" t="s">
        <v>923</v>
      </c>
      <c r="D2543" s="10" t="s">
        <v>924</v>
      </c>
      <c r="E2543" s="10" t="s">
        <v>925</v>
      </c>
      <c r="F2543" s="10" t="s">
        <v>925</v>
      </c>
      <c r="G2543" s="10">
        <v>1</v>
      </c>
      <c r="I2543" s="2">
        <v>1</v>
      </c>
      <c r="J2543" s="2">
        <v>0</v>
      </c>
      <c r="K2543">
        <v>40500</v>
      </c>
      <c r="L2543">
        <v>40500</v>
      </c>
      <c r="M2543" s="2">
        <v>1000</v>
      </c>
      <c r="N2543" s="10">
        <f t="shared" si="1205"/>
        <v>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10">
        <f t="shared" si="1206"/>
        <v>0</v>
      </c>
      <c r="U2543" s="2">
        <v>5</v>
      </c>
      <c r="V2543" s="2">
        <v>0</v>
      </c>
      <c r="W2543" s="2">
        <f t="shared" si="1204"/>
        <v>470</v>
      </c>
      <c r="X2543" s="2">
        <f t="shared" si="1204"/>
        <v>470</v>
      </c>
      <c r="Y2543" s="2">
        <v>1000</v>
      </c>
      <c r="Z2543" s="10">
        <f t="shared" si="1207"/>
        <v>1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f t="shared" si="1208"/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f t="shared" si="1209"/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f t="shared" si="1210"/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f t="shared" si="1211"/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f t="shared" si="1212"/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f t="shared" si="1213"/>
        <v>0</v>
      </c>
      <c r="BQ2543" s="10">
        <v>0</v>
      </c>
      <c r="BR2543" s="109"/>
      <c r="BS2543" s="109"/>
    </row>
    <row r="2544" spans="1:71">
      <c r="A2544" s="10">
        <v>712301</v>
      </c>
      <c r="B2544" s="10" t="s">
        <v>922</v>
      </c>
      <c r="C2544" s="10" t="s">
        <v>923</v>
      </c>
      <c r="D2544" s="10" t="s">
        <v>924</v>
      </c>
      <c r="E2544" s="10" t="s">
        <v>925</v>
      </c>
      <c r="F2544" s="10" t="s">
        <v>925</v>
      </c>
      <c r="G2544" s="10">
        <v>1</v>
      </c>
      <c r="I2544" s="2">
        <v>1</v>
      </c>
      <c r="J2544" s="2">
        <v>0</v>
      </c>
      <c r="K2544">
        <v>42000</v>
      </c>
      <c r="L2544">
        <v>42000</v>
      </c>
      <c r="M2544" s="2">
        <v>1000</v>
      </c>
      <c r="N2544" s="10">
        <f t="shared" si="1205"/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10">
        <f t="shared" si="1206"/>
        <v>0</v>
      </c>
      <c r="U2544" s="2">
        <v>5</v>
      </c>
      <c r="V2544" s="2">
        <v>0</v>
      </c>
      <c r="W2544" s="2">
        <f t="shared" ref="W2544:X2607" si="1214">W2543+5</f>
        <v>475</v>
      </c>
      <c r="X2544" s="2">
        <f t="shared" si="1214"/>
        <v>475</v>
      </c>
      <c r="Y2544" s="2">
        <v>1000</v>
      </c>
      <c r="Z2544" s="10">
        <f t="shared" si="1207"/>
        <v>1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f t="shared" si="1208"/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f t="shared" si="1209"/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f t="shared" si="1210"/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f t="shared" si="1211"/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f t="shared" si="1212"/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f t="shared" si="1213"/>
        <v>0</v>
      </c>
      <c r="BQ2544" s="10">
        <v>0</v>
      </c>
      <c r="BR2544" s="109"/>
      <c r="BS2544" s="109"/>
    </row>
    <row r="2545" spans="1:71">
      <c r="A2545" s="10">
        <v>712302</v>
      </c>
      <c r="B2545" s="10" t="s">
        <v>922</v>
      </c>
      <c r="C2545" s="10" t="s">
        <v>923</v>
      </c>
      <c r="D2545" s="10" t="s">
        <v>924</v>
      </c>
      <c r="E2545" s="10" t="s">
        <v>925</v>
      </c>
      <c r="F2545" s="10" t="s">
        <v>925</v>
      </c>
      <c r="G2545" s="10">
        <v>1</v>
      </c>
      <c r="I2545" s="2">
        <v>1</v>
      </c>
      <c r="J2545" s="2">
        <v>0</v>
      </c>
      <c r="K2545">
        <v>42000</v>
      </c>
      <c r="L2545">
        <v>42000</v>
      </c>
      <c r="M2545" s="2">
        <v>1000</v>
      </c>
      <c r="N2545" s="10">
        <f t="shared" si="1205"/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10">
        <f t="shared" si="1206"/>
        <v>0</v>
      </c>
      <c r="U2545" s="2">
        <v>5</v>
      </c>
      <c r="V2545" s="2">
        <v>0</v>
      </c>
      <c r="W2545" s="2">
        <f t="shared" si="1214"/>
        <v>480</v>
      </c>
      <c r="X2545" s="2">
        <f t="shared" si="1214"/>
        <v>480</v>
      </c>
      <c r="Y2545" s="2">
        <v>1000</v>
      </c>
      <c r="Z2545" s="10">
        <f t="shared" si="1207"/>
        <v>1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f t="shared" si="1208"/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f t="shared" si="1209"/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f t="shared" si="1210"/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f t="shared" si="1211"/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f t="shared" si="1212"/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f t="shared" si="1213"/>
        <v>0</v>
      </c>
      <c r="BQ2545" s="10">
        <v>0</v>
      </c>
      <c r="BR2545" s="109"/>
      <c r="BS2545" s="109"/>
    </row>
    <row r="2546" spans="1:71">
      <c r="A2546" s="10">
        <v>712303</v>
      </c>
      <c r="B2546" s="10" t="s">
        <v>922</v>
      </c>
      <c r="C2546" s="10" t="s">
        <v>923</v>
      </c>
      <c r="D2546" s="10" t="s">
        <v>924</v>
      </c>
      <c r="E2546" s="10" t="s">
        <v>925</v>
      </c>
      <c r="F2546" s="10" t="s">
        <v>925</v>
      </c>
      <c r="G2546" s="10">
        <v>1</v>
      </c>
      <c r="I2546" s="2">
        <v>1</v>
      </c>
      <c r="J2546" s="2">
        <v>0</v>
      </c>
      <c r="K2546">
        <v>42000</v>
      </c>
      <c r="L2546">
        <v>42000</v>
      </c>
      <c r="M2546" s="2">
        <v>1000</v>
      </c>
      <c r="N2546" s="10">
        <f t="shared" si="1205"/>
        <v>1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10">
        <f t="shared" si="1206"/>
        <v>0</v>
      </c>
      <c r="U2546" s="2">
        <v>5</v>
      </c>
      <c r="V2546" s="2">
        <v>0</v>
      </c>
      <c r="W2546" s="2">
        <f t="shared" si="1214"/>
        <v>485</v>
      </c>
      <c r="X2546" s="2">
        <f t="shared" si="1214"/>
        <v>485</v>
      </c>
      <c r="Y2546" s="2">
        <v>1000</v>
      </c>
      <c r="Z2546" s="10">
        <f t="shared" si="1207"/>
        <v>1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f t="shared" si="1208"/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f t="shared" si="1209"/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f t="shared" si="1210"/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f t="shared" si="1211"/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f t="shared" si="1212"/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f t="shared" si="1213"/>
        <v>0</v>
      </c>
      <c r="BQ2546" s="10">
        <v>0</v>
      </c>
      <c r="BR2546" s="109"/>
      <c r="BS2546" s="109"/>
    </row>
    <row r="2547" spans="1:71">
      <c r="A2547" s="10">
        <v>712401</v>
      </c>
      <c r="B2547" s="10" t="s">
        <v>922</v>
      </c>
      <c r="C2547" s="10" t="s">
        <v>923</v>
      </c>
      <c r="D2547" s="10" t="s">
        <v>924</v>
      </c>
      <c r="E2547" s="10" t="s">
        <v>925</v>
      </c>
      <c r="F2547" s="10" t="s">
        <v>925</v>
      </c>
      <c r="G2547" s="10">
        <v>1</v>
      </c>
      <c r="I2547" s="2">
        <v>1</v>
      </c>
      <c r="J2547" s="2">
        <v>0</v>
      </c>
      <c r="K2547">
        <v>43500</v>
      </c>
      <c r="L2547">
        <v>43500</v>
      </c>
      <c r="M2547" s="2">
        <v>1000</v>
      </c>
      <c r="N2547" s="10">
        <f t="shared" si="1205"/>
        <v>1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10">
        <f t="shared" si="1206"/>
        <v>0</v>
      </c>
      <c r="U2547" s="2">
        <v>5</v>
      </c>
      <c r="V2547" s="2">
        <v>0</v>
      </c>
      <c r="W2547" s="2">
        <f t="shared" si="1214"/>
        <v>490</v>
      </c>
      <c r="X2547" s="2">
        <f t="shared" si="1214"/>
        <v>490</v>
      </c>
      <c r="Y2547" s="2">
        <v>1000</v>
      </c>
      <c r="Z2547" s="10">
        <f t="shared" si="1207"/>
        <v>1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f t="shared" si="1208"/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f t="shared" si="1209"/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f t="shared" si="1210"/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f t="shared" si="1211"/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f t="shared" si="1212"/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f t="shared" si="1213"/>
        <v>0</v>
      </c>
      <c r="BQ2547" s="10">
        <v>0</v>
      </c>
      <c r="BR2547" s="109"/>
      <c r="BS2547" s="109"/>
    </row>
    <row r="2548" spans="1:71">
      <c r="A2548" s="10">
        <v>712402</v>
      </c>
      <c r="B2548" s="10" t="s">
        <v>922</v>
      </c>
      <c r="C2548" s="10" t="s">
        <v>923</v>
      </c>
      <c r="D2548" s="10" t="s">
        <v>924</v>
      </c>
      <c r="E2548" s="10" t="s">
        <v>925</v>
      </c>
      <c r="F2548" s="10" t="s">
        <v>925</v>
      </c>
      <c r="G2548" s="10">
        <v>1</v>
      </c>
      <c r="I2548" s="2">
        <v>1</v>
      </c>
      <c r="J2548" s="2">
        <v>0</v>
      </c>
      <c r="K2548">
        <v>43500</v>
      </c>
      <c r="L2548">
        <v>43500</v>
      </c>
      <c r="M2548" s="2">
        <v>1000</v>
      </c>
      <c r="N2548" s="10">
        <f t="shared" si="1205"/>
        <v>1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10">
        <f t="shared" si="1206"/>
        <v>0</v>
      </c>
      <c r="U2548" s="2">
        <v>5</v>
      </c>
      <c r="V2548" s="2">
        <v>0</v>
      </c>
      <c r="W2548" s="2">
        <f t="shared" si="1214"/>
        <v>495</v>
      </c>
      <c r="X2548" s="2">
        <f t="shared" si="1214"/>
        <v>495</v>
      </c>
      <c r="Y2548" s="2">
        <v>1000</v>
      </c>
      <c r="Z2548" s="10">
        <f t="shared" si="1207"/>
        <v>1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f t="shared" si="1208"/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f t="shared" si="1209"/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f t="shared" si="1210"/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f t="shared" si="1211"/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f t="shared" si="1212"/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f t="shared" si="1213"/>
        <v>0</v>
      </c>
      <c r="BQ2548" s="10">
        <v>0</v>
      </c>
      <c r="BR2548" s="109"/>
      <c r="BS2548" s="109"/>
    </row>
    <row r="2549" spans="1:71">
      <c r="A2549" s="10">
        <v>712403</v>
      </c>
      <c r="B2549" s="10" t="s">
        <v>922</v>
      </c>
      <c r="C2549" s="10" t="s">
        <v>923</v>
      </c>
      <c r="D2549" s="10" t="s">
        <v>924</v>
      </c>
      <c r="E2549" s="10" t="s">
        <v>925</v>
      </c>
      <c r="F2549" s="10" t="s">
        <v>925</v>
      </c>
      <c r="G2549" s="10">
        <v>1</v>
      </c>
      <c r="I2549" s="2">
        <v>1</v>
      </c>
      <c r="J2549" s="2">
        <v>0</v>
      </c>
      <c r="K2549">
        <v>43500</v>
      </c>
      <c r="L2549">
        <v>43500</v>
      </c>
      <c r="M2549" s="2">
        <v>1000</v>
      </c>
      <c r="N2549" s="10">
        <f t="shared" si="1205"/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10">
        <f t="shared" si="1206"/>
        <v>0</v>
      </c>
      <c r="U2549" s="2">
        <v>5</v>
      </c>
      <c r="V2549" s="2">
        <v>0</v>
      </c>
      <c r="W2549" s="2">
        <f t="shared" si="1214"/>
        <v>500</v>
      </c>
      <c r="X2549" s="2">
        <f t="shared" si="1214"/>
        <v>500</v>
      </c>
      <c r="Y2549" s="2">
        <v>1000</v>
      </c>
      <c r="Z2549" s="10">
        <f t="shared" si="1207"/>
        <v>1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f t="shared" si="1208"/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f t="shared" si="1209"/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f t="shared" si="1210"/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f t="shared" si="1211"/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f t="shared" si="1212"/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f t="shared" si="1213"/>
        <v>0</v>
      </c>
      <c r="BQ2549" s="10">
        <v>0</v>
      </c>
      <c r="BR2549" s="109"/>
      <c r="BS2549" s="109"/>
    </row>
    <row r="2550" spans="1:71">
      <c r="A2550" s="10">
        <v>712501</v>
      </c>
      <c r="B2550" s="10" t="s">
        <v>922</v>
      </c>
      <c r="C2550" s="10" t="s">
        <v>923</v>
      </c>
      <c r="D2550" s="10" t="s">
        <v>924</v>
      </c>
      <c r="E2550" s="10" t="s">
        <v>925</v>
      </c>
      <c r="F2550" s="10" t="s">
        <v>925</v>
      </c>
      <c r="G2550" s="10">
        <v>1</v>
      </c>
      <c r="I2550" s="2">
        <v>1</v>
      </c>
      <c r="J2550" s="2">
        <v>0</v>
      </c>
      <c r="K2550">
        <v>45000</v>
      </c>
      <c r="L2550">
        <v>45000</v>
      </c>
      <c r="M2550" s="2">
        <v>1000</v>
      </c>
      <c r="N2550" s="10">
        <f t="shared" si="1205"/>
        <v>1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10">
        <f t="shared" si="1206"/>
        <v>0</v>
      </c>
      <c r="U2550" s="2">
        <v>5</v>
      </c>
      <c r="V2550" s="2">
        <v>0</v>
      </c>
      <c r="W2550" s="2">
        <f t="shared" si="1214"/>
        <v>505</v>
      </c>
      <c r="X2550" s="2">
        <f t="shared" si="1214"/>
        <v>505</v>
      </c>
      <c r="Y2550" s="2">
        <v>1000</v>
      </c>
      <c r="Z2550" s="10">
        <f t="shared" si="1207"/>
        <v>1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f t="shared" si="1208"/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f t="shared" si="1209"/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f t="shared" si="1210"/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f t="shared" si="1211"/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f t="shared" si="1212"/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f t="shared" si="1213"/>
        <v>0</v>
      </c>
      <c r="BQ2550" s="10">
        <v>0</v>
      </c>
      <c r="BR2550" s="109"/>
      <c r="BS2550" s="109"/>
    </row>
    <row r="2551" spans="1:71">
      <c r="A2551" s="10">
        <v>712502</v>
      </c>
      <c r="B2551" s="10" t="s">
        <v>922</v>
      </c>
      <c r="C2551" s="10" t="s">
        <v>923</v>
      </c>
      <c r="D2551" s="10" t="s">
        <v>924</v>
      </c>
      <c r="E2551" s="10" t="s">
        <v>925</v>
      </c>
      <c r="F2551" s="10" t="s">
        <v>925</v>
      </c>
      <c r="G2551" s="10">
        <v>1</v>
      </c>
      <c r="I2551" s="2">
        <v>1</v>
      </c>
      <c r="J2551" s="2">
        <v>0</v>
      </c>
      <c r="K2551">
        <v>45000</v>
      </c>
      <c r="L2551">
        <v>45000</v>
      </c>
      <c r="M2551" s="2">
        <v>1000</v>
      </c>
      <c r="N2551" s="10">
        <f t="shared" si="1205"/>
        <v>1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10">
        <f t="shared" si="1206"/>
        <v>0</v>
      </c>
      <c r="U2551" s="2">
        <v>5</v>
      </c>
      <c r="V2551" s="2">
        <v>0</v>
      </c>
      <c r="W2551" s="2">
        <f t="shared" si="1214"/>
        <v>510</v>
      </c>
      <c r="X2551" s="2">
        <f t="shared" si="1214"/>
        <v>510</v>
      </c>
      <c r="Y2551" s="2">
        <v>1000</v>
      </c>
      <c r="Z2551" s="10">
        <f t="shared" si="1207"/>
        <v>1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f t="shared" si="1208"/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f t="shared" si="1209"/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f t="shared" si="1210"/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f t="shared" si="1211"/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f t="shared" si="1212"/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f t="shared" si="1213"/>
        <v>0</v>
      </c>
      <c r="BQ2551" s="10">
        <v>0</v>
      </c>
      <c r="BR2551" s="109"/>
      <c r="BS2551" s="109"/>
    </row>
    <row r="2552" spans="1:71">
      <c r="A2552" s="10">
        <v>712503</v>
      </c>
      <c r="B2552" s="10" t="s">
        <v>922</v>
      </c>
      <c r="C2552" s="10" t="s">
        <v>923</v>
      </c>
      <c r="D2552" s="10" t="s">
        <v>924</v>
      </c>
      <c r="E2552" s="10" t="s">
        <v>925</v>
      </c>
      <c r="F2552" s="10" t="s">
        <v>925</v>
      </c>
      <c r="G2552" s="10">
        <v>1</v>
      </c>
      <c r="I2552" s="2">
        <v>1</v>
      </c>
      <c r="J2552" s="2">
        <v>0</v>
      </c>
      <c r="K2552">
        <v>45000</v>
      </c>
      <c r="L2552">
        <v>45000</v>
      </c>
      <c r="M2552" s="2">
        <v>1000</v>
      </c>
      <c r="N2552" s="10">
        <f t="shared" si="1205"/>
        <v>1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10">
        <f t="shared" si="1206"/>
        <v>0</v>
      </c>
      <c r="U2552" s="2">
        <v>5</v>
      </c>
      <c r="V2552" s="2">
        <v>0</v>
      </c>
      <c r="W2552" s="2">
        <f t="shared" si="1214"/>
        <v>515</v>
      </c>
      <c r="X2552" s="2">
        <f t="shared" si="1214"/>
        <v>515</v>
      </c>
      <c r="Y2552" s="2">
        <v>1000</v>
      </c>
      <c r="Z2552" s="10">
        <f t="shared" si="1207"/>
        <v>1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f t="shared" si="1208"/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f t="shared" si="1209"/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f t="shared" si="1210"/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f t="shared" si="1211"/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f t="shared" si="1212"/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f t="shared" si="1213"/>
        <v>0</v>
      </c>
      <c r="BQ2552" s="10">
        <v>0</v>
      </c>
      <c r="BR2552" s="109"/>
      <c r="BS2552" s="109"/>
    </row>
    <row r="2553" spans="1:71">
      <c r="A2553" s="10">
        <v>712601</v>
      </c>
      <c r="B2553" s="10" t="s">
        <v>922</v>
      </c>
      <c r="C2553" s="10" t="s">
        <v>923</v>
      </c>
      <c r="D2553" s="10" t="s">
        <v>924</v>
      </c>
      <c r="E2553" s="10" t="s">
        <v>925</v>
      </c>
      <c r="F2553" s="10" t="s">
        <v>925</v>
      </c>
      <c r="G2553" s="10">
        <v>1</v>
      </c>
      <c r="I2553" s="2">
        <v>1</v>
      </c>
      <c r="J2553" s="2">
        <v>0</v>
      </c>
      <c r="K2553">
        <v>46500</v>
      </c>
      <c r="L2553">
        <v>46500</v>
      </c>
      <c r="M2553" s="2">
        <v>1000</v>
      </c>
      <c r="N2553" s="10">
        <f t="shared" si="1205"/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10">
        <f t="shared" si="1206"/>
        <v>0</v>
      </c>
      <c r="U2553" s="2">
        <v>5</v>
      </c>
      <c r="V2553" s="2">
        <v>0</v>
      </c>
      <c r="W2553" s="2">
        <f t="shared" si="1214"/>
        <v>520</v>
      </c>
      <c r="X2553" s="2">
        <f t="shared" si="1214"/>
        <v>520</v>
      </c>
      <c r="Y2553" s="2">
        <v>1000</v>
      </c>
      <c r="Z2553" s="10">
        <f t="shared" si="1207"/>
        <v>1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f t="shared" si="1208"/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f t="shared" si="1209"/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f t="shared" si="1210"/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f t="shared" si="1211"/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f t="shared" si="1212"/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f t="shared" si="1213"/>
        <v>0</v>
      </c>
      <c r="BQ2553" s="10">
        <v>0</v>
      </c>
      <c r="BR2553" s="109"/>
      <c r="BS2553" s="109"/>
    </row>
    <row r="2554" spans="1:71">
      <c r="A2554" s="10">
        <v>712602</v>
      </c>
      <c r="B2554" s="10" t="s">
        <v>922</v>
      </c>
      <c r="C2554" s="10" t="s">
        <v>923</v>
      </c>
      <c r="D2554" s="10" t="s">
        <v>924</v>
      </c>
      <c r="E2554" s="10" t="s">
        <v>925</v>
      </c>
      <c r="F2554" s="10" t="s">
        <v>925</v>
      </c>
      <c r="G2554" s="10">
        <v>1</v>
      </c>
      <c r="I2554" s="2">
        <v>1</v>
      </c>
      <c r="J2554" s="2">
        <v>0</v>
      </c>
      <c r="K2554">
        <v>46500</v>
      </c>
      <c r="L2554">
        <v>46500</v>
      </c>
      <c r="M2554" s="2">
        <v>1000</v>
      </c>
      <c r="N2554" s="10">
        <f t="shared" si="1205"/>
        <v>1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10">
        <f t="shared" si="1206"/>
        <v>0</v>
      </c>
      <c r="U2554" s="2">
        <v>5</v>
      </c>
      <c r="V2554" s="2">
        <v>0</v>
      </c>
      <c r="W2554" s="2">
        <f t="shared" si="1214"/>
        <v>525</v>
      </c>
      <c r="X2554" s="2">
        <f t="shared" si="1214"/>
        <v>525</v>
      </c>
      <c r="Y2554" s="2">
        <v>1000</v>
      </c>
      <c r="Z2554" s="10">
        <f t="shared" si="1207"/>
        <v>1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f t="shared" si="1208"/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f t="shared" si="1209"/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f t="shared" si="1210"/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f t="shared" si="1211"/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f t="shared" si="1212"/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f t="shared" si="1213"/>
        <v>0</v>
      </c>
      <c r="BQ2554" s="10">
        <v>0</v>
      </c>
      <c r="BR2554" s="109"/>
      <c r="BS2554" s="109"/>
    </row>
    <row r="2555" spans="1:71">
      <c r="A2555" s="10">
        <v>712603</v>
      </c>
      <c r="B2555" s="10" t="s">
        <v>922</v>
      </c>
      <c r="C2555" s="10" t="s">
        <v>923</v>
      </c>
      <c r="D2555" s="10" t="s">
        <v>924</v>
      </c>
      <c r="E2555" s="10" t="s">
        <v>925</v>
      </c>
      <c r="F2555" s="10" t="s">
        <v>925</v>
      </c>
      <c r="G2555" s="10">
        <v>1</v>
      </c>
      <c r="I2555" s="2">
        <v>1</v>
      </c>
      <c r="J2555" s="2">
        <v>0</v>
      </c>
      <c r="K2555">
        <v>46500</v>
      </c>
      <c r="L2555">
        <v>46500</v>
      </c>
      <c r="M2555" s="2">
        <v>1000</v>
      </c>
      <c r="N2555" s="10">
        <f t="shared" si="1205"/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10">
        <f t="shared" si="1206"/>
        <v>0</v>
      </c>
      <c r="U2555" s="2">
        <v>5</v>
      </c>
      <c r="V2555" s="2">
        <v>0</v>
      </c>
      <c r="W2555" s="2">
        <f t="shared" si="1214"/>
        <v>530</v>
      </c>
      <c r="X2555" s="2">
        <f t="shared" si="1214"/>
        <v>530</v>
      </c>
      <c r="Y2555" s="2">
        <v>1000</v>
      </c>
      <c r="Z2555" s="10">
        <f t="shared" si="1207"/>
        <v>1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f t="shared" si="1208"/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f t="shared" si="1209"/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f t="shared" si="1210"/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f t="shared" si="1211"/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f t="shared" si="1212"/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f t="shared" si="1213"/>
        <v>0</v>
      </c>
      <c r="BQ2555" s="10">
        <v>0</v>
      </c>
      <c r="BR2555" s="109"/>
      <c r="BS2555" s="109"/>
    </row>
    <row r="2556" spans="1:71">
      <c r="A2556" s="10">
        <v>712701</v>
      </c>
      <c r="B2556" s="10" t="s">
        <v>922</v>
      </c>
      <c r="C2556" s="10" t="s">
        <v>923</v>
      </c>
      <c r="D2556" s="10" t="s">
        <v>924</v>
      </c>
      <c r="E2556" s="10" t="s">
        <v>925</v>
      </c>
      <c r="F2556" s="10" t="s">
        <v>925</v>
      </c>
      <c r="G2556" s="10">
        <v>1</v>
      </c>
      <c r="I2556" s="2">
        <v>1</v>
      </c>
      <c r="J2556" s="2">
        <v>0</v>
      </c>
      <c r="K2556">
        <v>48000</v>
      </c>
      <c r="L2556">
        <v>48000</v>
      </c>
      <c r="M2556" s="2">
        <v>1000</v>
      </c>
      <c r="N2556" s="10">
        <f t="shared" si="1205"/>
        <v>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10">
        <f t="shared" si="1206"/>
        <v>0</v>
      </c>
      <c r="U2556" s="2">
        <v>5</v>
      </c>
      <c r="V2556" s="2">
        <v>0</v>
      </c>
      <c r="W2556" s="2">
        <f t="shared" si="1214"/>
        <v>535</v>
      </c>
      <c r="X2556" s="2">
        <f t="shared" si="1214"/>
        <v>535</v>
      </c>
      <c r="Y2556" s="2">
        <v>1000</v>
      </c>
      <c r="Z2556" s="10">
        <f t="shared" si="1207"/>
        <v>1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f t="shared" si="1208"/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f t="shared" si="1209"/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f t="shared" si="1210"/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f t="shared" si="1211"/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f t="shared" si="1212"/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f t="shared" si="1213"/>
        <v>0</v>
      </c>
      <c r="BQ2556" s="10">
        <v>0</v>
      </c>
      <c r="BR2556" s="109"/>
      <c r="BS2556" s="109"/>
    </row>
    <row r="2557" spans="1:71">
      <c r="A2557" s="10">
        <v>712702</v>
      </c>
      <c r="B2557" s="10" t="s">
        <v>922</v>
      </c>
      <c r="C2557" s="10" t="s">
        <v>923</v>
      </c>
      <c r="D2557" s="10" t="s">
        <v>924</v>
      </c>
      <c r="E2557" s="10" t="s">
        <v>925</v>
      </c>
      <c r="F2557" s="10" t="s">
        <v>925</v>
      </c>
      <c r="G2557" s="10">
        <v>1</v>
      </c>
      <c r="I2557" s="2">
        <v>1</v>
      </c>
      <c r="J2557" s="2">
        <v>0</v>
      </c>
      <c r="K2557">
        <v>48000</v>
      </c>
      <c r="L2557">
        <v>48000</v>
      </c>
      <c r="M2557" s="2">
        <v>1000</v>
      </c>
      <c r="N2557" s="10">
        <f t="shared" si="1205"/>
        <v>1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10">
        <f t="shared" si="1206"/>
        <v>0</v>
      </c>
      <c r="U2557" s="2">
        <v>5</v>
      </c>
      <c r="V2557" s="2">
        <v>0</v>
      </c>
      <c r="W2557" s="2">
        <f t="shared" si="1214"/>
        <v>540</v>
      </c>
      <c r="X2557" s="2">
        <f t="shared" si="1214"/>
        <v>540</v>
      </c>
      <c r="Y2557" s="2">
        <v>1000</v>
      </c>
      <c r="Z2557" s="10">
        <f t="shared" si="1207"/>
        <v>1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f t="shared" si="1208"/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f t="shared" si="1209"/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f t="shared" si="1210"/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f t="shared" si="1211"/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f t="shared" si="1212"/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f t="shared" si="1213"/>
        <v>0</v>
      </c>
      <c r="BQ2557" s="10">
        <v>0</v>
      </c>
      <c r="BR2557" s="109"/>
      <c r="BS2557" s="109"/>
    </row>
    <row r="2558" spans="1:71">
      <c r="A2558" s="10">
        <v>712703</v>
      </c>
      <c r="B2558" s="10" t="s">
        <v>922</v>
      </c>
      <c r="C2558" s="10" t="s">
        <v>923</v>
      </c>
      <c r="D2558" s="10" t="s">
        <v>924</v>
      </c>
      <c r="E2558" s="10" t="s">
        <v>925</v>
      </c>
      <c r="F2558" s="10" t="s">
        <v>925</v>
      </c>
      <c r="G2558" s="10">
        <v>1</v>
      </c>
      <c r="I2558" s="2">
        <v>1</v>
      </c>
      <c r="J2558" s="2">
        <v>0</v>
      </c>
      <c r="K2558">
        <v>48000</v>
      </c>
      <c r="L2558">
        <v>48000</v>
      </c>
      <c r="M2558" s="2">
        <v>1000</v>
      </c>
      <c r="N2558" s="10">
        <f t="shared" si="1205"/>
        <v>1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10">
        <f t="shared" si="1206"/>
        <v>0</v>
      </c>
      <c r="U2558" s="2">
        <v>5</v>
      </c>
      <c r="V2558" s="2">
        <v>0</v>
      </c>
      <c r="W2558" s="2">
        <f t="shared" si="1214"/>
        <v>545</v>
      </c>
      <c r="X2558" s="2">
        <f t="shared" si="1214"/>
        <v>545</v>
      </c>
      <c r="Y2558" s="2">
        <v>1000</v>
      </c>
      <c r="Z2558" s="10">
        <f t="shared" si="1207"/>
        <v>1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f t="shared" si="1208"/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f t="shared" si="1209"/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f t="shared" si="1210"/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f t="shared" si="1211"/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f t="shared" si="1212"/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f t="shared" si="1213"/>
        <v>0</v>
      </c>
      <c r="BQ2558" s="10">
        <v>0</v>
      </c>
      <c r="BR2558" s="109"/>
      <c r="BS2558" s="109"/>
    </row>
    <row r="2559" spans="1:71">
      <c r="A2559" s="10">
        <v>712801</v>
      </c>
      <c r="B2559" s="10" t="s">
        <v>922</v>
      </c>
      <c r="C2559" s="10" t="s">
        <v>923</v>
      </c>
      <c r="D2559" s="10" t="s">
        <v>924</v>
      </c>
      <c r="E2559" s="10" t="s">
        <v>925</v>
      </c>
      <c r="F2559" s="10" t="s">
        <v>925</v>
      </c>
      <c r="G2559" s="10">
        <v>1</v>
      </c>
      <c r="I2559" s="2">
        <v>1</v>
      </c>
      <c r="J2559" s="2">
        <v>0</v>
      </c>
      <c r="K2559">
        <v>49500</v>
      </c>
      <c r="L2559">
        <v>49500</v>
      </c>
      <c r="M2559" s="2">
        <v>1000</v>
      </c>
      <c r="N2559" s="10">
        <f t="shared" si="1205"/>
        <v>1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10">
        <f t="shared" si="1206"/>
        <v>0</v>
      </c>
      <c r="U2559" s="2">
        <v>5</v>
      </c>
      <c r="V2559" s="2">
        <v>0</v>
      </c>
      <c r="W2559" s="2">
        <f t="shared" si="1214"/>
        <v>550</v>
      </c>
      <c r="X2559" s="2">
        <f t="shared" si="1214"/>
        <v>550</v>
      </c>
      <c r="Y2559" s="2">
        <v>1000</v>
      </c>
      <c r="Z2559" s="10">
        <f t="shared" si="1207"/>
        <v>1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f t="shared" si="1208"/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f t="shared" si="1209"/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f t="shared" si="1210"/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f t="shared" si="1211"/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f t="shared" si="1212"/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f t="shared" si="1213"/>
        <v>0</v>
      </c>
      <c r="BQ2559" s="10">
        <v>0</v>
      </c>
      <c r="BR2559" s="109"/>
      <c r="BS2559" s="109"/>
    </row>
    <row r="2560" spans="1:71">
      <c r="A2560" s="10">
        <v>712802</v>
      </c>
      <c r="B2560" s="10" t="s">
        <v>922</v>
      </c>
      <c r="C2560" s="10" t="s">
        <v>923</v>
      </c>
      <c r="D2560" s="10" t="s">
        <v>924</v>
      </c>
      <c r="E2560" s="10" t="s">
        <v>925</v>
      </c>
      <c r="F2560" s="10" t="s">
        <v>925</v>
      </c>
      <c r="G2560" s="10">
        <v>1</v>
      </c>
      <c r="I2560" s="2">
        <v>1</v>
      </c>
      <c r="J2560" s="2">
        <v>0</v>
      </c>
      <c r="K2560">
        <v>49500</v>
      </c>
      <c r="L2560">
        <v>49500</v>
      </c>
      <c r="M2560" s="2">
        <v>1000</v>
      </c>
      <c r="N2560" s="10">
        <f t="shared" si="1205"/>
        <v>1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10">
        <f t="shared" si="1206"/>
        <v>0</v>
      </c>
      <c r="U2560" s="2">
        <v>5</v>
      </c>
      <c r="V2560" s="2">
        <v>0</v>
      </c>
      <c r="W2560" s="2">
        <f t="shared" si="1214"/>
        <v>555</v>
      </c>
      <c r="X2560" s="2">
        <f t="shared" si="1214"/>
        <v>555</v>
      </c>
      <c r="Y2560" s="2">
        <v>1000</v>
      </c>
      <c r="Z2560" s="10">
        <f t="shared" si="1207"/>
        <v>1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f t="shared" si="1208"/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f t="shared" si="1209"/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f t="shared" si="1210"/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f t="shared" si="1211"/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f t="shared" si="1212"/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f t="shared" si="1213"/>
        <v>0</v>
      </c>
      <c r="BQ2560" s="10">
        <v>0</v>
      </c>
      <c r="BR2560" s="109"/>
      <c r="BS2560" s="109"/>
    </row>
    <row r="2561" spans="1:71">
      <c r="A2561" s="10">
        <v>712803</v>
      </c>
      <c r="B2561" s="10" t="s">
        <v>922</v>
      </c>
      <c r="C2561" s="10" t="s">
        <v>923</v>
      </c>
      <c r="D2561" s="10" t="s">
        <v>924</v>
      </c>
      <c r="E2561" s="10" t="s">
        <v>925</v>
      </c>
      <c r="F2561" s="10" t="s">
        <v>925</v>
      </c>
      <c r="G2561" s="10">
        <v>1</v>
      </c>
      <c r="I2561" s="2">
        <v>1</v>
      </c>
      <c r="J2561" s="2">
        <v>0</v>
      </c>
      <c r="K2561">
        <v>49500</v>
      </c>
      <c r="L2561">
        <v>49500</v>
      </c>
      <c r="M2561" s="2">
        <v>1000</v>
      </c>
      <c r="N2561" s="10">
        <f t="shared" si="1205"/>
        <v>1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10">
        <f t="shared" si="1206"/>
        <v>0</v>
      </c>
      <c r="U2561" s="2">
        <v>5</v>
      </c>
      <c r="V2561" s="2">
        <v>0</v>
      </c>
      <c r="W2561" s="2">
        <f t="shared" si="1214"/>
        <v>560</v>
      </c>
      <c r="X2561" s="2">
        <f t="shared" si="1214"/>
        <v>560</v>
      </c>
      <c r="Y2561" s="2">
        <v>1000</v>
      </c>
      <c r="Z2561" s="10">
        <f t="shared" si="1207"/>
        <v>1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f t="shared" si="1208"/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f t="shared" si="1209"/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f t="shared" si="1210"/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f t="shared" si="1211"/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f t="shared" si="1212"/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f t="shared" si="1213"/>
        <v>0</v>
      </c>
      <c r="BQ2561" s="10">
        <v>0</v>
      </c>
      <c r="BR2561" s="109"/>
      <c r="BS2561" s="109"/>
    </row>
    <row r="2562" spans="1:71">
      <c r="A2562" s="10">
        <v>712901</v>
      </c>
      <c r="B2562" s="10" t="s">
        <v>922</v>
      </c>
      <c r="C2562" s="10" t="s">
        <v>923</v>
      </c>
      <c r="D2562" s="10" t="s">
        <v>924</v>
      </c>
      <c r="E2562" s="10" t="s">
        <v>925</v>
      </c>
      <c r="F2562" s="10" t="s">
        <v>925</v>
      </c>
      <c r="G2562" s="10">
        <v>1</v>
      </c>
      <c r="I2562" s="2">
        <v>1</v>
      </c>
      <c r="J2562" s="2">
        <v>0</v>
      </c>
      <c r="K2562">
        <v>51000</v>
      </c>
      <c r="L2562">
        <v>51000</v>
      </c>
      <c r="M2562" s="2">
        <v>1000</v>
      </c>
      <c r="N2562" s="10">
        <f t="shared" si="1205"/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10">
        <f t="shared" si="1206"/>
        <v>0</v>
      </c>
      <c r="U2562" s="2">
        <v>5</v>
      </c>
      <c r="V2562" s="2">
        <v>0</v>
      </c>
      <c r="W2562" s="2">
        <f t="shared" si="1214"/>
        <v>565</v>
      </c>
      <c r="X2562" s="2">
        <f t="shared" si="1214"/>
        <v>565</v>
      </c>
      <c r="Y2562" s="2">
        <v>1000</v>
      </c>
      <c r="Z2562" s="10">
        <f t="shared" si="1207"/>
        <v>1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f t="shared" si="1208"/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f t="shared" si="1209"/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f t="shared" si="1210"/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f t="shared" si="1211"/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f t="shared" si="1212"/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f t="shared" si="1213"/>
        <v>0</v>
      </c>
      <c r="BQ2562" s="10">
        <v>0</v>
      </c>
      <c r="BR2562" s="109"/>
      <c r="BS2562" s="109"/>
    </row>
    <row r="2563" spans="1:71">
      <c r="A2563" s="10">
        <v>712902</v>
      </c>
      <c r="B2563" s="10" t="s">
        <v>922</v>
      </c>
      <c r="C2563" s="10" t="s">
        <v>923</v>
      </c>
      <c r="D2563" s="10" t="s">
        <v>924</v>
      </c>
      <c r="E2563" s="10" t="s">
        <v>925</v>
      </c>
      <c r="F2563" s="10" t="s">
        <v>925</v>
      </c>
      <c r="G2563" s="10">
        <v>1</v>
      </c>
      <c r="I2563" s="2">
        <v>1</v>
      </c>
      <c r="J2563" s="2">
        <v>0</v>
      </c>
      <c r="K2563">
        <v>51000</v>
      </c>
      <c r="L2563">
        <v>51000</v>
      </c>
      <c r="M2563" s="2">
        <v>1000</v>
      </c>
      <c r="N2563" s="10">
        <f t="shared" si="1205"/>
        <v>1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10">
        <f t="shared" si="1206"/>
        <v>0</v>
      </c>
      <c r="U2563" s="2">
        <v>5</v>
      </c>
      <c r="V2563" s="2">
        <v>0</v>
      </c>
      <c r="W2563" s="2">
        <f t="shared" si="1214"/>
        <v>570</v>
      </c>
      <c r="X2563" s="2">
        <f t="shared" si="1214"/>
        <v>570</v>
      </c>
      <c r="Y2563" s="2">
        <v>1000</v>
      </c>
      <c r="Z2563" s="10">
        <f t="shared" si="1207"/>
        <v>1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f t="shared" si="1208"/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f t="shared" si="1209"/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f t="shared" si="1210"/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f t="shared" si="1211"/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f t="shared" si="1212"/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f t="shared" si="1213"/>
        <v>0</v>
      </c>
      <c r="BQ2563" s="10">
        <v>0</v>
      </c>
      <c r="BR2563" s="109"/>
      <c r="BS2563" s="109"/>
    </row>
    <row r="2564" spans="1:71">
      <c r="A2564" s="10">
        <v>712903</v>
      </c>
      <c r="B2564" s="10" t="s">
        <v>922</v>
      </c>
      <c r="C2564" s="10" t="s">
        <v>923</v>
      </c>
      <c r="D2564" s="10" t="s">
        <v>924</v>
      </c>
      <c r="E2564" s="10" t="s">
        <v>925</v>
      </c>
      <c r="F2564" s="10" t="s">
        <v>925</v>
      </c>
      <c r="G2564" s="10">
        <v>1</v>
      </c>
      <c r="I2564" s="2">
        <v>1</v>
      </c>
      <c r="J2564" s="2">
        <v>0</v>
      </c>
      <c r="K2564">
        <v>51000</v>
      </c>
      <c r="L2564">
        <v>51000</v>
      </c>
      <c r="M2564" s="2">
        <v>1000</v>
      </c>
      <c r="N2564" s="10">
        <f t="shared" si="1205"/>
        <v>1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10">
        <f t="shared" si="1206"/>
        <v>0</v>
      </c>
      <c r="U2564" s="2">
        <v>5</v>
      </c>
      <c r="V2564" s="2">
        <v>0</v>
      </c>
      <c r="W2564" s="2">
        <f t="shared" si="1214"/>
        <v>575</v>
      </c>
      <c r="X2564" s="2">
        <f t="shared" si="1214"/>
        <v>575</v>
      </c>
      <c r="Y2564" s="2">
        <v>1000</v>
      </c>
      <c r="Z2564" s="10">
        <f t="shared" si="1207"/>
        <v>1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f t="shared" si="1208"/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f t="shared" si="1209"/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f t="shared" si="1210"/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f t="shared" si="1211"/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f t="shared" si="1212"/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f t="shared" si="1213"/>
        <v>0</v>
      </c>
      <c r="BQ2564" s="10">
        <v>0</v>
      </c>
      <c r="BR2564" s="109"/>
      <c r="BS2564" s="109"/>
    </row>
    <row r="2565" spans="1:71">
      <c r="A2565" s="10">
        <v>713001</v>
      </c>
      <c r="B2565" s="10" t="s">
        <v>922</v>
      </c>
      <c r="C2565" s="10" t="s">
        <v>923</v>
      </c>
      <c r="D2565" s="10" t="s">
        <v>924</v>
      </c>
      <c r="E2565" s="10" t="s">
        <v>925</v>
      </c>
      <c r="F2565" s="10" t="s">
        <v>925</v>
      </c>
      <c r="G2565" s="10">
        <v>1</v>
      </c>
      <c r="I2565" s="2">
        <v>1</v>
      </c>
      <c r="J2565" s="2">
        <v>0</v>
      </c>
      <c r="K2565">
        <v>52500</v>
      </c>
      <c r="L2565">
        <v>52500</v>
      </c>
      <c r="M2565" s="2">
        <v>1000</v>
      </c>
      <c r="N2565" s="10">
        <f t="shared" si="1205"/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10">
        <f t="shared" si="1206"/>
        <v>0</v>
      </c>
      <c r="U2565" s="2">
        <v>5</v>
      </c>
      <c r="V2565" s="2">
        <v>0</v>
      </c>
      <c r="W2565" s="2">
        <f t="shared" si="1214"/>
        <v>580</v>
      </c>
      <c r="X2565" s="2">
        <f t="shared" si="1214"/>
        <v>580</v>
      </c>
      <c r="Y2565" s="2">
        <v>1000</v>
      </c>
      <c r="Z2565" s="10">
        <f t="shared" si="1207"/>
        <v>1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f t="shared" si="1208"/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f t="shared" si="1209"/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f t="shared" si="1210"/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f t="shared" si="1211"/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f t="shared" si="1212"/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f t="shared" si="1213"/>
        <v>0</v>
      </c>
      <c r="BQ2565" s="10">
        <v>0</v>
      </c>
      <c r="BR2565" s="109"/>
      <c r="BS2565" s="109"/>
    </row>
    <row r="2566" spans="1:71">
      <c r="A2566" s="10">
        <v>713002</v>
      </c>
      <c r="B2566" s="10" t="s">
        <v>922</v>
      </c>
      <c r="C2566" s="10" t="s">
        <v>923</v>
      </c>
      <c r="D2566" s="10" t="s">
        <v>924</v>
      </c>
      <c r="E2566" s="10" t="s">
        <v>925</v>
      </c>
      <c r="F2566" s="10" t="s">
        <v>925</v>
      </c>
      <c r="G2566" s="10">
        <v>1</v>
      </c>
      <c r="I2566" s="2">
        <v>1</v>
      </c>
      <c r="J2566" s="2">
        <v>0</v>
      </c>
      <c r="K2566">
        <v>52500</v>
      </c>
      <c r="L2566">
        <v>52500</v>
      </c>
      <c r="M2566" s="2">
        <v>1000</v>
      </c>
      <c r="N2566" s="10">
        <f t="shared" si="1205"/>
        <v>1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10">
        <f t="shared" si="1206"/>
        <v>0</v>
      </c>
      <c r="U2566" s="2">
        <v>5</v>
      </c>
      <c r="V2566" s="2">
        <v>0</v>
      </c>
      <c r="W2566" s="2">
        <f t="shared" si="1214"/>
        <v>585</v>
      </c>
      <c r="X2566" s="2">
        <f t="shared" si="1214"/>
        <v>585</v>
      </c>
      <c r="Y2566" s="2">
        <v>1000</v>
      </c>
      <c r="Z2566" s="10">
        <f t="shared" si="1207"/>
        <v>1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f t="shared" si="1208"/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f t="shared" si="1209"/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f t="shared" si="1210"/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f t="shared" si="1211"/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f t="shared" si="1212"/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f t="shared" si="1213"/>
        <v>0</v>
      </c>
      <c r="BQ2566" s="10">
        <v>0</v>
      </c>
      <c r="BR2566" s="109"/>
      <c r="BS2566" s="109"/>
    </row>
    <row r="2567" spans="1:71">
      <c r="A2567" s="10">
        <v>713003</v>
      </c>
      <c r="B2567" s="10" t="s">
        <v>922</v>
      </c>
      <c r="C2567" s="10" t="s">
        <v>923</v>
      </c>
      <c r="D2567" s="10" t="s">
        <v>924</v>
      </c>
      <c r="E2567" s="10" t="s">
        <v>925</v>
      </c>
      <c r="F2567" s="10" t="s">
        <v>925</v>
      </c>
      <c r="G2567" s="10">
        <v>1</v>
      </c>
      <c r="I2567" s="2">
        <v>1</v>
      </c>
      <c r="J2567" s="2">
        <v>0</v>
      </c>
      <c r="K2567">
        <v>52500</v>
      </c>
      <c r="L2567">
        <v>52500</v>
      </c>
      <c r="M2567" s="2">
        <v>1000</v>
      </c>
      <c r="N2567" s="10">
        <f t="shared" si="1205"/>
        <v>1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10">
        <f t="shared" si="1206"/>
        <v>0</v>
      </c>
      <c r="U2567" s="2">
        <v>5</v>
      </c>
      <c r="V2567" s="2">
        <v>0</v>
      </c>
      <c r="W2567" s="2">
        <f t="shared" si="1214"/>
        <v>590</v>
      </c>
      <c r="X2567" s="2">
        <f t="shared" si="1214"/>
        <v>590</v>
      </c>
      <c r="Y2567" s="2">
        <v>1000</v>
      </c>
      <c r="Z2567" s="10">
        <f t="shared" si="1207"/>
        <v>1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f t="shared" si="1208"/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f t="shared" si="1209"/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f t="shared" si="1210"/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f t="shared" si="1211"/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f t="shared" si="1212"/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f t="shared" si="1213"/>
        <v>0</v>
      </c>
      <c r="BQ2567" s="10">
        <v>0</v>
      </c>
      <c r="BR2567" s="109"/>
      <c r="BS2567" s="109"/>
    </row>
    <row r="2568" spans="1:71">
      <c r="A2568" s="10">
        <f>A2565+100</f>
        <v>713101</v>
      </c>
      <c r="B2568" s="10" t="s">
        <v>922</v>
      </c>
      <c r="C2568" s="10" t="s">
        <v>923</v>
      </c>
      <c r="D2568" s="10" t="s">
        <v>924</v>
      </c>
      <c r="E2568" s="10" t="s">
        <v>925</v>
      </c>
      <c r="F2568" s="10" t="s">
        <v>900</v>
      </c>
      <c r="G2568" s="10">
        <v>1</v>
      </c>
      <c r="I2568" s="2">
        <v>1</v>
      </c>
      <c r="J2568" s="2">
        <v>0</v>
      </c>
      <c r="K2568">
        <f>K2565+1500</f>
        <v>54000</v>
      </c>
      <c r="L2568">
        <f>L2565+1500</f>
        <v>54000</v>
      </c>
      <c r="M2568" s="2">
        <v>1000</v>
      </c>
      <c r="N2568" s="10">
        <f t="shared" si="1205"/>
        <v>1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10">
        <f t="shared" si="1206"/>
        <v>0</v>
      </c>
      <c r="U2568" s="2">
        <v>5</v>
      </c>
      <c r="V2568" s="2">
        <v>0</v>
      </c>
      <c r="W2568" s="2">
        <f t="shared" si="1214"/>
        <v>595</v>
      </c>
      <c r="X2568" s="2">
        <f t="shared" si="1214"/>
        <v>595</v>
      </c>
      <c r="Y2568" s="2">
        <v>1000</v>
      </c>
      <c r="Z2568" s="10">
        <f t="shared" si="1207"/>
        <v>1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f t="shared" si="1208"/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f t="shared" si="1209"/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f t="shared" si="1210"/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f t="shared" si="1211"/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f t="shared" si="1212"/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f t="shared" si="1213"/>
        <v>0</v>
      </c>
      <c r="BQ2568" s="10">
        <v>0</v>
      </c>
    </row>
    <row r="2569" spans="1:71">
      <c r="A2569" s="10">
        <f t="shared" ref="A2569:A2632" si="1215">A2566+100</f>
        <v>713102</v>
      </c>
      <c r="B2569" s="10" t="s">
        <v>922</v>
      </c>
      <c r="C2569" s="10" t="s">
        <v>923</v>
      </c>
      <c r="D2569" s="10" t="s">
        <v>924</v>
      </c>
      <c r="E2569" s="10" t="s">
        <v>925</v>
      </c>
      <c r="F2569" s="10" t="s">
        <v>925</v>
      </c>
      <c r="G2569" s="10">
        <v>1</v>
      </c>
      <c r="I2569" s="2">
        <v>1</v>
      </c>
      <c r="J2569" s="2">
        <v>0</v>
      </c>
      <c r="K2569">
        <f t="shared" ref="K2569:L2632" si="1216">K2566+1500</f>
        <v>54000</v>
      </c>
      <c r="L2569">
        <f t="shared" si="1216"/>
        <v>54000</v>
      </c>
      <c r="M2569" s="2">
        <v>1000</v>
      </c>
      <c r="N2569" s="10">
        <f t="shared" si="1205"/>
        <v>1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10">
        <f t="shared" si="1206"/>
        <v>0</v>
      </c>
      <c r="U2569" s="2">
        <v>5</v>
      </c>
      <c r="V2569" s="2">
        <v>0</v>
      </c>
      <c r="W2569" s="2">
        <f t="shared" si="1214"/>
        <v>600</v>
      </c>
      <c r="X2569" s="2">
        <f t="shared" si="1214"/>
        <v>600</v>
      </c>
      <c r="Y2569" s="2">
        <v>1000</v>
      </c>
      <c r="Z2569" s="10">
        <f t="shared" si="1207"/>
        <v>1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f t="shared" si="1208"/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f t="shared" si="1209"/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f t="shared" si="1210"/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f t="shared" si="1211"/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f t="shared" si="1212"/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f t="shared" si="1213"/>
        <v>0</v>
      </c>
      <c r="BQ2569" s="10">
        <v>0</v>
      </c>
    </row>
    <row r="2570" spans="1:71">
      <c r="A2570" s="10">
        <f t="shared" si="1215"/>
        <v>713103</v>
      </c>
      <c r="B2570" s="10" t="s">
        <v>922</v>
      </c>
      <c r="C2570" s="10" t="s">
        <v>923</v>
      </c>
      <c r="D2570" s="10" t="s">
        <v>924</v>
      </c>
      <c r="E2570" s="10" t="s">
        <v>925</v>
      </c>
      <c r="F2570" s="10" t="s">
        <v>925</v>
      </c>
      <c r="G2570" s="10">
        <v>1</v>
      </c>
      <c r="I2570" s="2">
        <v>1</v>
      </c>
      <c r="J2570" s="2">
        <v>0</v>
      </c>
      <c r="K2570">
        <f t="shared" si="1216"/>
        <v>54000</v>
      </c>
      <c r="L2570">
        <f t="shared" si="1216"/>
        <v>54000</v>
      </c>
      <c r="M2570" s="2">
        <v>1000</v>
      </c>
      <c r="N2570" s="10">
        <f t="shared" si="1205"/>
        <v>1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10">
        <f t="shared" si="1206"/>
        <v>0</v>
      </c>
      <c r="U2570" s="2">
        <v>5</v>
      </c>
      <c r="V2570" s="2">
        <v>0</v>
      </c>
      <c r="W2570" s="2">
        <f t="shared" si="1214"/>
        <v>605</v>
      </c>
      <c r="X2570" s="2">
        <f t="shared" si="1214"/>
        <v>605</v>
      </c>
      <c r="Y2570" s="2">
        <v>1000</v>
      </c>
      <c r="Z2570" s="10">
        <f t="shared" si="1207"/>
        <v>1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f t="shared" si="1208"/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f t="shared" si="1209"/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f t="shared" si="1210"/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f t="shared" si="1211"/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f t="shared" si="1212"/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f t="shared" si="1213"/>
        <v>0</v>
      </c>
      <c r="BQ2570" s="10">
        <v>0</v>
      </c>
    </row>
    <row r="2571" spans="1:71">
      <c r="A2571" s="10">
        <f t="shared" si="1215"/>
        <v>713201</v>
      </c>
      <c r="B2571" s="10" t="s">
        <v>922</v>
      </c>
      <c r="C2571" s="10" t="s">
        <v>923</v>
      </c>
      <c r="D2571" s="10" t="s">
        <v>924</v>
      </c>
      <c r="E2571" s="10" t="s">
        <v>925</v>
      </c>
      <c r="F2571" s="10" t="s">
        <v>925</v>
      </c>
      <c r="G2571" s="10">
        <v>1</v>
      </c>
      <c r="I2571" s="2">
        <v>1</v>
      </c>
      <c r="J2571" s="2">
        <v>0</v>
      </c>
      <c r="K2571">
        <f t="shared" si="1216"/>
        <v>55500</v>
      </c>
      <c r="L2571">
        <f t="shared" si="1216"/>
        <v>55500</v>
      </c>
      <c r="M2571" s="2">
        <v>1000</v>
      </c>
      <c r="N2571" s="10">
        <f t="shared" si="1205"/>
        <v>1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10">
        <f t="shared" si="1206"/>
        <v>0</v>
      </c>
      <c r="U2571" s="2">
        <v>5</v>
      </c>
      <c r="V2571" s="2">
        <v>0</v>
      </c>
      <c r="W2571" s="2">
        <f t="shared" si="1214"/>
        <v>610</v>
      </c>
      <c r="X2571" s="2">
        <f t="shared" si="1214"/>
        <v>610</v>
      </c>
      <c r="Y2571" s="2">
        <v>1000</v>
      </c>
      <c r="Z2571" s="10">
        <f t="shared" si="1207"/>
        <v>1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f t="shared" si="1208"/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f t="shared" si="1209"/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f t="shared" si="1210"/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f t="shared" si="1211"/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f t="shared" si="1212"/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f t="shared" si="1213"/>
        <v>0</v>
      </c>
      <c r="BQ2571" s="10">
        <v>0</v>
      </c>
    </row>
    <row r="2572" spans="1:71">
      <c r="A2572" s="10">
        <f t="shared" si="1215"/>
        <v>713202</v>
      </c>
      <c r="B2572" s="10" t="s">
        <v>922</v>
      </c>
      <c r="C2572" s="10" t="s">
        <v>923</v>
      </c>
      <c r="D2572" s="10" t="s">
        <v>924</v>
      </c>
      <c r="E2572" s="10" t="s">
        <v>925</v>
      </c>
      <c r="F2572" s="10" t="s">
        <v>925</v>
      </c>
      <c r="G2572" s="10">
        <v>1</v>
      </c>
      <c r="I2572" s="2">
        <v>1</v>
      </c>
      <c r="J2572" s="2">
        <v>0</v>
      </c>
      <c r="K2572">
        <f t="shared" si="1216"/>
        <v>55500</v>
      </c>
      <c r="L2572">
        <f t="shared" si="1216"/>
        <v>55500</v>
      </c>
      <c r="M2572" s="2">
        <v>1000</v>
      </c>
      <c r="N2572" s="10">
        <f t="shared" si="1205"/>
        <v>1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10">
        <f t="shared" si="1206"/>
        <v>0</v>
      </c>
      <c r="U2572" s="2">
        <v>5</v>
      </c>
      <c r="V2572" s="2">
        <v>0</v>
      </c>
      <c r="W2572" s="2">
        <f t="shared" si="1214"/>
        <v>615</v>
      </c>
      <c r="X2572" s="2">
        <f t="shared" si="1214"/>
        <v>615</v>
      </c>
      <c r="Y2572" s="2">
        <v>1000</v>
      </c>
      <c r="Z2572" s="10">
        <f t="shared" si="1207"/>
        <v>1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f t="shared" si="1208"/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f t="shared" si="1209"/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f t="shared" si="1210"/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f t="shared" si="1211"/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f t="shared" si="1212"/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f t="shared" si="1213"/>
        <v>0</v>
      </c>
      <c r="BQ2572" s="10">
        <v>0</v>
      </c>
    </row>
    <row r="2573" spans="1:71">
      <c r="A2573" s="10">
        <f t="shared" si="1215"/>
        <v>713203</v>
      </c>
      <c r="B2573" s="10" t="s">
        <v>922</v>
      </c>
      <c r="C2573" s="10" t="s">
        <v>923</v>
      </c>
      <c r="D2573" s="10" t="s">
        <v>924</v>
      </c>
      <c r="E2573" s="10" t="s">
        <v>925</v>
      </c>
      <c r="F2573" s="10" t="s">
        <v>925</v>
      </c>
      <c r="G2573" s="10">
        <v>1</v>
      </c>
      <c r="I2573" s="2">
        <v>1</v>
      </c>
      <c r="J2573" s="2">
        <v>0</v>
      </c>
      <c r="K2573">
        <f t="shared" si="1216"/>
        <v>55500</v>
      </c>
      <c r="L2573">
        <f t="shared" si="1216"/>
        <v>55500</v>
      </c>
      <c r="M2573" s="2">
        <v>1000</v>
      </c>
      <c r="N2573" s="10">
        <f t="shared" si="1205"/>
        <v>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10">
        <f t="shared" si="1206"/>
        <v>0</v>
      </c>
      <c r="U2573" s="2">
        <v>5</v>
      </c>
      <c r="V2573" s="2">
        <v>0</v>
      </c>
      <c r="W2573" s="2">
        <f t="shared" si="1214"/>
        <v>620</v>
      </c>
      <c r="X2573" s="2">
        <f t="shared" si="1214"/>
        <v>620</v>
      </c>
      <c r="Y2573" s="2">
        <v>1000</v>
      </c>
      <c r="Z2573" s="10">
        <f t="shared" si="1207"/>
        <v>1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f t="shared" si="1208"/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f t="shared" si="1209"/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f t="shared" si="1210"/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f t="shared" si="1211"/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f t="shared" si="1212"/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f t="shared" si="1213"/>
        <v>0</v>
      </c>
      <c r="BQ2573" s="10">
        <v>0</v>
      </c>
    </row>
    <row r="2574" spans="1:71">
      <c r="A2574" s="10">
        <f t="shared" si="1215"/>
        <v>713301</v>
      </c>
      <c r="B2574" s="10" t="s">
        <v>922</v>
      </c>
      <c r="C2574" s="10" t="s">
        <v>923</v>
      </c>
      <c r="D2574" s="10" t="s">
        <v>924</v>
      </c>
      <c r="E2574" s="10" t="s">
        <v>925</v>
      </c>
      <c r="F2574" s="10" t="s">
        <v>925</v>
      </c>
      <c r="G2574" s="10">
        <v>1</v>
      </c>
      <c r="I2574" s="2">
        <v>1</v>
      </c>
      <c r="J2574" s="2">
        <v>0</v>
      </c>
      <c r="K2574">
        <f t="shared" si="1216"/>
        <v>57000</v>
      </c>
      <c r="L2574">
        <f t="shared" si="1216"/>
        <v>57000</v>
      </c>
      <c r="M2574" s="2">
        <v>1000</v>
      </c>
      <c r="N2574" s="10">
        <f t="shared" si="1205"/>
        <v>1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10">
        <f t="shared" si="1206"/>
        <v>0</v>
      </c>
      <c r="U2574" s="2">
        <v>5</v>
      </c>
      <c r="V2574" s="2">
        <v>0</v>
      </c>
      <c r="W2574" s="2">
        <f t="shared" si="1214"/>
        <v>625</v>
      </c>
      <c r="X2574" s="2">
        <f t="shared" si="1214"/>
        <v>625</v>
      </c>
      <c r="Y2574" s="2">
        <v>1000</v>
      </c>
      <c r="Z2574" s="10">
        <f t="shared" si="1207"/>
        <v>1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f t="shared" si="1208"/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f t="shared" si="1209"/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f t="shared" si="1210"/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f t="shared" si="1211"/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f t="shared" si="1212"/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f t="shared" si="1213"/>
        <v>0</v>
      </c>
      <c r="BQ2574" s="10">
        <v>0</v>
      </c>
      <c r="BR2574" s="109"/>
      <c r="BS2574" s="109"/>
    </row>
    <row r="2575" spans="1:71">
      <c r="A2575" s="10">
        <f t="shared" si="1215"/>
        <v>713302</v>
      </c>
      <c r="B2575" s="10" t="s">
        <v>922</v>
      </c>
      <c r="C2575" s="10" t="s">
        <v>923</v>
      </c>
      <c r="D2575" s="10" t="s">
        <v>924</v>
      </c>
      <c r="E2575" s="10" t="s">
        <v>925</v>
      </c>
      <c r="F2575" s="10" t="s">
        <v>925</v>
      </c>
      <c r="G2575" s="10">
        <v>1</v>
      </c>
      <c r="I2575" s="2">
        <v>1</v>
      </c>
      <c r="J2575" s="2">
        <v>0</v>
      </c>
      <c r="K2575">
        <f t="shared" si="1216"/>
        <v>57000</v>
      </c>
      <c r="L2575">
        <f t="shared" si="1216"/>
        <v>57000</v>
      </c>
      <c r="M2575" s="2">
        <v>1000</v>
      </c>
      <c r="N2575" s="10">
        <f t="shared" si="1205"/>
        <v>1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10">
        <f t="shared" si="1206"/>
        <v>0</v>
      </c>
      <c r="U2575" s="2">
        <v>5</v>
      </c>
      <c r="V2575" s="2">
        <v>0</v>
      </c>
      <c r="W2575" s="2">
        <f t="shared" si="1214"/>
        <v>630</v>
      </c>
      <c r="X2575" s="2">
        <f t="shared" si="1214"/>
        <v>630</v>
      </c>
      <c r="Y2575" s="2">
        <v>1000</v>
      </c>
      <c r="Z2575" s="10">
        <f t="shared" si="1207"/>
        <v>1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f t="shared" si="1208"/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f t="shared" si="1209"/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f t="shared" si="1210"/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f t="shared" si="1211"/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f t="shared" si="1212"/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f t="shared" si="1213"/>
        <v>0</v>
      </c>
      <c r="BQ2575" s="10">
        <v>0</v>
      </c>
      <c r="BR2575" s="109"/>
      <c r="BS2575" s="109"/>
    </row>
    <row r="2576" spans="1:71">
      <c r="A2576" s="10">
        <f t="shared" si="1215"/>
        <v>713303</v>
      </c>
      <c r="B2576" s="10" t="s">
        <v>922</v>
      </c>
      <c r="C2576" s="10" t="s">
        <v>923</v>
      </c>
      <c r="D2576" s="10" t="s">
        <v>924</v>
      </c>
      <c r="E2576" s="10" t="s">
        <v>925</v>
      </c>
      <c r="F2576" s="10" t="s">
        <v>925</v>
      </c>
      <c r="G2576" s="10">
        <v>1</v>
      </c>
      <c r="I2576" s="2">
        <v>1</v>
      </c>
      <c r="J2576" s="2">
        <v>0</v>
      </c>
      <c r="K2576">
        <f t="shared" si="1216"/>
        <v>57000</v>
      </c>
      <c r="L2576">
        <f t="shared" si="1216"/>
        <v>57000</v>
      </c>
      <c r="M2576" s="2">
        <v>1000</v>
      </c>
      <c r="N2576" s="10">
        <f t="shared" si="1205"/>
        <v>1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10">
        <f t="shared" si="1206"/>
        <v>0</v>
      </c>
      <c r="U2576" s="2">
        <v>5</v>
      </c>
      <c r="V2576" s="2">
        <v>0</v>
      </c>
      <c r="W2576" s="2">
        <f t="shared" si="1214"/>
        <v>635</v>
      </c>
      <c r="X2576" s="2">
        <f t="shared" si="1214"/>
        <v>635</v>
      </c>
      <c r="Y2576" s="2">
        <v>1000</v>
      </c>
      <c r="Z2576" s="10">
        <f t="shared" si="1207"/>
        <v>1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f t="shared" si="1208"/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f t="shared" si="1209"/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f t="shared" si="1210"/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f t="shared" si="1211"/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f t="shared" si="1212"/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f t="shared" si="1213"/>
        <v>0</v>
      </c>
      <c r="BQ2576" s="10">
        <v>0</v>
      </c>
    </row>
    <row r="2577" spans="1:71">
      <c r="A2577" s="10">
        <f t="shared" si="1215"/>
        <v>713401</v>
      </c>
      <c r="B2577" s="10" t="s">
        <v>922</v>
      </c>
      <c r="C2577" s="10" t="s">
        <v>923</v>
      </c>
      <c r="D2577" s="10" t="s">
        <v>924</v>
      </c>
      <c r="E2577" s="10" t="s">
        <v>925</v>
      </c>
      <c r="F2577" s="10" t="s">
        <v>925</v>
      </c>
      <c r="G2577" s="10">
        <v>1</v>
      </c>
      <c r="I2577" s="2">
        <v>1</v>
      </c>
      <c r="J2577" s="2">
        <v>0</v>
      </c>
      <c r="K2577">
        <f t="shared" si="1216"/>
        <v>58500</v>
      </c>
      <c r="L2577">
        <f t="shared" si="1216"/>
        <v>58500</v>
      </c>
      <c r="M2577" s="2">
        <v>1000</v>
      </c>
      <c r="N2577" s="10">
        <f t="shared" si="1205"/>
        <v>1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10">
        <f t="shared" si="1206"/>
        <v>0</v>
      </c>
      <c r="U2577" s="2">
        <v>5</v>
      </c>
      <c r="V2577" s="2">
        <v>0</v>
      </c>
      <c r="W2577" s="2">
        <f t="shared" si="1214"/>
        <v>640</v>
      </c>
      <c r="X2577" s="2">
        <f t="shared" si="1214"/>
        <v>640</v>
      </c>
      <c r="Y2577" s="2">
        <v>1000</v>
      </c>
      <c r="Z2577" s="10">
        <f t="shared" si="1207"/>
        <v>1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f t="shared" si="1208"/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f t="shared" si="1209"/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f t="shared" si="1210"/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f t="shared" si="1211"/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f t="shared" si="1212"/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f t="shared" si="1213"/>
        <v>0</v>
      </c>
      <c r="BQ2577" s="10">
        <v>0</v>
      </c>
      <c r="BR2577" s="109"/>
      <c r="BS2577" s="109"/>
    </row>
    <row r="2578" spans="1:71">
      <c r="A2578" s="10">
        <f t="shared" si="1215"/>
        <v>713402</v>
      </c>
      <c r="B2578" s="10" t="s">
        <v>922</v>
      </c>
      <c r="C2578" s="10" t="s">
        <v>923</v>
      </c>
      <c r="D2578" s="10" t="s">
        <v>924</v>
      </c>
      <c r="E2578" s="10" t="s">
        <v>925</v>
      </c>
      <c r="F2578" s="10" t="s">
        <v>925</v>
      </c>
      <c r="G2578" s="10">
        <v>1</v>
      </c>
      <c r="I2578" s="2">
        <v>1</v>
      </c>
      <c r="J2578" s="2">
        <v>0</v>
      </c>
      <c r="K2578">
        <f t="shared" si="1216"/>
        <v>58500</v>
      </c>
      <c r="L2578">
        <f t="shared" si="1216"/>
        <v>58500</v>
      </c>
      <c r="M2578" s="2">
        <v>1000</v>
      </c>
      <c r="N2578" s="10">
        <f t="shared" si="1205"/>
        <v>1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10">
        <f t="shared" si="1206"/>
        <v>0</v>
      </c>
      <c r="U2578" s="2">
        <v>5</v>
      </c>
      <c r="V2578" s="2">
        <v>0</v>
      </c>
      <c r="W2578" s="2">
        <f t="shared" si="1214"/>
        <v>645</v>
      </c>
      <c r="X2578" s="2">
        <f t="shared" si="1214"/>
        <v>645</v>
      </c>
      <c r="Y2578" s="2">
        <v>1000</v>
      </c>
      <c r="Z2578" s="10">
        <f t="shared" si="1207"/>
        <v>1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f t="shared" si="1208"/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f t="shared" si="1209"/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f t="shared" si="1210"/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f t="shared" si="1211"/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f t="shared" si="1212"/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f t="shared" si="1213"/>
        <v>0</v>
      </c>
      <c r="BQ2578" s="10">
        <v>0</v>
      </c>
      <c r="BR2578" s="109"/>
      <c r="BS2578" s="109"/>
    </row>
    <row r="2579" spans="1:71">
      <c r="A2579" s="10">
        <f t="shared" si="1215"/>
        <v>713403</v>
      </c>
      <c r="B2579" s="10" t="s">
        <v>922</v>
      </c>
      <c r="C2579" s="10" t="s">
        <v>923</v>
      </c>
      <c r="D2579" s="10" t="s">
        <v>924</v>
      </c>
      <c r="E2579" s="10" t="s">
        <v>925</v>
      </c>
      <c r="F2579" s="10" t="s">
        <v>925</v>
      </c>
      <c r="G2579" s="10">
        <v>1</v>
      </c>
      <c r="I2579" s="2">
        <v>1</v>
      </c>
      <c r="J2579" s="2">
        <v>0</v>
      </c>
      <c r="K2579">
        <f t="shared" si="1216"/>
        <v>58500</v>
      </c>
      <c r="L2579">
        <f t="shared" si="1216"/>
        <v>58500</v>
      </c>
      <c r="M2579" s="2">
        <v>1000</v>
      </c>
      <c r="N2579" s="10">
        <f t="shared" si="1205"/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10">
        <f t="shared" si="1206"/>
        <v>0</v>
      </c>
      <c r="U2579" s="2">
        <v>5</v>
      </c>
      <c r="V2579" s="2">
        <v>0</v>
      </c>
      <c r="W2579" s="2">
        <f t="shared" si="1214"/>
        <v>650</v>
      </c>
      <c r="X2579" s="2">
        <f t="shared" si="1214"/>
        <v>650</v>
      </c>
      <c r="Y2579" s="2">
        <v>1000</v>
      </c>
      <c r="Z2579" s="10">
        <f t="shared" si="1207"/>
        <v>1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f t="shared" si="1208"/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f t="shared" si="1209"/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f t="shared" si="1210"/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f t="shared" si="1211"/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f t="shared" si="1212"/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f t="shared" si="1213"/>
        <v>0</v>
      </c>
      <c r="BQ2579" s="10">
        <v>0</v>
      </c>
      <c r="BR2579" s="109"/>
      <c r="BS2579" s="109"/>
    </row>
    <row r="2580" spans="1:71">
      <c r="A2580" s="10">
        <f t="shared" si="1215"/>
        <v>713501</v>
      </c>
      <c r="B2580" s="10" t="s">
        <v>922</v>
      </c>
      <c r="C2580" s="10" t="s">
        <v>923</v>
      </c>
      <c r="D2580" s="10" t="s">
        <v>924</v>
      </c>
      <c r="E2580" s="10" t="s">
        <v>925</v>
      </c>
      <c r="F2580" s="10" t="s">
        <v>925</v>
      </c>
      <c r="G2580" s="10">
        <v>1</v>
      </c>
      <c r="I2580" s="2">
        <v>1</v>
      </c>
      <c r="J2580" s="2">
        <v>0</v>
      </c>
      <c r="K2580">
        <f t="shared" si="1216"/>
        <v>60000</v>
      </c>
      <c r="L2580">
        <f t="shared" si="1216"/>
        <v>60000</v>
      </c>
      <c r="M2580" s="2">
        <v>1000</v>
      </c>
      <c r="N2580" s="10">
        <f t="shared" si="1205"/>
        <v>1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10">
        <f t="shared" si="1206"/>
        <v>0</v>
      </c>
      <c r="U2580" s="2">
        <v>5</v>
      </c>
      <c r="V2580" s="2">
        <v>0</v>
      </c>
      <c r="W2580" s="2">
        <f t="shared" si="1214"/>
        <v>655</v>
      </c>
      <c r="X2580" s="2">
        <f t="shared" si="1214"/>
        <v>655</v>
      </c>
      <c r="Y2580" s="2">
        <v>1000</v>
      </c>
      <c r="Z2580" s="10">
        <f t="shared" si="1207"/>
        <v>1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f t="shared" si="1208"/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f t="shared" si="1209"/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f t="shared" si="1210"/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f t="shared" si="1211"/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f t="shared" si="1212"/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f t="shared" si="1213"/>
        <v>0</v>
      </c>
      <c r="BQ2580" s="10">
        <v>0</v>
      </c>
      <c r="BR2580" s="109"/>
      <c r="BS2580" s="109"/>
    </row>
    <row r="2581" spans="1:71">
      <c r="A2581" s="10">
        <f t="shared" si="1215"/>
        <v>713502</v>
      </c>
      <c r="B2581" s="10" t="s">
        <v>922</v>
      </c>
      <c r="C2581" s="10" t="s">
        <v>923</v>
      </c>
      <c r="D2581" s="10" t="s">
        <v>924</v>
      </c>
      <c r="E2581" s="10" t="s">
        <v>925</v>
      </c>
      <c r="F2581" s="10" t="s">
        <v>925</v>
      </c>
      <c r="G2581" s="10">
        <v>1</v>
      </c>
      <c r="I2581" s="2">
        <v>1</v>
      </c>
      <c r="J2581" s="2">
        <v>0</v>
      </c>
      <c r="K2581">
        <f t="shared" si="1216"/>
        <v>60000</v>
      </c>
      <c r="L2581">
        <f t="shared" si="1216"/>
        <v>60000</v>
      </c>
      <c r="M2581" s="2">
        <v>1000</v>
      </c>
      <c r="N2581" s="10">
        <f t="shared" si="1205"/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10">
        <f t="shared" si="1206"/>
        <v>0</v>
      </c>
      <c r="U2581" s="2">
        <v>5</v>
      </c>
      <c r="V2581" s="2">
        <v>0</v>
      </c>
      <c r="W2581" s="2">
        <f t="shared" si="1214"/>
        <v>660</v>
      </c>
      <c r="X2581" s="2">
        <f t="shared" si="1214"/>
        <v>660</v>
      </c>
      <c r="Y2581" s="2">
        <v>1000</v>
      </c>
      <c r="Z2581" s="10">
        <f t="shared" si="1207"/>
        <v>1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f t="shared" si="1208"/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f t="shared" si="1209"/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f t="shared" si="1210"/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f t="shared" si="1211"/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f t="shared" si="1212"/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f t="shared" si="1213"/>
        <v>0</v>
      </c>
      <c r="BQ2581" s="10">
        <v>0</v>
      </c>
      <c r="BR2581" s="109"/>
      <c r="BS2581" s="109"/>
    </row>
    <row r="2582" spans="1:71">
      <c r="A2582" s="10">
        <f t="shared" si="1215"/>
        <v>713503</v>
      </c>
      <c r="B2582" s="10" t="s">
        <v>922</v>
      </c>
      <c r="C2582" s="10" t="s">
        <v>923</v>
      </c>
      <c r="D2582" s="10" t="s">
        <v>924</v>
      </c>
      <c r="E2582" s="10" t="s">
        <v>925</v>
      </c>
      <c r="F2582" s="10" t="s">
        <v>925</v>
      </c>
      <c r="G2582" s="10">
        <v>1</v>
      </c>
      <c r="I2582" s="2">
        <v>1</v>
      </c>
      <c r="J2582" s="2">
        <v>0</v>
      </c>
      <c r="K2582">
        <f t="shared" si="1216"/>
        <v>60000</v>
      </c>
      <c r="L2582">
        <f t="shared" si="1216"/>
        <v>60000</v>
      </c>
      <c r="M2582" s="2">
        <v>1000</v>
      </c>
      <c r="N2582" s="10">
        <f t="shared" si="1205"/>
        <v>1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10">
        <f t="shared" si="1206"/>
        <v>0</v>
      </c>
      <c r="U2582" s="2">
        <v>5</v>
      </c>
      <c r="V2582" s="2">
        <v>0</v>
      </c>
      <c r="W2582" s="2">
        <f t="shared" si="1214"/>
        <v>665</v>
      </c>
      <c r="X2582" s="2">
        <f t="shared" si="1214"/>
        <v>665</v>
      </c>
      <c r="Y2582" s="2">
        <v>1000</v>
      </c>
      <c r="Z2582" s="10">
        <f t="shared" si="1207"/>
        <v>1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f t="shared" si="1208"/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f t="shared" si="1209"/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f t="shared" si="1210"/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f t="shared" si="1211"/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f t="shared" si="1212"/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f t="shared" si="1213"/>
        <v>0</v>
      </c>
      <c r="BQ2582" s="10">
        <v>0</v>
      </c>
      <c r="BR2582" s="109"/>
      <c r="BS2582" s="109"/>
    </row>
    <row r="2583" spans="1:71">
      <c r="A2583" s="10">
        <f t="shared" si="1215"/>
        <v>713601</v>
      </c>
      <c r="B2583" s="10" t="s">
        <v>922</v>
      </c>
      <c r="C2583" s="10" t="s">
        <v>923</v>
      </c>
      <c r="D2583" s="10" t="s">
        <v>924</v>
      </c>
      <c r="E2583" s="10" t="s">
        <v>925</v>
      </c>
      <c r="F2583" s="10" t="s">
        <v>925</v>
      </c>
      <c r="G2583" s="10">
        <v>1</v>
      </c>
      <c r="I2583" s="2">
        <v>1</v>
      </c>
      <c r="J2583" s="2">
        <v>0</v>
      </c>
      <c r="K2583">
        <f t="shared" si="1216"/>
        <v>61500</v>
      </c>
      <c r="L2583">
        <f t="shared" si="1216"/>
        <v>61500</v>
      </c>
      <c r="M2583" s="2">
        <v>1000</v>
      </c>
      <c r="N2583" s="10">
        <f t="shared" si="1205"/>
        <v>1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10">
        <f t="shared" si="1206"/>
        <v>0</v>
      </c>
      <c r="U2583" s="2">
        <v>5</v>
      </c>
      <c r="V2583" s="2">
        <v>0</v>
      </c>
      <c r="W2583" s="2">
        <f t="shared" si="1214"/>
        <v>670</v>
      </c>
      <c r="X2583" s="2">
        <f t="shared" si="1214"/>
        <v>670</v>
      </c>
      <c r="Y2583" s="2">
        <v>1000</v>
      </c>
      <c r="Z2583" s="10">
        <f t="shared" si="1207"/>
        <v>1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f t="shared" si="1208"/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f t="shared" si="1209"/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f t="shared" si="1210"/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f t="shared" si="1211"/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f t="shared" si="1212"/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f t="shared" si="1213"/>
        <v>0</v>
      </c>
      <c r="BQ2583" s="10">
        <v>0</v>
      </c>
      <c r="BR2583" s="109"/>
      <c r="BS2583" s="109"/>
    </row>
    <row r="2584" spans="1:71">
      <c r="A2584" s="10">
        <f t="shared" si="1215"/>
        <v>713602</v>
      </c>
      <c r="B2584" s="10" t="s">
        <v>922</v>
      </c>
      <c r="C2584" s="10" t="s">
        <v>923</v>
      </c>
      <c r="D2584" s="10" t="s">
        <v>924</v>
      </c>
      <c r="E2584" s="10" t="s">
        <v>925</v>
      </c>
      <c r="F2584" s="10" t="s">
        <v>925</v>
      </c>
      <c r="G2584" s="10">
        <v>1</v>
      </c>
      <c r="I2584" s="2">
        <v>1</v>
      </c>
      <c r="J2584" s="2">
        <v>0</v>
      </c>
      <c r="K2584">
        <f t="shared" si="1216"/>
        <v>61500</v>
      </c>
      <c r="L2584">
        <f t="shared" si="1216"/>
        <v>61500</v>
      </c>
      <c r="M2584" s="2">
        <v>1000</v>
      </c>
      <c r="N2584" s="10">
        <f t="shared" si="1205"/>
        <v>1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10">
        <f t="shared" si="1206"/>
        <v>0</v>
      </c>
      <c r="U2584" s="2">
        <v>5</v>
      </c>
      <c r="V2584" s="2">
        <v>0</v>
      </c>
      <c r="W2584" s="2">
        <f t="shared" si="1214"/>
        <v>675</v>
      </c>
      <c r="X2584" s="2">
        <f t="shared" si="1214"/>
        <v>675</v>
      </c>
      <c r="Y2584" s="2">
        <v>1000</v>
      </c>
      <c r="Z2584" s="10">
        <f t="shared" si="1207"/>
        <v>1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f t="shared" si="1208"/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f t="shared" si="1209"/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f t="shared" si="1210"/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f t="shared" si="1211"/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f t="shared" si="1212"/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f t="shared" si="1213"/>
        <v>0</v>
      </c>
      <c r="BQ2584" s="10">
        <v>0</v>
      </c>
      <c r="BR2584" s="109"/>
      <c r="BS2584" s="109"/>
    </row>
    <row r="2585" spans="1:71">
      <c r="A2585" s="10">
        <f t="shared" si="1215"/>
        <v>713603</v>
      </c>
      <c r="B2585" s="10" t="s">
        <v>922</v>
      </c>
      <c r="C2585" s="10" t="s">
        <v>923</v>
      </c>
      <c r="D2585" s="10" t="s">
        <v>924</v>
      </c>
      <c r="E2585" s="10" t="s">
        <v>925</v>
      </c>
      <c r="F2585" s="10" t="s">
        <v>925</v>
      </c>
      <c r="G2585" s="10">
        <v>1</v>
      </c>
      <c r="I2585" s="2">
        <v>1</v>
      </c>
      <c r="J2585" s="2">
        <v>0</v>
      </c>
      <c r="K2585">
        <f t="shared" si="1216"/>
        <v>61500</v>
      </c>
      <c r="L2585">
        <f t="shared" si="1216"/>
        <v>61500</v>
      </c>
      <c r="M2585" s="2">
        <v>1000</v>
      </c>
      <c r="N2585" s="10">
        <f t="shared" si="1205"/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10">
        <f t="shared" si="1206"/>
        <v>0</v>
      </c>
      <c r="U2585" s="2">
        <v>5</v>
      </c>
      <c r="V2585" s="2">
        <v>0</v>
      </c>
      <c r="W2585" s="2">
        <f t="shared" si="1214"/>
        <v>680</v>
      </c>
      <c r="X2585" s="2">
        <f t="shared" si="1214"/>
        <v>680</v>
      </c>
      <c r="Y2585" s="2">
        <v>1000</v>
      </c>
      <c r="Z2585" s="10">
        <f t="shared" si="1207"/>
        <v>1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f t="shared" si="1208"/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f t="shared" si="1209"/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f t="shared" si="1210"/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f t="shared" si="1211"/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f t="shared" si="1212"/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f t="shared" si="1213"/>
        <v>0</v>
      </c>
      <c r="BQ2585" s="10">
        <v>0</v>
      </c>
      <c r="BR2585" s="109"/>
      <c r="BS2585" s="109"/>
    </row>
    <row r="2586" spans="1:71">
      <c r="A2586" s="10">
        <f t="shared" si="1215"/>
        <v>713701</v>
      </c>
      <c r="B2586" s="10" t="s">
        <v>922</v>
      </c>
      <c r="C2586" s="10" t="s">
        <v>923</v>
      </c>
      <c r="D2586" s="10" t="s">
        <v>924</v>
      </c>
      <c r="E2586" s="10" t="s">
        <v>925</v>
      </c>
      <c r="F2586" s="10" t="s">
        <v>925</v>
      </c>
      <c r="G2586" s="10">
        <v>1</v>
      </c>
      <c r="I2586" s="2">
        <v>1</v>
      </c>
      <c r="J2586" s="2">
        <v>0</v>
      </c>
      <c r="K2586">
        <f t="shared" si="1216"/>
        <v>63000</v>
      </c>
      <c r="L2586">
        <f t="shared" si="1216"/>
        <v>63000</v>
      </c>
      <c r="M2586" s="2">
        <v>1000</v>
      </c>
      <c r="N2586" s="10">
        <f t="shared" si="1205"/>
        <v>1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10">
        <f t="shared" si="1206"/>
        <v>0</v>
      </c>
      <c r="U2586" s="2">
        <v>5</v>
      </c>
      <c r="V2586" s="2">
        <v>0</v>
      </c>
      <c r="W2586" s="2">
        <f t="shared" si="1214"/>
        <v>685</v>
      </c>
      <c r="X2586" s="2">
        <f t="shared" si="1214"/>
        <v>685</v>
      </c>
      <c r="Y2586" s="2">
        <v>1000</v>
      </c>
      <c r="Z2586" s="10">
        <f t="shared" si="1207"/>
        <v>1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f t="shared" si="1208"/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f t="shared" si="1209"/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f t="shared" si="1210"/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f t="shared" si="1211"/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f t="shared" si="1212"/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f t="shared" si="1213"/>
        <v>0</v>
      </c>
      <c r="BQ2586" s="10">
        <v>0</v>
      </c>
      <c r="BR2586" s="109"/>
      <c r="BS2586" s="109"/>
    </row>
    <row r="2587" spans="1:71">
      <c r="A2587" s="10">
        <f t="shared" si="1215"/>
        <v>713702</v>
      </c>
      <c r="B2587" s="10" t="s">
        <v>922</v>
      </c>
      <c r="C2587" s="10" t="s">
        <v>923</v>
      </c>
      <c r="D2587" s="10" t="s">
        <v>924</v>
      </c>
      <c r="E2587" s="10" t="s">
        <v>925</v>
      </c>
      <c r="F2587" s="10" t="s">
        <v>925</v>
      </c>
      <c r="G2587" s="10">
        <v>1</v>
      </c>
      <c r="I2587" s="2">
        <v>1</v>
      </c>
      <c r="J2587" s="2">
        <v>0</v>
      </c>
      <c r="K2587">
        <f t="shared" si="1216"/>
        <v>63000</v>
      </c>
      <c r="L2587">
        <f t="shared" si="1216"/>
        <v>63000</v>
      </c>
      <c r="M2587" s="2">
        <v>1000</v>
      </c>
      <c r="N2587" s="10">
        <f t="shared" si="1205"/>
        <v>1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10">
        <f t="shared" si="1206"/>
        <v>0</v>
      </c>
      <c r="U2587" s="2">
        <v>5</v>
      </c>
      <c r="V2587" s="2">
        <v>0</v>
      </c>
      <c r="W2587" s="2">
        <f t="shared" si="1214"/>
        <v>690</v>
      </c>
      <c r="X2587" s="2">
        <f t="shared" si="1214"/>
        <v>690</v>
      </c>
      <c r="Y2587" s="2">
        <v>1000</v>
      </c>
      <c r="Z2587" s="10">
        <f t="shared" si="1207"/>
        <v>1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f t="shared" si="1208"/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f t="shared" si="1209"/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f t="shared" si="1210"/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f t="shared" si="1211"/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f t="shared" si="1212"/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f t="shared" si="1213"/>
        <v>0</v>
      </c>
      <c r="BQ2587" s="10">
        <v>0</v>
      </c>
      <c r="BR2587" s="109"/>
      <c r="BS2587" s="109"/>
    </row>
    <row r="2588" spans="1:71">
      <c r="A2588" s="10">
        <f t="shared" si="1215"/>
        <v>713703</v>
      </c>
      <c r="B2588" s="10" t="s">
        <v>922</v>
      </c>
      <c r="C2588" s="10" t="s">
        <v>923</v>
      </c>
      <c r="D2588" s="10" t="s">
        <v>924</v>
      </c>
      <c r="E2588" s="10" t="s">
        <v>925</v>
      </c>
      <c r="F2588" s="10" t="s">
        <v>925</v>
      </c>
      <c r="G2588" s="10">
        <v>1</v>
      </c>
      <c r="I2588" s="2">
        <v>1</v>
      </c>
      <c r="J2588" s="2">
        <v>0</v>
      </c>
      <c r="K2588">
        <f t="shared" si="1216"/>
        <v>63000</v>
      </c>
      <c r="L2588">
        <f t="shared" si="1216"/>
        <v>63000</v>
      </c>
      <c r="M2588" s="2">
        <v>1000</v>
      </c>
      <c r="N2588" s="10">
        <f t="shared" si="1205"/>
        <v>1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10">
        <f t="shared" si="1206"/>
        <v>0</v>
      </c>
      <c r="U2588" s="2">
        <v>5</v>
      </c>
      <c r="V2588" s="2">
        <v>0</v>
      </c>
      <c r="W2588" s="2">
        <f t="shared" si="1214"/>
        <v>695</v>
      </c>
      <c r="X2588" s="2">
        <f t="shared" si="1214"/>
        <v>695</v>
      </c>
      <c r="Y2588" s="2">
        <v>1000</v>
      </c>
      <c r="Z2588" s="10">
        <f t="shared" si="1207"/>
        <v>1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f t="shared" si="1208"/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f t="shared" si="1209"/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f t="shared" si="1210"/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f t="shared" si="1211"/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f t="shared" si="1212"/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f t="shared" si="1213"/>
        <v>0</v>
      </c>
      <c r="BQ2588" s="10">
        <v>0</v>
      </c>
      <c r="BR2588" s="109"/>
      <c r="BS2588" s="109"/>
    </row>
    <row r="2589" spans="1:71">
      <c r="A2589" s="10">
        <f t="shared" si="1215"/>
        <v>713801</v>
      </c>
      <c r="B2589" s="10" t="s">
        <v>922</v>
      </c>
      <c r="C2589" s="10" t="s">
        <v>923</v>
      </c>
      <c r="D2589" s="10" t="s">
        <v>924</v>
      </c>
      <c r="E2589" s="10" t="s">
        <v>925</v>
      </c>
      <c r="F2589" s="10" t="s">
        <v>925</v>
      </c>
      <c r="G2589" s="10">
        <v>1</v>
      </c>
      <c r="I2589" s="2">
        <v>1</v>
      </c>
      <c r="J2589" s="2">
        <v>0</v>
      </c>
      <c r="K2589">
        <f t="shared" si="1216"/>
        <v>64500</v>
      </c>
      <c r="L2589">
        <f t="shared" si="1216"/>
        <v>64500</v>
      </c>
      <c r="M2589" s="2">
        <v>1000</v>
      </c>
      <c r="N2589" s="10">
        <f t="shared" si="1205"/>
        <v>1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10">
        <f t="shared" si="1206"/>
        <v>0</v>
      </c>
      <c r="U2589" s="2">
        <v>5</v>
      </c>
      <c r="V2589" s="2">
        <v>0</v>
      </c>
      <c r="W2589" s="2">
        <f t="shared" si="1214"/>
        <v>700</v>
      </c>
      <c r="X2589" s="2">
        <f t="shared" si="1214"/>
        <v>700</v>
      </c>
      <c r="Y2589" s="2">
        <v>1000</v>
      </c>
      <c r="Z2589" s="10">
        <f t="shared" si="1207"/>
        <v>1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f t="shared" si="1208"/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f t="shared" si="1209"/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f t="shared" si="1210"/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f t="shared" si="1211"/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f t="shared" si="1212"/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f t="shared" si="1213"/>
        <v>0</v>
      </c>
      <c r="BQ2589" s="10">
        <v>0</v>
      </c>
      <c r="BR2589" s="109"/>
      <c r="BS2589" s="109"/>
    </row>
    <row r="2590" spans="1:71">
      <c r="A2590" s="10">
        <f t="shared" si="1215"/>
        <v>713802</v>
      </c>
      <c r="B2590" s="10" t="s">
        <v>922</v>
      </c>
      <c r="C2590" s="10" t="s">
        <v>923</v>
      </c>
      <c r="D2590" s="10" t="s">
        <v>924</v>
      </c>
      <c r="E2590" s="10" t="s">
        <v>925</v>
      </c>
      <c r="F2590" s="10" t="s">
        <v>925</v>
      </c>
      <c r="G2590" s="10">
        <v>1</v>
      </c>
      <c r="I2590" s="2">
        <v>1</v>
      </c>
      <c r="J2590" s="2">
        <v>0</v>
      </c>
      <c r="K2590">
        <f t="shared" si="1216"/>
        <v>64500</v>
      </c>
      <c r="L2590">
        <f t="shared" si="1216"/>
        <v>64500</v>
      </c>
      <c r="M2590" s="2">
        <v>1000</v>
      </c>
      <c r="N2590" s="10">
        <f t="shared" si="1205"/>
        <v>1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10">
        <f t="shared" si="1206"/>
        <v>0</v>
      </c>
      <c r="U2590" s="2">
        <v>5</v>
      </c>
      <c r="V2590" s="2">
        <v>0</v>
      </c>
      <c r="W2590" s="2">
        <f t="shared" si="1214"/>
        <v>705</v>
      </c>
      <c r="X2590" s="2">
        <f t="shared" si="1214"/>
        <v>705</v>
      </c>
      <c r="Y2590" s="2">
        <v>1000</v>
      </c>
      <c r="Z2590" s="10">
        <f t="shared" si="1207"/>
        <v>1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f t="shared" si="1208"/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f t="shared" si="1209"/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f t="shared" si="1210"/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f t="shared" si="1211"/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f t="shared" si="1212"/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f t="shared" si="1213"/>
        <v>0</v>
      </c>
      <c r="BQ2590" s="10">
        <v>0</v>
      </c>
      <c r="BR2590" s="109"/>
      <c r="BS2590" s="109"/>
    </row>
    <row r="2591" spans="1:71">
      <c r="A2591" s="10">
        <f t="shared" si="1215"/>
        <v>713803</v>
      </c>
      <c r="B2591" s="10" t="s">
        <v>922</v>
      </c>
      <c r="C2591" s="10" t="s">
        <v>923</v>
      </c>
      <c r="D2591" s="10" t="s">
        <v>924</v>
      </c>
      <c r="E2591" s="10" t="s">
        <v>925</v>
      </c>
      <c r="F2591" s="10" t="s">
        <v>925</v>
      </c>
      <c r="G2591" s="10">
        <v>1</v>
      </c>
      <c r="I2591" s="2">
        <v>1</v>
      </c>
      <c r="J2591" s="2">
        <v>0</v>
      </c>
      <c r="K2591">
        <f t="shared" si="1216"/>
        <v>64500</v>
      </c>
      <c r="L2591">
        <f t="shared" si="1216"/>
        <v>64500</v>
      </c>
      <c r="M2591" s="2">
        <v>1000</v>
      </c>
      <c r="N2591" s="10">
        <f t="shared" si="1205"/>
        <v>1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10">
        <f t="shared" si="1206"/>
        <v>0</v>
      </c>
      <c r="U2591" s="2">
        <v>5</v>
      </c>
      <c r="V2591" s="2">
        <v>0</v>
      </c>
      <c r="W2591" s="2">
        <f t="shared" si="1214"/>
        <v>710</v>
      </c>
      <c r="X2591" s="2">
        <f t="shared" si="1214"/>
        <v>710</v>
      </c>
      <c r="Y2591" s="2">
        <v>1000</v>
      </c>
      <c r="Z2591" s="10">
        <f t="shared" si="1207"/>
        <v>1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f t="shared" si="1208"/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f t="shared" si="1209"/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f t="shared" si="1210"/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f t="shared" si="1211"/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f t="shared" si="1212"/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f t="shared" si="1213"/>
        <v>0</v>
      </c>
      <c r="BQ2591" s="10">
        <v>0</v>
      </c>
      <c r="BR2591" s="109"/>
      <c r="BS2591" s="109"/>
    </row>
    <row r="2592" spans="1:71">
      <c r="A2592" s="10">
        <f t="shared" si="1215"/>
        <v>713901</v>
      </c>
      <c r="B2592" s="10" t="s">
        <v>922</v>
      </c>
      <c r="C2592" s="10" t="s">
        <v>923</v>
      </c>
      <c r="D2592" s="10" t="s">
        <v>924</v>
      </c>
      <c r="E2592" s="10" t="s">
        <v>925</v>
      </c>
      <c r="F2592" s="10" t="s">
        <v>925</v>
      </c>
      <c r="G2592" s="10">
        <v>1</v>
      </c>
      <c r="I2592" s="2">
        <v>1</v>
      </c>
      <c r="J2592" s="2">
        <v>0</v>
      </c>
      <c r="K2592">
        <f t="shared" si="1216"/>
        <v>66000</v>
      </c>
      <c r="L2592">
        <f t="shared" si="1216"/>
        <v>66000</v>
      </c>
      <c r="M2592" s="2">
        <v>1000</v>
      </c>
      <c r="N2592" s="10">
        <f t="shared" si="1205"/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10">
        <f t="shared" si="1206"/>
        <v>0</v>
      </c>
      <c r="U2592" s="2">
        <v>5</v>
      </c>
      <c r="V2592" s="2">
        <v>0</v>
      </c>
      <c r="W2592" s="2">
        <f t="shared" si="1214"/>
        <v>715</v>
      </c>
      <c r="X2592" s="2">
        <f t="shared" si="1214"/>
        <v>715</v>
      </c>
      <c r="Y2592" s="2">
        <v>1000</v>
      </c>
      <c r="Z2592" s="10">
        <f t="shared" si="1207"/>
        <v>1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f t="shared" si="1208"/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f t="shared" si="1209"/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f t="shared" si="1210"/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f t="shared" si="1211"/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f t="shared" si="1212"/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f t="shared" si="1213"/>
        <v>0</v>
      </c>
      <c r="BQ2592" s="10">
        <v>0</v>
      </c>
      <c r="BR2592" s="109"/>
      <c r="BS2592" s="109"/>
    </row>
    <row r="2593" spans="1:71">
      <c r="A2593" s="10">
        <f t="shared" si="1215"/>
        <v>713902</v>
      </c>
      <c r="B2593" s="10" t="s">
        <v>922</v>
      </c>
      <c r="C2593" s="10" t="s">
        <v>923</v>
      </c>
      <c r="D2593" s="10" t="s">
        <v>924</v>
      </c>
      <c r="E2593" s="10" t="s">
        <v>925</v>
      </c>
      <c r="F2593" s="10" t="s">
        <v>925</v>
      </c>
      <c r="G2593" s="10">
        <v>1</v>
      </c>
      <c r="I2593" s="2">
        <v>1</v>
      </c>
      <c r="J2593" s="2">
        <v>0</v>
      </c>
      <c r="K2593">
        <f t="shared" si="1216"/>
        <v>66000</v>
      </c>
      <c r="L2593">
        <f t="shared" si="1216"/>
        <v>66000</v>
      </c>
      <c r="M2593" s="2">
        <v>1000</v>
      </c>
      <c r="N2593" s="10">
        <f t="shared" si="1205"/>
        <v>1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10">
        <f t="shared" si="1206"/>
        <v>0</v>
      </c>
      <c r="U2593" s="2">
        <v>5</v>
      </c>
      <c r="V2593" s="2">
        <v>0</v>
      </c>
      <c r="W2593" s="2">
        <f t="shared" si="1214"/>
        <v>720</v>
      </c>
      <c r="X2593" s="2">
        <f t="shared" si="1214"/>
        <v>720</v>
      </c>
      <c r="Y2593" s="2">
        <v>1000</v>
      </c>
      <c r="Z2593" s="10">
        <f t="shared" si="1207"/>
        <v>1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f t="shared" si="1208"/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f t="shared" si="1209"/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f t="shared" si="1210"/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f t="shared" si="1211"/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f t="shared" si="1212"/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f t="shared" si="1213"/>
        <v>0</v>
      </c>
      <c r="BQ2593" s="10">
        <v>0</v>
      </c>
      <c r="BR2593" s="109"/>
      <c r="BS2593" s="109"/>
    </row>
    <row r="2594" spans="1:71">
      <c r="A2594" s="10">
        <f t="shared" si="1215"/>
        <v>713903</v>
      </c>
      <c r="B2594" s="10" t="s">
        <v>922</v>
      </c>
      <c r="C2594" s="10" t="s">
        <v>923</v>
      </c>
      <c r="D2594" s="10" t="s">
        <v>924</v>
      </c>
      <c r="E2594" s="10" t="s">
        <v>925</v>
      </c>
      <c r="F2594" s="10" t="s">
        <v>925</v>
      </c>
      <c r="G2594" s="10">
        <v>1</v>
      </c>
      <c r="I2594" s="2">
        <v>1</v>
      </c>
      <c r="J2594" s="2">
        <v>0</v>
      </c>
      <c r="K2594">
        <f t="shared" si="1216"/>
        <v>66000</v>
      </c>
      <c r="L2594">
        <f t="shared" si="1216"/>
        <v>66000</v>
      </c>
      <c r="M2594" s="2">
        <v>1000</v>
      </c>
      <c r="N2594" s="10">
        <f t="shared" si="1205"/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10">
        <f t="shared" si="1206"/>
        <v>0</v>
      </c>
      <c r="U2594" s="2">
        <v>5</v>
      </c>
      <c r="V2594" s="2">
        <v>0</v>
      </c>
      <c r="W2594" s="2">
        <f t="shared" si="1214"/>
        <v>725</v>
      </c>
      <c r="X2594" s="2">
        <f t="shared" si="1214"/>
        <v>725</v>
      </c>
      <c r="Y2594" s="2">
        <v>1000</v>
      </c>
      <c r="Z2594" s="10">
        <f t="shared" si="1207"/>
        <v>1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f t="shared" si="1208"/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f t="shared" si="1209"/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f t="shared" si="1210"/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f t="shared" si="1211"/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f t="shared" si="1212"/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f t="shared" si="1213"/>
        <v>0</v>
      </c>
      <c r="BQ2594" s="10">
        <v>0</v>
      </c>
      <c r="BR2594" s="109"/>
      <c r="BS2594" s="109"/>
    </row>
    <row r="2595" spans="1:71">
      <c r="A2595" s="10">
        <f t="shared" si="1215"/>
        <v>714001</v>
      </c>
      <c r="B2595" s="10" t="s">
        <v>922</v>
      </c>
      <c r="C2595" s="10" t="s">
        <v>923</v>
      </c>
      <c r="D2595" s="10" t="s">
        <v>924</v>
      </c>
      <c r="E2595" s="10" t="s">
        <v>925</v>
      </c>
      <c r="F2595" s="10" t="s">
        <v>925</v>
      </c>
      <c r="G2595" s="10">
        <v>1</v>
      </c>
      <c r="I2595" s="2">
        <v>1</v>
      </c>
      <c r="J2595" s="2">
        <v>0</v>
      </c>
      <c r="K2595">
        <f t="shared" si="1216"/>
        <v>67500</v>
      </c>
      <c r="L2595">
        <f t="shared" si="1216"/>
        <v>67500</v>
      </c>
      <c r="M2595" s="2">
        <v>1000</v>
      </c>
      <c r="N2595" s="10">
        <f t="shared" si="1205"/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10">
        <f t="shared" si="1206"/>
        <v>0</v>
      </c>
      <c r="U2595" s="2">
        <v>5</v>
      </c>
      <c r="V2595" s="2">
        <v>0</v>
      </c>
      <c r="W2595" s="2">
        <f t="shared" si="1214"/>
        <v>730</v>
      </c>
      <c r="X2595" s="2">
        <f t="shared" si="1214"/>
        <v>730</v>
      </c>
      <c r="Y2595" s="2">
        <v>1000</v>
      </c>
      <c r="Z2595" s="10">
        <f t="shared" si="1207"/>
        <v>1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f t="shared" si="1208"/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f t="shared" si="1209"/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f t="shared" si="1210"/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f t="shared" si="1211"/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f t="shared" si="1212"/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f t="shared" si="1213"/>
        <v>0</v>
      </c>
      <c r="BQ2595" s="10">
        <v>0</v>
      </c>
      <c r="BR2595" s="109"/>
      <c r="BS2595" s="109"/>
    </row>
    <row r="2596" spans="1:71">
      <c r="A2596" s="10">
        <f t="shared" si="1215"/>
        <v>714002</v>
      </c>
      <c r="B2596" s="10" t="s">
        <v>922</v>
      </c>
      <c r="C2596" s="10" t="s">
        <v>923</v>
      </c>
      <c r="D2596" s="10" t="s">
        <v>924</v>
      </c>
      <c r="E2596" s="10" t="s">
        <v>925</v>
      </c>
      <c r="F2596" s="10" t="s">
        <v>925</v>
      </c>
      <c r="G2596" s="10">
        <v>1</v>
      </c>
      <c r="I2596" s="2">
        <v>1</v>
      </c>
      <c r="J2596" s="2">
        <v>0</v>
      </c>
      <c r="K2596">
        <f t="shared" si="1216"/>
        <v>67500</v>
      </c>
      <c r="L2596">
        <f t="shared" si="1216"/>
        <v>67500</v>
      </c>
      <c r="M2596" s="2">
        <v>1000</v>
      </c>
      <c r="N2596" s="10">
        <f t="shared" si="1205"/>
        <v>1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10">
        <f t="shared" si="1206"/>
        <v>0</v>
      </c>
      <c r="U2596" s="2">
        <v>5</v>
      </c>
      <c r="V2596" s="2">
        <v>0</v>
      </c>
      <c r="W2596" s="2">
        <f t="shared" si="1214"/>
        <v>735</v>
      </c>
      <c r="X2596" s="2">
        <f t="shared" si="1214"/>
        <v>735</v>
      </c>
      <c r="Y2596" s="2">
        <v>1000</v>
      </c>
      <c r="Z2596" s="10">
        <f t="shared" si="1207"/>
        <v>1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f t="shared" si="1208"/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f t="shared" si="1209"/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f t="shared" si="1210"/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f t="shared" si="1211"/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f t="shared" si="1212"/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f t="shared" si="1213"/>
        <v>0</v>
      </c>
      <c r="BQ2596" s="10">
        <v>0</v>
      </c>
      <c r="BR2596" s="109"/>
      <c r="BS2596" s="109"/>
    </row>
    <row r="2597" spans="1:71">
      <c r="A2597" s="10">
        <f t="shared" si="1215"/>
        <v>714003</v>
      </c>
      <c r="B2597" s="10" t="s">
        <v>922</v>
      </c>
      <c r="C2597" s="10" t="s">
        <v>923</v>
      </c>
      <c r="D2597" s="10" t="s">
        <v>924</v>
      </c>
      <c r="E2597" s="10" t="s">
        <v>925</v>
      </c>
      <c r="F2597" s="10" t="s">
        <v>925</v>
      </c>
      <c r="G2597" s="10">
        <v>1</v>
      </c>
      <c r="I2597" s="2">
        <v>1</v>
      </c>
      <c r="J2597" s="2">
        <v>0</v>
      </c>
      <c r="K2597">
        <f t="shared" si="1216"/>
        <v>67500</v>
      </c>
      <c r="L2597">
        <f t="shared" si="1216"/>
        <v>67500</v>
      </c>
      <c r="M2597" s="2">
        <v>1000</v>
      </c>
      <c r="N2597" s="10">
        <f t="shared" si="1205"/>
        <v>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10">
        <f t="shared" si="1206"/>
        <v>0</v>
      </c>
      <c r="U2597" s="2">
        <v>5</v>
      </c>
      <c r="V2597" s="2">
        <v>0</v>
      </c>
      <c r="W2597" s="2">
        <f t="shared" si="1214"/>
        <v>740</v>
      </c>
      <c r="X2597" s="2">
        <f t="shared" si="1214"/>
        <v>740</v>
      </c>
      <c r="Y2597" s="2">
        <v>1000</v>
      </c>
      <c r="Z2597" s="10">
        <f t="shared" si="1207"/>
        <v>1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f t="shared" si="1208"/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f t="shared" si="1209"/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f t="shared" si="1210"/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f t="shared" si="1211"/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f t="shared" si="1212"/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f t="shared" si="1213"/>
        <v>0</v>
      </c>
      <c r="BQ2597" s="10">
        <v>0</v>
      </c>
      <c r="BR2597" s="109"/>
      <c r="BS2597" s="109"/>
    </row>
    <row r="2598" spans="1:71">
      <c r="A2598" s="10">
        <f t="shared" si="1215"/>
        <v>714101</v>
      </c>
      <c r="B2598" s="10" t="s">
        <v>922</v>
      </c>
      <c r="C2598" s="10" t="s">
        <v>923</v>
      </c>
      <c r="D2598" s="10" t="s">
        <v>924</v>
      </c>
      <c r="E2598" s="10" t="s">
        <v>925</v>
      </c>
      <c r="F2598" s="10" t="s">
        <v>925</v>
      </c>
      <c r="G2598" s="10">
        <v>1</v>
      </c>
      <c r="I2598" s="2">
        <v>1</v>
      </c>
      <c r="J2598" s="2">
        <v>0</v>
      </c>
      <c r="K2598">
        <f t="shared" si="1216"/>
        <v>69000</v>
      </c>
      <c r="L2598">
        <f t="shared" si="1216"/>
        <v>69000</v>
      </c>
      <c r="M2598" s="2">
        <v>1000</v>
      </c>
      <c r="N2598" s="10">
        <f t="shared" si="1205"/>
        <v>1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10">
        <f t="shared" si="1206"/>
        <v>0</v>
      </c>
      <c r="U2598" s="2">
        <v>5</v>
      </c>
      <c r="V2598" s="2">
        <v>0</v>
      </c>
      <c r="W2598" s="2">
        <f t="shared" si="1214"/>
        <v>745</v>
      </c>
      <c r="X2598" s="2">
        <f t="shared" si="1214"/>
        <v>745</v>
      </c>
      <c r="Y2598" s="2">
        <v>1000</v>
      </c>
      <c r="Z2598" s="10">
        <f t="shared" si="1207"/>
        <v>1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f t="shared" si="1208"/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f t="shared" si="1209"/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f t="shared" si="1210"/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f t="shared" si="1211"/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f t="shared" si="1212"/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f t="shared" si="1213"/>
        <v>0</v>
      </c>
      <c r="BQ2598" s="10">
        <v>0</v>
      </c>
      <c r="BR2598" s="109"/>
      <c r="BS2598" s="109"/>
    </row>
    <row r="2599" spans="1:71">
      <c r="A2599" s="10">
        <f t="shared" si="1215"/>
        <v>714102</v>
      </c>
      <c r="B2599" s="10" t="s">
        <v>922</v>
      </c>
      <c r="C2599" s="10" t="s">
        <v>923</v>
      </c>
      <c r="D2599" s="10" t="s">
        <v>924</v>
      </c>
      <c r="E2599" s="10" t="s">
        <v>925</v>
      </c>
      <c r="F2599" s="10" t="s">
        <v>925</v>
      </c>
      <c r="G2599" s="10">
        <v>1</v>
      </c>
      <c r="I2599" s="2">
        <v>1</v>
      </c>
      <c r="J2599" s="2">
        <v>0</v>
      </c>
      <c r="K2599">
        <f t="shared" si="1216"/>
        <v>69000</v>
      </c>
      <c r="L2599">
        <f t="shared" si="1216"/>
        <v>69000</v>
      </c>
      <c r="M2599" s="2">
        <v>1000</v>
      </c>
      <c r="N2599" s="10">
        <f t="shared" si="1205"/>
        <v>1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10">
        <f t="shared" si="1206"/>
        <v>0</v>
      </c>
      <c r="U2599" s="2">
        <v>5</v>
      </c>
      <c r="V2599" s="2">
        <v>0</v>
      </c>
      <c r="W2599" s="2">
        <f t="shared" si="1214"/>
        <v>750</v>
      </c>
      <c r="X2599" s="2">
        <f t="shared" si="1214"/>
        <v>750</v>
      </c>
      <c r="Y2599" s="2">
        <v>1000</v>
      </c>
      <c r="Z2599" s="10">
        <f t="shared" si="1207"/>
        <v>1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f t="shared" si="1208"/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f t="shared" si="1209"/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f t="shared" si="1210"/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f t="shared" si="1211"/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f t="shared" si="1212"/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f t="shared" si="1213"/>
        <v>0</v>
      </c>
      <c r="BQ2599" s="10">
        <v>0</v>
      </c>
      <c r="BR2599" s="109"/>
      <c r="BS2599" s="109"/>
    </row>
    <row r="2600" spans="1:71">
      <c r="A2600" s="10">
        <f t="shared" si="1215"/>
        <v>714103</v>
      </c>
      <c r="B2600" s="10" t="s">
        <v>922</v>
      </c>
      <c r="C2600" s="10" t="s">
        <v>923</v>
      </c>
      <c r="D2600" s="10" t="s">
        <v>924</v>
      </c>
      <c r="E2600" s="10" t="s">
        <v>925</v>
      </c>
      <c r="F2600" s="10" t="s">
        <v>925</v>
      </c>
      <c r="G2600" s="10">
        <v>1</v>
      </c>
      <c r="I2600" s="2">
        <v>1</v>
      </c>
      <c r="J2600" s="2">
        <v>0</v>
      </c>
      <c r="K2600">
        <f t="shared" si="1216"/>
        <v>69000</v>
      </c>
      <c r="L2600">
        <f t="shared" si="1216"/>
        <v>69000</v>
      </c>
      <c r="M2600" s="2">
        <v>1000</v>
      </c>
      <c r="N2600" s="10">
        <f t="shared" si="1205"/>
        <v>1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10">
        <f t="shared" si="1206"/>
        <v>0</v>
      </c>
      <c r="U2600" s="2">
        <v>5</v>
      </c>
      <c r="V2600" s="2">
        <v>0</v>
      </c>
      <c r="W2600" s="2">
        <f t="shared" si="1214"/>
        <v>755</v>
      </c>
      <c r="X2600" s="2">
        <f t="shared" si="1214"/>
        <v>755</v>
      </c>
      <c r="Y2600" s="2">
        <v>1000</v>
      </c>
      <c r="Z2600" s="10">
        <f t="shared" si="1207"/>
        <v>1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f t="shared" si="1208"/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f t="shared" si="1209"/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f t="shared" si="1210"/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f t="shared" si="1211"/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f t="shared" si="1212"/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f t="shared" si="1213"/>
        <v>0</v>
      </c>
      <c r="BQ2600" s="10">
        <v>0</v>
      </c>
      <c r="BR2600" s="109"/>
      <c r="BS2600" s="109"/>
    </row>
    <row r="2601" spans="1:71">
      <c r="A2601" s="10">
        <f t="shared" si="1215"/>
        <v>714201</v>
      </c>
      <c r="B2601" s="10" t="s">
        <v>922</v>
      </c>
      <c r="C2601" s="10" t="s">
        <v>923</v>
      </c>
      <c r="D2601" s="10" t="s">
        <v>924</v>
      </c>
      <c r="E2601" s="10" t="s">
        <v>925</v>
      </c>
      <c r="F2601" s="10" t="s">
        <v>925</v>
      </c>
      <c r="G2601" s="10">
        <v>1</v>
      </c>
      <c r="I2601" s="2">
        <v>1</v>
      </c>
      <c r="J2601" s="2">
        <v>0</v>
      </c>
      <c r="K2601">
        <f t="shared" si="1216"/>
        <v>70500</v>
      </c>
      <c r="L2601">
        <f t="shared" si="1216"/>
        <v>70500</v>
      </c>
      <c r="M2601" s="2">
        <v>1000</v>
      </c>
      <c r="N2601" s="10">
        <f t="shared" si="1205"/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10">
        <f t="shared" si="1206"/>
        <v>0</v>
      </c>
      <c r="U2601" s="2">
        <v>5</v>
      </c>
      <c r="V2601" s="2">
        <v>0</v>
      </c>
      <c r="W2601" s="2">
        <f t="shared" si="1214"/>
        <v>760</v>
      </c>
      <c r="X2601" s="2">
        <f t="shared" si="1214"/>
        <v>760</v>
      </c>
      <c r="Y2601" s="2">
        <v>1000</v>
      </c>
      <c r="Z2601" s="10">
        <f t="shared" si="1207"/>
        <v>1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f t="shared" si="1208"/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f t="shared" si="1209"/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f t="shared" si="1210"/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f t="shared" si="1211"/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f t="shared" si="1212"/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f t="shared" si="1213"/>
        <v>0</v>
      </c>
      <c r="BQ2601" s="10">
        <v>0</v>
      </c>
      <c r="BR2601" s="109"/>
      <c r="BS2601" s="109"/>
    </row>
    <row r="2602" spans="1:71">
      <c r="A2602" s="10">
        <f t="shared" si="1215"/>
        <v>714202</v>
      </c>
      <c r="B2602" s="10" t="s">
        <v>922</v>
      </c>
      <c r="C2602" s="10" t="s">
        <v>923</v>
      </c>
      <c r="D2602" s="10" t="s">
        <v>924</v>
      </c>
      <c r="E2602" s="10" t="s">
        <v>925</v>
      </c>
      <c r="F2602" s="10" t="s">
        <v>925</v>
      </c>
      <c r="G2602" s="10">
        <v>1</v>
      </c>
      <c r="I2602" s="2">
        <v>1</v>
      </c>
      <c r="J2602" s="2">
        <v>0</v>
      </c>
      <c r="K2602">
        <f t="shared" si="1216"/>
        <v>70500</v>
      </c>
      <c r="L2602">
        <f t="shared" si="1216"/>
        <v>70500</v>
      </c>
      <c r="M2602" s="2">
        <v>1000</v>
      </c>
      <c r="N2602" s="10">
        <f t="shared" si="1205"/>
        <v>1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10">
        <f t="shared" si="1206"/>
        <v>0</v>
      </c>
      <c r="U2602" s="2">
        <v>5</v>
      </c>
      <c r="V2602" s="2">
        <v>0</v>
      </c>
      <c r="W2602" s="2">
        <f t="shared" si="1214"/>
        <v>765</v>
      </c>
      <c r="X2602" s="2">
        <f t="shared" si="1214"/>
        <v>765</v>
      </c>
      <c r="Y2602" s="2">
        <v>1000</v>
      </c>
      <c r="Z2602" s="10">
        <f t="shared" si="1207"/>
        <v>1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f t="shared" si="1208"/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f t="shared" si="1209"/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f t="shared" si="1210"/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f t="shared" si="1211"/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f t="shared" si="1212"/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f t="shared" si="1213"/>
        <v>0</v>
      </c>
      <c r="BQ2602" s="10">
        <v>0</v>
      </c>
      <c r="BR2602" s="109"/>
      <c r="BS2602" s="109"/>
    </row>
    <row r="2603" spans="1:71">
      <c r="A2603" s="10">
        <f t="shared" si="1215"/>
        <v>714203</v>
      </c>
      <c r="B2603" s="10" t="s">
        <v>922</v>
      </c>
      <c r="C2603" s="10" t="s">
        <v>923</v>
      </c>
      <c r="D2603" s="10" t="s">
        <v>924</v>
      </c>
      <c r="E2603" s="10" t="s">
        <v>925</v>
      </c>
      <c r="F2603" s="10" t="s">
        <v>925</v>
      </c>
      <c r="G2603" s="10">
        <v>1</v>
      </c>
      <c r="I2603" s="2">
        <v>1</v>
      </c>
      <c r="J2603" s="2">
        <v>0</v>
      </c>
      <c r="K2603">
        <f t="shared" si="1216"/>
        <v>70500</v>
      </c>
      <c r="L2603">
        <f t="shared" si="1216"/>
        <v>70500</v>
      </c>
      <c r="M2603" s="2">
        <v>1000</v>
      </c>
      <c r="N2603" s="10">
        <f t="shared" si="1205"/>
        <v>1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10">
        <f t="shared" si="1206"/>
        <v>0</v>
      </c>
      <c r="U2603" s="2">
        <v>5</v>
      </c>
      <c r="V2603" s="2">
        <v>0</v>
      </c>
      <c r="W2603" s="2">
        <f t="shared" si="1214"/>
        <v>770</v>
      </c>
      <c r="X2603" s="2">
        <f t="shared" si="1214"/>
        <v>770</v>
      </c>
      <c r="Y2603" s="2">
        <v>1000</v>
      </c>
      <c r="Z2603" s="10">
        <f t="shared" si="1207"/>
        <v>1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f t="shared" si="1208"/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f t="shared" si="1209"/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f t="shared" si="1210"/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f t="shared" si="1211"/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f t="shared" si="1212"/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f t="shared" si="1213"/>
        <v>0</v>
      </c>
      <c r="BQ2603" s="10">
        <v>0</v>
      </c>
      <c r="BR2603" s="109"/>
      <c r="BS2603" s="109"/>
    </row>
    <row r="2604" spans="1:71">
      <c r="A2604" s="10">
        <f t="shared" si="1215"/>
        <v>714301</v>
      </c>
      <c r="B2604" s="10" t="s">
        <v>922</v>
      </c>
      <c r="C2604" s="10" t="s">
        <v>923</v>
      </c>
      <c r="D2604" s="10" t="s">
        <v>924</v>
      </c>
      <c r="E2604" s="10" t="s">
        <v>925</v>
      </c>
      <c r="F2604" s="10" t="s">
        <v>925</v>
      </c>
      <c r="G2604" s="10">
        <v>1</v>
      </c>
      <c r="I2604" s="2">
        <v>1</v>
      </c>
      <c r="J2604" s="2">
        <v>0</v>
      </c>
      <c r="K2604">
        <f t="shared" si="1216"/>
        <v>72000</v>
      </c>
      <c r="L2604">
        <f t="shared" si="1216"/>
        <v>72000</v>
      </c>
      <c r="M2604" s="2">
        <v>1000</v>
      </c>
      <c r="N2604" s="10">
        <f t="shared" si="1205"/>
        <v>1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10">
        <f t="shared" si="1206"/>
        <v>0</v>
      </c>
      <c r="U2604" s="2">
        <v>5</v>
      </c>
      <c r="V2604" s="2">
        <v>0</v>
      </c>
      <c r="W2604" s="2">
        <f t="shared" si="1214"/>
        <v>775</v>
      </c>
      <c r="X2604" s="2">
        <f t="shared" si="1214"/>
        <v>775</v>
      </c>
      <c r="Y2604" s="2">
        <v>1000</v>
      </c>
      <c r="Z2604" s="10">
        <f t="shared" si="1207"/>
        <v>1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f t="shared" si="1208"/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f t="shared" si="1209"/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f t="shared" si="1210"/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f t="shared" si="1211"/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f t="shared" si="1212"/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f t="shared" si="1213"/>
        <v>0</v>
      </c>
      <c r="BQ2604" s="10">
        <v>0</v>
      </c>
      <c r="BR2604" s="109"/>
      <c r="BS2604" s="109"/>
    </row>
    <row r="2605" spans="1:71">
      <c r="A2605" s="10">
        <f t="shared" si="1215"/>
        <v>714302</v>
      </c>
      <c r="B2605" s="10" t="s">
        <v>922</v>
      </c>
      <c r="C2605" s="10" t="s">
        <v>923</v>
      </c>
      <c r="D2605" s="10" t="s">
        <v>924</v>
      </c>
      <c r="E2605" s="10" t="s">
        <v>925</v>
      </c>
      <c r="F2605" s="10" t="s">
        <v>925</v>
      </c>
      <c r="G2605" s="10">
        <v>1</v>
      </c>
      <c r="I2605" s="2">
        <v>1</v>
      </c>
      <c r="J2605" s="2">
        <v>0</v>
      </c>
      <c r="K2605">
        <f t="shared" si="1216"/>
        <v>72000</v>
      </c>
      <c r="L2605">
        <f t="shared" si="1216"/>
        <v>72000</v>
      </c>
      <c r="M2605" s="2">
        <v>1000</v>
      </c>
      <c r="N2605" s="10">
        <f t="shared" si="1205"/>
        <v>1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10">
        <f t="shared" si="1206"/>
        <v>0</v>
      </c>
      <c r="U2605" s="2">
        <v>5</v>
      </c>
      <c r="V2605" s="2">
        <v>0</v>
      </c>
      <c r="W2605" s="2">
        <f t="shared" si="1214"/>
        <v>780</v>
      </c>
      <c r="X2605" s="2">
        <f t="shared" si="1214"/>
        <v>780</v>
      </c>
      <c r="Y2605" s="2">
        <v>1000</v>
      </c>
      <c r="Z2605" s="10">
        <f t="shared" si="1207"/>
        <v>1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f t="shared" si="1208"/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f t="shared" si="1209"/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f t="shared" si="1210"/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f t="shared" si="1211"/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f t="shared" si="1212"/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f t="shared" si="1213"/>
        <v>0</v>
      </c>
      <c r="BQ2605" s="10">
        <v>0</v>
      </c>
      <c r="BR2605" s="109"/>
      <c r="BS2605" s="109"/>
    </row>
    <row r="2606" spans="1:71">
      <c r="A2606" s="10">
        <f t="shared" si="1215"/>
        <v>714303</v>
      </c>
      <c r="B2606" s="10" t="s">
        <v>922</v>
      </c>
      <c r="C2606" s="10" t="s">
        <v>923</v>
      </c>
      <c r="D2606" s="10" t="s">
        <v>924</v>
      </c>
      <c r="E2606" s="10" t="s">
        <v>925</v>
      </c>
      <c r="F2606" s="10" t="s">
        <v>925</v>
      </c>
      <c r="G2606" s="10">
        <v>1</v>
      </c>
      <c r="I2606" s="2">
        <v>1</v>
      </c>
      <c r="J2606" s="2">
        <v>0</v>
      </c>
      <c r="K2606">
        <f t="shared" si="1216"/>
        <v>72000</v>
      </c>
      <c r="L2606">
        <f t="shared" si="1216"/>
        <v>72000</v>
      </c>
      <c r="M2606" s="2">
        <v>1000</v>
      </c>
      <c r="N2606" s="10">
        <f t="shared" si="1205"/>
        <v>1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10">
        <f t="shared" si="1206"/>
        <v>0</v>
      </c>
      <c r="U2606" s="2">
        <v>5</v>
      </c>
      <c r="V2606" s="2">
        <v>0</v>
      </c>
      <c r="W2606" s="2">
        <f t="shared" si="1214"/>
        <v>785</v>
      </c>
      <c r="X2606" s="2">
        <f t="shared" si="1214"/>
        <v>785</v>
      </c>
      <c r="Y2606" s="2">
        <v>1000</v>
      </c>
      <c r="Z2606" s="10">
        <f t="shared" si="1207"/>
        <v>1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f t="shared" si="1208"/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f t="shared" si="1209"/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f t="shared" si="1210"/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f t="shared" si="1211"/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f t="shared" si="1212"/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f t="shared" si="1213"/>
        <v>0</v>
      </c>
      <c r="BQ2606" s="10">
        <v>0</v>
      </c>
      <c r="BR2606" s="109"/>
      <c r="BS2606" s="109"/>
    </row>
    <row r="2607" spans="1:71">
      <c r="A2607" s="10">
        <f t="shared" si="1215"/>
        <v>714401</v>
      </c>
      <c r="B2607" s="10" t="s">
        <v>922</v>
      </c>
      <c r="C2607" s="10" t="s">
        <v>923</v>
      </c>
      <c r="D2607" s="10" t="s">
        <v>924</v>
      </c>
      <c r="E2607" s="10" t="s">
        <v>925</v>
      </c>
      <c r="F2607" s="10" t="s">
        <v>925</v>
      </c>
      <c r="G2607" s="10">
        <v>1</v>
      </c>
      <c r="I2607" s="2">
        <v>1</v>
      </c>
      <c r="J2607" s="2">
        <v>0</v>
      </c>
      <c r="K2607">
        <f t="shared" si="1216"/>
        <v>73500</v>
      </c>
      <c r="L2607">
        <f t="shared" si="1216"/>
        <v>73500</v>
      </c>
      <c r="M2607" s="2">
        <v>1000</v>
      </c>
      <c r="N2607" s="10">
        <f t="shared" si="1205"/>
        <v>1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10">
        <f t="shared" si="1206"/>
        <v>0</v>
      </c>
      <c r="U2607" s="2">
        <v>5</v>
      </c>
      <c r="V2607" s="2">
        <v>0</v>
      </c>
      <c r="W2607" s="2">
        <f t="shared" si="1214"/>
        <v>790</v>
      </c>
      <c r="X2607" s="2">
        <f t="shared" si="1214"/>
        <v>790</v>
      </c>
      <c r="Y2607" s="2">
        <v>1000</v>
      </c>
      <c r="Z2607" s="10">
        <f t="shared" si="1207"/>
        <v>1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f t="shared" si="1208"/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f t="shared" si="1209"/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f t="shared" si="1210"/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f t="shared" si="1211"/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f t="shared" si="1212"/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f t="shared" si="1213"/>
        <v>0</v>
      </c>
      <c r="BQ2607" s="10">
        <v>0</v>
      </c>
      <c r="BR2607" s="109"/>
      <c r="BS2607" s="109"/>
    </row>
    <row r="2608" spans="1:71">
      <c r="A2608" s="10">
        <f t="shared" si="1215"/>
        <v>714402</v>
      </c>
      <c r="B2608" s="10" t="s">
        <v>922</v>
      </c>
      <c r="C2608" s="10" t="s">
        <v>923</v>
      </c>
      <c r="D2608" s="10" t="s">
        <v>924</v>
      </c>
      <c r="E2608" s="10" t="s">
        <v>925</v>
      </c>
      <c r="F2608" s="10" t="s">
        <v>925</v>
      </c>
      <c r="G2608" s="10">
        <v>1</v>
      </c>
      <c r="I2608" s="2">
        <v>1</v>
      </c>
      <c r="J2608" s="2">
        <v>0</v>
      </c>
      <c r="K2608">
        <f t="shared" si="1216"/>
        <v>73500</v>
      </c>
      <c r="L2608">
        <f t="shared" si="1216"/>
        <v>73500</v>
      </c>
      <c r="M2608" s="2">
        <v>1000</v>
      </c>
      <c r="N2608" s="10">
        <f t="shared" si="1205"/>
        <v>1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10">
        <f t="shared" si="1206"/>
        <v>0</v>
      </c>
      <c r="U2608" s="2">
        <v>5</v>
      </c>
      <c r="V2608" s="2">
        <v>0</v>
      </c>
      <c r="W2608" s="2">
        <f t="shared" ref="W2608:X2671" si="1217">W2607+5</f>
        <v>795</v>
      </c>
      <c r="X2608" s="2">
        <f t="shared" si="1217"/>
        <v>795</v>
      </c>
      <c r="Y2608" s="2">
        <v>1000</v>
      </c>
      <c r="Z2608" s="10">
        <f t="shared" si="1207"/>
        <v>1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f t="shared" si="1208"/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f t="shared" si="1209"/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f t="shared" si="1210"/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f t="shared" si="1211"/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f t="shared" si="1212"/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f t="shared" si="1213"/>
        <v>0</v>
      </c>
      <c r="BQ2608" s="10">
        <v>0</v>
      </c>
      <c r="BR2608" s="109"/>
      <c r="BS2608" s="109"/>
    </row>
    <row r="2609" spans="1:71">
      <c r="A2609" s="10">
        <f t="shared" si="1215"/>
        <v>714403</v>
      </c>
      <c r="B2609" s="10" t="s">
        <v>922</v>
      </c>
      <c r="C2609" s="10" t="s">
        <v>923</v>
      </c>
      <c r="D2609" s="10" t="s">
        <v>924</v>
      </c>
      <c r="E2609" s="10" t="s">
        <v>925</v>
      </c>
      <c r="F2609" s="10" t="s">
        <v>925</v>
      </c>
      <c r="G2609" s="10">
        <v>1</v>
      </c>
      <c r="I2609" s="2">
        <v>1</v>
      </c>
      <c r="J2609" s="2">
        <v>0</v>
      </c>
      <c r="K2609">
        <f t="shared" si="1216"/>
        <v>73500</v>
      </c>
      <c r="L2609">
        <f t="shared" si="1216"/>
        <v>73500</v>
      </c>
      <c r="M2609" s="2">
        <v>1000</v>
      </c>
      <c r="N2609" s="10">
        <f t="shared" si="1205"/>
        <v>1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10">
        <f t="shared" si="1206"/>
        <v>0</v>
      </c>
      <c r="U2609" s="2">
        <v>5</v>
      </c>
      <c r="V2609" s="2">
        <v>0</v>
      </c>
      <c r="W2609" s="2">
        <f t="shared" si="1217"/>
        <v>800</v>
      </c>
      <c r="X2609" s="2">
        <f t="shared" si="1217"/>
        <v>800</v>
      </c>
      <c r="Y2609" s="2">
        <v>1000</v>
      </c>
      <c r="Z2609" s="10">
        <f t="shared" si="1207"/>
        <v>1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f t="shared" si="1208"/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f t="shared" si="1209"/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f t="shared" si="1210"/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f t="shared" si="1211"/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f t="shared" si="1212"/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f t="shared" si="1213"/>
        <v>0</v>
      </c>
      <c r="BQ2609" s="10">
        <v>0</v>
      </c>
      <c r="BR2609" s="109"/>
      <c r="BS2609" s="109"/>
    </row>
    <row r="2610" spans="1:71">
      <c r="A2610" s="10">
        <f t="shared" si="1215"/>
        <v>714501</v>
      </c>
      <c r="B2610" s="10" t="s">
        <v>922</v>
      </c>
      <c r="C2610" s="10" t="s">
        <v>923</v>
      </c>
      <c r="D2610" s="10" t="s">
        <v>924</v>
      </c>
      <c r="E2610" s="10" t="s">
        <v>925</v>
      </c>
      <c r="F2610" s="10" t="s">
        <v>925</v>
      </c>
      <c r="G2610" s="10">
        <v>1</v>
      </c>
      <c r="I2610" s="2">
        <v>1</v>
      </c>
      <c r="J2610" s="2">
        <v>0</v>
      </c>
      <c r="K2610">
        <f t="shared" si="1216"/>
        <v>75000</v>
      </c>
      <c r="L2610">
        <f t="shared" si="1216"/>
        <v>75000</v>
      </c>
      <c r="M2610" s="2">
        <v>1000</v>
      </c>
      <c r="N2610" s="10">
        <f t="shared" si="1205"/>
        <v>1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10">
        <f t="shared" si="1206"/>
        <v>0</v>
      </c>
      <c r="U2610" s="2">
        <v>5</v>
      </c>
      <c r="V2610" s="2">
        <v>0</v>
      </c>
      <c r="W2610" s="2">
        <f t="shared" si="1217"/>
        <v>805</v>
      </c>
      <c r="X2610" s="2">
        <f t="shared" si="1217"/>
        <v>805</v>
      </c>
      <c r="Y2610" s="2">
        <v>1000</v>
      </c>
      <c r="Z2610" s="10">
        <f t="shared" si="1207"/>
        <v>1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f t="shared" si="1208"/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f t="shared" si="1209"/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f t="shared" si="1210"/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f t="shared" si="1211"/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f t="shared" si="1212"/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f t="shared" si="1213"/>
        <v>0</v>
      </c>
      <c r="BQ2610" s="10">
        <v>0</v>
      </c>
      <c r="BR2610" s="109"/>
      <c r="BS2610" s="109"/>
    </row>
    <row r="2611" spans="1:71">
      <c r="A2611" s="10">
        <f t="shared" si="1215"/>
        <v>714502</v>
      </c>
      <c r="B2611" s="10" t="s">
        <v>922</v>
      </c>
      <c r="C2611" s="10" t="s">
        <v>923</v>
      </c>
      <c r="D2611" s="10" t="s">
        <v>924</v>
      </c>
      <c r="E2611" s="10" t="s">
        <v>925</v>
      </c>
      <c r="F2611" s="10" t="s">
        <v>925</v>
      </c>
      <c r="G2611" s="10">
        <v>1</v>
      </c>
      <c r="I2611" s="2">
        <v>1</v>
      </c>
      <c r="J2611" s="2">
        <v>0</v>
      </c>
      <c r="K2611">
        <f t="shared" si="1216"/>
        <v>75000</v>
      </c>
      <c r="L2611">
        <f t="shared" si="1216"/>
        <v>75000</v>
      </c>
      <c r="M2611" s="2">
        <v>1000</v>
      </c>
      <c r="N2611" s="10">
        <f t="shared" si="1205"/>
        <v>1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10">
        <f t="shared" si="1206"/>
        <v>0</v>
      </c>
      <c r="U2611" s="2">
        <v>5</v>
      </c>
      <c r="V2611" s="2">
        <v>0</v>
      </c>
      <c r="W2611" s="2">
        <f t="shared" si="1217"/>
        <v>810</v>
      </c>
      <c r="X2611" s="2">
        <f t="shared" si="1217"/>
        <v>810</v>
      </c>
      <c r="Y2611" s="2">
        <v>1000</v>
      </c>
      <c r="Z2611" s="10">
        <f t="shared" si="1207"/>
        <v>1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f t="shared" si="1208"/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f t="shared" si="1209"/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f t="shared" si="1210"/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f t="shared" si="1211"/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f t="shared" si="1212"/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f t="shared" si="1213"/>
        <v>0</v>
      </c>
      <c r="BQ2611" s="10">
        <v>0</v>
      </c>
      <c r="BR2611" s="109"/>
      <c r="BS2611" s="109"/>
    </row>
    <row r="2612" spans="1:71">
      <c r="A2612" s="10">
        <f t="shared" si="1215"/>
        <v>714503</v>
      </c>
      <c r="B2612" s="10" t="s">
        <v>922</v>
      </c>
      <c r="C2612" s="10" t="s">
        <v>923</v>
      </c>
      <c r="D2612" s="10" t="s">
        <v>924</v>
      </c>
      <c r="E2612" s="10" t="s">
        <v>925</v>
      </c>
      <c r="F2612" s="10" t="s">
        <v>925</v>
      </c>
      <c r="G2612" s="10">
        <v>1</v>
      </c>
      <c r="I2612" s="2">
        <v>1</v>
      </c>
      <c r="J2612" s="2">
        <v>0</v>
      </c>
      <c r="K2612">
        <f t="shared" si="1216"/>
        <v>75000</v>
      </c>
      <c r="L2612">
        <f t="shared" si="1216"/>
        <v>75000</v>
      </c>
      <c r="M2612" s="2">
        <v>1000</v>
      </c>
      <c r="N2612" s="10">
        <f t="shared" si="1205"/>
        <v>1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10">
        <f t="shared" si="1206"/>
        <v>0</v>
      </c>
      <c r="U2612" s="2">
        <v>5</v>
      </c>
      <c r="V2612" s="2">
        <v>0</v>
      </c>
      <c r="W2612" s="2">
        <f t="shared" si="1217"/>
        <v>815</v>
      </c>
      <c r="X2612" s="2">
        <f t="shared" si="1217"/>
        <v>815</v>
      </c>
      <c r="Y2612" s="2">
        <v>1000</v>
      </c>
      <c r="Z2612" s="10">
        <f t="shared" si="1207"/>
        <v>1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f t="shared" si="1208"/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f t="shared" si="1209"/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f t="shared" si="1210"/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f t="shared" si="1211"/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f t="shared" si="1212"/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f t="shared" si="1213"/>
        <v>0</v>
      </c>
      <c r="BQ2612" s="10">
        <v>0</v>
      </c>
      <c r="BR2612" s="109"/>
      <c r="BS2612" s="109"/>
    </row>
    <row r="2613" spans="1:71">
      <c r="A2613" s="10">
        <f t="shared" si="1215"/>
        <v>714601</v>
      </c>
      <c r="B2613" s="10" t="s">
        <v>922</v>
      </c>
      <c r="C2613" s="10" t="s">
        <v>923</v>
      </c>
      <c r="D2613" s="10" t="s">
        <v>924</v>
      </c>
      <c r="E2613" s="10" t="s">
        <v>925</v>
      </c>
      <c r="F2613" s="10" t="s">
        <v>925</v>
      </c>
      <c r="G2613" s="10">
        <v>1</v>
      </c>
      <c r="I2613" s="2">
        <v>1</v>
      </c>
      <c r="J2613" s="2">
        <v>0</v>
      </c>
      <c r="K2613">
        <f t="shared" si="1216"/>
        <v>76500</v>
      </c>
      <c r="L2613">
        <f t="shared" si="1216"/>
        <v>76500</v>
      </c>
      <c r="M2613" s="2">
        <v>1000</v>
      </c>
      <c r="N2613" s="10">
        <f t="shared" ref="N2613:N2676" si="1218">IF(M2613&gt;=1000,1,0)</f>
        <v>1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10">
        <f t="shared" ref="T2613:T2676" si="1219">IF(S2613&gt;=1000,1,0)</f>
        <v>0</v>
      </c>
      <c r="U2613" s="2">
        <v>5</v>
      </c>
      <c r="V2613" s="2">
        <v>0</v>
      </c>
      <c r="W2613" s="2">
        <f t="shared" si="1217"/>
        <v>820</v>
      </c>
      <c r="X2613" s="2">
        <f t="shared" si="1217"/>
        <v>820</v>
      </c>
      <c r="Y2613" s="2">
        <v>1000</v>
      </c>
      <c r="Z2613" s="10">
        <f t="shared" ref="Z2613:Z2676" si="1220">IF(Y2613&gt;=1000,1,0)</f>
        <v>1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f t="shared" ref="AF2613:AF2676" si="1221">IF(AE2613&gt;=1000,1,0)</f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f t="shared" ref="AL2613:AL2676" si="1222">IF(AK2613&gt;=1000,1,0)</f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f t="shared" ref="AX2613:AX2676" si="1223">IF(AW2613&gt;=1000,1,0)</f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f t="shared" ref="BD2613:BD2676" si="1224">IF(BC2613&gt;=1000,1,0)</f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f t="shared" ref="BJ2613:BJ2676" si="1225">IF(BI2613&gt;=1000,1,0)</f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f t="shared" ref="BP2613:BP2676" si="1226">IF(BO2613&gt;=1000,1,0)</f>
        <v>0</v>
      </c>
      <c r="BQ2613" s="10">
        <v>0</v>
      </c>
      <c r="BR2613" s="109"/>
      <c r="BS2613" s="109"/>
    </row>
    <row r="2614" spans="1:71">
      <c r="A2614" s="10">
        <f t="shared" si="1215"/>
        <v>714602</v>
      </c>
      <c r="B2614" s="10" t="s">
        <v>922</v>
      </c>
      <c r="C2614" s="10" t="s">
        <v>923</v>
      </c>
      <c r="D2614" s="10" t="s">
        <v>924</v>
      </c>
      <c r="E2614" s="10" t="s">
        <v>925</v>
      </c>
      <c r="F2614" s="10" t="s">
        <v>925</v>
      </c>
      <c r="G2614" s="10">
        <v>1</v>
      </c>
      <c r="I2614" s="2">
        <v>1</v>
      </c>
      <c r="J2614" s="2">
        <v>0</v>
      </c>
      <c r="K2614">
        <f t="shared" si="1216"/>
        <v>76500</v>
      </c>
      <c r="L2614">
        <f t="shared" si="1216"/>
        <v>76500</v>
      </c>
      <c r="M2614" s="2">
        <v>1000</v>
      </c>
      <c r="N2614" s="10">
        <f t="shared" si="1218"/>
        <v>1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10">
        <f t="shared" si="1219"/>
        <v>0</v>
      </c>
      <c r="U2614" s="2">
        <v>5</v>
      </c>
      <c r="V2614" s="2">
        <v>0</v>
      </c>
      <c r="W2614" s="2">
        <f t="shared" si="1217"/>
        <v>825</v>
      </c>
      <c r="X2614" s="2">
        <f t="shared" si="1217"/>
        <v>825</v>
      </c>
      <c r="Y2614" s="2">
        <v>1000</v>
      </c>
      <c r="Z2614" s="10">
        <f t="shared" si="1220"/>
        <v>1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f t="shared" si="1221"/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f t="shared" si="1222"/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f t="shared" si="1223"/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f t="shared" si="1224"/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f t="shared" si="1225"/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f t="shared" si="1226"/>
        <v>0</v>
      </c>
      <c r="BQ2614" s="10">
        <v>0</v>
      </c>
      <c r="BR2614" s="109"/>
      <c r="BS2614" s="109"/>
    </row>
    <row r="2615" spans="1:71">
      <c r="A2615" s="10">
        <f t="shared" si="1215"/>
        <v>714603</v>
      </c>
      <c r="B2615" s="10" t="s">
        <v>922</v>
      </c>
      <c r="C2615" s="10" t="s">
        <v>923</v>
      </c>
      <c r="D2615" s="10" t="s">
        <v>924</v>
      </c>
      <c r="E2615" s="10" t="s">
        <v>925</v>
      </c>
      <c r="F2615" s="10" t="s">
        <v>925</v>
      </c>
      <c r="G2615" s="10">
        <v>1</v>
      </c>
      <c r="I2615" s="2">
        <v>1</v>
      </c>
      <c r="J2615" s="2">
        <v>0</v>
      </c>
      <c r="K2615">
        <f t="shared" si="1216"/>
        <v>76500</v>
      </c>
      <c r="L2615">
        <f t="shared" si="1216"/>
        <v>76500</v>
      </c>
      <c r="M2615" s="2">
        <v>1000</v>
      </c>
      <c r="N2615" s="10">
        <f t="shared" si="1218"/>
        <v>1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10">
        <f t="shared" si="1219"/>
        <v>0</v>
      </c>
      <c r="U2615" s="2">
        <v>5</v>
      </c>
      <c r="V2615" s="2">
        <v>0</v>
      </c>
      <c r="W2615" s="2">
        <f t="shared" si="1217"/>
        <v>830</v>
      </c>
      <c r="X2615" s="2">
        <f t="shared" si="1217"/>
        <v>830</v>
      </c>
      <c r="Y2615" s="2">
        <v>1000</v>
      </c>
      <c r="Z2615" s="10">
        <f t="shared" si="1220"/>
        <v>1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f t="shared" si="1221"/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f t="shared" si="1222"/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f t="shared" si="1223"/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f t="shared" si="1224"/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f t="shared" si="1225"/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f t="shared" si="1226"/>
        <v>0</v>
      </c>
      <c r="BQ2615" s="10">
        <v>0</v>
      </c>
      <c r="BR2615" s="109"/>
      <c r="BS2615" s="109"/>
    </row>
    <row r="2616" spans="1:71">
      <c r="A2616" s="10">
        <f t="shared" si="1215"/>
        <v>714701</v>
      </c>
      <c r="B2616" s="10" t="s">
        <v>922</v>
      </c>
      <c r="C2616" s="10" t="s">
        <v>923</v>
      </c>
      <c r="D2616" s="10" t="s">
        <v>924</v>
      </c>
      <c r="E2616" s="10" t="s">
        <v>925</v>
      </c>
      <c r="F2616" s="10" t="s">
        <v>925</v>
      </c>
      <c r="G2616" s="10">
        <v>1</v>
      </c>
      <c r="I2616" s="2">
        <v>1</v>
      </c>
      <c r="J2616" s="2">
        <v>0</v>
      </c>
      <c r="K2616">
        <f t="shared" si="1216"/>
        <v>78000</v>
      </c>
      <c r="L2616">
        <f t="shared" si="1216"/>
        <v>78000</v>
      </c>
      <c r="M2616" s="2">
        <v>1000</v>
      </c>
      <c r="N2616" s="10">
        <f t="shared" si="1218"/>
        <v>1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10">
        <f t="shared" si="1219"/>
        <v>0</v>
      </c>
      <c r="U2616" s="2">
        <v>5</v>
      </c>
      <c r="V2616" s="2">
        <v>0</v>
      </c>
      <c r="W2616" s="2">
        <f t="shared" si="1217"/>
        <v>835</v>
      </c>
      <c r="X2616" s="2">
        <f t="shared" si="1217"/>
        <v>835</v>
      </c>
      <c r="Y2616" s="2">
        <v>1000</v>
      </c>
      <c r="Z2616" s="10">
        <f t="shared" si="1220"/>
        <v>1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f t="shared" si="1221"/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f t="shared" si="1222"/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f t="shared" si="1223"/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f t="shared" si="1224"/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f t="shared" si="1225"/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f t="shared" si="1226"/>
        <v>0</v>
      </c>
      <c r="BQ2616" s="10">
        <v>0</v>
      </c>
      <c r="BR2616" s="109"/>
      <c r="BS2616" s="109"/>
    </row>
    <row r="2617" spans="1:71">
      <c r="A2617" s="10">
        <f t="shared" si="1215"/>
        <v>714702</v>
      </c>
      <c r="B2617" s="10" t="s">
        <v>922</v>
      </c>
      <c r="C2617" s="10" t="s">
        <v>923</v>
      </c>
      <c r="D2617" s="10" t="s">
        <v>924</v>
      </c>
      <c r="E2617" s="10" t="s">
        <v>925</v>
      </c>
      <c r="F2617" s="10" t="s">
        <v>925</v>
      </c>
      <c r="G2617" s="10">
        <v>1</v>
      </c>
      <c r="I2617" s="2">
        <v>1</v>
      </c>
      <c r="J2617" s="2">
        <v>0</v>
      </c>
      <c r="K2617">
        <f t="shared" si="1216"/>
        <v>78000</v>
      </c>
      <c r="L2617">
        <f t="shared" si="1216"/>
        <v>78000</v>
      </c>
      <c r="M2617" s="2">
        <v>1000</v>
      </c>
      <c r="N2617" s="10">
        <f t="shared" si="1218"/>
        <v>1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10">
        <f t="shared" si="1219"/>
        <v>0</v>
      </c>
      <c r="U2617" s="2">
        <v>5</v>
      </c>
      <c r="V2617" s="2">
        <v>0</v>
      </c>
      <c r="W2617" s="2">
        <f t="shared" si="1217"/>
        <v>840</v>
      </c>
      <c r="X2617" s="2">
        <f t="shared" si="1217"/>
        <v>840</v>
      </c>
      <c r="Y2617" s="2">
        <v>1000</v>
      </c>
      <c r="Z2617" s="10">
        <f t="shared" si="1220"/>
        <v>1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f t="shared" si="1221"/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f t="shared" si="1222"/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f t="shared" si="1223"/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f t="shared" si="1224"/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f t="shared" si="1225"/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f t="shared" si="1226"/>
        <v>0</v>
      </c>
      <c r="BQ2617" s="10">
        <v>0</v>
      </c>
      <c r="BR2617" s="109"/>
      <c r="BS2617" s="109"/>
    </row>
    <row r="2618" spans="1:71">
      <c r="A2618" s="10">
        <f t="shared" si="1215"/>
        <v>714703</v>
      </c>
      <c r="B2618" s="10" t="s">
        <v>922</v>
      </c>
      <c r="C2618" s="10" t="s">
        <v>923</v>
      </c>
      <c r="D2618" s="10" t="s">
        <v>924</v>
      </c>
      <c r="E2618" s="10" t="s">
        <v>925</v>
      </c>
      <c r="F2618" s="10" t="s">
        <v>925</v>
      </c>
      <c r="G2618" s="10">
        <v>1</v>
      </c>
      <c r="I2618" s="2">
        <v>1</v>
      </c>
      <c r="J2618" s="2">
        <v>0</v>
      </c>
      <c r="K2618">
        <f t="shared" si="1216"/>
        <v>78000</v>
      </c>
      <c r="L2618">
        <f t="shared" si="1216"/>
        <v>78000</v>
      </c>
      <c r="M2618" s="2">
        <v>1000</v>
      </c>
      <c r="N2618" s="10">
        <f t="shared" si="1218"/>
        <v>1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10">
        <f t="shared" si="1219"/>
        <v>0</v>
      </c>
      <c r="U2618" s="2">
        <v>5</v>
      </c>
      <c r="V2618" s="2">
        <v>0</v>
      </c>
      <c r="W2618" s="2">
        <f t="shared" si="1217"/>
        <v>845</v>
      </c>
      <c r="X2618" s="2">
        <f t="shared" si="1217"/>
        <v>845</v>
      </c>
      <c r="Y2618" s="2">
        <v>1000</v>
      </c>
      <c r="Z2618" s="10">
        <f t="shared" si="1220"/>
        <v>1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f t="shared" si="1221"/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f t="shared" si="1222"/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f t="shared" si="1223"/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f t="shared" si="1224"/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f t="shared" si="1225"/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f t="shared" si="1226"/>
        <v>0</v>
      </c>
      <c r="BQ2618" s="10">
        <v>0</v>
      </c>
      <c r="BR2618" s="109"/>
      <c r="BS2618" s="109"/>
    </row>
    <row r="2619" spans="1:71">
      <c r="A2619" s="10">
        <f t="shared" si="1215"/>
        <v>714801</v>
      </c>
      <c r="B2619" s="10" t="s">
        <v>922</v>
      </c>
      <c r="C2619" s="10" t="s">
        <v>923</v>
      </c>
      <c r="D2619" s="10" t="s">
        <v>924</v>
      </c>
      <c r="E2619" s="10" t="s">
        <v>925</v>
      </c>
      <c r="F2619" s="10" t="s">
        <v>925</v>
      </c>
      <c r="G2619" s="10">
        <v>1</v>
      </c>
      <c r="I2619" s="2">
        <v>1</v>
      </c>
      <c r="J2619" s="2">
        <v>0</v>
      </c>
      <c r="K2619">
        <f t="shared" si="1216"/>
        <v>79500</v>
      </c>
      <c r="L2619">
        <f t="shared" si="1216"/>
        <v>79500</v>
      </c>
      <c r="M2619" s="2">
        <v>1000</v>
      </c>
      <c r="N2619" s="10">
        <f t="shared" si="1218"/>
        <v>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10">
        <f t="shared" si="1219"/>
        <v>0</v>
      </c>
      <c r="U2619" s="2">
        <v>5</v>
      </c>
      <c r="V2619" s="2">
        <v>0</v>
      </c>
      <c r="W2619" s="2">
        <f t="shared" si="1217"/>
        <v>850</v>
      </c>
      <c r="X2619" s="2">
        <f t="shared" si="1217"/>
        <v>850</v>
      </c>
      <c r="Y2619" s="2">
        <v>1000</v>
      </c>
      <c r="Z2619" s="10">
        <f t="shared" si="1220"/>
        <v>1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f t="shared" si="1221"/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f t="shared" si="1222"/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f t="shared" si="1223"/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f t="shared" si="1224"/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f t="shared" si="1225"/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f t="shared" si="1226"/>
        <v>0</v>
      </c>
      <c r="BQ2619" s="10">
        <v>0</v>
      </c>
      <c r="BR2619" s="109"/>
      <c r="BS2619" s="109"/>
    </row>
    <row r="2620" spans="1:71">
      <c r="A2620" s="10">
        <f t="shared" si="1215"/>
        <v>714802</v>
      </c>
      <c r="B2620" s="10" t="s">
        <v>922</v>
      </c>
      <c r="C2620" s="10" t="s">
        <v>923</v>
      </c>
      <c r="D2620" s="10" t="s">
        <v>924</v>
      </c>
      <c r="E2620" s="10" t="s">
        <v>925</v>
      </c>
      <c r="F2620" s="10" t="s">
        <v>925</v>
      </c>
      <c r="G2620" s="10">
        <v>1</v>
      </c>
      <c r="I2620" s="2">
        <v>1</v>
      </c>
      <c r="J2620" s="2">
        <v>0</v>
      </c>
      <c r="K2620">
        <f t="shared" si="1216"/>
        <v>79500</v>
      </c>
      <c r="L2620">
        <f t="shared" si="1216"/>
        <v>79500</v>
      </c>
      <c r="M2620" s="2">
        <v>1000</v>
      </c>
      <c r="N2620" s="10">
        <f t="shared" si="1218"/>
        <v>1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10">
        <f t="shared" si="1219"/>
        <v>0</v>
      </c>
      <c r="U2620" s="2">
        <v>5</v>
      </c>
      <c r="V2620" s="2">
        <v>0</v>
      </c>
      <c r="W2620" s="2">
        <f t="shared" si="1217"/>
        <v>855</v>
      </c>
      <c r="X2620" s="2">
        <f t="shared" si="1217"/>
        <v>855</v>
      </c>
      <c r="Y2620" s="2">
        <v>1000</v>
      </c>
      <c r="Z2620" s="10">
        <f t="shared" si="1220"/>
        <v>1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f t="shared" si="1221"/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f t="shared" si="1222"/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f t="shared" si="1223"/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f t="shared" si="1224"/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f t="shared" si="1225"/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f t="shared" si="1226"/>
        <v>0</v>
      </c>
      <c r="BQ2620" s="10">
        <v>0</v>
      </c>
      <c r="BR2620" s="109"/>
      <c r="BS2620" s="109"/>
    </row>
    <row r="2621" spans="1:71">
      <c r="A2621" s="10">
        <f t="shared" si="1215"/>
        <v>714803</v>
      </c>
      <c r="B2621" s="10" t="s">
        <v>922</v>
      </c>
      <c r="C2621" s="10" t="s">
        <v>923</v>
      </c>
      <c r="D2621" s="10" t="s">
        <v>924</v>
      </c>
      <c r="E2621" s="10" t="s">
        <v>925</v>
      </c>
      <c r="F2621" s="10" t="s">
        <v>925</v>
      </c>
      <c r="G2621" s="10">
        <v>1</v>
      </c>
      <c r="I2621" s="2">
        <v>1</v>
      </c>
      <c r="J2621" s="2">
        <v>0</v>
      </c>
      <c r="K2621">
        <f t="shared" si="1216"/>
        <v>79500</v>
      </c>
      <c r="L2621">
        <f t="shared" si="1216"/>
        <v>79500</v>
      </c>
      <c r="M2621" s="2">
        <v>1000</v>
      </c>
      <c r="N2621" s="10">
        <f t="shared" si="1218"/>
        <v>1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10">
        <f t="shared" si="1219"/>
        <v>0</v>
      </c>
      <c r="U2621" s="2">
        <v>5</v>
      </c>
      <c r="V2621" s="2">
        <v>0</v>
      </c>
      <c r="W2621" s="2">
        <f t="shared" si="1217"/>
        <v>860</v>
      </c>
      <c r="X2621" s="2">
        <f t="shared" si="1217"/>
        <v>860</v>
      </c>
      <c r="Y2621" s="2">
        <v>1000</v>
      </c>
      <c r="Z2621" s="10">
        <f t="shared" si="1220"/>
        <v>1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f t="shared" si="1221"/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f t="shared" si="1222"/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f t="shared" si="1223"/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f t="shared" si="1224"/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f t="shared" si="1225"/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f t="shared" si="1226"/>
        <v>0</v>
      </c>
      <c r="BQ2621" s="10">
        <v>0</v>
      </c>
      <c r="BR2621" s="109"/>
      <c r="BS2621" s="109"/>
    </row>
    <row r="2622" spans="1:71">
      <c r="A2622" s="10">
        <f t="shared" si="1215"/>
        <v>714901</v>
      </c>
      <c r="B2622" s="10" t="s">
        <v>922</v>
      </c>
      <c r="C2622" s="10" t="s">
        <v>923</v>
      </c>
      <c r="D2622" s="10" t="s">
        <v>924</v>
      </c>
      <c r="E2622" s="10" t="s">
        <v>925</v>
      </c>
      <c r="F2622" s="10" t="s">
        <v>925</v>
      </c>
      <c r="G2622" s="10">
        <v>1</v>
      </c>
      <c r="I2622" s="2">
        <v>1</v>
      </c>
      <c r="J2622" s="2">
        <v>0</v>
      </c>
      <c r="K2622">
        <f t="shared" si="1216"/>
        <v>81000</v>
      </c>
      <c r="L2622">
        <f t="shared" si="1216"/>
        <v>81000</v>
      </c>
      <c r="M2622" s="2">
        <v>1000</v>
      </c>
      <c r="N2622" s="10">
        <f t="shared" si="1218"/>
        <v>1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10">
        <f t="shared" si="1219"/>
        <v>0</v>
      </c>
      <c r="U2622" s="2">
        <v>5</v>
      </c>
      <c r="V2622" s="2">
        <v>0</v>
      </c>
      <c r="W2622" s="2">
        <f t="shared" si="1217"/>
        <v>865</v>
      </c>
      <c r="X2622" s="2">
        <f t="shared" si="1217"/>
        <v>865</v>
      </c>
      <c r="Y2622" s="2">
        <v>1000</v>
      </c>
      <c r="Z2622" s="10">
        <f t="shared" si="1220"/>
        <v>1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f t="shared" si="1221"/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f t="shared" si="1222"/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f t="shared" si="1223"/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f t="shared" si="1224"/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f t="shared" si="1225"/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f t="shared" si="1226"/>
        <v>0</v>
      </c>
      <c r="BQ2622" s="10">
        <v>0</v>
      </c>
      <c r="BR2622" s="109"/>
      <c r="BS2622" s="109"/>
    </row>
    <row r="2623" spans="1:71">
      <c r="A2623" s="10">
        <f t="shared" si="1215"/>
        <v>714902</v>
      </c>
      <c r="B2623" s="10" t="s">
        <v>922</v>
      </c>
      <c r="C2623" s="10" t="s">
        <v>923</v>
      </c>
      <c r="D2623" s="10" t="s">
        <v>924</v>
      </c>
      <c r="E2623" s="10" t="s">
        <v>925</v>
      </c>
      <c r="F2623" s="10" t="s">
        <v>925</v>
      </c>
      <c r="G2623" s="10">
        <v>1</v>
      </c>
      <c r="I2623" s="2">
        <v>1</v>
      </c>
      <c r="J2623" s="2">
        <v>0</v>
      </c>
      <c r="K2623">
        <f t="shared" si="1216"/>
        <v>81000</v>
      </c>
      <c r="L2623">
        <f t="shared" si="1216"/>
        <v>81000</v>
      </c>
      <c r="M2623" s="2">
        <v>1000</v>
      </c>
      <c r="N2623" s="10">
        <f t="shared" si="1218"/>
        <v>1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10">
        <f t="shared" si="1219"/>
        <v>0</v>
      </c>
      <c r="U2623" s="2">
        <v>5</v>
      </c>
      <c r="V2623" s="2">
        <v>0</v>
      </c>
      <c r="W2623" s="2">
        <f t="shared" si="1217"/>
        <v>870</v>
      </c>
      <c r="X2623" s="2">
        <f t="shared" si="1217"/>
        <v>870</v>
      </c>
      <c r="Y2623" s="2">
        <v>1000</v>
      </c>
      <c r="Z2623" s="10">
        <f t="shared" si="1220"/>
        <v>1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f t="shared" si="1221"/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f t="shared" si="1222"/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f t="shared" si="1223"/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f t="shared" si="1224"/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f t="shared" si="1225"/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f t="shared" si="1226"/>
        <v>0</v>
      </c>
      <c r="BQ2623" s="10">
        <v>0</v>
      </c>
      <c r="BR2623" s="109"/>
      <c r="BS2623" s="109"/>
    </row>
    <row r="2624" spans="1:71">
      <c r="A2624" s="10">
        <f t="shared" si="1215"/>
        <v>714903</v>
      </c>
      <c r="B2624" s="10" t="s">
        <v>922</v>
      </c>
      <c r="C2624" s="10" t="s">
        <v>923</v>
      </c>
      <c r="D2624" s="10" t="s">
        <v>924</v>
      </c>
      <c r="E2624" s="10" t="s">
        <v>925</v>
      </c>
      <c r="F2624" s="10" t="s">
        <v>925</v>
      </c>
      <c r="G2624" s="10">
        <v>1</v>
      </c>
      <c r="I2624" s="2">
        <v>1</v>
      </c>
      <c r="J2624" s="2">
        <v>0</v>
      </c>
      <c r="K2624">
        <f t="shared" si="1216"/>
        <v>81000</v>
      </c>
      <c r="L2624">
        <f t="shared" si="1216"/>
        <v>81000</v>
      </c>
      <c r="M2624" s="2">
        <v>1000</v>
      </c>
      <c r="N2624" s="10">
        <f t="shared" si="1218"/>
        <v>1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10">
        <f t="shared" si="1219"/>
        <v>0</v>
      </c>
      <c r="U2624" s="2">
        <v>5</v>
      </c>
      <c r="V2624" s="2">
        <v>0</v>
      </c>
      <c r="W2624" s="2">
        <f t="shared" si="1217"/>
        <v>875</v>
      </c>
      <c r="X2624" s="2">
        <f t="shared" si="1217"/>
        <v>875</v>
      </c>
      <c r="Y2624" s="2">
        <v>1000</v>
      </c>
      <c r="Z2624" s="10">
        <f t="shared" si="1220"/>
        <v>1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f t="shared" si="1221"/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f t="shared" si="1222"/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f t="shared" si="1223"/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f t="shared" si="1224"/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f t="shared" si="1225"/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f t="shared" si="1226"/>
        <v>0</v>
      </c>
      <c r="BQ2624" s="10">
        <v>0</v>
      </c>
      <c r="BR2624" s="109"/>
      <c r="BS2624" s="109"/>
    </row>
    <row r="2625" spans="1:71">
      <c r="A2625" s="10">
        <f t="shared" si="1215"/>
        <v>715001</v>
      </c>
      <c r="B2625" s="10" t="s">
        <v>922</v>
      </c>
      <c r="C2625" s="10" t="s">
        <v>923</v>
      </c>
      <c r="D2625" s="10" t="s">
        <v>924</v>
      </c>
      <c r="E2625" s="10" t="s">
        <v>925</v>
      </c>
      <c r="F2625" s="10" t="s">
        <v>925</v>
      </c>
      <c r="G2625" s="10">
        <v>1</v>
      </c>
      <c r="I2625" s="2">
        <v>1</v>
      </c>
      <c r="J2625" s="2">
        <v>0</v>
      </c>
      <c r="K2625">
        <f t="shared" si="1216"/>
        <v>82500</v>
      </c>
      <c r="L2625">
        <f t="shared" si="1216"/>
        <v>82500</v>
      </c>
      <c r="M2625" s="2">
        <v>1000</v>
      </c>
      <c r="N2625" s="10">
        <f t="shared" si="1218"/>
        <v>1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10">
        <f t="shared" si="1219"/>
        <v>0</v>
      </c>
      <c r="U2625" s="2">
        <v>5</v>
      </c>
      <c r="V2625" s="2">
        <v>0</v>
      </c>
      <c r="W2625" s="2">
        <f t="shared" si="1217"/>
        <v>880</v>
      </c>
      <c r="X2625" s="2">
        <f t="shared" si="1217"/>
        <v>880</v>
      </c>
      <c r="Y2625" s="2">
        <v>1000</v>
      </c>
      <c r="Z2625" s="10">
        <f t="shared" si="1220"/>
        <v>1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f t="shared" si="1221"/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f t="shared" si="1222"/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f t="shared" si="1223"/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f t="shared" si="1224"/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f t="shared" si="1225"/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f t="shared" si="1226"/>
        <v>0</v>
      </c>
      <c r="BQ2625" s="10">
        <v>0</v>
      </c>
      <c r="BR2625" s="109"/>
      <c r="BS2625" s="109"/>
    </row>
    <row r="2626" spans="1:71">
      <c r="A2626" s="10">
        <f t="shared" si="1215"/>
        <v>715002</v>
      </c>
      <c r="B2626" s="10" t="s">
        <v>922</v>
      </c>
      <c r="C2626" s="10" t="s">
        <v>923</v>
      </c>
      <c r="D2626" s="10" t="s">
        <v>924</v>
      </c>
      <c r="E2626" s="10" t="s">
        <v>925</v>
      </c>
      <c r="F2626" s="10" t="s">
        <v>925</v>
      </c>
      <c r="G2626" s="10">
        <v>1</v>
      </c>
      <c r="I2626" s="2">
        <v>1</v>
      </c>
      <c r="J2626" s="2">
        <v>0</v>
      </c>
      <c r="K2626">
        <f t="shared" si="1216"/>
        <v>82500</v>
      </c>
      <c r="L2626">
        <f t="shared" si="1216"/>
        <v>82500</v>
      </c>
      <c r="M2626" s="2">
        <v>1000</v>
      </c>
      <c r="N2626" s="10">
        <f t="shared" si="1218"/>
        <v>1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10">
        <f t="shared" si="1219"/>
        <v>0</v>
      </c>
      <c r="U2626" s="2">
        <v>5</v>
      </c>
      <c r="V2626" s="2">
        <v>0</v>
      </c>
      <c r="W2626" s="2">
        <f t="shared" si="1217"/>
        <v>885</v>
      </c>
      <c r="X2626" s="2">
        <f t="shared" si="1217"/>
        <v>885</v>
      </c>
      <c r="Y2626" s="2">
        <v>1000</v>
      </c>
      <c r="Z2626" s="10">
        <f t="shared" si="1220"/>
        <v>1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f t="shared" si="1221"/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f t="shared" si="1222"/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f t="shared" si="1223"/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f t="shared" si="1224"/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f t="shared" si="1225"/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f t="shared" si="1226"/>
        <v>0</v>
      </c>
      <c r="BQ2626" s="10">
        <v>0</v>
      </c>
      <c r="BR2626" s="109"/>
      <c r="BS2626" s="109"/>
    </row>
    <row r="2627" spans="1:71">
      <c r="A2627" s="10">
        <f t="shared" si="1215"/>
        <v>715003</v>
      </c>
      <c r="B2627" s="10" t="s">
        <v>922</v>
      </c>
      <c r="C2627" s="10" t="s">
        <v>923</v>
      </c>
      <c r="D2627" s="10" t="s">
        <v>924</v>
      </c>
      <c r="E2627" s="10" t="s">
        <v>925</v>
      </c>
      <c r="F2627" s="10" t="s">
        <v>925</v>
      </c>
      <c r="G2627" s="10">
        <v>1</v>
      </c>
      <c r="I2627" s="2">
        <v>1</v>
      </c>
      <c r="J2627" s="2">
        <v>0</v>
      </c>
      <c r="K2627">
        <f t="shared" si="1216"/>
        <v>82500</v>
      </c>
      <c r="L2627">
        <f t="shared" si="1216"/>
        <v>82500</v>
      </c>
      <c r="M2627" s="2">
        <v>1000</v>
      </c>
      <c r="N2627" s="10">
        <f t="shared" si="1218"/>
        <v>1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10">
        <f t="shared" si="1219"/>
        <v>0</v>
      </c>
      <c r="U2627" s="2">
        <v>5</v>
      </c>
      <c r="V2627" s="2">
        <v>0</v>
      </c>
      <c r="W2627" s="2">
        <f t="shared" si="1217"/>
        <v>890</v>
      </c>
      <c r="X2627" s="2">
        <f t="shared" si="1217"/>
        <v>890</v>
      </c>
      <c r="Y2627" s="2">
        <v>1000</v>
      </c>
      <c r="Z2627" s="10">
        <f t="shared" si="1220"/>
        <v>1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f t="shared" si="1221"/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f t="shared" si="1222"/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f t="shared" si="1223"/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f t="shared" si="1224"/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f t="shared" si="1225"/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f t="shared" si="1226"/>
        <v>0</v>
      </c>
      <c r="BQ2627" s="10">
        <v>0</v>
      </c>
      <c r="BR2627" s="109"/>
      <c r="BS2627" s="109"/>
    </row>
    <row r="2628" spans="1:71">
      <c r="A2628" s="10">
        <f t="shared" si="1215"/>
        <v>715101</v>
      </c>
      <c r="B2628" s="10" t="s">
        <v>922</v>
      </c>
      <c r="C2628" s="10" t="s">
        <v>923</v>
      </c>
      <c r="D2628" s="10" t="s">
        <v>924</v>
      </c>
      <c r="E2628" s="10" t="s">
        <v>925</v>
      </c>
      <c r="F2628" s="10" t="s">
        <v>925</v>
      </c>
      <c r="G2628" s="10">
        <v>1</v>
      </c>
      <c r="I2628" s="2">
        <v>1</v>
      </c>
      <c r="J2628" s="2">
        <v>0</v>
      </c>
      <c r="K2628">
        <f t="shared" si="1216"/>
        <v>84000</v>
      </c>
      <c r="L2628">
        <f t="shared" si="1216"/>
        <v>84000</v>
      </c>
      <c r="M2628" s="2">
        <v>1000</v>
      </c>
      <c r="N2628" s="10">
        <f t="shared" si="1218"/>
        <v>1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10">
        <f t="shared" si="1219"/>
        <v>0</v>
      </c>
      <c r="U2628" s="2">
        <v>5</v>
      </c>
      <c r="V2628" s="2">
        <v>0</v>
      </c>
      <c r="W2628" s="2">
        <f t="shared" si="1217"/>
        <v>895</v>
      </c>
      <c r="X2628" s="2">
        <f t="shared" si="1217"/>
        <v>895</v>
      </c>
      <c r="Y2628" s="2">
        <v>1000</v>
      </c>
      <c r="Z2628" s="10">
        <f t="shared" si="1220"/>
        <v>1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f t="shared" si="1221"/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f t="shared" si="1222"/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f t="shared" si="1223"/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f t="shared" si="1224"/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f t="shared" si="1225"/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f t="shared" si="1226"/>
        <v>0</v>
      </c>
      <c r="BQ2628" s="10">
        <v>0</v>
      </c>
      <c r="BR2628" s="109"/>
      <c r="BS2628" s="109"/>
    </row>
    <row r="2629" spans="1:71">
      <c r="A2629" s="10">
        <f t="shared" si="1215"/>
        <v>715102</v>
      </c>
      <c r="B2629" s="10" t="s">
        <v>922</v>
      </c>
      <c r="C2629" s="10" t="s">
        <v>923</v>
      </c>
      <c r="D2629" s="10" t="s">
        <v>924</v>
      </c>
      <c r="E2629" s="10" t="s">
        <v>925</v>
      </c>
      <c r="F2629" s="10" t="s">
        <v>925</v>
      </c>
      <c r="G2629" s="10">
        <v>1</v>
      </c>
      <c r="I2629" s="2">
        <v>1</v>
      </c>
      <c r="J2629" s="2">
        <v>0</v>
      </c>
      <c r="K2629">
        <f t="shared" si="1216"/>
        <v>84000</v>
      </c>
      <c r="L2629">
        <f t="shared" si="1216"/>
        <v>84000</v>
      </c>
      <c r="M2629" s="2">
        <v>1000</v>
      </c>
      <c r="N2629" s="10">
        <f t="shared" si="1218"/>
        <v>1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10">
        <f t="shared" si="1219"/>
        <v>0</v>
      </c>
      <c r="U2629" s="2">
        <v>5</v>
      </c>
      <c r="V2629" s="2">
        <v>0</v>
      </c>
      <c r="W2629" s="2">
        <f t="shared" si="1217"/>
        <v>900</v>
      </c>
      <c r="X2629" s="2">
        <f t="shared" si="1217"/>
        <v>900</v>
      </c>
      <c r="Y2629" s="2">
        <v>1000</v>
      </c>
      <c r="Z2629" s="10">
        <f t="shared" si="1220"/>
        <v>1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f t="shared" si="1221"/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f t="shared" si="1222"/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f t="shared" si="1223"/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f t="shared" si="1224"/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f t="shared" si="1225"/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f t="shared" si="1226"/>
        <v>0</v>
      </c>
      <c r="BQ2629" s="10">
        <v>0</v>
      </c>
      <c r="BR2629" s="109"/>
      <c r="BS2629" s="109"/>
    </row>
    <row r="2630" spans="1:71">
      <c r="A2630" s="10">
        <f t="shared" si="1215"/>
        <v>715103</v>
      </c>
      <c r="B2630" s="10" t="s">
        <v>922</v>
      </c>
      <c r="C2630" s="10" t="s">
        <v>923</v>
      </c>
      <c r="D2630" s="10" t="s">
        <v>924</v>
      </c>
      <c r="E2630" s="10" t="s">
        <v>925</v>
      </c>
      <c r="F2630" s="10" t="s">
        <v>925</v>
      </c>
      <c r="G2630" s="10">
        <v>1</v>
      </c>
      <c r="I2630" s="2">
        <v>1</v>
      </c>
      <c r="J2630" s="2">
        <v>0</v>
      </c>
      <c r="K2630">
        <f t="shared" si="1216"/>
        <v>84000</v>
      </c>
      <c r="L2630">
        <f t="shared" si="1216"/>
        <v>84000</v>
      </c>
      <c r="M2630" s="2">
        <v>1000</v>
      </c>
      <c r="N2630" s="10">
        <f t="shared" si="1218"/>
        <v>1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10">
        <f t="shared" si="1219"/>
        <v>0</v>
      </c>
      <c r="U2630" s="2">
        <v>5</v>
      </c>
      <c r="V2630" s="2">
        <v>0</v>
      </c>
      <c r="W2630" s="2">
        <f t="shared" si="1217"/>
        <v>905</v>
      </c>
      <c r="X2630" s="2">
        <f t="shared" si="1217"/>
        <v>905</v>
      </c>
      <c r="Y2630" s="2">
        <v>1000</v>
      </c>
      <c r="Z2630" s="10">
        <f t="shared" si="1220"/>
        <v>1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f t="shared" si="1221"/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f t="shared" si="1222"/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f t="shared" si="1223"/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f t="shared" si="1224"/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f t="shared" si="1225"/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f t="shared" si="1226"/>
        <v>0</v>
      </c>
      <c r="BQ2630" s="10">
        <v>0</v>
      </c>
      <c r="BR2630" s="109"/>
      <c r="BS2630" s="109"/>
    </row>
    <row r="2631" spans="1:71">
      <c r="A2631" s="10">
        <f t="shared" si="1215"/>
        <v>715201</v>
      </c>
      <c r="B2631" s="10" t="s">
        <v>922</v>
      </c>
      <c r="C2631" s="10" t="s">
        <v>923</v>
      </c>
      <c r="D2631" s="10" t="s">
        <v>924</v>
      </c>
      <c r="E2631" s="10" t="s">
        <v>925</v>
      </c>
      <c r="F2631" s="10" t="s">
        <v>925</v>
      </c>
      <c r="G2631" s="10">
        <v>1</v>
      </c>
      <c r="I2631" s="2">
        <v>1</v>
      </c>
      <c r="J2631" s="2">
        <v>0</v>
      </c>
      <c r="K2631">
        <f t="shared" si="1216"/>
        <v>85500</v>
      </c>
      <c r="L2631">
        <f t="shared" si="1216"/>
        <v>85500</v>
      </c>
      <c r="M2631" s="2">
        <v>1000</v>
      </c>
      <c r="N2631" s="10">
        <f t="shared" si="1218"/>
        <v>1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10">
        <f t="shared" si="1219"/>
        <v>0</v>
      </c>
      <c r="U2631" s="2">
        <v>5</v>
      </c>
      <c r="V2631" s="2">
        <v>0</v>
      </c>
      <c r="W2631" s="2">
        <f t="shared" si="1217"/>
        <v>910</v>
      </c>
      <c r="X2631" s="2">
        <f t="shared" si="1217"/>
        <v>910</v>
      </c>
      <c r="Y2631" s="2">
        <v>1000</v>
      </c>
      <c r="Z2631" s="10">
        <f t="shared" si="1220"/>
        <v>1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f t="shared" si="1221"/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f t="shared" si="1222"/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f t="shared" si="1223"/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f t="shared" si="1224"/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f t="shared" si="1225"/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f t="shared" si="1226"/>
        <v>0</v>
      </c>
      <c r="BQ2631" s="10">
        <v>0</v>
      </c>
      <c r="BR2631" s="109"/>
      <c r="BS2631" s="109"/>
    </row>
    <row r="2632" spans="1:71">
      <c r="A2632" s="10">
        <f t="shared" si="1215"/>
        <v>715202</v>
      </c>
      <c r="B2632" s="10" t="s">
        <v>922</v>
      </c>
      <c r="C2632" s="10" t="s">
        <v>923</v>
      </c>
      <c r="D2632" s="10" t="s">
        <v>924</v>
      </c>
      <c r="E2632" s="10" t="s">
        <v>925</v>
      </c>
      <c r="F2632" s="10" t="s">
        <v>925</v>
      </c>
      <c r="G2632" s="10">
        <v>1</v>
      </c>
      <c r="I2632" s="2">
        <v>1</v>
      </c>
      <c r="J2632" s="2">
        <v>0</v>
      </c>
      <c r="K2632">
        <f t="shared" si="1216"/>
        <v>85500</v>
      </c>
      <c r="L2632">
        <f t="shared" si="1216"/>
        <v>85500</v>
      </c>
      <c r="M2632" s="2">
        <v>1000</v>
      </c>
      <c r="N2632" s="10">
        <f t="shared" si="1218"/>
        <v>1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10">
        <f t="shared" si="1219"/>
        <v>0</v>
      </c>
      <c r="U2632" s="2">
        <v>5</v>
      </c>
      <c r="V2632" s="2">
        <v>0</v>
      </c>
      <c r="W2632" s="2">
        <f t="shared" si="1217"/>
        <v>915</v>
      </c>
      <c r="X2632" s="2">
        <f t="shared" si="1217"/>
        <v>915</v>
      </c>
      <c r="Y2632" s="2">
        <v>1000</v>
      </c>
      <c r="Z2632" s="10">
        <f t="shared" si="1220"/>
        <v>1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f t="shared" si="1221"/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f t="shared" si="1222"/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f t="shared" si="1223"/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f t="shared" si="1224"/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f t="shared" si="1225"/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f t="shared" si="1226"/>
        <v>0</v>
      </c>
      <c r="BQ2632" s="10">
        <v>0</v>
      </c>
      <c r="BR2632" s="109"/>
      <c r="BS2632" s="109"/>
    </row>
    <row r="2633" spans="1:71">
      <c r="A2633" s="10">
        <f t="shared" ref="A2633:A2696" si="1227">A2630+100</f>
        <v>715203</v>
      </c>
      <c r="B2633" s="10" t="s">
        <v>922</v>
      </c>
      <c r="C2633" s="10" t="s">
        <v>923</v>
      </c>
      <c r="D2633" s="10" t="s">
        <v>924</v>
      </c>
      <c r="E2633" s="10" t="s">
        <v>925</v>
      </c>
      <c r="F2633" s="10" t="s">
        <v>925</v>
      </c>
      <c r="G2633" s="10">
        <v>1</v>
      </c>
      <c r="I2633" s="2">
        <v>1</v>
      </c>
      <c r="J2633" s="2">
        <v>0</v>
      </c>
      <c r="K2633">
        <f t="shared" ref="K2633:L2696" si="1228">K2630+1500</f>
        <v>85500</v>
      </c>
      <c r="L2633">
        <f t="shared" si="1228"/>
        <v>85500</v>
      </c>
      <c r="M2633" s="2">
        <v>1000</v>
      </c>
      <c r="N2633" s="10">
        <f t="shared" si="1218"/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10">
        <f t="shared" si="1219"/>
        <v>0</v>
      </c>
      <c r="U2633" s="2">
        <v>5</v>
      </c>
      <c r="V2633" s="2">
        <v>0</v>
      </c>
      <c r="W2633" s="2">
        <f t="shared" si="1217"/>
        <v>920</v>
      </c>
      <c r="X2633" s="2">
        <f t="shared" si="1217"/>
        <v>920</v>
      </c>
      <c r="Y2633" s="2">
        <v>1000</v>
      </c>
      <c r="Z2633" s="10">
        <f t="shared" si="1220"/>
        <v>1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f t="shared" si="1221"/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f t="shared" si="1222"/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f t="shared" si="1223"/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f t="shared" si="1224"/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f t="shared" si="1225"/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f t="shared" si="1226"/>
        <v>0</v>
      </c>
      <c r="BQ2633" s="10">
        <v>0</v>
      </c>
      <c r="BR2633" s="109"/>
      <c r="BS2633" s="109"/>
    </row>
    <row r="2634" spans="1:71">
      <c r="A2634" s="10">
        <f t="shared" si="1227"/>
        <v>715301</v>
      </c>
      <c r="B2634" s="10" t="s">
        <v>922</v>
      </c>
      <c r="C2634" s="10" t="s">
        <v>923</v>
      </c>
      <c r="D2634" s="10" t="s">
        <v>924</v>
      </c>
      <c r="E2634" s="10" t="s">
        <v>925</v>
      </c>
      <c r="F2634" s="10" t="s">
        <v>925</v>
      </c>
      <c r="G2634" s="10">
        <v>1</v>
      </c>
      <c r="I2634" s="2">
        <v>1</v>
      </c>
      <c r="J2634" s="2">
        <v>0</v>
      </c>
      <c r="K2634">
        <f t="shared" si="1228"/>
        <v>87000</v>
      </c>
      <c r="L2634">
        <f t="shared" si="1228"/>
        <v>87000</v>
      </c>
      <c r="M2634" s="2">
        <v>1000</v>
      </c>
      <c r="N2634" s="10">
        <f t="shared" si="1218"/>
        <v>1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10">
        <f t="shared" si="1219"/>
        <v>0</v>
      </c>
      <c r="U2634" s="2">
        <v>5</v>
      </c>
      <c r="V2634" s="2">
        <v>0</v>
      </c>
      <c r="W2634" s="2">
        <f t="shared" si="1217"/>
        <v>925</v>
      </c>
      <c r="X2634" s="2">
        <f t="shared" si="1217"/>
        <v>925</v>
      </c>
      <c r="Y2634" s="2">
        <v>1000</v>
      </c>
      <c r="Z2634" s="10">
        <f t="shared" si="1220"/>
        <v>1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f t="shared" si="1221"/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f t="shared" si="1222"/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f t="shared" si="1223"/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f t="shared" si="1224"/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f t="shared" si="1225"/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f t="shared" si="1226"/>
        <v>0</v>
      </c>
      <c r="BQ2634" s="10">
        <v>0</v>
      </c>
      <c r="BR2634" s="109"/>
      <c r="BS2634" s="109"/>
    </row>
    <row r="2635" spans="1:71">
      <c r="A2635" s="10">
        <f t="shared" si="1227"/>
        <v>715302</v>
      </c>
      <c r="B2635" s="10" t="s">
        <v>922</v>
      </c>
      <c r="C2635" s="10" t="s">
        <v>923</v>
      </c>
      <c r="D2635" s="10" t="s">
        <v>924</v>
      </c>
      <c r="E2635" s="10" t="s">
        <v>925</v>
      </c>
      <c r="F2635" s="10" t="s">
        <v>925</v>
      </c>
      <c r="G2635" s="10">
        <v>1</v>
      </c>
      <c r="I2635" s="2">
        <v>1</v>
      </c>
      <c r="J2635" s="2">
        <v>0</v>
      </c>
      <c r="K2635">
        <f t="shared" si="1228"/>
        <v>87000</v>
      </c>
      <c r="L2635">
        <f t="shared" si="1228"/>
        <v>87000</v>
      </c>
      <c r="M2635" s="2">
        <v>1000</v>
      </c>
      <c r="N2635" s="10">
        <f t="shared" si="1218"/>
        <v>1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10">
        <f t="shared" si="1219"/>
        <v>0</v>
      </c>
      <c r="U2635" s="2">
        <v>5</v>
      </c>
      <c r="V2635" s="2">
        <v>0</v>
      </c>
      <c r="W2635" s="2">
        <f t="shared" si="1217"/>
        <v>930</v>
      </c>
      <c r="X2635" s="2">
        <f t="shared" si="1217"/>
        <v>930</v>
      </c>
      <c r="Y2635" s="2">
        <v>1000</v>
      </c>
      <c r="Z2635" s="10">
        <f t="shared" si="1220"/>
        <v>1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f t="shared" si="1221"/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f t="shared" si="1222"/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f t="shared" si="1223"/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f t="shared" si="1224"/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f t="shared" si="1225"/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f t="shared" si="1226"/>
        <v>0</v>
      </c>
      <c r="BQ2635" s="10">
        <v>0</v>
      </c>
      <c r="BR2635" s="109"/>
      <c r="BS2635" s="109"/>
    </row>
    <row r="2636" spans="1:71">
      <c r="A2636" s="10">
        <f t="shared" si="1227"/>
        <v>715303</v>
      </c>
      <c r="B2636" s="10" t="s">
        <v>922</v>
      </c>
      <c r="C2636" s="10" t="s">
        <v>923</v>
      </c>
      <c r="D2636" s="10" t="s">
        <v>924</v>
      </c>
      <c r="E2636" s="10" t="s">
        <v>925</v>
      </c>
      <c r="F2636" s="10" t="s">
        <v>925</v>
      </c>
      <c r="G2636" s="10">
        <v>1</v>
      </c>
      <c r="I2636" s="2">
        <v>1</v>
      </c>
      <c r="J2636" s="2">
        <v>0</v>
      </c>
      <c r="K2636">
        <f t="shared" si="1228"/>
        <v>87000</v>
      </c>
      <c r="L2636">
        <f t="shared" si="1228"/>
        <v>87000</v>
      </c>
      <c r="M2636" s="2">
        <v>1000</v>
      </c>
      <c r="N2636" s="10">
        <f t="shared" si="1218"/>
        <v>1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10">
        <f t="shared" si="1219"/>
        <v>0</v>
      </c>
      <c r="U2636" s="2">
        <v>5</v>
      </c>
      <c r="V2636" s="2">
        <v>0</v>
      </c>
      <c r="W2636" s="2">
        <f t="shared" si="1217"/>
        <v>935</v>
      </c>
      <c r="X2636" s="2">
        <f t="shared" si="1217"/>
        <v>935</v>
      </c>
      <c r="Y2636" s="2">
        <v>1000</v>
      </c>
      <c r="Z2636" s="10">
        <f t="shared" si="1220"/>
        <v>1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f t="shared" si="1221"/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f t="shared" si="1222"/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f t="shared" si="1223"/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f t="shared" si="1224"/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f t="shared" si="1225"/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f t="shared" si="1226"/>
        <v>0</v>
      </c>
      <c r="BQ2636" s="10">
        <v>0</v>
      </c>
      <c r="BR2636" s="109"/>
      <c r="BS2636" s="109"/>
    </row>
    <row r="2637" spans="1:71">
      <c r="A2637" s="10">
        <f t="shared" si="1227"/>
        <v>715401</v>
      </c>
      <c r="B2637" s="10" t="s">
        <v>922</v>
      </c>
      <c r="C2637" s="10" t="s">
        <v>923</v>
      </c>
      <c r="D2637" s="10" t="s">
        <v>924</v>
      </c>
      <c r="E2637" s="10" t="s">
        <v>925</v>
      </c>
      <c r="F2637" s="10" t="s">
        <v>925</v>
      </c>
      <c r="G2637" s="10">
        <v>1</v>
      </c>
      <c r="I2637" s="2">
        <v>1</v>
      </c>
      <c r="J2637" s="2">
        <v>0</v>
      </c>
      <c r="K2637">
        <f t="shared" si="1228"/>
        <v>88500</v>
      </c>
      <c r="L2637">
        <f t="shared" si="1228"/>
        <v>88500</v>
      </c>
      <c r="M2637" s="2">
        <v>1000</v>
      </c>
      <c r="N2637" s="10">
        <f t="shared" si="1218"/>
        <v>1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10">
        <f t="shared" si="1219"/>
        <v>0</v>
      </c>
      <c r="U2637" s="2">
        <v>5</v>
      </c>
      <c r="V2637" s="2">
        <v>0</v>
      </c>
      <c r="W2637" s="2">
        <f t="shared" si="1217"/>
        <v>940</v>
      </c>
      <c r="X2637" s="2">
        <f t="shared" si="1217"/>
        <v>940</v>
      </c>
      <c r="Y2637" s="2">
        <v>1000</v>
      </c>
      <c r="Z2637" s="10">
        <f t="shared" si="1220"/>
        <v>1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f t="shared" si="1221"/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f t="shared" si="1222"/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f t="shared" si="1223"/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f t="shared" si="1224"/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f t="shared" si="1225"/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f t="shared" si="1226"/>
        <v>0</v>
      </c>
      <c r="BQ2637" s="10">
        <v>0</v>
      </c>
      <c r="BR2637" s="109"/>
      <c r="BS2637" s="109"/>
    </row>
    <row r="2638" spans="1:71">
      <c r="A2638" s="10">
        <f t="shared" si="1227"/>
        <v>715402</v>
      </c>
      <c r="B2638" s="10" t="s">
        <v>922</v>
      </c>
      <c r="C2638" s="10" t="s">
        <v>923</v>
      </c>
      <c r="D2638" s="10" t="s">
        <v>924</v>
      </c>
      <c r="E2638" s="10" t="s">
        <v>925</v>
      </c>
      <c r="F2638" s="10" t="s">
        <v>925</v>
      </c>
      <c r="G2638" s="10">
        <v>1</v>
      </c>
      <c r="I2638" s="2">
        <v>1</v>
      </c>
      <c r="J2638" s="2">
        <v>0</v>
      </c>
      <c r="K2638">
        <f t="shared" si="1228"/>
        <v>88500</v>
      </c>
      <c r="L2638">
        <f t="shared" si="1228"/>
        <v>88500</v>
      </c>
      <c r="M2638" s="2">
        <v>1000</v>
      </c>
      <c r="N2638" s="10">
        <f t="shared" si="1218"/>
        <v>1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10">
        <f t="shared" si="1219"/>
        <v>0</v>
      </c>
      <c r="U2638" s="2">
        <v>5</v>
      </c>
      <c r="V2638" s="2">
        <v>0</v>
      </c>
      <c r="W2638" s="2">
        <f t="shared" si="1217"/>
        <v>945</v>
      </c>
      <c r="X2638" s="2">
        <f t="shared" si="1217"/>
        <v>945</v>
      </c>
      <c r="Y2638" s="2">
        <v>1000</v>
      </c>
      <c r="Z2638" s="10">
        <f t="shared" si="1220"/>
        <v>1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f t="shared" si="1221"/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f t="shared" si="1222"/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f t="shared" si="1223"/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f t="shared" si="1224"/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f t="shared" si="1225"/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f t="shared" si="1226"/>
        <v>0</v>
      </c>
      <c r="BQ2638" s="10">
        <v>0</v>
      </c>
      <c r="BR2638" s="109"/>
      <c r="BS2638" s="109"/>
    </row>
    <row r="2639" spans="1:71">
      <c r="A2639" s="10">
        <f t="shared" si="1227"/>
        <v>715403</v>
      </c>
      <c r="B2639" s="10" t="s">
        <v>922</v>
      </c>
      <c r="C2639" s="10" t="s">
        <v>923</v>
      </c>
      <c r="D2639" s="10" t="s">
        <v>924</v>
      </c>
      <c r="E2639" s="10" t="s">
        <v>925</v>
      </c>
      <c r="F2639" s="10" t="s">
        <v>925</v>
      </c>
      <c r="G2639" s="10">
        <v>1</v>
      </c>
      <c r="I2639" s="2">
        <v>1</v>
      </c>
      <c r="J2639" s="2">
        <v>0</v>
      </c>
      <c r="K2639">
        <f t="shared" si="1228"/>
        <v>88500</v>
      </c>
      <c r="L2639">
        <f t="shared" si="1228"/>
        <v>88500</v>
      </c>
      <c r="M2639" s="2">
        <v>1000</v>
      </c>
      <c r="N2639" s="10">
        <f t="shared" si="1218"/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10">
        <f t="shared" si="1219"/>
        <v>0</v>
      </c>
      <c r="U2639" s="2">
        <v>5</v>
      </c>
      <c r="V2639" s="2">
        <v>0</v>
      </c>
      <c r="W2639" s="2">
        <f t="shared" si="1217"/>
        <v>950</v>
      </c>
      <c r="X2639" s="2">
        <f t="shared" si="1217"/>
        <v>950</v>
      </c>
      <c r="Y2639" s="2">
        <v>1000</v>
      </c>
      <c r="Z2639" s="10">
        <f t="shared" si="1220"/>
        <v>1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f t="shared" si="1221"/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f t="shared" si="1222"/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f t="shared" si="1223"/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f t="shared" si="1224"/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f t="shared" si="1225"/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f t="shared" si="1226"/>
        <v>0</v>
      </c>
      <c r="BQ2639" s="10">
        <v>0</v>
      </c>
      <c r="BR2639" s="109"/>
      <c r="BS2639" s="109"/>
    </row>
    <row r="2640" spans="1:71">
      <c r="A2640" s="10">
        <f t="shared" si="1227"/>
        <v>715501</v>
      </c>
      <c r="B2640" s="10" t="s">
        <v>922</v>
      </c>
      <c r="C2640" s="10" t="s">
        <v>923</v>
      </c>
      <c r="D2640" s="10" t="s">
        <v>924</v>
      </c>
      <c r="E2640" s="10" t="s">
        <v>925</v>
      </c>
      <c r="F2640" s="10" t="s">
        <v>925</v>
      </c>
      <c r="G2640" s="10">
        <v>1</v>
      </c>
      <c r="I2640" s="2">
        <v>1</v>
      </c>
      <c r="J2640" s="2">
        <v>0</v>
      </c>
      <c r="K2640">
        <f t="shared" si="1228"/>
        <v>90000</v>
      </c>
      <c r="L2640">
        <f t="shared" si="1228"/>
        <v>90000</v>
      </c>
      <c r="M2640" s="2">
        <v>1000</v>
      </c>
      <c r="N2640" s="10">
        <f t="shared" si="1218"/>
        <v>1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10">
        <f t="shared" si="1219"/>
        <v>0</v>
      </c>
      <c r="U2640" s="2">
        <v>5</v>
      </c>
      <c r="V2640" s="2">
        <v>0</v>
      </c>
      <c r="W2640" s="2">
        <f t="shared" si="1217"/>
        <v>955</v>
      </c>
      <c r="X2640" s="2">
        <f t="shared" si="1217"/>
        <v>955</v>
      </c>
      <c r="Y2640" s="2">
        <v>1000</v>
      </c>
      <c r="Z2640" s="10">
        <f t="shared" si="1220"/>
        <v>1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f t="shared" si="1221"/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f t="shared" si="1222"/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f t="shared" si="1223"/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f t="shared" si="1224"/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f t="shared" si="1225"/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f t="shared" si="1226"/>
        <v>0</v>
      </c>
      <c r="BQ2640" s="10">
        <v>0</v>
      </c>
      <c r="BR2640" s="109"/>
      <c r="BS2640" s="109"/>
    </row>
    <row r="2641" spans="1:71">
      <c r="A2641" s="10">
        <f t="shared" si="1227"/>
        <v>715502</v>
      </c>
      <c r="B2641" s="10" t="s">
        <v>922</v>
      </c>
      <c r="C2641" s="10" t="s">
        <v>923</v>
      </c>
      <c r="D2641" s="10" t="s">
        <v>924</v>
      </c>
      <c r="E2641" s="10" t="s">
        <v>925</v>
      </c>
      <c r="F2641" s="10" t="s">
        <v>925</v>
      </c>
      <c r="G2641" s="10">
        <v>1</v>
      </c>
      <c r="I2641" s="2">
        <v>1</v>
      </c>
      <c r="J2641" s="2">
        <v>0</v>
      </c>
      <c r="K2641">
        <f t="shared" si="1228"/>
        <v>90000</v>
      </c>
      <c r="L2641">
        <f t="shared" si="1228"/>
        <v>90000</v>
      </c>
      <c r="M2641" s="2">
        <v>1000</v>
      </c>
      <c r="N2641" s="10">
        <f t="shared" si="1218"/>
        <v>1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10">
        <f t="shared" si="1219"/>
        <v>0</v>
      </c>
      <c r="U2641" s="2">
        <v>5</v>
      </c>
      <c r="V2641" s="2">
        <v>0</v>
      </c>
      <c r="W2641" s="2">
        <f t="shared" si="1217"/>
        <v>960</v>
      </c>
      <c r="X2641" s="2">
        <f t="shared" si="1217"/>
        <v>960</v>
      </c>
      <c r="Y2641" s="2">
        <v>1000</v>
      </c>
      <c r="Z2641" s="10">
        <f t="shared" si="1220"/>
        <v>1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f t="shared" si="1221"/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f t="shared" si="1222"/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f t="shared" si="1223"/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f t="shared" si="1224"/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f t="shared" si="1225"/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f t="shared" si="1226"/>
        <v>0</v>
      </c>
      <c r="BQ2641" s="10">
        <v>0</v>
      </c>
      <c r="BR2641" s="109"/>
      <c r="BS2641" s="109"/>
    </row>
    <row r="2642" spans="1:71">
      <c r="A2642" s="10">
        <f t="shared" si="1227"/>
        <v>715503</v>
      </c>
      <c r="B2642" s="10" t="s">
        <v>922</v>
      </c>
      <c r="C2642" s="10" t="s">
        <v>923</v>
      </c>
      <c r="D2642" s="10" t="s">
        <v>924</v>
      </c>
      <c r="E2642" s="10" t="s">
        <v>925</v>
      </c>
      <c r="F2642" s="10" t="s">
        <v>925</v>
      </c>
      <c r="G2642" s="10">
        <v>1</v>
      </c>
      <c r="I2642" s="2">
        <v>1</v>
      </c>
      <c r="J2642" s="2">
        <v>0</v>
      </c>
      <c r="K2642">
        <f t="shared" si="1228"/>
        <v>90000</v>
      </c>
      <c r="L2642">
        <f t="shared" si="1228"/>
        <v>90000</v>
      </c>
      <c r="M2642" s="2">
        <v>1000</v>
      </c>
      <c r="N2642" s="10">
        <f t="shared" si="1218"/>
        <v>1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10">
        <f t="shared" si="1219"/>
        <v>0</v>
      </c>
      <c r="U2642" s="2">
        <v>5</v>
      </c>
      <c r="V2642" s="2">
        <v>0</v>
      </c>
      <c r="W2642" s="2">
        <f t="shared" si="1217"/>
        <v>965</v>
      </c>
      <c r="X2642" s="2">
        <f t="shared" si="1217"/>
        <v>965</v>
      </c>
      <c r="Y2642" s="2">
        <v>1000</v>
      </c>
      <c r="Z2642" s="10">
        <f t="shared" si="1220"/>
        <v>1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f t="shared" si="1221"/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f t="shared" si="1222"/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f t="shared" si="1223"/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f t="shared" si="1224"/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f t="shared" si="1225"/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f t="shared" si="1226"/>
        <v>0</v>
      </c>
      <c r="BQ2642" s="10">
        <v>0</v>
      </c>
      <c r="BR2642" s="109"/>
      <c r="BS2642" s="109"/>
    </row>
    <row r="2643" spans="1:71">
      <c r="A2643" s="10">
        <f t="shared" si="1227"/>
        <v>715601</v>
      </c>
      <c r="B2643" s="10" t="s">
        <v>922</v>
      </c>
      <c r="C2643" s="10" t="s">
        <v>923</v>
      </c>
      <c r="D2643" s="10" t="s">
        <v>924</v>
      </c>
      <c r="E2643" s="10" t="s">
        <v>925</v>
      </c>
      <c r="F2643" s="10" t="s">
        <v>925</v>
      </c>
      <c r="G2643" s="10">
        <v>1</v>
      </c>
      <c r="I2643" s="2">
        <v>1</v>
      </c>
      <c r="J2643" s="2">
        <v>0</v>
      </c>
      <c r="K2643">
        <f t="shared" si="1228"/>
        <v>91500</v>
      </c>
      <c r="L2643">
        <f t="shared" si="1228"/>
        <v>91500</v>
      </c>
      <c r="M2643" s="2">
        <v>1000</v>
      </c>
      <c r="N2643" s="10">
        <f t="shared" si="1218"/>
        <v>1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10">
        <f t="shared" si="1219"/>
        <v>0</v>
      </c>
      <c r="U2643" s="2">
        <v>5</v>
      </c>
      <c r="V2643" s="2">
        <v>0</v>
      </c>
      <c r="W2643" s="2">
        <f t="shared" si="1217"/>
        <v>970</v>
      </c>
      <c r="X2643" s="2">
        <f t="shared" si="1217"/>
        <v>970</v>
      </c>
      <c r="Y2643" s="2">
        <v>1000</v>
      </c>
      <c r="Z2643" s="10">
        <f t="shared" si="1220"/>
        <v>1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f t="shared" si="1221"/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f t="shared" si="1222"/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f t="shared" si="1223"/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f t="shared" si="1224"/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f t="shared" si="1225"/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f t="shared" si="1226"/>
        <v>0</v>
      </c>
      <c r="BQ2643" s="10">
        <v>0</v>
      </c>
      <c r="BR2643" s="109"/>
      <c r="BS2643" s="109"/>
    </row>
    <row r="2644" spans="1:71">
      <c r="A2644" s="10">
        <f t="shared" si="1227"/>
        <v>715602</v>
      </c>
      <c r="B2644" s="10" t="s">
        <v>922</v>
      </c>
      <c r="C2644" s="10" t="s">
        <v>923</v>
      </c>
      <c r="D2644" s="10" t="s">
        <v>924</v>
      </c>
      <c r="E2644" s="10" t="s">
        <v>925</v>
      </c>
      <c r="F2644" s="10" t="s">
        <v>925</v>
      </c>
      <c r="G2644" s="10">
        <v>1</v>
      </c>
      <c r="I2644" s="2">
        <v>1</v>
      </c>
      <c r="J2644" s="2">
        <v>0</v>
      </c>
      <c r="K2644">
        <f t="shared" si="1228"/>
        <v>91500</v>
      </c>
      <c r="L2644">
        <f t="shared" si="1228"/>
        <v>91500</v>
      </c>
      <c r="M2644" s="2">
        <v>1000</v>
      </c>
      <c r="N2644" s="10">
        <f t="shared" si="1218"/>
        <v>1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10">
        <f t="shared" si="1219"/>
        <v>0</v>
      </c>
      <c r="U2644" s="2">
        <v>5</v>
      </c>
      <c r="V2644" s="2">
        <v>0</v>
      </c>
      <c r="W2644" s="2">
        <f t="shared" si="1217"/>
        <v>975</v>
      </c>
      <c r="X2644" s="2">
        <f t="shared" si="1217"/>
        <v>975</v>
      </c>
      <c r="Y2644" s="2">
        <v>1000</v>
      </c>
      <c r="Z2644" s="10">
        <f t="shared" si="1220"/>
        <v>1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f t="shared" si="1221"/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f t="shared" si="1222"/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f t="shared" si="1223"/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f t="shared" si="1224"/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f t="shared" si="1225"/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f t="shared" si="1226"/>
        <v>0</v>
      </c>
      <c r="BQ2644" s="10">
        <v>0</v>
      </c>
      <c r="BR2644" s="109"/>
      <c r="BS2644" s="109"/>
    </row>
    <row r="2645" spans="1:71">
      <c r="A2645" s="10">
        <f t="shared" si="1227"/>
        <v>715603</v>
      </c>
      <c r="B2645" s="10" t="s">
        <v>922</v>
      </c>
      <c r="C2645" s="10" t="s">
        <v>923</v>
      </c>
      <c r="D2645" s="10" t="s">
        <v>924</v>
      </c>
      <c r="E2645" s="10" t="s">
        <v>925</v>
      </c>
      <c r="F2645" s="10" t="s">
        <v>925</v>
      </c>
      <c r="G2645" s="10">
        <v>1</v>
      </c>
      <c r="I2645" s="2">
        <v>1</v>
      </c>
      <c r="J2645" s="2">
        <v>0</v>
      </c>
      <c r="K2645">
        <f t="shared" si="1228"/>
        <v>91500</v>
      </c>
      <c r="L2645">
        <f t="shared" si="1228"/>
        <v>91500</v>
      </c>
      <c r="M2645" s="2">
        <v>1000</v>
      </c>
      <c r="N2645" s="10">
        <f t="shared" si="1218"/>
        <v>1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10">
        <f t="shared" si="1219"/>
        <v>0</v>
      </c>
      <c r="U2645" s="2">
        <v>5</v>
      </c>
      <c r="V2645" s="2">
        <v>0</v>
      </c>
      <c r="W2645" s="2">
        <f t="shared" si="1217"/>
        <v>980</v>
      </c>
      <c r="X2645" s="2">
        <f t="shared" si="1217"/>
        <v>980</v>
      </c>
      <c r="Y2645" s="2">
        <v>1000</v>
      </c>
      <c r="Z2645" s="10">
        <f t="shared" si="1220"/>
        <v>1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f t="shared" si="1221"/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f t="shared" si="1222"/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f t="shared" si="1223"/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f t="shared" si="1224"/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f t="shared" si="1225"/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f t="shared" si="1226"/>
        <v>0</v>
      </c>
      <c r="BQ2645" s="10">
        <v>0</v>
      </c>
      <c r="BR2645" s="109"/>
      <c r="BS2645" s="109"/>
    </row>
    <row r="2646" spans="1:71">
      <c r="A2646" s="10">
        <f t="shared" si="1227"/>
        <v>715701</v>
      </c>
      <c r="B2646" s="10" t="s">
        <v>922</v>
      </c>
      <c r="C2646" s="10" t="s">
        <v>923</v>
      </c>
      <c r="D2646" s="10" t="s">
        <v>924</v>
      </c>
      <c r="E2646" s="10" t="s">
        <v>925</v>
      </c>
      <c r="F2646" s="10" t="s">
        <v>925</v>
      </c>
      <c r="G2646" s="10">
        <v>1</v>
      </c>
      <c r="I2646" s="2">
        <v>1</v>
      </c>
      <c r="J2646" s="2">
        <v>0</v>
      </c>
      <c r="K2646">
        <f t="shared" si="1228"/>
        <v>93000</v>
      </c>
      <c r="L2646">
        <f t="shared" si="1228"/>
        <v>93000</v>
      </c>
      <c r="M2646" s="2">
        <v>1000</v>
      </c>
      <c r="N2646" s="10">
        <f t="shared" si="1218"/>
        <v>1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10">
        <f t="shared" si="1219"/>
        <v>0</v>
      </c>
      <c r="U2646" s="2">
        <v>5</v>
      </c>
      <c r="V2646" s="2">
        <v>0</v>
      </c>
      <c r="W2646" s="2">
        <f t="shared" si="1217"/>
        <v>985</v>
      </c>
      <c r="X2646" s="2">
        <f t="shared" si="1217"/>
        <v>985</v>
      </c>
      <c r="Y2646" s="2">
        <v>1000</v>
      </c>
      <c r="Z2646" s="10">
        <f t="shared" si="1220"/>
        <v>1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f t="shared" si="1221"/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f t="shared" si="1222"/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f t="shared" si="1223"/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f t="shared" si="1224"/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f t="shared" si="1225"/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f t="shared" si="1226"/>
        <v>0</v>
      </c>
      <c r="BQ2646" s="10">
        <v>0</v>
      </c>
      <c r="BR2646" s="109"/>
      <c r="BS2646" s="109"/>
    </row>
    <row r="2647" spans="1:71">
      <c r="A2647" s="10">
        <f t="shared" si="1227"/>
        <v>715702</v>
      </c>
      <c r="B2647" s="10" t="s">
        <v>922</v>
      </c>
      <c r="C2647" s="10" t="s">
        <v>923</v>
      </c>
      <c r="D2647" s="10" t="s">
        <v>924</v>
      </c>
      <c r="E2647" s="10" t="s">
        <v>925</v>
      </c>
      <c r="F2647" s="10" t="s">
        <v>925</v>
      </c>
      <c r="G2647" s="10">
        <v>1</v>
      </c>
      <c r="I2647" s="2">
        <v>1</v>
      </c>
      <c r="J2647" s="2">
        <v>0</v>
      </c>
      <c r="K2647">
        <f t="shared" si="1228"/>
        <v>93000</v>
      </c>
      <c r="L2647">
        <f t="shared" si="1228"/>
        <v>93000</v>
      </c>
      <c r="M2647" s="2">
        <v>1000</v>
      </c>
      <c r="N2647" s="10">
        <f t="shared" si="1218"/>
        <v>1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10">
        <f t="shared" si="1219"/>
        <v>0</v>
      </c>
      <c r="U2647" s="2">
        <v>5</v>
      </c>
      <c r="V2647" s="2">
        <v>0</v>
      </c>
      <c r="W2647" s="2">
        <f t="shared" si="1217"/>
        <v>990</v>
      </c>
      <c r="X2647" s="2">
        <f t="shared" si="1217"/>
        <v>990</v>
      </c>
      <c r="Y2647" s="2">
        <v>1000</v>
      </c>
      <c r="Z2647" s="10">
        <f t="shared" si="1220"/>
        <v>1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f t="shared" si="1221"/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f t="shared" si="1222"/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f t="shared" si="1223"/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f t="shared" si="1224"/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f t="shared" si="1225"/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f t="shared" si="1226"/>
        <v>0</v>
      </c>
      <c r="BQ2647" s="10">
        <v>0</v>
      </c>
      <c r="BR2647" s="109"/>
      <c r="BS2647" s="109"/>
    </row>
    <row r="2648" spans="1:71">
      <c r="A2648" s="10">
        <f t="shared" si="1227"/>
        <v>715703</v>
      </c>
      <c r="B2648" s="10" t="s">
        <v>922</v>
      </c>
      <c r="C2648" s="10" t="s">
        <v>923</v>
      </c>
      <c r="D2648" s="10" t="s">
        <v>924</v>
      </c>
      <c r="E2648" s="10" t="s">
        <v>925</v>
      </c>
      <c r="F2648" s="10" t="s">
        <v>925</v>
      </c>
      <c r="G2648" s="10">
        <v>1</v>
      </c>
      <c r="I2648" s="2">
        <v>1</v>
      </c>
      <c r="J2648" s="2">
        <v>0</v>
      </c>
      <c r="K2648">
        <f t="shared" si="1228"/>
        <v>93000</v>
      </c>
      <c r="L2648">
        <f t="shared" si="1228"/>
        <v>93000</v>
      </c>
      <c r="M2648" s="2">
        <v>1000</v>
      </c>
      <c r="N2648" s="10">
        <f t="shared" si="1218"/>
        <v>1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10">
        <f t="shared" si="1219"/>
        <v>0</v>
      </c>
      <c r="U2648" s="2">
        <v>5</v>
      </c>
      <c r="V2648" s="2">
        <v>0</v>
      </c>
      <c r="W2648" s="2">
        <f t="shared" si="1217"/>
        <v>995</v>
      </c>
      <c r="X2648" s="2">
        <f t="shared" si="1217"/>
        <v>995</v>
      </c>
      <c r="Y2648" s="2">
        <v>1000</v>
      </c>
      <c r="Z2648" s="10">
        <f t="shared" si="1220"/>
        <v>1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f t="shared" si="1221"/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f t="shared" si="1222"/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f t="shared" si="1223"/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f t="shared" si="1224"/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f t="shared" si="1225"/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f t="shared" si="1226"/>
        <v>0</v>
      </c>
      <c r="BQ2648" s="10">
        <v>0</v>
      </c>
      <c r="BR2648" s="109"/>
      <c r="BS2648" s="109"/>
    </row>
    <row r="2649" spans="1:71">
      <c r="A2649" s="10">
        <f t="shared" si="1227"/>
        <v>715801</v>
      </c>
      <c r="B2649" s="10" t="s">
        <v>922</v>
      </c>
      <c r="C2649" s="10" t="s">
        <v>923</v>
      </c>
      <c r="D2649" s="10" t="s">
        <v>924</v>
      </c>
      <c r="E2649" s="10" t="s">
        <v>925</v>
      </c>
      <c r="F2649" s="10" t="s">
        <v>925</v>
      </c>
      <c r="G2649" s="10">
        <v>1</v>
      </c>
      <c r="I2649" s="2">
        <v>1</v>
      </c>
      <c r="J2649" s="2">
        <v>0</v>
      </c>
      <c r="K2649">
        <f t="shared" si="1228"/>
        <v>94500</v>
      </c>
      <c r="L2649">
        <f t="shared" si="1228"/>
        <v>94500</v>
      </c>
      <c r="M2649" s="2">
        <v>1000</v>
      </c>
      <c r="N2649" s="10">
        <f t="shared" si="1218"/>
        <v>1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10">
        <f t="shared" si="1219"/>
        <v>0</v>
      </c>
      <c r="U2649" s="2">
        <v>5</v>
      </c>
      <c r="V2649" s="2">
        <v>0</v>
      </c>
      <c r="W2649" s="2">
        <f t="shared" si="1217"/>
        <v>1000</v>
      </c>
      <c r="X2649" s="2">
        <f t="shared" si="1217"/>
        <v>1000</v>
      </c>
      <c r="Y2649" s="2">
        <v>1000</v>
      </c>
      <c r="Z2649" s="10">
        <f t="shared" si="1220"/>
        <v>1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f t="shared" si="1221"/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f t="shared" si="1222"/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f t="shared" si="1223"/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f t="shared" si="1224"/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f t="shared" si="1225"/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f t="shared" si="1226"/>
        <v>0</v>
      </c>
      <c r="BQ2649" s="10">
        <v>0</v>
      </c>
      <c r="BR2649" s="109"/>
      <c r="BS2649" s="109"/>
    </row>
    <row r="2650" spans="1:71">
      <c r="A2650" s="10">
        <f t="shared" si="1227"/>
        <v>715802</v>
      </c>
      <c r="B2650" s="10" t="s">
        <v>922</v>
      </c>
      <c r="C2650" s="10" t="s">
        <v>923</v>
      </c>
      <c r="D2650" s="10" t="s">
        <v>924</v>
      </c>
      <c r="E2650" s="10" t="s">
        <v>925</v>
      </c>
      <c r="F2650" s="10" t="s">
        <v>925</v>
      </c>
      <c r="G2650" s="10">
        <v>1</v>
      </c>
      <c r="I2650" s="2">
        <v>1</v>
      </c>
      <c r="J2650" s="2">
        <v>0</v>
      </c>
      <c r="K2650">
        <f t="shared" si="1228"/>
        <v>94500</v>
      </c>
      <c r="L2650">
        <f t="shared" si="1228"/>
        <v>94500</v>
      </c>
      <c r="M2650" s="2">
        <v>1000</v>
      </c>
      <c r="N2650" s="10">
        <f t="shared" si="1218"/>
        <v>1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10">
        <f t="shared" si="1219"/>
        <v>0</v>
      </c>
      <c r="U2650" s="2">
        <v>5</v>
      </c>
      <c r="V2650" s="2">
        <v>0</v>
      </c>
      <c r="W2650" s="2">
        <f t="shared" si="1217"/>
        <v>1005</v>
      </c>
      <c r="X2650" s="2">
        <f t="shared" si="1217"/>
        <v>1005</v>
      </c>
      <c r="Y2650" s="2">
        <v>1000</v>
      </c>
      <c r="Z2650" s="10">
        <f t="shared" si="1220"/>
        <v>1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f t="shared" si="1221"/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f t="shared" si="1222"/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f t="shared" si="1223"/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f t="shared" si="1224"/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f t="shared" si="1225"/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f t="shared" si="1226"/>
        <v>0</v>
      </c>
      <c r="BQ2650" s="10">
        <v>0</v>
      </c>
      <c r="BR2650" s="109"/>
      <c r="BS2650" s="109"/>
    </row>
    <row r="2651" spans="1:71">
      <c r="A2651" s="10">
        <f t="shared" si="1227"/>
        <v>715803</v>
      </c>
      <c r="B2651" s="10" t="s">
        <v>922</v>
      </c>
      <c r="C2651" s="10" t="s">
        <v>923</v>
      </c>
      <c r="D2651" s="10" t="s">
        <v>924</v>
      </c>
      <c r="E2651" s="10" t="s">
        <v>925</v>
      </c>
      <c r="F2651" s="10" t="s">
        <v>925</v>
      </c>
      <c r="G2651" s="10">
        <v>1</v>
      </c>
      <c r="I2651" s="2">
        <v>1</v>
      </c>
      <c r="J2651" s="2">
        <v>0</v>
      </c>
      <c r="K2651">
        <f t="shared" si="1228"/>
        <v>94500</v>
      </c>
      <c r="L2651">
        <f t="shared" si="1228"/>
        <v>94500</v>
      </c>
      <c r="M2651" s="2">
        <v>1000</v>
      </c>
      <c r="N2651" s="10">
        <f t="shared" si="1218"/>
        <v>1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10">
        <f t="shared" si="1219"/>
        <v>0</v>
      </c>
      <c r="U2651" s="2">
        <v>5</v>
      </c>
      <c r="V2651" s="2">
        <v>0</v>
      </c>
      <c r="W2651" s="2">
        <f t="shared" si="1217"/>
        <v>1010</v>
      </c>
      <c r="X2651" s="2">
        <f t="shared" si="1217"/>
        <v>1010</v>
      </c>
      <c r="Y2651" s="2">
        <v>1000</v>
      </c>
      <c r="Z2651" s="10">
        <f t="shared" si="1220"/>
        <v>1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f t="shared" si="1221"/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f t="shared" si="1222"/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f t="shared" si="1223"/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f t="shared" si="1224"/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f t="shared" si="1225"/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f t="shared" si="1226"/>
        <v>0</v>
      </c>
      <c r="BQ2651" s="10">
        <v>0</v>
      </c>
      <c r="BR2651" s="109"/>
      <c r="BS2651" s="109"/>
    </row>
    <row r="2652" spans="1:71">
      <c r="A2652" s="10">
        <f t="shared" si="1227"/>
        <v>715901</v>
      </c>
      <c r="B2652" s="10" t="s">
        <v>922</v>
      </c>
      <c r="C2652" s="10" t="s">
        <v>923</v>
      </c>
      <c r="D2652" s="10" t="s">
        <v>924</v>
      </c>
      <c r="E2652" s="10" t="s">
        <v>925</v>
      </c>
      <c r="F2652" s="10" t="s">
        <v>925</v>
      </c>
      <c r="G2652" s="10">
        <v>1</v>
      </c>
      <c r="I2652" s="2">
        <v>1</v>
      </c>
      <c r="J2652" s="2">
        <v>0</v>
      </c>
      <c r="K2652">
        <f t="shared" si="1228"/>
        <v>96000</v>
      </c>
      <c r="L2652">
        <f t="shared" si="1228"/>
        <v>96000</v>
      </c>
      <c r="M2652" s="2">
        <v>1000</v>
      </c>
      <c r="N2652" s="10">
        <f t="shared" si="1218"/>
        <v>1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10">
        <f t="shared" si="1219"/>
        <v>0</v>
      </c>
      <c r="U2652" s="2">
        <v>5</v>
      </c>
      <c r="V2652" s="2">
        <v>0</v>
      </c>
      <c r="W2652" s="2">
        <f t="shared" si="1217"/>
        <v>1015</v>
      </c>
      <c r="X2652" s="2">
        <f t="shared" si="1217"/>
        <v>1015</v>
      </c>
      <c r="Y2652" s="2">
        <v>1000</v>
      </c>
      <c r="Z2652" s="10">
        <f t="shared" si="1220"/>
        <v>1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f t="shared" si="1221"/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f t="shared" si="1222"/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f t="shared" si="1223"/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f t="shared" si="1224"/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f t="shared" si="1225"/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f t="shared" si="1226"/>
        <v>0</v>
      </c>
      <c r="BQ2652" s="10">
        <v>0</v>
      </c>
      <c r="BR2652" s="109"/>
      <c r="BS2652" s="109"/>
    </row>
    <row r="2653" spans="1:71">
      <c r="A2653" s="10">
        <f t="shared" si="1227"/>
        <v>715902</v>
      </c>
      <c r="B2653" s="10" t="s">
        <v>922</v>
      </c>
      <c r="C2653" s="10" t="s">
        <v>923</v>
      </c>
      <c r="D2653" s="10" t="s">
        <v>924</v>
      </c>
      <c r="E2653" s="10" t="s">
        <v>925</v>
      </c>
      <c r="F2653" s="10" t="s">
        <v>925</v>
      </c>
      <c r="G2653" s="10">
        <v>1</v>
      </c>
      <c r="I2653" s="2">
        <v>1</v>
      </c>
      <c r="J2653" s="2">
        <v>0</v>
      </c>
      <c r="K2653">
        <f t="shared" si="1228"/>
        <v>96000</v>
      </c>
      <c r="L2653">
        <f t="shared" si="1228"/>
        <v>96000</v>
      </c>
      <c r="M2653" s="2">
        <v>1000</v>
      </c>
      <c r="N2653" s="10">
        <f t="shared" si="1218"/>
        <v>1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10">
        <f t="shared" si="1219"/>
        <v>0</v>
      </c>
      <c r="U2653" s="2">
        <v>5</v>
      </c>
      <c r="V2653" s="2">
        <v>0</v>
      </c>
      <c r="W2653" s="2">
        <f t="shared" si="1217"/>
        <v>1020</v>
      </c>
      <c r="X2653" s="2">
        <f t="shared" si="1217"/>
        <v>1020</v>
      </c>
      <c r="Y2653" s="2">
        <v>1000</v>
      </c>
      <c r="Z2653" s="10">
        <f t="shared" si="1220"/>
        <v>1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f t="shared" si="1221"/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f t="shared" si="1222"/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f t="shared" si="1223"/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f t="shared" si="1224"/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f t="shared" si="1225"/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f t="shared" si="1226"/>
        <v>0</v>
      </c>
      <c r="BQ2653" s="10">
        <v>0</v>
      </c>
      <c r="BR2653" s="109"/>
      <c r="BS2653" s="109"/>
    </row>
    <row r="2654" spans="1:71">
      <c r="A2654" s="10">
        <f t="shared" si="1227"/>
        <v>715903</v>
      </c>
      <c r="B2654" s="10" t="s">
        <v>922</v>
      </c>
      <c r="C2654" s="10" t="s">
        <v>923</v>
      </c>
      <c r="D2654" s="10" t="s">
        <v>924</v>
      </c>
      <c r="E2654" s="10" t="s">
        <v>925</v>
      </c>
      <c r="F2654" s="10" t="s">
        <v>925</v>
      </c>
      <c r="G2654" s="10">
        <v>1</v>
      </c>
      <c r="I2654" s="2">
        <v>1</v>
      </c>
      <c r="J2654" s="2">
        <v>0</v>
      </c>
      <c r="K2654">
        <f t="shared" si="1228"/>
        <v>96000</v>
      </c>
      <c r="L2654">
        <f t="shared" si="1228"/>
        <v>96000</v>
      </c>
      <c r="M2654" s="2">
        <v>1000</v>
      </c>
      <c r="N2654" s="10">
        <f t="shared" si="1218"/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10">
        <f t="shared" si="1219"/>
        <v>0</v>
      </c>
      <c r="U2654" s="2">
        <v>5</v>
      </c>
      <c r="V2654" s="2">
        <v>0</v>
      </c>
      <c r="W2654" s="2">
        <f t="shared" si="1217"/>
        <v>1025</v>
      </c>
      <c r="X2654" s="2">
        <f t="shared" si="1217"/>
        <v>1025</v>
      </c>
      <c r="Y2654" s="2">
        <v>1000</v>
      </c>
      <c r="Z2654" s="10">
        <f t="shared" si="1220"/>
        <v>1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f t="shared" si="1221"/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f t="shared" si="1222"/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f t="shared" si="1223"/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f t="shared" si="1224"/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f t="shared" si="1225"/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f t="shared" si="1226"/>
        <v>0</v>
      </c>
      <c r="BQ2654" s="10">
        <v>0</v>
      </c>
      <c r="BR2654" s="109"/>
      <c r="BS2654" s="109"/>
    </row>
    <row r="2655" spans="1:71">
      <c r="A2655" s="10">
        <f t="shared" si="1227"/>
        <v>716001</v>
      </c>
      <c r="B2655" s="10" t="s">
        <v>922</v>
      </c>
      <c r="C2655" s="10" t="s">
        <v>923</v>
      </c>
      <c r="D2655" s="10" t="s">
        <v>924</v>
      </c>
      <c r="E2655" s="10" t="s">
        <v>925</v>
      </c>
      <c r="F2655" s="10" t="s">
        <v>925</v>
      </c>
      <c r="G2655" s="10">
        <v>1</v>
      </c>
      <c r="I2655" s="2">
        <v>1</v>
      </c>
      <c r="J2655" s="2">
        <v>0</v>
      </c>
      <c r="K2655">
        <f t="shared" si="1228"/>
        <v>97500</v>
      </c>
      <c r="L2655">
        <f t="shared" si="1228"/>
        <v>97500</v>
      </c>
      <c r="M2655" s="2">
        <v>1000</v>
      </c>
      <c r="N2655" s="10">
        <f t="shared" si="1218"/>
        <v>1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10">
        <f t="shared" si="1219"/>
        <v>0</v>
      </c>
      <c r="U2655" s="2">
        <v>5</v>
      </c>
      <c r="V2655" s="2">
        <v>0</v>
      </c>
      <c r="W2655" s="2">
        <f t="shared" si="1217"/>
        <v>1030</v>
      </c>
      <c r="X2655" s="2">
        <f t="shared" si="1217"/>
        <v>1030</v>
      </c>
      <c r="Y2655" s="2">
        <v>1000</v>
      </c>
      <c r="Z2655" s="10">
        <f t="shared" si="1220"/>
        <v>1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f t="shared" si="1221"/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f t="shared" si="1222"/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f t="shared" si="1223"/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f t="shared" si="1224"/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f t="shared" si="1225"/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f t="shared" si="1226"/>
        <v>0</v>
      </c>
      <c r="BQ2655" s="10">
        <v>0</v>
      </c>
      <c r="BR2655" s="109"/>
      <c r="BS2655" s="109"/>
    </row>
    <row r="2656" spans="1:71">
      <c r="A2656" s="10">
        <f t="shared" si="1227"/>
        <v>716002</v>
      </c>
      <c r="B2656" s="10" t="s">
        <v>922</v>
      </c>
      <c r="C2656" s="10" t="s">
        <v>923</v>
      </c>
      <c r="D2656" s="10" t="s">
        <v>924</v>
      </c>
      <c r="E2656" s="10" t="s">
        <v>925</v>
      </c>
      <c r="F2656" s="10" t="s">
        <v>925</v>
      </c>
      <c r="G2656" s="10">
        <v>1</v>
      </c>
      <c r="I2656" s="2">
        <v>1</v>
      </c>
      <c r="J2656" s="2">
        <v>0</v>
      </c>
      <c r="K2656">
        <f t="shared" si="1228"/>
        <v>97500</v>
      </c>
      <c r="L2656">
        <f t="shared" si="1228"/>
        <v>97500</v>
      </c>
      <c r="M2656" s="2">
        <v>1000</v>
      </c>
      <c r="N2656" s="10">
        <f t="shared" si="1218"/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10">
        <f t="shared" si="1219"/>
        <v>0</v>
      </c>
      <c r="U2656" s="2">
        <v>5</v>
      </c>
      <c r="V2656" s="2">
        <v>0</v>
      </c>
      <c r="W2656" s="2">
        <f t="shared" si="1217"/>
        <v>1035</v>
      </c>
      <c r="X2656" s="2">
        <f t="shared" si="1217"/>
        <v>1035</v>
      </c>
      <c r="Y2656" s="2">
        <v>1000</v>
      </c>
      <c r="Z2656" s="10">
        <f t="shared" si="1220"/>
        <v>1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f t="shared" si="1221"/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f t="shared" si="1222"/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f t="shared" si="1223"/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f t="shared" si="1224"/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f t="shared" si="1225"/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f t="shared" si="1226"/>
        <v>0</v>
      </c>
      <c r="BQ2656" s="10">
        <v>0</v>
      </c>
      <c r="BR2656" s="109"/>
      <c r="BS2656" s="109"/>
    </row>
    <row r="2657" spans="1:71">
      <c r="A2657" s="10">
        <f t="shared" si="1227"/>
        <v>716003</v>
      </c>
      <c r="B2657" s="10" t="s">
        <v>922</v>
      </c>
      <c r="C2657" s="10" t="s">
        <v>923</v>
      </c>
      <c r="D2657" s="10" t="s">
        <v>924</v>
      </c>
      <c r="E2657" s="10" t="s">
        <v>925</v>
      </c>
      <c r="F2657" s="10" t="s">
        <v>925</v>
      </c>
      <c r="G2657" s="10">
        <v>1</v>
      </c>
      <c r="I2657" s="2">
        <v>1</v>
      </c>
      <c r="J2657" s="2">
        <v>0</v>
      </c>
      <c r="K2657">
        <f t="shared" si="1228"/>
        <v>97500</v>
      </c>
      <c r="L2657">
        <f t="shared" si="1228"/>
        <v>97500</v>
      </c>
      <c r="M2657" s="2">
        <v>1000</v>
      </c>
      <c r="N2657" s="10">
        <f t="shared" si="1218"/>
        <v>1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10">
        <f t="shared" si="1219"/>
        <v>0</v>
      </c>
      <c r="U2657" s="2">
        <v>5</v>
      </c>
      <c r="V2657" s="2">
        <v>0</v>
      </c>
      <c r="W2657" s="2">
        <f t="shared" si="1217"/>
        <v>1040</v>
      </c>
      <c r="X2657" s="2">
        <f t="shared" si="1217"/>
        <v>1040</v>
      </c>
      <c r="Y2657" s="2">
        <v>1000</v>
      </c>
      <c r="Z2657" s="10">
        <f t="shared" si="1220"/>
        <v>1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f t="shared" si="1221"/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f t="shared" si="1222"/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f t="shared" si="1223"/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f t="shared" si="1224"/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f t="shared" si="1225"/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f t="shared" si="1226"/>
        <v>0</v>
      </c>
      <c r="BQ2657" s="10">
        <v>0</v>
      </c>
      <c r="BR2657" s="109"/>
      <c r="BS2657" s="109"/>
    </row>
    <row r="2658" spans="1:71">
      <c r="A2658" s="10">
        <f t="shared" si="1227"/>
        <v>716101</v>
      </c>
      <c r="B2658" s="10" t="s">
        <v>922</v>
      </c>
      <c r="C2658" s="10" t="s">
        <v>923</v>
      </c>
      <c r="D2658" s="10" t="s">
        <v>924</v>
      </c>
      <c r="E2658" s="10" t="s">
        <v>925</v>
      </c>
      <c r="F2658" s="10" t="s">
        <v>925</v>
      </c>
      <c r="G2658" s="10">
        <v>1</v>
      </c>
      <c r="I2658" s="2">
        <v>1</v>
      </c>
      <c r="J2658" s="2">
        <v>0</v>
      </c>
      <c r="K2658">
        <f t="shared" si="1228"/>
        <v>99000</v>
      </c>
      <c r="L2658">
        <f t="shared" si="1228"/>
        <v>99000</v>
      </c>
      <c r="M2658" s="2">
        <v>1000</v>
      </c>
      <c r="N2658" s="10">
        <f t="shared" si="1218"/>
        <v>1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10">
        <f t="shared" si="1219"/>
        <v>0</v>
      </c>
      <c r="U2658" s="2">
        <v>5</v>
      </c>
      <c r="V2658" s="2">
        <v>0</v>
      </c>
      <c r="W2658" s="2">
        <f t="shared" si="1217"/>
        <v>1045</v>
      </c>
      <c r="X2658" s="2">
        <f t="shared" si="1217"/>
        <v>1045</v>
      </c>
      <c r="Y2658" s="2">
        <v>1000</v>
      </c>
      <c r="Z2658" s="10">
        <f t="shared" si="1220"/>
        <v>1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f t="shared" si="1221"/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f t="shared" si="1222"/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f t="shared" si="1223"/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f t="shared" si="1224"/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f t="shared" si="1225"/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f t="shared" si="1226"/>
        <v>0</v>
      </c>
      <c r="BQ2658" s="10">
        <v>0</v>
      </c>
      <c r="BR2658" s="109"/>
      <c r="BS2658" s="109"/>
    </row>
    <row r="2659" spans="1:71">
      <c r="A2659" s="10">
        <f t="shared" si="1227"/>
        <v>716102</v>
      </c>
      <c r="B2659" s="10" t="s">
        <v>922</v>
      </c>
      <c r="C2659" s="10" t="s">
        <v>923</v>
      </c>
      <c r="D2659" s="10" t="s">
        <v>924</v>
      </c>
      <c r="E2659" s="10" t="s">
        <v>925</v>
      </c>
      <c r="F2659" s="10" t="s">
        <v>925</v>
      </c>
      <c r="G2659" s="10">
        <v>1</v>
      </c>
      <c r="I2659" s="2">
        <v>1</v>
      </c>
      <c r="J2659" s="2">
        <v>0</v>
      </c>
      <c r="K2659">
        <f t="shared" si="1228"/>
        <v>99000</v>
      </c>
      <c r="L2659">
        <f t="shared" si="1228"/>
        <v>99000</v>
      </c>
      <c r="M2659" s="2">
        <v>1000</v>
      </c>
      <c r="N2659" s="10">
        <f t="shared" si="1218"/>
        <v>1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10">
        <f t="shared" si="1219"/>
        <v>0</v>
      </c>
      <c r="U2659" s="2">
        <v>5</v>
      </c>
      <c r="V2659" s="2">
        <v>0</v>
      </c>
      <c r="W2659" s="2">
        <f t="shared" si="1217"/>
        <v>1050</v>
      </c>
      <c r="X2659" s="2">
        <f t="shared" si="1217"/>
        <v>1050</v>
      </c>
      <c r="Y2659" s="2">
        <v>1000</v>
      </c>
      <c r="Z2659" s="10">
        <f t="shared" si="1220"/>
        <v>1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f t="shared" si="1221"/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f t="shared" si="1222"/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f t="shared" si="1223"/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f t="shared" si="1224"/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f t="shared" si="1225"/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f t="shared" si="1226"/>
        <v>0</v>
      </c>
      <c r="BQ2659" s="10">
        <v>0</v>
      </c>
      <c r="BR2659" s="109"/>
      <c r="BS2659" s="109"/>
    </row>
    <row r="2660" spans="1:71">
      <c r="A2660" s="10">
        <f t="shared" si="1227"/>
        <v>716103</v>
      </c>
      <c r="B2660" s="10" t="s">
        <v>922</v>
      </c>
      <c r="C2660" s="10" t="s">
        <v>923</v>
      </c>
      <c r="D2660" s="10" t="s">
        <v>924</v>
      </c>
      <c r="E2660" s="10" t="s">
        <v>925</v>
      </c>
      <c r="F2660" s="10" t="s">
        <v>925</v>
      </c>
      <c r="G2660" s="10">
        <v>1</v>
      </c>
      <c r="I2660" s="2">
        <v>1</v>
      </c>
      <c r="J2660" s="2">
        <v>0</v>
      </c>
      <c r="K2660">
        <f t="shared" si="1228"/>
        <v>99000</v>
      </c>
      <c r="L2660">
        <f t="shared" si="1228"/>
        <v>99000</v>
      </c>
      <c r="M2660" s="2">
        <v>1000</v>
      </c>
      <c r="N2660" s="10">
        <f t="shared" si="1218"/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10">
        <f t="shared" si="1219"/>
        <v>0</v>
      </c>
      <c r="U2660" s="2">
        <v>5</v>
      </c>
      <c r="V2660" s="2">
        <v>0</v>
      </c>
      <c r="W2660" s="2">
        <f t="shared" si="1217"/>
        <v>1055</v>
      </c>
      <c r="X2660" s="2">
        <f t="shared" si="1217"/>
        <v>1055</v>
      </c>
      <c r="Y2660" s="2">
        <v>1000</v>
      </c>
      <c r="Z2660" s="10">
        <f t="shared" si="1220"/>
        <v>1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f t="shared" si="1221"/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f t="shared" si="1222"/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f t="shared" si="1223"/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f t="shared" si="1224"/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f t="shared" si="1225"/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f t="shared" si="1226"/>
        <v>0</v>
      </c>
      <c r="BQ2660" s="10">
        <v>0</v>
      </c>
      <c r="BR2660" s="109"/>
      <c r="BS2660" s="109"/>
    </row>
    <row r="2661" spans="1:71">
      <c r="A2661" s="10">
        <f t="shared" si="1227"/>
        <v>716201</v>
      </c>
      <c r="B2661" s="10" t="s">
        <v>922</v>
      </c>
      <c r="C2661" s="10" t="s">
        <v>923</v>
      </c>
      <c r="D2661" s="10" t="s">
        <v>924</v>
      </c>
      <c r="E2661" s="10" t="s">
        <v>925</v>
      </c>
      <c r="F2661" s="10" t="s">
        <v>925</v>
      </c>
      <c r="G2661" s="10">
        <v>1</v>
      </c>
      <c r="I2661" s="2">
        <v>1</v>
      </c>
      <c r="J2661" s="2">
        <v>0</v>
      </c>
      <c r="K2661">
        <f t="shared" si="1228"/>
        <v>100500</v>
      </c>
      <c r="L2661">
        <f t="shared" si="1228"/>
        <v>100500</v>
      </c>
      <c r="M2661" s="2">
        <v>1000</v>
      </c>
      <c r="N2661" s="10">
        <f t="shared" si="1218"/>
        <v>1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10">
        <f t="shared" si="1219"/>
        <v>0</v>
      </c>
      <c r="U2661" s="2">
        <v>5</v>
      </c>
      <c r="V2661" s="2">
        <v>0</v>
      </c>
      <c r="W2661" s="2">
        <f t="shared" si="1217"/>
        <v>1060</v>
      </c>
      <c r="X2661" s="2">
        <f t="shared" si="1217"/>
        <v>1060</v>
      </c>
      <c r="Y2661" s="2">
        <v>1000</v>
      </c>
      <c r="Z2661" s="10">
        <f t="shared" si="1220"/>
        <v>1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f t="shared" si="1221"/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f t="shared" si="1222"/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f t="shared" si="1223"/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f t="shared" si="1224"/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f t="shared" si="1225"/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f t="shared" si="1226"/>
        <v>0</v>
      </c>
      <c r="BQ2661" s="10">
        <v>0</v>
      </c>
      <c r="BR2661" s="109"/>
      <c r="BS2661" s="109"/>
    </row>
    <row r="2662" spans="1:71">
      <c r="A2662" s="10">
        <f t="shared" si="1227"/>
        <v>716202</v>
      </c>
      <c r="B2662" s="10" t="s">
        <v>922</v>
      </c>
      <c r="C2662" s="10" t="s">
        <v>923</v>
      </c>
      <c r="D2662" s="10" t="s">
        <v>924</v>
      </c>
      <c r="E2662" s="10" t="s">
        <v>925</v>
      </c>
      <c r="F2662" s="10" t="s">
        <v>925</v>
      </c>
      <c r="G2662" s="10">
        <v>1</v>
      </c>
      <c r="I2662" s="2">
        <v>1</v>
      </c>
      <c r="J2662" s="2">
        <v>0</v>
      </c>
      <c r="K2662">
        <f t="shared" si="1228"/>
        <v>100500</v>
      </c>
      <c r="L2662">
        <f t="shared" si="1228"/>
        <v>100500</v>
      </c>
      <c r="M2662" s="2">
        <v>1000</v>
      </c>
      <c r="N2662" s="10">
        <f t="shared" si="1218"/>
        <v>1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10">
        <f t="shared" si="1219"/>
        <v>0</v>
      </c>
      <c r="U2662" s="2">
        <v>5</v>
      </c>
      <c r="V2662" s="2">
        <v>0</v>
      </c>
      <c r="W2662" s="2">
        <f t="shared" si="1217"/>
        <v>1065</v>
      </c>
      <c r="X2662" s="2">
        <f t="shared" si="1217"/>
        <v>1065</v>
      </c>
      <c r="Y2662" s="2">
        <v>1000</v>
      </c>
      <c r="Z2662" s="10">
        <f t="shared" si="1220"/>
        <v>1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f t="shared" si="1221"/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f t="shared" si="1222"/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f t="shared" si="1223"/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f t="shared" si="1224"/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f t="shared" si="1225"/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f t="shared" si="1226"/>
        <v>0</v>
      </c>
      <c r="BQ2662" s="10">
        <v>0</v>
      </c>
      <c r="BR2662" s="109"/>
      <c r="BS2662" s="109"/>
    </row>
    <row r="2663" spans="1:71">
      <c r="A2663" s="10">
        <f t="shared" si="1227"/>
        <v>716203</v>
      </c>
      <c r="B2663" s="10" t="s">
        <v>922</v>
      </c>
      <c r="C2663" s="10" t="s">
        <v>923</v>
      </c>
      <c r="D2663" s="10" t="s">
        <v>924</v>
      </c>
      <c r="E2663" s="10" t="s">
        <v>925</v>
      </c>
      <c r="F2663" s="10" t="s">
        <v>925</v>
      </c>
      <c r="G2663" s="10">
        <v>1</v>
      </c>
      <c r="I2663" s="2">
        <v>1</v>
      </c>
      <c r="J2663" s="2">
        <v>0</v>
      </c>
      <c r="K2663">
        <f t="shared" si="1228"/>
        <v>100500</v>
      </c>
      <c r="L2663">
        <f t="shared" si="1228"/>
        <v>100500</v>
      </c>
      <c r="M2663" s="2">
        <v>1000</v>
      </c>
      <c r="N2663" s="10">
        <f t="shared" si="1218"/>
        <v>1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10">
        <f t="shared" si="1219"/>
        <v>0</v>
      </c>
      <c r="U2663" s="2">
        <v>5</v>
      </c>
      <c r="V2663" s="2">
        <v>0</v>
      </c>
      <c r="W2663" s="2">
        <f t="shared" si="1217"/>
        <v>1070</v>
      </c>
      <c r="X2663" s="2">
        <f t="shared" si="1217"/>
        <v>1070</v>
      </c>
      <c r="Y2663" s="2">
        <v>1000</v>
      </c>
      <c r="Z2663" s="10">
        <f t="shared" si="1220"/>
        <v>1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f t="shared" si="1221"/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f t="shared" si="1222"/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f t="shared" si="1223"/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f t="shared" si="1224"/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f t="shared" si="1225"/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f t="shared" si="1226"/>
        <v>0</v>
      </c>
      <c r="BQ2663" s="10">
        <v>0</v>
      </c>
      <c r="BR2663" s="109"/>
      <c r="BS2663" s="109"/>
    </row>
    <row r="2664" spans="1:71">
      <c r="A2664" s="10">
        <f t="shared" si="1227"/>
        <v>716301</v>
      </c>
      <c r="B2664" s="10" t="s">
        <v>922</v>
      </c>
      <c r="C2664" s="10" t="s">
        <v>923</v>
      </c>
      <c r="D2664" s="10" t="s">
        <v>924</v>
      </c>
      <c r="E2664" s="10" t="s">
        <v>925</v>
      </c>
      <c r="F2664" s="10" t="s">
        <v>925</v>
      </c>
      <c r="G2664" s="10">
        <v>1</v>
      </c>
      <c r="I2664" s="2">
        <v>1</v>
      </c>
      <c r="J2664" s="2">
        <v>0</v>
      </c>
      <c r="K2664">
        <f t="shared" si="1228"/>
        <v>102000</v>
      </c>
      <c r="L2664">
        <f t="shared" si="1228"/>
        <v>102000</v>
      </c>
      <c r="M2664" s="2">
        <v>1000</v>
      </c>
      <c r="N2664" s="10">
        <f t="shared" si="1218"/>
        <v>1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10">
        <f t="shared" si="1219"/>
        <v>0</v>
      </c>
      <c r="U2664" s="2">
        <v>5</v>
      </c>
      <c r="V2664" s="2">
        <v>0</v>
      </c>
      <c r="W2664" s="2">
        <f t="shared" si="1217"/>
        <v>1075</v>
      </c>
      <c r="X2664" s="2">
        <f t="shared" si="1217"/>
        <v>1075</v>
      </c>
      <c r="Y2664" s="2">
        <v>1000</v>
      </c>
      <c r="Z2664" s="10">
        <f t="shared" si="1220"/>
        <v>1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f t="shared" si="1221"/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f t="shared" si="1222"/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f t="shared" si="1223"/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f t="shared" si="1224"/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f t="shared" si="1225"/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f t="shared" si="1226"/>
        <v>0</v>
      </c>
      <c r="BQ2664" s="10">
        <v>0</v>
      </c>
      <c r="BR2664" s="109"/>
      <c r="BS2664" s="109"/>
    </row>
    <row r="2665" spans="1:71">
      <c r="A2665" s="10">
        <f t="shared" si="1227"/>
        <v>716302</v>
      </c>
      <c r="B2665" s="10" t="s">
        <v>922</v>
      </c>
      <c r="C2665" s="10" t="s">
        <v>923</v>
      </c>
      <c r="D2665" s="10" t="s">
        <v>924</v>
      </c>
      <c r="E2665" s="10" t="s">
        <v>925</v>
      </c>
      <c r="F2665" s="10" t="s">
        <v>925</v>
      </c>
      <c r="G2665" s="10">
        <v>1</v>
      </c>
      <c r="I2665" s="2">
        <v>1</v>
      </c>
      <c r="J2665" s="2">
        <v>0</v>
      </c>
      <c r="K2665">
        <f t="shared" si="1228"/>
        <v>102000</v>
      </c>
      <c r="L2665">
        <f t="shared" si="1228"/>
        <v>102000</v>
      </c>
      <c r="M2665" s="2">
        <v>1000</v>
      </c>
      <c r="N2665" s="10">
        <f t="shared" si="1218"/>
        <v>1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10">
        <f t="shared" si="1219"/>
        <v>0</v>
      </c>
      <c r="U2665" s="2">
        <v>5</v>
      </c>
      <c r="V2665" s="2">
        <v>0</v>
      </c>
      <c r="W2665" s="2">
        <f t="shared" si="1217"/>
        <v>1080</v>
      </c>
      <c r="X2665" s="2">
        <f t="shared" si="1217"/>
        <v>1080</v>
      </c>
      <c r="Y2665" s="2">
        <v>1000</v>
      </c>
      <c r="Z2665" s="10">
        <f t="shared" si="1220"/>
        <v>1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f t="shared" si="1221"/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f t="shared" si="1222"/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f t="shared" si="1223"/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f t="shared" si="1224"/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f t="shared" si="1225"/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f t="shared" si="1226"/>
        <v>0</v>
      </c>
      <c r="BQ2665" s="10">
        <v>0</v>
      </c>
      <c r="BR2665" s="109"/>
      <c r="BS2665" s="109"/>
    </row>
    <row r="2666" spans="1:71">
      <c r="A2666" s="10">
        <f t="shared" si="1227"/>
        <v>716303</v>
      </c>
      <c r="B2666" s="10" t="s">
        <v>922</v>
      </c>
      <c r="C2666" s="10" t="s">
        <v>923</v>
      </c>
      <c r="D2666" s="10" t="s">
        <v>924</v>
      </c>
      <c r="E2666" s="10" t="s">
        <v>925</v>
      </c>
      <c r="F2666" s="10" t="s">
        <v>925</v>
      </c>
      <c r="G2666" s="10">
        <v>1</v>
      </c>
      <c r="I2666" s="2">
        <v>1</v>
      </c>
      <c r="J2666" s="2">
        <v>0</v>
      </c>
      <c r="K2666">
        <f t="shared" si="1228"/>
        <v>102000</v>
      </c>
      <c r="L2666">
        <f t="shared" si="1228"/>
        <v>102000</v>
      </c>
      <c r="M2666" s="2">
        <v>1000</v>
      </c>
      <c r="N2666" s="10">
        <f t="shared" si="1218"/>
        <v>1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10">
        <f t="shared" si="1219"/>
        <v>0</v>
      </c>
      <c r="U2666" s="2">
        <v>5</v>
      </c>
      <c r="V2666" s="2">
        <v>0</v>
      </c>
      <c r="W2666" s="2">
        <f t="shared" si="1217"/>
        <v>1085</v>
      </c>
      <c r="X2666" s="2">
        <f t="shared" si="1217"/>
        <v>1085</v>
      </c>
      <c r="Y2666" s="2">
        <v>1000</v>
      </c>
      <c r="Z2666" s="10">
        <f t="shared" si="1220"/>
        <v>1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f t="shared" si="1221"/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f t="shared" si="1222"/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f t="shared" si="1223"/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f t="shared" si="1224"/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f t="shared" si="1225"/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f t="shared" si="1226"/>
        <v>0</v>
      </c>
      <c r="BQ2666" s="10">
        <v>0</v>
      </c>
      <c r="BR2666" s="109"/>
      <c r="BS2666" s="109"/>
    </row>
    <row r="2667" spans="1:71">
      <c r="A2667" s="10">
        <f t="shared" si="1227"/>
        <v>716401</v>
      </c>
      <c r="B2667" s="10" t="s">
        <v>922</v>
      </c>
      <c r="C2667" s="10" t="s">
        <v>923</v>
      </c>
      <c r="D2667" s="10" t="s">
        <v>924</v>
      </c>
      <c r="E2667" s="10" t="s">
        <v>925</v>
      </c>
      <c r="F2667" s="10" t="s">
        <v>925</v>
      </c>
      <c r="G2667" s="10">
        <v>1</v>
      </c>
      <c r="I2667" s="2">
        <v>1</v>
      </c>
      <c r="J2667" s="2">
        <v>0</v>
      </c>
      <c r="K2667">
        <f t="shared" si="1228"/>
        <v>103500</v>
      </c>
      <c r="L2667">
        <f t="shared" si="1228"/>
        <v>103500</v>
      </c>
      <c r="M2667" s="2">
        <v>1000</v>
      </c>
      <c r="N2667" s="10">
        <f t="shared" si="1218"/>
        <v>1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10">
        <f t="shared" si="1219"/>
        <v>0</v>
      </c>
      <c r="U2667" s="2">
        <v>5</v>
      </c>
      <c r="V2667" s="2">
        <v>0</v>
      </c>
      <c r="W2667" s="2">
        <f t="shared" si="1217"/>
        <v>1090</v>
      </c>
      <c r="X2667" s="2">
        <f t="shared" si="1217"/>
        <v>1090</v>
      </c>
      <c r="Y2667" s="2">
        <v>1000</v>
      </c>
      <c r="Z2667" s="10">
        <f t="shared" si="1220"/>
        <v>1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f t="shared" si="1221"/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f t="shared" si="1222"/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f t="shared" si="1223"/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f t="shared" si="1224"/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f t="shared" si="1225"/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f t="shared" si="1226"/>
        <v>0</v>
      </c>
      <c r="BQ2667" s="10">
        <v>0</v>
      </c>
      <c r="BR2667" s="109"/>
      <c r="BS2667" s="109"/>
    </row>
    <row r="2668" spans="1:71">
      <c r="A2668" s="10">
        <f t="shared" si="1227"/>
        <v>716402</v>
      </c>
      <c r="B2668" s="10" t="s">
        <v>922</v>
      </c>
      <c r="C2668" s="10" t="s">
        <v>923</v>
      </c>
      <c r="D2668" s="10" t="s">
        <v>924</v>
      </c>
      <c r="E2668" s="10" t="s">
        <v>925</v>
      </c>
      <c r="F2668" s="10" t="s">
        <v>925</v>
      </c>
      <c r="G2668" s="10">
        <v>1</v>
      </c>
      <c r="I2668" s="2">
        <v>1</v>
      </c>
      <c r="J2668" s="2">
        <v>0</v>
      </c>
      <c r="K2668">
        <f t="shared" si="1228"/>
        <v>103500</v>
      </c>
      <c r="L2668">
        <f t="shared" si="1228"/>
        <v>103500</v>
      </c>
      <c r="M2668" s="2">
        <v>1000</v>
      </c>
      <c r="N2668" s="10">
        <f t="shared" si="1218"/>
        <v>1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10">
        <f t="shared" si="1219"/>
        <v>0</v>
      </c>
      <c r="U2668" s="2">
        <v>5</v>
      </c>
      <c r="V2668" s="2">
        <v>0</v>
      </c>
      <c r="W2668" s="2">
        <f t="shared" si="1217"/>
        <v>1095</v>
      </c>
      <c r="X2668" s="2">
        <f t="shared" si="1217"/>
        <v>1095</v>
      </c>
      <c r="Y2668" s="2">
        <v>1000</v>
      </c>
      <c r="Z2668" s="10">
        <f t="shared" si="1220"/>
        <v>1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f t="shared" si="1221"/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f t="shared" si="1222"/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f t="shared" si="1223"/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f t="shared" si="1224"/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f t="shared" si="1225"/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f t="shared" si="1226"/>
        <v>0</v>
      </c>
      <c r="BQ2668" s="10">
        <v>0</v>
      </c>
      <c r="BR2668" s="109"/>
      <c r="BS2668" s="109"/>
    </row>
    <row r="2669" spans="1:71">
      <c r="A2669" s="10">
        <f t="shared" si="1227"/>
        <v>716403</v>
      </c>
      <c r="B2669" s="10" t="s">
        <v>922</v>
      </c>
      <c r="C2669" s="10" t="s">
        <v>923</v>
      </c>
      <c r="D2669" s="10" t="s">
        <v>924</v>
      </c>
      <c r="E2669" s="10" t="s">
        <v>925</v>
      </c>
      <c r="F2669" s="10" t="s">
        <v>925</v>
      </c>
      <c r="G2669" s="10">
        <v>1</v>
      </c>
      <c r="I2669" s="2">
        <v>1</v>
      </c>
      <c r="J2669" s="2">
        <v>0</v>
      </c>
      <c r="K2669">
        <f t="shared" si="1228"/>
        <v>103500</v>
      </c>
      <c r="L2669">
        <f t="shared" si="1228"/>
        <v>103500</v>
      </c>
      <c r="M2669" s="2">
        <v>1000</v>
      </c>
      <c r="N2669" s="10">
        <f t="shared" si="1218"/>
        <v>1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10">
        <f t="shared" si="1219"/>
        <v>0</v>
      </c>
      <c r="U2669" s="2">
        <v>5</v>
      </c>
      <c r="V2669" s="2">
        <v>0</v>
      </c>
      <c r="W2669" s="2">
        <f t="shared" si="1217"/>
        <v>1100</v>
      </c>
      <c r="X2669" s="2">
        <f t="shared" si="1217"/>
        <v>1100</v>
      </c>
      <c r="Y2669" s="2">
        <v>1000</v>
      </c>
      <c r="Z2669" s="10">
        <f t="shared" si="1220"/>
        <v>1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f t="shared" si="1221"/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f t="shared" si="1222"/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f t="shared" si="1223"/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f t="shared" si="1224"/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f t="shared" si="1225"/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f t="shared" si="1226"/>
        <v>0</v>
      </c>
      <c r="BQ2669" s="10">
        <v>0</v>
      </c>
      <c r="BR2669" s="109"/>
      <c r="BS2669" s="109"/>
    </row>
    <row r="2670" spans="1:71">
      <c r="A2670" s="10">
        <f t="shared" si="1227"/>
        <v>716501</v>
      </c>
      <c r="B2670" s="10" t="s">
        <v>922</v>
      </c>
      <c r="C2670" s="10" t="s">
        <v>923</v>
      </c>
      <c r="D2670" s="10" t="s">
        <v>924</v>
      </c>
      <c r="E2670" s="10" t="s">
        <v>925</v>
      </c>
      <c r="F2670" s="10" t="s">
        <v>925</v>
      </c>
      <c r="G2670" s="10">
        <v>1</v>
      </c>
      <c r="I2670" s="2">
        <v>1</v>
      </c>
      <c r="J2670" s="2">
        <v>0</v>
      </c>
      <c r="K2670">
        <f t="shared" si="1228"/>
        <v>105000</v>
      </c>
      <c r="L2670">
        <f t="shared" si="1228"/>
        <v>105000</v>
      </c>
      <c r="M2670" s="2">
        <v>1000</v>
      </c>
      <c r="N2670" s="10">
        <f t="shared" si="1218"/>
        <v>1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10">
        <f t="shared" si="1219"/>
        <v>0</v>
      </c>
      <c r="U2670" s="2">
        <v>5</v>
      </c>
      <c r="V2670" s="2">
        <v>0</v>
      </c>
      <c r="W2670" s="2">
        <f t="shared" si="1217"/>
        <v>1105</v>
      </c>
      <c r="X2670" s="2">
        <f t="shared" si="1217"/>
        <v>1105</v>
      </c>
      <c r="Y2670" s="2">
        <v>1000</v>
      </c>
      <c r="Z2670" s="10">
        <f t="shared" si="1220"/>
        <v>1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f t="shared" si="1221"/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f t="shared" si="1222"/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f t="shared" si="1223"/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f t="shared" si="1224"/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f t="shared" si="1225"/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f t="shared" si="1226"/>
        <v>0</v>
      </c>
      <c r="BQ2670" s="10">
        <v>0</v>
      </c>
      <c r="BR2670" s="109"/>
      <c r="BS2670" s="109"/>
    </row>
    <row r="2671" spans="1:71">
      <c r="A2671" s="10">
        <f t="shared" si="1227"/>
        <v>716502</v>
      </c>
      <c r="B2671" s="10" t="s">
        <v>922</v>
      </c>
      <c r="C2671" s="10" t="s">
        <v>923</v>
      </c>
      <c r="D2671" s="10" t="s">
        <v>924</v>
      </c>
      <c r="E2671" s="10" t="s">
        <v>925</v>
      </c>
      <c r="F2671" s="10" t="s">
        <v>925</v>
      </c>
      <c r="G2671" s="10">
        <v>1</v>
      </c>
      <c r="I2671" s="2">
        <v>1</v>
      </c>
      <c r="J2671" s="2">
        <v>0</v>
      </c>
      <c r="K2671">
        <f t="shared" si="1228"/>
        <v>105000</v>
      </c>
      <c r="L2671">
        <f t="shared" si="1228"/>
        <v>105000</v>
      </c>
      <c r="M2671" s="2">
        <v>1000</v>
      </c>
      <c r="N2671" s="10">
        <f t="shared" si="1218"/>
        <v>1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10">
        <f t="shared" si="1219"/>
        <v>0</v>
      </c>
      <c r="U2671" s="2">
        <v>5</v>
      </c>
      <c r="V2671" s="2">
        <v>0</v>
      </c>
      <c r="W2671" s="2">
        <f t="shared" si="1217"/>
        <v>1110</v>
      </c>
      <c r="X2671" s="2">
        <f t="shared" si="1217"/>
        <v>1110</v>
      </c>
      <c r="Y2671" s="2">
        <v>1000</v>
      </c>
      <c r="Z2671" s="10">
        <f t="shared" si="1220"/>
        <v>1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f t="shared" si="1221"/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f t="shared" si="1222"/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f t="shared" si="1223"/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f t="shared" si="1224"/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f t="shared" si="1225"/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f t="shared" si="1226"/>
        <v>0</v>
      </c>
      <c r="BQ2671" s="10">
        <v>0</v>
      </c>
      <c r="BR2671" s="109"/>
      <c r="BS2671" s="109"/>
    </row>
    <row r="2672" spans="1:71">
      <c r="A2672" s="10">
        <f t="shared" si="1227"/>
        <v>716503</v>
      </c>
      <c r="B2672" s="10" t="s">
        <v>922</v>
      </c>
      <c r="C2672" s="10" t="s">
        <v>923</v>
      </c>
      <c r="D2672" s="10" t="s">
        <v>924</v>
      </c>
      <c r="E2672" s="10" t="s">
        <v>925</v>
      </c>
      <c r="F2672" s="10" t="s">
        <v>925</v>
      </c>
      <c r="G2672" s="10">
        <v>1</v>
      </c>
      <c r="I2672" s="2">
        <v>1</v>
      </c>
      <c r="J2672" s="2">
        <v>0</v>
      </c>
      <c r="K2672">
        <f t="shared" si="1228"/>
        <v>105000</v>
      </c>
      <c r="L2672">
        <f t="shared" si="1228"/>
        <v>105000</v>
      </c>
      <c r="M2672" s="2">
        <v>1000</v>
      </c>
      <c r="N2672" s="10">
        <f t="shared" si="1218"/>
        <v>1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10">
        <f t="shared" si="1219"/>
        <v>0</v>
      </c>
      <c r="U2672" s="2">
        <v>5</v>
      </c>
      <c r="V2672" s="2">
        <v>0</v>
      </c>
      <c r="W2672" s="2">
        <f t="shared" ref="W2672:X2723" si="1229">W2671+5</f>
        <v>1115</v>
      </c>
      <c r="X2672" s="2">
        <f t="shared" si="1229"/>
        <v>1115</v>
      </c>
      <c r="Y2672" s="2">
        <v>1000</v>
      </c>
      <c r="Z2672" s="10">
        <f t="shared" si="1220"/>
        <v>1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f t="shared" si="1221"/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f t="shared" si="1222"/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f t="shared" si="1223"/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f t="shared" si="1224"/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f t="shared" si="1225"/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f t="shared" si="1226"/>
        <v>0</v>
      </c>
      <c r="BQ2672" s="10">
        <v>0</v>
      </c>
      <c r="BR2672" s="109"/>
      <c r="BS2672" s="109"/>
    </row>
    <row r="2673" spans="1:71">
      <c r="A2673" s="10">
        <f t="shared" si="1227"/>
        <v>716601</v>
      </c>
      <c r="B2673" s="10" t="s">
        <v>922</v>
      </c>
      <c r="C2673" s="10" t="s">
        <v>923</v>
      </c>
      <c r="D2673" s="10" t="s">
        <v>924</v>
      </c>
      <c r="E2673" s="10" t="s">
        <v>925</v>
      </c>
      <c r="F2673" s="10" t="s">
        <v>925</v>
      </c>
      <c r="G2673" s="10">
        <v>1</v>
      </c>
      <c r="I2673" s="2">
        <v>1</v>
      </c>
      <c r="J2673" s="2">
        <v>0</v>
      </c>
      <c r="K2673">
        <f t="shared" si="1228"/>
        <v>106500</v>
      </c>
      <c r="L2673">
        <f t="shared" si="1228"/>
        <v>106500</v>
      </c>
      <c r="M2673" s="2">
        <v>1000</v>
      </c>
      <c r="N2673" s="10">
        <f t="shared" si="1218"/>
        <v>1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10">
        <f t="shared" si="1219"/>
        <v>0</v>
      </c>
      <c r="U2673" s="2">
        <v>5</v>
      </c>
      <c r="V2673" s="2">
        <v>0</v>
      </c>
      <c r="W2673" s="2">
        <f t="shared" si="1229"/>
        <v>1120</v>
      </c>
      <c r="X2673" s="2">
        <f t="shared" si="1229"/>
        <v>1120</v>
      </c>
      <c r="Y2673" s="2">
        <v>1000</v>
      </c>
      <c r="Z2673" s="10">
        <f t="shared" si="1220"/>
        <v>1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f t="shared" si="1221"/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f t="shared" si="1222"/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f t="shared" si="1223"/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f t="shared" si="1224"/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f t="shared" si="1225"/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f t="shared" si="1226"/>
        <v>0</v>
      </c>
      <c r="BQ2673" s="10">
        <v>0</v>
      </c>
      <c r="BR2673" s="109"/>
      <c r="BS2673" s="109"/>
    </row>
    <row r="2674" spans="1:71">
      <c r="A2674" s="10">
        <f t="shared" si="1227"/>
        <v>716602</v>
      </c>
      <c r="B2674" s="10" t="s">
        <v>922</v>
      </c>
      <c r="C2674" s="10" t="s">
        <v>923</v>
      </c>
      <c r="D2674" s="10" t="s">
        <v>924</v>
      </c>
      <c r="E2674" s="10" t="s">
        <v>925</v>
      </c>
      <c r="F2674" s="10" t="s">
        <v>925</v>
      </c>
      <c r="G2674" s="10">
        <v>1</v>
      </c>
      <c r="I2674" s="2">
        <v>1</v>
      </c>
      <c r="J2674" s="2">
        <v>0</v>
      </c>
      <c r="K2674">
        <f t="shared" si="1228"/>
        <v>106500</v>
      </c>
      <c r="L2674">
        <f t="shared" si="1228"/>
        <v>106500</v>
      </c>
      <c r="M2674" s="2">
        <v>1000</v>
      </c>
      <c r="N2674" s="10">
        <f t="shared" si="1218"/>
        <v>1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10">
        <f t="shared" si="1219"/>
        <v>0</v>
      </c>
      <c r="U2674" s="2">
        <v>5</v>
      </c>
      <c r="V2674" s="2">
        <v>0</v>
      </c>
      <c r="W2674" s="2">
        <f t="shared" si="1229"/>
        <v>1125</v>
      </c>
      <c r="X2674" s="2">
        <f t="shared" si="1229"/>
        <v>1125</v>
      </c>
      <c r="Y2674" s="2">
        <v>1000</v>
      </c>
      <c r="Z2674" s="10">
        <f t="shared" si="1220"/>
        <v>1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f t="shared" si="1221"/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f t="shared" si="1222"/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f t="shared" si="1223"/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f t="shared" si="1224"/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f t="shared" si="1225"/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f t="shared" si="1226"/>
        <v>0</v>
      </c>
      <c r="BQ2674" s="10">
        <v>0</v>
      </c>
      <c r="BR2674" s="109"/>
      <c r="BS2674" s="109"/>
    </row>
    <row r="2675" spans="1:71">
      <c r="A2675" s="10">
        <f t="shared" si="1227"/>
        <v>716603</v>
      </c>
      <c r="B2675" s="10" t="s">
        <v>922</v>
      </c>
      <c r="C2675" s="10" t="s">
        <v>923</v>
      </c>
      <c r="D2675" s="10" t="s">
        <v>924</v>
      </c>
      <c r="E2675" s="10" t="s">
        <v>925</v>
      </c>
      <c r="F2675" s="10" t="s">
        <v>925</v>
      </c>
      <c r="G2675" s="10">
        <v>1</v>
      </c>
      <c r="I2675" s="2">
        <v>1</v>
      </c>
      <c r="J2675" s="2">
        <v>0</v>
      </c>
      <c r="K2675">
        <f t="shared" si="1228"/>
        <v>106500</v>
      </c>
      <c r="L2675">
        <f t="shared" si="1228"/>
        <v>106500</v>
      </c>
      <c r="M2675" s="2">
        <v>1000</v>
      </c>
      <c r="N2675" s="10">
        <f t="shared" si="1218"/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10">
        <f t="shared" si="1219"/>
        <v>0</v>
      </c>
      <c r="U2675" s="2">
        <v>5</v>
      </c>
      <c r="V2675" s="2">
        <v>0</v>
      </c>
      <c r="W2675" s="2">
        <f t="shared" si="1229"/>
        <v>1130</v>
      </c>
      <c r="X2675" s="2">
        <f t="shared" si="1229"/>
        <v>1130</v>
      </c>
      <c r="Y2675" s="2">
        <v>1000</v>
      </c>
      <c r="Z2675" s="10">
        <f t="shared" si="1220"/>
        <v>1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f t="shared" si="1221"/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f t="shared" si="1222"/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f t="shared" si="1223"/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f t="shared" si="1224"/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f t="shared" si="1225"/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f t="shared" si="1226"/>
        <v>0</v>
      </c>
      <c r="BQ2675" s="10">
        <v>0</v>
      </c>
      <c r="BR2675" s="109"/>
      <c r="BS2675" s="109"/>
    </row>
    <row r="2676" spans="1:71">
      <c r="A2676" s="10">
        <f t="shared" si="1227"/>
        <v>716701</v>
      </c>
      <c r="B2676" s="10" t="s">
        <v>922</v>
      </c>
      <c r="C2676" s="10" t="s">
        <v>923</v>
      </c>
      <c r="D2676" s="10" t="s">
        <v>924</v>
      </c>
      <c r="E2676" s="10" t="s">
        <v>925</v>
      </c>
      <c r="F2676" s="10" t="s">
        <v>925</v>
      </c>
      <c r="G2676" s="10">
        <v>1</v>
      </c>
      <c r="I2676" s="2">
        <v>1</v>
      </c>
      <c r="J2676" s="2">
        <v>0</v>
      </c>
      <c r="K2676">
        <f t="shared" si="1228"/>
        <v>108000</v>
      </c>
      <c r="L2676">
        <f t="shared" si="1228"/>
        <v>108000</v>
      </c>
      <c r="M2676" s="2">
        <v>1000</v>
      </c>
      <c r="N2676" s="10">
        <f t="shared" si="1218"/>
        <v>1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10">
        <f t="shared" si="1219"/>
        <v>0</v>
      </c>
      <c r="U2676" s="2">
        <v>5</v>
      </c>
      <c r="V2676" s="2">
        <v>0</v>
      </c>
      <c r="W2676" s="2">
        <f t="shared" si="1229"/>
        <v>1135</v>
      </c>
      <c r="X2676" s="2">
        <f t="shared" si="1229"/>
        <v>1135</v>
      </c>
      <c r="Y2676" s="2">
        <v>1000</v>
      </c>
      <c r="Z2676" s="10">
        <f t="shared" si="1220"/>
        <v>1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f t="shared" si="1221"/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f t="shared" si="1222"/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f t="shared" si="1223"/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f t="shared" si="1224"/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f t="shared" si="1225"/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f t="shared" si="1226"/>
        <v>0</v>
      </c>
      <c r="BQ2676" s="10">
        <v>0</v>
      </c>
      <c r="BR2676" s="109"/>
      <c r="BS2676" s="109"/>
    </row>
    <row r="2677" spans="1:71">
      <c r="A2677" s="10">
        <f t="shared" si="1227"/>
        <v>716702</v>
      </c>
      <c r="B2677" s="10" t="s">
        <v>922</v>
      </c>
      <c r="C2677" s="10" t="s">
        <v>923</v>
      </c>
      <c r="D2677" s="10" t="s">
        <v>924</v>
      </c>
      <c r="E2677" s="10" t="s">
        <v>925</v>
      </c>
      <c r="F2677" s="10" t="s">
        <v>925</v>
      </c>
      <c r="G2677" s="10">
        <v>1</v>
      </c>
      <c r="I2677" s="2">
        <v>1</v>
      </c>
      <c r="J2677" s="2">
        <v>0</v>
      </c>
      <c r="K2677">
        <f t="shared" si="1228"/>
        <v>108000</v>
      </c>
      <c r="L2677">
        <f t="shared" si="1228"/>
        <v>108000</v>
      </c>
      <c r="M2677" s="2">
        <v>1000</v>
      </c>
      <c r="N2677" s="10">
        <f t="shared" ref="N2677:N2723" si="1230">IF(M2677&gt;=1000,1,0)</f>
        <v>1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10">
        <f t="shared" ref="T2677:T2723" si="1231">IF(S2677&gt;=1000,1,0)</f>
        <v>0</v>
      </c>
      <c r="U2677" s="2">
        <v>5</v>
      </c>
      <c r="V2677" s="2">
        <v>0</v>
      </c>
      <c r="W2677" s="2">
        <f t="shared" si="1229"/>
        <v>1140</v>
      </c>
      <c r="X2677" s="2">
        <f t="shared" si="1229"/>
        <v>1140</v>
      </c>
      <c r="Y2677" s="2">
        <v>1000</v>
      </c>
      <c r="Z2677" s="10">
        <f t="shared" ref="Z2677:Z2723" si="1232">IF(Y2677&gt;=1000,1,0)</f>
        <v>1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f t="shared" ref="AF2677:AF2723" si="1233">IF(AE2677&gt;=1000,1,0)</f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f t="shared" ref="AL2677:AL2723" si="1234">IF(AK2677&gt;=1000,1,0)</f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f t="shared" ref="AX2677:AX2723" si="1235">IF(AW2677&gt;=1000,1,0)</f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f t="shared" ref="BD2677:BD2723" si="1236">IF(BC2677&gt;=1000,1,0)</f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f t="shared" ref="BJ2677:BJ2723" si="1237">IF(BI2677&gt;=1000,1,0)</f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f t="shared" ref="BP2677:BP2723" si="1238">IF(BO2677&gt;=1000,1,0)</f>
        <v>0</v>
      </c>
      <c r="BQ2677" s="10">
        <v>0</v>
      </c>
      <c r="BR2677" s="109"/>
      <c r="BS2677" s="109"/>
    </row>
    <row r="2678" spans="1:71">
      <c r="A2678" s="10">
        <f t="shared" si="1227"/>
        <v>716703</v>
      </c>
      <c r="B2678" s="10" t="s">
        <v>922</v>
      </c>
      <c r="C2678" s="10" t="s">
        <v>923</v>
      </c>
      <c r="D2678" s="10" t="s">
        <v>924</v>
      </c>
      <c r="E2678" s="10" t="s">
        <v>925</v>
      </c>
      <c r="F2678" s="10" t="s">
        <v>925</v>
      </c>
      <c r="G2678" s="10">
        <v>1</v>
      </c>
      <c r="I2678" s="2">
        <v>1</v>
      </c>
      <c r="J2678" s="2">
        <v>0</v>
      </c>
      <c r="K2678">
        <f t="shared" si="1228"/>
        <v>108000</v>
      </c>
      <c r="L2678">
        <f t="shared" si="1228"/>
        <v>108000</v>
      </c>
      <c r="M2678" s="2">
        <v>1000</v>
      </c>
      <c r="N2678" s="10">
        <f t="shared" si="1230"/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10">
        <f t="shared" si="1231"/>
        <v>0</v>
      </c>
      <c r="U2678" s="2">
        <v>5</v>
      </c>
      <c r="V2678" s="2">
        <v>0</v>
      </c>
      <c r="W2678" s="2">
        <f t="shared" si="1229"/>
        <v>1145</v>
      </c>
      <c r="X2678" s="2">
        <f t="shared" si="1229"/>
        <v>1145</v>
      </c>
      <c r="Y2678" s="2">
        <v>1000</v>
      </c>
      <c r="Z2678" s="10">
        <f t="shared" si="1232"/>
        <v>1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f t="shared" si="1233"/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f t="shared" si="1234"/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f t="shared" si="1235"/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f t="shared" si="1236"/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f t="shared" si="1237"/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f t="shared" si="1238"/>
        <v>0</v>
      </c>
      <c r="BQ2678" s="10">
        <v>0</v>
      </c>
      <c r="BR2678" s="109"/>
      <c r="BS2678" s="109"/>
    </row>
    <row r="2679" spans="1:71">
      <c r="A2679" s="10">
        <f t="shared" si="1227"/>
        <v>716801</v>
      </c>
      <c r="B2679" s="10" t="s">
        <v>922</v>
      </c>
      <c r="C2679" s="10" t="s">
        <v>923</v>
      </c>
      <c r="D2679" s="10" t="s">
        <v>924</v>
      </c>
      <c r="E2679" s="10" t="s">
        <v>925</v>
      </c>
      <c r="F2679" s="10" t="s">
        <v>925</v>
      </c>
      <c r="G2679" s="10">
        <v>1</v>
      </c>
      <c r="I2679" s="2">
        <v>1</v>
      </c>
      <c r="J2679" s="2">
        <v>0</v>
      </c>
      <c r="K2679">
        <f t="shared" si="1228"/>
        <v>109500</v>
      </c>
      <c r="L2679">
        <f t="shared" si="1228"/>
        <v>109500</v>
      </c>
      <c r="M2679" s="2">
        <v>1000</v>
      </c>
      <c r="N2679" s="10">
        <f t="shared" si="1230"/>
        <v>1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10">
        <f t="shared" si="1231"/>
        <v>0</v>
      </c>
      <c r="U2679" s="2">
        <v>5</v>
      </c>
      <c r="V2679" s="2">
        <v>0</v>
      </c>
      <c r="W2679" s="2">
        <f t="shared" si="1229"/>
        <v>1150</v>
      </c>
      <c r="X2679" s="2">
        <f t="shared" si="1229"/>
        <v>1150</v>
      </c>
      <c r="Y2679" s="2">
        <v>1000</v>
      </c>
      <c r="Z2679" s="10">
        <f t="shared" si="1232"/>
        <v>1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f t="shared" si="1233"/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f t="shared" si="1234"/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f t="shared" si="1235"/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f t="shared" si="1236"/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f t="shared" si="1237"/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f t="shared" si="1238"/>
        <v>0</v>
      </c>
      <c r="BQ2679" s="10">
        <v>0</v>
      </c>
      <c r="BR2679" s="109"/>
      <c r="BS2679" s="109"/>
    </row>
    <row r="2680" spans="1:71">
      <c r="A2680" s="10">
        <f t="shared" si="1227"/>
        <v>716802</v>
      </c>
      <c r="B2680" s="10" t="s">
        <v>922</v>
      </c>
      <c r="C2680" s="10" t="s">
        <v>923</v>
      </c>
      <c r="D2680" s="10" t="s">
        <v>924</v>
      </c>
      <c r="E2680" s="10" t="s">
        <v>925</v>
      </c>
      <c r="F2680" s="10" t="s">
        <v>925</v>
      </c>
      <c r="G2680" s="10">
        <v>1</v>
      </c>
      <c r="I2680" s="2">
        <v>1</v>
      </c>
      <c r="J2680" s="2">
        <v>0</v>
      </c>
      <c r="K2680">
        <f t="shared" si="1228"/>
        <v>109500</v>
      </c>
      <c r="L2680">
        <f t="shared" si="1228"/>
        <v>109500</v>
      </c>
      <c r="M2680" s="2">
        <v>1000</v>
      </c>
      <c r="N2680" s="10">
        <f t="shared" si="1230"/>
        <v>1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10">
        <f t="shared" si="1231"/>
        <v>0</v>
      </c>
      <c r="U2680" s="2">
        <v>5</v>
      </c>
      <c r="V2680" s="2">
        <v>0</v>
      </c>
      <c r="W2680" s="2">
        <f t="shared" si="1229"/>
        <v>1155</v>
      </c>
      <c r="X2680" s="2">
        <f t="shared" si="1229"/>
        <v>1155</v>
      </c>
      <c r="Y2680" s="2">
        <v>1000</v>
      </c>
      <c r="Z2680" s="10">
        <f t="shared" si="1232"/>
        <v>1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f t="shared" si="1233"/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f t="shared" si="1234"/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f t="shared" si="1235"/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f t="shared" si="1236"/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f t="shared" si="1237"/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f t="shared" si="1238"/>
        <v>0</v>
      </c>
      <c r="BQ2680" s="10">
        <v>0</v>
      </c>
      <c r="BR2680" s="109"/>
      <c r="BS2680" s="109"/>
    </row>
    <row r="2681" spans="1:71">
      <c r="A2681" s="10">
        <f t="shared" si="1227"/>
        <v>716803</v>
      </c>
      <c r="B2681" s="10" t="s">
        <v>922</v>
      </c>
      <c r="C2681" s="10" t="s">
        <v>923</v>
      </c>
      <c r="D2681" s="10" t="s">
        <v>924</v>
      </c>
      <c r="E2681" s="10" t="s">
        <v>925</v>
      </c>
      <c r="F2681" s="10" t="s">
        <v>925</v>
      </c>
      <c r="G2681" s="10">
        <v>1</v>
      </c>
      <c r="I2681" s="2">
        <v>1</v>
      </c>
      <c r="J2681" s="2">
        <v>0</v>
      </c>
      <c r="K2681">
        <f t="shared" si="1228"/>
        <v>109500</v>
      </c>
      <c r="L2681">
        <f t="shared" si="1228"/>
        <v>109500</v>
      </c>
      <c r="M2681" s="2">
        <v>1000</v>
      </c>
      <c r="N2681" s="10">
        <f t="shared" si="1230"/>
        <v>1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10">
        <f t="shared" si="1231"/>
        <v>0</v>
      </c>
      <c r="U2681" s="2">
        <v>5</v>
      </c>
      <c r="V2681" s="2">
        <v>0</v>
      </c>
      <c r="W2681" s="2">
        <f t="shared" si="1229"/>
        <v>1160</v>
      </c>
      <c r="X2681" s="2">
        <f t="shared" si="1229"/>
        <v>1160</v>
      </c>
      <c r="Y2681" s="2">
        <v>1000</v>
      </c>
      <c r="Z2681" s="10">
        <f t="shared" si="1232"/>
        <v>1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f t="shared" si="1233"/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f t="shared" si="1234"/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f t="shared" si="1235"/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f t="shared" si="1236"/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f t="shared" si="1237"/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f t="shared" si="1238"/>
        <v>0</v>
      </c>
      <c r="BQ2681" s="10">
        <v>0</v>
      </c>
      <c r="BR2681" s="109"/>
      <c r="BS2681" s="109"/>
    </row>
    <row r="2682" spans="1:71">
      <c r="A2682" s="10">
        <f t="shared" si="1227"/>
        <v>716901</v>
      </c>
      <c r="B2682" s="10" t="s">
        <v>922</v>
      </c>
      <c r="C2682" s="10" t="s">
        <v>923</v>
      </c>
      <c r="D2682" s="10" t="s">
        <v>924</v>
      </c>
      <c r="E2682" s="10" t="s">
        <v>925</v>
      </c>
      <c r="F2682" s="10" t="s">
        <v>925</v>
      </c>
      <c r="G2682" s="10">
        <v>1</v>
      </c>
      <c r="I2682" s="2">
        <v>1</v>
      </c>
      <c r="J2682" s="2">
        <v>0</v>
      </c>
      <c r="K2682">
        <f t="shared" si="1228"/>
        <v>111000</v>
      </c>
      <c r="L2682">
        <f t="shared" si="1228"/>
        <v>111000</v>
      </c>
      <c r="M2682" s="2">
        <v>1000</v>
      </c>
      <c r="N2682" s="10">
        <f t="shared" si="1230"/>
        <v>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10">
        <f t="shared" si="1231"/>
        <v>0</v>
      </c>
      <c r="U2682" s="2">
        <v>5</v>
      </c>
      <c r="V2682" s="2">
        <v>0</v>
      </c>
      <c r="W2682" s="2">
        <f t="shared" si="1229"/>
        <v>1165</v>
      </c>
      <c r="X2682" s="2">
        <f t="shared" si="1229"/>
        <v>1165</v>
      </c>
      <c r="Y2682" s="2">
        <v>1000</v>
      </c>
      <c r="Z2682" s="10">
        <f t="shared" si="1232"/>
        <v>1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f t="shared" si="1233"/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f t="shared" si="1234"/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f t="shared" si="1235"/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f t="shared" si="1236"/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f t="shared" si="1237"/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f t="shared" si="1238"/>
        <v>0</v>
      </c>
      <c r="BQ2682" s="10">
        <v>0</v>
      </c>
      <c r="BR2682" s="109"/>
      <c r="BS2682" s="109"/>
    </row>
    <row r="2683" spans="1:71">
      <c r="A2683" s="10">
        <f t="shared" si="1227"/>
        <v>716902</v>
      </c>
      <c r="B2683" s="10" t="s">
        <v>922</v>
      </c>
      <c r="C2683" s="10" t="s">
        <v>923</v>
      </c>
      <c r="D2683" s="10" t="s">
        <v>924</v>
      </c>
      <c r="E2683" s="10" t="s">
        <v>925</v>
      </c>
      <c r="F2683" s="10" t="s">
        <v>925</v>
      </c>
      <c r="G2683" s="10">
        <v>1</v>
      </c>
      <c r="I2683" s="2">
        <v>1</v>
      </c>
      <c r="J2683" s="2">
        <v>0</v>
      </c>
      <c r="K2683">
        <f t="shared" si="1228"/>
        <v>111000</v>
      </c>
      <c r="L2683">
        <f t="shared" si="1228"/>
        <v>111000</v>
      </c>
      <c r="M2683" s="2">
        <v>1000</v>
      </c>
      <c r="N2683" s="10">
        <f t="shared" si="1230"/>
        <v>1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10">
        <f t="shared" si="1231"/>
        <v>0</v>
      </c>
      <c r="U2683" s="2">
        <v>5</v>
      </c>
      <c r="V2683" s="2">
        <v>0</v>
      </c>
      <c r="W2683" s="2">
        <f t="shared" si="1229"/>
        <v>1170</v>
      </c>
      <c r="X2683" s="2">
        <f t="shared" si="1229"/>
        <v>1170</v>
      </c>
      <c r="Y2683" s="2">
        <v>1000</v>
      </c>
      <c r="Z2683" s="10">
        <f t="shared" si="1232"/>
        <v>1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f t="shared" si="1233"/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f t="shared" si="1234"/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f t="shared" si="1235"/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f t="shared" si="1236"/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f t="shared" si="1237"/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f t="shared" si="1238"/>
        <v>0</v>
      </c>
      <c r="BQ2683" s="10">
        <v>0</v>
      </c>
      <c r="BR2683" s="109"/>
      <c r="BS2683" s="109"/>
    </row>
    <row r="2684" spans="1:71">
      <c r="A2684" s="10">
        <f t="shared" si="1227"/>
        <v>716903</v>
      </c>
      <c r="B2684" s="10" t="s">
        <v>922</v>
      </c>
      <c r="C2684" s="10" t="s">
        <v>923</v>
      </c>
      <c r="D2684" s="10" t="s">
        <v>924</v>
      </c>
      <c r="E2684" s="10" t="s">
        <v>925</v>
      </c>
      <c r="F2684" s="10" t="s">
        <v>925</v>
      </c>
      <c r="G2684" s="10">
        <v>1</v>
      </c>
      <c r="I2684" s="2">
        <v>1</v>
      </c>
      <c r="J2684" s="2">
        <v>0</v>
      </c>
      <c r="K2684">
        <f t="shared" si="1228"/>
        <v>111000</v>
      </c>
      <c r="L2684">
        <f t="shared" si="1228"/>
        <v>111000</v>
      </c>
      <c r="M2684" s="2">
        <v>1000</v>
      </c>
      <c r="N2684" s="10">
        <f t="shared" si="1230"/>
        <v>1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10">
        <f t="shared" si="1231"/>
        <v>0</v>
      </c>
      <c r="U2684" s="2">
        <v>5</v>
      </c>
      <c r="V2684" s="2">
        <v>0</v>
      </c>
      <c r="W2684" s="2">
        <f t="shared" si="1229"/>
        <v>1175</v>
      </c>
      <c r="X2684" s="2">
        <f t="shared" si="1229"/>
        <v>1175</v>
      </c>
      <c r="Y2684" s="2">
        <v>1000</v>
      </c>
      <c r="Z2684" s="10">
        <f t="shared" si="1232"/>
        <v>1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f t="shared" si="1233"/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f t="shared" si="1234"/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f t="shared" si="1235"/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f t="shared" si="1236"/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f t="shared" si="1237"/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f t="shared" si="1238"/>
        <v>0</v>
      </c>
      <c r="BQ2684" s="10">
        <v>0</v>
      </c>
      <c r="BR2684" s="109"/>
      <c r="BS2684" s="109"/>
    </row>
    <row r="2685" spans="1:71">
      <c r="A2685" s="10">
        <f t="shared" si="1227"/>
        <v>717001</v>
      </c>
      <c r="B2685" s="10" t="s">
        <v>922</v>
      </c>
      <c r="C2685" s="10" t="s">
        <v>923</v>
      </c>
      <c r="D2685" s="10" t="s">
        <v>924</v>
      </c>
      <c r="E2685" s="10" t="s">
        <v>925</v>
      </c>
      <c r="F2685" s="10" t="s">
        <v>925</v>
      </c>
      <c r="G2685" s="10">
        <v>1</v>
      </c>
      <c r="I2685" s="2">
        <v>1</v>
      </c>
      <c r="J2685" s="2">
        <v>0</v>
      </c>
      <c r="K2685">
        <f t="shared" si="1228"/>
        <v>112500</v>
      </c>
      <c r="L2685">
        <f t="shared" si="1228"/>
        <v>112500</v>
      </c>
      <c r="M2685" s="2">
        <v>1000</v>
      </c>
      <c r="N2685" s="10">
        <f t="shared" si="1230"/>
        <v>1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10">
        <f t="shared" si="1231"/>
        <v>0</v>
      </c>
      <c r="U2685" s="2">
        <v>5</v>
      </c>
      <c r="V2685" s="2">
        <v>0</v>
      </c>
      <c r="W2685" s="2">
        <f t="shared" si="1229"/>
        <v>1180</v>
      </c>
      <c r="X2685" s="2">
        <f t="shared" si="1229"/>
        <v>1180</v>
      </c>
      <c r="Y2685" s="2">
        <v>1000</v>
      </c>
      <c r="Z2685" s="10">
        <f t="shared" si="1232"/>
        <v>1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f t="shared" si="1233"/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f t="shared" si="1234"/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f t="shared" si="1235"/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f t="shared" si="1236"/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f t="shared" si="1237"/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f t="shared" si="1238"/>
        <v>0</v>
      </c>
      <c r="BQ2685" s="10">
        <v>0</v>
      </c>
      <c r="BR2685" s="109"/>
      <c r="BS2685" s="109"/>
    </row>
    <row r="2686" spans="1:71">
      <c r="A2686" s="10">
        <f t="shared" si="1227"/>
        <v>717002</v>
      </c>
      <c r="B2686" s="10" t="s">
        <v>922</v>
      </c>
      <c r="C2686" s="10" t="s">
        <v>923</v>
      </c>
      <c r="D2686" s="10" t="s">
        <v>924</v>
      </c>
      <c r="E2686" s="10" t="s">
        <v>925</v>
      </c>
      <c r="F2686" s="10" t="s">
        <v>925</v>
      </c>
      <c r="G2686" s="10">
        <v>1</v>
      </c>
      <c r="I2686" s="2">
        <v>1</v>
      </c>
      <c r="J2686" s="2">
        <v>0</v>
      </c>
      <c r="K2686">
        <f t="shared" si="1228"/>
        <v>112500</v>
      </c>
      <c r="L2686">
        <f t="shared" si="1228"/>
        <v>112500</v>
      </c>
      <c r="M2686" s="2">
        <v>1000</v>
      </c>
      <c r="N2686" s="10">
        <f t="shared" si="1230"/>
        <v>1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10">
        <f t="shared" si="1231"/>
        <v>0</v>
      </c>
      <c r="U2686" s="2">
        <v>5</v>
      </c>
      <c r="V2686" s="2">
        <v>0</v>
      </c>
      <c r="W2686" s="2">
        <f t="shared" si="1229"/>
        <v>1185</v>
      </c>
      <c r="X2686" s="2">
        <f t="shared" si="1229"/>
        <v>1185</v>
      </c>
      <c r="Y2686" s="2">
        <v>1000</v>
      </c>
      <c r="Z2686" s="10">
        <f t="shared" si="1232"/>
        <v>1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f t="shared" si="1233"/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f t="shared" si="1234"/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f t="shared" si="1235"/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f t="shared" si="1236"/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f t="shared" si="1237"/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f t="shared" si="1238"/>
        <v>0</v>
      </c>
      <c r="BQ2686" s="10">
        <v>0</v>
      </c>
      <c r="BR2686" s="109"/>
      <c r="BS2686" s="109"/>
    </row>
    <row r="2687" spans="1:71">
      <c r="A2687" s="10">
        <f t="shared" si="1227"/>
        <v>717003</v>
      </c>
      <c r="B2687" s="10" t="s">
        <v>922</v>
      </c>
      <c r="C2687" s="10" t="s">
        <v>923</v>
      </c>
      <c r="D2687" s="10" t="s">
        <v>924</v>
      </c>
      <c r="E2687" s="10" t="s">
        <v>925</v>
      </c>
      <c r="F2687" s="10" t="s">
        <v>925</v>
      </c>
      <c r="G2687" s="10">
        <v>1</v>
      </c>
      <c r="I2687" s="2">
        <v>1</v>
      </c>
      <c r="J2687" s="2">
        <v>0</v>
      </c>
      <c r="K2687">
        <f t="shared" si="1228"/>
        <v>112500</v>
      </c>
      <c r="L2687">
        <f t="shared" si="1228"/>
        <v>112500</v>
      </c>
      <c r="M2687" s="2">
        <v>1000</v>
      </c>
      <c r="N2687" s="10">
        <f t="shared" si="1230"/>
        <v>1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10">
        <f t="shared" si="1231"/>
        <v>0</v>
      </c>
      <c r="U2687" s="2">
        <v>5</v>
      </c>
      <c r="V2687" s="2">
        <v>0</v>
      </c>
      <c r="W2687" s="2">
        <f t="shared" si="1229"/>
        <v>1190</v>
      </c>
      <c r="X2687" s="2">
        <f t="shared" si="1229"/>
        <v>1190</v>
      </c>
      <c r="Y2687" s="2">
        <v>1000</v>
      </c>
      <c r="Z2687" s="10">
        <f t="shared" si="1232"/>
        <v>1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f t="shared" si="1233"/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f t="shared" si="1234"/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f t="shared" si="1235"/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f t="shared" si="1236"/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f t="shared" si="1237"/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f t="shared" si="1238"/>
        <v>0</v>
      </c>
      <c r="BQ2687" s="10">
        <v>0</v>
      </c>
      <c r="BR2687" s="109"/>
      <c r="BS2687" s="109"/>
    </row>
    <row r="2688" spans="1:71">
      <c r="A2688" s="10">
        <f t="shared" si="1227"/>
        <v>717101</v>
      </c>
      <c r="B2688" s="10" t="s">
        <v>922</v>
      </c>
      <c r="C2688" s="10" t="s">
        <v>923</v>
      </c>
      <c r="D2688" s="10" t="s">
        <v>924</v>
      </c>
      <c r="E2688" s="10" t="s">
        <v>925</v>
      </c>
      <c r="F2688" s="10" t="s">
        <v>925</v>
      </c>
      <c r="G2688" s="10">
        <v>1</v>
      </c>
      <c r="I2688" s="2">
        <v>1</v>
      </c>
      <c r="J2688" s="2">
        <v>0</v>
      </c>
      <c r="K2688">
        <f t="shared" si="1228"/>
        <v>114000</v>
      </c>
      <c r="L2688">
        <f t="shared" si="1228"/>
        <v>114000</v>
      </c>
      <c r="M2688" s="2">
        <v>1000</v>
      </c>
      <c r="N2688" s="10">
        <f t="shared" si="1230"/>
        <v>1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10">
        <f t="shared" si="1231"/>
        <v>0</v>
      </c>
      <c r="U2688" s="2">
        <v>5</v>
      </c>
      <c r="V2688" s="2">
        <v>0</v>
      </c>
      <c r="W2688" s="2">
        <f t="shared" si="1229"/>
        <v>1195</v>
      </c>
      <c r="X2688" s="2">
        <f t="shared" si="1229"/>
        <v>1195</v>
      </c>
      <c r="Y2688" s="2">
        <v>1000</v>
      </c>
      <c r="Z2688" s="10">
        <f t="shared" si="1232"/>
        <v>1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f t="shared" si="1233"/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f t="shared" si="1234"/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f t="shared" si="1235"/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f t="shared" si="1236"/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f t="shared" si="1237"/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f t="shared" si="1238"/>
        <v>0</v>
      </c>
      <c r="BQ2688" s="10">
        <v>0</v>
      </c>
      <c r="BR2688" s="109"/>
      <c r="BS2688" s="109"/>
    </row>
    <row r="2689" spans="1:71">
      <c r="A2689" s="10">
        <f t="shared" si="1227"/>
        <v>717102</v>
      </c>
      <c r="B2689" s="10" t="s">
        <v>922</v>
      </c>
      <c r="C2689" s="10" t="s">
        <v>923</v>
      </c>
      <c r="D2689" s="10" t="s">
        <v>924</v>
      </c>
      <c r="E2689" s="10" t="s">
        <v>925</v>
      </c>
      <c r="F2689" s="10" t="s">
        <v>925</v>
      </c>
      <c r="G2689" s="10">
        <v>1</v>
      </c>
      <c r="I2689" s="2">
        <v>1</v>
      </c>
      <c r="J2689" s="2">
        <v>0</v>
      </c>
      <c r="K2689">
        <f t="shared" si="1228"/>
        <v>114000</v>
      </c>
      <c r="L2689">
        <f t="shared" si="1228"/>
        <v>114000</v>
      </c>
      <c r="M2689" s="2">
        <v>1000</v>
      </c>
      <c r="N2689" s="10">
        <f t="shared" si="1230"/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10">
        <f t="shared" si="1231"/>
        <v>0</v>
      </c>
      <c r="U2689" s="2">
        <v>5</v>
      </c>
      <c r="V2689" s="2">
        <v>0</v>
      </c>
      <c r="W2689" s="2">
        <f t="shared" si="1229"/>
        <v>1200</v>
      </c>
      <c r="X2689" s="2">
        <f t="shared" si="1229"/>
        <v>1200</v>
      </c>
      <c r="Y2689" s="2">
        <v>1000</v>
      </c>
      <c r="Z2689" s="10">
        <f t="shared" si="1232"/>
        <v>1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f t="shared" si="1233"/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f t="shared" si="1234"/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f t="shared" si="1235"/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f t="shared" si="1236"/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f t="shared" si="1237"/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f t="shared" si="1238"/>
        <v>0</v>
      </c>
      <c r="BQ2689" s="10">
        <v>0</v>
      </c>
      <c r="BR2689" s="109"/>
      <c r="BS2689" s="109"/>
    </row>
    <row r="2690" spans="1:71">
      <c r="A2690" s="10">
        <f t="shared" si="1227"/>
        <v>717103</v>
      </c>
      <c r="B2690" s="10" t="s">
        <v>922</v>
      </c>
      <c r="C2690" s="10" t="s">
        <v>923</v>
      </c>
      <c r="D2690" s="10" t="s">
        <v>924</v>
      </c>
      <c r="E2690" s="10" t="s">
        <v>925</v>
      </c>
      <c r="F2690" s="10" t="s">
        <v>925</v>
      </c>
      <c r="G2690" s="10">
        <v>1</v>
      </c>
      <c r="I2690" s="2">
        <v>1</v>
      </c>
      <c r="J2690" s="2">
        <v>0</v>
      </c>
      <c r="K2690">
        <f t="shared" si="1228"/>
        <v>114000</v>
      </c>
      <c r="L2690">
        <f t="shared" si="1228"/>
        <v>114000</v>
      </c>
      <c r="M2690" s="2">
        <v>1000</v>
      </c>
      <c r="N2690" s="10">
        <f t="shared" si="1230"/>
        <v>1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10">
        <f t="shared" si="1231"/>
        <v>0</v>
      </c>
      <c r="U2690" s="2">
        <v>5</v>
      </c>
      <c r="V2690" s="2">
        <v>0</v>
      </c>
      <c r="W2690" s="2">
        <f t="shared" si="1229"/>
        <v>1205</v>
      </c>
      <c r="X2690" s="2">
        <f t="shared" si="1229"/>
        <v>1205</v>
      </c>
      <c r="Y2690" s="2">
        <v>1000</v>
      </c>
      <c r="Z2690" s="10">
        <f t="shared" si="1232"/>
        <v>1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f t="shared" si="1233"/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f t="shared" si="1234"/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f t="shared" si="1235"/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f t="shared" si="1236"/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f t="shared" si="1237"/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f t="shared" si="1238"/>
        <v>0</v>
      </c>
      <c r="BQ2690" s="10">
        <v>0</v>
      </c>
      <c r="BR2690" s="109"/>
      <c r="BS2690" s="109"/>
    </row>
    <row r="2691" spans="1:71">
      <c r="A2691" s="10">
        <f t="shared" si="1227"/>
        <v>717201</v>
      </c>
      <c r="B2691" s="10" t="s">
        <v>922</v>
      </c>
      <c r="C2691" s="10" t="s">
        <v>923</v>
      </c>
      <c r="D2691" s="10" t="s">
        <v>924</v>
      </c>
      <c r="E2691" s="10" t="s">
        <v>925</v>
      </c>
      <c r="F2691" s="10" t="s">
        <v>925</v>
      </c>
      <c r="G2691" s="10">
        <v>1</v>
      </c>
      <c r="I2691" s="2">
        <v>1</v>
      </c>
      <c r="J2691" s="2">
        <v>0</v>
      </c>
      <c r="K2691">
        <f t="shared" si="1228"/>
        <v>115500</v>
      </c>
      <c r="L2691">
        <f t="shared" si="1228"/>
        <v>115500</v>
      </c>
      <c r="M2691" s="2">
        <v>1000</v>
      </c>
      <c r="N2691" s="10">
        <f t="shared" si="1230"/>
        <v>1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10">
        <f t="shared" si="1231"/>
        <v>0</v>
      </c>
      <c r="U2691" s="2">
        <v>5</v>
      </c>
      <c r="V2691" s="2">
        <v>0</v>
      </c>
      <c r="W2691" s="2">
        <f t="shared" si="1229"/>
        <v>1210</v>
      </c>
      <c r="X2691" s="2">
        <f t="shared" si="1229"/>
        <v>1210</v>
      </c>
      <c r="Y2691" s="2">
        <v>1000</v>
      </c>
      <c r="Z2691" s="10">
        <f t="shared" si="1232"/>
        <v>1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f t="shared" si="1233"/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f t="shared" si="1234"/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f t="shared" si="1235"/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f t="shared" si="1236"/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f t="shared" si="1237"/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f t="shared" si="1238"/>
        <v>0</v>
      </c>
      <c r="BQ2691" s="10">
        <v>0</v>
      </c>
      <c r="BR2691" s="109"/>
      <c r="BS2691" s="109"/>
    </row>
    <row r="2692" spans="1:71">
      <c r="A2692" s="10">
        <f t="shared" si="1227"/>
        <v>717202</v>
      </c>
      <c r="B2692" s="10" t="s">
        <v>922</v>
      </c>
      <c r="C2692" s="10" t="s">
        <v>923</v>
      </c>
      <c r="D2692" s="10" t="s">
        <v>924</v>
      </c>
      <c r="E2692" s="10" t="s">
        <v>925</v>
      </c>
      <c r="F2692" s="10" t="s">
        <v>925</v>
      </c>
      <c r="G2692" s="10">
        <v>1</v>
      </c>
      <c r="I2692" s="2">
        <v>1</v>
      </c>
      <c r="J2692" s="2">
        <v>0</v>
      </c>
      <c r="K2692">
        <f t="shared" si="1228"/>
        <v>115500</v>
      </c>
      <c r="L2692">
        <f t="shared" si="1228"/>
        <v>115500</v>
      </c>
      <c r="M2692" s="2">
        <v>1000</v>
      </c>
      <c r="N2692" s="10">
        <f t="shared" si="1230"/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10">
        <f t="shared" si="1231"/>
        <v>0</v>
      </c>
      <c r="U2692" s="2">
        <v>5</v>
      </c>
      <c r="V2692" s="2">
        <v>0</v>
      </c>
      <c r="W2692" s="2">
        <f t="shared" si="1229"/>
        <v>1215</v>
      </c>
      <c r="X2692" s="2">
        <f t="shared" si="1229"/>
        <v>1215</v>
      </c>
      <c r="Y2692" s="2">
        <v>1000</v>
      </c>
      <c r="Z2692" s="10">
        <f t="shared" si="1232"/>
        <v>1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f t="shared" si="1233"/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f t="shared" si="1234"/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f t="shared" si="1235"/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f t="shared" si="1236"/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f t="shared" si="1237"/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f t="shared" si="1238"/>
        <v>0</v>
      </c>
      <c r="BQ2692" s="10">
        <v>0</v>
      </c>
      <c r="BR2692" s="109"/>
      <c r="BS2692" s="109"/>
    </row>
    <row r="2693" spans="1:71">
      <c r="A2693" s="10">
        <f t="shared" si="1227"/>
        <v>717203</v>
      </c>
      <c r="B2693" s="10" t="s">
        <v>922</v>
      </c>
      <c r="C2693" s="10" t="s">
        <v>923</v>
      </c>
      <c r="D2693" s="10" t="s">
        <v>924</v>
      </c>
      <c r="E2693" s="10" t="s">
        <v>925</v>
      </c>
      <c r="F2693" s="10" t="s">
        <v>925</v>
      </c>
      <c r="G2693" s="10">
        <v>1</v>
      </c>
      <c r="I2693" s="2">
        <v>1</v>
      </c>
      <c r="J2693" s="2">
        <v>0</v>
      </c>
      <c r="K2693">
        <f t="shared" si="1228"/>
        <v>115500</v>
      </c>
      <c r="L2693">
        <f t="shared" si="1228"/>
        <v>115500</v>
      </c>
      <c r="M2693" s="2">
        <v>1000</v>
      </c>
      <c r="N2693" s="10">
        <f t="shared" si="1230"/>
        <v>1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10">
        <f t="shared" si="1231"/>
        <v>0</v>
      </c>
      <c r="U2693" s="2">
        <v>5</v>
      </c>
      <c r="V2693" s="2">
        <v>0</v>
      </c>
      <c r="W2693" s="2">
        <f t="shared" si="1229"/>
        <v>1220</v>
      </c>
      <c r="X2693" s="2">
        <f t="shared" si="1229"/>
        <v>1220</v>
      </c>
      <c r="Y2693" s="2">
        <v>1000</v>
      </c>
      <c r="Z2693" s="10">
        <f t="shared" si="1232"/>
        <v>1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f t="shared" si="1233"/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f t="shared" si="1234"/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f t="shared" si="1235"/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f t="shared" si="1236"/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f t="shared" si="1237"/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f t="shared" si="1238"/>
        <v>0</v>
      </c>
      <c r="BQ2693" s="10">
        <v>0</v>
      </c>
      <c r="BR2693" s="109"/>
      <c r="BS2693" s="109"/>
    </row>
    <row r="2694" spans="1:71">
      <c r="A2694" s="10">
        <f t="shared" si="1227"/>
        <v>717301</v>
      </c>
      <c r="B2694" s="10" t="s">
        <v>922</v>
      </c>
      <c r="C2694" s="10" t="s">
        <v>923</v>
      </c>
      <c r="D2694" s="10" t="s">
        <v>924</v>
      </c>
      <c r="E2694" s="10" t="s">
        <v>925</v>
      </c>
      <c r="F2694" s="10" t="s">
        <v>925</v>
      </c>
      <c r="G2694" s="10">
        <v>1</v>
      </c>
      <c r="I2694" s="2">
        <v>1</v>
      </c>
      <c r="J2694" s="2">
        <v>0</v>
      </c>
      <c r="K2694">
        <f t="shared" si="1228"/>
        <v>117000</v>
      </c>
      <c r="L2694">
        <f t="shared" si="1228"/>
        <v>117000</v>
      </c>
      <c r="M2694" s="2">
        <v>1000</v>
      </c>
      <c r="N2694" s="10">
        <f t="shared" si="1230"/>
        <v>1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10">
        <f t="shared" si="1231"/>
        <v>0</v>
      </c>
      <c r="U2694" s="2">
        <v>5</v>
      </c>
      <c r="V2694" s="2">
        <v>0</v>
      </c>
      <c r="W2694" s="2">
        <f t="shared" si="1229"/>
        <v>1225</v>
      </c>
      <c r="X2694" s="2">
        <f t="shared" si="1229"/>
        <v>1225</v>
      </c>
      <c r="Y2694" s="2">
        <v>1000</v>
      </c>
      <c r="Z2694" s="10">
        <f t="shared" si="1232"/>
        <v>1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f t="shared" si="1233"/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f t="shared" si="1234"/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f t="shared" si="1235"/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f t="shared" si="1236"/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f t="shared" si="1237"/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f t="shared" si="1238"/>
        <v>0</v>
      </c>
      <c r="BQ2694" s="10">
        <v>0</v>
      </c>
      <c r="BR2694" s="109"/>
      <c r="BS2694" s="109"/>
    </row>
    <row r="2695" spans="1:71">
      <c r="A2695" s="10">
        <f t="shared" si="1227"/>
        <v>717302</v>
      </c>
      <c r="B2695" s="10" t="s">
        <v>922</v>
      </c>
      <c r="C2695" s="10" t="s">
        <v>923</v>
      </c>
      <c r="D2695" s="10" t="s">
        <v>924</v>
      </c>
      <c r="E2695" s="10" t="s">
        <v>925</v>
      </c>
      <c r="F2695" s="10" t="s">
        <v>925</v>
      </c>
      <c r="G2695" s="10">
        <v>1</v>
      </c>
      <c r="I2695" s="2">
        <v>1</v>
      </c>
      <c r="J2695" s="2">
        <v>0</v>
      </c>
      <c r="K2695">
        <f t="shared" si="1228"/>
        <v>117000</v>
      </c>
      <c r="L2695">
        <f t="shared" si="1228"/>
        <v>117000</v>
      </c>
      <c r="M2695" s="2">
        <v>1000</v>
      </c>
      <c r="N2695" s="10">
        <f t="shared" si="1230"/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10">
        <f t="shared" si="1231"/>
        <v>0</v>
      </c>
      <c r="U2695" s="2">
        <v>5</v>
      </c>
      <c r="V2695" s="2">
        <v>0</v>
      </c>
      <c r="W2695" s="2">
        <f t="shared" si="1229"/>
        <v>1230</v>
      </c>
      <c r="X2695" s="2">
        <f t="shared" si="1229"/>
        <v>1230</v>
      </c>
      <c r="Y2695" s="2">
        <v>1000</v>
      </c>
      <c r="Z2695" s="10">
        <f t="shared" si="1232"/>
        <v>1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f t="shared" si="1233"/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f t="shared" si="1234"/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f t="shared" si="1235"/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f t="shared" si="1236"/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f t="shared" si="1237"/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f t="shared" si="1238"/>
        <v>0</v>
      </c>
      <c r="BQ2695" s="10">
        <v>0</v>
      </c>
      <c r="BR2695" s="109"/>
      <c r="BS2695" s="109"/>
    </row>
    <row r="2696" spans="1:71">
      <c r="A2696" s="10">
        <f t="shared" si="1227"/>
        <v>717303</v>
      </c>
      <c r="B2696" s="10" t="s">
        <v>922</v>
      </c>
      <c r="C2696" s="10" t="s">
        <v>923</v>
      </c>
      <c r="D2696" s="10" t="s">
        <v>924</v>
      </c>
      <c r="E2696" s="10" t="s">
        <v>925</v>
      </c>
      <c r="F2696" s="10" t="s">
        <v>925</v>
      </c>
      <c r="G2696" s="10">
        <v>1</v>
      </c>
      <c r="I2696" s="2">
        <v>1</v>
      </c>
      <c r="J2696" s="2">
        <v>0</v>
      </c>
      <c r="K2696">
        <f t="shared" si="1228"/>
        <v>117000</v>
      </c>
      <c r="L2696">
        <f t="shared" si="1228"/>
        <v>117000</v>
      </c>
      <c r="M2696" s="2">
        <v>1000</v>
      </c>
      <c r="N2696" s="10">
        <f t="shared" si="1230"/>
        <v>1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10">
        <f t="shared" si="1231"/>
        <v>0</v>
      </c>
      <c r="U2696" s="2">
        <v>5</v>
      </c>
      <c r="V2696" s="2">
        <v>0</v>
      </c>
      <c r="W2696" s="2">
        <f t="shared" si="1229"/>
        <v>1235</v>
      </c>
      <c r="X2696" s="2">
        <f t="shared" si="1229"/>
        <v>1235</v>
      </c>
      <c r="Y2696" s="2">
        <v>1000</v>
      </c>
      <c r="Z2696" s="10">
        <f t="shared" si="1232"/>
        <v>1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f t="shared" si="1233"/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f t="shared" si="1234"/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f t="shared" si="1235"/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f t="shared" si="1236"/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f t="shared" si="1237"/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f t="shared" si="1238"/>
        <v>0</v>
      </c>
      <c r="BQ2696" s="10">
        <v>0</v>
      </c>
      <c r="BR2696" s="109"/>
      <c r="BS2696" s="109"/>
    </row>
    <row r="2697" spans="1:71">
      <c r="A2697" s="10">
        <f t="shared" ref="A2697:A2760" si="1239">A2694+100</f>
        <v>717401</v>
      </c>
      <c r="B2697" s="10" t="s">
        <v>922</v>
      </c>
      <c r="C2697" s="10" t="s">
        <v>923</v>
      </c>
      <c r="D2697" s="10" t="s">
        <v>924</v>
      </c>
      <c r="E2697" s="10" t="s">
        <v>925</v>
      </c>
      <c r="F2697" s="10" t="s">
        <v>925</v>
      </c>
      <c r="G2697" s="10">
        <v>1</v>
      </c>
      <c r="I2697" s="2">
        <v>1</v>
      </c>
      <c r="J2697" s="2">
        <v>0</v>
      </c>
      <c r="K2697">
        <f t="shared" ref="K2697:L2723" si="1240">K2694+1500</f>
        <v>118500</v>
      </c>
      <c r="L2697">
        <f t="shared" si="1240"/>
        <v>118500</v>
      </c>
      <c r="M2697" s="2">
        <v>1000</v>
      </c>
      <c r="N2697" s="10">
        <f t="shared" si="1230"/>
        <v>1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10">
        <f t="shared" si="1231"/>
        <v>0</v>
      </c>
      <c r="U2697" s="2">
        <v>5</v>
      </c>
      <c r="V2697" s="2">
        <v>0</v>
      </c>
      <c r="W2697" s="2">
        <f t="shared" si="1229"/>
        <v>1240</v>
      </c>
      <c r="X2697" s="2">
        <f t="shared" si="1229"/>
        <v>1240</v>
      </c>
      <c r="Y2697" s="2">
        <v>1000</v>
      </c>
      <c r="Z2697" s="10">
        <f t="shared" si="1232"/>
        <v>1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f t="shared" si="1233"/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f t="shared" si="1234"/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f t="shared" si="1235"/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f t="shared" si="1236"/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f t="shared" si="1237"/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f t="shared" si="1238"/>
        <v>0</v>
      </c>
      <c r="BQ2697" s="10">
        <v>0</v>
      </c>
      <c r="BR2697" s="109"/>
      <c r="BS2697" s="109"/>
    </row>
    <row r="2698" spans="1:71">
      <c r="A2698" s="10">
        <f t="shared" si="1239"/>
        <v>717402</v>
      </c>
      <c r="B2698" s="10" t="s">
        <v>922</v>
      </c>
      <c r="C2698" s="10" t="s">
        <v>923</v>
      </c>
      <c r="D2698" s="10" t="s">
        <v>924</v>
      </c>
      <c r="E2698" s="10" t="s">
        <v>925</v>
      </c>
      <c r="F2698" s="10" t="s">
        <v>925</v>
      </c>
      <c r="G2698" s="10">
        <v>1</v>
      </c>
      <c r="I2698" s="2">
        <v>1</v>
      </c>
      <c r="J2698" s="2">
        <v>0</v>
      </c>
      <c r="K2698">
        <f t="shared" si="1240"/>
        <v>118500</v>
      </c>
      <c r="L2698">
        <f t="shared" si="1240"/>
        <v>118500</v>
      </c>
      <c r="M2698" s="2">
        <v>1000</v>
      </c>
      <c r="N2698" s="10">
        <f t="shared" si="1230"/>
        <v>1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10">
        <f t="shared" si="1231"/>
        <v>0</v>
      </c>
      <c r="U2698" s="2">
        <v>5</v>
      </c>
      <c r="V2698" s="2">
        <v>0</v>
      </c>
      <c r="W2698" s="2">
        <f t="shared" si="1229"/>
        <v>1245</v>
      </c>
      <c r="X2698" s="2">
        <f t="shared" si="1229"/>
        <v>1245</v>
      </c>
      <c r="Y2698" s="2">
        <v>1000</v>
      </c>
      <c r="Z2698" s="10">
        <f t="shared" si="1232"/>
        <v>1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f t="shared" si="1233"/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f t="shared" si="1234"/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f t="shared" si="1235"/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f t="shared" si="1236"/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f t="shared" si="1237"/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f t="shared" si="1238"/>
        <v>0</v>
      </c>
      <c r="BQ2698" s="10">
        <v>0</v>
      </c>
      <c r="BR2698" s="109"/>
      <c r="BS2698" s="109"/>
    </row>
    <row r="2699" spans="1:71">
      <c r="A2699" s="10">
        <f t="shared" si="1239"/>
        <v>717403</v>
      </c>
      <c r="B2699" s="10" t="s">
        <v>922</v>
      </c>
      <c r="C2699" s="10" t="s">
        <v>923</v>
      </c>
      <c r="D2699" s="10" t="s">
        <v>924</v>
      </c>
      <c r="E2699" s="10" t="s">
        <v>925</v>
      </c>
      <c r="F2699" s="10" t="s">
        <v>925</v>
      </c>
      <c r="G2699" s="10">
        <v>1</v>
      </c>
      <c r="I2699" s="2">
        <v>1</v>
      </c>
      <c r="J2699" s="2">
        <v>0</v>
      </c>
      <c r="K2699">
        <f t="shared" si="1240"/>
        <v>118500</v>
      </c>
      <c r="L2699">
        <f t="shared" si="1240"/>
        <v>118500</v>
      </c>
      <c r="M2699" s="2">
        <v>1000</v>
      </c>
      <c r="N2699" s="10">
        <f t="shared" si="1230"/>
        <v>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10">
        <f t="shared" si="1231"/>
        <v>0</v>
      </c>
      <c r="U2699" s="2">
        <v>5</v>
      </c>
      <c r="V2699" s="2">
        <v>0</v>
      </c>
      <c r="W2699" s="2">
        <f t="shared" si="1229"/>
        <v>1250</v>
      </c>
      <c r="X2699" s="2">
        <f t="shared" si="1229"/>
        <v>1250</v>
      </c>
      <c r="Y2699" s="2">
        <v>1000</v>
      </c>
      <c r="Z2699" s="10">
        <f t="shared" si="1232"/>
        <v>1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f t="shared" si="1233"/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f t="shared" si="1234"/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f t="shared" si="1235"/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f t="shared" si="1236"/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f t="shared" si="1237"/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f t="shared" si="1238"/>
        <v>0</v>
      </c>
      <c r="BQ2699" s="10">
        <v>0</v>
      </c>
      <c r="BR2699" s="109"/>
      <c r="BS2699" s="109"/>
    </row>
    <row r="2700" spans="1:71">
      <c r="A2700" s="10">
        <f t="shared" si="1239"/>
        <v>717501</v>
      </c>
      <c r="B2700" s="10" t="s">
        <v>922</v>
      </c>
      <c r="C2700" s="10" t="s">
        <v>923</v>
      </c>
      <c r="D2700" s="10" t="s">
        <v>924</v>
      </c>
      <c r="E2700" s="10" t="s">
        <v>925</v>
      </c>
      <c r="F2700" s="10" t="s">
        <v>925</v>
      </c>
      <c r="G2700" s="10">
        <v>1</v>
      </c>
      <c r="I2700" s="2">
        <v>1</v>
      </c>
      <c r="J2700" s="2">
        <v>0</v>
      </c>
      <c r="K2700">
        <f t="shared" si="1240"/>
        <v>120000</v>
      </c>
      <c r="L2700">
        <f t="shared" si="1240"/>
        <v>120000</v>
      </c>
      <c r="M2700" s="2">
        <v>1000</v>
      </c>
      <c r="N2700" s="10">
        <f t="shared" si="1230"/>
        <v>1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10">
        <f t="shared" si="1231"/>
        <v>0</v>
      </c>
      <c r="U2700" s="2">
        <v>5</v>
      </c>
      <c r="V2700" s="2">
        <v>0</v>
      </c>
      <c r="W2700" s="2">
        <f t="shared" si="1229"/>
        <v>1255</v>
      </c>
      <c r="X2700" s="2">
        <f t="shared" si="1229"/>
        <v>1255</v>
      </c>
      <c r="Y2700" s="2">
        <v>1000</v>
      </c>
      <c r="Z2700" s="10">
        <f t="shared" si="1232"/>
        <v>1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f t="shared" si="1233"/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f t="shared" si="1234"/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f t="shared" si="1235"/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f t="shared" si="1236"/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f t="shared" si="1237"/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f t="shared" si="1238"/>
        <v>0</v>
      </c>
      <c r="BQ2700" s="10">
        <v>0</v>
      </c>
      <c r="BR2700" s="109"/>
      <c r="BS2700" s="109"/>
    </row>
    <row r="2701" spans="1:71">
      <c r="A2701" s="10">
        <f t="shared" si="1239"/>
        <v>717502</v>
      </c>
      <c r="B2701" s="10" t="s">
        <v>922</v>
      </c>
      <c r="C2701" s="10" t="s">
        <v>923</v>
      </c>
      <c r="D2701" s="10" t="s">
        <v>924</v>
      </c>
      <c r="E2701" s="10" t="s">
        <v>925</v>
      </c>
      <c r="F2701" s="10" t="s">
        <v>925</v>
      </c>
      <c r="G2701" s="10">
        <v>1</v>
      </c>
      <c r="I2701" s="2">
        <v>1</v>
      </c>
      <c r="J2701" s="2">
        <v>0</v>
      </c>
      <c r="K2701">
        <f t="shared" si="1240"/>
        <v>120000</v>
      </c>
      <c r="L2701">
        <f t="shared" si="1240"/>
        <v>120000</v>
      </c>
      <c r="M2701" s="2">
        <v>1000</v>
      </c>
      <c r="N2701" s="10">
        <f t="shared" si="1230"/>
        <v>1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10">
        <f t="shared" si="1231"/>
        <v>0</v>
      </c>
      <c r="U2701" s="2">
        <v>5</v>
      </c>
      <c r="V2701" s="2">
        <v>0</v>
      </c>
      <c r="W2701" s="2">
        <f t="shared" si="1229"/>
        <v>1260</v>
      </c>
      <c r="X2701" s="2">
        <f t="shared" si="1229"/>
        <v>1260</v>
      </c>
      <c r="Y2701" s="2">
        <v>1000</v>
      </c>
      <c r="Z2701" s="10">
        <f t="shared" si="1232"/>
        <v>1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f t="shared" si="1233"/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f t="shared" si="1234"/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f t="shared" si="1235"/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f t="shared" si="1236"/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f t="shared" si="1237"/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f t="shared" si="1238"/>
        <v>0</v>
      </c>
      <c r="BQ2701" s="10">
        <v>0</v>
      </c>
      <c r="BR2701" s="109"/>
      <c r="BS2701" s="109"/>
    </row>
    <row r="2702" spans="1:71">
      <c r="A2702" s="10">
        <f t="shared" si="1239"/>
        <v>717503</v>
      </c>
      <c r="B2702" s="10" t="s">
        <v>922</v>
      </c>
      <c r="C2702" s="10" t="s">
        <v>923</v>
      </c>
      <c r="D2702" s="10" t="s">
        <v>924</v>
      </c>
      <c r="E2702" s="10" t="s">
        <v>925</v>
      </c>
      <c r="F2702" s="10" t="s">
        <v>925</v>
      </c>
      <c r="G2702" s="10">
        <v>1</v>
      </c>
      <c r="I2702" s="2">
        <v>1</v>
      </c>
      <c r="J2702" s="2">
        <v>0</v>
      </c>
      <c r="K2702">
        <f t="shared" si="1240"/>
        <v>120000</v>
      </c>
      <c r="L2702">
        <f t="shared" si="1240"/>
        <v>120000</v>
      </c>
      <c r="M2702" s="2">
        <v>1000</v>
      </c>
      <c r="N2702" s="10">
        <f t="shared" si="1230"/>
        <v>1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10">
        <f t="shared" si="1231"/>
        <v>0</v>
      </c>
      <c r="U2702" s="2">
        <v>5</v>
      </c>
      <c r="V2702" s="2">
        <v>0</v>
      </c>
      <c r="W2702" s="2">
        <f t="shared" si="1229"/>
        <v>1265</v>
      </c>
      <c r="X2702" s="2">
        <f t="shared" si="1229"/>
        <v>1265</v>
      </c>
      <c r="Y2702" s="2">
        <v>1000</v>
      </c>
      <c r="Z2702" s="10">
        <f t="shared" si="1232"/>
        <v>1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f t="shared" si="1233"/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f t="shared" si="1234"/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f t="shared" si="1235"/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f t="shared" si="1236"/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f t="shared" si="1237"/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f t="shared" si="1238"/>
        <v>0</v>
      </c>
      <c r="BQ2702" s="10">
        <v>0</v>
      </c>
      <c r="BR2702" s="109"/>
      <c r="BS2702" s="109"/>
    </row>
    <row r="2703" spans="1:71">
      <c r="A2703" s="10">
        <f t="shared" si="1239"/>
        <v>717601</v>
      </c>
      <c r="B2703" s="10" t="s">
        <v>922</v>
      </c>
      <c r="C2703" s="10" t="s">
        <v>923</v>
      </c>
      <c r="D2703" s="10" t="s">
        <v>924</v>
      </c>
      <c r="E2703" s="10" t="s">
        <v>925</v>
      </c>
      <c r="F2703" s="10" t="s">
        <v>925</v>
      </c>
      <c r="G2703" s="10">
        <v>1</v>
      </c>
      <c r="I2703" s="2">
        <v>1</v>
      </c>
      <c r="J2703" s="2">
        <v>0</v>
      </c>
      <c r="K2703">
        <f t="shared" si="1240"/>
        <v>121500</v>
      </c>
      <c r="L2703">
        <f t="shared" si="1240"/>
        <v>121500</v>
      </c>
      <c r="M2703" s="2">
        <v>1000</v>
      </c>
      <c r="N2703" s="10">
        <f t="shared" si="1230"/>
        <v>1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10">
        <f t="shared" si="1231"/>
        <v>0</v>
      </c>
      <c r="U2703" s="2">
        <v>5</v>
      </c>
      <c r="V2703" s="2">
        <v>0</v>
      </c>
      <c r="W2703" s="2">
        <f t="shared" si="1229"/>
        <v>1270</v>
      </c>
      <c r="X2703" s="2">
        <f t="shared" si="1229"/>
        <v>1270</v>
      </c>
      <c r="Y2703" s="2">
        <v>1000</v>
      </c>
      <c r="Z2703" s="10">
        <f t="shared" si="1232"/>
        <v>1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f t="shared" si="1233"/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f t="shared" si="1234"/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f t="shared" si="1235"/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f t="shared" si="1236"/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f t="shared" si="1237"/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f t="shared" si="1238"/>
        <v>0</v>
      </c>
      <c r="BQ2703" s="10">
        <v>0</v>
      </c>
      <c r="BR2703" s="109"/>
      <c r="BS2703" s="109"/>
    </row>
    <row r="2704" spans="1:71">
      <c r="A2704" s="10">
        <f t="shared" si="1239"/>
        <v>717602</v>
      </c>
      <c r="B2704" s="10" t="s">
        <v>922</v>
      </c>
      <c r="C2704" s="10" t="s">
        <v>923</v>
      </c>
      <c r="D2704" s="10" t="s">
        <v>924</v>
      </c>
      <c r="E2704" s="10" t="s">
        <v>925</v>
      </c>
      <c r="F2704" s="10" t="s">
        <v>925</v>
      </c>
      <c r="G2704" s="10">
        <v>1</v>
      </c>
      <c r="I2704" s="2">
        <v>1</v>
      </c>
      <c r="J2704" s="2">
        <v>0</v>
      </c>
      <c r="K2704">
        <f t="shared" si="1240"/>
        <v>121500</v>
      </c>
      <c r="L2704">
        <f t="shared" si="1240"/>
        <v>121500</v>
      </c>
      <c r="M2704" s="2">
        <v>1000</v>
      </c>
      <c r="N2704" s="10">
        <f t="shared" si="1230"/>
        <v>1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10">
        <f t="shared" si="1231"/>
        <v>0</v>
      </c>
      <c r="U2704" s="2">
        <v>5</v>
      </c>
      <c r="V2704" s="2">
        <v>0</v>
      </c>
      <c r="W2704" s="2">
        <f t="shared" si="1229"/>
        <v>1275</v>
      </c>
      <c r="X2704" s="2">
        <f t="shared" si="1229"/>
        <v>1275</v>
      </c>
      <c r="Y2704" s="2">
        <v>1000</v>
      </c>
      <c r="Z2704" s="10">
        <f t="shared" si="1232"/>
        <v>1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f t="shared" si="1233"/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f t="shared" si="1234"/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f t="shared" si="1235"/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f t="shared" si="1236"/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f t="shared" si="1237"/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f t="shared" si="1238"/>
        <v>0</v>
      </c>
      <c r="BQ2704" s="10">
        <v>0</v>
      </c>
      <c r="BR2704" s="109"/>
      <c r="BS2704" s="109"/>
    </row>
    <row r="2705" spans="1:71">
      <c r="A2705" s="10">
        <f t="shared" si="1239"/>
        <v>717603</v>
      </c>
      <c r="B2705" s="10" t="s">
        <v>922</v>
      </c>
      <c r="C2705" s="10" t="s">
        <v>923</v>
      </c>
      <c r="D2705" s="10" t="s">
        <v>924</v>
      </c>
      <c r="E2705" s="10" t="s">
        <v>925</v>
      </c>
      <c r="F2705" s="10" t="s">
        <v>925</v>
      </c>
      <c r="G2705" s="10">
        <v>1</v>
      </c>
      <c r="I2705" s="2">
        <v>1</v>
      </c>
      <c r="J2705" s="2">
        <v>0</v>
      </c>
      <c r="K2705">
        <f t="shared" si="1240"/>
        <v>121500</v>
      </c>
      <c r="L2705">
        <f t="shared" si="1240"/>
        <v>121500</v>
      </c>
      <c r="M2705" s="2">
        <v>1000</v>
      </c>
      <c r="N2705" s="10">
        <f t="shared" si="1230"/>
        <v>1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10">
        <f t="shared" si="1231"/>
        <v>0</v>
      </c>
      <c r="U2705" s="2">
        <v>5</v>
      </c>
      <c r="V2705" s="2">
        <v>0</v>
      </c>
      <c r="W2705" s="2">
        <f t="shared" si="1229"/>
        <v>1280</v>
      </c>
      <c r="X2705" s="2">
        <f t="shared" si="1229"/>
        <v>1280</v>
      </c>
      <c r="Y2705" s="2">
        <v>1000</v>
      </c>
      <c r="Z2705" s="10">
        <f t="shared" si="1232"/>
        <v>1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f t="shared" si="1233"/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f t="shared" si="1234"/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f t="shared" si="1235"/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f t="shared" si="1236"/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f t="shared" si="1237"/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f t="shared" si="1238"/>
        <v>0</v>
      </c>
      <c r="BQ2705" s="10">
        <v>0</v>
      </c>
      <c r="BR2705" s="109"/>
      <c r="BS2705" s="109"/>
    </row>
    <row r="2706" spans="1:71">
      <c r="A2706" s="10">
        <f t="shared" si="1239"/>
        <v>717701</v>
      </c>
      <c r="B2706" s="10" t="s">
        <v>922</v>
      </c>
      <c r="C2706" s="10" t="s">
        <v>923</v>
      </c>
      <c r="D2706" s="10" t="s">
        <v>924</v>
      </c>
      <c r="E2706" s="10" t="s">
        <v>925</v>
      </c>
      <c r="F2706" s="10" t="s">
        <v>925</v>
      </c>
      <c r="G2706" s="10">
        <v>1</v>
      </c>
      <c r="I2706" s="2">
        <v>1</v>
      </c>
      <c r="J2706" s="2">
        <v>0</v>
      </c>
      <c r="K2706">
        <f t="shared" si="1240"/>
        <v>123000</v>
      </c>
      <c r="L2706">
        <f t="shared" si="1240"/>
        <v>123000</v>
      </c>
      <c r="M2706" s="2">
        <v>1000</v>
      </c>
      <c r="N2706" s="10">
        <f t="shared" si="1230"/>
        <v>1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10">
        <f t="shared" si="1231"/>
        <v>0</v>
      </c>
      <c r="U2706" s="2">
        <v>5</v>
      </c>
      <c r="V2706" s="2">
        <v>0</v>
      </c>
      <c r="W2706" s="2">
        <f t="shared" si="1229"/>
        <v>1285</v>
      </c>
      <c r="X2706" s="2">
        <f t="shared" si="1229"/>
        <v>1285</v>
      </c>
      <c r="Y2706" s="2">
        <v>1000</v>
      </c>
      <c r="Z2706" s="10">
        <f t="shared" si="1232"/>
        <v>1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f t="shared" si="1233"/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f t="shared" si="1234"/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f t="shared" si="1235"/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f t="shared" si="1236"/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f t="shared" si="1237"/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f t="shared" si="1238"/>
        <v>0</v>
      </c>
      <c r="BQ2706" s="10">
        <v>0</v>
      </c>
      <c r="BR2706" s="109"/>
      <c r="BS2706" s="109"/>
    </row>
    <row r="2707" spans="1:71">
      <c r="A2707" s="10">
        <f t="shared" si="1239"/>
        <v>717702</v>
      </c>
      <c r="B2707" s="10" t="s">
        <v>922</v>
      </c>
      <c r="C2707" s="10" t="s">
        <v>923</v>
      </c>
      <c r="D2707" s="10" t="s">
        <v>924</v>
      </c>
      <c r="E2707" s="10" t="s">
        <v>925</v>
      </c>
      <c r="F2707" s="10" t="s">
        <v>925</v>
      </c>
      <c r="G2707" s="10">
        <v>1</v>
      </c>
      <c r="I2707" s="2">
        <v>1</v>
      </c>
      <c r="J2707" s="2">
        <v>0</v>
      </c>
      <c r="K2707">
        <f t="shared" si="1240"/>
        <v>123000</v>
      </c>
      <c r="L2707">
        <f t="shared" si="1240"/>
        <v>123000</v>
      </c>
      <c r="M2707" s="2">
        <v>1000</v>
      </c>
      <c r="N2707" s="10">
        <f t="shared" si="1230"/>
        <v>1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10">
        <f t="shared" si="1231"/>
        <v>0</v>
      </c>
      <c r="U2707" s="2">
        <v>5</v>
      </c>
      <c r="V2707" s="2">
        <v>0</v>
      </c>
      <c r="W2707" s="2">
        <f t="shared" si="1229"/>
        <v>1290</v>
      </c>
      <c r="X2707" s="2">
        <f t="shared" si="1229"/>
        <v>1290</v>
      </c>
      <c r="Y2707" s="2">
        <v>1000</v>
      </c>
      <c r="Z2707" s="10">
        <f t="shared" si="1232"/>
        <v>1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f t="shared" si="1233"/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f t="shared" si="1234"/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f t="shared" si="1235"/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f t="shared" si="1236"/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f t="shared" si="1237"/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f t="shared" si="1238"/>
        <v>0</v>
      </c>
      <c r="BQ2707" s="10">
        <v>0</v>
      </c>
      <c r="BR2707" s="109"/>
      <c r="BS2707" s="109"/>
    </row>
    <row r="2708" spans="1:71">
      <c r="A2708" s="10">
        <f t="shared" si="1239"/>
        <v>717703</v>
      </c>
      <c r="B2708" s="10" t="s">
        <v>922</v>
      </c>
      <c r="C2708" s="10" t="s">
        <v>923</v>
      </c>
      <c r="D2708" s="10" t="s">
        <v>924</v>
      </c>
      <c r="E2708" s="10" t="s">
        <v>925</v>
      </c>
      <c r="F2708" s="10" t="s">
        <v>925</v>
      </c>
      <c r="G2708" s="10">
        <v>1</v>
      </c>
      <c r="I2708" s="2">
        <v>1</v>
      </c>
      <c r="J2708" s="2">
        <v>0</v>
      </c>
      <c r="K2708">
        <f t="shared" si="1240"/>
        <v>123000</v>
      </c>
      <c r="L2708">
        <f t="shared" si="1240"/>
        <v>123000</v>
      </c>
      <c r="M2708" s="2">
        <v>1000</v>
      </c>
      <c r="N2708" s="10">
        <f t="shared" si="1230"/>
        <v>1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10">
        <f t="shared" si="1231"/>
        <v>0</v>
      </c>
      <c r="U2708" s="2">
        <v>5</v>
      </c>
      <c r="V2708" s="2">
        <v>0</v>
      </c>
      <c r="W2708" s="2">
        <f t="shared" si="1229"/>
        <v>1295</v>
      </c>
      <c r="X2708" s="2">
        <f t="shared" si="1229"/>
        <v>1295</v>
      </c>
      <c r="Y2708" s="2">
        <v>1000</v>
      </c>
      <c r="Z2708" s="10">
        <f t="shared" si="1232"/>
        <v>1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f t="shared" si="1233"/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f t="shared" si="1234"/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f t="shared" si="1235"/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f t="shared" si="1236"/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f t="shared" si="1237"/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f t="shared" si="1238"/>
        <v>0</v>
      </c>
      <c r="BQ2708" s="10">
        <v>0</v>
      </c>
      <c r="BR2708" s="109"/>
      <c r="BS2708" s="109"/>
    </row>
    <row r="2709" spans="1:71">
      <c r="A2709" s="10">
        <f t="shared" si="1239"/>
        <v>717801</v>
      </c>
      <c r="B2709" s="10" t="s">
        <v>922</v>
      </c>
      <c r="C2709" s="10" t="s">
        <v>923</v>
      </c>
      <c r="D2709" s="10" t="s">
        <v>924</v>
      </c>
      <c r="E2709" s="10" t="s">
        <v>925</v>
      </c>
      <c r="F2709" s="10" t="s">
        <v>925</v>
      </c>
      <c r="G2709" s="10">
        <v>1</v>
      </c>
      <c r="I2709" s="2">
        <v>1</v>
      </c>
      <c r="J2709" s="2">
        <v>0</v>
      </c>
      <c r="K2709">
        <f t="shared" si="1240"/>
        <v>124500</v>
      </c>
      <c r="L2709">
        <f t="shared" si="1240"/>
        <v>124500</v>
      </c>
      <c r="M2709" s="2">
        <v>1000</v>
      </c>
      <c r="N2709" s="10">
        <f t="shared" si="1230"/>
        <v>1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10">
        <f t="shared" si="1231"/>
        <v>0</v>
      </c>
      <c r="U2709" s="2">
        <v>5</v>
      </c>
      <c r="V2709" s="2">
        <v>0</v>
      </c>
      <c r="W2709" s="2">
        <f t="shared" si="1229"/>
        <v>1300</v>
      </c>
      <c r="X2709" s="2">
        <f t="shared" si="1229"/>
        <v>1300</v>
      </c>
      <c r="Y2709" s="2">
        <v>1000</v>
      </c>
      <c r="Z2709" s="10">
        <f t="shared" si="1232"/>
        <v>1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f t="shared" si="1233"/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f t="shared" si="1234"/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f t="shared" si="1235"/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f t="shared" si="1236"/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f t="shared" si="1237"/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f t="shared" si="1238"/>
        <v>0</v>
      </c>
      <c r="BQ2709" s="10">
        <v>0</v>
      </c>
      <c r="BR2709" s="109"/>
      <c r="BS2709" s="109"/>
    </row>
    <row r="2710" spans="1:71">
      <c r="A2710" s="10">
        <f t="shared" si="1239"/>
        <v>717802</v>
      </c>
      <c r="B2710" s="10" t="s">
        <v>922</v>
      </c>
      <c r="C2710" s="10" t="s">
        <v>923</v>
      </c>
      <c r="D2710" s="10" t="s">
        <v>924</v>
      </c>
      <c r="E2710" s="10" t="s">
        <v>925</v>
      </c>
      <c r="F2710" s="10" t="s">
        <v>925</v>
      </c>
      <c r="G2710" s="10">
        <v>1</v>
      </c>
      <c r="I2710" s="2">
        <v>1</v>
      </c>
      <c r="J2710" s="2">
        <v>0</v>
      </c>
      <c r="K2710">
        <f t="shared" si="1240"/>
        <v>124500</v>
      </c>
      <c r="L2710">
        <f t="shared" si="1240"/>
        <v>124500</v>
      </c>
      <c r="M2710" s="2">
        <v>1000</v>
      </c>
      <c r="N2710" s="10">
        <f t="shared" si="1230"/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10">
        <f t="shared" si="1231"/>
        <v>0</v>
      </c>
      <c r="U2710" s="2">
        <v>5</v>
      </c>
      <c r="V2710" s="2">
        <v>0</v>
      </c>
      <c r="W2710" s="2">
        <f t="shared" si="1229"/>
        <v>1305</v>
      </c>
      <c r="X2710" s="2">
        <f t="shared" si="1229"/>
        <v>1305</v>
      </c>
      <c r="Y2710" s="2">
        <v>1000</v>
      </c>
      <c r="Z2710" s="10">
        <f t="shared" si="1232"/>
        <v>1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f t="shared" si="1233"/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f t="shared" si="1234"/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f t="shared" si="1235"/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f t="shared" si="1236"/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f t="shared" si="1237"/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f t="shared" si="1238"/>
        <v>0</v>
      </c>
      <c r="BQ2710" s="10">
        <v>0</v>
      </c>
      <c r="BR2710" s="109"/>
      <c r="BS2710" s="109"/>
    </row>
    <row r="2711" spans="1:71">
      <c r="A2711" s="10">
        <f t="shared" si="1239"/>
        <v>717803</v>
      </c>
      <c r="B2711" s="10" t="s">
        <v>922</v>
      </c>
      <c r="C2711" s="10" t="s">
        <v>923</v>
      </c>
      <c r="D2711" s="10" t="s">
        <v>924</v>
      </c>
      <c r="E2711" s="10" t="s">
        <v>925</v>
      </c>
      <c r="F2711" s="10" t="s">
        <v>925</v>
      </c>
      <c r="G2711" s="10">
        <v>1</v>
      </c>
      <c r="I2711" s="2">
        <v>1</v>
      </c>
      <c r="J2711" s="2">
        <v>0</v>
      </c>
      <c r="K2711">
        <f t="shared" si="1240"/>
        <v>124500</v>
      </c>
      <c r="L2711">
        <f t="shared" si="1240"/>
        <v>124500</v>
      </c>
      <c r="M2711" s="2">
        <v>1000</v>
      </c>
      <c r="N2711" s="10">
        <f t="shared" si="1230"/>
        <v>1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10">
        <f t="shared" si="1231"/>
        <v>0</v>
      </c>
      <c r="U2711" s="2">
        <v>5</v>
      </c>
      <c r="V2711" s="2">
        <v>0</v>
      </c>
      <c r="W2711" s="2">
        <f t="shared" si="1229"/>
        <v>1310</v>
      </c>
      <c r="X2711" s="2">
        <f t="shared" si="1229"/>
        <v>1310</v>
      </c>
      <c r="Y2711" s="2">
        <v>1000</v>
      </c>
      <c r="Z2711" s="10">
        <f t="shared" si="1232"/>
        <v>1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f t="shared" si="1233"/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f t="shared" si="1234"/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f t="shared" si="1235"/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f t="shared" si="1236"/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f t="shared" si="1237"/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f t="shared" si="1238"/>
        <v>0</v>
      </c>
      <c r="BQ2711" s="10">
        <v>0</v>
      </c>
      <c r="BR2711" s="109"/>
      <c r="BS2711" s="109"/>
    </row>
    <row r="2712" spans="1:71">
      <c r="A2712" s="10">
        <f t="shared" si="1239"/>
        <v>717901</v>
      </c>
      <c r="B2712" s="10" t="s">
        <v>922</v>
      </c>
      <c r="C2712" s="10" t="s">
        <v>923</v>
      </c>
      <c r="D2712" s="10" t="s">
        <v>924</v>
      </c>
      <c r="E2712" s="10" t="s">
        <v>925</v>
      </c>
      <c r="F2712" s="10" t="s">
        <v>925</v>
      </c>
      <c r="G2712" s="10">
        <v>1</v>
      </c>
      <c r="I2712" s="2">
        <v>1</v>
      </c>
      <c r="J2712" s="2">
        <v>0</v>
      </c>
      <c r="K2712">
        <f t="shared" si="1240"/>
        <v>126000</v>
      </c>
      <c r="L2712">
        <f t="shared" si="1240"/>
        <v>126000</v>
      </c>
      <c r="M2712" s="2">
        <v>1000</v>
      </c>
      <c r="N2712" s="10">
        <f t="shared" si="1230"/>
        <v>1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10">
        <f t="shared" si="1231"/>
        <v>0</v>
      </c>
      <c r="U2712" s="2">
        <v>5</v>
      </c>
      <c r="V2712" s="2">
        <v>0</v>
      </c>
      <c r="W2712" s="2">
        <f t="shared" si="1229"/>
        <v>1315</v>
      </c>
      <c r="X2712" s="2">
        <f t="shared" si="1229"/>
        <v>1315</v>
      </c>
      <c r="Y2712" s="2">
        <v>1000</v>
      </c>
      <c r="Z2712" s="10">
        <f t="shared" si="1232"/>
        <v>1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f t="shared" si="1233"/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f t="shared" si="1234"/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f t="shared" si="1235"/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f t="shared" si="1236"/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f t="shared" si="1237"/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f t="shared" si="1238"/>
        <v>0</v>
      </c>
      <c r="BQ2712" s="10">
        <v>0</v>
      </c>
      <c r="BR2712" s="109"/>
      <c r="BS2712" s="109"/>
    </row>
    <row r="2713" spans="1:71">
      <c r="A2713" s="10">
        <f t="shared" si="1239"/>
        <v>717902</v>
      </c>
      <c r="B2713" s="10" t="s">
        <v>922</v>
      </c>
      <c r="C2713" s="10" t="s">
        <v>923</v>
      </c>
      <c r="D2713" s="10" t="s">
        <v>924</v>
      </c>
      <c r="E2713" s="10" t="s">
        <v>925</v>
      </c>
      <c r="F2713" s="10" t="s">
        <v>925</v>
      </c>
      <c r="G2713" s="10">
        <v>1</v>
      </c>
      <c r="I2713" s="2">
        <v>1</v>
      </c>
      <c r="J2713" s="2">
        <v>0</v>
      </c>
      <c r="K2713">
        <f t="shared" si="1240"/>
        <v>126000</v>
      </c>
      <c r="L2713">
        <f t="shared" si="1240"/>
        <v>126000</v>
      </c>
      <c r="M2713" s="2">
        <v>1000</v>
      </c>
      <c r="N2713" s="10">
        <f t="shared" si="1230"/>
        <v>1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10">
        <f t="shared" si="1231"/>
        <v>0</v>
      </c>
      <c r="U2713" s="2">
        <v>5</v>
      </c>
      <c r="V2713" s="2">
        <v>0</v>
      </c>
      <c r="W2713" s="2">
        <f t="shared" si="1229"/>
        <v>1320</v>
      </c>
      <c r="X2713" s="2">
        <f t="shared" si="1229"/>
        <v>1320</v>
      </c>
      <c r="Y2713" s="2">
        <v>1000</v>
      </c>
      <c r="Z2713" s="10">
        <f t="shared" si="1232"/>
        <v>1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f t="shared" si="1233"/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f t="shared" si="1234"/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f t="shared" si="1235"/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f t="shared" si="1236"/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f t="shared" si="1237"/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f t="shared" si="1238"/>
        <v>0</v>
      </c>
      <c r="BQ2713" s="10">
        <v>0</v>
      </c>
      <c r="BR2713" s="109"/>
      <c r="BS2713" s="109"/>
    </row>
    <row r="2714" spans="1:71">
      <c r="A2714" s="10">
        <f t="shared" si="1239"/>
        <v>717903</v>
      </c>
      <c r="B2714" s="10" t="s">
        <v>922</v>
      </c>
      <c r="C2714" s="10" t="s">
        <v>923</v>
      </c>
      <c r="D2714" s="10" t="s">
        <v>924</v>
      </c>
      <c r="E2714" s="10" t="s">
        <v>925</v>
      </c>
      <c r="F2714" s="10" t="s">
        <v>925</v>
      </c>
      <c r="G2714" s="10">
        <v>1</v>
      </c>
      <c r="I2714" s="2">
        <v>1</v>
      </c>
      <c r="J2714" s="2">
        <v>0</v>
      </c>
      <c r="K2714">
        <f t="shared" si="1240"/>
        <v>126000</v>
      </c>
      <c r="L2714">
        <f t="shared" si="1240"/>
        <v>126000</v>
      </c>
      <c r="M2714" s="2">
        <v>1000</v>
      </c>
      <c r="N2714" s="10">
        <f t="shared" si="1230"/>
        <v>1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10">
        <f t="shared" si="1231"/>
        <v>0</v>
      </c>
      <c r="U2714" s="2">
        <v>5</v>
      </c>
      <c r="V2714" s="2">
        <v>0</v>
      </c>
      <c r="W2714" s="2">
        <f t="shared" si="1229"/>
        <v>1325</v>
      </c>
      <c r="X2714" s="2">
        <f t="shared" si="1229"/>
        <v>1325</v>
      </c>
      <c r="Y2714" s="2">
        <v>1000</v>
      </c>
      <c r="Z2714" s="10">
        <f t="shared" si="1232"/>
        <v>1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f t="shared" si="1233"/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f t="shared" si="1234"/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f t="shared" si="1235"/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f t="shared" si="1236"/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f t="shared" si="1237"/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f t="shared" si="1238"/>
        <v>0</v>
      </c>
      <c r="BQ2714" s="10">
        <v>0</v>
      </c>
      <c r="BR2714" s="109"/>
      <c r="BS2714" s="109"/>
    </row>
    <row r="2715" spans="1:71">
      <c r="A2715" s="10">
        <f t="shared" si="1239"/>
        <v>718001</v>
      </c>
      <c r="B2715" s="10" t="s">
        <v>922</v>
      </c>
      <c r="C2715" s="10" t="s">
        <v>923</v>
      </c>
      <c r="D2715" s="10" t="s">
        <v>924</v>
      </c>
      <c r="E2715" s="10" t="s">
        <v>925</v>
      </c>
      <c r="F2715" s="10" t="s">
        <v>925</v>
      </c>
      <c r="G2715" s="10">
        <v>1</v>
      </c>
      <c r="I2715" s="2">
        <v>1</v>
      </c>
      <c r="J2715" s="2">
        <v>0</v>
      </c>
      <c r="K2715">
        <f t="shared" si="1240"/>
        <v>127500</v>
      </c>
      <c r="L2715">
        <f t="shared" si="1240"/>
        <v>127500</v>
      </c>
      <c r="M2715" s="2">
        <v>1000</v>
      </c>
      <c r="N2715" s="10">
        <f t="shared" si="1230"/>
        <v>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10">
        <f t="shared" si="1231"/>
        <v>0</v>
      </c>
      <c r="U2715" s="2">
        <v>5</v>
      </c>
      <c r="V2715" s="2">
        <v>0</v>
      </c>
      <c r="W2715" s="2">
        <f t="shared" si="1229"/>
        <v>1330</v>
      </c>
      <c r="X2715" s="2">
        <f t="shared" si="1229"/>
        <v>1330</v>
      </c>
      <c r="Y2715" s="2">
        <v>1000</v>
      </c>
      <c r="Z2715" s="10">
        <f t="shared" si="1232"/>
        <v>1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f t="shared" si="1233"/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f t="shared" si="1234"/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f t="shared" si="1235"/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f t="shared" si="1236"/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f t="shared" si="1237"/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f t="shared" si="1238"/>
        <v>0</v>
      </c>
      <c r="BQ2715" s="10">
        <v>0</v>
      </c>
      <c r="BR2715" s="109"/>
      <c r="BS2715" s="109"/>
    </row>
    <row r="2716" spans="1:71">
      <c r="A2716" s="10">
        <f t="shared" si="1239"/>
        <v>718002</v>
      </c>
      <c r="B2716" s="10" t="s">
        <v>922</v>
      </c>
      <c r="C2716" s="10" t="s">
        <v>923</v>
      </c>
      <c r="D2716" s="10" t="s">
        <v>924</v>
      </c>
      <c r="E2716" s="10" t="s">
        <v>925</v>
      </c>
      <c r="F2716" s="10" t="s">
        <v>925</v>
      </c>
      <c r="G2716" s="10">
        <v>1</v>
      </c>
      <c r="I2716" s="2">
        <v>1</v>
      </c>
      <c r="J2716" s="2">
        <v>0</v>
      </c>
      <c r="K2716">
        <f t="shared" si="1240"/>
        <v>127500</v>
      </c>
      <c r="L2716">
        <f t="shared" si="1240"/>
        <v>127500</v>
      </c>
      <c r="M2716" s="2">
        <v>1000</v>
      </c>
      <c r="N2716" s="10">
        <f t="shared" si="1230"/>
        <v>1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10">
        <f t="shared" si="1231"/>
        <v>0</v>
      </c>
      <c r="U2716" s="2">
        <v>5</v>
      </c>
      <c r="V2716" s="2">
        <v>0</v>
      </c>
      <c r="W2716" s="2">
        <f t="shared" si="1229"/>
        <v>1335</v>
      </c>
      <c r="X2716" s="2">
        <f t="shared" si="1229"/>
        <v>1335</v>
      </c>
      <c r="Y2716" s="2">
        <v>1000</v>
      </c>
      <c r="Z2716" s="10">
        <f t="shared" si="1232"/>
        <v>1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f t="shared" si="1233"/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f t="shared" si="1234"/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f t="shared" si="1235"/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f t="shared" si="1236"/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f t="shared" si="1237"/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f t="shared" si="1238"/>
        <v>0</v>
      </c>
      <c r="BQ2716" s="10">
        <v>0</v>
      </c>
      <c r="BR2716" s="109"/>
      <c r="BS2716" s="109"/>
    </row>
    <row r="2717" spans="1:71">
      <c r="A2717" s="10">
        <f t="shared" si="1239"/>
        <v>718003</v>
      </c>
      <c r="B2717" s="10" t="s">
        <v>922</v>
      </c>
      <c r="C2717" s="10" t="s">
        <v>923</v>
      </c>
      <c r="D2717" s="10" t="s">
        <v>924</v>
      </c>
      <c r="E2717" s="10" t="s">
        <v>925</v>
      </c>
      <c r="F2717" s="10" t="s">
        <v>925</v>
      </c>
      <c r="G2717" s="10">
        <v>1</v>
      </c>
      <c r="I2717" s="2">
        <v>1</v>
      </c>
      <c r="J2717" s="2">
        <v>0</v>
      </c>
      <c r="K2717">
        <f t="shared" si="1240"/>
        <v>127500</v>
      </c>
      <c r="L2717">
        <f t="shared" si="1240"/>
        <v>127500</v>
      </c>
      <c r="M2717" s="2">
        <v>1000</v>
      </c>
      <c r="N2717" s="10">
        <f t="shared" si="1230"/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10">
        <f t="shared" si="1231"/>
        <v>0</v>
      </c>
      <c r="U2717" s="2">
        <v>5</v>
      </c>
      <c r="V2717" s="2">
        <v>0</v>
      </c>
      <c r="W2717" s="2">
        <f t="shared" si="1229"/>
        <v>1340</v>
      </c>
      <c r="X2717" s="2">
        <f t="shared" si="1229"/>
        <v>1340</v>
      </c>
      <c r="Y2717" s="2">
        <v>1000</v>
      </c>
      <c r="Z2717" s="10">
        <f t="shared" si="1232"/>
        <v>1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f t="shared" si="1233"/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f t="shared" si="1234"/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f t="shared" si="1235"/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f t="shared" si="1236"/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f t="shared" si="1237"/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f t="shared" si="1238"/>
        <v>0</v>
      </c>
      <c r="BQ2717" s="10">
        <v>0</v>
      </c>
      <c r="BR2717" s="109"/>
      <c r="BS2717" s="109"/>
    </row>
    <row r="2718" spans="1:71">
      <c r="A2718" s="10">
        <f t="shared" si="1239"/>
        <v>718101</v>
      </c>
      <c r="B2718" s="10" t="s">
        <v>922</v>
      </c>
      <c r="C2718" s="10" t="s">
        <v>923</v>
      </c>
      <c r="D2718" s="10" t="s">
        <v>924</v>
      </c>
      <c r="E2718" s="10" t="s">
        <v>925</v>
      </c>
      <c r="F2718" s="10" t="s">
        <v>925</v>
      </c>
      <c r="G2718" s="10">
        <v>1</v>
      </c>
      <c r="I2718" s="2">
        <v>1</v>
      </c>
      <c r="J2718" s="2">
        <v>0</v>
      </c>
      <c r="K2718">
        <f t="shared" si="1240"/>
        <v>129000</v>
      </c>
      <c r="L2718">
        <f t="shared" si="1240"/>
        <v>129000</v>
      </c>
      <c r="M2718" s="2">
        <v>1000</v>
      </c>
      <c r="N2718" s="10">
        <f t="shared" si="1230"/>
        <v>1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10">
        <f t="shared" si="1231"/>
        <v>0</v>
      </c>
      <c r="U2718" s="2">
        <v>5</v>
      </c>
      <c r="V2718" s="2">
        <v>0</v>
      </c>
      <c r="W2718" s="2">
        <f t="shared" si="1229"/>
        <v>1345</v>
      </c>
      <c r="X2718" s="2">
        <f t="shared" si="1229"/>
        <v>1345</v>
      </c>
      <c r="Y2718" s="2">
        <v>1000</v>
      </c>
      <c r="Z2718" s="10">
        <f t="shared" si="1232"/>
        <v>1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f t="shared" si="1233"/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f t="shared" si="1234"/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f t="shared" si="1235"/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f t="shared" si="1236"/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f t="shared" si="1237"/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f t="shared" si="1238"/>
        <v>0</v>
      </c>
      <c r="BQ2718" s="10">
        <v>0</v>
      </c>
      <c r="BR2718" s="109"/>
      <c r="BS2718" s="109"/>
    </row>
    <row r="2719" spans="1:71">
      <c r="A2719" s="10">
        <f t="shared" si="1239"/>
        <v>718102</v>
      </c>
      <c r="B2719" s="10" t="s">
        <v>922</v>
      </c>
      <c r="C2719" s="10" t="s">
        <v>923</v>
      </c>
      <c r="D2719" s="10" t="s">
        <v>924</v>
      </c>
      <c r="E2719" s="10" t="s">
        <v>925</v>
      </c>
      <c r="F2719" s="10" t="s">
        <v>925</v>
      </c>
      <c r="G2719" s="10">
        <v>1</v>
      </c>
      <c r="I2719" s="2">
        <v>1</v>
      </c>
      <c r="J2719" s="2">
        <v>0</v>
      </c>
      <c r="K2719">
        <f t="shared" si="1240"/>
        <v>129000</v>
      </c>
      <c r="L2719">
        <f t="shared" si="1240"/>
        <v>129000</v>
      </c>
      <c r="M2719" s="2">
        <v>1000</v>
      </c>
      <c r="N2719" s="10">
        <f t="shared" si="1230"/>
        <v>1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10">
        <f t="shared" si="1231"/>
        <v>0</v>
      </c>
      <c r="U2719" s="2">
        <v>5</v>
      </c>
      <c r="V2719" s="2">
        <v>0</v>
      </c>
      <c r="W2719" s="2">
        <f t="shared" si="1229"/>
        <v>1350</v>
      </c>
      <c r="X2719" s="2">
        <f t="shared" si="1229"/>
        <v>1350</v>
      </c>
      <c r="Y2719" s="2">
        <v>1000</v>
      </c>
      <c r="Z2719" s="10">
        <f t="shared" si="1232"/>
        <v>1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f t="shared" si="1233"/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f t="shared" si="1234"/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f t="shared" si="1235"/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f t="shared" si="1236"/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f t="shared" si="1237"/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f t="shared" si="1238"/>
        <v>0</v>
      </c>
      <c r="BQ2719" s="10">
        <v>0</v>
      </c>
      <c r="BR2719" s="109"/>
      <c r="BS2719" s="109"/>
    </row>
    <row r="2720" spans="1:71">
      <c r="A2720" s="10">
        <f t="shared" si="1239"/>
        <v>718103</v>
      </c>
      <c r="B2720" s="10" t="s">
        <v>922</v>
      </c>
      <c r="C2720" s="10" t="s">
        <v>923</v>
      </c>
      <c r="D2720" s="10" t="s">
        <v>924</v>
      </c>
      <c r="E2720" s="10" t="s">
        <v>925</v>
      </c>
      <c r="F2720" s="10" t="s">
        <v>925</v>
      </c>
      <c r="G2720" s="10">
        <v>1</v>
      </c>
      <c r="I2720" s="2">
        <v>1</v>
      </c>
      <c r="J2720" s="2">
        <v>0</v>
      </c>
      <c r="K2720">
        <f t="shared" si="1240"/>
        <v>129000</v>
      </c>
      <c r="L2720">
        <f t="shared" si="1240"/>
        <v>129000</v>
      </c>
      <c r="M2720" s="2">
        <v>1000</v>
      </c>
      <c r="N2720" s="10">
        <f t="shared" si="1230"/>
        <v>1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10">
        <f t="shared" si="1231"/>
        <v>0</v>
      </c>
      <c r="U2720" s="2">
        <v>5</v>
      </c>
      <c r="V2720" s="2">
        <v>0</v>
      </c>
      <c r="W2720" s="2">
        <f t="shared" si="1229"/>
        <v>1355</v>
      </c>
      <c r="X2720" s="2">
        <f t="shared" si="1229"/>
        <v>1355</v>
      </c>
      <c r="Y2720" s="2">
        <v>1000</v>
      </c>
      <c r="Z2720" s="10">
        <f t="shared" si="1232"/>
        <v>1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f t="shared" si="1233"/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f t="shared" si="1234"/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f t="shared" si="1235"/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f t="shared" si="1236"/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f t="shared" si="1237"/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f t="shared" si="1238"/>
        <v>0</v>
      </c>
      <c r="BQ2720" s="10">
        <v>0</v>
      </c>
      <c r="BR2720" s="109"/>
      <c r="BS2720" s="109"/>
    </row>
    <row r="2721" spans="1:71">
      <c r="A2721" s="10">
        <f t="shared" si="1239"/>
        <v>718201</v>
      </c>
      <c r="B2721" s="10" t="s">
        <v>922</v>
      </c>
      <c r="C2721" s="10" t="s">
        <v>923</v>
      </c>
      <c r="D2721" s="10" t="s">
        <v>924</v>
      </c>
      <c r="E2721" s="10" t="s">
        <v>925</v>
      </c>
      <c r="F2721" s="10" t="s">
        <v>925</v>
      </c>
      <c r="G2721" s="10">
        <v>1</v>
      </c>
      <c r="I2721" s="2">
        <v>1</v>
      </c>
      <c r="J2721" s="2">
        <v>0</v>
      </c>
      <c r="K2721">
        <f t="shared" si="1240"/>
        <v>130500</v>
      </c>
      <c r="L2721">
        <f t="shared" si="1240"/>
        <v>130500</v>
      </c>
      <c r="M2721" s="2">
        <v>1000</v>
      </c>
      <c r="N2721" s="10">
        <f t="shared" si="1230"/>
        <v>1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10">
        <f t="shared" si="1231"/>
        <v>0</v>
      </c>
      <c r="U2721" s="2">
        <v>5</v>
      </c>
      <c r="V2721" s="2">
        <v>0</v>
      </c>
      <c r="W2721" s="2">
        <f t="shared" si="1229"/>
        <v>1360</v>
      </c>
      <c r="X2721" s="2">
        <f t="shared" si="1229"/>
        <v>1360</v>
      </c>
      <c r="Y2721" s="2">
        <v>1000</v>
      </c>
      <c r="Z2721" s="10">
        <f t="shared" si="1232"/>
        <v>1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f t="shared" si="1233"/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f t="shared" si="1234"/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f t="shared" si="1235"/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f t="shared" si="1236"/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f t="shared" si="1237"/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f t="shared" si="1238"/>
        <v>0</v>
      </c>
      <c r="BQ2721" s="10">
        <v>0</v>
      </c>
      <c r="BR2721" s="109"/>
      <c r="BS2721" s="109"/>
    </row>
    <row r="2722" spans="1:71">
      <c r="A2722" s="10">
        <f t="shared" si="1239"/>
        <v>718202</v>
      </c>
      <c r="B2722" s="10" t="s">
        <v>922</v>
      </c>
      <c r="C2722" s="10" t="s">
        <v>923</v>
      </c>
      <c r="D2722" s="10" t="s">
        <v>924</v>
      </c>
      <c r="E2722" s="10" t="s">
        <v>925</v>
      </c>
      <c r="F2722" s="10" t="s">
        <v>925</v>
      </c>
      <c r="G2722" s="10">
        <v>1</v>
      </c>
      <c r="I2722" s="2">
        <v>1</v>
      </c>
      <c r="J2722" s="2">
        <v>0</v>
      </c>
      <c r="K2722">
        <f t="shared" si="1240"/>
        <v>130500</v>
      </c>
      <c r="L2722">
        <f t="shared" si="1240"/>
        <v>130500</v>
      </c>
      <c r="M2722" s="2">
        <v>1000</v>
      </c>
      <c r="N2722" s="10">
        <f t="shared" si="1230"/>
        <v>1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10">
        <f t="shared" si="1231"/>
        <v>0</v>
      </c>
      <c r="U2722" s="2">
        <v>5</v>
      </c>
      <c r="V2722" s="2">
        <v>0</v>
      </c>
      <c r="W2722" s="2">
        <f t="shared" si="1229"/>
        <v>1365</v>
      </c>
      <c r="X2722" s="2">
        <f t="shared" si="1229"/>
        <v>1365</v>
      </c>
      <c r="Y2722" s="2">
        <v>1000</v>
      </c>
      <c r="Z2722" s="10">
        <f t="shared" si="1232"/>
        <v>1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f t="shared" si="1233"/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f t="shared" si="1234"/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f t="shared" si="1235"/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f t="shared" si="1236"/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f t="shared" si="1237"/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f t="shared" si="1238"/>
        <v>0</v>
      </c>
      <c r="BQ2722" s="10">
        <v>0</v>
      </c>
      <c r="BR2722" s="109"/>
      <c r="BS2722" s="109"/>
    </row>
    <row r="2723" spans="1:71">
      <c r="A2723" s="10">
        <f t="shared" si="1239"/>
        <v>718203</v>
      </c>
      <c r="B2723" s="10" t="s">
        <v>922</v>
      </c>
      <c r="C2723" s="10" t="s">
        <v>923</v>
      </c>
      <c r="D2723" s="10" t="s">
        <v>924</v>
      </c>
      <c r="E2723" s="10" t="s">
        <v>925</v>
      </c>
      <c r="F2723" s="10" t="s">
        <v>925</v>
      </c>
      <c r="G2723" s="10">
        <v>1</v>
      </c>
      <c r="I2723" s="2">
        <v>1</v>
      </c>
      <c r="J2723" s="2">
        <v>0</v>
      </c>
      <c r="K2723">
        <f t="shared" si="1240"/>
        <v>130500</v>
      </c>
      <c r="L2723">
        <f t="shared" si="1240"/>
        <v>130500</v>
      </c>
      <c r="M2723" s="2">
        <v>1000</v>
      </c>
      <c r="N2723" s="10">
        <f t="shared" si="1230"/>
        <v>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10">
        <f t="shared" si="1231"/>
        <v>0</v>
      </c>
      <c r="U2723" s="2">
        <v>5</v>
      </c>
      <c r="V2723" s="2">
        <v>0</v>
      </c>
      <c r="W2723" s="2">
        <f t="shared" si="1229"/>
        <v>1370</v>
      </c>
      <c r="X2723" s="2">
        <f t="shared" si="1229"/>
        <v>1370</v>
      </c>
      <c r="Y2723" s="2">
        <v>1000</v>
      </c>
      <c r="Z2723" s="10">
        <f t="shared" si="1232"/>
        <v>1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f t="shared" si="1233"/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f t="shared" si="1234"/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f t="shared" si="1235"/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f t="shared" si="1236"/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f t="shared" si="1237"/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f t="shared" si="1238"/>
        <v>0</v>
      </c>
      <c r="BQ2723" s="10">
        <v>0</v>
      </c>
      <c r="BR2723" s="109"/>
      <c r="BS2723" s="109"/>
    </row>
    <row r="2724" spans="1:71">
      <c r="A2724" s="10">
        <f t="shared" si="1239"/>
        <v>718301</v>
      </c>
      <c r="B2724" s="10" t="s">
        <v>922</v>
      </c>
      <c r="C2724" s="10" t="s">
        <v>923</v>
      </c>
      <c r="D2724" s="10" t="s">
        <v>924</v>
      </c>
      <c r="E2724" s="10" t="s">
        <v>925</v>
      </c>
      <c r="F2724" s="10" t="s">
        <v>925</v>
      </c>
      <c r="G2724" s="10">
        <v>1</v>
      </c>
      <c r="I2724" s="2">
        <v>1</v>
      </c>
      <c r="J2724" s="2">
        <v>0</v>
      </c>
      <c r="K2724">
        <f t="shared" ref="K2724:L2724" si="1241">K2721+1500</f>
        <v>132000</v>
      </c>
      <c r="L2724">
        <f t="shared" si="1241"/>
        <v>132000</v>
      </c>
      <c r="M2724" s="2">
        <v>1000</v>
      </c>
      <c r="N2724" s="10">
        <f t="shared" ref="N2724:N2777" si="1242">IF(M2724&gt;=1000,1,0)</f>
        <v>1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10">
        <f t="shared" ref="T2724:T2777" si="1243">IF(S2724&gt;=1000,1,0)</f>
        <v>0</v>
      </c>
      <c r="U2724" s="2">
        <v>5</v>
      </c>
      <c r="V2724" s="2">
        <v>0</v>
      </c>
      <c r="W2724" s="2">
        <f>W2721+5</f>
        <v>1365</v>
      </c>
      <c r="X2724" s="2">
        <f>X2721+5</f>
        <v>1365</v>
      </c>
      <c r="Y2724" s="2">
        <v>1000</v>
      </c>
      <c r="Z2724" s="10">
        <f t="shared" ref="Z2724:Z2777" si="1244">IF(Y2724&gt;=1000,1,0)</f>
        <v>1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f t="shared" ref="AF2724:AF2777" si="1245">IF(AE2724&gt;=1000,1,0)</f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f t="shared" ref="AL2724:AL2777" si="1246">IF(AK2724&gt;=1000,1,0)</f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f t="shared" ref="AX2724:AX2777" si="1247">IF(AW2724&gt;=1000,1,0)</f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f t="shared" ref="BD2724:BD2777" si="1248">IF(BC2724&gt;=1000,1,0)</f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f t="shared" ref="BJ2724:BJ2777" si="1249">IF(BI2724&gt;=1000,1,0)</f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f t="shared" ref="BP2724:BP2777" si="1250">IF(BO2724&gt;=1000,1,0)</f>
        <v>0</v>
      </c>
      <c r="BQ2724" s="10">
        <v>0</v>
      </c>
      <c r="BR2724" s="109"/>
      <c r="BS2724" s="109"/>
    </row>
    <row r="2725" spans="1:71">
      <c r="A2725" s="10">
        <f t="shared" si="1239"/>
        <v>718302</v>
      </c>
      <c r="B2725" s="10" t="s">
        <v>922</v>
      </c>
      <c r="C2725" s="10" t="s">
        <v>923</v>
      </c>
      <c r="D2725" s="10" t="s">
        <v>924</v>
      </c>
      <c r="E2725" s="10" t="s">
        <v>925</v>
      </c>
      <c r="F2725" s="10" t="s">
        <v>925</v>
      </c>
      <c r="G2725" s="10">
        <v>1</v>
      </c>
      <c r="I2725" s="2">
        <v>1</v>
      </c>
      <c r="J2725" s="2">
        <v>0</v>
      </c>
      <c r="K2725">
        <f t="shared" ref="K2725:L2725" si="1251">K2722+1500</f>
        <v>132000</v>
      </c>
      <c r="L2725">
        <f t="shared" si="1251"/>
        <v>132000</v>
      </c>
      <c r="M2725" s="2">
        <v>1000</v>
      </c>
      <c r="N2725" s="10">
        <f t="shared" si="1242"/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10">
        <f t="shared" si="1243"/>
        <v>0</v>
      </c>
      <c r="U2725" s="2">
        <v>5</v>
      </c>
      <c r="V2725" s="2">
        <v>0</v>
      </c>
      <c r="W2725" s="2">
        <f t="shared" ref="W2725:X2725" si="1252">W2722+5</f>
        <v>1370</v>
      </c>
      <c r="X2725" s="2">
        <f t="shared" si="1252"/>
        <v>1370</v>
      </c>
      <c r="Y2725" s="2">
        <v>1000</v>
      </c>
      <c r="Z2725" s="10">
        <f t="shared" si="1244"/>
        <v>1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f t="shared" si="1245"/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f t="shared" si="1246"/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f t="shared" si="1247"/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f t="shared" si="1248"/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f t="shared" si="1249"/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f t="shared" si="1250"/>
        <v>0</v>
      </c>
      <c r="BQ2725" s="10">
        <v>0</v>
      </c>
      <c r="BR2725" s="109"/>
      <c r="BS2725" s="109"/>
    </row>
    <row r="2726" spans="1:71">
      <c r="A2726" s="10">
        <f t="shared" si="1239"/>
        <v>718303</v>
      </c>
      <c r="B2726" s="10" t="s">
        <v>922</v>
      </c>
      <c r="C2726" s="10" t="s">
        <v>923</v>
      </c>
      <c r="D2726" s="10" t="s">
        <v>924</v>
      </c>
      <c r="E2726" s="10" t="s">
        <v>925</v>
      </c>
      <c r="F2726" s="10" t="s">
        <v>925</v>
      </c>
      <c r="G2726" s="10">
        <v>1</v>
      </c>
      <c r="I2726" s="2">
        <v>1</v>
      </c>
      <c r="J2726" s="2">
        <v>0</v>
      </c>
      <c r="K2726">
        <f t="shared" ref="K2726:L2726" si="1253">K2723+1500</f>
        <v>132000</v>
      </c>
      <c r="L2726">
        <f t="shared" si="1253"/>
        <v>132000</v>
      </c>
      <c r="M2726" s="2">
        <v>1000</v>
      </c>
      <c r="N2726" s="10">
        <f t="shared" si="1242"/>
        <v>1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10">
        <f t="shared" si="1243"/>
        <v>0</v>
      </c>
      <c r="U2726" s="2">
        <v>5</v>
      </c>
      <c r="V2726" s="2">
        <v>0</v>
      </c>
      <c r="W2726" s="2">
        <f t="shared" ref="W2726:X2726" si="1254">W2723+5</f>
        <v>1375</v>
      </c>
      <c r="X2726" s="2">
        <f t="shared" si="1254"/>
        <v>1375</v>
      </c>
      <c r="Y2726" s="2">
        <v>1000</v>
      </c>
      <c r="Z2726" s="10">
        <f t="shared" si="1244"/>
        <v>1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f t="shared" si="1245"/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f t="shared" si="1246"/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f t="shared" si="1247"/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f t="shared" si="1248"/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f t="shared" si="1249"/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f t="shared" si="1250"/>
        <v>0</v>
      </c>
      <c r="BQ2726" s="10">
        <v>0</v>
      </c>
      <c r="BR2726" s="109"/>
      <c r="BS2726" s="109"/>
    </row>
    <row r="2727" spans="1:71">
      <c r="A2727" s="10">
        <f t="shared" si="1239"/>
        <v>718401</v>
      </c>
      <c r="B2727" s="10" t="s">
        <v>922</v>
      </c>
      <c r="C2727" s="10" t="s">
        <v>923</v>
      </c>
      <c r="D2727" s="10" t="s">
        <v>924</v>
      </c>
      <c r="E2727" s="10" t="s">
        <v>925</v>
      </c>
      <c r="F2727" s="10" t="s">
        <v>925</v>
      </c>
      <c r="G2727" s="10">
        <v>1</v>
      </c>
      <c r="I2727" s="2">
        <v>1</v>
      </c>
      <c r="J2727" s="2">
        <v>0</v>
      </c>
      <c r="K2727">
        <f t="shared" ref="K2727:L2727" si="1255">K2724+1500</f>
        <v>133500</v>
      </c>
      <c r="L2727">
        <f t="shared" si="1255"/>
        <v>133500</v>
      </c>
      <c r="M2727" s="2">
        <v>1000</v>
      </c>
      <c r="N2727" s="10">
        <f t="shared" si="1242"/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10">
        <f t="shared" si="1243"/>
        <v>0</v>
      </c>
      <c r="U2727" s="2">
        <v>5</v>
      </c>
      <c r="V2727" s="2">
        <v>0</v>
      </c>
      <c r="W2727" s="2">
        <f t="shared" ref="W2727:X2727" si="1256">W2724+5</f>
        <v>1370</v>
      </c>
      <c r="X2727" s="2">
        <f t="shared" si="1256"/>
        <v>1370</v>
      </c>
      <c r="Y2727" s="2">
        <v>1000</v>
      </c>
      <c r="Z2727" s="10">
        <f t="shared" si="1244"/>
        <v>1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f t="shared" si="1245"/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f t="shared" si="1246"/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f t="shared" si="1247"/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f t="shared" si="1248"/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f t="shared" si="1249"/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f t="shared" si="1250"/>
        <v>0</v>
      </c>
      <c r="BQ2727" s="10">
        <v>0</v>
      </c>
      <c r="BR2727" s="109"/>
      <c r="BS2727" s="109"/>
    </row>
    <row r="2728" spans="1:71">
      <c r="A2728" s="10">
        <f t="shared" si="1239"/>
        <v>718402</v>
      </c>
      <c r="B2728" s="10" t="s">
        <v>922</v>
      </c>
      <c r="C2728" s="10" t="s">
        <v>923</v>
      </c>
      <c r="D2728" s="10" t="s">
        <v>924</v>
      </c>
      <c r="E2728" s="10" t="s">
        <v>925</v>
      </c>
      <c r="F2728" s="10" t="s">
        <v>925</v>
      </c>
      <c r="G2728" s="10">
        <v>1</v>
      </c>
      <c r="I2728" s="2">
        <v>1</v>
      </c>
      <c r="J2728" s="2">
        <v>0</v>
      </c>
      <c r="K2728">
        <f t="shared" ref="K2728:L2728" si="1257">K2725+1500</f>
        <v>133500</v>
      </c>
      <c r="L2728">
        <f t="shared" si="1257"/>
        <v>133500</v>
      </c>
      <c r="M2728" s="2">
        <v>1000</v>
      </c>
      <c r="N2728" s="10">
        <f t="shared" si="1242"/>
        <v>1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10">
        <f t="shared" si="1243"/>
        <v>0</v>
      </c>
      <c r="U2728" s="2">
        <v>5</v>
      </c>
      <c r="V2728" s="2">
        <v>0</v>
      </c>
      <c r="W2728" s="2">
        <f t="shared" ref="W2728:X2728" si="1258">W2725+5</f>
        <v>1375</v>
      </c>
      <c r="X2728" s="2">
        <f t="shared" si="1258"/>
        <v>1375</v>
      </c>
      <c r="Y2728" s="2">
        <v>1000</v>
      </c>
      <c r="Z2728" s="10">
        <f t="shared" si="1244"/>
        <v>1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f t="shared" si="1245"/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f t="shared" si="1246"/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f t="shared" si="1247"/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f t="shared" si="1248"/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f t="shared" si="1249"/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f t="shared" si="1250"/>
        <v>0</v>
      </c>
      <c r="BQ2728" s="10">
        <v>0</v>
      </c>
      <c r="BR2728" s="109"/>
      <c r="BS2728" s="109"/>
    </row>
    <row r="2729" spans="1:71">
      <c r="A2729" s="10">
        <f t="shared" si="1239"/>
        <v>718403</v>
      </c>
      <c r="B2729" s="10" t="s">
        <v>922</v>
      </c>
      <c r="C2729" s="10" t="s">
        <v>923</v>
      </c>
      <c r="D2729" s="10" t="s">
        <v>924</v>
      </c>
      <c r="E2729" s="10" t="s">
        <v>925</v>
      </c>
      <c r="F2729" s="10" t="s">
        <v>925</v>
      </c>
      <c r="G2729" s="10">
        <v>1</v>
      </c>
      <c r="I2729" s="2">
        <v>1</v>
      </c>
      <c r="J2729" s="2">
        <v>0</v>
      </c>
      <c r="K2729">
        <f t="shared" ref="K2729:L2729" si="1259">K2726+1500</f>
        <v>133500</v>
      </c>
      <c r="L2729">
        <f t="shared" si="1259"/>
        <v>133500</v>
      </c>
      <c r="M2729" s="2">
        <v>1000</v>
      </c>
      <c r="N2729" s="10">
        <f t="shared" si="1242"/>
        <v>1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10">
        <f t="shared" si="1243"/>
        <v>0</v>
      </c>
      <c r="U2729" s="2">
        <v>5</v>
      </c>
      <c r="V2729" s="2">
        <v>0</v>
      </c>
      <c r="W2729" s="2">
        <f t="shared" ref="W2729:X2729" si="1260">W2726+5</f>
        <v>1380</v>
      </c>
      <c r="X2729" s="2">
        <f t="shared" si="1260"/>
        <v>1380</v>
      </c>
      <c r="Y2729" s="2">
        <v>1000</v>
      </c>
      <c r="Z2729" s="10">
        <f t="shared" si="1244"/>
        <v>1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f t="shared" si="1245"/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f t="shared" si="1246"/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f t="shared" si="1247"/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f t="shared" si="1248"/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f t="shared" si="1249"/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f t="shared" si="1250"/>
        <v>0</v>
      </c>
      <c r="BQ2729" s="10">
        <v>0</v>
      </c>
      <c r="BR2729" s="109"/>
      <c r="BS2729" s="109"/>
    </row>
    <row r="2730" spans="1:71">
      <c r="A2730" s="10">
        <f t="shared" si="1239"/>
        <v>718501</v>
      </c>
      <c r="B2730" s="10" t="s">
        <v>922</v>
      </c>
      <c r="C2730" s="10" t="s">
        <v>923</v>
      </c>
      <c r="D2730" s="10" t="s">
        <v>924</v>
      </c>
      <c r="E2730" s="10" t="s">
        <v>925</v>
      </c>
      <c r="F2730" s="10" t="s">
        <v>925</v>
      </c>
      <c r="G2730" s="10">
        <v>1</v>
      </c>
      <c r="I2730" s="2">
        <v>1</v>
      </c>
      <c r="J2730" s="2">
        <v>0</v>
      </c>
      <c r="K2730">
        <f t="shared" ref="K2730:L2730" si="1261">K2727+1500</f>
        <v>135000</v>
      </c>
      <c r="L2730">
        <f t="shared" si="1261"/>
        <v>135000</v>
      </c>
      <c r="M2730" s="2">
        <v>1000</v>
      </c>
      <c r="N2730" s="10">
        <f t="shared" si="1242"/>
        <v>1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10">
        <f t="shared" si="1243"/>
        <v>0</v>
      </c>
      <c r="U2730" s="2">
        <v>5</v>
      </c>
      <c r="V2730" s="2">
        <v>0</v>
      </c>
      <c r="W2730" s="2">
        <f t="shared" ref="W2730:X2730" si="1262">W2727+5</f>
        <v>1375</v>
      </c>
      <c r="X2730" s="2">
        <f t="shared" si="1262"/>
        <v>1375</v>
      </c>
      <c r="Y2730" s="2">
        <v>1000</v>
      </c>
      <c r="Z2730" s="10">
        <f t="shared" si="1244"/>
        <v>1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f t="shared" si="1245"/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f t="shared" si="1246"/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f t="shared" si="1247"/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f t="shared" si="1248"/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f t="shared" si="1249"/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f t="shared" si="1250"/>
        <v>0</v>
      </c>
      <c r="BQ2730" s="10">
        <v>0</v>
      </c>
      <c r="BR2730" s="109"/>
      <c r="BS2730" s="109"/>
    </row>
    <row r="2731" spans="1:71">
      <c r="A2731" s="10">
        <f t="shared" si="1239"/>
        <v>718502</v>
      </c>
      <c r="B2731" s="10" t="s">
        <v>922</v>
      </c>
      <c r="C2731" s="10" t="s">
        <v>923</v>
      </c>
      <c r="D2731" s="10" t="s">
        <v>924</v>
      </c>
      <c r="E2731" s="10" t="s">
        <v>925</v>
      </c>
      <c r="F2731" s="10" t="s">
        <v>925</v>
      </c>
      <c r="G2731" s="10">
        <v>1</v>
      </c>
      <c r="I2731" s="2">
        <v>1</v>
      </c>
      <c r="J2731" s="2">
        <v>0</v>
      </c>
      <c r="K2731">
        <f t="shared" ref="K2731:L2731" si="1263">K2728+1500</f>
        <v>135000</v>
      </c>
      <c r="L2731">
        <f t="shared" si="1263"/>
        <v>135000</v>
      </c>
      <c r="M2731" s="2">
        <v>1000</v>
      </c>
      <c r="N2731" s="10">
        <f t="shared" si="1242"/>
        <v>1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10">
        <f t="shared" si="1243"/>
        <v>0</v>
      </c>
      <c r="U2731" s="2">
        <v>5</v>
      </c>
      <c r="V2731" s="2">
        <v>0</v>
      </c>
      <c r="W2731" s="2">
        <f t="shared" ref="W2731:X2731" si="1264">W2728+5</f>
        <v>1380</v>
      </c>
      <c r="X2731" s="2">
        <f t="shared" si="1264"/>
        <v>1380</v>
      </c>
      <c r="Y2731" s="2">
        <v>1000</v>
      </c>
      <c r="Z2731" s="10">
        <f t="shared" si="1244"/>
        <v>1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f t="shared" si="1245"/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f t="shared" si="1246"/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f t="shared" si="1247"/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f t="shared" si="1248"/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f t="shared" si="1249"/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f t="shared" si="1250"/>
        <v>0</v>
      </c>
      <c r="BQ2731" s="10">
        <v>0</v>
      </c>
      <c r="BR2731" s="109"/>
      <c r="BS2731" s="109"/>
    </row>
    <row r="2732" spans="1:71">
      <c r="A2732" s="10">
        <f t="shared" si="1239"/>
        <v>718503</v>
      </c>
      <c r="B2732" s="10" t="s">
        <v>922</v>
      </c>
      <c r="C2732" s="10" t="s">
        <v>923</v>
      </c>
      <c r="D2732" s="10" t="s">
        <v>924</v>
      </c>
      <c r="E2732" s="10" t="s">
        <v>925</v>
      </c>
      <c r="F2732" s="10" t="s">
        <v>925</v>
      </c>
      <c r="G2732" s="10">
        <v>1</v>
      </c>
      <c r="I2732" s="2">
        <v>1</v>
      </c>
      <c r="J2732" s="2">
        <v>0</v>
      </c>
      <c r="K2732">
        <f t="shared" ref="K2732:L2732" si="1265">K2729+1500</f>
        <v>135000</v>
      </c>
      <c r="L2732">
        <f t="shared" si="1265"/>
        <v>135000</v>
      </c>
      <c r="M2732" s="2">
        <v>1000</v>
      </c>
      <c r="N2732" s="10">
        <f t="shared" si="1242"/>
        <v>1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10">
        <f t="shared" si="1243"/>
        <v>0</v>
      </c>
      <c r="U2732" s="2">
        <v>5</v>
      </c>
      <c r="V2732" s="2">
        <v>0</v>
      </c>
      <c r="W2732" s="2">
        <f t="shared" ref="W2732:X2732" si="1266">W2729+5</f>
        <v>1385</v>
      </c>
      <c r="X2732" s="2">
        <f t="shared" si="1266"/>
        <v>1385</v>
      </c>
      <c r="Y2732" s="2">
        <v>1000</v>
      </c>
      <c r="Z2732" s="10">
        <f t="shared" si="1244"/>
        <v>1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f t="shared" si="1245"/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f t="shared" si="1246"/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f t="shared" si="1247"/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f t="shared" si="1248"/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f t="shared" si="1249"/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f t="shared" si="1250"/>
        <v>0</v>
      </c>
      <c r="BQ2732" s="10">
        <v>0</v>
      </c>
      <c r="BR2732" s="109"/>
      <c r="BS2732" s="109"/>
    </row>
    <row r="2733" spans="1:71">
      <c r="A2733" s="10">
        <f t="shared" si="1239"/>
        <v>718601</v>
      </c>
      <c r="B2733" s="10" t="s">
        <v>922</v>
      </c>
      <c r="C2733" s="10" t="s">
        <v>923</v>
      </c>
      <c r="D2733" s="10" t="s">
        <v>924</v>
      </c>
      <c r="E2733" s="10" t="s">
        <v>925</v>
      </c>
      <c r="F2733" s="10" t="s">
        <v>925</v>
      </c>
      <c r="G2733" s="10">
        <v>1</v>
      </c>
      <c r="I2733" s="2">
        <v>1</v>
      </c>
      <c r="J2733" s="2">
        <v>0</v>
      </c>
      <c r="K2733">
        <f t="shared" ref="K2733:L2733" si="1267">K2730+1500</f>
        <v>136500</v>
      </c>
      <c r="L2733">
        <f t="shared" si="1267"/>
        <v>136500</v>
      </c>
      <c r="M2733" s="2">
        <v>1000</v>
      </c>
      <c r="N2733" s="10">
        <f t="shared" si="1242"/>
        <v>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10">
        <f t="shared" si="1243"/>
        <v>0</v>
      </c>
      <c r="U2733" s="2">
        <v>5</v>
      </c>
      <c r="V2733" s="2">
        <v>0</v>
      </c>
      <c r="W2733" s="2">
        <f t="shared" ref="W2733:X2733" si="1268">W2730+5</f>
        <v>1380</v>
      </c>
      <c r="X2733" s="2">
        <f t="shared" si="1268"/>
        <v>1380</v>
      </c>
      <c r="Y2733" s="2">
        <v>1000</v>
      </c>
      <c r="Z2733" s="10">
        <f t="shared" si="1244"/>
        <v>1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f t="shared" si="1245"/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f t="shared" si="1246"/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f t="shared" si="1247"/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f t="shared" si="1248"/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f t="shared" si="1249"/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f t="shared" si="1250"/>
        <v>0</v>
      </c>
      <c r="BQ2733" s="10">
        <v>0</v>
      </c>
      <c r="BR2733" s="109"/>
      <c r="BS2733" s="109"/>
    </row>
    <row r="2734" spans="1:71">
      <c r="A2734" s="10">
        <f t="shared" si="1239"/>
        <v>718602</v>
      </c>
      <c r="B2734" s="10" t="s">
        <v>922</v>
      </c>
      <c r="C2734" s="10" t="s">
        <v>923</v>
      </c>
      <c r="D2734" s="10" t="s">
        <v>924</v>
      </c>
      <c r="E2734" s="10" t="s">
        <v>925</v>
      </c>
      <c r="F2734" s="10" t="s">
        <v>925</v>
      </c>
      <c r="G2734" s="10">
        <v>1</v>
      </c>
      <c r="I2734" s="2">
        <v>1</v>
      </c>
      <c r="J2734" s="2">
        <v>0</v>
      </c>
      <c r="K2734">
        <f t="shared" ref="K2734:L2734" si="1269">K2731+1500</f>
        <v>136500</v>
      </c>
      <c r="L2734">
        <f t="shared" si="1269"/>
        <v>136500</v>
      </c>
      <c r="M2734" s="2">
        <v>1000</v>
      </c>
      <c r="N2734" s="10">
        <f t="shared" si="1242"/>
        <v>1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10">
        <f t="shared" si="1243"/>
        <v>0</v>
      </c>
      <c r="U2734" s="2">
        <v>5</v>
      </c>
      <c r="V2734" s="2">
        <v>0</v>
      </c>
      <c r="W2734" s="2">
        <f t="shared" ref="W2734:X2734" si="1270">W2731+5</f>
        <v>1385</v>
      </c>
      <c r="X2734" s="2">
        <f t="shared" si="1270"/>
        <v>1385</v>
      </c>
      <c r="Y2734" s="2">
        <v>1000</v>
      </c>
      <c r="Z2734" s="10">
        <f t="shared" si="1244"/>
        <v>1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f t="shared" si="1245"/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f t="shared" si="1246"/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f t="shared" si="1247"/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f t="shared" si="1248"/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f t="shared" si="1249"/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f t="shared" si="1250"/>
        <v>0</v>
      </c>
      <c r="BQ2734" s="10">
        <v>0</v>
      </c>
      <c r="BR2734" s="109"/>
      <c r="BS2734" s="109"/>
    </row>
    <row r="2735" spans="1:71">
      <c r="A2735" s="10">
        <f t="shared" si="1239"/>
        <v>718603</v>
      </c>
      <c r="B2735" s="10" t="s">
        <v>922</v>
      </c>
      <c r="C2735" s="10" t="s">
        <v>923</v>
      </c>
      <c r="D2735" s="10" t="s">
        <v>924</v>
      </c>
      <c r="E2735" s="10" t="s">
        <v>925</v>
      </c>
      <c r="F2735" s="10" t="s">
        <v>925</v>
      </c>
      <c r="G2735" s="10">
        <v>1</v>
      </c>
      <c r="I2735" s="2">
        <v>1</v>
      </c>
      <c r="J2735" s="2">
        <v>0</v>
      </c>
      <c r="K2735">
        <f t="shared" ref="K2735:L2735" si="1271">K2732+1500</f>
        <v>136500</v>
      </c>
      <c r="L2735">
        <f t="shared" si="1271"/>
        <v>136500</v>
      </c>
      <c r="M2735" s="2">
        <v>1000</v>
      </c>
      <c r="N2735" s="10">
        <f t="shared" si="1242"/>
        <v>1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10">
        <f t="shared" si="1243"/>
        <v>0</v>
      </c>
      <c r="U2735" s="2">
        <v>5</v>
      </c>
      <c r="V2735" s="2">
        <v>0</v>
      </c>
      <c r="W2735" s="2">
        <f t="shared" ref="W2735:X2735" si="1272">W2732+5</f>
        <v>1390</v>
      </c>
      <c r="X2735" s="2">
        <f t="shared" si="1272"/>
        <v>1390</v>
      </c>
      <c r="Y2735" s="2">
        <v>1000</v>
      </c>
      <c r="Z2735" s="10">
        <f t="shared" si="1244"/>
        <v>1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f t="shared" si="1245"/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f t="shared" si="1246"/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f t="shared" si="1247"/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f t="shared" si="1248"/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f t="shared" si="1249"/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f t="shared" si="1250"/>
        <v>0</v>
      </c>
      <c r="BQ2735" s="10">
        <v>0</v>
      </c>
      <c r="BR2735" s="109"/>
      <c r="BS2735" s="109"/>
    </row>
    <row r="2736" spans="1:71">
      <c r="A2736" s="10">
        <f t="shared" si="1239"/>
        <v>718701</v>
      </c>
      <c r="B2736" s="10" t="s">
        <v>922</v>
      </c>
      <c r="C2736" s="10" t="s">
        <v>923</v>
      </c>
      <c r="D2736" s="10" t="s">
        <v>924</v>
      </c>
      <c r="E2736" s="10" t="s">
        <v>925</v>
      </c>
      <c r="F2736" s="10" t="s">
        <v>925</v>
      </c>
      <c r="G2736" s="10">
        <v>1</v>
      </c>
      <c r="I2736" s="2">
        <v>1</v>
      </c>
      <c r="J2736" s="2">
        <v>0</v>
      </c>
      <c r="K2736">
        <f t="shared" ref="K2736:L2736" si="1273">K2733+1500</f>
        <v>138000</v>
      </c>
      <c r="L2736">
        <f t="shared" si="1273"/>
        <v>138000</v>
      </c>
      <c r="M2736" s="2">
        <v>1000</v>
      </c>
      <c r="N2736" s="10">
        <f t="shared" si="1242"/>
        <v>1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10">
        <f t="shared" si="1243"/>
        <v>0</v>
      </c>
      <c r="U2736" s="2">
        <v>5</v>
      </c>
      <c r="V2736" s="2">
        <v>0</v>
      </c>
      <c r="W2736" s="2">
        <f t="shared" ref="W2736:X2736" si="1274">W2733+5</f>
        <v>1385</v>
      </c>
      <c r="X2736" s="2">
        <f t="shared" si="1274"/>
        <v>1385</v>
      </c>
      <c r="Y2736" s="2">
        <v>1000</v>
      </c>
      <c r="Z2736" s="10">
        <f t="shared" si="1244"/>
        <v>1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f t="shared" si="1245"/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f t="shared" si="1246"/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f t="shared" si="1247"/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f t="shared" si="1248"/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f t="shared" si="1249"/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f t="shared" si="1250"/>
        <v>0</v>
      </c>
      <c r="BQ2736" s="10">
        <v>0</v>
      </c>
      <c r="BR2736" s="109"/>
      <c r="BS2736" s="109"/>
    </row>
    <row r="2737" spans="1:71">
      <c r="A2737" s="10">
        <f t="shared" si="1239"/>
        <v>718702</v>
      </c>
      <c r="B2737" s="10" t="s">
        <v>922</v>
      </c>
      <c r="C2737" s="10" t="s">
        <v>923</v>
      </c>
      <c r="D2737" s="10" t="s">
        <v>924</v>
      </c>
      <c r="E2737" s="10" t="s">
        <v>925</v>
      </c>
      <c r="F2737" s="10" t="s">
        <v>925</v>
      </c>
      <c r="G2737" s="10">
        <v>1</v>
      </c>
      <c r="I2737" s="2">
        <v>1</v>
      </c>
      <c r="J2737" s="2">
        <v>0</v>
      </c>
      <c r="K2737">
        <f t="shared" ref="K2737:L2737" si="1275">K2734+1500</f>
        <v>138000</v>
      </c>
      <c r="L2737">
        <f t="shared" si="1275"/>
        <v>138000</v>
      </c>
      <c r="M2737" s="2">
        <v>1000</v>
      </c>
      <c r="N2737" s="10">
        <f t="shared" si="1242"/>
        <v>1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10">
        <f t="shared" si="1243"/>
        <v>0</v>
      </c>
      <c r="U2737" s="2">
        <v>5</v>
      </c>
      <c r="V2737" s="2">
        <v>0</v>
      </c>
      <c r="W2737" s="2">
        <f t="shared" ref="W2737:X2737" si="1276">W2734+5</f>
        <v>1390</v>
      </c>
      <c r="X2737" s="2">
        <f t="shared" si="1276"/>
        <v>1390</v>
      </c>
      <c r="Y2737" s="2">
        <v>1000</v>
      </c>
      <c r="Z2737" s="10">
        <f t="shared" si="1244"/>
        <v>1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f t="shared" si="1245"/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f t="shared" si="1246"/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f t="shared" si="1247"/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f t="shared" si="1248"/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f t="shared" si="1249"/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f t="shared" si="1250"/>
        <v>0</v>
      </c>
      <c r="BQ2737" s="10">
        <v>0</v>
      </c>
      <c r="BR2737" s="109"/>
      <c r="BS2737" s="109"/>
    </row>
    <row r="2738" spans="1:71">
      <c r="A2738" s="10">
        <f t="shared" si="1239"/>
        <v>718703</v>
      </c>
      <c r="B2738" s="10" t="s">
        <v>922</v>
      </c>
      <c r="C2738" s="10" t="s">
        <v>923</v>
      </c>
      <c r="D2738" s="10" t="s">
        <v>924</v>
      </c>
      <c r="E2738" s="10" t="s">
        <v>925</v>
      </c>
      <c r="F2738" s="10" t="s">
        <v>925</v>
      </c>
      <c r="G2738" s="10">
        <v>1</v>
      </c>
      <c r="I2738" s="2">
        <v>1</v>
      </c>
      <c r="J2738" s="2">
        <v>0</v>
      </c>
      <c r="K2738">
        <f t="shared" ref="K2738:L2738" si="1277">K2735+1500</f>
        <v>138000</v>
      </c>
      <c r="L2738">
        <f t="shared" si="1277"/>
        <v>138000</v>
      </c>
      <c r="M2738" s="2">
        <v>1000</v>
      </c>
      <c r="N2738" s="10">
        <f t="shared" si="1242"/>
        <v>1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10">
        <f t="shared" si="1243"/>
        <v>0</v>
      </c>
      <c r="U2738" s="2">
        <v>5</v>
      </c>
      <c r="V2738" s="2">
        <v>0</v>
      </c>
      <c r="W2738" s="2">
        <f t="shared" ref="W2738:X2738" si="1278">W2735+5</f>
        <v>1395</v>
      </c>
      <c r="X2738" s="2">
        <f t="shared" si="1278"/>
        <v>1395</v>
      </c>
      <c r="Y2738" s="2">
        <v>1000</v>
      </c>
      <c r="Z2738" s="10">
        <f t="shared" si="1244"/>
        <v>1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f t="shared" si="1245"/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f t="shared" si="1246"/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f t="shared" si="1247"/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f t="shared" si="1248"/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f t="shared" si="1249"/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f t="shared" si="1250"/>
        <v>0</v>
      </c>
      <c r="BQ2738" s="10">
        <v>0</v>
      </c>
      <c r="BR2738" s="109"/>
      <c r="BS2738" s="109"/>
    </row>
    <row r="2739" spans="1:71">
      <c r="A2739" s="10">
        <f t="shared" si="1239"/>
        <v>718801</v>
      </c>
      <c r="B2739" s="10" t="s">
        <v>922</v>
      </c>
      <c r="C2739" s="10" t="s">
        <v>923</v>
      </c>
      <c r="D2739" s="10" t="s">
        <v>924</v>
      </c>
      <c r="E2739" s="10" t="s">
        <v>925</v>
      </c>
      <c r="F2739" s="10" t="s">
        <v>925</v>
      </c>
      <c r="G2739" s="10">
        <v>1</v>
      </c>
      <c r="I2739" s="2">
        <v>1</v>
      </c>
      <c r="J2739" s="2">
        <v>0</v>
      </c>
      <c r="K2739">
        <f t="shared" ref="K2739:L2739" si="1279">K2736+1500</f>
        <v>139500</v>
      </c>
      <c r="L2739">
        <f t="shared" si="1279"/>
        <v>139500</v>
      </c>
      <c r="M2739" s="2">
        <v>1000</v>
      </c>
      <c r="N2739" s="10">
        <f t="shared" si="1242"/>
        <v>1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10">
        <f t="shared" si="1243"/>
        <v>0</v>
      </c>
      <c r="U2739" s="2">
        <v>5</v>
      </c>
      <c r="V2739" s="2">
        <v>0</v>
      </c>
      <c r="W2739" s="2">
        <f t="shared" ref="W2739:X2739" si="1280">W2736+5</f>
        <v>1390</v>
      </c>
      <c r="X2739" s="2">
        <f t="shared" si="1280"/>
        <v>1390</v>
      </c>
      <c r="Y2739" s="2">
        <v>1000</v>
      </c>
      <c r="Z2739" s="10">
        <f t="shared" si="1244"/>
        <v>1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f t="shared" si="1245"/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f t="shared" si="1246"/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f t="shared" si="1247"/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f t="shared" si="1248"/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f t="shared" si="1249"/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f t="shared" si="1250"/>
        <v>0</v>
      </c>
      <c r="BQ2739" s="10">
        <v>0</v>
      </c>
      <c r="BR2739" s="109"/>
      <c r="BS2739" s="109"/>
    </row>
    <row r="2740" spans="1:71">
      <c r="A2740" s="10">
        <f t="shared" si="1239"/>
        <v>718802</v>
      </c>
      <c r="B2740" s="10" t="s">
        <v>922</v>
      </c>
      <c r="C2740" s="10" t="s">
        <v>923</v>
      </c>
      <c r="D2740" s="10" t="s">
        <v>924</v>
      </c>
      <c r="E2740" s="10" t="s">
        <v>925</v>
      </c>
      <c r="F2740" s="10" t="s">
        <v>925</v>
      </c>
      <c r="G2740" s="10">
        <v>1</v>
      </c>
      <c r="I2740" s="2">
        <v>1</v>
      </c>
      <c r="J2740" s="2">
        <v>0</v>
      </c>
      <c r="K2740">
        <f t="shared" ref="K2740:L2740" si="1281">K2737+1500</f>
        <v>139500</v>
      </c>
      <c r="L2740">
        <f t="shared" si="1281"/>
        <v>139500</v>
      </c>
      <c r="M2740" s="2">
        <v>1000</v>
      </c>
      <c r="N2740" s="10">
        <f t="shared" si="1242"/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10">
        <f t="shared" si="1243"/>
        <v>0</v>
      </c>
      <c r="U2740" s="2">
        <v>5</v>
      </c>
      <c r="V2740" s="2">
        <v>0</v>
      </c>
      <c r="W2740" s="2">
        <f t="shared" ref="W2740:X2740" si="1282">W2737+5</f>
        <v>1395</v>
      </c>
      <c r="X2740" s="2">
        <f t="shared" si="1282"/>
        <v>1395</v>
      </c>
      <c r="Y2740" s="2">
        <v>1000</v>
      </c>
      <c r="Z2740" s="10">
        <f t="shared" si="1244"/>
        <v>1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f t="shared" si="1245"/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f t="shared" si="1246"/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f t="shared" si="1247"/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f t="shared" si="1248"/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f t="shared" si="1249"/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f t="shared" si="1250"/>
        <v>0</v>
      </c>
      <c r="BQ2740" s="10">
        <v>0</v>
      </c>
      <c r="BR2740" s="109"/>
      <c r="BS2740" s="109"/>
    </row>
    <row r="2741" spans="1:71">
      <c r="A2741" s="10">
        <f t="shared" si="1239"/>
        <v>718803</v>
      </c>
      <c r="B2741" s="10" t="s">
        <v>922</v>
      </c>
      <c r="C2741" s="10" t="s">
        <v>923</v>
      </c>
      <c r="D2741" s="10" t="s">
        <v>924</v>
      </c>
      <c r="E2741" s="10" t="s">
        <v>925</v>
      </c>
      <c r="F2741" s="10" t="s">
        <v>925</v>
      </c>
      <c r="G2741" s="10">
        <v>1</v>
      </c>
      <c r="I2741" s="2">
        <v>1</v>
      </c>
      <c r="J2741" s="2">
        <v>0</v>
      </c>
      <c r="K2741">
        <f t="shared" ref="K2741:L2741" si="1283">K2738+1500</f>
        <v>139500</v>
      </c>
      <c r="L2741">
        <f t="shared" si="1283"/>
        <v>139500</v>
      </c>
      <c r="M2741" s="2">
        <v>1000</v>
      </c>
      <c r="N2741" s="10">
        <f t="shared" si="1242"/>
        <v>1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10">
        <f t="shared" si="1243"/>
        <v>0</v>
      </c>
      <c r="U2741" s="2">
        <v>5</v>
      </c>
      <c r="V2741" s="2">
        <v>0</v>
      </c>
      <c r="W2741" s="2">
        <f t="shared" ref="W2741:X2741" si="1284">W2738+5</f>
        <v>1400</v>
      </c>
      <c r="X2741" s="2">
        <f t="shared" si="1284"/>
        <v>1400</v>
      </c>
      <c r="Y2741" s="2">
        <v>1000</v>
      </c>
      <c r="Z2741" s="10">
        <f t="shared" si="1244"/>
        <v>1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f t="shared" si="1245"/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f t="shared" si="1246"/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f t="shared" si="1247"/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f t="shared" si="1248"/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f t="shared" si="1249"/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f t="shared" si="1250"/>
        <v>0</v>
      </c>
      <c r="BQ2741" s="10">
        <v>0</v>
      </c>
      <c r="BR2741" s="109"/>
      <c r="BS2741" s="109"/>
    </row>
    <row r="2742" spans="1:71">
      <c r="A2742" s="10">
        <f t="shared" si="1239"/>
        <v>718901</v>
      </c>
      <c r="B2742" s="10" t="s">
        <v>922</v>
      </c>
      <c r="C2742" s="10" t="s">
        <v>923</v>
      </c>
      <c r="D2742" s="10" t="s">
        <v>924</v>
      </c>
      <c r="E2742" s="10" t="s">
        <v>925</v>
      </c>
      <c r="F2742" s="10" t="s">
        <v>925</v>
      </c>
      <c r="G2742" s="10">
        <v>1</v>
      </c>
      <c r="I2742" s="2">
        <v>1</v>
      </c>
      <c r="J2742" s="2">
        <v>0</v>
      </c>
      <c r="K2742">
        <f t="shared" ref="K2742:L2742" si="1285">K2739+1500</f>
        <v>141000</v>
      </c>
      <c r="L2742">
        <f t="shared" si="1285"/>
        <v>141000</v>
      </c>
      <c r="M2742" s="2">
        <v>1000</v>
      </c>
      <c r="N2742" s="10">
        <f t="shared" si="1242"/>
        <v>1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10">
        <f t="shared" si="1243"/>
        <v>0</v>
      </c>
      <c r="U2742" s="2">
        <v>5</v>
      </c>
      <c r="V2742" s="2">
        <v>0</v>
      </c>
      <c r="W2742" s="2">
        <f t="shared" ref="W2742:X2742" si="1286">W2739+5</f>
        <v>1395</v>
      </c>
      <c r="X2742" s="2">
        <f t="shared" si="1286"/>
        <v>1395</v>
      </c>
      <c r="Y2742" s="2">
        <v>1000</v>
      </c>
      <c r="Z2742" s="10">
        <f t="shared" si="1244"/>
        <v>1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f t="shared" si="1245"/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f t="shared" si="1246"/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f t="shared" si="1247"/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f t="shared" si="1248"/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f t="shared" si="1249"/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f t="shared" si="1250"/>
        <v>0</v>
      </c>
      <c r="BQ2742" s="10">
        <v>0</v>
      </c>
      <c r="BR2742" s="109"/>
      <c r="BS2742" s="109"/>
    </row>
    <row r="2743" spans="1:71">
      <c r="A2743" s="10">
        <f t="shared" si="1239"/>
        <v>718902</v>
      </c>
      <c r="B2743" s="10" t="s">
        <v>922</v>
      </c>
      <c r="C2743" s="10" t="s">
        <v>923</v>
      </c>
      <c r="D2743" s="10" t="s">
        <v>924</v>
      </c>
      <c r="E2743" s="10" t="s">
        <v>925</v>
      </c>
      <c r="F2743" s="10" t="s">
        <v>925</v>
      </c>
      <c r="G2743" s="10">
        <v>1</v>
      </c>
      <c r="I2743" s="2">
        <v>1</v>
      </c>
      <c r="J2743" s="2">
        <v>0</v>
      </c>
      <c r="K2743">
        <f t="shared" ref="K2743:L2743" si="1287">K2740+1500</f>
        <v>141000</v>
      </c>
      <c r="L2743">
        <f t="shared" si="1287"/>
        <v>141000</v>
      </c>
      <c r="M2743" s="2">
        <v>1000</v>
      </c>
      <c r="N2743" s="10">
        <f t="shared" si="1242"/>
        <v>1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10">
        <f t="shared" si="1243"/>
        <v>0</v>
      </c>
      <c r="U2743" s="2">
        <v>5</v>
      </c>
      <c r="V2743" s="2">
        <v>0</v>
      </c>
      <c r="W2743" s="2">
        <f t="shared" ref="W2743:X2743" si="1288">W2740+5</f>
        <v>1400</v>
      </c>
      <c r="X2743" s="2">
        <f t="shared" si="1288"/>
        <v>1400</v>
      </c>
      <c r="Y2743" s="2">
        <v>1000</v>
      </c>
      <c r="Z2743" s="10">
        <f t="shared" si="1244"/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f t="shared" si="1245"/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f t="shared" si="1246"/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f t="shared" si="1247"/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f t="shared" si="1248"/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f t="shared" si="1249"/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f t="shared" si="1250"/>
        <v>0</v>
      </c>
      <c r="BQ2743" s="10">
        <v>0</v>
      </c>
      <c r="BR2743" s="109"/>
      <c r="BS2743" s="109"/>
    </row>
    <row r="2744" spans="1:71">
      <c r="A2744" s="10">
        <f t="shared" si="1239"/>
        <v>718903</v>
      </c>
      <c r="B2744" s="10" t="s">
        <v>922</v>
      </c>
      <c r="C2744" s="10" t="s">
        <v>923</v>
      </c>
      <c r="D2744" s="10" t="s">
        <v>924</v>
      </c>
      <c r="E2744" s="10" t="s">
        <v>925</v>
      </c>
      <c r="F2744" s="10" t="s">
        <v>925</v>
      </c>
      <c r="G2744" s="10">
        <v>1</v>
      </c>
      <c r="I2744" s="2">
        <v>1</v>
      </c>
      <c r="J2744" s="2">
        <v>0</v>
      </c>
      <c r="K2744">
        <f t="shared" ref="K2744:L2744" si="1289">K2741+1500</f>
        <v>141000</v>
      </c>
      <c r="L2744">
        <f t="shared" si="1289"/>
        <v>141000</v>
      </c>
      <c r="M2744" s="2">
        <v>1000</v>
      </c>
      <c r="N2744" s="10">
        <f t="shared" si="1242"/>
        <v>1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10">
        <f t="shared" si="1243"/>
        <v>0</v>
      </c>
      <c r="U2744" s="2">
        <v>5</v>
      </c>
      <c r="V2744" s="2">
        <v>0</v>
      </c>
      <c r="W2744" s="2">
        <f t="shared" ref="W2744:X2744" si="1290">W2741+5</f>
        <v>1405</v>
      </c>
      <c r="X2744" s="2">
        <f t="shared" si="1290"/>
        <v>1405</v>
      </c>
      <c r="Y2744" s="2">
        <v>1000</v>
      </c>
      <c r="Z2744" s="10">
        <f t="shared" si="1244"/>
        <v>1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f t="shared" si="1245"/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f t="shared" si="1246"/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f t="shared" si="1247"/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f t="shared" si="1248"/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f t="shared" si="1249"/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f t="shared" si="1250"/>
        <v>0</v>
      </c>
      <c r="BQ2744" s="10">
        <v>0</v>
      </c>
      <c r="BR2744" s="109"/>
      <c r="BS2744" s="109"/>
    </row>
    <row r="2745" spans="1:71">
      <c r="A2745" s="10">
        <f t="shared" si="1239"/>
        <v>719001</v>
      </c>
      <c r="B2745" s="10" t="s">
        <v>922</v>
      </c>
      <c r="C2745" s="10" t="s">
        <v>923</v>
      </c>
      <c r="D2745" s="10" t="s">
        <v>924</v>
      </c>
      <c r="E2745" s="10" t="s">
        <v>925</v>
      </c>
      <c r="F2745" s="10" t="s">
        <v>925</v>
      </c>
      <c r="G2745" s="10">
        <v>1</v>
      </c>
      <c r="I2745" s="2">
        <v>1</v>
      </c>
      <c r="J2745" s="2">
        <v>0</v>
      </c>
      <c r="K2745">
        <f t="shared" ref="K2745:L2745" si="1291">K2742+1500</f>
        <v>142500</v>
      </c>
      <c r="L2745">
        <f t="shared" si="1291"/>
        <v>142500</v>
      </c>
      <c r="M2745" s="2">
        <v>1000</v>
      </c>
      <c r="N2745" s="10">
        <f t="shared" si="1242"/>
        <v>1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10">
        <f t="shared" si="1243"/>
        <v>0</v>
      </c>
      <c r="U2745" s="2">
        <v>5</v>
      </c>
      <c r="V2745" s="2">
        <v>0</v>
      </c>
      <c r="W2745" s="2">
        <f t="shared" ref="W2745:X2745" si="1292">W2742+5</f>
        <v>1400</v>
      </c>
      <c r="X2745" s="2">
        <f t="shared" si="1292"/>
        <v>1400</v>
      </c>
      <c r="Y2745" s="2">
        <v>1000</v>
      </c>
      <c r="Z2745" s="10">
        <f t="shared" si="1244"/>
        <v>1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f t="shared" si="1245"/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f t="shared" si="1246"/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f t="shared" si="1247"/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f t="shared" si="1248"/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f t="shared" si="1249"/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f t="shared" si="1250"/>
        <v>0</v>
      </c>
      <c r="BQ2745" s="10">
        <v>0</v>
      </c>
      <c r="BR2745" s="109"/>
      <c r="BS2745" s="109"/>
    </row>
    <row r="2746" spans="1:71">
      <c r="A2746" s="10">
        <f t="shared" si="1239"/>
        <v>719002</v>
      </c>
      <c r="B2746" s="10" t="s">
        <v>922</v>
      </c>
      <c r="C2746" s="10" t="s">
        <v>923</v>
      </c>
      <c r="D2746" s="10" t="s">
        <v>924</v>
      </c>
      <c r="E2746" s="10" t="s">
        <v>925</v>
      </c>
      <c r="F2746" s="10" t="s">
        <v>925</v>
      </c>
      <c r="G2746" s="10">
        <v>1</v>
      </c>
      <c r="I2746" s="2">
        <v>1</v>
      </c>
      <c r="J2746" s="2">
        <v>0</v>
      </c>
      <c r="K2746">
        <f t="shared" ref="K2746:L2746" si="1293">K2743+1500</f>
        <v>142500</v>
      </c>
      <c r="L2746">
        <f t="shared" si="1293"/>
        <v>142500</v>
      </c>
      <c r="M2746" s="2">
        <v>1000</v>
      </c>
      <c r="N2746" s="10">
        <f t="shared" si="1242"/>
        <v>1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10">
        <f t="shared" si="1243"/>
        <v>0</v>
      </c>
      <c r="U2746" s="2">
        <v>5</v>
      </c>
      <c r="V2746" s="2">
        <v>0</v>
      </c>
      <c r="W2746" s="2">
        <f t="shared" ref="W2746:X2746" si="1294">W2743+5</f>
        <v>1405</v>
      </c>
      <c r="X2746" s="2">
        <f t="shared" si="1294"/>
        <v>1405</v>
      </c>
      <c r="Y2746" s="2">
        <v>1000</v>
      </c>
      <c r="Z2746" s="10">
        <f t="shared" si="1244"/>
        <v>1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f t="shared" si="1245"/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f t="shared" si="1246"/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f t="shared" si="1247"/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f t="shared" si="1248"/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f t="shared" si="1249"/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f t="shared" si="1250"/>
        <v>0</v>
      </c>
      <c r="BQ2746" s="10">
        <v>0</v>
      </c>
      <c r="BR2746" s="109"/>
      <c r="BS2746" s="109"/>
    </row>
    <row r="2747" spans="1:71">
      <c r="A2747" s="10">
        <f t="shared" si="1239"/>
        <v>719003</v>
      </c>
      <c r="B2747" s="10" t="s">
        <v>922</v>
      </c>
      <c r="C2747" s="10" t="s">
        <v>923</v>
      </c>
      <c r="D2747" s="10" t="s">
        <v>924</v>
      </c>
      <c r="E2747" s="10" t="s">
        <v>925</v>
      </c>
      <c r="F2747" s="10" t="s">
        <v>925</v>
      </c>
      <c r="G2747" s="10">
        <v>1</v>
      </c>
      <c r="I2747" s="2">
        <v>1</v>
      </c>
      <c r="J2747" s="2">
        <v>0</v>
      </c>
      <c r="K2747">
        <f t="shared" ref="K2747:L2747" si="1295">K2744+1500</f>
        <v>142500</v>
      </c>
      <c r="L2747">
        <f t="shared" si="1295"/>
        <v>142500</v>
      </c>
      <c r="M2747" s="2">
        <v>1000</v>
      </c>
      <c r="N2747" s="10">
        <f t="shared" si="1242"/>
        <v>1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10">
        <f t="shared" si="1243"/>
        <v>0</v>
      </c>
      <c r="U2747" s="2">
        <v>5</v>
      </c>
      <c r="V2747" s="2">
        <v>0</v>
      </c>
      <c r="W2747" s="2">
        <f t="shared" ref="W2747:X2747" si="1296">W2744+5</f>
        <v>1410</v>
      </c>
      <c r="X2747" s="2">
        <f t="shared" si="1296"/>
        <v>1410</v>
      </c>
      <c r="Y2747" s="2">
        <v>1000</v>
      </c>
      <c r="Z2747" s="10">
        <f t="shared" si="1244"/>
        <v>1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f t="shared" si="1245"/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f t="shared" si="1246"/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f t="shared" si="1247"/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f t="shared" si="1248"/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f t="shared" si="1249"/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f t="shared" si="1250"/>
        <v>0</v>
      </c>
      <c r="BQ2747" s="10">
        <v>0</v>
      </c>
      <c r="BR2747" s="109"/>
      <c r="BS2747" s="109"/>
    </row>
    <row r="2748" spans="1:71">
      <c r="A2748" s="10">
        <f t="shared" si="1239"/>
        <v>719101</v>
      </c>
      <c r="B2748" s="10" t="s">
        <v>922</v>
      </c>
      <c r="C2748" s="10" t="s">
        <v>923</v>
      </c>
      <c r="D2748" s="10" t="s">
        <v>924</v>
      </c>
      <c r="E2748" s="10" t="s">
        <v>925</v>
      </c>
      <c r="F2748" s="10" t="s">
        <v>925</v>
      </c>
      <c r="G2748" s="10">
        <v>1</v>
      </c>
      <c r="I2748" s="2">
        <v>1</v>
      </c>
      <c r="J2748" s="2">
        <v>0</v>
      </c>
      <c r="K2748">
        <f t="shared" ref="K2748:L2748" si="1297">K2745+1500</f>
        <v>144000</v>
      </c>
      <c r="L2748">
        <f t="shared" si="1297"/>
        <v>144000</v>
      </c>
      <c r="M2748" s="2">
        <v>1000</v>
      </c>
      <c r="N2748" s="10">
        <f t="shared" si="1242"/>
        <v>1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10">
        <f t="shared" si="1243"/>
        <v>0</v>
      </c>
      <c r="U2748" s="2">
        <v>5</v>
      </c>
      <c r="V2748" s="2">
        <v>0</v>
      </c>
      <c r="W2748" s="2">
        <f t="shared" ref="W2748:X2748" si="1298">W2745+5</f>
        <v>1405</v>
      </c>
      <c r="X2748" s="2">
        <f t="shared" si="1298"/>
        <v>1405</v>
      </c>
      <c r="Y2748" s="2">
        <v>1000</v>
      </c>
      <c r="Z2748" s="10">
        <f t="shared" si="1244"/>
        <v>1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f t="shared" si="1245"/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f t="shared" si="1246"/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f t="shared" si="1247"/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f t="shared" si="1248"/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f t="shared" si="1249"/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f t="shared" si="1250"/>
        <v>0</v>
      </c>
      <c r="BQ2748" s="10">
        <v>0</v>
      </c>
      <c r="BR2748" s="109"/>
      <c r="BS2748" s="109"/>
    </row>
    <row r="2749" spans="1:71">
      <c r="A2749" s="10">
        <f t="shared" si="1239"/>
        <v>719102</v>
      </c>
      <c r="B2749" s="10" t="s">
        <v>922</v>
      </c>
      <c r="C2749" s="10" t="s">
        <v>923</v>
      </c>
      <c r="D2749" s="10" t="s">
        <v>924</v>
      </c>
      <c r="E2749" s="10" t="s">
        <v>925</v>
      </c>
      <c r="F2749" s="10" t="s">
        <v>925</v>
      </c>
      <c r="G2749" s="10">
        <v>1</v>
      </c>
      <c r="I2749" s="2">
        <v>1</v>
      </c>
      <c r="J2749" s="2">
        <v>0</v>
      </c>
      <c r="K2749">
        <f t="shared" ref="K2749:L2749" si="1299">K2746+1500</f>
        <v>144000</v>
      </c>
      <c r="L2749">
        <f t="shared" si="1299"/>
        <v>144000</v>
      </c>
      <c r="M2749" s="2">
        <v>1000</v>
      </c>
      <c r="N2749" s="10">
        <f t="shared" si="1242"/>
        <v>1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10">
        <f t="shared" si="1243"/>
        <v>0</v>
      </c>
      <c r="U2749" s="2">
        <v>5</v>
      </c>
      <c r="V2749" s="2">
        <v>0</v>
      </c>
      <c r="W2749" s="2">
        <f t="shared" ref="W2749:X2749" si="1300">W2746+5</f>
        <v>1410</v>
      </c>
      <c r="X2749" s="2">
        <f t="shared" si="1300"/>
        <v>1410</v>
      </c>
      <c r="Y2749" s="2">
        <v>1000</v>
      </c>
      <c r="Z2749" s="10">
        <f t="shared" si="1244"/>
        <v>1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f t="shared" si="1245"/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f t="shared" si="1246"/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f t="shared" si="1247"/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f t="shared" si="1248"/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f t="shared" si="1249"/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f t="shared" si="1250"/>
        <v>0</v>
      </c>
      <c r="BQ2749" s="10">
        <v>0</v>
      </c>
      <c r="BR2749" s="109"/>
      <c r="BS2749" s="109"/>
    </row>
    <row r="2750" spans="1:71">
      <c r="A2750" s="10">
        <f t="shared" si="1239"/>
        <v>719103</v>
      </c>
      <c r="B2750" s="10" t="s">
        <v>922</v>
      </c>
      <c r="C2750" s="10" t="s">
        <v>923</v>
      </c>
      <c r="D2750" s="10" t="s">
        <v>924</v>
      </c>
      <c r="E2750" s="10" t="s">
        <v>925</v>
      </c>
      <c r="F2750" s="10" t="s">
        <v>925</v>
      </c>
      <c r="G2750" s="10">
        <v>1</v>
      </c>
      <c r="I2750" s="2">
        <v>1</v>
      </c>
      <c r="J2750" s="2">
        <v>0</v>
      </c>
      <c r="K2750">
        <f t="shared" ref="K2750:L2750" si="1301">K2747+1500</f>
        <v>144000</v>
      </c>
      <c r="L2750">
        <f t="shared" si="1301"/>
        <v>144000</v>
      </c>
      <c r="M2750" s="2">
        <v>1000</v>
      </c>
      <c r="N2750" s="10">
        <f t="shared" si="1242"/>
        <v>1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10">
        <f t="shared" si="1243"/>
        <v>0</v>
      </c>
      <c r="U2750" s="2">
        <v>5</v>
      </c>
      <c r="V2750" s="2">
        <v>0</v>
      </c>
      <c r="W2750" s="2">
        <f t="shared" ref="W2750:X2750" si="1302">W2747+5</f>
        <v>1415</v>
      </c>
      <c r="X2750" s="2">
        <f t="shared" si="1302"/>
        <v>1415</v>
      </c>
      <c r="Y2750" s="2">
        <v>1000</v>
      </c>
      <c r="Z2750" s="10">
        <f t="shared" si="1244"/>
        <v>1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f t="shared" si="1245"/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f t="shared" si="1246"/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f t="shared" si="1247"/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f t="shared" si="1248"/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f t="shared" si="1249"/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f t="shared" si="1250"/>
        <v>0</v>
      </c>
      <c r="BQ2750" s="10">
        <v>0</v>
      </c>
      <c r="BR2750" s="109"/>
      <c r="BS2750" s="109"/>
    </row>
    <row r="2751" spans="1:71">
      <c r="A2751" s="10">
        <f t="shared" si="1239"/>
        <v>719201</v>
      </c>
      <c r="B2751" s="10" t="s">
        <v>922</v>
      </c>
      <c r="C2751" s="10" t="s">
        <v>923</v>
      </c>
      <c r="D2751" s="10" t="s">
        <v>924</v>
      </c>
      <c r="E2751" s="10" t="s">
        <v>925</v>
      </c>
      <c r="F2751" s="10" t="s">
        <v>925</v>
      </c>
      <c r="G2751" s="10">
        <v>1</v>
      </c>
      <c r="I2751" s="2">
        <v>1</v>
      </c>
      <c r="J2751" s="2">
        <v>0</v>
      </c>
      <c r="K2751">
        <f t="shared" ref="K2751:L2751" si="1303">K2748+1500</f>
        <v>145500</v>
      </c>
      <c r="L2751">
        <f t="shared" si="1303"/>
        <v>145500</v>
      </c>
      <c r="M2751" s="2">
        <v>1000</v>
      </c>
      <c r="N2751" s="10">
        <f t="shared" si="1242"/>
        <v>1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10">
        <f t="shared" si="1243"/>
        <v>0</v>
      </c>
      <c r="U2751" s="2">
        <v>5</v>
      </c>
      <c r="V2751" s="2">
        <v>0</v>
      </c>
      <c r="W2751" s="2">
        <f t="shared" ref="W2751:X2751" si="1304">W2748+5</f>
        <v>1410</v>
      </c>
      <c r="X2751" s="2">
        <f t="shared" si="1304"/>
        <v>1410</v>
      </c>
      <c r="Y2751" s="2">
        <v>1000</v>
      </c>
      <c r="Z2751" s="10">
        <f t="shared" si="1244"/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f t="shared" si="1245"/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f t="shared" si="1246"/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f t="shared" si="1247"/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f t="shared" si="1248"/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f t="shared" si="1249"/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f t="shared" si="1250"/>
        <v>0</v>
      </c>
      <c r="BQ2751" s="10">
        <v>0</v>
      </c>
      <c r="BR2751" s="109"/>
      <c r="BS2751" s="109"/>
    </row>
    <row r="2752" spans="1:71">
      <c r="A2752" s="10">
        <f t="shared" si="1239"/>
        <v>719202</v>
      </c>
      <c r="B2752" s="10" t="s">
        <v>922</v>
      </c>
      <c r="C2752" s="10" t="s">
        <v>923</v>
      </c>
      <c r="D2752" s="10" t="s">
        <v>924</v>
      </c>
      <c r="E2752" s="10" t="s">
        <v>925</v>
      </c>
      <c r="F2752" s="10" t="s">
        <v>925</v>
      </c>
      <c r="G2752" s="10">
        <v>1</v>
      </c>
      <c r="I2752" s="2">
        <v>1</v>
      </c>
      <c r="J2752" s="2">
        <v>0</v>
      </c>
      <c r="K2752">
        <f t="shared" ref="K2752:L2752" si="1305">K2749+1500</f>
        <v>145500</v>
      </c>
      <c r="L2752">
        <f t="shared" si="1305"/>
        <v>145500</v>
      </c>
      <c r="M2752" s="2">
        <v>1000</v>
      </c>
      <c r="N2752" s="10">
        <f t="shared" si="1242"/>
        <v>1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10">
        <f t="shared" si="1243"/>
        <v>0</v>
      </c>
      <c r="U2752" s="2">
        <v>5</v>
      </c>
      <c r="V2752" s="2">
        <v>0</v>
      </c>
      <c r="W2752" s="2">
        <f t="shared" ref="W2752:X2752" si="1306">W2749+5</f>
        <v>1415</v>
      </c>
      <c r="X2752" s="2">
        <f t="shared" si="1306"/>
        <v>1415</v>
      </c>
      <c r="Y2752" s="2">
        <v>1000</v>
      </c>
      <c r="Z2752" s="10">
        <f t="shared" si="1244"/>
        <v>1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f t="shared" si="1245"/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f t="shared" si="1246"/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f t="shared" si="1247"/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f t="shared" si="1248"/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f t="shared" si="1249"/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f t="shared" si="1250"/>
        <v>0</v>
      </c>
      <c r="BQ2752" s="10">
        <v>0</v>
      </c>
      <c r="BR2752" s="109"/>
      <c r="BS2752" s="109"/>
    </row>
    <row r="2753" spans="1:71">
      <c r="A2753" s="10">
        <f t="shared" si="1239"/>
        <v>719203</v>
      </c>
      <c r="B2753" s="10" t="s">
        <v>922</v>
      </c>
      <c r="C2753" s="10" t="s">
        <v>923</v>
      </c>
      <c r="D2753" s="10" t="s">
        <v>924</v>
      </c>
      <c r="E2753" s="10" t="s">
        <v>925</v>
      </c>
      <c r="F2753" s="10" t="s">
        <v>925</v>
      </c>
      <c r="G2753" s="10">
        <v>1</v>
      </c>
      <c r="I2753" s="2">
        <v>1</v>
      </c>
      <c r="J2753" s="2">
        <v>0</v>
      </c>
      <c r="K2753">
        <f t="shared" ref="K2753:L2753" si="1307">K2750+1500</f>
        <v>145500</v>
      </c>
      <c r="L2753">
        <f t="shared" si="1307"/>
        <v>145500</v>
      </c>
      <c r="M2753" s="2">
        <v>1000</v>
      </c>
      <c r="N2753" s="10">
        <f t="shared" si="1242"/>
        <v>1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10">
        <f t="shared" si="1243"/>
        <v>0</v>
      </c>
      <c r="U2753" s="2">
        <v>5</v>
      </c>
      <c r="V2753" s="2">
        <v>0</v>
      </c>
      <c r="W2753" s="2">
        <f t="shared" ref="W2753:X2753" si="1308">W2750+5</f>
        <v>1420</v>
      </c>
      <c r="X2753" s="2">
        <f t="shared" si="1308"/>
        <v>1420</v>
      </c>
      <c r="Y2753" s="2">
        <v>1000</v>
      </c>
      <c r="Z2753" s="10">
        <f t="shared" si="1244"/>
        <v>1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f t="shared" si="1245"/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f t="shared" si="1246"/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f t="shared" si="1247"/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f t="shared" si="1248"/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f t="shared" si="1249"/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f t="shared" si="1250"/>
        <v>0</v>
      </c>
      <c r="BQ2753" s="10">
        <v>0</v>
      </c>
      <c r="BR2753" s="109"/>
      <c r="BS2753" s="109"/>
    </row>
    <row r="2754" spans="1:71">
      <c r="A2754" s="10">
        <f t="shared" si="1239"/>
        <v>719301</v>
      </c>
      <c r="B2754" s="10" t="s">
        <v>922</v>
      </c>
      <c r="C2754" s="10" t="s">
        <v>923</v>
      </c>
      <c r="D2754" s="10" t="s">
        <v>924</v>
      </c>
      <c r="E2754" s="10" t="s">
        <v>925</v>
      </c>
      <c r="F2754" s="10" t="s">
        <v>925</v>
      </c>
      <c r="G2754" s="10">
        <v>1</v>
      </c>
      <c r="I2754" s="2">
        <v>1</v>
      </c>
      <c r="J2754" s="2">
        <v>0</v>
      </c>
      <c r="K2754">
        <f t="shared" ref="K2754:L2754" si="1309">K2751+1500</f>
        <v>147000</v>
      </c>
      <c r="L2754">
        <f t="shared" si="1309"/>
        <v>147000</v>
      </c>
      <c r="M2754" s="2">
        <v>1000</v>
      </c>
      <c r="N2754" s="10">
        <f t="shared" si="1242"/>
        <v>1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10">
        <f t="shared" si="1243"/>
        <v>0</v>
      </c>
      <c r="U2754" s="2">
        <v>5</v>
      </c>
      <c r="V2754" s="2">
        <v>0</v>
      </c>
      <c r="W2754" s="2">
        <f t="shared" ref="W2754:X2754" si="1310">W2751+5</f>
        <v>1415</v>
      </c>
      <c r="X2754" s="2">
        <f t="shared" si="1310"/>
        <v>1415</v>
      </c>
      <c r="Y2754" s="2">
        <v>1000</v>
      </c>
      <c r="Z2754" s="10">
        <f t="shared" si="1244"/>
        <v>1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f t="shared" si="1245"/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f t="shared" si="1246"/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f t="shared" si="1247"/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f t="shared" si="1248"/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f t="shared" si="1249"/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f t="shared" si="1250"/>
        <v>0</v>
      </c>
      <c r="BQ2754" s="10">
        <v>0</v>
      </c>
      <c r="BR2754" s="109"/>
      <c r="BS2754" s="109"/>
    </row>
    <row r="2755" spans="1:71">
      <c r="A2755" s="10">
        <f t="shared" si="1239"/>
        <v>719302</v>
      </c>
      <c r="B2755" s="10" t="s">
        <v>922</v>
      </c>
      <c r="C2755" s="10" t="s">
        <v>923</v>
      </c>
      <c r="D2755" s="10" t="s">
        <v>924</v>
      </c>
      <c r="E2755" s="10" t="s">
        <v>925</v>
      </c>
      <c r="F2755" s="10" t="s">
        <v>925</v>
      </c>
      <c r="G2755" s="10">
        <v>1</v>
      </c>
      <c r="I2755" s="2">
        <v>1</v>
      </c>
      <c r="J2755" s="2">
        <v>0</v>
      </c>
      <c r="K2755">
        <f t="shared" ref="K2755:L2755" si="1311">K2752+1500</f>
        <v>147000</v>
      </c>
      <c r="L2755">
        <f t="shared" si="1311"/>
        <v>147000</v>
      </c>
      <c r="M2755" s="2">
        <v>1000</v>
      </c>
      <c r="N2755" s="10">
        <f t="shared" si="1242"/>
        <v>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10">
        <f t="shared" si="1243"/>
        <v>0</v>
      </c>
      <c r="U2755" s="2">
        <v>5</v>
      </c>
      <c r="V2755" s="2">
        <v>0</v>
      </c>
      <c r="W2755" s="2">
        <f t="shared" ref="W2755:X2755" si="1312">W2752+5</f>
        <v>1420</v>
      </c>
      <c r="X2755" s="2">
        <f t="shared" si="1312"/>
        <v>1420</v>
      </c>
      <c r="Y2755" s="2">
        <v>1000</v>
      </c>
      <c r="Z2755" s="10">
        <f t="shared" si="1244"/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f t="shared" si="1245"/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f t="shared" si="1246"/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f t="shared" si="1247"/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f t="shared" si="1248"/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f t="shared" si="1249"/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f t="shared" si="1250"/>
        <v>0</v>
      </c>
      <c r="BQ2755" s="10">
        <v>0</v>
      </c>
      <c r="BR2755" s="109"/>
      <c r="BS2755" s="109"/>
    </row>
    <row r="2756" spans="1:71">
      <c r="A2756" s="10">
        <f t="shared" si="1239"/>
        <v>719303</v>
      </c>
      <c r="B2756" s="10" t="s">
        <v>922</v>
      </c>
      <c r="C2756" s="10" t="s">
        <v>923</v>
      </c>
      <c r="D2756" s="10" t="s">
        <v>924</v>
      </c>
      <c r="E2756" s="10" t="s">
        <v>925</v>
      </c>
      <c r="F2756" s="10" t="s">
        <v>925</v>
      </c>
      <c r="G2756" s="10">
        <v>1</v>
      </c>
      <c r="I2756" s="2">
        <v>1</v>
      </c>
      <c r="J2756" s="2">
        <v>0</v>
      </c>
      <c r="K2756">
        <f t="shared" ref="K2756:L2756" si="1313">K2753+1500</f>
        <v>147000</v>
      </c>
      <c r="L2756">
        <f t="shared" si="1313"/>
        <v>147000</v>
      </c>
      <c r="M2756" s="2">
        <v>1000</v>
      </c>
      <c r="N2756" s="10">
        <f t="shared" si="1242"/>
        <v>1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10">
        <f t="shared" si="1243"/>
        <v>0</v>
      </c>
      <c r="U2756" s="2">
        <v>5</v>
      </c>
      <c r="V2756" s="2">
        <v>0</v>
      </c>
      <c r="W2756" s="2">
        <f t="shared" ref="W2756:X2756" si="1314">W2753+5</f>
        <v>1425</v>
      </c>
      <c r="X2756" s="2">
        <f t="shared" si="1314"/>
        <v>1425</v>
      </c>
      <c r="Y2756" s="2">
        <v>1000</v>
      </c>
      <c r="Z2756" s="10">
        <f t="shared" si="1244"/>
        <v>1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f t="shared" si="1245"/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f t="shared" si="1246"/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f t="shared" si="1247"/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f t="shared" si="1248"/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f t="shared" si="1249"/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f t="shared" si="1250"/>
        <v>0</v>
      </c>
      <c r="BQ2756" s="10">
        <v>0</v>
      </c>
      <c r="BR2756" s="109"/>
      <c r="BS2756" s="109"/>
    </row>
    <row r="2757" spans="1:71">
      <c r="A2757" s="10">
        <f t="shared" si="1239"/>
        <v>719401</v>
      </c>
      <c r="B2757" s="10" t="s">
        <v>922</v>
      </c>
      <c r="C2757" s="10" t="s">
        <v>923</v>
      </c>
      <c r="D2757" s="10" t="s">
        <v>924</v>
      </c>
      <c r="E2757" s="10" t="s">
        <v>925</v>
      </c>
      <c r="F2757" s="10" t="s">
        <v>925</v>
      </c>
      <c r="G2757" s="10">
        <v>1</v>
      </c>
      <c r="I2757" s="2">
        <v>1</v>
      </c>
      <c r="J2757" s="2">
        <v>0</v>
      </c>
      <c r="K2757">
        <f t="shared" ref="K2757:L2757" si="1315">K2754+1500</f>
        <v>148500</v>
      </c>
      <c r="L2757">
        <f t="shared" si="1315"/>
        <v>148500</v>
      </c>
      <c r="M2757" s="2">
        <v>1000</v>
      </c>
      <c r="N2757" s="10">
        <f t="shared" si="1242"/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10">
        <f t="shared" si="1243"/>
        <v>0</v>
      </c>
      <c r="U2757" s="2">
        <v>5</v>
      </c>
      <c r="V2757" s="2">
        <v>0</v>
      </c>
      <c r="W2757" s="2">
        <f t="shared" ref="W2757:X2757" si="1316">W2754+5</f>
        <v>1420</v>
      </c>
      <c r="X2757" s="2">
        <f t="shared" si="1316"/>
        <v>1420</v>
      </c>
      <c r="Y2757" s="2">
        <v>1000</v>
      </c>
      <c r="Z2757" s="10">
        <f t="shared" si="1244"/>
        <v>1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f t="shared" si="1245"/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f t="shared" si="1246"/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f t="shared" si="1247"/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f t="shared" si="1248"/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f t="shared" si="1249"/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f t="shared" si="1250"/>
        <v>0</v>
      </c>
      <c r="BQ2757" s="10">
        <v>0</v>
      </c>
      <c r="BR2757" s="109"/>
      <c r="BS2757" s="109"/>
    </row>
    <row r="2758" spans="1:71">
      <c r="A2758" s="10">
        <f t="shared" si="1239"/>
        <v>719402</v>
      </c>
      <c r="B2758" s="10" t="s">
        <v>922</v>
      </c>
      <c r="C2758" s="10" t="s">
        <v>923</v>
      </c>
      <c r="D2758" s="10" t="s">
        <v>924</v>
      </c>
      <c r="E2758" s="10" t="s">
        <v>925</v>
      </c>
      <c r="F2758" s="10" t="s">
        <v>925</v>
      </c>
      <c r="G2758" s="10">
        <v>1</v>
      </c>
      <c r="I2758" s="2">
        <v>1</v>
      </c>
      <c r="J2758" s="2">
        <v>0</v>
      </c>
      <c r="K2758">
        <f t="shared" ref="K2758:L2758" si="1317">K2755+1500</f>
        <v>148500</v>
      </c>
      <c r="L2758">
        <f t="shared" si="1317"/>
        <v>148500</v>
      </c>
      <c r="M2758" s="2">
        <v>1000</v>
      </c>
      <c r="N2758" s="10">
        <f t="shared" si="1242"/>
        <v>1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10">
        <f t="shared" si="1243"/>
        <v>0</v>
      </c>
      <c r="U2758" s="2">
        <v>5</v>
      </c>
      <c r="V2758" s="2">
        <v>0</v>
      </c>
      <c r="W2758" s="2">
        <f t="shared" ref="W2758:X2758" si="1318">W2755+5</f>
        <v>1425</v>
      </c>
      <c r="X2758" s="2">
        <f t="shared" si="1318"/>
        <v>1425</v>
      </c>
      <c r="Y2758" s="2">
        <v>1000</v>
      </c>
      <c r="Z2758" s="10">
        <f t="shared" si="1244"/>
        <v>1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f t="shared" si="1245"/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f t="shared" si="1246"/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f t="shared" si="1247"/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f t="shared" si="1248"/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f t="shared" si="1249"/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f t="shared" si="1250"/>
        <v>0</v>
      </c>
      <c r="BQ2758" s="10">
        <v>0</v>
      </c>
      <c r="BR2758" s="109"/>
      <c r="BS2758" s="109"/>
    </row>
    <row r="2759" spans="1:71">
      <c r="A2759" s="10">
        <f t="shared" si="1239"/>
        <v>719403</v>
      </c>
      <c r="B2759" s="10" t="s">
        <v>922</v>
      </c>
      <c r="C2759" s="10" t="s">
        <v>923</v>
      </c>
      <c r="D2759" s="10" t="s">
        <v>924</v>
      </c>
      <c r="E2759" s="10" t="s">
        <v>925</v>
      </c>
      <c r="F2759" s="10" t="s">
        <v>925</v>
      </c>
      <c r="G2759" s="10">
        <v>1</v>
      </c>
      <c r="I2759" s="2">
        <v>1</v>
      </c>
      <c r="J2759" s="2">
        <v>0</v>
      </c>
      <c r="K2759">
        <f t="shared" ref="K2759:L2759" si="1319">K2756+1500</f>
        <v>148500</v>
      </c>
      <c r="L2759">
        <f t="shared" si="1319"/>
        <v>148500</v>
      </c>
      <c r="M2759" s="2">
        <v>1000</v>
      </c>
      <c r="N2759" s="10">
        <f t="shared" si="1242"/>
        <v>1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10">
        <f t="shared" si="1243"/>
        <v>0</v>
      </c>
      <c r="U2759" s="2">
        <v>5</v>
      </c>
      <c r="V2759" s="2">
        <v>0</v>
      </c>
      <c r="W2759" s="2">
        <f t="shared" ref="W2759:X2759" si="1320">W2756+5</f>
        <v>1430</v>
      </c>
      <c r="X2759" s="2">
        <f t="shared" si="1320"/>
        <v>1430</v>
      </c>
      <c r="Y2759" s="2">
        <v>1000</v>
      </c>
      <c r="Z2759" s="10">
        <f t="shared" si="1244"/>
        <v>1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f t="shared" si="1245"/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f t="shared" si="1246"/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f t="shared" si="1247"/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f t="shared" si="1248"/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f t="shared" si="1249"/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f t="shared" si="1250"/>
        <v>0</v>
      </c>
      <c r="BQ2759" s="10">
        <v>0</v>
      </c>
      <c r="BR2759" s="109"/>
      <c r="BS2759" s="109"/>
    </row>
    <row r="2760" spans="1:71">
      <c r="A2760" s="10">
        <f t="shared" si="1239"/>
        <v>719501</v>
      </c>
      <c r="B2760" s="10" t="s">
        <v>922</v>
      </c>
      <c r="C2760" s="10" t="s">
        <v>923</v>
      </c>
      <c r="D2760" s="10" t="s">
        <v>924</v>
      </c>
      <c r="E2760" s="10" t="s">
        <v>925</v>
      </c>
      <c r="F2760" s="10" t="s">
        <v>925</v>
      </c>
      <c r="G2760" s="10">
        <v>1</v>
      </c>
      <c r="I2760" s="2">
        <v>1</v>
      </c>
      <c r="J2760" s="2">
        <v>0</v>
      </c>
      <c r="K2760">
        <f t="shared" ref="K2760:L2760" si="1321">K2757+1500</f>
        <v>150000</v>
      </c>
      <c r="L2760">
        <f t="shared" si="1321"/>
        <v>150000</v>
      </c>
      <c r="M2760" s="2">
        <v>1000</v>
      </c>
      <c r="N2760" s="10">
        <f t="shared" si="1242"/>
        <v>1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10">
        <f t="shared" si="1243"/>
        <v>0</v>
      </c>
      <c r="U2760" s="2">
        <v>5</v>
      </c>
      <c r="V2760" s="2">
        <v>0</v>
      </c>
      <c r="W2760" s="2">
        <f t="shared" ref="W2760:X2760" si="1322">W2757+5</f>
        <v>1425</v>
      </c>
      <c r="X2760" s="2">
        <f t="shared" si="1322"/>
        <v>1425</v>
      </c>
      <c r="Y2760" s="2">
        <v>1000</v>
      </c>
      <c r="Z2760" s="10">
        <f t="shared" si="1244"/>
        <v>1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f t="shared" si="1245"/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f t="shared" si="1246"/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f t="shared" si="1247"/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f t="shared" si="1248"/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f t="shared" si="1249"/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f t="shared" si="1250"/>
        <v>0</v>
      </c>
      <c r="BQ2760" s="10">
        <v>0</v>
      </c>
      <c r="BR2760" s="109"/>
      <c r="BS2760" s="109"/>
    </row>
    <row r="2761" spans="1:71">
      <c r="A2761" s="10">
        <f t="shared" ref="A2761:A2824" si="1323">A2758+100</f>
        <v>719502</v>
      </c>
      <c r="B2761" s="10" t="s">
        <v>922</v>
      </c>
      <c r="C2761" s="10" t="s">
        <v>923</v>
      </c>
      <c r="D2761" s="10" t="s">
        <v>924</v>
      </c>
      <c r="E2761" s="10" t="s">
        <v>925</v>
      </c>
      <c r="F2761" s="10" t="s">
        <v>925</v>
      </c>
      <c r="G2761" s="10">
        <v>1</v>
      </c>
      <c r="I2761" s="2">
        <v>1</v>
      </c>
      <c r="J2761" s="2">
        <v>0</v>
      </c>
      <c r="K2761">
        <f t="shared" ref="K2761:L2761" si="1324">K2758+1500</f>
        <v>150000</v>
      </c>
      <c r="L2761">
        <f t="shared" si="1324"/>
        <v>150000</v>
      </c>
      <c r="M2761" s="2">
        <v>1000</v>
      </c>
      <c r="N2761" s="10">
        <f t="shared" si="1242"/>
        <v>1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10">
        <f t="shared" si="1243"/>
        <v>0</v>
      </c>
      <c r="U2761" s="2">
        <v>5</v>
      </c>
      <c r="V2761" s="2">
        <v>0</v>
      </c>
      <c r="W2761" s="2">
        <f t="shared" ref="W2761:X2761" si="1325">W2758+5</f>
        <v>1430</v>
      </c>
      <c r="X2761" s="2">
        <f t="shared" si="1325"/>
        <v>1430</v>
      </c>
      <c r="Y2761" s="2">
        <v>1000</v>
      </c>
      <c r="Z2761" s="10">
        <f t="shared" si="1244"/>
        <v>1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f t="shared" si="1245"/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f t="shared" si="1246"/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f t="shared" si="1247"/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f t="shared" si="1248"/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f t="shared" si="1249"/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f t="shared" si="1250"/>
        <v>0</v>
      </c>
      <c r="BQ2761" s="10">
        <v>0</v>
      </c>
      <c r="BR2761" s="109"/>
      <c r="BS2761" s="109"/>
    </row>
    <row r="2762" spans="1:71">
      <c r="A2762" s="10">
        <f t="shared" si="1323"/>
        <v>719503</v>
      </c>
      <c r="B2762" s="10" t="s">
        <v>922</v>
      </c>
      <c r="C2762" s="10" t="s">
        <v>923</v>
      </c>
      <c r="D2762" s="10" t="s">
        <v>924</v>
      </c>
      <c r="E2762" s="10" t="s">
        <v>925</v>
      </c>
      <c r="F2762" s="10" t="s">
        <v>925</v>
      </c>
      <c r="G2762" s="10">
        <v>1</v>
      </c>
      <c r="I2762" s="2">
        <v>1</v>
      </c>
      <c r="J2762" s="2">
        <v>0</v>
      </c>
      <c r="K2762">
        <f t="shared" ref="K2762:L2762" si="1326">K2759+1500</f>
        <v>150000</v>
      </c>
      <c r="L2762">
        <f t="shared" si="1326"/>
        <v>150000</v>
      </c>
      <c r="M2762" s="2">
        <v>1000</v>
      </c>
      <c r="N2762" s="10">
        <f t="shared" si="1242"/>
        <v>1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10">
        <f t="shared" si="1243"/>
        <v>0</v>
      </c>
      <c r="U2762" s="2">
        <v>5</v>
      </c>
      <c r="V2762" s="2">
        <v>0</v>
      </c>
      <c r="W2762" s="2">
        <f t="shared" ref="W2762:X2762" si="1327">W2759+5</f>
        <v>1435</v>
      </c>
      <c r="X2762" s="2">
        <f t="shared" si="1327"/>
        <v>1435</v>
      </c>
      <c r="Y2762" s="2">
        <v>1000</v>
      </c>
      <c r="Z2762" s="10">
        <f t="shared" si="1244"/>
        <v>1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f t="shared" si="1245"/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f t="shared" si="1246"/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f t="shared" si="1247"/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f t="shared" si="1248"/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f t="shared" si="1249"/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f t="shared" si="1250"/>
        <v>0</v>
      </c>
      <c r="BQ2762" s="10">
        <v>0</v>
      </c>
      <c r="BR2762" s="109"/>
      <c r="BS2762" s="109"/>
    </row>
    <row r="2763" spans="1:71">
      <c r="A2763" s="10">
        <f t="shared" si="1323"/>
        <v>719601</v>
      </c>
      <c r="B2763" s="10" t="s">
        <v>922</v>
      </c>
      <c r="C2763" s="10" t="s">
        <v>923</v>
      </c>
      <c r="D2763" s="10" t="s">
        <v>924</v>
      </c>
      <c r="E2763" s="10" t="s">
        <v>925</v>
      </c>
      <c r="F2763" s="10" t="s">
        <v>925</v>
      </c>
      <c r="G2763" s="10">
        <v>1</v>
      </c>
      <c r="I2763" s="2">
        <v>1</v>
      </c>
      <c r="J2763" s="2">
        <v>0</v>
      </c>
      <c r="K2763">
        <f t="shared" ref="K2763:L2763" si="1328">K2760+1500</f>
        <v>151500</v>
      </c>
      <c r="L2763">
        <f t="shared" si="1328"/>
        <v>151500</v>
      </c>
      <c r="M2763" s="2">
        <v>1000</v>
      </c>
      <c r="N2763" s="10">
        <f t="shared" si="1242"/>
        <v>1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10">
        <f t="shared" si="1243"/>
        <v>0</v>
      </c>
      <c r="U2763" s="2">
        <v>5</v>
      </c>
      <c r="V2763" s="2">
        <v>0</v>
      </c>
      <c r="W2763" s="2">
        <f t="shared" ref="W2763:X2763" si="1329">W2760+5</f>
        <v>1430</v>
      </c>
      <c r="X2763" s="2">
        <f t="shared" si="1329"/>
        <v>1430</v>
      </c>
      <c r="Y2763" s="2">
        <v>1000</v>
      </c>
      <c r="Z2763" s="10">
        <f t="shared" si="1244"/>
        <v>1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f t="shared" si="1245"/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f t="shared" si="1246"/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f t="shared" si="1247"/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f t="shared" si="1248"/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f t="shared" si="1249"/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f t="shared" si="1250"/>
        <v>0</v>
      </c>
      <c r="BQ2763" s="10">
        <v>0</v>
      </c>
      <c r="BR2763" s="109"/>
      <c r="BS2763" s="109"/>
    </row>
    <row r="2764" spans="1:71">
      <c r="A2764" s="10">
        <f t="shared" si="1323"/>
        <v>719602</v>
      </c>
      <c r="B2764" s="10" t="s">
        <v>922</v>
      </c>
      <c r="C2764" s="10" t="s">
        <v>923</v>
      </c>
      <c r="D2764" s="10" t="s">
        <v>924</v>
      </c>
      <c r="E2764" s="10" t="s">
        <v>925</v>
      </c>
      <c r="F2764" s="10" t="s">
        <v>925</v>
      </c>
      <c r="G2764" s="10">
        <v>1</v>
      </c>
      <c r="I2764" s="2">
        <v>1</v>
      </c>
      <c r="J2764" s="2">
        <v>0</v>
      </c>
      <c r="K2764">
        <f t="shared" ref="K2764:L2764" si="1330">K2761+1500</f>
        <v>151500</v>
      </c>
      <c r="L2764">
        <f t="shared" si="1330"/>
        <v>151500</v>
      </c>
      <c r="M2764" s="2">
        <v>1000</v>
      </c>
      <c r="N2764" s="10">
        <f t="shared" si="1242"/>
        <v>1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10">
        <f t="shared" si="1243"/>
        <v>0</v>
      </c>
      <c r="U2764" s="2">
        <v>5</v>
      </c>
      <c r="V2764" s="2">
        <v>0</v>
      </c>
      <c r="W2764" s="2">
        <f t="shared" ref="W2764:X2764" si="1331">W2761+5</f>
        <v>1435</v>
      </c>
      <c r="X2764" s="2">
        <f t="shared" si="1331"/>
        <v>1435</v>
      </c>
      <c r="Y2764" s="2">
        <v>1000</v>
      </c>
      <c r="Z2764" s="10">
        <f t="shared" si="1244"/>
        <v>1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f t="shared" si="1245"/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f t="shared" si="1246"/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f t="shared" si="1247"/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f t="shared" si="1248"/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f t="shared" si="1249"/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f t="shared" si="1250"/>
        <v>0</v>
      </c>
      <c r="BQ2764" s="10">
        <v>0</v>
      </c>
      <c r="BR2764" s="109"/>
      <c r="BS2764" s="109"/>
    </row>
    <row r="2765" spans="1:71">
      <c r="A2765" s="10">
        <f t="shared" si="1323"/>
        <v>719603</v>
      </c>
      <c r="B2765" s="10" t="s">
        <v>922</v>
      </c>
      <c r="C2765" s="10" t="s">
        <v>923</v>
      </c>
      <c r="D2765" s="10" t="s">
        <v>924</v>
      </c>
      <c r="E2765" s="10" t="s">
        <v>925</v>
      </c>
      <c r="F2765" s="10" t="s">
        <v>925</v>
      </c>
      <c r="G2765" s="10">
        <v>1</v>
      </c>
      <c r="I2765" s="2">
        <v>1</v>
      </c>
      <c r="J2765" s="2">
        <v>0</v>
      </c>
      <c r="K2765">
        <f t="shared" ref="K2765:L2765" si="1332">K2762+1500</f>
        <v>151500</v>
      </c>
      <c r="L2765">
        <f t="shared" si="1332"/>
        <v>151500</v>
      </c>
      <c r="M2765" s="2">
        <v>1000</v>
      </c>
      <c r="N2765" s="10">
        <f t="shared" si="1242"/>
        <v>1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10">
        <f t="shared" si="1243"/>
        <v>0</v>
      </c>
      <c r="U2765" s="2">
        <v>5</v>
      </c>
      <c r="V2765" s="2">
        <v>0</v>
      </c>
      <c r="W2765" s="2">
        <f t="shared" ref="W2765:X2765" si="1333">W2762+5</f>
        <v>1440</v>
      </c>
      <c r="X2765" s="2">
        <f t="shared" si="1333"/>
        <v>1440</v>
      </c>
      <c r="Y2765" s="2">
        <v>1000</v>
      </c>
      <c r="Z2765" s="10">
        <f t="shared" si="1244"/>
        <v>1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f t="shared" si="1245"/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f t="shared" si="1246"/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f t="shared" si="1247"/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f t="shared" si="1248"/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f t="shared" si="1249"/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f t="shared" si="1250"/>
        <v>0</v>
      </c>
      <c r="BQ2765" s="10">
        <v>0</v>
      </c>
      <c r="BR2765" s="109"/>
      <c r="BS2765" s="109"/>
    </row>
    <row r="2766" spans="1:71">
      <c r="A2766" s="10">
        <f t="shared" si="1323"/>
        <v>719701</v>
      </c>
      <c r="B2766" s="10" t="s">
        <v>922</v>
      </c>
      <c r="C2766" s="10" t="s">
        <v>923</v>
      </c>
      <c r="D2766" s="10" t="s">
        <v>924</v>
      </c>
      <c r="E2766" s="10" t="s">
        <v>925</v>
      </c>
      <c r="F2766" s="10" t="s">
        <v>925</v>
      </c>
      <c r="G2766" s="10">
        <v>1</v>
      </c>
      <c r="I2766" s="2">
        <v>1</v>
      </c>
      <c r="J2766" s="2">
        <v>0</v>
      </c>
      <c r="K2766">
        <f t="shared" ref="K2766:L2766" si="1334">K2763+1500</f>
        <v>153000</v>
      </c>
      <c r="L2766">
        <f t="shared" si="1334"/>
        <v>153000</v>
      </c>
      <c r="M2766" s="2">
        <v>1000</v>
      </c>
      <c r="N2766" s="10">
        <f t="shared" si="1242"/>
        <v>1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10">
        <f t="shared" si="1243"/>
        <v>0</v>
      </c>
      <c r="U2766" s="2">
        <v>5</v>
      </c>
      <c r="V2766" s="2">
        <v>0</v>
      </c>
      <c r="W2766" s="2">
        <f t="shared" ref="W2766:X2766" si="1335">W2763+5</f>
        <v>1435</v>
      </c>
      <c r="X2766" s="2">
        <f t="shared" si="1335"/>
        <v>1435</v>
      </c>
      <c r="Y2766" s="2">
        <v>1000</v>
      </c>
      <c r="Z2766" s="10">
        <f t="shared" si="1244"/>
        <v>1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f t="shared" si="1245"/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f t="shared" si="1246"/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f t="shared" si="1247"/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f t="shared" si="1248"/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f t="shared" si="1249"/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f t="shared" si="1250"/>
        <v>0</v>
      </c>
      <c r="BQ2766" s="10">
        <v>0</v>
      </c>
      <c r="BR2766" s="109"/>
      <c r="BS2766" s="109"/>
    </row>
    <row r="2767" spans="1:71">
      <c r="A2767" s="10">
        <f t="shared" si="1323"/>
        <v>719702</v>
      </c>
      <c r="B2767" s="10" t="s">
        <v>922</v>
      </c>
      <c r="C2767" s="10" t="s">
        <v>923</v>
      </c>
      <c r="D2767" s="10" t="s">
        <v>924</v>
      </c>
      <c r="E2767" s="10" t="s">
        <v>925</v>
      </c>
      <c r="F2767" s="10" t="s">
        <v>925</v>
      </c>
      <c r="G2767" s="10">
        <v>1</v>
      </c>
      <c r="I2767" s="2">
        <v>1</v>
      </c>
      <c r="J2767" s="2">
        <v>0</v>
      </c>
      <c r="K2767">
        <f t="shared" ref="K2767:L2767" si="1336">K2764+1500</f>
        <v>153000</v>
      </c>
      <c r="L2767">
        <f t="shared" si="1336"/>
        <v>153000</v>
      </c>
      <c r="M2767" s="2">
        <v>1000</v>
      </c>
      <c r="N2767" s="10">
        <f t="shared" si="1242"/>
        <v>1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10">
        <f t="shared" si="1243"/>
        <v>0</v>
      </c>
      <c r="U2767" s="2">
        <v>5</v>
      </c>
      <c r="V2767" s="2">
        <v>0</v>
      </c>
      <c r="W2767" s="2">
        <f t="shared" ref="W2767:X2767" si="1337">W2764+5</f>
        <v>1440</v>
      </c>
      <c r="X2767" s="2">
        <f t="shared" si="1337"/>
        <v>1440</v>
      </c>
      <c r="Y2767" s="2">
        <v>1000</v>
      </c>
      <c r="Z2767" s="10">
        <f t="shared" si="1244"/>
        <v>1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f t="shared" si="1245"/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f t="shared" si="1246"/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f t="shared" si="1247"/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f t="shared" si="1248"/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f t="shared" si="1249"/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f t="shared" si="1250"/>
        <v>0</v>
      </c>
      <c r="BQ2767" s="10">
        <v>0</v>
      </c>
      <c r="BR2767" s="109"/>
      <c r="BS2767" s="109"/>
    </row>
    <row r="2768" spans="1:71">
      <c r="A2768" s="10">
        <f t="shared" si="1323"/>
        <v>719703</v>
      </c>
      <c r="B2768" s="10" t="s">
        <v>922</v>
      </c>
      <c r="C2768" s="10" t="s">
        <v>923</v>
      </c>
      <c r="D2768" s="10" t="s">
        <v>924</v>
      </c>
      <c r="E2768" s="10" t="s">
        <v>925</v>
      </c>
      <c r="F2768" s="10" t="s">
        <v>925</v>
      </c>
      <c r="G2768" s="10">
        <v>1</v>
      </c>
      <c r="I2768" s="2">
        <v>1</v>
      </c>
      <c r="J2768" s="2">
        <v>0</v>
      </c>
      <c r="K2768">
        <f t="shared" ref="K2768:L2768" si="1338">K2765+1500</f>
        <v>153000</v>
      </c>
      <c r="L2768">
        <f t="shared" si="1338"/>
        <v>153000</v>
      </c>
      <c r="M2768" s="2">
        <v>1000</v>
      </c>
      <c r="N2768" s="10">
        <f t="shared" si="1242"/>
        <v>1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10">
        <f t="shared" si="1243"/>
        <v>0</v>
      </c>
      <c r="U2768" s="2">
        <v>5</v>
      </c>
      <c r="V2768" s="2">
        <v>0</v>
      </c>
      <c r="W2768" s="2">
        <f t="shared" ref="W2768:X2768" si="1339">W2765+5</f>
        <v>1445</v>
      </c>
      <c r="X2768" s="2">
        <f t="shared" si="1339"/>
        <v>1445</v>
      </c>
      <c r="Y2768" s="2">
        <v>1000</v>
      </c>
      <c r="Z2768" s="10">
        <f t="shared" si="1244"/>
        <v>1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f t="shared" si="1245"/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f t="shared" si="1246"/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f t="shared" si="1247"/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f t="shared" si="1248"/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f t="shared" si="1249"/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f t="shared" si="1250"/>
        <v>0</v>
      </c>
      <c r="BQ2768" s="10">
        <v>0</v>
      </c>
      <c r="BR2768" s="109"/>
      <c r="BS2768" s="109"/>
    </row>
    <row r="2769" spans="1:71">
      <c r="A2769" s="10">
        <f t="shared" si="1323"/>
        <v>719801</v>
      </c>
      <c r="B2769" s="10" t="s">
        <v>922</v>
      </c>
      <c r="C2769" s="10" t="s">
        <v>923</v>
      </c>
      <c r="D2769" s="10" t="s">
        <v>924</v>
      </c>
      <c r="E2769" s="10" t="s">
        <v>925</v>
      </c>
      <c r="F2769" s="10" t="s">
        <v>925</v>
      </c>
      <c r="G2769" s="10">
        <v>1</v>
      </c>
      <c r="I2769" s="2">
        <v>1</v>
      </c>
      <c r="J2769" s="2">
        <v>0</v>
      </c>
      <c r="K2769">
        <f t="shared" ref="K2769:L2769" si="1340">K2766+1500</f>
        <v>154500</v>
      </c>
      <c r="L2769">
        <f t="shared" si="1340"/>
        <v>154500</v>
      </c>
      <c r="M2769" s="2">
        <v>1000</v>
      </c>
      <c r="N2769" s="10">
        <f t="shared" si="1242"/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10">
        <f t="shared" si="1243"/>
        <v>0</v>
      </c>
      <c r="U2769" s="2">
        <v>5</v>
      </c>
      <c r="V2769" s="2">
        <v>0</v>
      </c>
      <c r="W2769" s="2">
        <f t="shared" ref="W2769:X2769" si="1341">W2766+5</f>
        <v>1440</v>
      </c>
      <c r="X2769" s="2">
        <f t="shared" si="1341"/>
        <v>1440</v>
      </c>
      <c r="Y2769" s="2">
        <v>1000</v>
      </c>
      <c r="Z2769" s="10">
        <f t="shared" si="1244"/>
        <v>1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f t="shared" si="1245"/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f t="shared" si="1246"/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f t="shared" si="1247"/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f t="shared" si="1248"/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f t="shared" si="1249"/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f t="shared" si="1250"/>
        <v>0</v>
      </c>
      <c r="BQ2769" s="10">
        <v>0</v>
      </c>
      <c r="BR2769" s="109"/>
      <c r="BS2769" s="109"/>
    </row>
    <row r="2770" spans="1:71">
      <c r="A2770" s="10">
        <f t="shared" si="1323"/>
        <v>719802</v>
      </c>
      <c r="B2770" s="10" t="s">
        <v>922</v>
      </c>
      <c r="C2770" s="10" t="s">
        <v>923</v>
      </c>
      <c r="D2770" s="10" t="s">
        <v>924</v>
      </c>
      <c r="E2770" s="10" t="s">
        <v>925</v>
      </c>
      <c r="F2770" s="10" t="s">
        <v>925</v>
      </c>
      <c r="G2770" s="10">
        <v>1</v>
      </c>
      <c r="I2770" s="2">
        <v>1</v>
      </c>
      <c r="J2770" s="2">
        <v>0</v>
      </c>
      <c r="K2770">
        <f t="shared" ref="K2770:L2770" si="1342">K2767+1500</f>
        <v>154500</v>
      </c>
      <c r="L2770">
        <f t="shared" si="1342"/>
        <v>154500</v>
      </c>
      <c r="M2770" s="2">
        <v>1000</v>
      </c>
      <c r="N2770" s="10">
        <f t="shared" si="1242"/>
        <v>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10">
        <f t="shared" si="1243"/>
        <v>0</v>
      </c>
      <c r="U2770" s="2">
        <v>5</v>
      </c>
      <c r="V2770" s="2">
        <v>0</v>
      </c>
      <c r="W2770" s="2">
        <f t="shared" ref="W2770:X2770" si="1343">W2767+5</f>
        <v>1445</v>
      </c>
      <c r="X2770" s="2">
        <f t="shared" si="1343"/>
        <v>1445</v>
      </c>
      <c r="Y2770" s="2">
        <v>1000</v>
      </c>
      <c r="Z2770" s="10">
        <f t="shared" si="1244"/>
        <v>1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f t="shared" si="1245"/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f t="shared" si="1246"/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f t="shared" si="1247"/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f t="shared" si="1248"/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f t="shared" si="1249"/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f t="shared" si="1250"/>
        <v>0</v>
      </c>
      <c r="BQ2770" s="10">
        <v>0</v>
      </c>
      <c r="BR2770" s="109"/>
      <c r="BS2770" s="109"/>
    </row>
    <row r="2771" spans="1:71">
      <c r="A2771" s="10">
        <f t="shared" si="1323"/>
        <v>719803</v>
      </c>
      <c r="B2771" s="10" t="s">
        <v>922</v>
      </c>
      <c r="C2771" s="10" t="s">
        <v>923</v>
      </c>
      <c r="D2771" s="10" t="s">
        <v>924</v>
      </c>
      <c r="E2771" s="10" t="s">
        <v>925</v>
      </c>
      <c r="F2771" s="10" t="s">
        <v>925</v>
      </c>
      <c r="G2771" s="10">
        <v>1</v>
      </c>
      <c r="I2771" s="2">
        <v>1</v>
      </c>
      <c r="J2771" s="2">
        <v>0</v>
      </c>
      <c r="K2771">
        <f t="shared" ref="K2771:L2771" si="1344">K2768+1500</f>
        <v>154500</v>
      </c>
      <c r="L2771">
        <f t="shared" si="1344"/>
        <v>154500</v>
      </c>
      <c r="M2771" s="2">
        <v>1000</v>
      </c>
      <c r="N2771" s="10">
        <f t="shared" si="1242"/>
        <v>1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10">
        <f t="shared" si="1243"/>
        <v>0</v>
      </c>
      <c r="U2771" s="2">
        <v>5</v>
      </c>
      <c r="V2771" s="2">
        <v>0</v>
      </c>
      <c r="W2771" s="2">
        <f t="shared" ref="W2771:X2771" si="1345">W2768+5</f>
        <v>1450</v>
      </c>
      <c r="X2771" s="2">
        <f t="shared" si="1345"/>
        <v>1450</v>
      </c>
      <c r="Y2771" s="2">
        <v>1000</v>
      </c>
      <c r="Z2771" s="10">
        <f t="shared" si="1244"/>
        <v>1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f t="shared" si="1245"/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f t="shared" si="1246"/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f t="shared" si="1247"/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f t="shared" si="1248"/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f t="shared" si="1249"/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f t="shared" si="1250"/>
        <v>0</v>
      </c>
      <c r="BQ2771" s="10">
        <v>0</v>
      </c>
      <c r="BR2771" s="109"/>
      <c r="BS2771" s="109"/>
    </row>
    <row r="2772" spans="1:71">
      <c r="A2772" s="10">
        <f t="shared" si="1323"/>
        <v>719901</v>
      </c>
      <c r="B2772" s="10" t="s">
        <v>922</v>
      </c>
      <c r="C2772" s="10" t="s">
        <v>923</v>
      </c>
      <c r="D2772" s="10" t="s">
        <v>924</v>
      </c>
      <c r="E2772" s="10" t="s">
        <v>925</v>
      </c>
      <c r="F2772" s="10" t="s">
        <v>925</v>
      </c>
      <c r="G2772" s="10">
        <v>1</v>
      </c>
      <c r="I2772" s="2">
        <v>1</v>
      </c>
      <c r="J2772" s="2">
        <v>0</v>
      </c>
      <c r="K2772">
        <f t="shared" ref="K2772:L2772" si="1346">K2769+1500</f>
        <v>156000</v>
      </c>
      <c r="L2772">
        <f t="shared" si="1346"/>
        <v>156000</v>
      </c>
      <c r="M2772" s="2">
        <v>1000</v>
      </c>
      <c r="N2772" s="10">
        <f t="shared" si="1242"/>
        <v>1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10">
        <f t="shared" si="1243"/>
        <v>0</v>
      </c>
      <c r="U2772" s="2">
        <v>5</v>
      </c>
      <c r="V2772" s="2">
        <v>0</v>
      </c>
      <c r="W2772" s="2">
        <f t="shared" ref="W2772:X2772" si="1347">W2769+5</f>
        <v>1445</v>
      </c>
      <c r="X2772" s="2">
        <f t="shared" si="1347"/>
        <v>1445</v>
      </c>
      <c r="Y2772" s="2">
        <v>1000</v>
      </c>
      <c r="Z2772" s="10">
        <f t="shared" si="1244"/>
        <v>1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f t="shared" si="1245"/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f t="shared" si="1246"/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f t="shared" si="1247"/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f t="shared" si="1248"/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f t="shared" si="1249"/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f t="shared" si="1250"/>
        <v>0</v>
      </c>
      <c r="BQ2772" s="10">
        <v>0</v>
      </c>
      <c r="BR2772" s="109"/>
      <c r="BS2772" s="109"/>
    </row>
    <row r="2773" spans="1:71">
      <c r="A2773" s="10">
        <f t="shared" si="1323"/>
        <v>719902</v>
      </c>
      <c r="B2773" s="10" t="s">
        <v>922</v>
      </c>
      <c r="C2773" s="10" t="s">
        <v>923</v>
      </c>
      <c r="D2773" s="10" t="s">
        <v>924</v>
      </c>
      <c r="E2773" s="10" t="s">
        <v>925</v>
      </c>
      <c r="F2773" s="10" t="s">
        <v>925</v>
      </c>
      <c r="G2773" s="10">
        <v>1</v>
      </c>
      <c r="I2773" s="2">
        <v>1</v>
      </c>
      <c r="J2773" s="2">
        <v>0</v>
      </c>
      <c r="K2773">
        <f t="shared" ref="K2773:L2773" si="1348">K2770+1500</f>
        <v>156000</v>
      </c>
      <c r="L2773">
        <f t="shared" si="1348"/>
        <v>156000</v>
      </c>
      <c r="M2773" s="2">
        <v>1000</v>
      </c>
      <c r="N2773" s="10">
        <f t="shared" si="1242"/>
        <v>1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10">
        <f t="shared" si="1243"/>
        <v>0</v>
      </c>
      <c r="U2773" s="2">
        <v>5</v>
      </c>
      <c r="V2773" s="2">
        <v>0</v>
      </c>
      <c r="W2773" s="2">
        <f t="shared" ref="W2773:X2773" si="1349">W2770+5</f>
        <v>1450</v>
      </c>
      <c r="X2773" s="2">
        <f t="shared" si="1349"/>
        <v>1450</v>
      </c>
      <c r="Y2773" s="2">
        <v>1000</v>
      </c>
      <c r="Z2773" s="10">
        <f t="shared" si="1244"/>
        <v>1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f t="shared" si="1245"/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f t="shared" si="1246"/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f t="shared" si="1247"/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f t="shared" si="1248"/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f t="shared" si="1249"/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f t="shared" si="1250"/>
        <v>0</v>
      </c>
      <c r="BQ2773" s="10">
        <v>0</v>
      </c>
      <c r="BR2773" s="109"/>
      <c r="BS2773" s="109"/>
    </row>
    <row r="2774" spans="1:71">
      <c r="A2774" s="10">
        <f t="shared" si="1323"/>
        <v>719903</v>
      </c>
      <c r="B2774" s="10" t="s">
        <v>922</v>
      </c>
      <c r="C2774" s="10" t="s">
        <v>923</v>
      </c>
      <c r="D2774" s="10" t="s">
        <v>924</v>
      </c>
      <c r="E2774" s="10" t="s">
        <v>925</v>
      </c>
      <c r="F2774" s="10" t="s">
        <v>925</v>
      </c>
      <c r="G2774" s="10">
        <v>1</v>
      </c>
      <c r="I2774" s="2">
        <v>1</v>
      </c>
      <c r="J2774" s="2">
        <v>0</v>
      </c>
      <c r="K2774">
        <f t="shared" ref="K2774:L2774" si="1350">K2771+1500</f>
        <v>156000</v>
      </c>
      <c r="L2774">
        <f t="shared" si="1350"/>
        <v>156000</v>
      </c>
      <c r="M2774" s="2">
        <v>1000</v>
      </c>
      <c r="N2774" s="10">
        <f t="shared" si="1242"/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10">
        <f t="shared" si="1243"/>
        <v>0</v>
      </c>
      <c r="U2774" s="2">
        <v>5</v>
      </c>
      <c r="V2774" s="2">
        <v>0</v>
      </c>
      <c r="W2774" s="2">
        <f t="shared" ref="W2774:X2774" si="1351">W2771+5</f>
        <v>1455</v>
      </c>
      <c r="X2774" s="2">
        <f t="shared" si="1351"/>
        <v>1455</v>
      </c>
      <c r="Y2774" s="2">
        <v>1000</v>
      </c>
      <c r="Z2774" s="10">
        <f t="shared" si="1244"/>
        <v>1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f t="shared" si="1245"/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f t="shared" si="1246"/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f t="shared" si="1247"/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f t="shared" si="1248"/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f t="shared" si="1249"/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f t="shared" si="1250"/>
        <v>0</v>
      </c>
      <c r="BQ2774" s="10">
        <v>0</v>
      </c>
      <c r="BR2774" s="109"/>
      <c r="BS2774" s="109"/>
    </row>
    <row r="2775" spans="1:71">
      <c r="A2775" s="10">
        <f t="shared" si="1323"/>
        <v>720001</v>
      </c>
      <c r="B2775" s="10" t="s">
        <v>922</v>
      </c>
      <c r="C2775" s="10" t="s">
        <v>923</v>
      </c>
      <c r="D2775" s="10" t="s">
        <v>924</v>
      </c>
      <c r="E2775" s="10" t="s">
        <v>925</v>
      </c>
      <c r="F2775" s="10" t="s">
        <v>925</v>
      </c>
      <c r="G2775" s="10">
        <v>1</v>
      </c>
      <c r="I2775" s="2">
        <v>1</v>
      </c>
      <c r="J2775" s="2">
        <v>0</v>
      </c>
      <c r="K2775">
        <f t="shared" ref="K2775:L2775" si="1352">K2772+1500</f>
        <v>157500</v>
      </c>
      <c r="L2775">
        <f t="shared" si="1352"/>
        <v>157500</v>
      </c>
      <c r="M2775" s="2">
        <v>1000</v>
      </c>
      <c r="N2775" s="10">
        <f t="shared" si="1242"/>
        <v>1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10">
        <f t="shared" si="1243"/>
        <v>0</v>
      </c>
      <c r="U2775" s="2">
        <v>5</v>
      </c>
      <c r="V2775" s="2">
        <v>0</v>
      </c>
      <c r="W2775" s="2">
        <f t="shared" ref="W2775:X2775" si="1353">W2772+5</f>
        <v>1450</v>
      </c>
      <c r="X2775" s="2">
        <f t="shared" si="1353"/>
        <v>1450</v>
      </c>
      <c r="Y2775" s="2">
        <v>1000</v>
      </c>
      <c r="Z2775" s="10">
        <f t="shared" si="1244"/>
        <v>1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f t="shared" si="1245"/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f t="shared" si="1246"/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f t="shared" si="1247"/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f t="shared" si="1248"/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f t="shared" si="1249"/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f t="shared" si="1250"/>
        <v>0</v>
      </c>
      <c r="BQ2775" s="10">
        <v>0</v>
      </c>
      <c r="BR2775" s="109"/>
      <c r="BS2775" s="109"/>
    </row>
    <row r="2776" spans="1:71">
      <c r="A2776" s="10">
        <f t="shared" si="1323"/>
        <v>720002</v>
      </c>
      <c r="B2776" s="10" t="s">
        <v>922</v>
      </c>
      <c r="C2776" s="10" t="s">
        <v>923</v>
      </c>
      <c r="D2776" s="10" t="s">
        <v>924</v>
      </c>
      <c r="E2776" s="10" t="s">
        <v>925</v>
      </c>
      <c r="F2776" s="10" t="s">
        <v>925</v>
      </c>
      <c r="G2776" s="10">
        <v>1</v>
      </c>
      <c r="I2776" s="2">
        <v>1</v>
      </c>
      <c r="J2776" s="2">
        <v>0</v>
      </c>
      <c r="K2776">
        <f t="shared" ref="K2776:L2776" si="1354">K2773+1500</f>
        <v>157500</v>
      </c>
      <c r="L2776">
        <f t="shared" si="1354"/>
        <v>157500</v>
      </c>
      <c r="M2776" s="2">
        <v>1000</v>
      </c>
      <c r="N2776" s="10">
        <f t="shared" si="1242"/>
        <v>1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10">
        <f t="shared" si="1243"/>
        <v>0</v>
      </c>
      <c r="U2776" s="2">
        <v>5</v>
      </c>
      <c r="V2776" s="2">
        <v>0</v>
      </c>
      <c r="W2776" s="2">
        <f t="shared" ref="W2776:X2776" si="1355">W2773+5</f>
        <v>1455</v>
      </c>
      <c r="X2776" s="2">
        <f t="shared" si="1355"/>
        <v>1455</v>
      </c>
      <c r="Y2776" s="2">
        <v>1000</v>
      </c>
      <c r="Z2776" s="10">
        <f t="shared" si="1244"/>
        <v>1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f t="shared" si="1245"/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f t="shared" si="1246"/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f t="shared" si="1247"/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f t="shared" si="1248"/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f t="shared" si="1249"/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f t="shared" si="1250"/>
        <v>0</v>
      </c>
      <c r="BQ2776" s="10">
        <v>0</v>
      </c>
      <c r="BR2776" s="109"/>
      <c r="BS2776" s="109"/>
    </row>
    <row r="2777" spans="1:71">
      <c r="A2777" s="10">
        <f t="shared" si="1323"/>
        <v>720003</v>
      </c>
      <c r="B2777" s="10" t="s">
        <v>922</v>
      </c>
      <c r="C2777" s="10" t="s">
        <v>923</v>
      </c>
      <c r="D2777" s="10" t="s">
        <v>924</v>
      </c>
      <c r="E2777" s="10" t="s">
        <v>925</v>
      </c>
      <c r="F2777" s="10" t="s">
        <v>925</v>
      </c>
      <c r="G2777" s="10">
        <v>1</v>
      </c>
      <c r="I2777" s="2">
        <v>1</v>
      </c>
      <c r="J2777" s="2">
        <v>0</v>
      </c>
      <c r="K2777">
        <f t="shared" ref="K2777:L2777" si="1356">K2774+1500</f>
        <v>157500</v>
      </c>
      <c r="L2777">
        <f t="shared" si="1356"/>
        <v>157500</v>
      </c>
      <c r="M2777" s="2">
        <v>1000</v>
      </c>
      <c r="N2777" s="10">
        <f t="shared" si="1242"/>
        <v>1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10">
        <f t="shared" si="1243"/>
        <v>0</v>
      </c>
      <c r="U2777" s="2">
        <v>5</v>
      </c>
      <c r="V2777" s="2">
        <v>0</v>
      </c>
      <c r="W2777" s="2">
        <f t="shared" ref="W2777:X2777" si="1357">W2774+5</f>
        <v>1460</v>
      </c>
      <c r="X2777" s="2">
        <f t="shared" si="1357"/>
        <v>1460</v>
      </c>
      <c r="Y2777" s="2">
        <v>1000</v>
      </c>
      <c r="Z2777" s="10">
        <f t="shared" si="1244"/>
        <v>1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f t="shared" si="1245"/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f t="shared" si="1246"/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f t="shared" si="1247"/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f t="shared" si="1248"/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f t="shared" si="1249"/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f t="shared" si="1250"/>
        <v>0</v>
      </c>
      <c r="BQ2777" s="10">
        <v>0</v>
      </c>
      <c r="BR2777" s="109"/>
      <c r="BS2777" s="109"/>
    </row>
    <row r="2778" spans="1:71">
      <c r="A2778" s="10">
        <f t="shared" si="1323"/>
        <v>720101</v>
      </c>
      <c r="B2778" s="10" t="s">
        <v>922</v>
      </c>
      <c r="C2778" s="10" t="s">
        <v>923</v>
      </c>
      <c r="D2778" s="10" t="s">
        <v>924</v>
      </c>
      <c r="E2778" s="10" t="s">
        <v>925</v>
      </c>
      <c r="F2778" s="10" t="s">
        <v>925</v>
      </c>
      <c r="G2778" s="10">
        <v>1</v>
      </c>
      <c r="I2778" s="2">
        <v>1</v>
      </c>
      <c r="J2778" s="2">
        <v>0</v>
      </c>
      <c r="K2778">
        <f t="shared" ref="K2778:L2778" si="1358">K2775+1500</f>
        <v>159000</v>
      </c>
      <c r="L2778">
        <f t="shared" si="1358"/>
        <v>159000</v>
      </c>
      <c r="M2778" s="2">
        <v>1000</v>
      </c>
      <c r="N2778" s="10">
        <f t="shared" ref="N2778:N2837" si="1359">IF(M2778&gt;=1000,1,0)</f>
        <v>1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10">
        <f t="shared" ref="T2778:T2837" si="1360">IF(S2778&gt;=1000,1,0)</f>
        <v>0</v>
      </c>
      <c r="U2778" s="2">
        <v>5</v>
      </c>
      <c r="V2778" s="2">
        <v>0</v>
      </c>
      <c r="W2778" s="2">
        <f t="shared" ref="W2778:X2778" si="1361">W2775+5</f>
        <v>1455</v>
      </c>
      <c r="X2778" s="2">
        <f t="shared" si="1361"/>
        <v>1455</v>
      </c>
      <c r="Y2778" s="2">
        <v>1000</v>
      </c>
      <c r="Z2778" s="10">
        <f t="shared" ref="Z2778:Z2837" si="1362">IF(Y2778&gt;=1000,1,0)</f>
        <v>1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f t="shared" ref="AF2778:AF2837" si="1363">IF(AE2778&gt;=1000,1,0)</f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f t="shared" ref="AL2778:AL2837" si="1364">IF(AK2778&gt;=1000,1,0)</f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f t="shared" ref="AX2778:AX2837" si="1365">IF(AW2778&gt;=1000,1,0)</f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f t="shared" ref="BD2778:BD2837" si="1366">IF(BC2778&gt;=1000,1,0)</f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f t="shared" ref="BJ2778:BJ2837" si="1367">IF(BI2778&gt;=1000,1,0)</f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f t="shared" ref="BP2778:BP2837" si="1368">IF(BO2778&gt;=1000,1,0)</f>
        <v>0</v>
      </c>
      <c r="BQ2778" s="10">
        <v>0</v>
      </c>
      <c r="BR2778" s="109"/>
      <c r="BS2778" s="109"/>
    </row>
    <row r="2779" spans="1:71">
      <c r="A2779" s="10">
        <f t="shared" si="1323"/>
        <v>720102</v>
      </c>
      <c r="B2779" s="10" t="s">
        <v>922</v>
      </c>
      <c r="C2779" s="10" t="s">
        <v>923</v>
      </c>
      <c r="D2779" s="10" t="s">
        <v>924</v>
      </c>
      <c r="E2779" s="10" t="s">
        <v>925</v>
      </c>
      <c r="F2779" s="10" t="s">
        <v>925</v>
      </c>
      <c r="G2779" s="10">
        <v>1</v>
      </c>
      <c r="I2779" s="2">
        <v>1</v>
      </c>
      <c r="J2779" s="2">
        <v>0</v>
      </c>
      <c r="K2779">
        <f t="shared" ref="K2779:L2779" si="1369">K2776+1500</f>
        <v>159000</v>
      </c>
      <c r="L2779">
        <f t="shared" si="1369"/>
        <v>159000</v>
      </c>
      <c r="M2779" s="2">
        <v>1000</v>
      </c>
      <c r="N2779" s="10">
        <f t="shared" si="1359"/>
        <v>1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10">
        <f t="shared" si="1360"/>
        <v>0</v>
      </c>
      <c r="U2779" s="2">
        <v>5</v>
      </c>
      <c r="V2779" s="2">
        <v>0</v>
      </c>
      <c r="W2779" s="2">
        <f t="shared" ref="W2779:X2779" si="1370">W2776+5</f>
        <v>1460</v>
      </c>
      <c r="X2779" s="2">
        <f t="shared" si="1370"/>
        <v>1460</v>
      </c>
      <c r="Y2779" s="2">
        <v>1000</v>
      </c>
      <c r="Z2779" s="10">
        <f t="shared" si="1362"/>
        <v>1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f t="shared" si="1363"/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f t="shared" si="1364"/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f t="shared" si="1365"/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f t="shared" si="1366"/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f t="shared" si="1367"/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f t="shared" si="1368"/>
        <v>0</v>
      </c>
      <c r="BQ2779" s="10">
        <v>0</v>
      </c>
      <c r="BR2779" s="109"/>
      <c r="BS2779" s="109"/>
    </row>
    <row r="2780" spans="1:71">
      <c r="A2780" s="10">
        <f t="shared" si="1323"/>
        <v>720103</v>
      </c>
      <c r="B2780" s="10" t="s">
        <v>922</v>
      </c>
      <c r="C2780" s="10" t="s">
        <v>923</v>
      </c>
      <c r="D2780" s="10" t="s">
        <v>924</v>
      </c>
      <c r="E2780" s="10" t="s">
        <v>925</v>
      </c>
      <c r="F2780" s="10" t="s">
        <v>925</v>
      </c>
      <c r="G2780" s="10">
        <v>1</v>
      </c>
      <c r="I2780" s="2">
        <v>1</v>
      </c>
      <c r="J2780" s="2">
        <v>0</v>
      </c>
      <c r="K2780">
        <f t="shared" ref="K2780:L2780" si="1371">K2777+1500</f>
        <v>159000</v>
      </c>
      <c r="L2780">
        <f t="shared" si="1371"/>
        <v>159000</v>
      </c>
      <c r="M2780" s="2">
        <v>1000</v>
      </c>
      <c r="N2780" s="10">
        <f t="shared" si="1359"/>
        <v>1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10">
        <f t="shared" si="1360"/>
        <v>0</v>
      </c>
      <c r="U2780" s="2">
        <v>5</v>
      </c>
      <c r="V2780" s="2">
        <v>0</v>
      </c>
      <c r="W2780" s="2">
        <f t="shared" ref="W2780:X2780" si="1372">W2777+5</f>
        <v>1465</v>
      </c>
      <c r="X2780" s="2">
        <f t="shared" si="1372"/>
        <v>1465</v>
      </c>
      <c r="Y2780" s="2">
        <v>1000</v>
      </c>
      <c r="Z2780" s="10">
        <f t="shared" si="1362"/>
        <v>1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f t="shared" si="1363"/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f t="shared" si="1364"/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f t="shared" si="1365"/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f t="shared" si="1366"/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f t="shared" si="1367"/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f t="shared" si="1368"/>
        <v>0</v>
      </c>
      <c r="BQ2780" s="10">
        <v>0</v>
      </c>
      <c r="BR2780" s="109"/>
      <c r="BS2780" s="109"/>
    </row>
    <row r="2781" spans="1:71">
      <c r="A2781" s="10">
        <f t="shared" si="1323"/>
        <v>720201</v>
      </c>
      <c r="B2781" s="10" t="s">
        <v>922</v>
      </c>
      <c r="C2781" s="10" t="s">
        <v>923</v>
      </c>
      <c r="D2781" s="10" t="s">
        <v>924</v>
      </c>
      <c r="E2781" s="10" t="s">
        <v>925</v>
      </c>
      <c r="F2781" s="10" t="s">
        <v>925</v>
      </c>
      <c r="G2781" s="10">
        <v>1</v>
      </c>
      <c r="I2781" s="2">
        <v>1</v>
      </c>
      <c r="J2781" s="2">
        <v>0</v>
      </c>
      <c r="K2781">
        <f t="shared" ref="K2781:L2781" si="1373">K2778+1500</f>
        <v>160500</v>
      </c>
      <c r="L2781">
        <f t="shared" si="1373"/>
        <v>160500</v>
      </c>
      <c r="M2781" s="2">
        <v>1000</v>
      </c>
      <c r="N2781" s="10">
        <f t="shared" si="1359"/>
        <v>1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10">
        <f t="shared" si="1360"/>
        <v>0</v>
      </c>
      <c r="U2781" s="2">
        <v>5</v>
      </c>
      <c r="V2781" s="2">
        <v>0</v>
      </c>
      <c r="W2781" s="2">
        <f t="shared" ref="W2781:X2781" si="1374">W2778+5</f>
        <v>1460</v>
      </c>
      <c r="X2781" s="2">
        <f t="shared" si="1374"/>
        <v>1460</v>
      </c>
      <c r="Y2781" s="2">
        <v>1000</v>
      </c>
      <c r="Z2781" s="10">
        <f t="shared" si="1362"/>
        <v>1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f t="shared" si="1363"/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f t="shared" si="1364"/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f t="shared" si="1365"/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f t="shared" si="1366"/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f t="shared" si="1367"/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f t="shared" si="1368"/>
        <v>0</v>
      </c>
      <c r="BQ2781" s="10">
        <v>0</v>
      </c>
      <c r="BR2781" s="109"/>
      <c r="BS2781" s="109"/>
    </row>
    <row r="2782" spans="1:71">
      <c r="A2782" s="10">
        <f t="shared" si="1323"/>
        <v>720202</v>
      </c>
      <c r="B2782" s="10" t="s">
        <v>922</v>
      </c>
      <c r="C2782" s="10" t="s">
        <v>923</v>
      </c>
      <c r="D2782" s="10" t="s">
        <v>924</v>
      </c>
      <c r="E2782" s="10" t="s">
        <v>925</v>
      </c>
      <c r="F2782" s="10" t="s">
        <v>925</v>
      </c>
      <c r="G2782" s="10">
        <v>1</v>
      </c>
      <c r="I2782" s="2">
        <v>1</v>
      </c>
      <c r="J2782" s="2">
        <v>0</v>
      </c>
      <c r="K2782">
        <f t="shared" ref="K2782:L2782" si="1375">K2779+1500</f>
        <v>160500</v>
      </c>
      <c r="L2782">
        <f t="shared" si="1375"/>
        <v>160500</v>
      </c>
      <c r="M2782" s="2">
        <v>1000</v>
      </c>
      <c r="N2782" s="10">
        <f t="shared" si="1359"/>
        <v>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10">
        <f t="shared" si="1360"/>
        <v>0</v>
      </c>
      <c r="U2782" s="2">
        <v>5</v>
      </c>
      <c r="V2782" s="2">
        <v>0</v>
      </c>
      <c r="W2782" s="2">
        <f t="shared" ref="W2782:X2782" si="1376">W2779+5</f>
        <v>1465</v>
      </c>
      <c r="X2782" s="2">
        <f t="shared" si="1376"/>
        <v>1465</v>
      </c>
      <c r="Y2782" s="2">
        <v>1000</v>
      </c>
      <c r="Z2782" s="10">
        <f t="shared" si="1362"/>
        <v>1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f t="shared" si="1363"/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f t="shared" si="1364"/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f t="shared" si="1365"/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f t="shared" si="1366"/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f t="shared" si="1367"/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f t="shared" si="1368"/>
        <v>0</v>
      </c>
      <c r="BQ2782" s="10">
        <v>0</v>
      </c>
      <c r="BR2782" s="109"/>
      <c r="BS2782" s="109"/>
    </row>
    <row r="2783" spans="1:71">
      <c r="A2783" s="10">
        <f t="shared" si="1323"/>
        <v>720203</v>
      </c>
      <c r="B2783" s="10" t="s">
        <v>922</v>
      </c>
      <c r="C2783" s="10" t="s">
        <v>923</v>
      </c>
      <c r="D2783" s="10" t="s">
        <v>924</v>
      </c>
      <c r="E2783" s="10" t="s">
        <v>925</v>
      </c>
      <c r="F2783" s="10" t="s">
        <v>925</v>
      </c>
      <c r="G2783" s="10">
        <v>1</v>
      </c>
      <c r="I2783" s="2">
        <v>1</v>
      </c>
      <c r="J2783" s="2">
        <v>0</v>
      </c>
      <c r="K2783">
        <f t="shared" ref="K2783:L2783" si="1377">K2780+1500</f>
        <v>160500</v>
      </c>
      <c r="L2783">
        <f t="shared" si="1377"/>
        <v>160500</v>
      </c>
      <c r="M2783" s="2">
        <v>1000</v>
      </c>
      <c r="N2783" s="10">
        <f t="shared" si="1359"/>
        <v>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10">
        <f t="shared" si="1360"/>
        <v>0</v>
      </c>
      <c r="U2783" s="2">
        <v>5</v>
      </c>
      <c r="V2783" s="2">
        <v>0</v>
      </c>
      <c r="W2783" s="2">
        <f t="shared" ref="W2783:X2783" si="1378">W2780+5</f>
        <v>1470</v>
      </c>
      <c r="X2783" s="2">
        <f t="shared" si="1378"/>
        <v>1470</v>
      </c>
      <c r="Y2783" s="2">
        <v>1000</v>
      </c>
      <c r="Z2783" s="10">
        <f t="shared" si="1362"/>
        <v>1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f t="shared" si="1363"/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f t="shared" si="1364"/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f t="shared" si="1365"/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f t="shared" si="1366"/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f t="shared" si="1367"/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f t="shared" si="1368"/>
        <v>0</v>
      </c>
      <c r="BQ2783" s="10">
        <v>0</v>
      </c>
      <c r="BR2783" s="109"/>
      <c r="BS2783" s="109"/>
    </row>
    <row r="2784" spans="1:71">
      <c r="A2784" s="10">
        <f t="shared" si="1323"/>
        <v>720301</v>
      </c>
      <c r="B2784" s="10" t="s">
        <v>922</v>
      </c>
      <c r="C2784" s="10" t="s">
        <v>923</v>
      </c>
      <c r="D2784" s="10" t="s">
        <v>924</v>
      </c>
      <c r="E2784" s="10" t="s">
        <v>925</v>
      </c>
      <c r="F2784" s="10" t="s">
        <v>925</v>
      </c>
      <c r="G2784" s="10">
        <v>1</v>
      </c>
      <c r="I2784" s="2">
        <v>1</v>
      </c>
      <c r="J2784" s="2">
        <v>0</v>
      </c>
      <c r="K2784">
        <f t="shared" ref="K2784:L2784" si="1379">K2781+1500</f>
        <v>162000</v>
      </c>
      <c r="L2784">
        <f t="shared" si="1379"/>
        <v>162000</v>
      </c>
      <c r="M2784" s="2">
        <v>1000</v>
      </c>
      <c r="N2784" s="10">
        <f t="shared" si="1359"/>
        <v>1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10">
        <f t="shared" si="1360"/>
        <v>0</v>
      </c>
      <c r="U2784" s="2">
        <v>5</v>
      </c>
      <c r="V2784" s="2">
        <v>0</v>
      </c>
      <c r="W2784" s="2">
        <f t="shared" ref="W2784:X2784" si="1380">W2781+5</f>
        <v>1465</v>
      </c>
      <c r="X2784" s="2">
        <f t="shared" si="1380"/>
        <v>1465</v>
      </c>
      <c r="Y2784" s="2">
        <v>1000</v>
      </c>
      <c r="Z2784" s="10">
        <f t="shared" si="1362"/>
        <v>1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f t="shared" si="1363"/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f t="shared" si="1364"/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f t="shared" si="1365"/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f t="shared" si="1366"/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f t="shared" si="1367"/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f t="shared" si="1368"/>
        <v>0</v>
      </c>
      <c r="BQ2784" s="10">
        <v>0</v>
      </c>
      <c r="BR2784" s="109"/>
      <c r="BS2784" s="109"/>
    </row>
    <row r="2785" spans="1:71">
      <c r="A2785" s="10">
        <f t="shared" si="1323"/>
        <v>720302</v>
      </c>
      <c r="B2785" s="10" t="s">
        <v>922</v>
      </c>
      <c r="C2785" s="10" t="s">
        <v>923</v>
      </c>
      <c r="D2785" s="10" t="s">
        <v>924</v>
      </c>
      <c r="E2785" s="10" t="s">
        <v>925</v>
      </c>
      <c r="F2785" s="10" t="s">
        <v>925</v>
      </c>
      <c r="G2785" s="10">
        <v>1</v>
      </c>
      <c r="I2785" s="2">
        <v>1</v>
      </c>
      <c r="J2785" s="2">
        <v>0</v>
      </c>
      <c r="K2785">
        <f t="shared" ref="K2785:L2785" si="1381">K2782+1500</f>
        <v>162000</v>
      </c>
      <c r="L2785">
        <f t="shared" si="1381"/>
        <v>162000</v>
      </c>
      <c r="M2785" s="2">
        <v>1000</v>
      </c>
      <c r="N2785" s="10">
        <f t="shared" si="1359"/>
        <v>1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10">
        <f t="shared" si="1360"/>
        <v>0</v>
      </c>
      <c r="U2785" s="2">
        <v>5</v>
      </c>
      <c r="V2785" s="2">
        <v>0</v>
      </c>
      <c r="W2785" s="2">
        <f t="shared" ref="W2785:X2785" si="1382">W2782+5</f>
        <v>1470</v>
      </c>
      <c r="X2785" s="2">
        <f t="shared" si="1382"/>
        <v>1470</v>
      </c>
      <c r="Y2785" s="2">
        <v>1000</v>
      </c>
      <c r="Z2785" s="10">
        <f t="shared" si="1362"/>
        <v>1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f t="shared" si="1363"/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f t="shared" si="1364"/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f t="shared" si="1365"/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f t="shared" si="1366"/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f t="shared" si="1367"/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f t="shared" si="1368"/>
        <v>0</v>
      </c>
      <c r="BQ2785" s="10">
        <v>0</v>
      </c>
      <c r="BR2785" s="109"/>
      <c r="BS2785" s="109"/>
    </row>
    <row r="2786" spans="1:71">
      <c r="A2786" s="10">
        <f t="shared" si="1323"/>
        <v>720303</v>
      </c>
      <c r="B2786" s="10" t="s">
        <v>922</v>
      </c>
      <c r="C2786" s="10" t="s">
        <v>923</v>
      </c>
      <c r="D2786" s="10" t="s">
        <v>924</v>
      </c>
      <c r="E2786" s="10" t="s">
        <v>925</v>
      </c>
      <c r="F2786" s="10" t="s">
        <v>925</v>
      </c>
      <c r="G2786" s="10">
        <v>1</v>
      </c>
      <c r="I2786" s="2">
        <v>1</v>
      </c>
      <c r="J2786" s="2">
        <v>0</v>
      </c>
      <c r="K2786">
        <f t="shared" ref="K2786:L2786" si="1383">K2783+1500</f>
        <v>162000</v>
      </c>
      <c r="L2786">
        <f t="shared" si="1383"/>
        <v>162000</v>
      </c>
      <c r="M2786" s="2">
        <v>1000</v>
      </c>
      <c r="N2786" s="10">
        <f t="shared" si="1359"/>
        <v>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10">
        <f t="shared" si="1360"/>
        <v>0</v>
      </c>
      <c r="U2786" s="2">
        <v>5</v>
      </c>
      <c r="V2786" s="2">
        <v>0</v>
      </c>
      <c r="W2786" s="2">
        <f t="shared" ref="W2786:X2786" si="1384">W2783+5</f>
        <v>1475</v>
      </c>
      <c r="X2786" s="2">
        <f t="shared" si="1384"/>
        <v>1475</v>
      </c>
      <c r="Y2786" s="2">
        <v>1000</v>
      </c>
      <c r="Z2786" s="10">
        <f t="shared" si="1362"/>
        <v>1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f t="shared" si="1363"/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f t="shared" si="1364"/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f t="shared" si="1365"/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f t="shared" si="1366"/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f t="shared" si="1367"/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f t="shared" si="1368"/>
        <v>0</v>
      </c>
      <c r="BQ2786" s="10">
        <v>0</v>
      </c>
      <c r="BR2786" s="109"/>
      <c r="BS2786" s="109"/>
    </row>
    <row r="2787" spans="1:71">
      <c r="A2787" s="10">
        <f t="shared" si="1323"/>
        <v>720401</v>
      </c>
      <c r="B2787" s="10" t="s">
        <v>922</v>
      </c>
      <c r="C2787" s="10" t="s">
        <v>923</v>
      </c>
      <c r="D2787" s="10" t="s">
        <v>924</v>
      </c>
      <c r="E2787" s="10" t="s">
        <v>925</v>
      </c>
      <c r="F2787" s="10" t="s">
        <v>925</v>
      </c>
      <c r="G2787" s="10">
        <v>1</v>
      </c>
      <c r="I2787" s="2">
        <v>1</v>
      </c>
      <c r="J2787" s="2">
        <v>0</v>
      </c>
      <c r="K2787">
        <f t="shared" ref="K2787:L2787" si="1385">K2784+1500</f>
        <v>163500</v>
      </c>
      <c r="L2787">
        <f t="shared" si="1385"/>
        <v>163500</v>
      </c>
      <c r="M2787" s="2">
        <v>1000</v>
      </c>
      <c r="N2787" s="10">
        <f t="shared" si="1359"/>
        <v>1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10">
        <f t="shared" si="1360"/>
        <v>0</v>
      </c>
      <c r="U2787" s="2">
        <v>5</v>
      </c>
      <c r="V2787" s="2">
        <v>0</v>
      </c>
      <c r="W2787" s="2">
        <f t="shared" ref="W2787:X2787" si="1386">W2784+5</f>
        <v>1470</v>
      </c>
      <c r="X2787" s="2">
        <f t="shared" si="1386"/>
        <v>1470</v>
      </c>
      <c r="Y2787" s="2">
        <v>1000</v>
      </c>
      <c r="Z2787" s="10">
        <f t="shared" si="1362"/>
        <v>1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f t="shared" si="1363"/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f t="shared" si="1364"/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f t="shared" si="1365"/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f t="shared" si="1366"/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f t="shared" si="1367"/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f t="shared" si="1368"/>
        <v>0</v>
      </c>
      <c r="BQ2787" s="10">
        <v>0</v>
      </c>
      <c r="BR2787" s="109"/>
      <c r="BS2787" s="109"/>
    </row>
    <row r="2788" spans="1:71">
      <c r="A2788" s="10">
        <f t="shared" si="1323"/>
        <v>720402</v>
      </c>
      <c r="B2788" s="10" t="s">
        <v>922</v>
      </c>
      <c r="C2788" s="10" t="s">
        <v>923</v>
      </c>
      <c r="D2788" s="10" t="s">
        <v>924</v>
      </c>
      <c r="E2788" s="10" t="s">
        <v>925</v>
      </c>
      <c r="F2788" s="10" t="s">
        <v>925</v>
      </c>
      <c r="G2788" s="10">
        <v>1</v>
      </c>
      <c r="I2788" s="2">
        <v>1</v>
      </c>
      <c r="J2788" s="2">
        <v>0</v>
      </c>
      <c r="K2788">
        <f t="shared" ref="K2788:L2788" si="1387">K2785+1500</f>
        <v>163500</v>
      </c>
      <c r="L2788">
        <f t="shared" si="1387"/>
        <v>163500</v>
      </c>
      <c r="M2788" s="2">
        <v>1000</v>
      </c>
      <c r="N2788" s="10">
        <f t="shared" si="1359"/>
        <v>1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10">
        <f t="shared" si="1360"/>
        <v>0</v>
      </c>
      <c r="U2788" s="2">
        <v>5</v>
      </c>
      <c r="V2788" s="2">
        <v>0</v>
      </c>
      <c r="W2788" s="2">
        <f t="shared" ref="W2788:X2788" si="1388">W2785+5</f>
        <v>1475</v>
      </c>
      <c r="X2788" s="2">
        <f t="shared" si="1388"/>
        <v>1475</v>
      </c>
      <c r="Y2788" s="2">
        <v>1000</v>
      </c>
      <c r="Z2788" s="10">
        <f t="shared" si="1362"/>
        <v>1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f t="shared" si="1363"/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f t="shared" si="1364"/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f t="shared" si="1365"/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f t="shared" si="1366"/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f t="shared" si="1367"/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f t="shared" si="1368"/>
        <v>0</v>
      </c>
      <c r="BQ2788" s="10">
        <v>0</v>
      </c>
      <c r="BR2788" s="109"/>
      <c r="BS2788" s="109"/>
    </row>
    <row r="2789" spans="1:71">
      <c r="A2789" s="10">
        <f t="shared" si="1323"/>
        <v>720403</v>
      </c>
      <c r="B2789" s="10" t="s">
        <v>922</v>
      </c>
      <c r="C2789" s="10" t="s">
        <v>923</v>
      </c>
      <c r="D2789" s="10" t="s">
        <v>924</v>
      </c>
      <c r="E2789" s="10" t="s">
        <v>925</v>
      </c>
      <c r="F2789" s="10" t="s">
        <v>925</v>
      </c>
      <c r="G2789" s="10">
        <v>1</v>
      </c>
      <c r="I2789" s="2">
        <v>1</v>
      </c>
      <c r="J2789" s="2">
        <v>0</v>
      </c>
      <c r="K2789">
        <f t="shared" ref="K2789:L2789" si="1389">K2786+1500</f>
        <v>163500</v>
      </c>
      <c r="L2789">
        <f t="shared" si="1389"/>
        <v>163500</v>
      </c>
      <c r="M2789" s="2">
        <v>1000</v>
      </c>
      <c r="N2789" s="10">
        <f t="shared" si="1359"/>
        <v>1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10">
        <f t="shared" si="1360"/>
        <v>0</v>
      </c>
      <c r="U2789" s="2">
        <v>5</v>
      </c>
      <c r="V2789" s="2">
        <v>0</v>
      </c>
      <c r="W2789" s="2">
        <f t="shared" ref="W2789:X2789" si="1390">W2786+5</f>
        <v>1480</v>
      </c>
      <c r="X2789" s="2">
        <f t="shared" si="1390"/>
        <v>1480</v>
      </c>
      <c r="Y2789" s="2">
        <v>1000</v>
      </c>
      <c r="Z2789" s="10">
        <f t="shared" si="1362"/>
        <v>1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f t="shared" si="1363"/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f t="shared" si="1364"/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f t="shared" si="1365"/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f t="shared" si="1366"/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f t="shared" si="1367"/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f t="shared" si="1368"/>
        <v>0</v>
      </c>
      <c r="BQ2789" s="10">
        <v>0</v>
      </c>
      <c r="BR2789" s="109"/>
      <c r="BS2789" s="109"/>
    </row>
    <row r="2790" spans="1:71">
      <c r="A2790" s="10">
        <f t="shared" si="1323"/>
        <v>720501</v>
      </c>
      <c r="B2790" s="10" t="s">
        <v>922</v>
      </c>
      <c r="C2790" s="10" t="s">
        <v>923</v>
      </c>
      <c r="D2790" s="10" t="s">
        <v>924</v>
      </c>
      <c r="E2790" s="10" t="s">
        <v>925</v>
      </c>
      <c r="F2790" s="10" t="s">
        <v>925</v>
      </c>
      <c r="G2790" s="10">
        <v>1</v>
      </c>
      <c r="I2790" s="2">
        <v>1</v>
      </c>
      <c r="J2790" s="2">
        <v>0</v>
      </c>
      <c r="K2790">
        <f t="shared" ref="K2790:L2790" si="1391">K2787+1500</f>
        <v>165000</v>
      </c>
      <c r="L2790">
        <f t="shared" si="1391"/>
        <v>165000</v>
      </c>
      <c r="M2790" s="2">
        <v>1000</v>
      </c>
      <c r="N2790" s="10">
        <f t="shared" si="1359"/>
        <v>1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10">
        <f t="shared" si="1360"/>
        <v>0</v>
      </c>
      <c r="U2790" s="2">
        <v>5</v>
      </c>
      <c r="V2790" s="2">
        <v>0</v>
      </c>
      <c r="W2790" s="2">
        <f t="shared" ref="W2790:X2790" si="1392">W2787+5</f>
        <v>1475</v>
      </c>
      <c r="X2790" s="2">
        <f t="shared" si="1392"/>
        <v>1475</v>
      </c>
      <c r="Y2790" s="2">
        <v>1000</v>
      </c>
      <c r="Z2790" s="10">
        <f t="shared" si="1362"/>
        <v>1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f t="shared" si="1363"/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f t="shared" si="1364"/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f t="shared" si="1365"/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f t="shared" si="1366"/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f t="shared" si="1367"/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f t="shared" si="1368"/>
        <v>0</v>
      </c>
      <c r="BQ2790" s="10">
        <v>0</v>
      </c>
      <c r="BR2790" s="109"/>
      <c r="BS2790" s="109"/>
    </row>
    <row r="2791" spans="1:71">
      <c r="A2791" s="10">
        <f t="shared" si="1323"/>
        <v>720502</v>
      </c>
      <c r="B2791" s="10" t="s">
        <v>922</v>
      </c>
      <c r="C2791" s="10" t="s">
        <v>923</v>
      </c>
      <c r="D2791" s="10" t="s">
        <v>924</v>
      </c>
      <c r="E2791" s="10" t="s">
        <v>925</v>
      </c>
      <c r="F2791" s="10" t="s">
        <v>925</v>
      </c>
      <c r="G2791" s="10">
        <v>1</v>
      </c>
      <c r="I2791" s="2">
        <v>1</v>
      </c>
      <c r="J2791" s="2">
        <v>0</v>
      </c>
      <c r="K2791">
        <f t="shared" ref="K2791:L2791" si="1393">K2788+1500</f>
        <v>165000</v>
      </c>
      <c r="L2791">
        <f t="shared" si="1393"/>
        <v>165000</v>
      </c>
      <c r="M2791" s="2">
        <v>1000</v>
      </c>
      <c r="N2791" s="10">
        <f t="shared" si="1359"/>
        <v>1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10">
        <f t="shared" si="1360"/>
        <v>0</v>
      </c>
      <c r="U2791" s="2">
        <v>5</v>
      </c>
      <c r="V2791" s="2">
        <v>0</v>
      </c>
      <c r="W2791" s="2">
        <f t="shared" ref="W2791:X2791" si="1394">W2788+5</f>
        <v>1480</v>
      </c>
      <c r="X2791" s="2">
        <f t="shared" si="1394"/>
        <v>1480</v>
      </c>
      <c r="Y2791" s="2">
        <v>1000</v>
      </c>
      <c r="Z2791" s="10">
        <f t="shared" si="1362"/>
        <v>1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f t="shared" si="1363"/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f t="shared" si="1364"/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f t="shared" si="1365"/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f t="shared" si="1366"/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f t="shared" si="1367"/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f t="shared" si="1368"/>
        <v>0</v>
      </c>
      <c r="BQ2791" s="10">
        <v>0</v>
      </c>
      <c r="BR2791" s="109"/>
      <c r="BS2791" s="109"/>
    </row>
    <row r="2792" spans="1:71">
      <c r="A2792" s="10">
        <f t="shared" si="1323"/>
        <v>720503</v>
      </c>
      <c r="B2792" s="10" t="s">
        <v>922</v>
      </c>
      <c r="C2792" s="10" t="s">
        <v>923</v>
      </c>
      <c r="D2792" s="10" t="s">
        <v>924</v>
      </c>
      <c r="E2792" s="10" t="s">
        <v>925</v>
      </c>
      <c r="F2792" s="10" t="s">
        <v>925</v>
      </c>
      <c r="G2792" s="10">
        <v>1</v>
      </c>
      <c r="I2792" s="2">
        <v>1</v>
      </c>
      <c r="J2792" s="2">
        <v>0</v>
      </c>
      <c r="K2792">
        <f t="shared" ref="K2792:L2792" si="1395">K2789+1500</f>
        <v>165000</v>
      </c>
      <c r="L2792">
        <f t="shared" si="1395"/>
        <v>165000</v>
      </c>
      <c r="M2792" s="2">
        <v>1000</v>
      </c>
      <c r="N2792" s="10">
        <f t="shared" si="1359"/>
        <v>1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10">
        <f t="shared" si="1360"/>
        <v>0</v>
      </c>
      <c r="U2792" s="2">
        <v>5</v>
      </c>
      <c r="V2792" s="2">
        <v>0</v>
      </c>
      <c r="W2792" s="2">
        <f t="shared" ref="W2792:X2792" si="1396">W2789+5</f>
        <v>1485</v>
      </c>
      <c r="X2792" s="2">
        <f t="shared" si="1396"/>
        <v>1485</v>
      </c>
      <c r="Y2792" s="2">
        <v>1000</v>
      </c>
      <c r="Z2792" s="10">
        <f t="shared" si="1362"/>
        <v>1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f t="shared" si="1363"/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f t="shared" si="1364"/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f t="shared" si="1365"/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f t="shared" si="1366"/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f t="shared" si="1367"/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f t="shared" si="1368"/>
        <v>0</v>
      </c>
      <c r="BQ2792" s="10">
        <v>0</v>
      </c>
      <c r="BR2792" s="109"/>
      <c r="BS2792" s="109"/>
    </row>
    <row r="2793" spans="1:71">
      <c r="A2793" s="10">
        <f t="shared" si="1323"/>
        <v>720601</v>
      </c>
      <c r="B2793" s="10" t="s">
        <v>922</v>
      </c>
      <c r="C2793" s="10" t="s">
        <v>923</v>
      </c>
      <c r="D2793" s="10" t="s">
        <v>924</v>
      </c>
      <c r="E2793" s="10" t="s">
        <v>925</v>
      </c>
      <c r="F2793" s="10" t="s">
        <v>925</v>
      </c>
      <c r="G2793" s="10">
        <v>1</v>
      </c>
      <c r="I2793" s="2">
        <v>1</v>
      </c>
      <c r="J2793" s="2">
        <v>0</v>
      </c>
      <c r="K2793">
        <f t="shared" ref="K2793:L2793" si="1397">K2790+1500</f>
        <v>166500</v>
      </c>
      <c r="L2793">
        <f t="shared" si="1397"/>
        <v>166500</v>
      </c>
      <c r="M2793" s="2">
        <v>1000</v>
      </c>
      <c r="N2793" s="10">
        <f t="shared" si="1359"/>
        <v>1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10">
        <f t="shared" si="1360"/>
        <v>0</v>
      </c>
      <c r="U2793" s="2">
        <v>5</v>
      </c>
      <c r="V2793" s="2">
        <v>0</v>
      </c>
      <c r="W2793" s="2">
        <f t="shared" ref="W2793:X2793" si="1398">W2790+5</f>
        <v>1480</v>
      </c>
      <c r="X2793" s="2">
        <f t="shared" si="1398"/>
        <v>1480</v>
      </c>
      <c r="Y2793" s="2">
        <v>1000</v>
      </c>
      <c r="Z2793" s="10">
        <f t="shared" si="1362"/>
        <v>1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f t="shared" si="1363"/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f t="shared" si="1364"/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f t="shared" si="1365"/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f t="shared" si="1366"/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f t="shared" si="1367"/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f t="shared" si="1368"/>
        <v>0</v>
      </c>
      <c r="BQ2793" s="10">
        <v>0</v>
      </c>
      <c r="BR2793" s="109"/>
      <c r="BS2793" s="109"/>
    </row>
    <row r="2794" spans="1:71">
      <c r="A2794" s="10">
        <f t="shared" si="1323"/>
        <v>720602</v>
      </c>
      <c r="B2794" s="10" t="s">
        <v>922</v>
      </c>
      <c r="C2794" s="10" t="s">
        <v>923</v>
      </c>
      <c r="D2794" s="10" t="s">
        <v>924</v>
      </c>
      <c r="E2794" s="10" t="s">
        <v>925</v>
      </c>
      <c r="F2794" s="10" t="s">
        <v>925</v>
      </c>
      <c r="G2794" s="10">
        <v>1</v>
      </c>
      <c r="I2794" s="2">
        <v>1</v>
      </c>
      <c r="J2794" s="2">
        <v>0</v>
      </c>
      <c r="K2794">
        <f t="shared" ref="K2794:L2794" si="1399">K2791+1500</f>
        <v>166500</v>
      </c>
      <c r="L2794">
        <f t="shared" si="1399"/>
        <v>166500</v>
      </c>
      <c r="M2794" s="2">
        <v>1000</v>
      </c>
      <c r="N2794" s="10">
        <f t="shared" si="1359"/>
        <v>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10">
        <f t="shared" si="1360"/>
        <v>0</v>
      </c>
      <c r="U2794" s="2">
        <v>5</v>
      </c>
      <c r="V2794" s="2">
        <v>0</v>
      </c>
      <c r="W2794" s="2">
        <f t="shared" ref="W2794:X2794" si="1400">W2791+5</f>
        <v>1485</v>
      </c>
      <c r="X2794" s="2">
        <f t="shared" si="1400"/>
        <v>1485</v>
      </c>
      <c r="Y2794" s="2">
        <v>1000</v>
      </c>
      <c r="Z2794" s="10">
        <f t="shared" si="1362"/>
        <v>1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f t="shared" si="1363"/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f t="shared" si="1364"/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f t="shared" si="1365"/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f t="shared" si="1366"/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f t="shared" si="1367"/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f t="shared" si="1368"/>
        <v>0</v>
      </c>
      <c r="BQ2794" s="10">
        <v>0</v>
      </c>
      <c r="BR2794" s="109"/>
      <c r="BS2794" s="109"/>
    </row>
    <row r="2795" spans="1:71">
      <c r="A2795" s="10">
        <f t="shared" si="1323"/>
        <v>720603</v>
      </c>
      <c r="B2795" s="10" t="s">
        <v>922</v>
      </c>
      <c r="C2795" s="10" t="s">
        <v>923</v>
      </c>
      <c r="D2795" s="10" t="s">
        <v>924</v>
      </c>
      <c r="E2795" s="10" t="s">
        <v>925</v>
      </c>
      <c r="F2795" s="10" t="s">
        <v>925</v>
      </c>
      <c r="G2795" s="10">
        <v>1</v>
      </c>
      <c r="I2795" s="2">
        <v>1</v>
      </c>
      <c r="J2795" s="2">
        <v>0</v>
      </c>
      <c r="K2795">
        <f t="shared" ref="K2795:L2795" si="1401">K2792+1500</f>
        <v>166500</v>
      </c>
      <c r="L2795">
        <f t="shared" si="1401"/>
        <v>166500</v>
      </c>
      <c r="M2795" s="2">
        <v>1000</v>
      </c>
      <c r="N2795" s="10">
        <f t="shared" si="1359"/>
        <v>1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10">
        <f t="shared" si="1360"/>
        <v>0</v>
      </c>
      <c r="U2795" s="2">
        <v>5</v>
      </c>
      <c r="V2795" s="2">
        <v>0</v>
      </c>
      <c r="W2795" s="2">
        <f t="shared" ref="W2795:X2795" si="1402">W2792+5</f>
        <v>1490</v>
      </c>
      <c r="X2795" s="2">
        <f t="shared" si="1402"/>
        <v>1490</v>
      </c>
      <c r="Y2795" s="2">
        <v>1000</v>
      </c>
      <c r="Z2795" s="10">
        <f t="shared" si="1362"/>
        <v>1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f t="shared" si="1363"/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f t="shared" si="1364"/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f t="shared" si="1365"/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f t="shared" si="1366"/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f t="shared" si="1367"/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f t="shared" si="1368"/>
        <v>0</v>
      </c>
      <c r="BQ2795" s="10">
        <v>0</v>
      </c>
      <c r="BR2795" s="109"/>
      <c r="BS2795" s="109"/>
    </row>
    <row r="2796" spans="1:71">
      <c r="A2796" s="10">
        <f t="shared" si="1323"/>
        <v>720701</v>
      </c>
      <c r="B2796" s="10" t="s">
        <v>922</v>
      </c>
      <c r="C2796" s="10" t="s">
        <v>923</v>
      </c>
      <c r="D2796" s="10" t="s">
        <v>924</v>
      </c>
      <c r="E2796" s="10" t="s">
        <v>925</v>
      </c>
      <c r="F2796" s="10" t="s">
        <v>925</v>
      </c>
      <c r="G2796" s="10">
        <v>1</v>
      </c>
      <c r="I2796" s="2">
        <v>1</v>
      </c>
      <c r="J2796" s="2">
        <v>0</v>
      </c>
      <c r="K2796">
        <f t="shared" ref="K2796:L2796" si="1403">K2793+1500</f>
        <v>168000</v>
      </c>
      <c r="L2796">
        <f t="shared" si="1403"/>
        <v>168000</v>
      </c>
      <c r="M2796" s="2">
        <v>1000</v>
      </c>
      <c r="N2796" s="10">
        <f t="shared" si="1359"/>
        <v>1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10">
        <f t="shared" si="1360"/>
        <v>0</v>
      </c>
      <c r="U2796" s="2">
        <v>5</v>
      </c>
      <c r="V2796" s="2">
        <v>0</v>
      </c>
      <c r="W2796" s="2">
        <f t="shared" ref="W2796:X2796" si="1404">W2793+5</f>
        <v>1485</v>
      </c>
      <c r="X2796" s="2">
        <f t="shared" si="1404"/>
        <v>1485</v>
      </c>
      <c r="Y2796" s="2">
        <v>1000</v>
      </c>
      <c r="Z2796" s="10">
        <f t="shared" si="1362"/>
        <v>1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f t="shared" si="1363"/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f t="shared" si="1364"/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f t="shared" si="1365"/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f t="shared" si="1366"/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f t="shared" si="1367"/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f t="shared" si="1368"/>
        <v>0</v>
      </c>
      <c r="BQ2796" s="10">
        <v>0</v>
      </c>
      <c r="BR2796" s="109"/>
      <c r="BS2796" s="109"/>
    </row>
    <row r="2797" spans="1:71">
      <c r="A2797" s="10">
        <f t="shared" si="1323"/>
        <v>720702</v>
      </c>
      <c r="B2797" s="10" t="s">
        <v>922</v>
      </c>
      <c r="C2797" s="10" t="s">
        <v>923</v>
      </c>
      <c r="D2797" s="10" t="s">
        <v>924</v>
      </c>
      <c r="E2797" s="10" t="s">
        <v>925</v>
      </c>
      <c r="F2797" s="10" t="s">
        <v>925</v>
      </c>
      <c r="G2797" s="10">
        <v>1</v>
      </c>
      <c r="I2797" s="2">
        <v>1</v>
      </c>
      <c r="J2797" s="2">
        <v>0</v>
      </c>
      <c r="K2797">
        <f t="shared" ref="K2797:L2797" si="1405">K2794+1500</f>
        <v>168000</v>
      </c>
      <c r="L2797">
        <f t="shared" si="1405"/>
        <v>168000</v>
      </c>
      <c r="M2797" s="2">
        <v>1000</v>
      </c>
      <c r="N2797" s="10">
        <f t="shared" si="1359"/>
        <v>1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10">
        <f t="shared" si="1360"/>
        <v>0</v>
      </c>
      <c r="U2797" s="2">
        <v>5</v>
      </c>
      <c r="V2797" s="2">
        <v>0</v>
      </c>
      <c r="W2797" s="2">
        <f t="shared" ref="W2797:X2797" si="1406">W2794+5</f>
        <v>1490</v>
      </c>
      <c r="X2797" s="2">
        <f t="shared" si="1406"/>
        <v>1490</v>
      </c>
      <c r="Y2797" s="2">
        <v>1000</v>
      </c>
      <c r="Z2797" s="10">
        <f t="shared" si="1362"/>
        <v>1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f t="shared" si="1363"/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f t="shared" si="1364"/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f t="shared" si="1365"/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f t="shared" si="1366"/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f t="shared" si="1367"/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f t="shared" si="1368"/>
        <v>0</v>
      </c>
      <c r="BQ2797" s="10">
        <v>0</v>
      </c>
      <c r="BR2797" s="109"/>
      <c r="BS2797" s="109"/>
    </row>
    <row r="2798" spans="1:71">
      <c r="A2798" s="10">
        <f t="shared" si="1323"/>
        <v>720703</v>
      </c>
      <c r="B2798" s="10" t="s">
        <v>922</v>
      </c>
      <c r="C2798" s="10" t="s">
        <v>923</v>
      </c>
      <c r="D2798" s="10" t="s">
        <v>924</v>
      </c>
      <c r="E2798" s="10" t="s">
        <v>925</v>
      </c>
      <c r="F2798" s="10" t="s">
        <v>925</v>
      </c>
      <c r="G2798" s="10">
        <v>1</v>
      </c>
      <c r="I2798" s="2">
        <v>1</v>
      </c>
      <c r="J2798" s="2">
        <v>0</v>
      </c>
      <c r="K2798">
        <f t="shared" ref="K2798:L2798" si="1407">K2795+1500</f>
        <v>168000</v>
      </c>
      <c r="L2798">
        <f t="shared" si="1407"/>
        <v>168000</v>
      </c>
      <c r="M2798" s="2">
        <v>1000</v>
      </c>
      <c r="N2798" s="10">
        <f t="shared" si="1359"/>
        <v>1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10">
        <f t="shared" si="1360"/>
        <v>0</v>
      </c>
      <c r="U2798" s="2">
        <v>5</v>
      </c>
      <c r="V2798" s="2">
        <v>0</v>
      </c>
      <c r="W2798" s="2">
        <f t="shared" ref="W2798:X2798" si="1408">W2795+5</f>
        <v>1495</v>
      </c>
      <c r="X2798" s="2">
        <f t="shared" si="1408"/>
        <v>1495</v>
      </c>
      <c r="Y2798" s="2">
        <v>1000</v>
      </c>
      <c r="Z2798" s="10">
        <f t="shared" si="1362"/>
        <v>1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f t="shared" si="1363"/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f t="shared" si="1364"/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f t="shared" si="1365"/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f t="shared" si="1366"/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f t="shared" si="1367"/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f t="shared" si="1368"/>
        <v>0</v>
      </c>
      <c r="BQ2798" s="10">
        <v>0</v>
      </c>
      <c r="BR2798" s="109"/>
      <c r="BS2798" s="109"/>
    </row>
    <row r="2799" spans="1:71">
      <c r="A2799" s="10">
        <f t="shared" si="1323"/>
        <v>720801</v>
      </c>
      <c r="B2799" s="10" t="s">
        <v>922</v>
      </c>
      <c r="C2799" s="10" t="s">
        <v>923</v>
      </c>
      <c r="D2799" s="10" t="s">
        <v>924</v>
      </c>
      <c r="E2799" s="10" t="s">
        <v>925</v>
      </c>
      <c r="F2799" s="10" t="s">
        <v>925</v>
      </c>
      <c r="G2799" s="10">
        <v>1</v>
      </c>
      <c r="I2799" s="2">
        <v>1</v>
      </c>
      <c r="J2799" s="2">
        <v>0</v>
      </c>
      <c r="K2799">
        <f t="shared" ref="K2799:L2799" si="1409">K2796+1500</f>
        <v>169500</v>
      </c>
      <c r="L2799">
        <f t="shared" si="1409"/>
        <v>169500</v>
      </c>
      <c r="M2799" s="2">
        <v>1000</v>
      </c>
      <c r="N2799" s="10">
        <f t="shared" si="1359"/>
        <v>1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10">
        <f t="shared" si="1360"/>
        <v>0</v>
      </c>
      <c r="U2799" s="2">
        <v>5</v>
      </c>
      <c r="V2799" s="2">
        <v>0</v>
      </c>
      <c r="W2799" s="2">
        <f t="shared" ref="W2799:X2799" si="1410">W2796+5</f>
        <v>1490</v>
      </c>
      <c r="X2799" s="2">
        <f t="shared" si="1410"/>
        <v>1490</v>
      </c>
      <c r="Y2799" s="2">
        <v>1000</v>
      </c>
      <c r="Z2799" s="10">
        <f t="shared" si="1362"/>
        <v>1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f t="shared" si="1363"/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f t="shared" si="1364"/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f t="shared" si="1365"/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f t="shared" si="1366"/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f t="shared" si="1367"/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f t="shared" si="1368"/>
        <v>0</v>
      </c>
      <c r="BQ2799" s="10">
        <v>0</v>
      </c>
      <c r="BR2799" s="109"/>
      <c r="BS2799" s="109"/>
    </row>
    <row r="2800" spans="1:71">
      <c r="A2800" s="10">
        <f t="shared" si="1323"/>
        <v>720802</v>
      </c>
      <c r="B2800" s="10" t="s">
        <v>922</v>
      </c>
      <c r="C2800" s="10" t="s">
        <v>923</v>
      </c>
      <c r="D2800" s="10" t="s">
        <v>924</v>
      </c>
      <c r="E2800" s="10" t="s">
        <v>925</v>
      </c>
      <c r="F2800" s="10" t="s">
        <v>925</v>
      </c>
      <c r="G2800" s="10">
        <v>1</v>
      </c>
      <c r="I2800" s="2">
        <v>1</v>
      </c>
      <c r="J2800" s="2">
        <v>0</v>
      </c>
      <c r="K2800">
        <f t="shared" ref="K2800:L2800" si="1411">K2797+1500</f>
        <v>169500</v>
      </c>
      <c r="L2800">
        <f t="shared" si="1411"/>
        <v>169500</v>
      </c>
      <c r="M2800" s="2">
        <v>1000</v>
      </c>
      <c r="N2800" s="10">
        <f t="shared" si="1359"/>
        <v>1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10">
        <f t="shared" si="1360"/>
        <v>0</v>
      </c>
      <c r="U2800" s="2">
        <v>5</v>
      </c>
      <c r="V2800" s="2">
        <v>0</v>
      </c>
      <c r="W2800" s="2">
        <f t="shared" ref="W2800:X2800" si="1412">W2797+5</f>
        <v>1495</v>
      </c>
      <c r="X2800" s="2">
        <f t="shared" si="1412"/>
        <v>1495</v>
      </c>
      <c r="Y2800" s="2">
        <v>1000</v>
      </c>
      <c r="Z2800" s="10">
        <f t="shared" si="1362"/>
        <v>1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f t="shared" si="1363"/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f t="shared" si="1364"/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f t="shared" si="1365"/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f t="shared" si="1366"/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f t="shared" si="1367"/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f t="shared" si="1368"/>
        <v>0</v>
      </c>
      <c r="BQ2800" s="10">
        <v>0</v>
      </c>
      <c r="BR2800" s="109"/>
      <c r="BS2800" s="109"/>
    </row>
    <row r="2801" spans="1:71">
      <c r="A2801" s="10">
        <f t="shared" si="1323"/>
        <v>720803</v>
      </c>
      <c r="B2801" s="10" t="s">
        <v>922</v>
      </c>
      <c r="C2801" s="10" t="s">
        <v>923</v>
      </c>
      <c r="D2801" s="10" t="s">
        <v>924</v>
      </c>
      <c r="E2801" s="10" t="s">
        <v>925</v>
      </c>
      <c r="F2801" s="10" t="s">
        <v>925</v>
      </c>
      <c r="G2801" s="10">
        <v>1</v>
      </c>
      <c r="I2801" s="2">
        <v>1</v>
      </c>
      <c r="J2801" s="2">
        <v>0</v>
      </c>
      <c r="K2801">
        <f t="shared" ref="K2801:L2801" si="1413">K2798+1500</f>
        <v>169500</v>
      </c>
      <c r="L2801">
        <f t="shared" si="1413"/>
        <v>169500</v>
      </c>
      <c r="M2801" s="2">
        <v>1000</v>
      </c>
      <c r="N2801" s="10">
        <f t="shared" si="1359"/>
        <v>1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10">
        <f t="shared" si="1360"/>
        <v>0</v>
      </c>
      <c r="U2801" s="2">
        <v>5</v>
      </c>
      <c r="V2801" s="2">
        <v>0</v>
      </c>
      <c r="W2801" s="2">
        <f t="shared" ref="W2801:X2801" si="1414">W2798+5</f>
        <v>1500</v>
      </c>
      <c r="X2801" s="2">
        <f t="shared" si="1414"/>
        <v>1500</v>
      </c>
      <c r="Y2801" s="2">
        <v>1000</v>
      </c>
      <c r="Z2801" s="10">
        <f t="shared" si="1362"/>
        <v>1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f t="shared" si="1363"/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f t="shared" si="1364"/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f t="shared" si="1365"/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f t="shared" si="1366"/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f t="shared" si="1367"/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f t="shared" si="1368"/>
        <v>0</v>
      </c>
      <c r="BQ2801" s="10">
        <v>0</v>
      </c>
      <c r="BR2801" s="109"/>
      <c r="BS2801" s="109"/>
    </row>
    <row r="2802" spans="1:71">
      <c r="A2802" s="10">
        <f t="shared" si="1323"/>
        <v>720901</v>
      </c>
      <c r="B2802" s="10" t="s">
        <v>922</v>
      </c>
      <c r="C2802" s="10" t="s">
        <v>923</v>
      </c>
      <c r="D2802" s="10" t="s">
        <v>924</v>
      </c>
      <c r="E2802" s="10" t="s">
        <v>925</v>
      </c>
      <c r="F2802" s="10" t="s">
        <v>925</v>
      </c>
      <c r="G2802" s="10">
        <v>1</v>
      </c>
      <c r="I2802" s="2">
        <v>1</v>
      </c>
      <c r="J2802" s="2">
        <v>0</v>
      </c>
      <c r="K2802">
        <f t="shared" ref="K2802:L2802" si="1415">K2799+1500</f>
        <v>171000</v>
      </c>
      <c r="L2802">
        <f t="shared" si="1415"/>
        <v>171000</v>
      </c>
      <c r="M2802" s="2">
        <v>1000</v>
      </c>
      <c r="N2802" s="10">
        <f t="shared" si="1359"/>
        <v>1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10">
        <f t="shared" si="1360"/>
        <v>0</v>
      </c>
      <c r="U2802" s="2">
        <v>5</v>
      </c>
      <c r="V2802" s="2">
        <v>0</v>
      </c>
      <c r="W2802" s="2">
        <f t="shared" ref="W2802:X2802" si="1416">W2799+5</f>
        <v>1495</v>
      </c>
      <c r="X2802" s="2">
        <f t="shared" si="1416"/>
        <v>1495</v>
      </c>
      <c r="Y2802" s="2">
        <v>1000</v>
      </c>
      <c r="Z2802" s="10">
        <f t="shared" si="1362"/>
        <v>1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f t="shared" si="1363"/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f t="shared" si="1364"/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f t="shared" si="1365"/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f t="shared" si="1366"/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f t="shared" si="1367"/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f t="shared" si="1368"/>
        <v>0</v>
      </c>
      <c r="BQ2802" s="10">
        <v>0</v>
      </c>
      <c r="BR2802" s="109"/>
      <c r="BS2802" s="109"/>
    </row>
    <row r="2803" spans="1:71">
      <c r="A2803" s="10">
        <f t="shared" si="1323"/>
        <v>720902</v>
      </c>
      <c r="B2803" s="10" t="s">
        <v>922</v>
      </c>
      <c r="C2803" s="10" t="s">
        <v>923</v>
      </c>
      <c r="D2803" s="10" t="s">
        <v>924</v>
      </c>
      <c r="E2803" s="10" t="s">
        <v>925</v>
      </c>
      <c r="F2803" s="10" t="s">
        <v>925</v>
      </c>
      <c r="G2803" s="10">
        <v>1</v>
      </c>
      <c r="I2803" s="2">
        <v>1</v>
      </c>
      <c r="J2803" s="2">
        <v>0</v>
      </c>
      <c r="K2803">
        <f t="shared" ref="K2803:L2803" si="1417">K2800+1500</f>
        <v>171000</v>
      </c>
      <c r="L2803">
        <f t="shared" si="1417"/>
        <v>171000</v>
      </c>
      <c r="M2803" s="2">
        <v>1000</v>
      </c>
      <c r="N2803" s="10">
        <f t="shared" si="1359"/>
        <v>1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10">
        <f t="shared" si="1360"/>
        <v>0</v>
      </c>
      <c r="U2803" s="2">
        <v>5</v>
      </c>
      <c r="V2803" s="2">
        <v>0</v>
      </c>
      <c r="W2803" s="2">
        <f t="shared" ref="W2803:X2803" si="1418">W2800+5</f>
        <v>1500</v>
      </c>
      <c r="X2803" s="2">
        <f t="shared" si="1418"/>
        <v>1500</v>
      </c>
      <c r="Y2803" s="2">
        <v>1000</v>
      </c>
      <c r="Z2803" s="10">
        <f t="shared" si="1362"/>
        <v>1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f t="shared" si="1363"/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f t="shared" si="1364"/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f t="shared" si="1365"/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f t="shared" si="1366"/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f t="shared" si="1367"/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f t="shared" si="1368"/>
        <v>0</v>
      </c>
      <c r="BQ2803" s="10">
        <v>0</v>
      </c>
      <c r="BR2803" s="109"/>
      <c r="BS2803" s="109"/>
    </row>
    <row r="2804" spans="1:71">
      <c r="A2804" s="10">
        <f t="shared" si="1323"/>
        <v>720903</v>
      </c>
      <c r="B2804" s="10" t="s">
        <v>922</v>
      </c>
      <c r="C2804" s="10" t="s">
        <v>923</v>
      </c>
      <c r="D2804" s="10" t="s">
        <v>924</v>
      </c>
      <c r="E2804" s="10" t="s">
        <v>925</v>
      </c>
      <c r="F2804" s="10" t="s">
        <v>925</v>
      </c>
      <c r="G2804" s="10">
        <v>1</v>
      </c>
      <c r="I2804" s="2">
        <v>1</v>
      </c>
      <c r="J2804" s="2">
        <v>0</v>
      </c>
      <c r="K2804">
        <f t="shared" ref="K2804:L2804" si="1419">K2801+1500</f>
        <v>171000</v>
      </c>
      <c r="L2804">
        <f t="shared" si="1419"/>
        <v>171000</v>
      </c>
      <c r="M2804" s="2">
        <v>1000</v>
      </c>
      <c r="N2804" s="10">
        <f t="shared" si="1359"/>
        <v>1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10">
        <f t="shared" si="1360"/>
        <v>0</v>
      </c>
      <c r="U2804" s="2">
        <v>5</v>
      </c>
      <c r="V2804" s="2">
        <v>0</v>
      </c>
      <c r="W2804" s="2">
        <f t="shared" ref="W2804:X2804" si="1420">W2801+5</f>
        <v>1505</v>
      </c>
      <c r="X2804" s="2">
        <f t="shared" si="1420"/>
        <v>1505</v>
      </c>
      <c r="Y2804" s="2">
        <v>1000</v>
      </c>
      <c r="Z2804" s="10">
        <f t="shared" si="1362"/>
        <v>1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f t="shared" si="1363"/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f t="shared" si="1364"/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f t="shared" si="1365"/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f t="shared" si="1366"/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f t="shared" si="1367"/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f t="shared" si="1368"/>
        <v>0</v>
      </c>
      <c r="BQ2804" s="10">
        <v>0</v>
      </c>
      <c r="BR2804" s="109"/>
      <c r="BS2804" s="109"/>
    </row>
    <row r="2805" spans="1:71">
      <c r="A2805" s="10">
        <f t="shared" si="1323"/>
        <v>721001</v>
      </c>
      <c r="B2805" s="10" t="s">
        <v>922</v>
      </c>
      <c r="C2805" s="10" t="s">
        <v>923</v>
      </c>
      <c r="D2805" s="10" t="s">
        <v>924</v>
      </c>
      <c r="E2805" s="10" t="s">
        <v>925</v>
      </c>
      <c r="F2805" s="10" t="s">
        <v>925</v>
      </c>
      <c r="G2805" s="10">
        <v>1</v>
      </c>
      <c r="I2805" s="2">
        <v>1</v>
      </c>
      <c r="J2805" s="2">
        <v>0</v>
      </c>
      <c r="K2805">
        <f t="shared" ref="K2805:L2805" si="1421">K2802+1500</f>
        <v>172500</v>
      </c>
      <c r="L2805">
        <f t="shared" si="1421"/>
        <v>172500</v>
      </c>
      <c r="M2805" s="2">
        <v>1000</v>
      </c>
      <c r="N2805" s="10">
        <f t="shared" si="1359"/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10">
        <f t="shared" si="1360"/>
        <v>0</v>
      </c>
      <c r="U2805" s="2">
        <v>5</v>
      </c>
      <c r="V2805" s="2">
        <v>0</v>
      </c>
      <c r="W2805" s="2">
        <f t="shared" ref="W2805:X2805" si="1422">W2802+5</f>
        <v>1500</v>
      </c>
      <c r="X2805" s="2">
        <f t="shared" si="1422"/>
        <v>1500</v>
      </c>
      <c r="Y2805" s="2">
        <v>1000</v>
      </c>
      <c r="Z2805" s="10">
        <f t="shared" si="1362"/>
        <v>1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f t="shared" si="1363"/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f t="shared" si="1364"/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f t="shared" si="1365"/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f t="shared" si="1366"/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f t="shared" si="1367"/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f t="shared" si="1368"/>
        <v>0</v>
      </c>
      <c r="BQ2805" s="10">
        <v>0</v>
      </c>
      <c r="BR2805" s="109"/>
      <c r="BS2805" s="109"/>
    </row>
    <row r="2806" spans="1:71">
      <c r="A2806" s="10">
        <f t="shared" si="1323"/>
        <v>721002</v>
      </c>
      <c r="B2806" s="10" t="s">
        <v>922</v>
      </c>
      <c r="C2806" s="10" t="s">
        <v>923</v>
      </c>
      <c r="D2806" s="10" t="s">
        <v>924</v>
      </c>
      <c r="E2806" s="10" t="s">
        <v>925</v>
      </c>
      <c r="F2806" s="10" t="s">
        <v>925</v>
      </c>
      <c r="G2806" s="10">
        <v>1</v>
      </c>
      <c r="I2806" s="2">
        <v>1</v>
      </c>
      <c r="J2806" s="2">
        <v>0</v>
      </c>
      <c r="K2806">
        <f t="shared" ref="K2806:L2806" si="1423">K2803+1500</f>
        <v>172500</v>
      </c>
      <c r="L2806">
        <f t="shared" si="1423"/>
        <v>172500</v>
      </c>
      <c r="M2806" s="2">
        <v>1000</v>
      </c>
      <c r="N2806" s="10">
        <f t="shared" si="1359"/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10">
        <f t="shared" si="1360"/>
        <v>0</v>
      </c>
      <c r="U2806" s="2">
        <v>5</v>
      </c>
      <c r="V2806" s="2">
        <v>0</v>
      </c>
      <c r="W2806" s="2">
        <f t="shared" ref="W2806:X2806" si="1424">W2803+5</f>
        <v>1505</v>
      </c>
      <c r="X2806" s="2">
        <f t="shared" si="1424"/>
        <v>1505</v>
      </c>
      <c r="Y2806" s="2">
        <v>1000</v>
      </c>
      <c r="Z2806" s="10">
        <f t="shared" si="1362"/>
        <v>1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f t="shared" si="1363"/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f t="shared" si="1364"/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f t="shared" si="1365"/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f t="shared" si="1366"/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f t="shared" si="1367"/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f t="shared" si="1368"/>
        <v>0</v>
      </c>
      <c r="BQ2806" s="10">
        <v>0</v>
      </c>
      <c r="BR2806" s="109"/>
      <c r="BS2806" s="109"/>
    </row>
    <row r="2807" spans="1:71">
      <c r="A2807" s="10">
        <f t="shared" si="1323"/>
        <v>721003</v>
      </c>
      <c r="B2807" s="10" t="s">
        <v>922</v>
      </c>
      <c r="C2807" s="10" t="s">
        <v>923</v>
      </c>
      <c r="D2807" s="10" t="s">
        <v>924</v>
      </c>
      <c r="E2807" s="10" t="s">
        <v>925</v>
      </c>
      <c r="F2807" s="10" t="s">
        <v>925</v>
      </c>
      <c r="G2807" s="10">
        <v>1</v>
      </c>
      <c r="I2807" s="2">
        <v>1</v>
      </c>
      <c r="J2807" s="2">
        <v>0</v>
      </c>
      <c r="K2807">
        <f t="shared" ref="K2807:L2807" si="1425">K2804+1500</f>
        <v>172500</v>
      </c>
      <c r="L2807">
        <f t="shared" si="1425"/>
        <v>172500</v>
      </c>
      <c r="M2807" s="2">
        <v>1000</v>
      </c>
      <c r="N2807" s="10">
        <f t="shared" si="1359"/>
        <v>1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10">
        <f t="shared" si="1360"/>
        <v>0</v>
      </c>
      <c r="U2807" s="2">
        <v>5</v>
      </c>
      <c r="V2807" s="2">
        <v>0</v>
      </c>
      <c r="W2807" s="2">
        <f t="shared" ref="W2807:X2807" si="1426">W2804+5</f>
        <v>1510</v>
      </c>
      <c r="X2807" s="2">
        <f t="shared" si="1426"/>
        <v>1510</v>
      </c>
      <c r="Y2807" s="2">
        <v>1000</v>
      </c>
      <c r="Z2807" s="10">
        <f t="shared" si="1362"/>
        <v>1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f t="shared" si="1363"/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f t="shared" si="1364"/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f t="shared" si="1365"/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f t="shared" si="1366"/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f t="shared" si="1367"/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f t="shared" si="1368"/>
        <v>0</v>
      </c>
      <c r="BQ2807" s="10">
        <v>0</v>
      </c>
      <c r="BR2807" s="109"/>
      <c r="BS2807" s="109"/>
    </row>
    <row r="2808" spans="1:71">
      <c r="A2808" s="10">
        <f t="shared" si="1323"/>
        <v>721101</v>
      </c>
      <c r="B2808" s="10" t="s">
        <v>922</v>
      </c>
      <c r="C2808" s="10" t="s">
        <v>923</v>
      </c>
      <c r="D2808" s="10" t="s">
        <v>924</v>
      </c>
      <c r="E2808" s="10" t="s">
        <v>925</v>
      </c>
      <c r="F2808" s="10" t="s">
        <v>925</v>
      </c>
      <c r="G2808" s="10">
        <v>1</v>
      </c>
      <c r="I2808" s="2">
        <v>1</v>
      </c>
      <c r="J2808" s="2">
        <v>0</v>
      </c>
      <c r="K2808">
        <f t="shared" ref="K2808:L2808" si="1427">K2805+1500</f>
        <v>174000</v>
      </c>
      <c r="L2808">
        <f t="shared" si="1427"/>
        <v>174000</v>
      </c>
      <c r="M2808" s="2">
        <v>1000</v>
      </c>
      <c r="N2808" s="10">
        <f t="shared" si="1359"/>
        <v>1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10">
        <f t="shared" si="1360"/>
        <v>0</v>
      </c>
      <c r="U2808" s="2">
        <v>5</v>
      </c>
      <c r="V2808" s="2">
        <v>0</v>
      </c>
      <c r="W2808" s="2">
        <f t="shared" ref="W2808:X2808" si="1428">W2805+5</f>
        <v>1505</v>
      </c>
      <c r="X2808" s="2">
        <f t="shared" si="1428"/>
        <v>1505</v>
      </c>
      <c r="Y2808" s="2">
        <v>1000</v>
      </c>
      <c r="Z2808" s="10">
        <f t="shared" si="1362"/>
        <v>1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f t="shared" si="1363"/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f t="shared" si="1364"/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f t="shared" si="1365"/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f t="shared" si="1366"/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f t="shared" si="1367"/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f t="shared" si="1368"/>
        <v>0</v>
      </c>
      <c r="BQ2808" s="10">
        <v>0</v>
      </c>
      <c r="BR2808" s="109"/>
      <c r="BS2808" s="109"/>
    </row>
    <row r="2809" spans="1:71">
      <c r="A2809" s="10">
        <f t="shared" si="1323"/>
        <v>721102</v>
      </c>
      <c r="B2809" s="10" t="s">
        <v>922</v>
      </c>
      <c r="C2809" s="10" t="s">
        <v>923</v>
      </c>
      <c r="D2809" s="10" t="s">
        <v>924</v>
      </c>
      <c r="E2809" s="10" t="s">
        <v>925</v>
      </c>
      <c r="F2809" s="10" t="s">
        <v>925</v>
      </c>
      <c r="G2809" s="10">
        <v>1</v>
      </c>
      <c r="I2809" s="2">
        <v>1</v>
      </c>
      <c r="J2809" s="2">
        <v>0</v>
      </c>
      <c r="K2809">
        <f t="shared" ref="K2809:L2809" si="1429">K2806+1500</f>
        <v>174000</v>
      </c>
      <c r="L2809">
        <f t="shared" si="1429"/>
        <v>174000</v>
      </c>
      <c r="M2809" s="2">
        <v>1000</v>
      </c>
      <c r="N2809" s="10">
        <f t="shared" si="1359"/>
        <v>1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10">
        <f t="shared" si="1360"/>
        <v>0</v>
      </c>
      <c r="U2809" s="2">
        <v>5</v>
      </c>
      <c r="V2809" s="2">
        <v>0</v>
      </c>
      <c r="W2809" s="2">
        <f t="shared" ref="W2809:X2809" si="1430">W2806+5</f>
        <v>1510</v>
      </c>
      <c r="X2809" s="2">
        <f t="shared" si="1430"/>
        <v>1510</v>
      </c>
      <c r="Y2809" s="2">
        <v>1000</v>
      </c>
      <c r="Z2809" s="10">
        <f t="shared" si="1362"/>
        <v>1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f t="shared" si="1363"/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f t="shared" si="1364"/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f t="shared" si="1365"/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f t="shared" si="1366"/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f t="shared" si="1367"/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f t="shared" si="1368"/>
        <v>0</v>
      </c>
      <c r="BQ2809" s="10">
        <v>0</v>
      </c>
      <c r="BR2809" s="109"/>
      <c r="BS2809" s="109"/>
    </row>
    <row r="2810" spans="1:71">
      <c r="A2810" s="10">
        <f t="shared" si="1323"/>
        <v>721103</v>
      </c>
      <c r="B2810" s="10" t="s">
        <v>922</v>
      </c>
      <c r="C2810" s="10" t="s">
        <v>923</v>
      </c>
      <c r="D2810" s="10" t="s">
        <v>924</v>
      </c>
      <c r="E2810" s="10" t="s">
        <v>925</v>
      </c>
      <c r="F2810" s="10" t="s">
        <v>925</v>
      </c>
      <c r="G2810" s="10">
        <v>1</v>
      </c>
      <c r="I2810" s="2">
        <v>1</v>
      </c>
      <c r="J2810" s="2">
        <v>0</v>
      </c>
      <c r="K2810">
        <f t="shared" ref="K2810:L2810" si="1431">K2807+1500</f>
        <v>174000</v>
      </c>
      <c r="L2810">
        <f t="shared" si="1431"/>
        <v>174000</v>
      </c>
      <c r="M2810" s="2">
        <v>1000</v>
      </c>
      <c r="N2810" s="10">
        <f t="shared" si="1359"/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10">
        <f t="shared" si="1360"/>
        <v>0</v>
      </c>
      <c r="U2810" s="2">
        <v>5</v>
      </c>
      <c r="V2810" s="2">
        <v>0</v>
      </c>
      <c r="W2810" s="2">
        <f t="shared" ref="W2810:X2810" si="1432">W2807+5</f>
        <v>1515</v>
      </c>
      <c r="X2810" s="2">
        <f t="shared" si="1432"/>
        <v>1515</v>
      </c>
      <c r="Y2810" s="2">
        <v>1000</v>
      </c>
      <c r="Z2810" s="10">
        <f t="shared" si="1362"/>
        <v>1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f t="shared" si="1363"/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f t="shared" si="1364"/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f t="shared" si="1365"/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f t="shared" si="1366"/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f t="shared" si="1367"/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f t="shared" si="1368"/>
        <v>0</v>
      </c>
      <c r="BQ2810" s="10">
        <v>0</v>
      </c>
      <c r="BR2810" s="109"/>
      <c r="BS2810" s="109"/>
    </row>
    <row r="2811" spans="1:71">
      <c r="A2811" s="10">
        <f t="shared" si="1323"/>
        <v>721201</v>
      </c>
      <c r="B2811" s="10" t="s">
        <v>922</v>
      </c>
      <c r="C2811" s="10" t="s">
        <v>923</v>
      </c>
      <c r="D2811" s="10" t="s">
        <v>924</v>
      </c>
      <c r="E2811" s="10" t="s">
        <v>925</v>
      </c>
      <c r="F2811" s="10" t="s">
        <v>925</v>
      </c>
      <c r="G2811" s="10">
        <v>1</v>
      </c>
      <c r="I2811" s="2">
        <v>1</v>
      </c>
      <c r="J2811" s="2">
        <v>0</v>
      </c>
      <c r="K2811">
        <f t="shared" ref="K2811:L2811" si="1433">K2808+1500</f>
        <v>175500</v>
      </c>
      <c r="L2811">
        <f t="shared" si="1433"/>
        <v>175500</v>
      </c>
      <c r="M2811" s="2">
        <v>1000</v>
      </c>
      <c r="N2811" s="10">
        <f t="shared" si="1359"/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10">
        <f t="shared" si="1360"/>
        <v>0</v>
      </c>
      <c r="U2811" s="2">
        <v>5</v>
      </c>
      <c r="V2811" s="2">
        <v>0</v>
      </c>
      <c r="W2811" s="2">
        <f t="shared" ref="W2811:X2811" si="1434">W2808+5</f>
        <v>1510</v>
      </c>
      <c r="X2811" s="2">
        <f t="shared" si="1434"/>
        <v>1510</v>
      </c>
      <c r="Y2811" s="2">
        <v>1000</v>
      </c>
      <c r="Z2811" s="10">
        <f t="shared" si="1362"/>
        <v>1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f t="shared" si="1363"/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f t="shared" si="1364"/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f t="shared" si="1365"/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f t="shared" si="1366"/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f t="shared" si="1367"/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f t="shared" si="1368"/>
        <v>0</v>
      </c>
      <c r="BQ2811" s="10">
        <v>0</v>
      </c>
      <c r="BR2811" s="109"/>
      <c r="BS2811" s="109"/>
    </row>
    <row r="2812" spans="1:71">
      <c r="A2812" s="10">
        <f t="shared" si="1323"/>
        <v>721202</v>
      </c>
      <c r="B2812" s="10" t="s">
        <v>922</v>
      </c>
      <c r="C2812" s="10" t="s">
        <v>923</v>
      </c>
      <c r="D2812" s="10" t="s">
        <v>924</v>
      </c>
      <c r="E2812" s="10" t="s">
        <v>925</v>
      </c>
      <c r="F2812" s="10" t="s">
        <v>925</v>
      </c>
      <c r="G2812" s="10">
        <v>1</v>
      </c>
      <c r="I2812" s="2">
        <v>1</v>
      </c>
      <c r="J2812" s="2">
        <v>0</v>
      </c>
      <c r="K2812">
        <f t="shared" ref="K2812:L2812" si="1435">K2809+1500</f>
        <v>175500</v>
      </c>
      <c r="L2812">
        <f t="shared" si="1435"/>
        <v>175500</v>
      </c>
      <c r="M2812" s="2">
        <v>1000</v>
      </c>
      <c r="N2812" s="10">
        <f t="shared" si="1359"/>
        <v>1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10">
        <f t="shared" si="1360"/>
        <v>0</v>
      </c>
      <c r="U2812" s="2">
        <v>5</v>
      </c>
      <c r="V2812" s="2">
        <v>0</v>
      </c>
      <c r="W2812" s="2">
        <f t="shared" ref="W2812:X2812" si="1436">W2809+5</f>
        <v>1515</v>
      </c>
      <c r="X2812" s="2">
        <f t="shared" si="1436"/>
        <v>1515</v>
      </c>
      <c r="Y2812" s="2">
        <v>1000</v>
      </c>
      <c r="Z2812" s="10">
        <f t="shared" si="1362"/>
        <v>1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f t="shared" si="1363"/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f t="shared" si="1364"/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f t="shared" si="1365"/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f t="shared" si="1366"/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f t="shared" si="1367"/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f t="shared" si="1368"/>
        <v>0</v>
      </c>
      <c r="BQ2812" s="10">
        <v>0</v>
      </c>
      <c r="BR2812" s="109"/>
      <c r="BS2812" s="109"/>
    </row>
    <row r="2813" spans="1:71">
      <c r="A2813" s="10">
        <f t="shared" si="1323"/>
        <v>721203</v>
      </c>
      <c r="B2813" s="10" t="s">
        <v>922</v>
      </c>
      <c r="C2813" s="10" t="s">
        <v>923</v>
      </c>
      <c r="D2813" s="10" t="s">
        <v>924</v>
      </c>
      <c r="E2813" s="10" t="s">
        <v>925</v>
      </c>
      <c r="F2813" s="10" t="s">
        <v>925</v>
      </c>
      <c r="G2813" s="10">
        <v>1</v>
      </c>
      <c r="I2813" s="2">
        <v>1</v>
      </c>
      <c r="J2813" s="2">
        <v>0</v>
      </c>
      <c r="K2813">
        <f t="shared" ref="K2813:L2813" si="1437">K2810+1500</f>
        <v>175500</v>
      </c>
      <c r="L2813">
        <f t="shared" si="1437"/>
        <v>175500</v>
      </c>
      <c r="M2813" s="2">
        <v>1000</v>
      </c>
      <c r="N2813" s="10">
        <f t="shared" si="1359"/>
        <v>1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10">
        <f t="shared" si="1360"/>
        <v>0</v>
      </c>
      <c r="U2813" s="2">
        <v>5</v>
      </c>
      <c r="V2813" s="2">
        <v>0</v>
      </c>
      <c r="W2813" s="2">
        <f t="shared" ref="W2813:X2813" si="1438">W2810+5</f>
        <v>1520</v>
      </c>
      <c r="X2813" s="2">
        <f t="shared" si="1438"/>
        <v>1520</v>
      </c>
      <c r="Y2813" s="2">
        <v>1000</v>
      </c>
      <c r="Z2813" s="10">
        <f t="shared" si="1362"/>
        <v>1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f t="shared" si="1363"/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f t="shared" si="1364"/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f t="shared" si="1365"/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f t="shared" si="1366"/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f t="shared" si="1367"/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f t="shared" si="1368"/>
        <v>0</v>
      </c>
      <c r="BQ2813" s="10">
        <v>0</v>
      </c>
      <c r="BR2813" s="109"/>
      <c r="BS2813" s="109"/>
    </row>
    <row r="2814" spans="1:71">
      <c r="A2814" s="10">
        <f t="shared" si="1323"/>
        <v>721301</v>
      </c>
      <c r="B2814" s="10" t="s">
        <v>922</v>
      </c>
      <c r="C2814" s="10" t="s">
        <v>923</v>
      </c>
      <c r="D2814" s="10" t="s">
        <v>924</v>
      </c>
      <c r="E2814" s="10" t="s">
        <v>925</v>
      </c>
      <c r="F2814" s="10" t="s">
        <v>925</v>
      </c>
      <c r="G2814" s="10">
        <v>1</v>
      </c>
      <c r="I2814" s="2">
        <v>1</v>
      </c>
      <c r="J2814" s="2">
        <v>0</v>
      </c>
      <c r="K2814">
        <f t="shared" ref="K2814:L2814" si="1439">K2811+1500</f>
        <v>177000</v>
      </c>
      <c r="L2814">
        <f t="shared" si="1439"/>
        <v>177000</v>
      </c>
      <c r="M2814" s="2">
        <v>1000</v>
      </c>
      <c r="N2814" s="10">
        <f t="shared" si="1359"/>
        <v>1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10">
        <f t="shared" si="1360"/>
        <v>0</v>
      </c>
      <c r="U2814" s="2">
        <v>5</v>
      </c>
      <c r="V2814" s="2">
        <v>0</v>
      </c>
      <c r="W2814" s="2">
        <f t="shared" ref="W2814:X2814" si="1440">W2811+5</f>
        <v>1515</v>
      </c>
      <c r="X2814" s="2">
        <f t="shared" si="1440"/>
        <v>1515</v>
      </c>
      <c r="Y2814" s="2">
        <v>1000</v>
      </c>
      <c r="Z2814" s="10">
        <f t="shared" si="1362"/>
        <v>1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f t="shared" si="1363"/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f t="shared" si="1364"/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f t="shared" si="1365"/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f t="shared" si="1366"/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f t="shared" si="1367"/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f t="shared" si="1368"/>
        <v>0</v>
      </c>
      <c r="BQ2814" s="10">
        <v>0</v>
      </c>
      <c r="BR2814" s="109"/>
      <c r="BS2814" s="109"/>
    </row>
    <row r="2815" spans="1:71">
      <c r="A2815" s="10">
        <f t="shared" si="1323"/>
        <v>721302</v>
      </c>
      <c r="B2815" s="10" t="s">
        <v>922</v>
      </c>
      <c r="C2815" s="10" t="s">
        <v>923</v>
      </c>
      <c r="D2815" s="10" t="s">
        <v>924</v>
      </c>
      <c r="E2815" s="10" t="s">
        <v>925</v>
      </c>
      <c r="F2815" s="10" t="s">
        <v>925</v>
      </c>
      <c r="G2815" s="10">
        <v>1</v>
      </c>
      <c r="I2815" s="2">
        <v>1</v>
      </c>
      <c r="J2815" s="2">
        <v>0</v>
      </c>
      <c r="K2815">
        <f t="shared" ref="K2815:L2815" si="1441">K2812+1500</f>
        <v>177000</v>
      </c>
      <c r="L2815">
        <f t="shared" si="1441"/>
        <v>177000</v>
      </c>
      <c r="M2815" s="2">
        <v>1000</v>
      </c>
      <c r="N2815" s="10">
        <f t="shared" si="1359"/>
        <v>1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10">
        <f t="shared" si="1360"/>
        <v>0</v>
      </c>
      <c r="U2815" s="2">
        <v>5</v>
      </c>
      <c r="V2815" s="2">
        <v>0</v>
      </c>
      <c r="W2815" s="2">
        <f t="shared" ref="W2815:X2815" si="1442">W2812+5</f>
        <v>1520</v>
      </c>
      <c r="X2815" s="2">
        <f t="shared" si="1442"/>
        <v>1520</v>
      </c>
      <c r="Y2815" s="2">
        <v>1000</v>
      </c>
      <c r="Z2815" s="10">
        <f t="shared" si="1362"/>
        <v>1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f t="shared" si="1363"/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f t="shared" si="1364"/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f t="shared" si="1365"/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f t="shared" si="1366"/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f t="shared" si="1367"/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f t="shared" si="1368"/>
        <v>0</v>
      </c>
      <c r="BQ2815" s="10">
        <v>0</v>
      </c>
      <c r="BR2815" s="109"/>
      <c r="BS2815" s="109"/>
    </row>
    <row r="2816" spans="1:71">
      <c r="A2816" s="10">
        <f t="shared" si="1323"/>
        <v>721303</v>
      </c>
      <c r="B2816" s="10" t="s">
        <v>922</v>
      </c>
      <c r="C2816" s="10" t="s">
        <v>923</v>
      </c>
      <c r="D2816" s="10" t="s">
        <v>924</v>
      </c>
      <c r="E2816" s="10" t="s">
        <v>925</v>
      </c>
      <c r="F2816" s="10" t="s">
        <v>925</v>
      </c>
      <c r="G2816" s="10">
        <v>1</v>
      </c>
      <c r="I2816" s="2">
        <v>1</v>
      </c>
      <c r="J2816" s="2">
        <v>0</v>
      </c>
      <c r="K2816">
        <f t="shared" ref="K2816:L2816" si="1443">K2813+1500</f>
        <v>177000</v>
      </c>
      <c r="L2816">
        <f t="shared" si="1443"/>
        <v>177000</v>
      </c>
      <c r="M2816" s="2">
        <v>1000</v>
      </c>
      <c r="N2816" s="10">
        <f t="shared" si="1359"/>
        <v>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10">
        <f t="shared" si="1360"/>
        <v>0</v>
      </c>
      <c r="U2816" s="2">
        <v>5</v>
      </c>
      <c r="V2816" s="2">
        <v>0</v>
      </c>
      <c r="W2816" s="2">
        <f t="shared" ref="W2816:X2816" si="1444">W2813+5</f>
        <v>1525</v>
      </c>
      <c r="X2816" s="2">
        <f t="shared" si="1444"/>
        <v>1525</v>
      </c>
      <c r="Y2816" s="2">
        <v>1000</v>
      </c>
      <c r="Z2816" s="10">
        <f t="shared" si="1362"/>
        <v>1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f t="shared" si="1363"/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f t="shared" si="1364"/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f t="shared" si="1365"/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f t="shared" si="1366"/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f t="shared" si="1367"/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f t="shared" si="1368"/>
        <v>0</v>
      </c>
      <c r="BQ2816" s="10">
        <v>0</v>
      </c>
      <c r="BR2816" s="109"/>
      <c r="BS2816" s="109"/>
    </row>
    <row r="2817" spans="1:71">
      <c r="A2817" s="10">
        <f t="shared" si="1323"/>
        <v>721401</v>
      </c>
      <c r="B2817" s="10" t="s">
        <v>922</v>
      </c>
      <c r="C2817" s="10" t="s">
        <v>923</v>
      </c>
      <c r="D2817" s="10" t="s">
        <v>924</v>
      </c>
      <c r="E2817" s="10" t="s">
        <v>925</v>
      </c>
      <c r="F2817" s="10" t="s">
        <v>925</v>
      </c>
      <c r="G2817" s="10">
        <v>1</v>
      </c>
      <c r="I2817" s="2">
        <v>1</v>
      </c>
      <c r="J2817" s="2">
        <v>0</v>
      </c>
      <c r="K2817">
        <f t="shared" ref="K2817:L2817" si="1445">K2814+1500</f>
        <v>178500</v>
      </c>
      <c r="L2817">
        <f t="shared" si="1445"/>
        <v>178500</v>
      </c>
      <c r="M2817" s="2">
        <v>1000</v>
      </c>
      <c r="N2817" s="10">
        <f t="shared" si="1359"/>
        <v>1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10">
        <f t="shared" si="1360"/>
        <v>0</v>
      </c>
      <c r="U2817" s="2">
        <v>5</v>
      </c>
      <c r="V2817" s="2">
        <v>0</v>
      </c>
      <c r="W2817" s="2">
        <f t="shared" ref="W2817:X2817" si="1446">W2814+5</f>
        <v>1520</v>
      </c>
      <c r="X2817" s="2">
        <f t="shared" si="1446"/>
        <v>1520</v>
      </c>
      <c r="Y2817" s="2">
        <v>1000</v>
      </c>
      <c r="Z2817" s="10">
        <f t="shared" si="1362"/>
        <v>1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f t="shared" si="1363"/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f t="shared" si="1364"/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f t="shared" si="1365"/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f t="shared" si="1366"/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f t="shared" si="1367"/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f t="shared" si="1368"/>
        <v>0</v>
      </c>
      <c r="BQ2817" s="10">
        <v>0</v>
      </c>
      <c r="BR2817" s="109"/>
      <c r="BS2817" s="109"/>
    </row>
    <row r="2818" spans="1:71">
      <c r="A2818" s="10">
        <f t="shared" si="1323"/>
        <v>721402</v>
      </c>
      <c r="B2818" s="10" t="s">
        <v>922</v>
      </c>
      <c r="C2818" s="10" t="s">
        <v>923</v>
      </c>
      <c r="D2818" s="10" t="s">
        <v>924</v>
      </c>
      <c r="E2818" s="10" t="s">
        <v>925</v>
      </c>
      <c r="F2818" s="10" t="s">
        <v>925</v>
      </c>
      <c r="G2818" s="10">
        <v>1</v>
      </c>
      <c r="I2818" s="2">
        <v>1</v>
      </c>
      <c r="J2818" s="2">
        <v>0</v>
      </c>
      <c r="K2818">
        <f t="shared" ref="K2818:L2818" si="1447">K2815+1500</f>
        <v>178500</v>
      </c>
      <c r="L2818">
        <f t="shared" si="1447"/>
        <v>178500</v>
      </c>
      <c r="M2818" s="2">
        <v>1000</v>
      </c>
      <c r="N2818" s="10">
        <f t="shared" si="1359"/>
        <v>1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10">
        <f t="shared" si="1360"/>
        <v>0</v>
      </c>
      <c r="U2818" s="2">
        <v>5</v>
      </c>
      <c r="V2818" s="2">
        <v>0</v>
      </c>
      <c r="W2818" s="2">
        <f t="shared" ref="W2818:X2818" si="1448">W2815+5</f>
        <v>1525</v>
      </c>
      <c r="X2818" s="2">
        <f t="shared" si="1448"/>
        <v>1525</v>
      </c>
      <c r="Y2818" s="2">
        <v>1000</v>
      </c>
      <c r="Z2818" s="10">
        <f t="shared" si="1362"/>
        <v>1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f t="shared" si="1363"/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f t="shared" si="1364"/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f t="shared" si="1365"/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f t="shared" si="1366"/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f t="shared" si="1367"/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f t="shared" si="1368"/>
        <v>0</v>
      </c>
      <c r="BQ2818" s="10">
        <v>0</v>
      </c>
      <c r="BR2818" s="109"/>
      <c r="BS2818" s="109"/>
    </row>
    <row r="2819" spans="1:71">
      <c r="A2819" s="10">
        <f t="shared" si="1323"/>
        <v>721403</v>
      </c>
      <c r="B2819" s="10" t="s">
        <v>922</v>
      </c>
      <c r="C2819" s="10" t="s">
        <v>923</v>
      </c>
      <c r="D2819" s="10" t="s">
        <v>924</v>
      </c>
      <c r="E2819" s="10" t="s">
        <v>925</v>
      </c>
      <c r="F2819" s="10" t="s">
        <v>925</v>
      </c>
      <c r="G2819" s="10">
        <v>1</v>
      </c>
      <c r="I2819" s="2">
        <v>1</v>
      </c>
      <c r="J2819" s="2">
        <v>0</v>
      </c>
      <c r="K2819">
        <f t="shared" ref="K2819:L2819" si="1449">K2816+1500</f>
        <v>178500</v>
      </c>
      <c r="L2819">
        <f t="shared" si="1449"/>
        <v>178500</v>
      </c>
      <c r="M2819" s="2">
        <v>1000</v>
      </c>
      <c r="N2819" s="10">
        <f t="shared" si="1359"/>
        <v>1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10">
        <f t="shared" si="1360"/>
        <v>0</v>
      </c>
      <c r="U2819" s="2">
        <v>5</v>
      </c>
      <c r="V2819" s="2">
        <v>0</v>
      </c>
      <c r="W2819" s="2">
        <f t="shared" ref="W2819:X2819" si="1450">W2816+5</f>
        <v>1530</v>
      </c>
      <c r="X2819" s="2">
        <f t="shared" si="1450"/>
        <v>1530</v>
      </c>
      <c r="Y2819" s="2">
        <v>1000</v>
      </c>
      <c r="Z2819" s="10">
        <f t="shared" si="1362"/>
        <v>1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f t="shared" si="1363"/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f t="shared" si="1364"/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f t="shared" si="1365"/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f t="shared" si="1366"/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f t="shared" si="1367"/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f t="shared" si="1368"/>
        <v>0</v>
      </c>
      <c r="BQ2819" s="10">
        <v>0</v>
      </c>
      <c r="BR2819" s="109"/>
      <c r="BS2819" s="109"/>
    </row>
    <row r="2820" spans="1:71">
      <c r="A2820" s="10">
        <f t="shared" si="1323"/>
        <v>721501</v>
      </c>
      <c r="B2820" s="10" t="s">
        <v>922</v>
      </c>
      <c r="C2820" s="10" t="s">
        <v>923</v>
      </c>
      <c r="D2820" s="10" t="s">
        <v>924</v>
      </c>
      <c r="E2820" s="10" t="s">
        <v>925</v>
      </c>
      <c r="F2820" s="10" t="s">
        <v>925</v>
      </c>
      <c r="G2820" s="10">
        <v>1</v>
      </c>
      <c r="I2820" s="2">
        <v>1</v>
      </c>
      <c r="J2820" s="2">
        <v>0</v>
      </c>
      <c r="K2820">
        <f t="shared" ref="K2820:L2820" si="1451">K2817+1500</f>
        <v>180000</v>
      </c>
      <c r="L2820">
        <f t="shared" si="1451"/>
        <v>180000</v>
      </c>
      <c r="M2820" s="2">
        <v>1000</v>
      </c>
      <c r="N2820" s="10">
        <f t="shared" si="1359"/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10">
        <f t="shared" si="1360"/>
        <v>0</v>
      </c>
      <c r="U2820" s="2">
        <v>5</v>
      </c>
      <c r="V2820" s="2">
        <v>0</v>
      </c>
      <c r="W2820" s="2">
        <f t="shared" ref="W2820:X2820" si="1452">W2817+5</f>
        <v>1525</v>
      </c>
      <c r="X2820" s="2">
        <f t="shared" si="1452"/>
        <v>1525</v>
      </c>
      <c r="Y2820" s="2">
        <v>1000</v>
      </c>
      <c r="Z2820" s="10">
        <f t="shared" si="1362"/>
        <v>1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f t="shared" si="1363"/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f t="shared" si="1364"/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f t="shared" si="1365"/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f t="shared" si="1366"/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f t="shared" si="1367"/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f t="shared" si="1368"/>
        <v>0</v>
      </c>
      <c r="BQ2820" s="10">
        <v>0</v>
      </c>
      <c r="BR2820" s="109"/>
      <c r="BS2820" s="109"/>
    </row>
    <row r="2821" spans="1:71">
      <c r="A2821" s="10">
        <f t="shared" si="1323"/>
        <v>721502</v>
      </c>
      <c r="B2821" s="10" t="s">
        <v>922</v>
      </c>
      <c r="C2821" s="10" t="s">
        <v>923</v>
      </c>
      <c r="D2821" s="10" t="s">
        <v>924</v>
      </c>
      <c r="E2821" s="10" t="s">
        <v>925</v>
      </c>
      <c r="F2821" s="10" t="s">
        <v>925</v>
      </c>
      <c r="G2821" s="10">
        <v>1</v>
      </c>
      <c r="I2821" s="2">
        <v>1</v>
      </c>
      <c r="J2821" s="2">
        <v>0</v>
      </c>
      <c r="K2821">
        <f t="shared" ref="K2821:L2821" si="1453">K2818+1500</f>
        <v>180000</v>
      </c>
      <c r="L2821">
        <f t="shared" si="1453"/>
        <v>180000</v>
      </c>
      <c r="M2821" s="2">
        <v>1000</v>
      </c>
      <c r="N2821" s="10">
        <f t="shared" si="1359"/>
        <v>1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10">
        <f t="shared" si="1360"/>
        <v>0</v>
      </c>
      <c r="U2821" s="2">
        <v>5</v>
      </c>
      <c r="V2821" s="2">
        <v>0</v>
      </c>
      <c r="W2821" s="2">
        <f t="shared" ref="W2821:X2821" si="1454">W2818+5</f>
        <v>1530</v>
      </c>
      <c r="X2821" s="2">
        <f t="shared" si="1454"/>
        <v>1530</v>
      </c>
      <c r="Y2821" s="2">
        <v>1000</v>
      </c>
      <c r="Z2821" s="10">
        <f t="shared" si="1362"/>
        <v>1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f t="shared" si="1363"/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f t="shared" si="1364"/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f t="shared" si="1365"/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f t="shared" si="1366"/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f t="shared" si="1367"/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f t="shared" si="1368"/>
        <v>0</v>
      </c>
      <c r="BQ2821" s="10">
        <v>0</v>
      </c>
      <c r="BR2821" s="109"/>
      <c r="BS2821" s="109"/>
    </row>
    <row r="2822" spans="1:71">
      <c r="A2822" s="10">
        <f t="shared" si="1323"/>
        <v>721503</v>
      </c>
      <c r="B2822" s="10" t="s">
        <v>922</v>
      </c>
      <c r="C2822" s="10" t="s">
        <v>923</v>
      </c>
      <c r="D2822" s="10" t="s">
        <v>924</v>
      </c>
      <c r="E2822" s="10" t="s">
        <v>925</v>
      </c>
      <c r="F2822" s="10" t="s">
        <v>925</v>
      </c>
      <c r="G2822" s="10">
        <v>1</v>
      </c>
      <c r="I2822" s="2">
        <v>1</v>
      </c>
      <c r="J2822" s="2">
        <v>0</v>
      </c>
      <c r="K2822">
        <f t="shared" ref="K2822:L2822" si="1455">K2819+1500</f>
        <v>180000</v>
      </c>
      <c r="L2822">
        <f t="shared" si="1455"/>
        <v>180000</v>
      </c>
      <c r="M2822" s="2">
        <v>1000</v>
      </c>
      <c r="N2822" s="10">
        <f t="shared" si="1359"/>
        <v>1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10">
        <f t="shared" si="1360"/>
        <v>0</v>
      </c>
      <c r="U2822" s="2">
        <v>5</v>
      </c>
      <c r="V2822" s="2">
        <v>0</v>
      </c>
      <c r="W2822" s="2">
        <f t="shared" ref="W2822:X2822" si="1456">W2819+5</f>
        <v>1535</v>
      </c>
      <c r="X2822" s="2">
        <f t="shared" si="1456"/>
        <v>1535</v>
      </c>
      <c r="Y2822" s="2">
        <v>1000</v>
      </c>
      <c r="Z2822" s="10">
        <f t="shared" si="1362"/>
        <v>1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f t="shared" si="1363"/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f t="shared" si="1364"/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f t="shared" si="1365"/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f t="shared" si="1366"/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f t="shared" si="1367"/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f t="shared" si="1368"/>
        <v>0</v>
      </c>
      <c r="BQ2822" s="10">
        <v>0</v>
      </c>
      <c r="BR2822" s="109"/>
      <c r="BS2822" s="109"/>
    </row>
    <row r="2823" spans="1:71">
      <c r="A2823" s="10">
        <f t="shared" si="1323"/>
        <v>721601</v>
      </c>
      <c r="B2823" s="10" t="s">
        <v>922</v>
      </c>
      <c r="C2823" s="10" t="s">
        <v>923</v>
      </c>
      <c r="D2823" s="10" t="s">
        <v>924</v>
      </c>
      <c r="E2823" s="10" t="s">
        <v>925</v>
      </c>
      <c r="F2823" s="10" t="s">
        <v>925</v>
      </c>
      <c r="G2823" s="10">
        <v>1</v>
      </c>
      <c r="I2823" s="2">
        <v>1</v>
      </c>
      <c r="J2823" s="2">
        <v>0</v>
      </c>
      <c r="K2823">
        <f t="shared" ref="K2823:L2823" si="1457">K2820+1500</f>
        <v>181500</v>
      </c>
      <c r="L2823">
        <f t="shared" si="1457"/>
        <v>181500</v>
      </c>
      <c r="M2823" s="2">
        <v>1000</v>
      </c>
      <c r="N2823" s="10">
        <f t="shared" si="1359"/>
        <v>1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10">
        <f t="shared" si="1360"/>
        <v>0</v>
      </c>
      <c r="U2823" s="2">
        <v>5</v>
      </c>
      <c r="V2823" s="2">
        <v>0</v>
      </c>
      <c r="W2823" s="2">
        <f t="shared" ref="W2823:X2823" si="1458">W2820+5</f>
        <v>1530</v>
      </c>
      <c r="X2823" s="2">
        <f t="shared" si="1458"/>
        <v>1530</v>
      </c>
      <c r="Y2823" s="2">
        <v>1000</v>
      </c>
      <c r="Z2823" s="10">
        <f t="shared" si="1362"/>
        <v>1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f t="shared" si="1363"/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f t="shared" si="1364"/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f t="shared" si="1365"/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f t="shared" si="1366"/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f t="shared" si="1367"/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f t="shared" si="1368"/>
        <v>0</v>
      </c>
      <c r="BQ2823" s="10">
        <v>0</v>
      </c>
      <c r="BR2823" s="109"/>
      <c r="BS2823" s="109"/>
    </row>
    <row r="2824" spans="1:71">
      <c r="A2824" s="10">
        <f t="shared" si="1323"/>
        <v>721602</v>
      </c>
      <c r="B2824" s="10" t="s">
        <v>922</v>
      </c>
      <c r="C2824" s="10" t="s">
        <v>923</v>
      </c>
      <c r="D2824" s="10" t="s">
        <v>924</v>
      </c>
      <c r="E2824" s="10" t="s">
        <v>925</v>
      </c>
      <c r="F2824" s="10" t="s">
        <v>925</v>
      </c>
      <c r="G2824" s="10">
        <v>1</v>
      </c>
      <c r="I2824" s="2">
        <v>1</v>
      </c>
      <c r="J2824" s="2">
        <v>0</v>
      </c>
      <c r="K2824">
        <f t="shared" ref="K2824:L2824" si="1459">K2821+1500</f>
        <v>181500</v>
      </c>
      <c r="L2824">
        <f t="shared" si="1459"/>
        <v>181500</v>
      </c>
      <c r="M2824" s="2">
        <v>1000</v>
      </c>
      <c r="N2824" s="10">
        <f t="shared" si="1359"/>
        <v>1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10">
        <f t="shared" si="1360"/>
        <v>0</v>
      </c>
      <c r="U2824" s="2">
        <v>5</v>
      </c>
      <c r="V2824" s="2">
        <v>0</v>
      </c>
      <c r="W2824" s="2">
        <f t="shared" ref="W2824:X2824" si="1460">W2821+5</f>
        <v>1535</v>
      </c>
      <c r="X2824" s="2">
        <f t="shared" si="1460"/>
        <v>1535</v>
      </c>
      <c r="Y2824" s="2">
        <v>1000</v>
      </c>
      <c r="Z2824" s="10">
        <f t="shared" si="1362"/>
        <v>1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f t="shared" si="1363"/>
        <v>0</v>
      </c>
      <c r="AG2824" s="10">
        <v>0</v>
      </c>
      <c r="AH2824" s="10">
        <v>0</v>
      </c>
      <c r="AI2824" s="10">
        <v>0</v>
      </c>
      <c r="AJ2824" s="10">
        <v>0</v>
      </c>
      <c r="AK2824" s="10">
        <v>0</v>
      </c>
      <c r="AL2824" s="10">
        <f t="shared" si="1364"/>
        <v>0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  <c r="AS2824" s="10">
        <v>0</v>
      </c>
      <c r="AT2824" s="10">
        <v>0</v>
      </c>
      <c r="AU2824" s="10">
        <v>0</v>
      </c>
      <c r="AV2824" s="10">
        <v>0</v>
      </c>
      <c r="AW2824" s="10">
        <v>0</v>
      </c>
      <c r="AX2824" s="10">
        <f t="shared" si="1365"/>
        <v>0</v>
      </c>
      <c r="AY2824" s="10">
        <v>0</v>
      </c>
      <c r="AZ2824" s="10">
        <v>0</v>
      </c>
      <c r="BA2824" s="10">
        <v>0</v>
      </c>
      <c r="BB2824" s="10">
        <v>0</v>
      </c>
      <c r="BC2824" s="10">
        <v>0</v>
      </c>
      <c r="BD2824" s="10">
        <f t="shared" si="1366"/>
        <v>0</v>
      </c>
      <c r="BE2824" s="10">
        <v>0</v>
      </c>
      <c r="BF2824" s="10">
        <v>0</v>
      </c>
      <c r="BG2824" s="10">
        <v>0</v>
      </c>
      <c r="BH2824" s="10">
        <v>0</v>
      </c>
      <c r="BI2824" s="10">
        <v>0</v>
      </c>
      <c r="BJ2824" s="10">
        <f t="shared" si="1367"/>
        <v>0</v>
      </c>
      <c r="BK2824" s="10">
        <v>0</v>
      </c>
      <c r="BL2824" s="10">
        <v>0</v>
      </c>
      <c r="BM2824" s="10">
        <v>0</v>
      </c>
      <c r="BN2824" s="10">
        <v>0</v>
      </c>
      <c r="BO2824" s="10">
        <v>0</v>
      </c>
      <c r="BP2824" s="10">
        <f t="shared" si="1368"/>
        <v>0</v>
      </c>
      <c r="BQ2824" s="10">
        <v>0</v>
      </c>
      <c r="BR2824" s="109"/>
      <c r="BS2824" s="109"/>
    </row>
    <row r="2825" spans="1:71">
      <c r="A2825" s="10">
        <f t="shared" ref="A2825:A2837" si="1461">A2822+100</f>
        <v>721603</v>
      </c>
      <c r="B2825" s="10" t="s">
        <v>922</v>
      </c>
      <c r="C2825" s="10" t="s">
        <v>923</v>
      </c>
      <c r="D2825" s="10" t="s">
        <v>924</v>
      </c>
      <c r="E2825" s="10" t="s">
        <v>925</v>
      </c>
      <c r="F2825" s="10" t="s">
        <v>925</v>
      </c>
      <c r="G2825" s="10">
        <v>1</v>
      </c>
      <c r="I2825" s="2">
        <v>1</v>
      </c>
      <c r="J2825" s="2">
        <v>0</v>
      </c>
      <c r="K2825">
        <f t="shared" ref="K2825:L2825" si="1462">K2822+1500</f>
        <v>181500</v>
      </c>
      <c r="L2825">
        <f t="shared" si="1462"/>
        <v>181500</v>
      </c>
      <c r="M2825" s="2">
        <v>1000</v>
      </c>
      <c r="N2825" s="10">
        <f t="shared" si="1359"/>
        <v>1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10">
        <f t="shared" si="1360"/>
        <v>0</v>
      </c>
      <c r="U2825" s="2">
        <v>5</v>
      </c>
      <c r="V2825" s="2">
        <v>0</v>
      </c>
      <c r="W2825" s="2">
        <f t="shared" ref="W2825:X2825" si="1463">W2822+5</f>
        <v>1540</v>
      </c>
      <c r="X2825" s="2">
        <f t="shared" si="1463"/>
        <v>1540</v>
      </c>
      <c r="Y2825" s="2">
        <v>1000</v>
      </c>
      <c r="Z2825" s="10">
        <f t="shared" si="1362"/>
        <v>1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f t="shared" si="1363"/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f t="shared" si="1364"/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f t="shared" si="1365"/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f t="shared" si="1366"/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f t="shared" si="1367"/>
        <v>0</v>
      </c>
      <c r="BK2825" s="10">
        <v>0</v>
      </c>
      <c r="BL2825" s="10">
        <v>0</v>
      </c>
      <c r="BM2825" s="10">
        <v>0</v>
      </c>
      <c r="BN2825" s="10">
        <v>0</v>
      </c>
      <c r="BO2825" s="10">
        <v>0</v>
      </c>
      <c r="BP2825" s="10">
        <f t="shared" si="1368"/>
        <v>0</v>
      </c>
      <c r="BQ2825" s="10">
        <v>0</v>
      </c>
      <c r="BR2825" s="109"/>
      <c r="BS2825" s="109"/>
    </row>
    <row r="2826" spans="1:71">
      <c r="A2826" s="10">
        <f t="shared" si="1461"/>
        <v>721701</v>
      </c>
      <c r="B2826" s="10" t="s">
        <v>922</v>
      </c>
      <c r="C2826" s="10" t="s">
        <v>923</v>
      </c>
      <c r="D2826" s="10" t="s">
        <v>924</v>
      </c>
      <c r="E2826" s="10" t="s">
        <v>925</v>
      </c>
      <c r="F2826" s="10" t="s">
        <v>925</v>
      </c>
      <c r="G2826" s="10">
        <v>1</v>
      </c>
      <c r="I2826" s="2">
        <v>1</v>
      </c>
      <c r="J2826" s="2">
        <v>0</v>
      </c>
      <c r="K2826">
        <f t="shared" ref="K2826:L2826" si="1464">K2823+1500</f>
        <v>183000</v>
      </c>
      <c r="L2826">
        <f t="shared" si="1464"/>
        <v>183000</v>
      </c>
      <c r="M2826" s="2">
        <v>1000</v>
      </c>
      <c r="N2826" s="10">
        <f t="shared" si="1359"/>
        <v>1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10">
        <f t="shared" si="1360"/>
        <v>0</v>
      </c>
      <c r="U2826" s="2">
        <v>5</v>
      </c>
      <c r="V2826" s="2">
        <v>0</v>
      </c>
      <c r="W2826" s="2">
        <f t="shared" ref="W2826:X2826" si="1465">W2823+5</f>
        <v>1535</v>
      </c>
      <c r="X2826" s="2">
        <f t="shared" si="1465"/>
        <v>1535</v>
      </c>
      <c r="Y2826" s="2">
        <v>1000</v>
      </c>
      <c r="Z2826" s="10">
        <f t="shared" si="1362"/>
        <v>1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f t="shared" si="1363"/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f t="shared" si="1364"/>
        <v>0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  <c r="AS2826" s="10">
        <v>0</v>
      </c>
      <c r="AT2826" s="10">
        <v>0</v>
      </c>
      <c r="AU2826" s="10">
        <v>0</v>
      </c>
      <c r="AV2826" s="10">
        <v>0</v>
      </c>
      <c r="AW2826" s="10">
        <v>0</v>
      </c>
      <c r="AX2826" s="10">
        <f t="shared" si="1365"/>
        <v>0</v>
      </c>
      <c r="AY2826" s="10">
        <v>0</v>
      </c>
      <c r="AZ2826" s="10">
        <v>0</v>
      </c>
      <c r="BA2826" s="10">
        <v>0</v>
      </c>
      <c r="BB2826" s="10">
        <v>0</v>
      </c>
      <c r="BC2826" s="10">
        <v>0</v>
      </c>
      <c r="BD2826" s="10">
        <f t="shared" si="1366"/>
        <v>0</v>
      </c>
      <c r="BE2826" s="10">
        <v>0</v>
      </c>
      <c r="BF2826" s="10">
        <v>0</v>
      </c>
      <c r="BG2826" s="10">
        <v>0</v>
      </c>
      <c r="BH2826" s="10">
        <v>0</v>
      </c>
      <c r="BI2826" s="10">
        <v>0</v>
      </c>
      <c r="BJ2826" s="10">
        <f t="shared" si="1367"/>
        <v>0</v>
      </c>
      <c r="BK2826" s="10">
        <v>0</v>
      </c>
      <c r="BL2826" s="10">
        <v>0</v>
      </c>
      <c r="BM2826" s="10">
        <v>0</v>
      </c>
      <c r="BN2826" s="10">
        <v>0</v>
      </c>
      <c r="BO2826" s="10">
        <v>0</v>
      </c>
      <c r="BP2826" s="10">
        <f t="shared" si="1368"/>
        <v>0</v>
      </c>
      <c r="BQ2826" s="10">
        <v>0</v>
      </c>
      <c r="BR2826" s="109"/>
      <c r="BS2826" s="109"/>
    </row>
    <row r="2827" spans="1:71">
      <c r="A2827" s="10">
        <f t="shared" si="1461"/>
        <v>721702</v>
      </c>
      <c r="B2827" s="10" t="s">
        <v>922</v>
      </c>
      <c r="C2827" s="10" t="s">
        <v>923</v>
      </c>
      <c r="D2827" s="10" t="s">
        <v>924</v>
      </c>
      <c r="E2827" s="10" t="s">
        <v>925</v>
      </c>
      <c r="F2827" s="10" t="s">
        <v>925</v>
      </c>
      <c r="G2827" s="10">
        <v>1</v>
      </c>
      <c r="I2827" s="2">
        <v>1</v>
      </c>
      <c r="J2827" s="2">
        <v>0</v>
      </c>
      <c r="K2827">
        <f t="shared" ref="K2827:L2827" si="1466">K2824+1500</f>
        <v>183000</v>
      </c>
      <c r="L2827">
        <f t="shared" si="1466"/>
        <v>183000</v>
      </c>
      <c r="M2827" s="2">
        <v>1000</v>
      </c>
      <c r="N2827" s="10">
        <f t="shared" si="1359"/>
        <v>1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10">
        <f t="shared" si="1360"/>
        <v>0</v>
      </c>
      <c r="U2827" s="2">
        <v>5</v>
      </c>
      <c r="V2827" s="2">
        <v>0</v>
      </c>
      <c r="W2827" s="2">
        <f t="shared" ref="W2827:X2827" si="1467">W2824+5</f>
        <v>1540</v>
      </c>
      <c r="X2827" s="2">
        <f t="shared" si="1467"/>
        <v>1540</v>
      </c>
      <c r="Y2827" s="2">
        <v>1000</v>
      </c>
      <c r="Z2827" s="10">
        <f t="shared" si="1362"/>
        <v>1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f t="shared" si="1363"/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f t="shared" si="1364"/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f t="shared" si="1365"/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f t="shared" si="1366"/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f t="shared" si="1367"/>
        <v>0</v>
      </c>
      <c r="BK2827" s="10">
        <v>0</v>
      </c>
      <c r="BL2827" s="10">
        <v>0</v>
      </c>
      <c r="BM2827" s="10">
        <v>0</v>
      </c>
      <c r="BN2827" s="10">
        <v>0</v>
      </c>
      <c r="BO2827" s="10">
        <v>0</v>
      </c>
      <c r="BP2827" s="10">
        <f t="shared" si="1368"/>
        <v>0</v>
      </c>
      <c r="BQ2827" s="10">
        <v>0</v>
      </c>
      <c r="BR2827" s="109"/>
      <c r="BS2827" s="109"/>
    </row>
    <row r="2828" spans="1:71">
      <c r="A2828" s="10">
        <f t="shared" si="1461"/>
        <v>721703</v>
      </c>
      <c r="B2828" s="10" t="s">
        <v>922</v>
      </c>
      <c r="C2828" s="10" t="s">
        <v>923</v>
      </c>
      <c r="D2828" s="10" t="s">
        <v>924</v>
      </c>
      <c r="E2828" s="10" t="s">
        <v>925</v>
      </c>
      <c r="F2828" s="10" t="s">
        <v>925</v>
      </c>
      <c r="G2828" s="10">
        <v>1</v>
      </c>
      <c r="I2828" s="2">
        <v>1</v>
      </c>
      <c r="J2828" s="2">
        <v>0</v>
      </c>
      <c r="K2828">
        <f t="shared" ref="K2828:L2828" si="1468">K2825+1500</f>
        <v>183000</v>
      </c>
      <c r="L2828">
        <f t="shared" si="1468"/>
        <v>183000</v>
      </c>
      <c r="M2828" s="2">
        <v>1000</v>
      </c>
      <c r="N2828" s="10">
        <f t="shared" si="1359"/>
        <v>1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10">
        <f t="shared" si="1360"/>
        <v>0</v>
      </c>
      <c r="U2828" s="2">
        <v>5</v>
      </c>
      <c r="V2828" s="2">
        <v>0</v>
      </c>
      <c r="W2828" s="2">
        <f t="shared" ref="W2828:X2828" si="1469">W2825+5</f>
        <v>1545</v>
      </c>
      <c r="X2828" s="2">
        <f t="shared" si="1469"/>
        <v>1545</v>
      </c>
      <c r="Y2828" s="2">
        <v>1000</v>
      </c>
      <c r="Z2828" s="10">
        <f t="shared" si="1362"/>
        <v>1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f t="shared" si="1363"/>
        <v>0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  <c r="AL2828" s="10">
        <f t="shared" si="1364"/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S2828" s="10">
        <v>0</v>
      </c>
      <c r="AT2828" s="10">
        <v>0</v>
      </c>
      <c r="AU2828" s="10">
        <v>0</v>
      </c>
      <c r="AV2828" s="10">
        <v>0</v>
      </c>
      <c r="AW2828" s="10">
        <v>0</v>
      </c>
      <c r="AX2828" s="10">
        <f t="shared" si="1365"/>
        <v>0</v>
      </c>
      <c r="AY2828" s="10">
        <v>0</v>
      </c>
      <c r="AZ2828" s="10">
        <v>0</v>
      </c>
      <c r="BA2828" s="10">
        <v>0</v>
      </c>
      <c r="BB2828" s="10">
        <v>0</v>
      </c>
      <c r="BC2828" s="10">
        <v>0</v>
      </c>
      <c r="BD2828" s="10">
        <f t="shared" si="1366"/>
        <v>0</v>
      </c>
      <c r="BE2828" s="10">
        <v>0</v>
      </c>
      <c r="BF2828" s="10">
        <v>0</v>
      </c>
      <c r="BG2828" s="10">
        <v>0</v>
      </c>
      <c r="BH2828" s="10">
        <v>0</v>
      </c>
      <c r="BI2828" s="10">
        <v>0</v>
      </c>
      <c r="BJ2828" s="10">
        <f t="shared" si="1367"/>
        <v>0</v>
      </c>
      <c r="BK2828" s="10">
        <v>0</v>
      </c>
      <c r="BL2828" s="10">
        <v>0</v>
      </c>
      <c r="BM2828" s="10">
        <v>0</v>
      </c>
      <c r="BN2828" s="10">
        <v>0</v>
      </c>
      <c r="BO2828" s="10">
        <v>0</v>
      </c>
      <c r="BP2828" s="10">
        <f t="shared" si="1368"/>
        <v>0</v>
      </c>
      <c r="BQ2828" s="10">
        <v>0</v>
      </c>
      <c r="BR2828" s="109"/>
      <c r="BS2828" s="109"/>
    </row>
    <row r="2829" spans="1:71">
      <c r="A2829" s="10">
        <f t="shared" si="1461"/>
        <v>721801</v>
      </c>
      <c r="B2829" s="10" t="s">
        <v>922</v>
      </c>
      <c r="C2829" s="10" t="s">
        <v>923</v>
      </c>
      <c r="D2829" s="10" t="s">
        <v>924</v>
      </c>
      <c r="E2829" s="10" t="s">
        <v>925</v>
      </c>
      <c r="F2829" s="10" t="s">
        <v>925</v>
      </c>
      <c r="G2829" s="10">
        <v>1</v>
      </c>
      <c r="I2829" s="2">
        <v>1</v>
      </c>
      <c r="J2829" s="2">
        <v>0</v>
      </c>
      <c r="K2829">
        <f t="shared" ref="K2829:L2829" si="1470">K2826+1500</f>
        <v>184500</v>
      </c>
      <c r="L2829">
        <f t="shared" si="1470"/>
        <v>184500</v>
      </c>
      <c r="M2829" s="2">
        <v>1000</v>
      </c>
      <c r="N2829" s="10">
        <f t="shared" si="1359"/>
        <v>1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10">
        <f t="shared" si="1360"/>
        <v>0</v>
      </c>
      <c r="U2829" s="2">
        <v>5</v>
      </c>
      <c r="V2829" s="2">
        <v>0</v>
      </c>
      <c r="W2829" s="2">
        <f t="shared" ref="W2829:X2829" si="1471">W2826+5</f>
        <v>1540</v>
      </c>
      <c r="X2829" s="2">
        <f t="shared" si="1471"/>
        <v>1540</v>
      </c>
      <c r="Y2829" s="2">
        <v>1000</v>
      </c>
      <c r="Z2829" s="10">
        <f t="shared" si="1362"/>
        <v>1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f t="shared" si="1363"/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f t="shared" si="1364"/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f t="shared" si="1365"/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f t="shared" si="1366"/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f t="shared" si="1367"/>
        <v>0</v>
      </c>
      <c r="BK2829" s="10">
        <v>0</v>
      </c>
      <c r="BL2829" s="10">
        <v>0</v>
      </c>
      <c r="BM2829" s="10">
        <v>0</v>
      </c>
      <c r="BN2829" s="10">
        <v>0</v>
      </c>
      <c r="BO2829" s="10">
        <v>0</v>
      </c>
      <c r="BP2829" s="10">
        <f t="shared" si="1368"/>
        <v>0</v>
      </c>
      <c r="BQ2829" s="10">
        <v>0</v>
      </c>
      <c r="BR2829" s="109"/>
      <c r="BS2829" s="109"/>
    </row>
    <row r="2830" spans="1:71">
      <c r="A2830" s="10">
        <f t="shared" si="1461"/>
        <v>721802</v>
      </c>
      <c r="B2830" s="10" t="s">
        <v>922</v>
      </c>
      <c r="C2830" s="10" t="s">
        <v>923</v>
      </c>
      <c r="D2830" s="10" t="s">
        <v>924</v>
      </c>
      <c r="E2830" s="10" t="s">
        <v>925</v>
      </c>
      <c r="F2830" s="10" t="s">
        <v>925</v>
      </c>
      <c r="G2830" s="10">
        <v>1</v>
      </c>
      <c r="I2830" s="2">
        <v>1</v>
      </c>
      <c r="J2830" s="2">
        <v>0</v>
      </c>
      <c r="K2830">
        <f t="shared" ref="K2830:L2830" si="1472">K2827+1500</f>
        <v>184500</v>
      </c>
      <c r="L2830">
        <f t="shared" si="1472"/>
        <v>184500</v>
      </c>
      <c r="M2830" s="2">
        <v>1000</v>
      </c>
      <c r="N2830" s="10">
        <f t="shared" si="1359"/>
        <v>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10">
        <f t="shared" si="1360"/>
        <v>0</v>
      </c>
      <c r="U2830" s="2">
        <v>5</v>
      </c>
      <c r="V2830" s="2">
        <v>0</v>
      </c>
      <c r="W2830" s="2">
        <f t="shared" ref="W2830:X2830" si="1473">W2827+5</f>
        <v>1545</v>
      </c>
      <c r="X2830" s="2">
        <f t="shared" si="1473"/>
        <v>1545</v>
      </c>
      <c r="Y2830" s="2">
        <v>1000</v>
      </c>
      <c r="Z2830" s="10">
        <f t="shared" si="1362"/>
        <v>1</v>
      </c>
      <c r="AA2830" s="10">
        <v>0</v>
      </c>
      <c r="AB2830" s="10">
        <v>0</v>
      </c>
      <c r="AC2830" s="10">
        <v>0</v>
      </c>
      <c r="AD2830" s="10">
        <v>0</v>
      </c>
      <c r="AE2830" s="10">
        <v>0</v>
      </c>
      <c r="AF2830" s="10">
        <f t="shared" si="1363"/>
        <v>0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f t="shared" si="1364"/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S2830" s="10">
        <v>0</v>
      </c>
      <c r="AT2830" s="10">
        <v>0</v>
      </c>
      <c r="AU2830" s="10">
        <v>0</v>
      </c>
      <c r="AV2830" s="10">
        <v>0</v>
      </c>
      <c r="AW2830" s="10">
        <v>0</v>
      </c>
      <c r="AX2830" s="10">
        <f t="shared" si="1365"/>
        <v>0</v>
      </c>
      <c r="AY2830" s="10">
        <v>0</v>
      </c>
      <c r="AZ2830" s="10">
        <v>0</v>
      </c>
      <c r="BA2830" s="10">
        <v>0</v>
      </c>
      <c r="BB2830" s="10">
        <v>0</v>
      </c>
      <c r="BC2830" s="10">
        <v>0</v>
      </c>
      <c r="BD2830" s="10">
        <f t="shared" si="1366"/>
        <v>0</v>
      </c>
      <c r="BE2830" s="10">
        <v>0</v>
      </c>
      <c r="BF2830" s="10">
        <v>0</v>
      </c>
      <c r="BG2830" s="10">
        <v>0</v>
      </c>
      <c r="BH2830" s="10">
        <v>0</v>
      </c>
      <c r="BI2830" s="10">
        <v>0</v>
      </c>
      <c r="BJ2830" s="10">
        <f t="shared" si="1367"/>
        <v>0</v>
      </c>
      <c r="BK2830" s="10">
        <v>0</v>
      </c>
      <c r="BL2830" s="10">
        <v>0</v>
      </c>
      <c r="BM2830" s="10">
        <v>0</v>
      </c>
      <c r="BN2830" s="10">
        <v>0</v>
      </c>
      <c r="BO2830" s="10">
        <v>0</v>
      </c>
      <c r="BP2830" s="10">
        <f t="shared" si="1368"/>
        <v>0</v>
      </c>
      <c r="BQ2830" s="10">
        <v>0</v>
      </c>
      <c r="BR2830" s="109"/>
      <c r="BS2830" s="109"/>
    </row>
    <row r="2831" spans="1:71">
      <c r="A2831" s="10">
        <f t="shared" si="1461"/>
        <v>721803</v>
      </c>
      <c r="B2831" s="10" t="s">
        <v>922</v>
      </c>
      <c r="C2831" s="10" t="s">
        <v>923</v>
      </c>
      <c r="D2831" s="10" t="s">
        <v>924</v>
      </c>
      <c r="E2831" s="10" t="s">
        <v>925</v>
      </c>
      <c r="F2831" s="10" t="s">
        <v>925</v>
      </c>
      <c r="G2831" s="10">
        <v>1</v>
      </c>
      <c r="I2831" s="2">
        <v>1</v>
      </c>
      <c r="J2831" s="2">
        <v>0</v>
      </c>
      <c r="K2831">
        <f t="shared" ref="K2831:L2831" si="1474">K2828+1500</f>
        <v>184500</v>
      </c>
      <c r="L2831">
        <f t="shared" si="1474"/>
        <v>184500</v>
      </c>
      <c r="M2831" s="2">
        <v>1000</v>
      </c>
      <c r="N2831" s="10">
        <f t="shared" si="1359"/>
        <v>1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10">
        <f t="shared" si="1360"/>
        <v>0</v>
      </c>
      <c r="U2831" s="2">
        <v>5</v>
      </c>
      <c r="V2831" s="2">
        <v>0</v>
      </c>
      <c r="W2831" s="2">
        <f t="shared" ref="W2831:X2831" si="1475">W2828+5</f>
        <v>1550</v>
      </c>
      <c r="X2831" s="2">
        <f t="shared" si="1475"/>
        <v>1550</v>
      </c>
      <c r="Y2831" s="2">
        <v>1000</v>
      </c>
      <c r="Z2831" s="10">
        <f t="shared" si="1362"/>
        <v>1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f t="shared" si="1363"/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f t="shared" si="1364"/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f t="shared" si="1365"/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f t="shared" si="1366"/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f t="shared" si="1367"/>
        <v>0</v>
      </c>
      <c r="BK2831" s="10">
        <v>0</v>
      </c>
      <c r="BL2831" s="10">
        <v>0</v>
      </c>
      <c r="BM2831" s="10">
        <v>0</v>
      </c>
      <c r="BN2831" s="10">
        <v>0</v>
      </c>
      <c r="BO2831" s="10">
        <v>0</v>
      </c>
      <c r="BP2831" s="10">
        <f t="shared" si="1368"/>
        <v>0</v>
      </c>
      <c r="BQ2831" s="10">
        <v>0</v>
      </c>
      <c r="BR2831" s="109"/>
      <c r="BS2831" s="109"/>
    </row>
    <row r="2832" spans="1:71">
      <c r="A2832" s="10">
        <f t="shared" si="1461"/>
        <v>721901</v>
      </c>
      <c r="B2832" s="10" t="s">
        <v>922</v>
      </c>
      <c r="C2832" s="10" t="s">
        <v>923</v>
      </c>
      <c r="D2832" s="10" t="s">
        <v>924</v>
      </c>
      <c r="E2832" s="10" t="s">
        <v>925</v>
      </c>
      <c r="F2832" s="10" t="s">
        <v>925</v>
      </c>
      <c r="G2832" s="10">
        <v>1</v>
      </c>
      <c r="I2832" s="2">
        <v>1</v>
      </c>
      <c r="J2832" s="2">
        <v>0</v>
      </c>
      <c r="K2832">
        <f t="shared" ref="K2832:L2832" si="1476">K2829+1500</f>
        <v>186000</v>
      </c>
      <c r="L2832">
        <f t="shared" si="1476"/>
        <v>186000</v>
      </c>
      <c r="M2832" s="2">
        <v>1000</v>
      </c>
      <c r="N2832" s="10">
        <f t="shared" si="1359"/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10">
        <f t="shared" si="1360"/>
        <v>0</v>
      </c>
      <c r="U2832" s="2">
        <v>5</v>
      </c>
      <c r="V2832" s="2">
        <v>0</v>
      </c>
      <c r="W2832" s="2">
        <f t="shared" ref="W2832:X2832" si="1477">W2829+5</f>
        <v>1545</v>
      </c>
      <c r="X2832" s="2">
        <f t="shared" si="1477"/>
        <v>1545</v>
      </c>
      <c r="Y2832" s="2">
        <v>1000</v>
      </c>
      <c r="Z2832" s="10">
        <f t="shared" si="1362"/>
        <v>1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f t="shared" si="1363"/>
        <v>0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f t="shared" si="1364"/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S2832" s="10">
        <v>0</v>
      </c>
      <c r="AT2832" s="10">
        <v>0</v>
      </c>
      <c r="AU2832" s="10">
        <v>0</v>
      </c>
      <c r="AV2832" s="10">
        <v>0</v>
      </c>
      <c r="AW2832" s="10">
        <v>0</v>
      </c>
      <c r="AX2832" s="10">
        <f t="shared" si="1365"/>
        <v>0</v>
      </c>
      <c r="AY2832" s="10">
        <v>0</v>
      </c>
      <c r="AZ2832" s="10">
        <v>0</v>
      </c>
      <c r="BA2832" s="10">
        <v>0</v>
      </c>
      <c r="BB2832" s="10">
        <v>0</v>
      </c>
      <c r="BC2832" s="10">
        <v>0</v>
      </c>
      <c r="BD2832" s="10">
        <f t="shared" si="1366"/>
        <v>0</v>
      </c>
      <c r="BE2832" s="10">
        <v>0</v>
      </c>
      <c r="BF2832" s="10">
        <v>0</v>
      </c>
      <c r="BG2832" s="10">
        <v>0</v>
      </c>
      <c r="BH2832" s="10">
        <v>0</v>
      </c>
      <c r="BI2832" s="10">
        <v>0</v>
      </c>
      <c r="BJ2832" s="10">
        <f t="shared" si="1367"/>
        <v>0</v>
      </c>
      <c r="BK2832" s="10">
        <v>0</v>
      </c>
      <c r="BL2832" s="10">
        <v>0</v>
      </c>
      <c r="BM2832" s="10">
        <v>0</v>
      </c>
      <c r="BN2832" s="10">
        <v>0</v>
      </c>
      <c r="BO2832" s="10">
        <v>0</v>
      </c>
      <c r="BP2832" s="10">
        <f t="shared" si="1368"/>
        <v>0</v>
      </c>
      <c r="BQ2832" s="10">
        <v>0</v>
      </c>
      <c r="BR2832" s="109"/>
      <c r="BS2832" s="109"/>
    </row>
    <row r="2833" spans="1:71">
      <c r="A2833" s="10">
        <f t="shared" si="1461"/>
        <v>721902</v>
      </c>
      <c r="B2833" s="10" t="s">
        <v>922</v>
      </c>
      <c r="C2833" s="10" t="s">
        <v>923</v>
      </c>
      <c r="D2833" s="10" t="s">
        <v>924</v>
      </c>
      <c r="E2833" s="10" t="s">
        <v>925</v>
      </c>
      <c r="F2833" s="10" t="s">
        <v>925</v>
      </c>
      <c r="G2833" s="10">
        <v>1</v>
      </c>
      <c r="I2833" s="2">
        <v>1</v>
      </c>
      <c r="J2833" s="2">
        <v>0</v>
      </c>
      <c r="K2833">
        <f t="shared" ref="K2833:L2833" si="1478">K2830+1500</f>
        <v>186000</v>
      </c>
      <c r="L2833">
        <f t="shared" si="1478"/>
        <v>186000</v>
      </c>
      <c r="M2833" s="2">
        <v>1000</v>
      </c>
      <c r="N2833" s="10">
        <f t="shared" si="1359"/>
        <v>1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10">
        <f t="shared" si="1360"/>
        <v>0</v>
      </c>
      <c r="U2833" s="2">
        <v>5</v>
      </c>
      <c r="V2833" s="2">
        <v>0</v>
      </c>
      <c r="W2833" s="2">
        <f t="shared" ref="W2833:X2833" si="1479">W2830+5</f>
        <v>1550</v>
      </c>
      <c r="X2833" s="2">
        <f t="shared" si="1479"/>
        <v>1550</v>
      </c>
      <c r="Y2833" s="2">
        <v>1000</v>
      </c>
      <c r="Z2833" s="10">
        <f t="shared" si="1362"/>
        <v>1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f t="shared" si="1363"/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f t="shared" si="1364"/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f t="shared" si="1365"/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f t="shared" si="1366"/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f t="shared" si="1367"/>
        <v>0</v>
      </c>
      <c r="BK2833" s="10">
        <v>0</v>
      </c>
      <c r="BL2833" s="10">
        <v>0</v>
      </c>
      <c r="BM2833" s="10">
        <v>0</v>
      </c>
      <c r="BN2833" s="10">
        <v>0</v>
      </c>
      <c r="BO2833" s="10">
        <v>0</v>
      </c>
      <c r="BP2833" s="10">
        <f t="shared" si="1368"/>
        <v>0</v>
      </c>
      <c r="BQ2833" s="10">
        <v>0</v>
      </c>
      <c r="BR2833" s="109"/>
      <c r="BS2833" s="109"/>
    </row>
    <row r="2834" spans="1:71">
      <c r="A2834" s="10">
        <f t="shared" si="1461"/>
        <v>721903</v>
      </c>
      <c r="B2834" s="10" t="s">
        <v>922</v>
      </c>
      <c r="C2834" s="10" t="s">
        <v>923</v>
      </c>
      <c r="D2834" s="10" t="s">
        <v>924</v>
      </c>
      <c r="E2834" s="10" t="s">
        <v>925</v>
      </c>
      <c r="F2834" s="10" t="s">
        <v>925</v>
      </c>
      <c r="G2834" s="10">
        <v>1</v>
      </c>
      <c r="I2834" s="2">
        <v>1</v>
      </c>
      <c r="J2834" s="2">
        <v>0</v>
      </c>
      <c r="K2834">
        <f t="shared" ref="K2834:L2834" si="1480">K2831+1500</f>
        <v>186000</v>
      </c>
      <c r="L2834">
        <f t="shared" si="1480"/>
        <v>186000</v>
      </c>
      <c r="M2834" s="2">
        <v>1000</v>
      </c>
      <c r="N2834" s="10">
        <f t="shared" si="1359"/>
        <v>1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10">
        <f t="shared" si="1360"/>
        <v>0</v>
      </c>
      <c r="U2834" s="2">
        <v>5</v>
      </c>
      <c r="V2834" s="2">
        <v>0</v>
      </c>
      <c r="W2834" s="2">
        <f t="shared" ref="W2834:X2834" si="1481">W2831+5</f>
        <v>1555</v>
      </c>
      <c r="X2834" s="2">
        <f t="shared" si="1481"/>
        <v>1555</v>
      </c>
      <c r="Y2834" s="2">
        <v>1000</v>
      </c>
      <c r="Z2834" s="10">
        <f t="shared" si="1362"/>
        <v>1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f t="shared" si="1363"/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  <c r="AL2834" s="10">
        <f t="shared" si="1364"/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S2834" s="10">
        <v>0</v>
      </c>
      <c r="AT2834" s="10">
        <v>0</v>
      </c>
      <c r="AU2834" s="10">
        <v>0</v>
      </c>
      <c r="AV2834" s="10">
        <v>0</v>
      </c>
      <c r="AW2834" s="10">
        <v>0</v>
      </c>
      <c r="AX2834" s="10">
        <f t="shared" si="1365"/>
        <v>0</v>
      </c>
      <c r="AY2834" s="10">
        <v>0</v>
      </c>
      <c r="AZ2834" s="10">
        <v>0</v>
      </c>
      <c r="BA2834" s="10">
        <v>0</v>
      </c>
      <c r="BB2834" s="10">
        <v>0</v>
      </c>
      <c r="BC2834" s="10">
        <v>0</v>
      </c>
      <c r="BD2834" s="10">
        <f t="shared" si="1366"/>
        <v>0</v>
      </c>
      <c r="BE2834" s="10">
        <v>0</v>
      </c>
      <c r="BF2834" s="10">
        <v>0</v>
      </c>
      <c r="BG2834" s="10">
        <v>0</v>
      </c>
      <c r="BH2834" s="10">
        <v>0</v>
      </c>
      <c r="BI2834" s="10">
        <v>0</v>
      </c>
      <c r="BJ2834" s="10">
        <f t="shared" si="1367"/>
        <v>0</v>
      </c>
      <c r="BK2834" s="10">
        <v>0</v>
      </c>
      <c r="BL2834" s="10">
        <v>0</v>
      </c>
      <c r="BM2834" s="10">
        <v>0</v>
      </c>
      <c r="BN2834" s="10">
        <v>0</v>
      </c>
      <c r="BO2834" s="10">
        <v>0</v>
      </c>
      <c r="BP2834" s="10">
        <f t="shared" si="1368"/>
        <v>0</v>
      </c>
      <c r="BQ2834" s="10">
        <v>0</v>
      </c>
      <c r="BR2834" s="109"/>
      <c r="BS2834" s="109"/>
    </row>
    <row r="2835" spans="1:71">
      <c r="A2835" s="10">
        <f t="shared" si="1461"/>
        <v>722001</v>
      </c>
      <c r="B2835" s="10" t="s">
        <v>922</v>
      </c>
      <c r="C2835" s="10" t="s">
        <v>923</v>
      </c>
      <c r="D2835" s="10" t="s">
        <v>924</v>
      </c>
      <c r="E2835" s="10" t="s">
        <v>925</v>
      </c>
      <c r="F2835" s="10" t="s">
        <v>925</v>
      </c>
      <c r="G2835" s="10">
        <v>1</v>
      </c>
      <c r="I2835" s="2">
        <v>1</v>
      </c>
      <c r="J2835" s="2">
        <v>0</v>
      </c>
      <c r="K2835">
        <f t="shared" ref="K2835:L2835" si="1482">K2832+1500</f>
        <v>187500</v>
      </c>
      <c r="L2835">
        <f t="shared" si="1482"/>
        <v>187500</v>
      </c>
      <c r="M2835" s="2">
        <v>1000</v>
      </c>
      <c r="N2835" s="10">
        <f t="shared" si="1359"/>
        <v>1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10">
        <f t="shared" si="1360"/>
        <v>0</v>
      </c>
      <c r="U2835" s="2">
        <v>5</v>
      </c>
      <c r="V2835" s="2">
        <v>0</v>
      </c>
      <c r="W2835" s="2">
        <f t="shared" ref="W2835:X2835" si="1483">W2832+5</f>
        <v>1550</v>
      </c>
      <c r="X2835" s="2">
        <f t="shared" si="1483"/>
        <v>1550</v>
      </c>
      <c r="Y2835" s="2">
        <v>1000</v>
      </c>
      <c r="Z2835" s="10">
        <f t="shared" si="1362"/>
        <v>1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f t="shared" si="1363"/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f t="shared" si="1364"/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f t="shared" si="1365"/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f t="shared" si="1366"/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f t="shared" si="1367"/>
        <v>0</v>
      </c>
      <c r="BK2835" s="10">
        <v>0</v>
      </c>
      <c r="BL2835" s="10">
        <v>0</v>
      </c>
      <c r="BM2835" s="10">
        <v>0</v>
      </c>
      <c r="BN2835" s="10">
        <v>0</v>
      </c>
      <c r="BO2835" s="10">
        <v>0</v>
      </c>
      <c r="BP2835" s="10">
        <f t="shared" si="1368"/>
        <v>0</v>
      </c>
      <c r="BQ2835" s="10">
        <v>0</v>
      </c>
      <c r="BR2835" s="109"/>
      <c r="BS2835" s="109"/>
    </row>
    <row r="2836" spans="1:71">
      <c r="A2836" s="10">
        <f t="shared" si="1461"/>
        <v>722002</v>
      </c>
      <c r="B2836" s="10" t="s">
        <v>922</v>
      </c>
      <c r="C2836" s="10" t="s">
        <v>923</v>
      </c>
      <c r="D2836" s="10" t="s">
        <v>924</v>
      </c>
      <c r="E2836" s="10" t="s">
        <v>925</v>
      </c>
      <c r="F2836" s="10" t="s">
        <v>925</v>
      </c>
      <c r="G2836" s="10">
        <v>1</v>
      </c>
      <c r="I2836" s="2">
        <v>1</v>
      </c>
      <c r="J2836" s="2">
        <v>0</v>
      </c>
      <c r="K2836">
        <f t="shared" ref="K2836:L2836" si="1484">K2833+1500</f>
        <v>187500</v>
      </c>
      <c r="L2836">
        <f t="shared" si="1484"/>
        <v>187500</v>
      </c>
      <c r="M2836" s="2">
        <v>1000</v>
      </c>
      <c r="N2836" s="10">
        <f t="shared" si="1359"/>
        <v>1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10">
        <f t="shared" si="1360"/>
        <v>0</v>
      </c>
      <c r="U2836" s="2">
        <v>5</v>
      </c>
      <c r="V2836" s="2">
        <v>0</v>
      </c>
      <c r="W2836" s="2">
        <f t="shared" ref="W2836:X2836" si="1485">W2833+5</f>
        <v>1555</v>
      </c>
      <c r="X2836" s="2">
        <f t="shared" si="1485"/>
        <v>1555</v>
      </c>
      <c r="Y2836" s="2">
        <v>1000</v>
      </c>
      <c r="Z2836" s="10">
        <f t="shared" si="1362"/>
        <v>1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f t="shared" si="1363"/>
        <v>0</v>
      </c>
      <c r="AG2836" s="10">
        <v>0</v>
      </c>
      <c r="AH2836" s="10">
        <v>0</v>
      </c>
      <c r="AI2836" s="10">
        <v>0</v>
      </c>
      <c r="AJ2836" s="10">
        <v>0</v>
      </c>
      <c r="AK2836" s="10">
        <v>0</v>
      </c>
      <c r="AL2836" s="10">
        <f t="shared" si="1364"/>
        <v>0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S2836" s="10">
        <v>0</v>
      </c>
      <c r="AT2836" s="10">
        <v>0</v>
      </c>
      <c r="AU2836" s="10">
        <v>0</v>
      </c>
      <c r="AV2836" s="10">
        <v>0</v>
      </c>
      <c r="AW2836" s="10">
        <v>0</v>
      </c>
      <c r="AX2836" s="10">
        <f t="shared" si="1365"/>
        <v>0</v>
      </c>
      <c r="AY2836" s="10">
        <v>0</v>
      </c>
      <c r="AZ2836" s="10">
        <v>0</v>
      </c>
      <c r="BA2836" s="10">
        <v>0</v>
      </c>
      <c r="BB2836" s="10">
        <v>0</v>
      </c>
      <c r="BC2836" s="10">
        <v>0</v>
      </c>
      <c r="BD2836" s="10">
        <f t="shared" si="1366"/>
        <v>0</v>
      </c>
      <c r="BE2836" s="10">
        <v>0</v>
      </c>
      <c r="BF2836" s="10">
        <v>0</v>
      </c>
      <c r="BG2836" s="10">
        <v>0</v>
      </c>
      <c r="BH2836" s="10">
        <v>0</v>
      </c>
      <c r="BI2836" s="10">
        <v>0</v>
      </c>
      <c r="BJ2836" s="10">
        <f t="shared" si="1367"/>
        <v>0</v>
      </c>
      <c r="BK2836" s="10">
        <v>0</v>
      </c>
      <c r="BL2836" s="10">
        <v>0</v>
      </c>
      <c r="BM2836" s="10">
        <v>0</v>
      </c>
      <c r="BN2836" s="10">
        <v>0</v>
      </c>
      <c r="BO2836" s="10">
        <v>0</v>
      </c>
      <c r="BP2836" s="10">
        <f t="shared" si="1368"/>
        <v>0</v>
      </c>
      <c r="BQ2836" s="10">
        <v>0</v>
      </c>
      <c r="BR2836" s="109"/>
      <c r="BS2836" s="109"/>
    </row>
    <row r="2837" spans="1:71">
      <c r="A2837" s="10">
        <f t="shared" si="1461"/>
        <v>722003</v>
      </c>
      <c r="B2837" s="10" t="s">
        <v>922</v>
      </c>
      <c r="C2837" s="10" t="s">
        <v>923</v>
      </c>
      <c r="D2837" s="10" t="s">
        <v>924</v>
      </c>
      <c r="E2837" s="10" t="s">
        <v>925</v>
      </c>
      <c r="F2837" s="10" t="s">
        <v>925</v>
      </c>
      <c r="G2837" s="10">
        <v>1</v>
      </c>
      <c r="I2837" s="2">
        <v>1</v>
      </c>
      <c r="J2837" s="2">
        <v>0</v>
      </c>
      <c r="K2837">
        <f t="shared" ref="K2837:L2837" si="1486">K2834+1500</f>
        <v>187500</v>
      </c>
      <c r="L2837">
        <f t="shared" si="1486"/>
        <v>187500</v>
      </c>
      <c r="M2837" s="2">
        <v>1000</v>
      </c>
      <c r="N2837" s="10">
        <f t="shared" si="1359"/>
        <v>1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10">
        <f t="shared" si="1360"/>
        <v>0</v>
      </c>
      <c r="U2837" s="2">
        <v>5</v>
      </c>
      <c r="V2837" s="2">
        <v>0</v>
      </c>
      <c r="W2837" s="2">
        <f t="shared" ref="W2837:X2837" si="1487">W2834+5</f>
        <v>1560</v>
      </c>
      <c r="X2837" s="2">
        <f t="shared" si="1487"/>
        <v>1560</v>
      </c>
      <c r="Y2837" s="2">
        <v>1000</v>
      </c>
      <c r="Z2837" s="10">
        <f t="shared" si="1362"/>
        <v>1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f t="shared" si="1363"/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f t="shared" si="1364"/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f t="shared" si="1365"/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f t="shared" si="1366"/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f t="shared" si="1367"/>
        <v>0</v>
      </c>
      <c r="BK2837" s="10">
        <v>0</v>
      </c>
      <c r="BL2837" s="10">
        <v>0</v>
      </c>
      <c r="BM2837" s="10">
        <v>0</v>
      </c>
      <c r="BN2837" s="10">
        <v>0</v>
      </c>
      <c r="BO2837" s="10">
        <v>0</v>
      </c>
      <c r="BP2837" s="10">
        <f t="shared" si="1368"/>
        <v>0</v>
      </c>
      <c r="BQ2837" s="10">
        <v>0</v>
      </c>
      <c r="BR2837" s="109"/>
      <c r="BS2837" s="109"/>
    </row>
    <row r="2838" spans="1:71">
      <c r="A2838" s="10">
        <v>720114</v>
      </c>
      <c r="B2838" s="10" t="s">
        <v>922</v>
      </c>
      <c r="C2838" s="10" t="s">
        <v>926</v>
      </c>
      <c r="D2838" s="10" t="s">
        <v>924</v>
      </c>
      <c r="E2838" s="10" t="s">
        <v>927</v>
      </c>
      <c r="F2838" s="10" t="s">
        <v>925</v>
      </c>
      <c r="G2838" s="10">
        <v>1</v>
      </c>
      <c r="I2838" s="2">
        <v>1</v>
      </c>
      <c r="J2838" s="2">
        <v>0</v>
      </c>
      <c r="K2838" s="2">
        <v>600</v>
      </c>
      <c r="L2838" s="2">
        <v>600</v>
      </c>
      <c r="M2838" s="2">
        <v>1000</v>
      </c>
      <c r="N2838" s="10">
        <f t="shared" si="1205"/>
        <v>1</v>
      </c>
      <c r="O2838" s="2">
        <v>2</v>
      </c>
      <c r="P2838" s="2">
        <v>0</v>
      </c>
      <c r="Q2838" s="2">
        <v>200</v>
      </c>
      <c r="R2838" s="2">
        <v>200</v>
      </c>
      <c r="S2838" s="2">
        <v>1000</v>
      </c>
      <c r="T2838" s="10">
        <f t="shared" si="1206"/>
        <v>1</v>
      </c>
      <c r="U2838" s="2">
        <v>0</v>
      </c>
      <c r="V2838" s="2">
        <v>0</v>
      </c>
      <c r="W2838" s="2">
        <v>433</v>
      </c>
      <c r="X2838" s="2">
        <v>433</v>
      </c>
      <c r="Y2838" s="2">
        <v>1000</v>
      </c>
      <c r="Z2838" s="10">
        <f t="shared" si="1207"/>
        <v>1</v>
      </c>
      <c r="AA2838" s="10">
        <v>0</v>
      </c>
      <c r="AB2838" s="10">
        <v>0</v>
      </c>
      <c r="AC2838" s="10">
        <v>0</v>
      </c>
      <c r="AD2838" s="10">
        <v>0</v>
      </c>
      <c r="AE2838" s="10">
        <v>0</v>
      </c>
      <c r="AF2838" s="10">
        <f t="shared" si="1208"/>
        <v>0</v>
      </c>
      <c r="AG2838" s="10">
        <v>0</v>
      </c>
      <c r="AH2838" s="10">
        <v>0</v>
      </c>
      <c r="AI2838" s="10">
        <v>0</v>
      </c>
      <c r="AJ2838" s="10">
        <v>0</v>
      </c>
      <c r="AK2838" s="10">
        <v>0</v>
      </c>
      <c r="AL2838" s="10">
        <f t="shared" si="1209"/>
        <v>0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S2838" s="10">
        <v>0</v>
      </c>
      <c r="AT2838" s="10">
        <v>0</v>
      </c>
      <c r="AU2838" s="10">
        <v>0</v>
      </c>
      <c r="AV2838" s="10">
        <v>0</v>
      </c>
      <c r="AW2838" s="10">
        <v>0</v>
      </c>
      <c r="AX2838" s="10">
        <f t="shared" si="1210"/>
        <v>0</v>
      </c>
      <c r="AY2838" s="10">
        <v>0</v>
      </c>
      <c r="AZ2838" s="10">
        <v>0</v>
      </c>
      <c r="BA2838" s="10">
        <v>0</v>
      </c>
      <c r="BB2838" s="10">
        <v>0</v>
      </c>
      <c r="BC2838" s="10">
        <v>0</v>
      </c>
      <c r="BD2838" s="10">
        <f t="shared" si="1211"/>
        <v>0</v>
      </c>
      <c r="BE2838" s="10">
        <v>0</v>
      </c>
      <c r="BF2838" s="10">
        <v>0</v>
      </c>
      <c r="BG2838" s="10">
        <v>0</v>
      </c>
      <c r="BH2838" s="10">
        <v>0</v>
      </c>
      <c r="BI2838" s="10">
        <v>0</v>
      </c>
      <c r="BJ2838" s="10">
        <f t="shared" si="1212"/>
        <v>0</v>
      </c>
      <c r="BK2838" s="10">
        <v>0</v>
      </c>
      <c r="BL2838" s="10">
        <v>0</v>
      </c>
      <c r="BM2838" s="10">
        <v>0</v>
      </c>
      <c r="BN2838" s="10">
        <v>0</v>
      </c>
      <c r="BO2838" s="10">
        <v>0</v>
      </c>
      <c r="BP2838" s="10">
        <f t="shared" si="1213"/>
        <v>0</v>
      </c>
      <c r="BQ2838" s="10">
        <v>0</v>
      </c>
      <c r="BR2838" s="109"/>
      <c r="BS2838" s="109"/>
    </row>
    <row r="2839" spans="1:71">
      <c r="A2839" s="10">
        <v>720214</v>
      </c>
      <c r="B2839" s="10" t="s">
        <v>922</v>
      </c>
      <c r="C2839" s="10" t="s">
        <v>928</v>
      </c>
      <c r="D2839" s="10" t="s">
        <v>924</v>
      </c>
      <c r="E2839" s="10" t="s">
        <v>927</v>
      </c>
      <c r="F2839" s="10" t="s">
        <v>925</v>
      </c>
      <c r="G2839" s="10">
        <v>1</v>
      </c>
      <c r="I2839" s="2">
        <v>1</v>
      </c>
      <c r="J2839" s="2">
        <v>0</v>
      </c>
      <c r="K2839" s="2">
        <v>600</v>
      </c>
      <c r="L2839" s="2">
        <v>600</v>
      </c>
      <c r="M2839" s="2">
        <v>1000</v>
      </c>
      <c r="N2839" s="10">
        <f t="shared" si="1205"/>
        <v>1</v>
      </c>
      <c r="O2839" s="2">
        <v>2</v>
      </c>
      <c r="P2839" s="2">
        <v>0</v>
      </c>
      <c r="Q2839" s="2">
        <v>200</v>
      </c>
      <c r="R2839" s="2">
        <v>200</v>
      </c>
      <c r="S2839" s="2">
        <v>1000</v>
      </c>
      <c r="T2839" s="10">
        <f t="shared" si="1206"/>
        <v>1</v>
      </c>
      <c r="U2839" s="2">
        <v>0</v>
      </c>
      <c r="V2839" s="2">
        <v>0</v>
      </c>
      <c r="W2839" s="2">
        <v>433</v>
      </c>
      <c r="X2839" s="2">
        <v>433</v>
      </c>
      <c r="Y2839" s="2">
        <v>1000</v>
      </c>
      <c r="Z2839" s="10">
        <f t="shared" si="1207"/>
        <v>1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f t="shared" si="1208"/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f t="shared" si="1209"/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f t="shared" si="1210"/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f t="shared" si="1211"/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f t="shared" si="1212"/>
        <v>0</v>
      </c>
      <c r="BK2839" s="10">
        <v>0</v>
      </c>
      <c r="BL2839" s="10">
        <v>0</v>
      </c>
      <c r="BM2839" s="10">
        <v>0</v>
      </c>
      <c r="BN2839" s="10">
        <v>0</v>
      </c>
      <c r="BO2839" s="10">
        <v>0</v>
      </c>
      <c r="BP2839" s="10">
        <f t="shared" si="1213"/>
        <v>0</v>
      </c>
      <c r="BQ2839" s="10">
        <v>0</v>
      </c>
      <c r="BR2839" s="109"/>
      <c r="BS2839" s="109"/>
    </row>
    <row r="2840" spans="1:71">
      <c r="A2840" s="10">
        <v>720314</v>
      </c>
      <c r="B2840" s="10" t="s">
        <v>922</v>
      </c>
      <c r="C2840" s="10" t="s">
        <v>928</v>
      </c>
      <c r="D2840" s="10" t="s">
        <v>924</v>
      </c>
      <c r="E2840" s="10" t="s">
        <v>927</v>
      </c>
      <c r="F2840" s="10" t="s">
        <v>925</v>
      </c>
      <c r="G2840" s="10">
        <v>1</v>
      </c>
      <c r="I2840" s="2">
        <v>1</v>
      </c>
      <c r="J2840" s="2">
        <v>0</v>
      </c>
      <c r="K2840" s="2">
        <v>600</v>
      </c>
      <c r="L2840" s="2">
        <v>600</v>
      </c>
      <c r="M2840" s="2">
        <v>1000</v>
      </c>
      <c r="N2840" s="10">
        <f t="shared" si="1205"/>
        <v>1</v>
      </c>
      <c r="O2840" s="2">
        <v>2</v>
      </c>
      <c r="P2840" s="2">
        <v>0</v>
      </c>
      <c r="Q2840" s="2">
        <v>200</v>
      </c>
      <c r="R2840" s="2">
        <v>200</v>
      </c>
      <c r="S2840" s="2">
        <v>1000</v>
      </c>
      <c r="T2840" s="10">
        <f t="shared" si="1206"/>
        <v>1</v>
      </c>
      <c r="U2840" s="2">
        <v>0</v>
      </c>
      <c r="V2840" s="2">
        <v>0</v>
      </c>
      <c r="W2840" s="2">
        <v>433</v>
      </c>
      <c r="X2840" s="2">
        <v>433</v>
      </c>
      <c r="Y2840" s="2">
        <v>1000</v>
      </c>
      <c r="Z2840" s="10">
        <f t="shared" si="1207"/>
        <v>1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f t="shared" si="1208"/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f t="shared" si="1209"/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S2840" s="10">
        <v>0</v>
      </c>
      <c r="AT2840" s="10">
        <v>0</v>
      </c>
      <c r="AU2840" s="10">
        <v>0</v>
      </c>
      <c r="AV2840" s="10">
        <v>0</v>
      </c>
      <c r="AW2840" s="10">
        <v>0</v>
      </c>
      <c r="AX2840" s="10">
        <f t="shared" si="1210"/>
        <v>0</v>
      </c>
      <c r="AY2840" s="10">
        <v>0</v>
      </c>
      <c r="AZ2840" s="10">
        <v>0</v>
      </c>
      <c r="BA2840" s="10">
        <v>0</v>
      </c>
      <c r="BB2840" s="10">
        <v>0</v>
      </c>
      <c r="BC2840" s="10">
        <v>0</v>
      </c>
      <c r="BD2840" s="10">
        <f t="shared" si="1211"/>
        <v>0</v>
      </c>
      <c r="BE2840" s="10">
        <v>0</v>
      </c>
      <c r="BF2840" s="10">
        <v>0</v>
      </c>
      <c r="BG2840" s="10">
        <v>0</v>
      </c>
      <c r="BH2840" s="10">
        <v>0</v>
      </c>
      <c r="BI2840" s="10">
        <v>0</v>
      </c>
      <c r="BJ2840" s="10">
        <f t="shared" si="1212"/>
        <v>0</v>
      </c>
      <c r="BK2840" s="10">
        <v>0</v>
      </c>
      <c r="BL2840" s="10">
        <v>0</v>
      </c>
      <c r="BM2840" s="10">
        <v>0</v>
      </c>
      <c r="BN2840" s="10">
        <v>0</v>
      </c>
      <c r="BO2840" s="10">
        <v>0</v>
      </c>
      <c r="BP2840" s="10">
        <f t="shared" si="1213"/>
        <v>0</v>
      </c>
      <c r="BQ2840" s="10">
        <v>0</v>
      </c>
      <c r="BR2840" s="109"/>
      <c r="BS2840" s="109"/>
    </row>
    <row r="2841" spans="1:71">
      <c r="A2841" s="10">
        <v>720414</v>
      </c>
      <c r="B2841" s="10" t="s">
        <v>922</v>
      </c>
      <c r="C2841" s="10" t="s">
        <v>928</v>
      </c>
      <c r="D2841" s="10" t="s">
        <v>924</v>
      </c>
      <c r="E2841" s="10" t="s">
        <v>927</v>
      </c>
      <c r="F2841" s="10" t="s">
        <v>925</v>
      </c>
      <c r="G2841" s="10">
        <v>1</v>
      </c>
      <c r="I2841" s="2">
        <v>1</v>
      </c>
      <c r="J2841" s="2">
        <v>0</v>
      </c>
      <c r="K2841" s="2">
        <v>600</v>
      </c>
      <c r="L2841" s="2">
        <v>600</v>
      </c>
      <c r="M2841" s="2">
        <v>1000</v>
      </c>
      <c r="N2841" s="10">
        <f t="shared" si="1205"/>
        <v>1</v>
      </c>
      <c r="O2841" s="2">
        <v>2</v>
      </c>
      <c r="P2841" s="2">
        <v>0</v>
      </c>
      <c r="Q2841" s="2">
        <v>200</v>
      </c>
      <c r="R2841" s="2">
        <v>200</v>
      </c>
      <c r="S2841" s="2">
        <v>1000</v>
      </c>
      <c r="T2841" s="10">
        <f t="shared" si="1206"/>
        <v>1</v>
      </c>
      <c r="U2841" s="2">
        <v>0</v>
      </c>
      <c r="V2841" s="2">
        <v>0</v>
      </c>
      <c r="W2841" s="2">
        <v>439</v>
      </c>
      <c r="X2841" s="2">
        <v>439</v>
      </c>
      <c r="Y2841" s="2">
        <v>1000</v>
      </c>
      <c r="Z2841" s="10">
        <f t="shared" si="1207"/>
        <v>1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f t="shared" si="1208"/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f t="shared" si="1209"/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f t="shared" si="1210"/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f t="shared" si="1211"/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f t="shared" si="1212"/>
        <v>0</v>
      </c>
      <c r="BK2841" s="10">
        <v>0</v>
      </c>
      <c r="BL2841" s="10">
        <v>0</v>
      </c>
      <c r="BM2841" s="10">
        <v>0</v>
      </c>
      <c r="BN2841" s="10">
        <v>0</v>
      </c>
      <c r="BO2841" s="10">
        <v>0</v>
      </c>
      <c r="BP2841" s="10">
        <f t="shared" si="1213"/>
        <v>0</v>
      </c>
      <c r="BQ2841" s="10">
        <v>0</v>
      </c>
      <c r="BR2841" s="109"/>
      <c r="BS2841" s="109"/>
    </row>
    <row r="2842" spans="1:71">
      <c r="A2842" s="10">
        <v>720514</v>
      </c>
      <c r="B2842" s="10" t="s">
        <v>922</v>
      </c>
      <c r="C2842" s="10" t="s">
        <v>928</v>
      </c>
      <c r="D2842" s="10" t="s">
        <v>924</v>
      </c>
      <c r="E2842" s="10" t="s">
        <v>927</v>
      </c>
      <c r="F2842" s="10" t="s">
        <v>925</v>
      </c>
      <c r="G2842" s="10">
        <v>1</v>
      </c>
      <c r="I2842" s="2">
        <v>1</v>
      </c>
      <c r="J2842" s="2">
        <v>0</v>
      </c>
      <c r="K2842" s="2">
        <v>600</v>
      </c>
      <c r="L2842" s="2">
        <v>600</v>
      </c>
      <c r="M2842" s="2">
        <v>1000</v>
      </c>
      <c r="N2842" s="10">
        <f t="shared" ref="N2842:N2905" si="1488">IF(M2842&gt;=1000,1,0)</f>
        <v>1</v>
      </c>
      <c r="O2842" s="2">
        <v>2</v>
      </c>
      <c r="P2842" s="2">
        <v>0</v>
      </c>
      <c r="Q2842" s="2">
        <v>200</v>
      </c>
      <c r="R2842" s="2">
        <v>200</v>
      </c>
      <c r="S2842" s="2">
        <v>1000</v>
      </c>
      <c r="T2842" s="10">
        <f t="shared" ref="T2842:T2905" si="1489">IF(S2842&gt;=1000,1,0)</f>
        <v>1</v>
      </c>
      <c r="U2842" s="2">
        <v>0</v>
      </c>
      <c r="V2842" s="2">
        <v>0</v>
      </c>
      <c r="W2842" s="2">
        <v>434</v>
      </c>
      <c r="X2842" s="2">
        <v>434</v>
      </c>
      <c r="Y2842" s="2">
        <v>1000</v>
      </c>
      <c r="Z2842" s="10">
        <f t="shared" ref="Z2842:Z2905" si="1490">IF(Y2842&gt;=1000,1,0)</f>
        <v>1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f t="shared" ref="AF2842:AF2905" si="1491">IF(AE2842&gt;=1000,1,0)</f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0</v>
      </c>
      <c r="AL2842" s="10">
        <f t="shared" ref="AL2842:AL2905" si="1492">IF(AK2842&gt;=1000,1,0)</f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S2842" s="10">
        <v>0</v>
      </c>
      <c r="AT2842" s="10">
        <v>0</v>
      </c>
      <c r="AU2842" s="10">
        <v>0</v>
      </c>
      <c r="AV2842" s="10">
        <v>0</v>
      </c>
      <c r="AW2842" s="10">
        <v>0</v>
      </c>
      <c r="AX2842" s="10">
        <f t="shared" ref="AX2842:AX2905" si="1493">IF(AW2842&gt;=1000,1,0)</f>
        <v>0</v>
      </c>
      <c r="AY2842" s="10">
        <v>0</v>
      </c>
      <c r="AZ2842" s="10">
        <v>0</v>
      </c>
      <c r="BA2842" s="10">
        <v>0</v>
      </c>
      <c r="BB2842" s="10">
        <v>0</v>
      </c>
      <c r="BC2842" s="10">
        <v>0</v>
      </c>
      <c r="BD2842" s="10">
        <f t="shared" ref="BD2842:BD2905" si="1494">IF(BC2842&gt;=1000,1,0)</f>
        <v>0</v>
      </c>
      <c r="BE2842" s="10">
        <v>0</v>
      </c>
      <c r="BF2842" s="10">
        <v>0</v>
      </c>
      <c r="BG2842" s="10">
        <v>0</v>
      </c>
      <c r="BH2842" s="10">
        <v>0</v>
      </c>
      <c r="BI2842" s="10">
        <v>0</v>
      </c>
      <c r="BJ2842" s="10">
        <f t="shared" ref="BJ2842:BJ2905" si="1495">IF(BI2842&gt;=1000,1,0)</f>
        <v>0</v>
      </c>
      <c r="BK2842" s="10">
        <v>0</v>
      </c>
      <c r="BL2842" s="10">
        <v>0</v>
      </c>
      <c r="BM2842" s="10">
        <v>0</v>
      </c>
      <c r="BN2842" s="10">
        <v>0</v>
      </c>
      <c r="BO2842" s="10">
        <v>0</v>
      </c>
      <c r="BP2842" s="10">
        <f t="shared" ref="BP2842:BP2905" si="1496">IF(BO2842&gt;=1000,1,0)</f>
        <v>0</v>
      </c>
      <c r="BQ2842" s="10">
        <v>0</v>
      </c>
      <c r="BR2842" s="109"/>
      <c r="BS2842" s="109"/>
    </row>
    <row r="2843" spans="1:71">
      <c r="A2843" s="10">
        <v>720614</v>
      </c>
      <c r="B2843" s="10" t="s">
        <v>922</v>
      </c>
      <c r="C2843" s="10" t="s">
        <v>928</v>
      </c>
      <c r="D2843" s="10" t="s">
        <v>924</v>
      </c>
      <c r="E2843" s="10" t="s">
        <v>927</v>
      </c>
      <c r="F2843" s="10" t="s">
        <v>925</v>
      </c>
      <c r="G2843" s="10">
        <v>1</v>
      </c>
      <c r="I2843" s="2">
        <v>1</v>
      </c>
      <c r="J2843" s="2">
        <v>0</v>
      </c>
      <c r="K2843" s="2">
        <v>600</v>
      </c>
      <c r="L2843" s="2">
        <v>600</v>
      </c>
      <c r="M2843" s="2">
        <v>1000</v>
      </c>
      <c r="N2843" s="10">
        <f t="shared" si="1488"/>
        <v>1</v>
      </c>
      <c r="O2843" s="2">
        <v>2</v>
      </c>
      <c r="P2843" s="2">
        <v>0</v>
      </c>
      <c r="Q2843" s="2">
        <v>200</v>
      </c>
      <c r="R2843" s="2">
        <v>200</v>
      </c>
      <c r="S2843" s="2">
        <v>1000</v>
      </c>
      <c r="T2843" s="10">
        <f t="shared" si="1489"/>
        <v>1</v>
      </c>
      <c r="U2843" s="2">
        <v>0</v>
      </c>
      <c r="V2843" s="2">
        <v>0</v>
      </c>
      <c r="W2843" s="2">
        <v>434</v>
      </c>
      <c r="X2843" s="2">
        <v>434</v>
      </c>
      <c r="Y2843" s="2">
        <v>1000</v>
      </c>
      <c r="Z2843" s="10">
        <f t="shared" si="1490"/>
        <v>1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f t="shared" si="1491"/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f t="shared" si="1492"/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f t="shared" si="1493"/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f t="shared" si="1494"/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f t="shared" si="1495"/>
        <v>0</v>
      </c>
      <c r="BK2843" s="10">
        <v>0</v>
      </c>
      <c r="BL2843" s="10">
        <v>0</v>
      </c>
      <c r="BM2843" s="10">
        <v>0</v>
      </c>
      <c r="BN2843" s="10">
        <v>0</v>
      </c>
      <c r="BO2843" s="10">
        <v>0</v>
      </c>
      <c r="BP2843" s="10">
        <f t="shared" si="1496"/>
        <v>0</v>
      </c>
      <c r="BQ2843" s="10">
        <v>0</v>
      </c>
      <c r="BR2843" s="109"/>
      <c r="BS2843" s="109"/>
    </row>
    <row r="2844" spans="1:71">
      <c r="A2844" s="10">
        <v>720714</v>
      </c>
      <c r="B2844" s="10" t="s">
        <v>922</v>
      </c>
      <c r="C2844" s="10" t="s">
        <v>928</v>
      </c>
      <c r="D2844" s="10" t="s">
        <v>924</v>
      </c>
      <c r="E2844" s="10" t="s">
        <v>927</v>
      </c>
      <c r="F2844" s="10" t="s">
        <v>925</v>
      </c>
      <c r="G2844" s="10">
        <v>1</v>
      </c>
      <c r="I2844" s="2">
        <v>1</v>
      </c>
      <c r="J2844" s="2">
        <v>0</v>
      </c>
      <c r="K2844" s="2">
        <v>600</v>
      </c>
      <c r="L2844" s="2">
        <v>600</v>
      </c>
      <c r="M2844" s="2">
        <v>1000</v>
      </c>
      <c r="N2844" s="10">
        <f t="shared" si="1488"/>
        <v>1</v>
      </c>
      <c r="O2844" s="2">
        <v>2</v>
      </c>
      <c r="P2844" s="2">
        <v>0</v>
      </c>
      <c r="Q2844" s="2">
        <v>200</v>
      </c>
      <c r="R2844" s="2">
        <v>200</v>
      </c>
      <c r="S2844" s="2">
        <v>1000</v>
      </c>
      <c r="T2844" s="10">
        <f t="shared" si="1489"/>
        <v>1</v>
      </c>
      <c r="U2844" s="2">
        <v>0</v>
      </c>
      <c r="V2844" s="2">
        <v>0</v>
      </c>
      <c r="W2844" s="2">
        <v>434</v>
      </c>
      <c r="X2844" s="2">
        <v>434</v>
      </c>
      <c r="Y2844" s="2">
        <v>1000</v>
      </c>
      <c r="Z2844" s="10">
        <f t="shared" si="1490"/>
        <v>1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f t="shared" si="1491"/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</v>
      </c>
      <c r="AL2844" s="10">
        <f t="shared" si="1492"/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S2844" s="10">
        <v>0</v>
      </c>
      <c r="AT2844" s="10">
        <v>0</v>
      </c>
      <c r="AU2844" s="10">
        <v>0</v>
      </c>
      <c r="AV2844" s="10">
        <v>0</v>
      </c>
      <c r="AW2844" s="10">
        <v>0</v>
      </c>
      <c r="AX2844" s="10">
        <f t="shared" si="1493"/>
        <v>0</v>
      </c>
      <c r="AY2844" s="10">
        <v>0</v>
      </c>
      <c r="AZ2844" s="10">
        <v>0</v>
      </c>
      <c r="BA2844" s="10">
        <v>0</v>
      </c>
      <c r="BB2844" s="10">
        <v>0</v>
      </c>
      <c r="BC2844" s="10">
        <v>0</v>
      </c>
      <c r="BD2844" s="10">
        <f t="shared" si="1494"/>
        <v>0</v>
      </c>
      <c r="BE2844" s="10">
        <v>0</v>
      </c>
      <c r="BF2844" s="10">
        <v>0</v>
      </c>
      <c r="BG2844" s="10">
        <v>0</v>
      </c>
      <c r="BH2844" s="10">
        <v>0</v>
      </c>
      <c r="BI2844" s="10">
        <v>0</v>
      </c>
      <c r="BJ2844" s="10">
        <f t="shared" si="1495"/>
        <v>0</v>
      </c>
      <c r="BK2844" s="10">
        <v>0</v>
      </c>
      <c r="BL2844" s="10">
        <v>0</v>
      </c>
      <c r="BM2844" s="10">
        <v>0</v>
      </c>
      <c r="BN2844" s="10">
        <v>0</v>
      </c>
      <c r="BO2844" s="10">
        <v>0</v>
      </c>
      <c r="BP2844" s="10">
        <f t="shared" si="1496"/>
        <v>0</v>
      </c>
      <c r="BQ2844" s="10">
        <v>0</v>
      </c>
      <c r="BR2844" s="109"/>
      <c r="BS2844" s="109"/>
    </row>
    <row r="2845" spans="1:71">
      <c r="A2845" s="10">
        <v>720814</v>
      </c>
      <c r="B2845" s="10" t="s">
        <v>922</v>
      </c>
      <c r="C2845" s="10" t="s">
        <v>928</v>
      </c>
      <c r="D2845" s="10" t="s">
        <v>924</v>
      </c>
      <c r="E2845" s="10" t="s">
        <v>927</v>
      </c>
      <c r="F2845" s="10" t="s">
        <v>925</v>
      </c>
      <c r="G2845" s="10">
        <v>1</v>
      </c>
      <c r="I2845" s="2">
        <v>1</v>
      </c>
      <c r="J2845" s="2">
        <v>0</v>
      </c>
      <c r="K2845" s="2">
        <v>600</v>
      </c>
      <c r="L2845" s="2">
        <v>600</v>
      </c>
      <c r="M2845" s="2">
        <v>1000</v>
      </c>
      <c r="N2845" s="10">
        <f t="shared" si="1488"/>
        <v>1</v>
      </c>
      <c r="O2845" s="2">
        <v>2</v>
      </c>
      <c r="P2845" s="2">
        <v>0</v>
      </c>
      <c r="Q2845" s="2">
        <v>200</v>
      </c>
      <c r="R2845" s="2">
        <v>200</v>
      </c>
      <c r="S2845" s="2">
        <v>1000</v>
      </c>
      <c r="T2845" s="10">
        <f t="shared" si="1489"/>
        <v>1</v>
      </c>
      <c r="U2845" s="2">
        <v>0</v>
      </c>
      <c r="V2845" s="2">
        <v>0</v>
      </c>
      <c r="W2845" s="2">
        <v>440</v>
      </c>
      <c r="X2845" s="2">
        <v>440</v>
      </c>
      <c r="Y2845" s="2">
        <v>1000</v>
      </c>
      <c r="Z2845" s="10">
        <f t="shared" si="1490"/>
        <v>1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f t="shared" si="1491"/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f t="shared" si="1492"/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f t="shared" si="1493"/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f t="shared" si="1494"/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f t="shared" si="1495"/>
        <v>0</v>
      </c>
      <c r="BK2845" s="10">
        <v>0</v>
      </c>
      <c r="BL2845" s="10">
        <v>0</v>
      </c>
      <c r="BM2845" s="10">
        <v>0</v>
      </c>
      <c r="BN2845" s="10">
        <v>0</v>
      </c>
      <c r="BO2845" s="10">
        <v>0</v>
      </c>
      <c r="BP2845" s="10">
        <f t="shared" si="1496"/>
        <v>0</v>
      </c>
      <c r="BQ2845" s="10">
        <v>0</v>
      </c>
      <c r="BR2845" s="109"/>
      <c r="BS2845" s="109"/>
    </row>
    <row r="2846" spans="1:71">
      <c r="A2846" s="10">
        <v>720914</v>
      </c>
      <c r="B2846" s="10" t="s">
        <v>922</v>
      </c>
      <c r="C2846" s="10" t="s">
        <v>928</v>
      </c>
      <c r="D2846" s="10" t="s">
        <v>924</v>
      </c>
      <c r="E2846" s="10" t="s">
        <v>927</v>
      </c>
      <c r="F2846" s="10" t="s">
        <v>925</v>
      </c>
      <c r="G2846" s="10">
        <v>1</v>
      </c>
      <c r="I2846" s="2">
        <v>1</v>
      </c>
      <c r="J2846" s="2">
        <v>0</v>
      </c>
      <c r="K2846" s="2">
        <v>600</v>
      </c>
      <c r="L2846" s="2">
        <v>600</v>
      </c>
      <c r="M2846" s="2">
        <v>1000</v>
      </c>
      <c r="N2846" s="10">
        <f t="shared" si="1488"/>
        <v>1</v>
      </c>
      <c r="O2846" s="2">
        <v>2</v>
      </c>
      <c r="P2846" s="2">
        <v>0</v>
      </c>
      <c r="Q2846" s="2">
        <v>200</v>
      </c>
      <c r="R2846" s="2">
        <v>200</v>
      </c>
      <c r="S2846" s="2">
        <v>1000</v>
      </c>
      <c r="T2846" s="10">
        <f t="shared" si="1489"/>
        <v>1</v>
      </c>
      <c r="U2846" s="2">
        <v>0</v>
      </c>
      <c r="V2846" s="2">
        <v>0</v>
      </c>
      <c r="W2846" s="2">
        <v>435</v>
      </c>
      <c r="X2846" s="2">
        <v>435</v>
      </c>
      <c r="Y2846" s="2">
        <v>1000</v>
      </c>
      <c r="Z2846" s="10">
        <f t="shared" si="1490"/>
        <v>1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f t="shared" si="1491"/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f t="shared" si="1492"/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S2846" s="10">
        <v>0</v>
      </c>
      <c r="AT2846" s="10">
        <v>0</v>
      </c>
      <c r="AU2846" s="10">
        <v>0</v>
      </c>
      <c r="AV2846" s="10">
        <v>0</v>
      </c>
      <c r="AW2846" s="10">
        <v>0</v>
      </c>
      <c r="AX2846" s="10">
        <f t="shared" si="1493"/>
        <v>0</v>
      </c>
      <c r="AY2846" s="10">
        <v>0</v>
      </c>
      <c r="AZ2846" s="10">
        <v>0</v>
      </c>
      <c r="BA2846" s="10">
        <v>0</v>
      </c>
      <c r="BB2846" s="10">
        <v>0</v>
      </c>
      <c r="BC2846" s="10">
        <v>0</v>
      </c>
      <c r="BD2846" s="10">
        <f t="shared" si="1494"/>
        <v>0</v>
      </c>
      <c r="BE2846" s="10">
        <v>0</v>
      </c>
      <c r="BF2846" s="10">
        <v>0</v>
      </c>
      <c r="BG2846" s="10">
        <v>0</v>
      </c>
      <c r="BH2846" s="10">
        <v>0</v>
      </c>
      <c r="BI2846" s="10">
        <v>0</v>
      </c>
      <c r="BJ2846" s="10">
        <f t="shared" si="1495"/>
        <v>0</v>
      </c>
      <c r="BK2846" s="10">
        <v>0</v>
      </c>
      <c r="BL2846" s="10">
        <v>0</v>
      </c>
      <c r="BM2846" s="10">
        <v>0</v>
      </c>
      <c r="BN2846" s="10">
        <v>0</v>
      </c>
      <c r="BO2846" s="10">
        <v>0</v>
      </c>
      <c r="BP2846" s="10">
        <f t="shared" si="1496"/>
        <v>0</v>
      </c>
      <c r="BQ2846" s="10">
        <v>0</v>
      </c>
      <c r="BR2846" s="109"/>
      <c r="BS2846" s="109"/>
    </row>
    <row r="2847" spans="1:71">
      <c r="A2847" s="10">
        <v>721014</v>
      </c>
      <c r="B2847" s="10" t="s">
        <v>922</v>
      </c>
      <c r="C2847" s="10" t="s">
        <v>928</v>
      </c>
      <c r="D2847" s="10" t="s">
        <v>924</v>
      </c>
      <c r="E2847" s="10" t="s">
        <v>927</v>
      </c>
      <c r="F2847" s="10" t="s">
        <v>925</v>
      </c>
      <c r="G2847" s="10">
        <v>1</v>
      </c>
      <c r="I2847" s="2">
        <v>1</v>
      </c>
      <c r="J2847" s="2">
        <v>0</v>
      </c>
      <c r="K2847" s="2">
        <v>600</v>
      </c>
      <c r="L2847" s="2">
        <v>600</v>
      </c>
      <c r="M2847" s="2">
        <v>1000</v>
      </c>
      <c r="N2847" s="10">
        <f t="shared" si="1488"/>
        <v>1</v>
      </c>
      <c r="O2847" s="2">
        <v>2</v>
      </c>
      <c r="P2847" s="2">
        <v>0</v>
      </c>
      <c r="Q2847" s="2">
        <v>200</v>
      </c>
      <c r="R2847" s="2">
        <v>200</v>
      </c>
      <c r="S2847" s="2">
        <v>1000</v>
      </c>
      <c r="T2847" s="10">
        <f t="shared" si="1489"/>
        <v>1</v>
      </c>
      <c r="U2847" s="2">
        <v>0</v>
      </c>
      <c r="V2847" s="2">
        <v>0</v>
      </c>
      <c r="W2847" s="2">
        <v>435</v>
      </c>
      <c r="X2847" s="2">
        <v>435</v>
      </c>
      <c r="Y2847" s="2">
        <v>1000</v>
      </c>
      <c r="Z2847" s="10">
        <f t="shared" si="1490"/>
        <v>1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f t="shared" si="1491"/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f t="shared" si="1492"/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f t="shared" si="1493"/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f t="shared" si="1494"/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f t="shared" si="1495"/>
        <v>0</v>
      </c>
      <c r="BK2847" s="10">
        <v>0</v>
      </c>
      <c r="BL2847" s="10">
        <v>0</v>
      </c>
      <c r="BM2847" s="10">
        <v>0</v>
      </c>
      <c r="BN2847" s="10">
        <v>0</v>
      </c>
      <c r="BO2847" s="10">
        <v>0</v>
      </c>
      <c r="BP2847" s="10">
        <f t="shared" si="1496"/>
        <v>0</v>
      </c>
      <c r="BQ2847" s="10">
        <v>0</v>
      </c>
      <c r="BR2847" s="109"/>
      <c r="BS2847" s="109"/>
    </row>
    <row r="2848" spans="1:71">
      <c r="A2848" s="10">
        <v>721114</v>
      </c>
      <c r="B2848" s="10" t="s">
        <v>922</v>
      </c>
      <c r="C2848" s="10" t="s">
        <v>928</v>
      </c>
      <c r="D2848" s="10" t="s">
        <v>924</v>
      </c>
      <c r="E2848" s="10" t="s">
        <v>927</v>
      </c>
      <c r="F2848" s="10" t="s">
        <v>925</v>
      </c>
      <c r="G2848" s="10">
        <v>1</v>
      </c>
      <c r="I2848" s="2">
        <v>1</v>
      </c>
      <c r="J2848" s="2">
        <v>0</v>
      </c>
      <c r="K2848" s="2">
        <v>600</v>
      </c>
      <c r="L2848" s="2">
        <v>600</v>
      </c>
      <c r="M2848" s="2">
        <v>1000</v>
      </c>
      <c r="N2848" s="10">
        <f t="shared" si="1488"/>
        <v>1</v>
      </c>
      <c r="O2848" s="2">
        <v>2</v>
      </c>
      <c r="P2848" s="2">
        <v>0</v>
      </c>
      <c r="Q2848" s="2">
        <v>200</v>
      </c>
      <c r="R2848" s="2">
        <v>200</v>
      </c>
      <c r="S2848" s="2">
        <v>1000</v>
      </c>
      <c r="T2848" s="10">
        <f t="shared" si="1489"/>
        <v>1</v>
      </c>
      <c r="U2848" s="2">
        <v>0</v>
      </c>
      <c r="V2848" s="2">
        <v>0</v>
      </c>
      <c r="W2848" s="2">
        <v>435</v>
      </c>
      <c r="X2848" s="2">
        <v>435</v>
      </c>
      <c r="Y2848" s="2">
        <v>1000</v>
      </c>
      <c r="Z2848" s="10">
        <f t="shared" si="1490"/>
        <v>1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f t="shared" si="1491"/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0</v>
      </c>
      <c r="AL2848" s="10">
        <f t="shared" si="1492"/>
        <v>0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  <c r="AS2848" s="10">
        <v>0</v>
      </c>
      <c r="AT2848" s="10">
        <v>0</v>
      </c>
      <c r="AU2848" s="10">
        <v>0</v>
      </c>
      <c r="AV2848" s="10">
        <v>0</v>
      </c>
      <c r="AW2848" s="10">
        <v>0</v>
      </c>
      <c r="AX2848" s="10">
        <f t="shared" si="1493"/>
        <v>0</v>
      </c>
      <c r="AY2848" s="10">
        <v>0</v>
      </c>
      <c r="AZ2848" s="10">
        <v>0</v>
      </c>
      <c r="BA2848" s="10">
        <v>0</v>
      </c>
      <c r="BB2848" s="10">
        <v>0</v>
      </c>
      <c r="BC2848" s="10">
        <v>0</v>
      </c>
      <c r="BD2848" s="10">
        <f t="shared" si="1494"/>
        <v>0</v>
      </c>
      <c r="BE2848" s="10">
        <v>0</v>
      </c>
      <c r="BF2848" s="10">
        <v>0</v>
      </c>
      <c r="BG2848" s="10">
        <v>0</v>
      </c>
      <c r="BH2848" s="10">
        <v>0</v>
      </c>
      <c r="BI2848" s="10">
        <v>0</v>
      </c>
      <c r="BJ2848" s="10">
        <f t="shared" si="1495"/>
        <v>0</v>
      </c>
      <c r="BK2848" s="10">
        <v>0</v>
      </c>
      <c r="BL2848" s="10">
        <v>0</v>
      </c>
      <c r="BM2848" s="10">
        <v>0</v>
      </c>
      <c r="BN2848" s="10">
        <v>0</v>
      </c>
      <c r="BO2848" s="10">
        <v>0</v>
      </c>
      <c r="BP2848" s="10">
        <f t="shared" si="1496"/>
        <v>0</v>
      </c>
      <c r="BQ2848" s="10">
        <v>0</v>
      </c>
      <c r="BR2848" s="109"/>
      <c r="BS2848" s="109"/>
    </row>
    <row r="2849" spans="1:71">
      <c r="A2849" s="10">
        <v>721214</v>
      </c>
      <c r="B2849" s="10" t="s">
        <v>922</v>
      </c>
      <c r="C2849" s="10" t="s">
        <v>928</v>
      </c>
      <c r="D2849" s="10" t="s">
        <v>924</v>
      </c>
      <c r="E2849" s="10" t="s">
        <v>927</v>
      </c>
      <c r="F2849" s="10" t="s">
        <v>925</v>
      </c>
      <c r="G2849" s="10">
        <v>1</v>
      </c>
      <c r="I2849" s="2">
        <v>1</v>
      </c>
      <c r="J2849" s="2">
        <v>0</v>
      </c>
      <c r="K2849" s="2">
        <v>600</v>
      </c>
      <c r="L2849" s="2">
        <v>600</v>
      </c>
      <c r="M2849" s="2">
        <v>1000</v>
      </c>
      <c r="N2849" s="10">
        <f t="shared" si="1488"/>
        <v>1</v>
      </c>
      <c r="O2849" s="2">
        <v>2</v>
      </c>
      <c r="P2849" s="2">
        <v>0</v>
      </c>
      <c r="Q2849" s="2">
        <v>200</v>
      </c>
      <c r="R2849" s="2">
        <v>200</v>
      </c>
      <c r="S2849" s="2">
        <v>1000</v>
      </c>
      <c r="T2849" s="10">
        <f t="shared" si="1489"/>
        <v>1</v>
      </c>
      <c r="U2849" s="2">
        <v>0</v>
      </c>
      <c r="V2849" s="2">
        <v>0</v>
      </c>
      <c r="W2849" s="2">
        <v>442</v>
      </c>
      <c r="X2849" s="2">
        <v>442</v>
      </c>
      <c r="Y2849" s="2">
        <v>1000</v>
      </c>
      <c r="Z2849" s="10">
        <f t="shared" si="1490"/>
        <v>1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f t="shared" si="1491"/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f t="shared" si="1492"/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f t="shared" si="1493"/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f t="shared" si="1494"/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f t="shared" si="1495"/>
        <v>0</v>
      </c>
      <c r="BK2849" s="10">
        <v>0</v>
      </c>
      <c r="BL2849" s="10">
        <v>0</v>
      </c>
      <c r="BM2849" s="10">
        <v>0</v>
      </c>
      <c r="BN2849" s="10">
        <v>0</v>
      </c>
      <c r="BO2849" s="10">
        <v>0</v>
      </c>
      <c r="BP2849" s="10">
        <f t="shared" si="1496"/>
        <v>0</v>
      </c>
      <c r="BQ2849" s="10">
        <v>0</v>
      </c>
      <c r="BR2849" s="109"/>
      <c r="BS2849" s="109"/>
    </row>
    <row r="2850" spans="1:71">
      <c r="A2850" s="10">
        <v>721314</v>
      </c>
      <c r="B2850" s="10" t="s">
        <v>922</v>
      </c>
      <c r="C2850" s="10" t="s">
        <v>928</v>
      </c>
      <c r="D2850" s="10" t="s">
        <v>924</v>
      </c>
      <c r="E2850" s="10" t="s">
        <v>927</v>
      </c>
      <c r="F2850" s="10" t="s">
        <v>925</v>
      </c>
      <c r="G2850" s="10">
        <v>1</v>
      </c>
      <c r="I2850" s="2">
        <v>1</v>
      </c>
      <c r="J2850" s="2">
        <v>0</v>
      </c>
      <c r="K2850" s="2">
        <v>600</v>
      </c>
      <c r="L2850" s="2">
        <v>600</v>
      </c>
      <c r="M2850" s="2">
        <v>1000</v>
      </c>
      <c r="N2850" s="10">
        <f t="shared" si="1488"/>
        <v>1</v>
      </c>
      <c r="O2850" s="2">
        <v>2</v>
      </c>
      <c r="P2850" s="2">
        <v>0</v>
      </c>
      <c r="Q2850" s="2">
        <v>200</v>
      </c>
      <c r="R2850" s="2">
        <v>200</v>
      </c>
      <c r="S2850" s="2">
        <v>1000</v>
      </c>
      <c r="T2850" s="10">
        <f t="shared" si="1489"/>
        <v>1</v>
      </c>
      <c r="U2850" s="2">
        <v>0</v>
      </c>
      <c r="V2850" s="2">
        <v>0</v>
      </c>
      <c r="W2850" s="2">
        <v>437</v>
      </c>
      <c r="X2850" s="2">
        <v>437</v>
      </c>
      <c r="Y2850" s="2">
        <v>1000</v>
      </c>
      <c r="Z2850" s="10">
        <f t="shared" si="1490"/>
        <v>1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f t="shared" si="1491"/>
        <v>0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f t="shared" si="1492"/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S2850" s="10">
        <v>0</v>
      </c>
      <c r="AT2850" s="10">
        <v>0</v>
      </c>
      <c r="AU2850" s="10">
        <v>0</v>
      </c>
      <c r="AV2850" s="10">
        <v>0</v>
      </c>
      <c r="AW2850" s="10">
        <v>0</v>
      </c>
      <c r="AX2850" s="10">
        <f t="shared" si="1493"/>
        <v>0</v>
      </c>
      <c r="AY2850" s="10">
        <v>0</v>
      </c>
      <c r="AZ2850" s="10">
        <v>0</v>
      </c>
      <c r="BA2850" s="10">
        <v>0</v>
      </c>
      <c r="BB2850" s="10">
        <v>0</v>
      </c>
      <c r="BC2850" s="10">
        <v>0</v>
      </c>
      <c r="BD2850" s="10">
        <f t="shared" si="1494"/>
        <v>0</v>
      </c>
      <c r="BE2850" s="10">
        <v>0</v>
      </c>
      <c r="BF2850" s="10">
        <v>0</v>
      </c>
      <c r="BG2850" s="10">
        <v>0</v>
      </c>
      <c r="BH2850" s="10">
        <v>0</v>
      </c>
      <c r="BI2850" s="10">
        <v>0</v>
      </c>
      <c r="BJ2850" s="10">
        <f t="shared" si="1495"/>
        <v>0</v>
      </c>
      <c r="BK2850" s="10">
        <v>0</v>
      </c>
      <c r="BL2850" s="10">
        <v>0</v>
      </c>
      <c r="BM2850" s="10">
        <v>0</v>
      </c>
      <c r="BN2850" s="10">
        <v>0</v>
      </c>
      <c r="BO2850" s="10">
        <v>0</v>
      </c>
      <c r="BP2850" s="10">
        <f t="shared" si="1496"/>
        <v>0</v>
      </c>
      <c r="BQ2850" s="10">
        <v>0</v>
      </c>
      <c r="BR2850" s="109"/>
      <c r="BS2850" s="109"/>
    </row>
    <row r="2851" spans="1:71">
      <c r="A2851" s="10">
        <v>721414</v>
      </c>
      <c r="B2851" s="10" t="s">
        <v>922</v>
      </c>
      <c r="C2851" s="10" t="s">
        <v>928</v>
      </c>
      <c r="D2851" s="10" t="s">
        <v>924</v>
      </c>
      <c r="E2851" s="10" t="s">
        <v>927</v>
      </c>
      <c r="F2851" s="10" t="s">
        <v>925</v>
      </c>
      <c r="G2851" s="10">
        <v>1</v>
      </c>
      <c r="I2851" s="2">
        <v>1</v>
      </c>
      <c r="J2851" s="2">
        <v>0</v>
      </c>
      <c r="K2851" s="2">
        <v>600</v>
      </c>
      <c r="L2851" s="2">
        <v>600</v>
      </c>
      <c r="M2851" s="2">
        <v>1000</v>
      </c>
      <c r="N2851" s="10">
        <f t="shared" si="1488"/>
        <v>1</v>
      </c>
      <c r="O2851" s="2">
        <v>2</v>
      </c>
      <c r="P2851" s="2">
        <v>0</v>
      </c>
      <c r="Q2851" s="2">
        <v>200</v>
      </c>
      <c r="R2851" s="2">
        <v>200</v>
      </c>
      <c r="S2851" s="2">
        <v>1000</v>
      </c>
      <c r="T2851" s="10">
        <f t="shared" si="1489"/>
        <v>1</v>
      </c>
      <c r="U2851" s="2">
        <v>0</v>
      </c>
      <c r="V2851" s="2">
        <v>0</v>
      </c>
      <c r="W2851" s="2">
        <v>437</v>
      </c>
      <c r="X2851" s="2">
        <v>437</v>
      </c>
      <c r="Y2851" s="2">
        <v>1000</v>
      </c>
      <c r="Z2851" s="10">
        <f t="shared" si="1490"/>
        <v>1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f t="shared" si="1491"/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f t="shared" si="1492"/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f t="shared" si="1493"/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f t="shared" si="1494"/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f t="shared" si="1495"/>
        <v>0</v>
      </c>
      <c r="BK2851" s="10">
        <v>0</v>
      </c>
      <c r="BL2851" s="10">
        <v>0</v>
      </c>
      <c r="BM2851" s="10">
        <v>0</v>
      </c>
      <c r="BN2851" s="10">
        <v>0</v>
      </c>
      <c r="BO2851" s="10">
        <v>0</v>
      </c>
      <c r="BP2851" s="10">
        <f t="shared" si="1496"/>
        <v>0</v>
      </c>
      <c r="BQ2851" s="10">
        <v>0</v>
      </c>
      <c r="BR2851" s="109"/>
      <c r="BS2851" s="109"/>
    </row>
    <row r="2852" spans="1:71">
      <c r="A2852" s="10">
        <v>721514</v>
      </c>
      <c r="B2852" s="10" t="s">
        <v>922</v>
      </c>
      <c r="C2852" s="10" t="s">
        <v>928</v>
      </c>
      <c r="D2852" s="10" t="s">
        <v>924</v>
      </c>
      <c r="E2852" s="10" t="s">
        <v>927</v>
      </c>
      <c r="F2852" s="10" t="s">
        <v>925</v>
      </c>
      <c r="G2852" s="10">
        <v>1</v>
      </c>
      <c r="I2852" s="2">
        <v>1</v>
      </c>
      <c r="J2852" s="2">
        <v>0</v>
      </c>
      <c r="K2852" s="2">
        <v>600</v>
      </c>
      <c r="L2852" s="2">
        <v>600</v>
      </c>
      <c r="M2852" s="2">
        <v>1000</v>
      </c>
      <c r="N2852" s="10">
        <f t="shared" si="1488"/>
        <v>1</v>
      </c>
      <c r="O2852" s="2">
        <v>2</v>
      </c>
      <c r="P2852" s="2">
        <v>0</v>
      </c>
      <c r="Q2852" s="2">
        <v>200</v>
      </c>
      <c r="R2852" s="2">
        <v>200</v>
      </c>
      <c r="S2852" s="2">
        <v>1000</v>
      </c>
      <c r="T2852" s="10">
        <f t="shared" si="1489"/>
        <v>1</v>
      </c>
      <c r="U2852" s="2">
        <v>0</v>
      </c>
      <c r="V2852" s="2">
        <v>0</v>
      </c>
      <c r="W2852" s="2">
        <v>437</v>
      </c>
      <c r="X2852" s="2">
        <v>437</v>
      </c>
      <c r="Y2852" s="2">
        <v>1000</v>
      </c>
      <c r="Z2852" s="10">
        <f t="shared" si="1490"/>
        <v>1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f t="shared" si="1491"/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f t="shared" si="1492"/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S2852" s="10">
        <v>0</v>
      </c>
      <c r="AT2852" s="10">
        <v>0</v>
      </c>
      <c r="AU2852" s="10">
        <v>0</v>
      </c>
      <c r="AV2852" s="10">
        <v>0</v>
      </c>
      <c r="AW2852" s="10">
        <v>0</v>
      </c>
      <c r="AX2852" s="10">
        <f t="shared" si="1493"/>
        <v>0</v>
      </c>
      <c r="AY2852" s="10">
        <v>0</v>
      </c>
      <c r="AZ2852" s="10">
        <v>0</v>
      </c>
      <c r="BA2852" s="10">
        <v>0</v>
      </c>
      <c r="BB2852" s="10">
        <v>0</v>
      </c>
      <c r="BC2852" s="10">
        <v>0</v>
      </c>
      <c r="BD2852" s="10">
        <f t="shared" si="1494"/>
        <v>0</v>
      </c>
      <c r="BE2852" s="10">
        <v>0</v>
      </c>
      <c r="BF2852" s="10">
        <v>0</v>
      </c>
      <c r="BG2852" s="10">
        <v>0</v>
      </c>
      <c r="BH2852" s="10">
        <v>0</v>
      </c>
      <c r="BI2852" s="10">
        <v>0</v>
      </c>
      <c r="BJ2852" s="10">
        <f t="shared" si="1495"/>
        <v>0</v>
      </c>
      <c r="BK2852" s="10">
        <v>0</v>
      </c>
      <c r="BL2852" s="10">
        <v>0</v>
      </c>
      <c r="BM2852" s="10">
        <v>0</v>
      </c>
      <c r="BN2852" s="10">
        <v>0</v>
      </c>
      <c r="BO2852" s="10">
        <v>0</v>
      </c>
      <c r="BP2852" s="10">
        <f t="shared" si="1496"/>
        <v>0</v>
      </c>
      <c r="BQ2852" s="10">
        <v>0</v>
      </c>
      <c r="BR2852" s="109"/>
      <c r="BS2852" s="109"/>
    </row>
    <row r="2853" spans="1:71">
      <c r="A2853" s="10">
        <v>721614</v>
      </c>
      <c r="B2853" s="10" t="s">
        <v>922</v>
      </c>
      <c r="C2853" s="10" t="s">
        <v>928</v>
      </c>
      <c r="D2853" s="10" t="s">
        <v>924</v>
      </c>
      <c r="E2853" s="10" t="s">
        <v>927</v>
      </c>
      <c r="F2853" s="10" t="s">
        <v>925</v>
      </c>
      <c r="G2853" s="10">
        <v>1</v>
      </c>
      <c r="I2853" s="2">
        <v>1</v>
      </c>
      <c r="J2853" s="2">
        <v>0</v>
      </c>
      <c r="K2853" s="2">
        <v>600</v>
      </c>
      <c r="L2853" s="2">
        <v>600</v>
      </c>
      <c r="M2853" s="2">
        <v>1000</v>
      </c>
      <c r="N2853" s="10">
        <f t="shared" si="1488"/>
        <v>1</v>
      </c>
      <c r="O2853" s="2">
        <v>2</v>
      </c>
      <c r="P2853" s="2">
        <v>0</v>
      </c>
      <c r="Q2853" s="2">
        <v>200</v>
      </c>
      <c r="R2853" s="2">
        <v>200</v>
      </c>
      <c r="S2853" s="2">
        <v>1000</v>
      </c>
      <c r="T2853" s="10">
        <f t="shared" si="1489"/>
        <v>1</v>
      </c>
      <c r="U2853" s="2">
        <v>0</v>
      </c>
      <c r="V2853" s="2">
        <v>0</v>
      </c>
      <c r="W2853" s="2">
        <v>443</v>
      </c>
      <c r="X2853" s="2">
        <v>443</v>
      </c>
      <c r="Y2853" s="2">
        <v>1000</v>
      </c>
      <c r="Z2853" s="10">
        <f t="shared" si="1490"/>
        <v>1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f t="shared" si="1491"/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f t="shared" si="1492"/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f t="shared" si="1493"/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f t="shared" si="1494"/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f t="shared" si="1495"/>
        <v>0</v>
      </c>
      <c r="BK2853" s="10">
        <v>0</v>
      </c>
      <c r="BL2853" s="10">
        <v>0</v>
      </c>
      <c r="BM2853" s="10">
        <v>0</v>
      </c>
      <c r="BN2853" s="10">
        <v>0</v>
      </c>
      <c r="BO2853" s="10">
        <v>0</v>
      </c>
      <c r="BP2853" s="10">
        <f t="shared" si="1496"/>
        <v>0</v>
      </c>
      <c r="BQ2853" s="10">
        <v>0</v>
      </c>
      <c r="BR2853" s="109"/>
      <c r="BS2853" s="109"/>
    </row>
    <row r="2854" spans="1:71">
      <c r="A2854" s="10">
        <v>721714</v>
      </c>
      <c r="B2854" s="10" t="s">
        <v>922</v>
      </c>
      <c r="C2854" s="10" t="s">
        <v>928</v>
      </c>
      <c r="D2854" s="10" t="s">
        <v>924</v>
      </c>
      <c r="E2854" s="10" t="s">
        <v>927</v>
      </c>
      <c r="F2854" s="10" t="s">
        <v>925</v>
      </c>
      <c r="G2854" s="10">
        <v>1</v>
      </c>
      <c r="I2854" s="2">
        <v>1</v>
      </c>
      <c r="J2854" s="2">
        <v>0</v>
      </c>
      <c r="K2854" s="2">
        <v>600</v>
      </c>
      <c r="L2854" s="2">
        <v>600</v>
      </c>
      <c r="M2854" s="2">
        <v>1000</v>
      </c>
      <c r="N2854" s="10">
        <f t="shared" si="1488"/>
        <v>1</v>
      </c>
      <c r="O2854" s="2">
        <v>2</v>
      </c>
      <c r="P2854" s="2">
        <v>0</v>
      </c>
      <c r="Q2854" s="2">
        <v>200</v>
      </c>
      <c r="R2854" s="2">
        <v>200</v>
      </c>
      <c r="S2854" s="2">
        <v>1000</v>
      </c>
      <c r="T2854" s="10">
        <f t="shared" si="1489"/>
        <v>1</v>
      </c>
      <c r="U2854" s="2">
        <v>0</v>
      </c>
      <c r="V2854" s="2">
        <v>0</v>
      </c>
      <c r="W2854" s="2">
        <v>438</v>
      </c>
      <c r="X2854" s="2">
        <v>438</v>
      </c>
      <c r="Y2854" s="2">
        <v>1000</v>
      </c>
      <c r="Z2854" s="10">
        <f t="shared" si="1490"/>
        <v>1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f t="shared" si="1491"/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f t="shared" si="1492"/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S2854" s="10">
        <v>0</v>
      </c>
      <c r="AT2854" s="10">
        <v>0</v>
      </c>
      <c r="AU2854" s="10">
        <v>0</v>
      </c>
      <c r="AV2854" s="10">
        <v>0</v>
      </c>
      <c r="AW2854" s="10">
        <v>0</v>
      </c>
      <c r="AX2854" s="10">
        <f t="shared" si="1493"/>
        <v>0</v>
      </c>
      <c r="AY2854" s="10">
        <v>0</v>
      </c>
      <c r="AZ2854" s="10">
        <v>0</v>
      </c>
      <c r="BA2854" s="10">
        <v>0</v>
      </c>
      <c r="BB2854" s="10">
        <v>0</v>
      </c>
      <c r="BC2854" s="10">
        <v>0</v>
      </c>
      <c r="BD2854" s="10">
        <f t="shared" si="1494"/>
        <v>0</v>
      </c>
      <c r="BE2854" s="10">
        <v>0</v>
      </c>
      <c r="BF2854" s="10">
        <v>0</v>
      </c>
      <c r="BG2854" s="10">
        <v>0</v>
      </c>
      <c r="BH2854" s="10">
        <v>0</v>
      </c>
      <c r="BI2854" s="10">
        <v>0</v>
      </c>
      <c r="BJ2854" s="10">
        <f t="shared" si="1495"/>
        <v>0</v>
      </c>
      <c r="BK2854" s="10">
        <v>0</v>
      </c>
      <c r="BL2854" s="10">
        <v>0</v>
      </c>
      <c r="BM2854" s="10">
        <v>0</v>
      </c>
      <c r="BN2854" s="10">
        <v>0</v>
      </c>
      <c r="BO2854" s="10">
        <v>0</v>
      </c>
      <c r="BP2854" s="10">
        <f t="shared" si="1496"/>
        <v>0</v>
      </c>
      <c r="BQ2854" s="10">
        <v>0</v>
      </c>
      <c r="BR2854" s="109"/>
      <c r="BS2854" s="109"/>
    </row>
    <row r="2855" spans="1:71">
      <c r="A2855" s="10">
        <v>721814</v>
      </c>
      <c r="B2855" s="10" t="s">
        <v>922</v>
      </c>
      <c r="C2855" s="10" t="s">
        <v>928</v>
      </c>
      <c r="D2855" s="10" t="s">
        <v>924</v>
      </c>
      <c r="E2855" s="10" t="s">
        <v>927</v>
      </c>
      <c r="F2855" s="10" t="s">
        <v>925</v>
      </c>
      <c r="G2855" s="10">
        <v>1</v>
      </c>
      <c r="I2855" s="2">
        <v>1</v>
      </c>
      <c r="J2855" s="2">
        <v>0</v>
      </c>
      <c r="K2855" s="2">
        <v>600</v>
      </c>
      <c r="L2855" s="2">
        <v>600</v>
      </c>
      <c r="M2855" s="2">
        <v>1000</v>
      </c>
      <c r="N2855" s="10">
        <f t="shared" si="1488"/>
        <v>1</v>
      </c>
      <c r="O2855" s="2">
        <v>2</v>
      </c>
      <c r="P2855" s="2">
        <v>0</v>
      </c>
      <c r="Q2855" s="2">
        <v>200</v>
      </c>
      <c r="R2855" s="2">
        <v>200</v>
      </c>
      <c r="S2855" s="2">
        <v>1000</v>
      </c>
      <c r="T2855" s="10">
        <f t="shared" si="1489"/>
        <v>1</v>
      </c>
      <c r="U2855" s="2">
        <v>0</v>
      </c>
      <c r="V2855" s="2">
        <v>0</v>
      </c>
      <c r="W2855" s="2">
        <v>438</v>
      </c>
      <c r="X2855" s="2">
        <v>438</v>
      </c>
      <c r="Y2855" s="2">
        <v>1000</v>
      </c>
      <c r="Z2855" s="10">
        <f t="shared" si="1490"/>
        <v>1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f t="shared" si="1491"/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f t="shared" si="1492"/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f t="shared" si="1493"/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f t="shared" si="1494"/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f t="shared" si="1495"/>
        <v>0</v>
      </c>
      <c r="BK2855" s="10">
        <v>0</v>
      </c>
      <c r="BL2855" s="10">
        <v>0</v>
      </c>
      <c r="BM2855" s="10">
        <v>0</v>
      </c>
      <c r="BN2855" s="10">
        <v>0</v>
      </c>
      <c r="BO2855" s="10">
        <v>0</v>
      </c>
      <c r="BP2855" s="10">
        <f t="shared" si="1496"/>
        <v>0</v>
      </c>
      <c r="BQ2855" s="10">
        <v>0</v>
      </c>
      <c r="BR2855" s="109"/>
      <c r="BS2855" s="109"/>
    </row>
    <row r="2856" spans="1:71">
      <c r="A2856" s="10">
        <v>721914</v>
      </c>
      <c r="B2856" s="10" t="s">
        <v>922</v>
      </c>
      <c r="C2856" s="10" t="s">
        <v>928</v>
      </c>
      <c r="D2856" s="10" t="s">
        <v>924</v>
      </c>
      <c r="E2856" s="10" t="s">
        <v>927</v>
      </c>
      <c r="F2856" s="10" t="s">
        <v>925</v>
      </c>
      <c r="G2856" s="10">
        <v>1</v>
      </c>
      <c r="I2856" s="2">
        <v>1</v>
      </c>
      <c r="J2856" s="2">
        <v>0</v>
      </c>
      <c r="K2856" s="2">
        <v>600</v>
      </c>
      <c r="L2856" s="2">
        <v>600</v>
      </c>
      <c r="M2856" s="2">
        <v>1000</v>
      </c>
      <c r="N2856" s="10">
        <f t="shared" si="1488"/>
        <v>1</v>
      </c>
      <c r="O2856" s="2">
        <v>2</v>
      </c>
      <c r="P2856" s="2">
        <v>0</v>
      </c>
      <c r="Q2856" s="2">
        <v>200</v>
      </c>
      <c r="R2856" s="2">
        <v>200</v>
      </c>
      <c r="S2856" s="2">
        <v>1000</v>
      </c>
      <c r="T2856" s="10">
        <f t="shared" si="1489"/>
        <v>1</v>
      </c>
      <c r="U2856" s="2">
        <v>0</v>
      </c>
      <c r="V2856" s="2">
        <v>0</v>
      </c>
      <c r="W2856" s="2">
        <v>438</v>
      </c>
      <c r="X2856" s="2">
        <v>438</v>
      </c>
      <c r="Y2856" s="2">
        <v>1000</v>
      </c>
      <c r="Z2856" s="10">
        <f t="shared" si="1490"/>
        <v>1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f t="shared" si="1491"/>
        <v>0</v>
      </c>
      <c r="AG2856" s="10">
        <v>0</v>
      </c>
      <c r="AH2856" s="10">
        <v>0</v>
      </c>
      <c r="AI2856" s="10">
        <v>0</v>
      </c>
      <c r="AJ2856" s="10">
        <v>0</v>
      </c>
      <c r="AK2856" s="10">
        <v>0</v>
      </c>
      <c r="AL2856" s="10">
        <f t="shared" si="1492"/>
        <v>0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  <c r="AS2856" s="10">
        <v>0</v>
      </c>
      <c r="AT2856" s="10">
        <v>0</v>
      </c>
      <c r="AU2856" s="10">
        <v>0</v>
      </c>
      <c r="AV2856" s="10">
        <v>0</v>
      </c>
      <c r="AW2856" s="10">
        <v>0</v>
      </c>
      <c r="AX2856" s="10">
        <f t="shared" si="1493"/>
        <v>0</v>
      </c>
      <c r="AY2856" s="10">
        <v>0</v>
      </c>
      <c r="AZ2856" s="10">
        <v>0</v>
      </c>
      <c r="BA2856" s="10">
        <v>0</v>
      </c>
      <c r="BB2856" s="10">
        <v>0</v>
      </c>
      <c r="BC2856" s="10">
        <v>0</v>
      </c>
      <c r="BD2856" s="10">
        <f t="shared" si="1494"/>
        <v>0</v>
      </c>
      <c r="BE2856" s="10">
        <v>0</v>
      </c>
      <c r="BF2856" s="10">
        <v>0</v>
      </c>
      <c r="BG2856" s="10">
        <v>0</v>
      </c>
      <c r="BH2856" s="10">
        <v>0</v>
      </c>
      <c r="BI2856" s="10">
        <v>0</v>
      </c>
      <c r="BJ2856" s="10">
        <f t="shared" si="1495"/>
        <v>0</v>
      </c>
      <c r="BK2856" s="10">
        <v>0</v>
      </c>
      <c r="BL2856" s="10">
        <v>0</v>
      </c>
      <c r="BM2856" s="10">
        <v>0</v>
      </c>
      <c r="BN2856" s="10">
        <v>0</v>
      </c>
      <c r="BO2856" s="10">
        <v>0</v>
      </c>
      <c r="BP2856" s="10">
        <f t="shared" si="1496"/>
        <v>0</v>
      </c>
      <c r="BQ2856" s="10">
        <v>0</v>
      </c>
      <c r="BR2856" s="109"/>
      <c r="BS2856" s="109"/>
    </row>
    <row r="2857" spans="1:71">
      <c r="A2857" s="10">
        <v>722014</v>
      </c>
      <c r="B2857" s="10" t="s">
        <v>922</v>
      </c>
      <c r="C2857" s="10" t="s">
        <v>928</v>
      </c>
      <c r="D2857" s="10" t="s">
        <v>924</v>
      </c>
      <c r="E2857" s="10" t="s">
        <v>927</v>
      </c>
      <c r="F2857" s="10" t="s">
        <v>925</v>
      </c>
      <c r="G2857" s="10">
        <v>1</v>
      </c>
      <c r="I2857" s="2">
        <v>1</v>
      </c>
      <c r="J2857" s="2">
        <v>0</v>
      </c>
      <c r="K2857" s="2">
        <v>600</v>
      </c>
      <c r="L2857" s="2">
        <v>600</v>
      </c>
      <c r="M2857" s="2">
        <v>1000</v>
      </c>
      <c r="N2857" s="10">
        <f t="shared" si="1488"/>
        <v>1</v>
      </c>
      <c r="O2857" s="2">
        <v>2</v>
      </c>
      <c r="P2857" s="2">
        <v>0</v>
      </c>
      <c r="Q2857" s="2">
        <v>200</v>
      </c>
      <c r="R2857" s="2">
        <v>200</v>
      </c>
      <c r="S2857" s="2">
        <v>1000</v>
      </c>
      <c r="T2857" s="10">
        <f t="shared" si="1489"/>
        <v>1</v>
      </c>
      <c r="U2857" s="2">
        <v>0</v>
      </c>
      <c r="V2857" s="2">
        <v>0</v>
      </c>
      <c r="W2857" s="2">
        <v>444</v>
      </c>
      <c r="X2857" s="2">
        <v>444</v>
      </c>
      <c r="Y2857" s="2">
        <v>1000</v>
      </c>
      <c r="Z2857" s="10">
        <f t="shared" si="1490"/>
        <v>1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f t="shared" si="1491"/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f t="shared" si="1492"/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f t="shared" si="1493"/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f t="shared" si="1494"/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f t="shared" si="1495"/>
        <v>0</v>
      </c>
      <c r="BK2857" s="10">
        <v>0</v>
      </c>
      <c r="BL2857" s="10">
        <v>0</v>
      </c>
      <c r="BM2857" s="10">
        <v>0</v>
      </c>
      <c r="BN2857" s="10">
        <v>0</v>
      </c>
      <c r="BO2857" s="10">
        <v>0</v>
      </c>
      <c r="BP2857" s="10">
        <f t="shared" si="1496"/>
        <v>0</v>
      </c>
      <c r="BQ2857" s="10">
        <v>0</v>
      </c>
      <c r="BR2857" s="109"/>
      <c r="BS2857" s="109"/>
    </row>
    <row r="2858" spans="1:71">
      <c r="A2858" s="10">
        <v>722114</v>
      </c>
      <c r="B2858" s="10" t="s">
        <v>922</v>
      </c>
      <c r="C2858" s="10" t="s">
        <v>928</v>
      </c>
      <c r="D2858" s="10" t="s">
        <v>924</v>
      </c>
      <c r="E2858" s="10" t="s">
        <v>927</v>
      </c>
      <c r="F2858" s="10" t="s">
        <v>925</v>
      </c>
      <c r="G2858" s="10">
        <v>1</v>
      </c>
      <c r="I2858" s="2">
        <v>1</v>
      </c>
      <c r="J2858" s="2">
        <v>0</v>
      </c>
      <c r="K2858" s="2">
        <v>600</v>
      </c>
      <c r="L2858" s="2">
        <v>600</v>
      </c>
      <c r="M2858" s="2">
        <v>1000</v>
      </c>
      <c r="N2858" s="10">
        <f t="shared" si="1488"/>
        <v>1</v>
      </c>
      <c r="O2858" s="2">
        <v>2</v>
      </c>
      <c r="P2858" s="2">
        <v>0</v>
      </c>
      <c r="Q2858" s="2">
        <v>200</v>
      </c>
      <c r="R2858" s="2">
        <v>200</v>
      </c>
      <c r="S2858" s="2">
        <v>1000</v>
      </c>
      <c r="T2858" s="10">
        <f t="shared" si="1489"/>
        <v>1</v>
      </c>
      <c r="U2858" s="2">
        <v>0</v>
      </c>
      <c r="V2858" s="2">
        <v>0</v>
      </c>
      <c r="W2858" s="2">
        <v>439</v>
      </c>
      <c r="X2858" s="2">
        <v>439</v>
      </c>
      <c r="Y2858" s="2">
        <v>1000</v>
      </c>
      <c r="Z2858" s="10">
        <f t="shared" si="1490"/>
        <v>1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f t="shared" si="1491"/>
        <v>0</v>
      </c>
      <c r="AG2858" s="10">
        <v>0</v>
      </c>
      <c r="AH2858" s="10">
        <v>0</v>
      </c>
      <c r="AI2858" s="10">
        <v>0</v>
      </c>
      <c r="AJ2858" s="10">
        <v>0</v>
      </c>
      <c r="AK2858" s="10">
        <v>0</v>
      </c>
      <c r="AL2858" s="10">
        <f t="shared" si="1492"/>
        <v>0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  <c r="AS2858" s="10">
        <v>0</v>
      </c>
      <c r="AT2858" s="10">
        <v>0</v>
      </c>
      <c r="AU2858" s="10">
        <v>0</v>
      </c>
      <c r="AV2858" s="10">
        <v>0</v>
      </c>
      <c r="AW2858" s="10">
        <v>0</v>
      </c>
      <c r="AX2858" s="10">
        <f t="shared" si="1493"/>
        <v>0</v>
      </c>
      <c r="AY2858" s="10">
        <v>0</v>
      </c>
      <c r="AZ2858" s="10">
        <v>0</v>
      </c>
      <c r="BA2858" s="10">
        <v>0</v>
      </c>
      <c r="BB2858" s="10">
        <v>0</v>
      </c>
      <c r="BC2858" s="10">
        <v>0</v>
      </c>
      <c r="BD2858" s="10">
        <f t="shared" si="1494"/>
        <v>0</v>
      </c>
      <c r="BE2858" s="10">
        <v>0</v>
      </c>
      <c r="BF2858" s="10">
        <v>0</v>
      </c>
      <c r="BG2858" s="10">
        <v>0</v>
      </c>
      <c r="BH2858" s="10">
        <v>0</v>
      </c>
      <c r="BI2858" s="10">
        <v>0</v>
      </c>
      <c r="BJ2858" s="10">
        <f t="shared" si="1495"/>
        <v>0</v>
      </c>
      <c r="BK2858" s="10">
        <v>0</v>
      </c>
      <c r="BL2858" s="10">
        <v>0</v>
      </c>
      <c r="BM2858" s="10">
        <v>0</v>
      </c>
      <c r="BN2858" s="10">
        <v>0</v>
      </c>
      <c r="BO2858" s="10">
        <v>0</v>
      </c>
      <c r="BP2858" s="10">
        <f t="shared" si="1496"/>
        <v>0</v>
      </c>
      <c r="BQ2858" s="10">
        <v>0</v>
      </c>
      <c r="BR2858" s="109"/>
      <c r="BS2858" s="109"/>
    </row>
    <row r="2859" spans="1:71">
      <c r="A2859" s="10">
        <v>722214</v>
      </c>
      <c r="B2859" s="10" t="s">
        <v>922</v>
      </c>
      <c r="C2859" s="10" t="s">
        <v>928</v>
      </c>
      <c r="D2859" s="10" t="s">
        <v>924</v>
      </c>
      <c r="E2859" s="10" t="s">
        <v>927</v>
      </c>
      <c r="F2859" s="10" t="s">
        <v>925</v>
      </c>
      <c r="G2859" s="10">
        <v>1</v>
      </c>
      <c r="I2859" s="2">
        <v>1</v>
      </c>
      <c r="J2859" s="2">
        <v>0</v>
      </c>
      <c r="K2859" s="2">
        <v>600</v>
      </c>
      <c r="L2859" s="2">
        <v>600</v>
      </c>
      <c r="M2859" s="2">
        <v>1000</v>
      </c>
      <c r="N2859" s="10">
        <f t="shared" si="1488"/>
        <v>1</v>
      </c>
      <c r="O2859" s="2">
        <v>2</v>
      </c>
      <c r="P2859" s="2">
        <v>0</v>
      </c>
      <c r="Q2859" s="2">
        <v>200</v>
      </c>
      <c r="R2859" s="2">
        <v>200</v>
      </c>
      <c r="S2859" s="2">
        <v>1000</v>
      </c>
      <c r="T2859" s="10">
        <f t="shared" si="1489"/>
        <v>1</v>
      </c>
      <c r="U2859" s="2">
        <v>0</v>
      </c>
      <c r="V2859" s="2">
        <v>0</v>
      </c>
      <c r="W2859" s="2">
        <v>439</v>
      </c>
      <c r="X2859" s="2">
        <v>439</v>
      </c>
      <c r="Y2859" s="2">
        <v>1000</v>
      </c>
      <c r="Z2859" s="10">
        <f t="shared" si="1490"/>
        <v>1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f t="shared" si="1491"/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f t="shared" si="1492"/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f t="shared" si="1493"/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f t="shared" si="1494"/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f t="shared" si="1495"/>
        <v>0</v>
      </c>
      <c r="BK2859" s="10">
        <v>0</v>
      </c>
      <c r="BL2859" s="10">
        <v>0</v>
      </c>
      <c r="BM2859" s="10">
        <v>0</v>
      </c>
      <c r="BN2859" s="10">
        <v>0</v>
      </c>
      <c r="BO2859" s="10">
        <v>0</v>
      </c>
      <c r="BP2859" s="10">
        <f t="shared" si="1496"/>
        <v>0</v>
      </c>
      <c r="BQ2859" s="10">
        <v>0</v>
      </c>
      <c r="BR2859" s="109"/>
      <c r="BS2859" s="109"/>
    </row>
    <row r="2860" spans="1:71">
      <c r="A2860" s="10">
        <v>722314</v>
      </c>
      <c r="B2860" s="10" t="s">
        <v>922</v>
      </c>
      <c r="C2860" s="10" t="s">
        <v>928</v>
      </c>
      <c r="D2860" s="10" t="s">
        <v>924</v>
      </c>
      <c r="E2860" s="10" t="s">
        <v>927</v>
      </c>
      <c r="F2860" s="10" t="s">
        <v>925</v>
      </c>
      <c r="G2860" s="10">
        <v>1</v>
      </c>
      <c r="I2860" s="2">
        <v>1</v>
      </c>
      <c r="J2860" s="2">
        <v>0</v>
      </c>
      <c r="K2860" s="2">
        <v>600</v>
      </c>
      <c r="L2860" s="2">
        <v>600</v>
      </c>
      <c r="M2860" s="2">
        <v>1000</v>
      </c>
      <c r="N2860" s="10">
        <f t="shared" si="1488"/>
        <v>1</v>
      </c>
      <c r="O2860" s="2">
        <v>2</v>
      </c>
      <c r="P2860" s="2">
        <v>0</v>
      </c>
      <c r="Q2860" s="2">
        <v>200</v>
      </c>
      <c r="R2860" s="2">
        <v>200</v>
      </c>
      <c r="S2860" s="2">
        <v>1000</v>
      </c>
      <c r="T2860" s="10">
        <f t="shared" si="1489"/>
        <v>1</v>
      </c>
      <c r="U2860" s="2">
        <v>0</v>
      </c>
      <c r="V2860" s="2">
        <v>0</v>
      </c>
      <c r="W2860" s="2">
        <v>439</v>
      </c>
      <c r="X2860" s="2">
        <v>439</v>
      </c>
      <c r="Y2860" s="2">
        <v>1000</v>
      </c>
      <c r="Z2860" s="10">
        <f t="shared" si="1490"/>
        <v>1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f t="shared" si="1491"/>
        <v>0</v>
      </c>
      <c r="AG2860" s="10">
        <v>0</v>
      </c>
      <c r="AH2860" s="10">
        <v>0</v>
      </c>
      <c r="AI2860" s="10">
        <v>0</v>
      </c>
      <c r="AJ2860" s="10">
        <v>0</v>
      </c>
      <c r="AK2860" s="10">
        <v>0</v>
      </c>
      <c r="AL2860" s="10">
        <f t="shared" si="1492"/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S2860" s="10">
        <v>0</v>
      </c>
      <c r="AT2860" s="10">
        <v>0</v>
      </c>
      <c r="AU2860" s="10">
        <v>0</v>
      </c>
      <c r="AV2860" s="10">
        <v>0</v>
      </c>
      <c r="AW2860" s="10">
        <v>0</v>
      </c>
      <c r="AX2860" s="10">
        <f t="shared" si="1493"/>
        <v>0</v>
      </c>
      <c r="AY2860" s="10">
        <v>0</v>
      </c>
      <c r="AZ2860" s="10">
        <v>0</v>
      </c>
      <c r="BA2860" s="10">
        <v>0</v>
      </c>
      <c r="BB2860" s="10">
        <v>0</v>
      </c>
      <c r="BC2860" s="10">
        <v>0</v>
      </c>
      <c r="BD2860" s="10">
        <f t="shared" si="1494"/>
        <v>0</v>
      </c>
      <c r="BE2860" s="10">
        <v>0</v>
      </c>
      <c r="BF2860" s="10">
        <v>0</v>
      </c>
      <c r="BG2860" s="10">
        <v>0</v>
      </c>
      <c r="BH2860" s="10">
        <v>0</v>
      </c>
      <c r="BI2860" s="10">
        <v>0</v>
      </c>
      <c r="BJ2860" s="10">
        <f t="shared" si="1495"/>
        <v>0</v>
      </c>
      <c r="BK2860" s="10">
        <v>0</v>
      </c>
      <c r="BL2860" s="10">
        <v>0</v>
      </c>
      <c r="BM2860" s="10">
        <v>0</v>
      </c>
      <c r="BN2860" s="10">
        <v>0</v>
      </c>
      <c r="BO2860" s="10">
        <v>0</v>
      </c>
      <c r="BP2860" s="10">
        <f t="shared" si="1496"/>
        <v>0</v>
      </c>
      <c r="BQ2860" s="10">
        <v>0</v>
      </c>
      <c r="BR2860" s="109"/>
      <c r="BS2860" s="109"/>
    </row>
    <row r="2861" spans="1:71">
      <c r="A2861" s="10">
        <v>722414</v>
      </c>
      <c r="B2861" s="10" t="s">
        <v>922</v>
      </c>
      <c r="C2861" s="10" t="s">
        <v>928</v>
      </c>
      <c r="D2861" s="10" t="s">
        <v>924</v>
      </c>
      <c r="E2861" s="10" t="s">
        <v>927</v>
      </c>
      <c r="F2861" s="10" t="s">
        <v>925</v>
      </c>
      <c r="G2861" s="10">
        <v>1</v>
      </c>
      <c r="I2861" s="2">
        <v>1</v>
      </c>
      <c r="J2861" s="2">
        <v>0</v>
      </c>
      <c r="K2861" s="2">
        <v>600</v>
      </c>
      <c r="L2861" s="2">
        <v>600</v>
      </c>
      <c r="M2861" s="2">
        <v>1000</v>
      </c>
      <c r="N2861" s="10">
        <f t="shared" si="1488"/>
        <v>1</v>
      </c>
      <c r="O2861" s="2">
        <v>2</v>
      </c>
      <c r="P2861" s="2">
        <v>0</v>
      </c>
      <c r="Q2861" s="2">
        <v>200</v>
      </c>
      <c r="R2861" s="2">
        <v>200</v>
      </c>
      <c r="S2861" s="2">
        <v>1000</v>
      </c>
      <c r="T2861" s="10">
        <f t="shared" si="1489"/>
        <v>1</v>
      </c>
      <c r="U2861" s="2">
        <v>0</v>
      </c>
      <c r="V2861" s="2">
        <v>0</v>
      </c>
      <c r="W2861" s="2">
        <v>445</v>
      </c>
      <c r="X2861" s="2">
        <v>445</v>
      </c>
      <c r="Y2861" s="2">
        <v>1000</v>
      </c>
      <c r="Z2861" s="10">
        <f t="shared" si="1490"/>
        <v>1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f t="shared" si="1491"/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f t="shared" si="1492"/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f t="shared" si="1493"/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f t="shared" si="1494"/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f t="shared" si="1495"/>
        <v>0</v>
      </c>
      <c r="BK2861" s="10">
        <v>0</v>
      </c>
      <c r="BL2861" s="10">
        <v>0</v>
      </c>
      <c r="BM2861" s="10">
        <v>0</v>
      </c>
      <c r="BN2861" s="10">
        <v>0</v>
      </c>
      <c r="BO2861" s="10">
        <v>0</v>
      </c>
      <c r="BP2861" s="10">
        <f t="shared" si="1496"/>
        <v>0</v>
      </c>
      <c r="BQ2861" s="10">
        <v>0</v>
      </c>
      <c r="BR2861" s="109"/>
      <c r="BS2861" s="109"/>
    </row>
    <row r="2862" spans="1:71">
      <c r="A2862" s="10">
        <v>722514</v>
      </c>
      <c r="B2862" s="10" t="s">
        <v>922</v>
      </c>
      <c r="C2862" s="10" t="s">
        <v>928</v>
      </c>
      <c r="D2862" s="10" t="s">
        <v>924</v>
      </c>
      <c r="E2862" s="10" t="s">
        <v>927</v>
      </c>
      <c r="F2862" s="10" t="s">
        <v>925</v>
      </c>
      <c r="G2862" s="10">
        <v>1</v>
      </c>
      <c r="I2862" s="2">
        <v>1</v>
      </c>
      <c r="J2862" s="2">
        <v>0</v>
      </c>
      <c r="K2862" s="2">
        <v>600</v>
      </c>
      <c r="L2862" s="2">
        <v>600</v>
      </c>
      <c r="M2862" s="2">
        <v>1000</v>
      </c>
      <c r="N2862" s="10">
        <f t="shared" si="1488"/>
        <v>1</v>
      </c>
      <c r="O2862" s="2">
        <v>2</v>
      </c>
      <c r="P2862" s="2">
        <v>0</v>
      </c>
      <c r="Q2862" s="2">
        <v>200</v>
      </c>
      <c r="R2862" s="2">
        <v>200</v>
      </c>
      <c r="S2862" s="2">
        <v>1000</v>
      </c>
      <c r="T2862" s="10">
        <f t="shared" si="1489"/>
        <v>1</v>
      </c>
      <c r="U2862" s="2">
        <v>0</v>
      </c>
      <c r="V2862" s="2">
        <v>0</v>
      </c>
      <c r="W2862" s="2">
        <v>440</v>
      </c>
      <c r="X2862" s="2">
        <v>440</v>
      </c>
      <c r="Y2862" s="2">
        <v>1000</v>
      </c>
      <c r="Z2862" s="10">
        <f t="shared" si="1490"/>
        <v>1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f t="shared" si="1491"/>
        <v>0</v>
      </c>
      <c r="AG2862" s="10">
        <v>0</v>
      </c>
      <c r="AH2862" s="10">
        <v>0</v>
      </c>
      <c r="AI2862" s="10">
        <v>0</v>
      </c>
      <c r="AJ2862" s="10">
        <v>0</v>
      </c>
      <c r="AK2862" s="10">
        <v>0</v>
      </c>
      <c r="AL2862" s="10">
        <f t="shared" si="1492"/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S2862" s="10">
        <v>0</v>
      </c>
      <c r="AT2862" s="10">
        <v>0</v>
      </c>
      <c r="AU2862" s="10">
        <v>0</v>
      </c>
      <c r="AV2862" s="10">
        <v>0</v>
      </c>
      <c r="AW2862" s="10">
        <v>0</v>
      </c>
      <c r="AX2862" s="10">
        <f t="shared" si="1493"/>
        <v>0</v>
      </c>
      <c r="AY2862" s="10">
        <v>0</v>
      </c>
      <c r="AZ2862" s="10">
        <v>0</v>
      </c>
      <c r="BA2862" s="10">
        <v>0</v>
      </c>
      <c r="BB2862" s="10">
        <v>0</v>
      </c>
      <c r="BC2862" s="10">
        <v>0</v>
      </c>
      <c r="BD2862" s="10">
        <f t="shared" si="1494"/>
        <v>0</v>
      </c>
      <c r="BE2862" s="10">
        <v>0</v>
      </c>
      <c r="BF2862" s="10">
        <v>0</v>
      </c>
      <c r="BG2862" s="10">
        <v>0</v>
      </c>
      <c r="BH2862" s="10">
        <v>0</v>
      </c>
      <c r="BI2862" s="10">
        <v>0</v>
      </c>
      <c r="BJ2862" s="10">
        <f t="shared" si="1495"/>
        <v>0</v>
      </c>
      <c r="BK2862" s="10">
        <v>0</v>
      </c>
      <c r="BL2862" s="10">
        <v>0</v>
      </c>
      <c r="BM2862" s="10">
        <v>0</v>
      </c>
      <c r="BN2862" s="10">
        <v>0</v>
      </c>
      <c r="BO2862" s="10">
        <v>0</v>
      </c>
      <c r="BP2862" s="10">
        <f t="shared" si="1496"/>
        <v>0</v>
      </c>
      <c r="BQ2862" s="10">
        <v>0</v>
      </c>
      <c r="BR2862" s="109"/>
      <c r="BS2862" s="109"/>
    </row>
    <row r="2863" spans="1:71">
      <c r="A2863" s="10">
        <v>722614</v>
      </c>
      <c r="B2863" s="10" t="s">
        <v>922</v>
      </c>
      <c r="C2863" s="10" t="s">
        <v>928</v>
      </c>
      <c r="D2863" s="10" t="s">
        <v>924</v>
      </c>
      <c r="E2863" s="10" t="s">
        <v>927</v>
      </c>
      <c r="F2863" s="10" t="s">
        <v>925</v>
      </c>
      <c r="G2863" s="10">
        <v>1</v>
      </c>
      <c r="I2863" s="2">
        <v>1</v>
      </c>
      <c r="J2863" s="2">
        <v>0</v>
      </c>
      <c r="K2863" s="2">
        <v>600</v>
      </c>
      <c r="L2863" s="2">
        <v>600</v>
      </c>
      <c r="M2863" s="2">
        <v>1000</v>
      </c>
      <c r="N2863" s="10">
        <f t="shared" si="1488"/>
        <v>1</v>
      </c>
      <c r="O2863" s="2">
        <v>2</v>
      </c>
      <c r="P2863" s="2">
        <v>0</v>
      </c>
      <c r="Q2863" s="2">
        <v>200</v>
      </c>
      <c r="R2863" s="2">
        <v>200</v>
      </c>
      <c r="S2863" s="2">
        <v>1000</v>
      </c>
      <c r="T2863" s="10">
        <f t="shared" si="1489"/>
        <v>1</v>
      </c>
      <c r="U2863" s="2">
        <v>0</v>
      </c>
      <c r="V2863" s="2">
        <v>0</v>
      </c>
      <c r="W2863" s="2">
        <v>440</v>
      </c>
      <c r="X2863" s="2">
        <v>440</v>
      </c>
      <c r="Y2863" s="2">
        <v>1000</v>
      </c>
      <c r="Z2863" s="10">
        <f t="shared" si="1490"/>
        <v>1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f t="shared" si="1491"/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f t="shared" si="1492"/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f t="shared" si="1493"/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f t="shared" si="1494"/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f t="shared" si="1495"/>
        <v>0</v>
      </c>
      <c r="BK2863" s="10">
        <v>0</v>
      </c>
      <c r="BL2863" s="10">
        <v>0</v>
      </c>
      <c r="BM2863" s="10">
        <v>0</v>
      </c>
      <c r="BN2863" s="10">
        <v>0</v>
      </c>
      <c r="BO2863" s="10">
        <v>0</v>
      </c>
      <c r="BP2863" s="10">
        <f t="shared" si="1496"/>
        <v>0</v>
      </c>
      <c r="BQ2863" s="10">
        <v>0</v>
      </c>
      <c r="BR2863" s="109"/>
      <c r="BS2863" s="109"/>
    </row>
    <row r="2864" spans="1:71">
      <c r="A2864" s="10">
        <v>722714</v>
      </c>
      <c r="B2864" s="10" t="s">
        <v>922</v>
      </c>
      <c r="C2864" s="10" t="s">
        <v>928</v>
      </c>
      <c r="D2864" s="10" t="s">
        <v>924</v>
      </c>
      <c r="E2864" s="10" t="s">
        <v>927</v>
      </c>
      <c r="F2864" s="10" t="s">
        <v>925</v>
      </c>
      <c r="G2864" s="10">
        <v>1</v>
      </c>
      <c r="I2864" s="2">
        <v>1</v>
      </c>
      <c r="J2864" s="2">
        <v>0</v>
      </c>
      <c r="K2864" s="2">
        <v>600</v>
      </c>
      <c r="L2864" s="2">
        <v>600</v>
      </c>
      <c r="M2864" s="2">
        <v>1000</v>
      </c>
      <c r="N2864" s="10">
        <f t="shared" si="1488"/>
        <v>1</v>
      </c>
      <c r="O2864" s="2">
        <v>2</v>
      </c>
      <c r="P2864" s="2">
        <v>0</v>
      </c>
      <c r="Q2864" s="2">
        <v>200</v>
      </c>
      <c r="R2864" s="2">
        <v>200</v>
      </c>
      <c r="S2864" s="2">
        <v>1000</v>
      </c>
      <c r="T2864" s="10">
        <f t="shared" si="1489"/>
        <v>1</v>
      </c>
      <c r="U2864" s="2">
        <v>0</v>
      </c>
      <c r="V2864" s="2">
        <v>0</v>
      </c>
      <c r="W2864" s="2">
        <v>440</v>
      </c>
      <c r="X2864" s="2">
        <v>440</v>
      </c>
      <c r="Y2864" s="2">
        <v>1000</v>
      </c>
      <c r="Z2864" s="10">
        <f t="shared" si="1490"/>
        <v>1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f t="shared" si="1491"/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f t="shared" si="1492"/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S2864" s="10">
        <v>0</v>
      </c>
      <c r="AT2864" s="10">
        <v>0</v>
      </c>
      <c r="AU2864" s="10">
        <v>0</v>
      </c>
      <c r="AV2864" s="10">
        <v>0</v>
      </c>
      <c r="AW2864" s="10">
        <v>0</v>
      </c>
      <c r="AX2864" s="10">
        <f t="shared" si="1493"/>
        <v>0</v>
      </c>
      <c r="AY2864" s="10">
        <v>0</v>
      </c>
      <c r="AZ2864" s="10">
        <v>0</v>
      </c>
      <c r="BA2864" s="10">
        <v>0</v>
      </c>
      <c r="BB2864" s="10">
        <v>0</v>
      </c>
      <c r="BC2864" s="10">
        <v>0</v>
      </c>
      <c r="BD2864" s="10">
        <f t="shared" si="1494"/>
        <v>0</v>
      </c>
      <c r="BE2864" s="10">
        <v>0</v>
      </c>
      <c r="BF2864" s="10">
        <v>0</v>
      </c>
      <c r="BG2864" s="10">
        <v>0</v>
      </c>
      <c r="BH2864" s="10">
        <v>0</v>
      </c>
      <c r="BI2864" s="10">
        <v>0</v>
      </c>
      <c r="BJ2864" s="10">
        <f t="shared" si="1495"/>
        <v>0</v>
      </c>
      <c r="BK2864" s="10">
        <v>0</v>
      </c>
      <c r="BL2864" s="10">
        <v>0</v>
      </c>
      <c r="BM2864" s="10">
        <v>0</v>
      </c>
      <c r="BN2864" s="10">
        <v>0</v>
      </c>
      <c r="BO2864" s="10">
        <v>0</v>
      </c>
      <c r="BP2864" s="10">
        <f t="shared" si="1496"/>
        <v>0</v>
      </c>
      <c r="BQ2864" s="10">
        <v>0</v>
      </c>
      <c r="BR2864" s="109"/>
      <c r="BS2864" s="109"/>
    </row>
    <row r="2865" spans="1:71">
      <c r="A2865" s="10">
        <v>722814</v>
      </c>
      <c r="B2865" s="10" t="s">
        <v>922</v>
      </c>
      <c r="C2865" s="10" t="s">
        <v>928</v>
      </c>
      <c r="D2865" s="10" t="s">
        <v>924</v>
      </c>
      <c r="E2865" s="10" t="s">
        <v>927</v>
      </c>
      <c r="F2865" s="10" t="s">
        <v>925</v>
      </c>
      <c r="G2865" s="10">
        <v>1</v>
      </c>
      <c r="I2865" s="2">
        <v>1</v>
      </c>
      <c r="J2865" s="2">
        <v>0</v>
      </c>
      <c r="K2865" s="2">
        <v>600</v>
      </c>
      <c r="L2865" s="2">
        <v>600</v>
      </c>
      <c r="M2865" s="2">
        <v>1000</v>
      </c>
      <c r="N2865" s="10">
        <f t="shared" si="1488"/>
        <v>1</v>
      </c>
      <c r="O2865" s="2">
        <v>2</v>
      </c>
      <c r="P2865" s="2">
        <v>0</v>
      </c>
      <c r="Q2865" s="2">
        <v>200</v>
      </c>
      <c r="R2865" s="2">
        <v>200</v>
      </c>
      <c r="S2865" s="2">
        <v>1000</v>
      </c>
      <c r="T2865" s="10">
        <f t="shared" si="1489"/>
        <v>1</v>
      </c>
      <c r="U2865" s="2">
        <v>0</v>
      </c>
      <c r="V2865" s="2">
        <v>0</v>
      </c>
      <c r="W2865" s="2">
        <v>447</v>
      </c>
      <c r="X2865" s="2">
        <v>447</v>
      </c>
      <c r="Y2865" s="2">
        <v>1000</v>
      </c>
      <c r="Z2865" s="10">
        <f t="shared" si="1490"/>
        <v>1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f t="shared" si="1491"/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f t="shared" si="1492"/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f t="shared" si="1493"/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f t="shared" si="1494"/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f t="shared" si="1495"/>
        <v>0</v>
      </c>
      <c r="BK2865" s="10">
        <v>0</v>
      </c>
      <c r="BL2865" s="10">
        <v>0</v>
      </c>
      <c r="BM2865" s="10">
        <v>0</v>
      </c>
      <c r="BN2865" s="10">
        <v>0</v>
      </c>
      <c r="BO2865" s="10">
        <v>0</v>
      </c>
      <c r="BP2865" s="10">
        <f t="shared" si="1496"/>
        <v>0</v>
      </c>
      <c r="BQ2865" s="10">
        <v>0</v>
      </c>
      <c r="BR2865" s="109"/>
      <c r="BS2865" s="109"/>
    </row>
    <row r="2866" spans="1:71">
      <c r="A2866" s="10">
        <v>722914</v>
      </c>
      <c r="B2866" s="10" t="s">
        <v>922</v>
      </c>
      <c r="C2866" s="10" t="s">
        <v>928</v>
      </c>
      <c r="D2866" s="10" t="s">
        <v>924</v>
      </c>
      <c r="E2866" s="10" t="s">
        <v>927</v>
      </c>
      <c r="F2866" s="10" t="s">
        <v>925</v>
      </c>
      <c r="G2866" s="10">
        <v>1</v>
      </c>
      <c r="I2866" s="2">
        <v>1</v>
      </c>
      <c r="J2866" s="2">
        <v>0</v>
      </c>
      <c r="K2866" s="2">
        <v>600</v>
      </c>
      <c r="L2866" s="2">
        <v>600</v>
      </c>
      <c r="M2866" s="2">
        <v>1000</v>
      </c>
      <c r="N2866" s="10">
        <f t="shared" si="1488"/>
        <v>1</v>
      </c>
      <c r="O2866" s="2">
        <v>2</v>
      </c>
      <c r="P2866" s="2">
        <v>0</v>
      </c>
      <c r="Q2866" s="2">
        <v>200</v>
      </c>
      <c r="R2866" s="2">
        <v>200</v>
      </c>
      <c r="S2866" s="2">
        <v>1000</v>
      </c>
      <c r="T2866" s="10">
        <f t="shared" si="1489"/>
        <v>1</v>
      </c>
      <c r="U2866" s="2">
        <v>0</v>
      </c>
      <c r="V2866" s="2">
        <v>0</v>
      </c>
      <c r="W2866" s="2">
        <v>442</v>
      </c>
      <c r="X2866" s="2">
        <v>442</v>
      </c>
      <c r="Y2866" s="2">
        <v>1000</v>
      </c>
      <c r="Z2866" s="10">
        <f t="shared" si="1490"/>
        <v>1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f t="shared" si="1491"/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f t="shared" si="1492"/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S2866" s="10">
        <v>0</v>
      </c>
      <c r="AT2866" s="10">
        <v>0</v>
      </c>
      <c r="AU2866" s="10">
        <v>0</v>
      </c>
      <c r="AV2866" s="10">
        <v>0</v>
      </c>
      <c r="AW2866" s="10">
        <v>0</v>
      </c>
      <c r="AX2866" s="10">
        <f t="shared" si="1493"/>
        <v>0</v>
      </c>
      <c r="AY2866" s="10">
        <v>0</v>
      </c>
      <c r="AZ2866" s="10">
        <v>0</v>
      </c>
      <c r="BA2866" s="10">
        <v>0</v>
      </c>
      <c r="BB2866" s="10">
        <v>0</v>
      </c>
      <c r="BC2866" s="10">
        <v>0</v>
      </c>
      <c r="BD2866" s="10">
        <f t="shared" si="1494"/>
        <v>0</v>
      </c>
      <c r="BE2866" s="10">
        <v>0</v>
      </c>
      <c r="BF2866" s="10">
        <v>0</v>
      </c>
      <c r="BG2866" s="10">
        <v>0</v>
      </c>
      <c r="BH2866" s="10">
        <v>0</v>
      </c>
      <c r="BI2866" s="10">
        <v>0</v>
      </c>
      <c r="BJ2866" s="10">
        <f t="shared" si="1495"/>
        <v>0</v>
      </c>
      <c r="BK2866" s="10">
        <v>0</v>
      </c>
      <c r="BL2866" s="10">
        <v>0</v>
      </c>
      <c r="BM2866" s="10">
        <v>0</v>
      </c>
      <c r="BN2866" s="10">
        <v>0</v>
      </c>
      <c r="BO2866" s="10">
        <v>0</v>
      </c>
      <c r="BP2866" s="10">
        <f t="shared" si="1496"/>
        <v>0</v>
      </c>
      <c r="BQ2866" s="10">
        <v>0</v>
      </c>
      <c r="BR2866" s="109"/>
      <c r="BS2866" s="109"/>
    </row>
    <row r="2867" spans="1:71">
      <c r="A2867" s="10">
        <v>723014</v>
      </c>
      <c r="B2867" s="10" t="s">
        <v>922</v>
      </c>
      <c r="C2867" s="10" t="s">
        <v>928</v>
      </c>
      <c r="D2867" s="10" t="s">
        <v>924</v>
      </c>
      <c r="E2867" s="10" t="s">
        <v>927</v>
      </c>
      <c r="F2867" s="10" t="s">
        <v>925</v>
      </c>
      <c r="G2867" s="10">
        <v>1</v>
      </c>
      <c r="I2867" s="2">
        <v>1</v>
      </c>
      <c r="J2867" s="2">
        <v>0</v>
      </c>
      <c r="K2867" s="2">
        <v>600</v>
      </c>
      <c r="L2867" s="2">
        <v>600</v>
      </c>
      <c r="M2867" s="2">
        <v>1000</v>
      </c>
      <c r="N2867" s="10">
        <f t="shared" si="1488"/>
        <v>1</v>
      </c>
      <c r="O2867" s="2">
        <v>2</v>
      </c>
      <c r="P2867" s="2">
        <v>0</v>
      </c>
      <c r="Q2867" s="2">
        <v>200</v>
      </c>
      <c r="R2867" s="2">
        <v>200</v>
      </c>
      <c r="S2867" s="2">
        <v>1000</v>
      </c>
      <c r="T2867" s="10">
        <f t="shared" si="1489"/>
        <v>1</v>
      </c>
      <c r="U2867" s="2">
        <v>0</v>
      </c>
      <c r="V2867" s="2">
        <v>0</v>
      </c>
      <c r="W2867" s="2">
        <v>442</v>
      </c>
      <c r="X2867" s="2">
        <v>442</v>
      </c>
      <c r="Y2867" s="2">
        <v>1000</v>
      </c>
      <c r="Z2867" s="10">
        <f t="shared" si="1490"/>
        <v>1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f t="shared" si="1491"/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f t="shared" si="1492"/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f t="shared" si="1493"/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f t="shared" si="1494"/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f t="shared" si="1495"/>
        <v>0</v>
      </c>
      <c r="BK2867" s="10">
        <v>0</v>
      </c>
      <c r="BL2867" s="10">
        <v>0</v>
      </c>
      <c r="BM2867" s="10">
        <v>0</v>
      </c>
      <c r="BN2867" s="10">
        <v>0</v>
      </c>
      <c r="BO2867" s="10">
        <v>0</v>
      </c>
      <c r="BP2867" s="10">
        <f t="shared" si="1496"/>
        <v>0</v>
      </c>
      <c r="BQ2867" s="10">
        <v>0</v>
      </c>
      <c r="BR2867" s="109"/>
      <c r="BS2867" s="109"/>
    </row>
    <row r="2868" spans="1:71">
      <c r="A2868" s="10">
        <v>800011</v>
      </c>
      <c r="B2868" s="10" t="s">
        <v>929</v>
      </c>
      <c r="C2868" s="10" t="s">
        <v>305</v>
      </c>
      <c r="D2868" s="10" t="s">
        <v>925</v>
      </c>
      <c r="E2868" s="10" t="s">
        <v>930</v>
      </c>
      <c r="F2868" s="10" t="s">
        <v>925</v>
      </c>
      <c r="G2868" s="10">
        <v>1</v>
      </c>
      <c r="I2868" s="2">
        <v>1</v>
      </c>
      <c r="J2868" s="2">
        <v>0</v>
      </c>
      <c r="K2868" s="2">
        <v>100000</v>
      </c>
      <c r="L2868" s="2">
        <v>100000</v>
      </c>
      <c r="M2868" s="2">
        <v>1000</v>
      </c>
      <c r="N2868" s="10">
        <f t="shared" si="1488"/>
        <v>1</v>
      </c>
      <c r="O2868" s="2"/>
      <c r="P2868" s="2"/>
      <c r="Q2868" s="2"/>
      <c r="R2868" s="2"/>
      <c r="S2868" s="2"/>
      <c r="T2868" s="10">
        <f t="shared" si="1489"/>
        <v>0</v>
      </c>
      <c r="U2868" s="2"/>
      <c r="V2868" s="2"/>
      <c r="W2868" s="2"/>
      <c r="X2868" s="2"/>
      <c r="Y2868" s="2"/>
      <c r="Z2868" s="10">
        <f t="shared" si="1490"/>
        <v>0</v>
      </c>
      <c r="AF2868" s="10">
        <f t="shared" si="1491"/>
        <v>0</v>
      </c>
      <c r="AL2868" s="10">
        <f t="shared" si="1492"/>
        <v>0</v>
      </c>
      <c r="AX2868" s="10">
        <f t="shared" si="1493"/>
        <v>0</v>
      </c>
      <c r="BD2868" s="10">
        <f t="shared" si="1494"/>
        <v>0</v>
      </c>
      <c r="BJ2868" s="10">
        <f t="shared" si="1495"/>
        <v>0</v>
      </c>
      <c r="BP2868" s="10">
        <f t="shared" si="1496"/>
        <v>0</v>
      </c>
    </row>
    <row r="2869" spans="1:71">
      <c r="A2869" s="10">
        <v>800012</v>
      </c>
      <c r="B2869" s="10" t="s">
        <v>929</v>
      </c>
      <c r="C2869" s="10" t="s">
        <v>305</v>
      </c>
      <c r="D2869" s="10" t="s">
        <v>925</v>
      </c>
      <c r="E2869" s="10" t="s">
        <v>931</v>
      </c>
      <c r="F2869" s="10" t="s">
        <v>925</v>
      </c>
      <c r="G2869" s="10">
        <v>1</v>
      </c>
      <c r="I2869" s="2">
        <v>1</v>
      </c>
      <c r="J2869" s="2">
        <v>0</v>
      </c>
      <c r="K2869" s="2">
        <v>200000</v>
      </c>
      <c r="L2869" s="2">
        <v>100000</v>
      </c>
      <c r="M2869" s="2">
        <v>1000</v>
      </c>
      <c r="N2869" s="10">
        <f t="shared" si="1488"/>
        <v>1</v>
      </c>
      <c r="O2869" s="2"/>
      <c r="P2869" s="2"/>
      <c r="Q2869" s="2"/>
      <c r="R2869" s="2"/>
      <c r="S2869" s="2"/>
      <c r="T2869" s="10">
        <f t="shared" si="1489"/>
        <v>0</v>
      </c>
      <c r="U2869" s="2"/>
      <c r="V2869" s="2"/>
      <c r="W2869" s="2"/>
      <c r="X2869" s="2"/>
      <c r="Y2869" s="2"/>
      <c r="Z2869" s="10">
        <f t="shared" si="1490"/>
        <v>0</v>
      </c>
      <c r="AF2869" s="10">
        <f t="shared" si="1491"/>
        <v>0</v>
      </c>
      <c r="AL2869" s="10">
        <f t="shared" si="1492"/>
        <v>0</v>
      </c>
      <c r="AX2869" s="10">
        <f t="shared" si="1493"/>
        <v>0</v>
      </c>
      <c r="BD2869" s="10">
        <f t="shared" si="1494"/>
        <v>0</v>
      </c>
      <c r="BJ2869" s="10">
        <f t="shared" si="1495"/>
        <v>0</v>
      </c>
      <c r="BP2869" s="10">
        <f t="shared" si="1496"/>
        <v>0</v>
      </c>
    </row>
    <row r="2870" spans="1:71">
      <c r="A2870" s="10">
        <v>800013</v>
      </c>
      <c r="B2870" s="10" t="s">
        <v>929</v>
      </c>
      <c r="C2870" s="10" t="s">
        <v>305</v>
      </c>
      <c r="D2870" s="10" t="s">
        <v>925</v>
      </c>
      <c r="E2870" s="10" t="s">
        <v>932</v>
      </c>
      <c r="F2870" s="10" t="s">
        <v>925</v>
      </c>
      <c r="G2870" s="10">
        <v>1</v>
      </c>
      <c r="I2870" s="2">
        <v>1</v>
      </c>
      <c r="J2870" s="2">
        <v>0</v>
      </c>
      <c r="K2870" s="2">
        <v>300000</v>
      </c>
      <c r="L2870" s="2">
        <v>100000</v>
      </c>
      <c r="M2870" s="2">
        <v>1000</v>
      </c>
      <c r="N2870" s="10">
        <f t="shared" si="1488"/>
        <v>1</v>
      </c>
      <c r="O2870" s="2"/>
      <c r="P2870" s="2"/>
      <c r="Q2870" s="2"/>
      <c r="R2870" s="2"/>
      <c r="S2870" s="2"/>
      <c r="T2870" s="10">
        <f t="shared" si="1489"/>
        <v>0</v>
      </c>
      <c r="U2870" s="2"/>
      <c r="V2870" s="2"/>
      <c r="W2870" s="2"/>
      <c r="X2870" s="2"/>
      <c r="Y2870" s="2"/>
      <c r="Z2870" s="10">
        <f t="shared" si="1490"/>
        <v>0</v>
      </c>
      <c r="AF2870" s="10">
        <f t="shared" si="1491"/>
        <v>0</v>
      </c>
      <c r="AL2870" s="10">
        <f t="shared" si="1492"/>
        <v>0</v>
      </c>
      <c r="AX2870" s="10">
        <f t="shared" si="1493"/>
        <v>0</v>
      </c>
      <c r="BD2870" s="10">
        <f t="shared" si="1494"/>
        <v>0</v>
      </c>
      <c r="BJ2870" s="10">
        <f t="shared" si="1495"/>
        <v>0</v>
      </c>
      <c r="BP2870" s="10">
        <f t="shared" si="1496"/>
        <v>0</v>
      </c>
    </row>
    <row r="2871" spans="1:71">
      <c r="A2871" s="10">
        <v>800014</v>
      </c>
      <c r="B2871" s="10" t="s">
        <v>929</v>
      </c>
      <c r="C2871" s="10" t="s">
        <v>305</v>
      </c>
      <c r="D2871" s="10" t="s">
        <v>925</v>
      </c>
      <c r="E2871" s="10" t="s">
        <v>933</v>
      </c>
      <c r="F2871" s="10" t="s">
        <v>925</v>
      </c>
      <c r="G2871" s="10">
        <v>1</v>
      </c>
      <c r="I2871" s="2">
        <v>1</v>
      </c>
      <c r="J2871" s="2">
        <v>0</v>
      </c>
      <c r="K2871" s="2">
        <v>400000</v>
      </c>
      <c r="L2871" s="2">
        <v>100000</v>
      </c>
      <c r="M2871" s="2">
        <v>1000</v>
      </c>
      <c r="N2871" s="10">
        <f t="shared" si="1488"/>
        <v>1</v>
      </c>
      <c r="O2871" s="2"/>
      <c r="P2871" s="2"/>
      <c r="Q2871" s="2"/>
      <c r="R2871" s="2"/>
      <c r="S2871" s="2"/>
      <c r="T2871" s="10">
        <f t="shared" si="1489"/>
        <v>0</v>
      </c>
      <c r="U2871" s="2"/>
      <c r="V2871" s="2"/>
      <c r="W2871" s="2"/>
      <c r="X2871" s="2"/>
      <c r="Y2871" s="2"/>
      <c r="Z2871" s="10">
        <f t="shared" si="1490"/>
        <v>0</v>
      </c>
      <c r="AF2871" s="10">
        <f t="shared" si="1491"/>
        <v>0</v>
      </c>
      <c r="AL2871" s="10">
        <f t="shared" si="1492"/>
        <v>0</v>
      </c>
      <c r="AX2871" s="10">
        <f t="shared" si="1493"/>
        <v>0</v>
      </c>
      <c r="BD2871" s="10">
        <f t="shared" si="1494"/>
        <v>0</v>
      </c>
      <c r="BJ2871" s="10">
        <f t="shared" si="1495"/>
        <v>0</v>
      </c>
      <c r="BP2871" s="10">
        <f t="shared" si="1496"/>
        <v>0</v>
      </c>
    </row>
    <row r="2872" spans="1:71">
      <c r="A2872" s="10">
        <v>800015</v>
      </c>
      <c r="B2872" s="10" t="s">
        <v>929</v>
      </c>
      <c r="C2872" s="10" t="s">
        <v>305</v>
      </c>
      <c r="D2872" s="10" t="s">
        <v>925</v>
      </c>
      <c r="E2872" s="10" t="s">
        <v>934</v>
      </c>
      <c r="F2872" s="10" t="s">
        <v>925</v>
      </c>
      <c r="G2872" s="10">
        <v>1</v>
      </c>
      <c r="I2872" s="2">
        <v>1</v>
      </c>
      <c r="J2872" s="2">
        <v>0</v>
      </c>
      <c r="K2872" s="2">
        <v>500000</v>
      </c>
      <c r="L2872" s="2">
        <v>100000</v>
      </c>
      <c r="M2872" s="2">
        <v>1000</v>
      </c>
      <c r="N2872" s="10">
        <f t="shared" si="1488"/>
        <v>1</v>
      </c>
      <c r="O2872" s="2"/>
      <c r="P2872" s="2"/>
      <c r="Q2872" s="2"/>
      <c r="R2872" s="2"/>
      <c r="S2872" s="2"/>
      <c r="T2872" s="10">
        <f t="shared" si="1489"/>
        <v>0</v>
      </c>
      <c r="U2872" s="2"/>
      <c r="V2872" s="2"/>
      <c r="W2872" s="2"/>
      <c r="X2872" s="2"/>
      <c r="Y2872" s="2"/>
      <c r="Z2872" s="10">
        <f t="shared" si="1490"/>
        <v>0</v>
      </c>
      <c r="AF2872" s="10">
        <f t="shared" si="1491"/>
        <v>0</v>
      </c>
      <c r="AL2872" s="10">
        <f t="shared" si="1492"/>
        <v>0</v>
      </c>
      <c r="AX2872" s="10">
        <f t="shared" si="1493"/>
        <v>0</v>
      </c>
      <c r="BD2872" s="10">
        <f t="shared" si="1494"/>
        <v>0</v>
      </c>
      <c r="BJ2872" s="10">
        <f t="shared" si="1495"/>
        <v>0</v>
      </c>
      <c r="BP2872" s="10">
        <f t="shared" si="1496"/>
        <v>0</v>
      </c>
    </row>
    <row r="2873" spans="1:71">
      <c r="A2873" s="10">
        <v>800021</v>
      </c>
      <c r="B2873" s="10" t="s">
        <v>929</v>
      </c>
      <c r="C2873" s="10" t="s">
        <v>935</v>
      </c>
      <c r="D2873" s="10" t="s">
        <v>925</v>
      </c>
      <c r="E2873" s="10" t="s">
        <v>936</v>
      </c>
      <c r="F2873" s="10" t="s">
        <v>925</v>
      </c>
      <c r="G2873" s="10">
        <v>1</v>
      </c>
      <c r="I2873" s="2">
        <v>9</v>
      </c>
      <c r="J2873" s="2">
        <v>202</v>
      </c>
      <c r="K2873" s="2">
        <v>5</v>
      </c>
      <c r="L2873" s="2">
        <v>5</v>
      </c>
      <c r="M2873" s="2">
        <v>1000</v>
      </c>
      <c r="N2873" s="10">
        <f t="shared" si="1488"/>
        <v>1</v>
      </c>
      <c r="O2873" s="2"/>
      <c r="P2873" s="2"/>
      <c r="Q2873" s="2"/>
      <c r="R2873" s="2"/>
      <c r="S2873" s="2"/>
      <c r="T2873" s="10">
        <f t="shared" si="1489"/>
        <v>0</v>
      </c>
      <c r="U2873" s="2"/>
      <c r="V2873" s="2"/>
      <c r="W2873" s="2"/>
      <c r="X2873" s="2"/>
      <c r="Y2873" s="2"/>
      <c r="Z2873" s="10">
        <f t="shared" si="1490"/>
        <v>0</v>
      </c>
      <c r="AF2873" s="10">
        <f t="shared" si="1491"/>
        <v>0</v>
      </c>
      <c r="AL2873" s="10">
        <f t="shared" si="1492"/>
        <v>0</v>
      </c>
      <c r="AX2873" s="10">
        <f t="shared" si="1493"/>
        <v>0</v>
      </c>
      <c r="BD2873" s="10">
        <f t="shared" si="1494"/>
        <v>0</v>
      </c>
      <c r="BJ2873" s="10">
        <f t="shared" si="1495"/>
        <v>0</v>
      </c>
      <c r="BP2873" s="10">
        <f t="shared" si="1496"/>
        <v>0</v>
      </c>
    </row>
    <row r="2874" spans="1:71">
      <c r="A2874" s="10">
        <v>800022</v>
      </c>
      <c r="B2874" s="10" t="s">
        <v>929</v>
      </c>
      <c r="C2874" s="10" t="s">
        <v>935</v>
      </c>
      <c r="D2874" s="10" t="s">
        <v>925</v>
      </c>
      <c r="E2874" s="10" t="s">
        <v>937</v>
      </c>
      <c r="F2874" s="10" t="s">
        <v>925</v>
      </c>
      <c r="G2874" s="10">
        <v>1</v>
      </c>
      <c r="I2874" s="2">
        <v>9</v>
      </c>
      <c r="J2874" s="2">
        <v>202</v>
      </c>
      <c r="K2874" s="2">
        <v>10</v>
      </c>
      <c r="L2874" s="2">
        <v>10</v>
      </c>
      <c r="M2874" s="2">
        <v>1000</v>
      </c>
      <c r="N2874" s="10">
        <f t="shared" si="1488"/>
        <v>1</v>
      </c>
      <c r="O2874" s="2"/>
      <c r="P2874" s="2"/>
      <c r="Q2874" s="2"/>
      <c r="R2874" s="2"/>
      <c r="S2874" s="2"/>
      <c r="T2874" s="10">
        <f t="shared" si="1489"/>
        <v>0</v>
      </c>
      <c r="U2874" s="2"/>
      <c r="V2874" s="2"/>
      <c r="W2874" s="2"/>
      <c r="X2874" s="2"/>
      <c r="Y2874" s="2"/>
      <c r="Z2874" s="10">
        <f t="shared" si="1490"/>
        <v>0</v>
      </c>
      <c r="AF2874" s="10">
        <f t="shared" si="1491"/>
        <v>0</v>
      </c>
      <c r="AL2874" s="10">
        <f t="shared" si="1492"/>
        <v>0</v>
      </c>
      <c r="AX2874" s="10">
        <f t="shared" si="1493"/>
        <v>0</v>
      </c>
      <c r="BD2874" s="10">
        <f t="shared" si="1494"/>
        <v>0</v>
      </c>
      <c r="BJ2874" s="10">
        <f t="shared" si="1495"/>
        <v>0</v>
      </c>
      <c r="BP2874" s="10">
        <f t="shared" si="1496"/>
        <v>0</v>
      </c>
    </row>
    <row r="2875" spans="1:71">
      <c r="A2875" s="10">
        <v>800023</v>
      </c>
      <c r="B2875" s="10" t="s">
        <v>929</v>
      </c>
      <c r="C2875" s="10" t="s">
        <v>935</v>
      </c>
      <c r="D2875" s="10" t="s">
        <v>925</v>
      </c>
      <c r="E2875" s="10" t="s">
        <v>938</v>
      </c>
      <c r="F2875" s="10" t="s">
        <v>925</v>
      </c>
      <c r="G2875" s="10">
        <v>1</v>
      </c>
      <c r="I2875" s="2">
        <v>9</v>
      </c>
      <c r="J2875" s="2">
        <v>202</v>
      </c>
      <c r="K2875" s="2">
        <v>15</v>
      </c>
      <c r="L2875" s="2">
        <v>15</v>
      </c>
      <c r="M2875" s="2">
        <v>1000</v>
      </c>
      <c r="N2875" s="10">
        <f t="shared" si="1488"/>
        <v>1</v>
      </c>
      <c r="O2875" s="2"/>
      <c r="P2875" s="2"/>
      <c r="Q2875" s="2"/>
      <c r="R2875" s="2"/>
      <c r="S2875" s="2"/>
      <c r="T2875" s="10">
        <f t="shared" si="1489"/>
        <v>0</v>
      </c>
      <c r="U2875" s="2"/>
      <c r="V2875" s="2"/>
      <c r="W2875" s="2"/>
      <c r="X2875" s="2"/>
      <c r="Y2875" s="2"/>
      <c r="Z2875" s="10">
        <f t="shared" si="1490"/>
        <v>0</v>
      </c>
      <c r="AF2875" s="10">
        <f t="shared" si="1491"/>
        <v>0</v>
      </c>
      <c r="AL2875" s="10">
        <f t="shared" si="1492"/>
        <v>0</v>
      </c>
      <c r="AX2875" s="10">
        <f t="shared" si="1493"/>
        <v>0</v>
      </c>
      <c r="BD2875" s="10">
        <f t="shared" si="1494"/>
        <v>0</v>
      </c>
      <c r="BJ2875" s="10">
        <f t="shared" si="1495"/>
        <v>0</v>
      </c>
      <c r="BP2875" s="10">
        <f t="shared" si="1496"/>
        <v>0</v>
      </c>
    </row>
    <row r="2876" spans="1:71">
      <c r="A2876" s="10">
        <v>800024</v>
      </c>
      <c r="B2876" s="10" t="s">
        <v>929</v>
      </c>
      <c r="C2876" s="10" t="s">
        <v>935</v>
      </c>
      <c r="D2876" s="10" t="s">
        <v>925</v>
      </c>
      <c r="E2876" s="10" t="s">
        <v>939</v>
      </c>
      <c r="F2876" s="10" t="s">
        <v>925</v>
      </c>
      <c r="G2876" s="10">
        <v>1</v>
      </c>
      <c r="I2876" s="2">
        <v>9</v>
      </c>
      <c r="J2876" s="2">
        <v>202</v>
      </c>
      <c r="K2876" s="2">
        <v>20</v>
      </c>
      <c r="L2876" s="2">
        <v>20</v>
      </c>
      <c r="M2876" s="2">
        <v>1000</v>
      </c>
      <c r="N2876" s="10">
        <f t="shared" si="1488"/>
        <v>1</v>
      </c>
      <c r="O2876" s="2"/>
      <c r="P2876" s="2"/>
      <c r="Q2876" s="2"/>
      <c r="R2876" s="2"/>
      <c r="S2876" s="2"/>
      <c r="T2876" s="10">
        <f t="shared" si="1489"/>
        <v>0</v>
      </c>
      <c r="U2876" s="2"/>
      <c r="V2876" s="2"/>
      <c r="W2876" s="2"/>
      <c r="X2876" s="2"/>
      <c r="Y2876" s="2"/>
      <c r="Z2876" s="10">
        <f t="shared" si="1490"/>
        <v>0</v>
      </c>
      <c r="AF2876" s="10">
        <f t="shared" si="1491"/>
        <v>0</v>
      </c>
      <c r="AL2876" s="10">
        <f t="shared" si="1492"/>
        <v>0</v>
      </c>
      <c r="AX2876" s="10">
        <f t="shared" si="1493"/>
        <v>0</v>
      </c>
      <c r="BD2876" s="10">
        <f t="shared" si="1494"/>
        <v>0</v>
      </c>
      <c r="BJ2876" s="10">
        <f t="shared" si="1495"/>
        <v>0</v>
      </c>
      <c r="BP2876" s="10">
        <f t="shared" si="1496"/>
        <v>0</v>
      </c>
    </row>
    <row r="2877" spans="1:71">
      <c r="A2877" s="10">
        <v>800025</v>
      </c>
      <c r="B2877" s="10" t="s">
        <v>929</v>
      </c>
      <c r="C2877" s="10" t="s">
        <v>935</v>
      </c>
      <c r="D2877" s="10" t="s">
        <v>925</v>
      </c>
      <c r="E2877" s="10" t="s">
        <v>940</v>
      </c>
      <c r="F2877" s="10" t="s">
        <v>925</v>
      </c>
      <c r="G2877" s="10">
        <v>1</v>
      </c>
      <c r="I2877" s="2">
        <v>9</v>
      </c>
      <c r="J2877" s="2">
        <v>202</v>
      </c>
      <c r="K2877" s="2">
        <v>30</v>
      </c>
      <c r="L2877" s="2">
        <v>30</v>
      </c>
      <c r="M2877" s="2">
        <v>1000</v>
      </c>
      <c r="N2877" s="10">
        <f t="shared" si="1488"/>
        <v>1</v>
      </c>
      <c r="O2877" s="2"/>
      <c r="P2877" s="2"/>
      <c r="Q2877" s="2"/>
      <c r="R2877" s="2"/>
      <c r="S2877" s="2"/>
      <c r="T2877" s="10">
        <f t="shared" si="1489"/>
        <v>0</v>
      </c>
      <c r="U2877" s="2"/>
      <c r="V2877" s="2"/>
      <c r="W2877" s="2"/>
      <c r="X2877" s="2"/>
      <c r="Y2877" s="2"/>
      <c r="Z2877" s="10">
        <f t="shared" si="1490"/>
        <v>0</v>
      </c>
      <c r="AF2877" s="10">
        <f t="shared" si="1491"/>
        <v>0</v>
      </c>
      <c r="AL2877" s="10">
        <f t="shared" si="1492"/>
        <v>0</v>
      </c>
      <c r="AX2877" s="10">
        <f t="shared" si="1493"/>
        <v>0</v>
      </c>
      <c r="BD2877" s="10">
        <f t="shared" si="1494"/>
        <v>0</v>
      </c>
      <c r="BJ2877" s="10">
        <f t="shared" si="1495"/>
        <v>0</v>
      </c>
      <c r="BP2877" s="10">
        <f t="shared" si="1496"/>
        <v>0</v>
      </c>
    </row>
    <row r="2878" spans="1:71">
      <c r="A2878" s="10">
        <v>800031</v>
      </c>
      <c r="B2878" s="10" t="s">
        <v>929</v>
      </c>
      <c r="C2878" s="10" t="s">
        <v>941</v>
      </c>
      <c r="D2878" s="10" t="s">
        <v>925</v>
      </c>
      <c r="E2878" s="10" t="s">
        <v>936</v>
      </c>
      <c r="F2878" s="10" t="s">
        <v>925</v>
      </c>
      <c r="G2878" s="10">
        <v>1</v>
      </c>
      <c r="I2878" s="2">
        <v>9</v>
      </c>
      <c r="J2878" s="2">
        <v>301</v>
      </c>
      <c r="K2878" s="2">
        <v>5</v>
      </c>
      <c r="L2878" s="2">
        <v>5</v>
      </c>
      <c r="M2878" s="2">
        <v>1000</v>
      </c>
      <c r="N2878" s="10">
        <f t="shared" si="1488"/>
        <v>1</v>
      </c>
      <c r="O2878" s="2"/>
      <c r="P2878" s="2"/>
      <c r="Q2878" s="2"/>
      <c r="R2878" s="2"/>
      <c r="S2878" s="2"/>
      <c r="T2878" s="10">
        <f t="shared" si="1489"/>
        <v>0</v>
      </c>
      <c r="U2878" s="2"/>
      <c r="V2878" s="2"/>
      <c r="W2878" s="2"/>
      <c r="X2878" s="2"/>
      <c r="Y2878" s="2"/>
      <c r="Z2878" s="10">
        <f t="shared" si="1490"/>
        <v>0</v>
      </c>
      <c r="AF2878" s="10">
        <f t="shared" si="1491"/>
        <v>0</v>
      </c>
      <c r="AL2878" s="10">
        <f t="shared" si="1492"/>
        <v>0</v>
      </c>
      <c r="AX2878" s="10">
        <f t="shared" si="1493"/>
        <v>0</v>
      </c>
      <c r="BD2878" s="10">
        <f t="shared" si="1494"/>
        <v>0</v>
      </c>
      <c r="BJ2878" s="10">
        <f t="shared" si="1495"/>
        <v>0</v>
      </c>
      <c r="BP2878" s="10">
        <f t="shared" si="1496"/>
        <v>0</v>
      </c>
    </row>
    <row r="2879" spans="1:71">
      <c r="A2879" s="10">
        <v>800032</v>
      </c>
      <c r="B2879" s="10" t="s">
        <v>929</v>
      </c>
      <c r="C2879" s="10" t="s">
        <v>941</v>
      </c>
      <c r="D2879" s="10" t="s">
        <v>925</v>
      </c>
      <c r="E2879" s="10" t="s">
        <v>937</v>
      </c>
      <c r="F2879" s="10" t="s">
        <v>925</v>
      </c>
      <c r="G2879" s="10">
        <v>1</v>
      </c>
      <c r="I2879" s="2">
        <v>9</v>
      </c>
      <c r="J2879" s="2">
        <v>301</v>
      </c>
      <c r="K2879" s="2">
        <v>10</v>
      </c>
      <c r="L2879" s="2">
        <v>10</v>
      </c>
      <c r="M2879" s="2">
        <v>1000</v>
      </c>
      <c r="N2879" s="10">
        <f t="shared" si="1488"/>
        <v>1</v>
      </c>
      <c r="O2879" s="2"/>
      <c r="P2879" s="2"/>
      <c r="Q2879" s="2"/>
      <c r="R2879" s="2"/>
      <c r="S2879" s="2"/>
      <c r="T2879" s="10">
        <f t="shared" si="1489"/>
        <v>0</v>
      </c>
      <c r="U2879" s="2"/>
      <c r="V2879" s="2"/>
      <c r="W2879" s="2"/>
      <c r="X2879" s="2"/>
      <c r="Y2879" s="2"/>
      <c r="Z2879" s="10">
        <f t="shared" si="1490"/>
        <v>0</v>
      </c>
      <c r="AF2879" s="10">
        <f t="shared" si="1491"/>
        <v>0</v>
      </c>
      <c r="AL2879" s="10">
        <f t="shared" si="1492"/>
        <v>0</v>
      </c>
      <c r="AX2879" s="10">
        <f t="shared" si="1493"/>
        <v>0</v>
      </c>
      <c r="BD2879" s="10">
        <f t="shared" si="1494"/>
        <v>0</v>
      </c>
      <c r="BJ2879" s="10">
        <f t="shared" si="1495"/>
        <v>0</v>
      </c>
      <c r="BP2879" s="10">
        <f t="shared" si="1496"/>
        <v>0</v>
      </c>
    </row>
    <row r="2880" spans="1:71">
      <c r="A2880" s="10">
        <v>800033</v>
      </c>
      <c r="B2880" s="10" t="s">
        <v>929</v>
      </c>
      <c r="C2880" s="10" t="s">
        <v>941</v>
      </c>
      <c r="D2880" s="10" t="s">
        <v>925</v>
      </c>
      <c r="E2880" s="10" t="s">
        <v>938</v>
      </c>
      <c r="F2880" s="10" t="s">
        <v>925</v>
      </c>
      <c r="G2880" s="10">
        <v>1</v>
      </c>
      <c r="I2880" s="2">
        <v>9</v>
      </c>
      <c r="J2880" s="2">
        <v>301</v>
      </c>
      <c r="K2880" s="2">
        <v>15</v>
      </c>
      <c r="L2880" s="2">
        <v>15</v>
      </c>
      <c r="M2880" s="2">
        <v>1000</v>
      </c>
      <c r="N2880" s="10">
        <f t="shared" si="1488"/>
        <v>1</v>
      </c>
      <c r="O2880" s="2"/>
      <c r="P2880" s="2"/>
      <c r="Q2880" s="2"/>
      <c r="R2880" s="2"/>
      <c r="S2880" s="2"/>
      <c r="T2880" s="10">
        <f t="shared" si="1489"/>
        <v>0</v>
      </c>
      <c r="U2880" s="2"/>
      <c r="V2880" s="2"/>
      <c r="W2880" s="2"/>
      <c r="X2880" s="2"/>
      <c r="Y2880" s="2"/>
      <c r="Z2880" s="10">
        <f t="shared" si="1490"/>
        <v>0</v>
      </c>
      <c r="AF2880" s="10">
        <f t="shared" si="1491"/>
        <v>0</v>
      </c>
      <c r="AL2880" s="10">
        <f t="shared" si="1492"/>
        <v>0</v>
      </c>
      <c r="AX2880" s="10">
        <f t="shared" si="1493"/>
        <v>0</v>
      </c>
      <c r="BD2880" s="10">
        <f t="shared" si="1494"/>
        <v>0</v>
      </c>
      <c r="BJ2880" s="10">
        <f t="shared" si="1495"/>
        <v>0</v>
      </c>
      <c r="BP2880" s="10">
        <f t="shared" si="1496"/>
        <v>0</v>
      </c>
    </row>
    <row r="2881" spans="1:69">
      <c r="A2881" s="10">
        <v>800034</v>
      </c>
      <c r="B2881" s="10" t="s">
        <v>929</v>
      </c>
      <c r="C2881" s="10" t="s">
        <v>941</v>
      </c>
      <c r="D2881" s="10" t="s">
        <v>925</v>
      </c>
      <c r="E2881" s="10" t="s">
        <v>939</v>
      </c>
      <c r="F2881" s="10" t="s">
        <v>925</v>
      </c>
      <c r="G2881" s="10">
        <v>1</v>
      </c>
      <c r="I2881" s="2">
        <v>9</v>
      </c>
      <c r="J2881" s="2">
        <v>301</v>
      </c>
      <c r="K2881" s="2">
        <v>20</v>
      </c>
      <c r="L2881" s="2">
        <v>20</v>
      </c>
      <c r="M2881" s="2">
        <v>1000</v>
      </c>
      <c r="N2881" s="10">
        <f t="shared" si="1488"/>
        <v>1</v>
      </c>
      <c r="O2881" s="2"/>
      <c r="P2881" s="2"/>
      <c r="Q2881" s="2"/>
      <c r="R2881" s="2"/>
      <c r="S2881" s="2"/>
      <c r="T2881" s="10">
        <f t="shared" si="1489"/>
        <v>0</v>
      </c>
      <c r="U2881" s="2"/>
      <c r="V2881" s="2"/>
      <c r="W2881" s="2"/>
      <c r="X2881" s="2"/>
      <c r="Y2881" s="2"/>
      <c r="Z2881" s="10">
        <f t="shared" si="1490"/>
        <v>0</v>
      </c>
      <c r="AF2881" s="10">
        <f t="shared" si="1491"/>
        <v>0</v>
      </c>
      <c r="AL2881" s="10">
        <f t="shared" si="1492"/>
        <v>0</v>
      </c>
      <c r="AX2881" s="10">
        <f t="shared" si="1493"/>
        <v>0</v>
      </c>
      <c r="BD2881" s="10">
        <f t="shared" si="1494"/>
        <v>0</v>
      </c>
      <c r="BJ2881" s="10">
        <f t="shared" si="1495"/>
        <v>0</v>
      </c>
      <c r="BP2881" s="10">
        <f t="shared" si="1496"/>
        <v>0</v>
      </c>
    </row>
    <row r="2882" spans="1:69">
      <c r="A2882" s="10">
        <v>800035</v>
      </c>
      <c r="B2882" s="10" t="s">
        <v>929</v>
      </c>
      <c r="C2882" s="10" t="s">
        <v>941</v>
      </c>
      <c r="D2882" s="10" t="s">
        <v>925</v>
      </c>
      <c r="E2882" s="10" t="s">
        <v>940</v>
      </c>
      <c r="F2882" s="10" t="s">
        <v>925</v>
      </c>
      <c r="G2882" s="10">
        <v>1</v>
      </c>
      <c r="I2882" s="2">
        <v>9</v>
      </c>
      <c r="J2882" s="2">
        <v>301</v>
      </c>
      <c r="K2882" s="2">
        <v>30</v>
      </c>
      <c r="L2882" s="2">
        <v>30</v>
      </c>
      <c r="M2882" s="2">
        <v>1000</v>
      </c>
      <c r="N2882" s="10">
        <f t="shared" si="1488"/>
        <v>1</v>
      </c>
      <c r="O2882" s="2" t="s">
        <v>920</v>
      </c>
      <c r="P2882" s="2"/>
      <c r="Q2882" s="2"/>
      <c r="R2882" s="2"/>
      <c r="S2882" s="2"/>
      <c r="T2882" s="10">
        <f t="shared" si="1489"/>
        <v>0</v>
      </c>
      <c r="U2882" s="2"/>
      <c r="V2882" s="2"/>
      <c r="W2882" s="2"/>
      <c r="X2882" s="2"/>
      <c r="Y2882" s="2"/>
      <c r="Z2882" s="10">
        <f t="shared" si="1490"/>
        <v>0</v>
      </c>
      <c r="AF2882" s="10">
        <f t="shared" si="1491"/>
        <v>0</v>
      </c>
      <c r="AL2882" s="10">
        <f t="shared" si="1492"/>
        <v>0</v>
      </c>
      <c r="AX2882" s="10">
        <f t="shared" si="1493"/>
        <v>0</v>
      </c>
      <c r="BD2882" s="10">
        <f t="shared" si="1494"/>
        <v>0</v>
      </c>
      <c r="BJ2882" s="10">
        <f t="shared" si="1495"/>
        <v>0</v>
      </c>
      <c r="BP2882" s="10">
        <f t="shared" si="1496"/>
        <v>0</v>
      </c>
    </row>
    <row r="2883" spans="1:69">
      <c r="A2883" s="10">
        <v>800041</v>
      </c>
      <c r="B2883" s="10" t="s">
        <v>929</v>
      </c>
      <c r="C2883" s="10" t="s">
        <v>842</v>
      </c>
      <c r="D2883" s="10" t="s">
        <v>925</v>
      </c>
      <c r="E2883" s="10" t="s">
        <v>937</v>
      </c>
      <c r="F2883" s="10" t="s">
        <v>925</v>
      </c>
      <c r="G2883" s="10">
        <v>1</v>
      </c>
      <c r="I2883" s="2">
        <v>9</v>
      </c>
      <c r="J2883" s="2">
        <v>504</v>
      </c>
      <c r="K2883" s="2">
        <v>10</v>
      </c>
      <c r="L2883" s="2">
        <v>10</v>
      </c>
      <c r="M2883" s="2">
        <v>1000</v>
      </c>
      <c r="N2883" s="10">
        <f t="shared" si="1488"/>
        <v>1</v>
      </c>
      <c r="O2883" s="2"/>
      <c r="P2883" s="2"/>
      <c r="Q2883" s="2"/>
      <c r="R2883" s="2"/>
      <c r="S2883" s="2"/>
      <c r="T2883" s="10">
        <f t="shared" si="1489"/>
        <v>0</v>
      </c>
      <c r="U2883" s="2"/>
      <c r="V2883" s="2"/>
      <c r="W2883" s="2"/>
      <c r="X2883" s="2"/>
      <c r="Y2883" s="2"/>
      <c r="Z2883" s="10">
        <f t="shared" si="1490"/>
        <v>0</v>
      </c>
      <c r="AF2883" s="10">
        <f t="shared" si="1491"/>
        <v>0</v>
      </c>
      <c r="AL2883" s="10">
        <f t="shared" si="1492"/>
        <v>0</v>
      </c>
      <c r="AX2883" s="10">
        <f t="shared" si="1493"/>
        <v>0</v>
      </c>
      <c r="BD2883" s="10">
        <f t="shared" si="1494"/>
        <v>0</v>
      </c>
      <c r="BJ2883" s="10">
        <f t="shared" si="1495"/>
        <v>0</v>
      </c>
      <c r="BP2883" s="10">
        <f t="shared" si="1496"/>
        <v>0</v>
      </c>
    </row>
    <row r="2884" spans="1:69">
      <c r="A2884" s="10">
        <v>800042</v>
      </c>
      <c r="B2884" s="10" t="s">
        <v>929</v>
      </c>
      <c r="C2884" s="10" t="s">
        <v>842</v>
      </c>
      <c r="D2884" s="10" t="s">
        <v>925</v>
      </c>
      <c r="E2884" s="10" t="s">
        <v>939</v>
      </c>
      <c r="F2884" s="10" t="s">
        <v>925</v>
      </c>
      <c r="G2884" s="10">
        <v>1</v>
      </c>
      <c r="I2884" s="2">
        <v>9</v>
      </c>
      <c r="J2884" s="2">
        <v>504</v>
      </c>
      <c r="K2884" s="2">
        <v>20</v>
      </c>
      <c r="L2884" s="2">
        <v>20</v>
      </c>
      <c r="M2884" s="2">
        <v>1000</v>
      </c>
      <c r="N2884" s="10">
        <f t="shared" si="1488"/>
        <v>1</v>
      </c>
      <c r="O2884" s="2"/>
      <c r="P2884" s="2"/>
      <c r="Q2884" s="2"/>
      <c r="R2884" s="2"/>
      <c r="S2884" s="2"/>
      <c r="T2884" s="10">
        <f t="shared" si="1489"/>
        <v>0</v>
      </c>
      <c r="U2884" s="2"/>
      <c r="V2884" s="2"/>
      <c r="W2884" s="2"/>
      <c r="X2884" s="2"/>
      <c r="Y2884" s="2"/>
      <c r="Z2884" s="10">
        <f t="shared" si="1490"/>
        <v>0</v>
      </c>
      <c r="AF2884" s="10">
        <f t="shared" si="1491"/>
        <v>0</v>
      </c>
      <c r="AL2884" s="10">
        <f t="shared" si="1492"/>
        <v>0</v>
      </c>
      <c r="AX2884" s="10">
        <f t="shared" si="1493"/>
        <v>0</v>
      </c>
      <c r="BD2884" s="10">
        <f t="shared" si="1494"/>
        <v>0</v>
      </c>
      <c r="BJ2884" s="10">
        <f t="shared" si="1495"/>
        <v>0</v>
      </c>
      <c r="BP2884" s="10">
        <f t="shared" si="1496"/>
        <v>0</v>
      </c>
    </row>
    <row r="2885" spans="1:69">
      <c r="A2885" s="10">
        <v>800043</v>
      </c>
      <c r="B2885" s="10" t="s">
        <v>929</v>
      </c>
      <c r="C2885" s="10" t="s">
        <v>842</v>
      </c>
      <c r="D2885" s="10" t="s">
        <v>925</v>
      </c>
      <c r="E2885" s="10" t="s">
        <v>940</v>
      </c>
      <c r="F2885" s="10" t="s">
        <v>925</v>
      </c>
      <c r="G2885" s="10">
        <v>1</v>
      </c>
      <c r="I2885" s="2">
        <v>9</v>
      </c>
      <c r="J2885" s="2">
        <v>504</v>
      </c>
      <c r="K2885" s="2">
        <v>30</v>
      </c>
      <c r="L2885" s="2">
        <v>30</v>
      </c>
      <c r="M2885" s="2">
        <v>1000</v>
      </c>
      <c r="N2885" s="10">
        <f t="shared" si="1488"/>
        <v>1</v>
      </c>
      <c r="O2885" s="2"/>
      <c r="P2885" s="2"/>
      <c r="Q2885" s="2"/>
      <c r="R2885" s="2"/>
      <c r="S2885" s="2"/>
      <c r="T2885" s="10">
        <f t="shared" si="1489"/>
        <v>0</v>
      </c>
      <c r="U2885" s="2"/>
      <c r="V2885" s="2"/>
      <c r="W2885" s="2"/>
      <c r="X2885" s="2"/>
      <c r="Y2885" s="2"/>
      <c r="Z2885" s="10">
        <f t="shared" si="1490"/>
        <v>0</v>
      </c>
      <c r="AF2885" s="10">
        <f t="shared" si="1491"/>
        <v>0</v>
      </c>
      <c r="AL2885" s="10">
        <f t="shared" si="1492"/>
        <v>0</v>
      </c>
      <c r="AX2885" s="10">
        <f t="shared" si="1493"/>
        <v>0</v>
      </c>
      <c r="BD2885" s="10">
        <f t="shared" si="1494"/>
        <v>0</v>
      </c>
      <c r="BJ2885" s="10">
        <f t="shared" si="1495"/>
        <v>0</v>
      </c>
      <c r="BP2885" s="10">
        <f t="shared" si="1496"/>
        <v>0</v>
      </c>
    </row>
    <row r="2886" spans="1:69">
      <c r="A2886" s="10">
        <v>800044</v>
      </c>
      <c r="B2886" s="10" t="s">
        <v>929</v>
      </c>
      <c r="C2886" s="10" t="s">
        <v>842</v>
      </c>
      <c r="D2886" s="10" t="s">
        <v>925</v>
      </c>
      <c r="E2886" s="10" t="s">
        <v>942</v>
      </c>
      <c r="F2886" s="10" t="s">
        <v>925</v>
      </c>
      <c r="G2886" s="10">
        <v>1</v>
      </c>
      <c r="I2886" s="2">
        <v>9</v>
      </c>
      <c r="J2886" s="2">
        <v>504</v>
      </c>
      <c r="K2886" s="2">
        <v>40</v>
      </c>
      <c r="L2886" s="2">
        <v>40</v>
      </c>
      <c r="M2886" s="2">
        <v>1000</v>
      </c>
      <c r="N2886" s="10">
        <f t="shared" si="1488"/>
        <v>1</v>
      </c>
      <c r="O2886" s="2"/>
      <c r="P2886" s="2"/>
      <c r="Q2886" s="2"/>
      <c r="R2886" s="2"/>
      <c r="S2886" s="2"/>
      <c r="T2886" s="10">
        <f t="shared" si="1489"/>
        <v>0</v>
      </c>
      <c r="U2886" s="2"/>
      <c r="V2886" s="2"/>
      <c r="W2886" s="2"/>
      <c r="X2886" s="2"/>
      <c r="Y2886" s="2"/>
      <c r="Z2886" s="10">
        <f t="shared" si="1490"/>
        <v>0</v>
      </c>
      <c r="AF2886" s="10">
        <f t="shared" si="1491"/>
        <v>0</v>
      </c>
      <c r="AL2886" s="10">
        <f t="shared" si="1492"/>
        <v>0</v>
      </c>
      <c r="AX2886" s="10">
        <f t="shared" si="1493"/>
        <v>0</v>
      </c>
      <c r="BD2886" s="10">
        <f t="shared" si="1494"/>
        <v>0</v>
      </c>
      <c r="BJ2886" s="10">
        <f t="shared" si="1495"/>
        <v>0</v>
      </c>
      <c r="BP2886" s="10">
        <f t="shared" si="1496"/>
        <v>0</v>
      </c>
    </row>
    <row r="2887" spans="1:69">
      <c r="A2887" s="10">
        <v>800045</v>
      </c>
      <c r="B2887" s="10" t="s">
        <v>929</v>
      </c>
      <c r="C2887" s="10" t="s">
        <v>842</v>
      </c>
      <c r="D2887" s="10" t="s">
        <v>925</v>
      </c>
      <c r="E2887" s="10" t="s">
        <v>943</v>
      </c>
      <c r="F2887" s="10" t="s">
        <v>925</v>
      </c>
      <c r="G2887" s="10">
        <v>1</v>
      </c>
      <c r="I2887" s="2">
        <v>9</v>
      </c>
      <c r="J2887" s="2">
        <v>504</v>
      </c>
      <c r="K2887" s="2">
        <v>50</v>
      </c>
      <c r="L2887" s="2">
        <v>50</v>
      </c>
      <c r="M2887" s="2">
        <v>1000</v>
      </c>
      <c r="N2887" s="10">
        <f t="shared" si="1488"/>
        <v>1</v>
      </c>
      <c r="O2887" s="2"/>
      <c r="P2887" s="2"/>
      <c r="Q2887" s="2"/>
      <c r="R2887" s="2"/>
      <c r="S2887" s="2"/>
      <c r="T2887" s="10">
        <f t="shared" si="1489"/>
        <v>0</v>
      </c>
      <c r="U2887" s="2"/>
      <c r="V2887" s="2"/>
      <c r="W2887" s="2"/>
      <c r="X2887" s="2"/>
      <c r="Y2887" s="2"/>
      <c r="Z2887" s="10">
        <f t="shared" si="1490"/>
        <v>0</v>
      </c>
      <c r="AF2887" s="10">
        <f t="shared" si="1491"/>
        <v>0</v>
      </c>
      <c r="AL2887" s="10">
        <f t="shared" si="1492"/>
        <v>0</v>
      </c>
      <c r="AX2887" s="10">
        <f t="shared" si="1493"/>
        <v>0</v>
      </c>
      <c r="BD2887" s="10">
        <f t="shared" si="1494"/>
        <v>0</v>
      </c>
      <c r="BJ2887" s="10">
        <f t="shared" si="1495"/>
        <v>0</v>
      </c>
      <c r="BP2887" s="10">
        <f t="shared" si="1496"/>
        <v>0</v>
      </c>
    </row>
    <row r="2888" spans="1:69">
      <c r="A2888" s="10">
        <v>800051</v>
      </c>
      <c r="B2888" s="10" t="s">
        <v>929</v>
      </c>
      <c r="C2888" s="10" t="s">
        <v>944</v>
      </c>
      <c r="D2888" s="10" t="s">
        <v>925</v>
      </c>
      <c r="E2888" s="10" t="s">
        <v>937</v>
      </c>
      <c r="F2888" s="10" t="s">
        <v>925</v>
      </c>
      <c r="G2888" s="10">
        <v>1</v>
      </c>
      <c r="I2888" s="2">
        <v>9</v>
      </c>
      <c r="J2888" s="2">
        <v>401</v>
      </c>
      <c r="K2888" s="2">
        <v>10</v>
      </c>
      <c r="L2888" s="2">
        <v>10</v>
      </c>
      <c r="M2888" s="2">
        <v>1000</v>
      </c>
      <c r="N2888" s="10">
        <f t="shared" si="1488"/>
        <v>1</v>
      </c>
      <c r="O2888" s="2"/>
      <c r="P2888" s="2"/>
      <c r="Q2888" s="2"/>
      <c r="R2888" s="2"/>
      <c r="S2888" s="2"/>
      <c r="T2888" s="10">
        <f t="shared" si="1489"/>
        <v>0</v>
      </c>
      <c r="U2888" s="2"/>
      <c r="V2888" s="2"/>
      <c r="W2888" s="2"/>
      <c r="X2888" s="2"/>
      <c r="Y2888" s="2"/>
      <c r="Z2888" s="10">
        <f t="shared" si="1490"/>
        <v>0</v>
      </c>
      <c r="AF2888" s="10">
        <f t="shared" si="1491"/>
        <v>0</v>
      </c>
      <c r="AL2888" s="10">
        <f t="shared" si="1492"/>
        <v>0</v>
      </c>
      <c r="AX2888" s="10">
        <f t="shared" si="1493"/>
        <v>0</v>
      </c>
      <c r="BD2888" s="10">
        <f t="shared" si="1494"/>
        <v>0</v>
      </c>
      <c r="BJ2888" s="10">
        <f t="shared" si="1495"/>
        <v>0</v>
      </c>
      <c r="BP2888" s="10">
        <f t="shared" si="1496"/>
        <v>0</v>
      </c>
    </row>
    <row r="2889" spans="1:69">
      <c r="A2889" s="10">
        <v>800052</v>
      </c>
      <c r="B2889" s="10" t="s">
        <v>929</v>
      </c>
      <c r="C2889" s="10" t="s">
        <v>944</v>
      </c>
      <c r="D2889" s="10" t="s">
        <v>925</v>
      </c>
      <c r="E2889" s="10" t="s">
        <v>939</v>
      </c>
      <c r="F2889" s="10" t="s">
        <v>925</v>
      </c>
      <c r="G2889" s="10">
        <v>1</v>
      </c>
      <c r="I2889" s="2">
        <v>9</v>
      </c>
      <c r="J2889" s="2">
        <v>401</v>
      </c>
      <c r="K2889" s="2">
        <v>20</v>
      </c>
      <c r="L2889" s="2">
        <v>20</v>
      </c>
      <c r="M2889" s="2">
        <v>1000</v>
      </c>
      <c r="N2889" s="10">
        <f t="shared" si="1488"/>
        <v>1</v>
      </c>
      <c r="O2889" s="2"/>
      <c r="P2889" s="2"/>
      <c r="Q2889" s="2"/>
      <c r="R2889" s="2"/>
      <c r="S2889" s="2"/>
      <c r="T2889" s="10">
        <f t="shared" si="1489"/>
        <v>0</v>
      </c>
      <c r="U2889" s="2"/>
      <c r="V2889" s="2"/>
      <c r="W2889" s="2"/>
      <c r="X2889" s="2"/>
      <c r="Y2889" s="2"/>
      <c r="Z2889" s="10">
        <f t="shared" si="1490"/>
        <v>0</v>
      </c>
      <c r="AF2889" s="10">
        <f t="shared" si="1491"/>
        <v>0</v>
      </c>
      <c r="AL2889" s="10">
        <f t="shared" si="1492"/>
        <v>0</v>
      </c>
      <c r="AX2889" s="10">
        <f t="shared" si="1493"/>
        <v>0</v>
      </c>
      <c r="BD2889" s="10">
        <f t="shared" si="1494"/>
        <v>0</v>
      </c>
      <c r="BJ2889" s="10">
        <f t="shared" si="1495"/>
        <v>0</v>
      </c>
      <c r="BP2889" s="10">
        <f t="shared" si="1496"/>
        <v>0</v>
      </c>
    </row>
    <row r="2890" spans="1:69">
      <c r="A2890" s="10">
        <v>800053</v>
      </c>
      <c r="B2890" s="10" t="s">
        <v>929</v>
      </c>
      <c r="C2890" s="10" t="s">
        <v>944</v>
      </c>
      <c r="D2890" s="10" t="s">
        <v>925</v>
      </c>
      <c r="E2890" s="10" t="s">
        <v>940</v>
      </c>
      <c r="F2890" s="10" t="s">
        <v>925</v>
      </c>
      <c r="G2890" s="10">
        <v>1</v>
      </c>
      <c r="I2890" s="2">
        <v>9</v>
      </c>
      <c r="J2890" s="2">
        <v>401</v>
      </c>
      <c r="K2890" s="2">
        <v>30</v>
      </c>
      <c r="L2890" s="2">
        <v>30</v>
      </c>
      <c r="M2890" s="2">
        <v>1000</v>
      </c>
      <c r="N2890" s="10">
        <f t="shared" si="1488"/>
        <v>1</v>
      </c>
      <c r="O2890" s="2"/>
      <c r="P2890" s="2"/>
      <c r="Q2890" s="2"/>
      <c r="R2890" s="2"/>
      <c r="S2890" s="2"/>
      <c r="T2890" s="10">
        <f t="shared" si="1489"/>
        <v>0</v>
      </c>
      <c r="U2890" s="2"/>
      <c r="V2890" s="2"/>
      <c r="W2890" s="2"/>
      <c r="X2890" s="2"/>
      <c r="Y2890" s="2"/>
      <c r="Z2890" s="10">
        <f t="shared" si="1490"/>
        <v>0</v>
      </c>
      <c r="AF2890" s="10">
        <f t="shared" si="1491"/>
        <v>0</v>
      </c>
      <c r="AL2890" s="10">
        <f t="shared" si="1492"/>
        <v>0</v>
      </c>
      <c r="AX2890" s="10">
        <f t="shared" si="1493"/>
        <v>0</v>
      </c>
      <c r="BD2890" s="10">
        <f t="shared" si="1494"/>
        <v>0</v>
      </c>
      <c r="BJ2890" s="10">
        <f t="shared" si="1495"/>
        <v>0</v>
      </c>
      <c r="BP2890" s="10">
        <f t="shared" si="1496"/>
        <v>0</v>
      </c>
    </row>
    <row r="2891" spans="1:69">
      <c r="A2891" s="10">
        <v>800054</v>
      </c>
      <c r="B2891" s="10" t="s">
        <v>929</v>
      </c>
      <c r="C2891" s="10" t="s">
        <v>944</v>
      </c>
      <c r="D2891" s="10" t="s">
        <v>925</v>
      </c>
      <c r="E2891" s="10" t="s">
        <v>942</v>
      </c>
      <c r="F2891" s="10" t="s">
        <v>925</v>
      </c>
      <c r="G2891" s="10">
        <v>1</v>
      </c>
      <c r="I2891" s="2">
        <v>9</v>
      </c>
      <c r="J2891" s="2">
        <v>401</v>
      </c>
      <c r="K2891" s="2">
        <v>40</v>
      </c>
      <c r="L2891" s="2">
        <v>40</v>
      </c>
      <c r="M2891" s="2">
        <v>1000</v>
      </c>
      <c r="N2891" s="10">
        <f t="shared" si="1488"/>
        <v>1</v>
      </c>
      <c r="O2891" s="2"/>
      <c r="P2891" s="2"/>
      <c r="Q2891" s="2"/>
      <c r="R2891" s="2"/>
      <c r="S2891" s="2"/>
      <c r="T2891" s="10">
        <f t="shared" si="1489"/>
        <v>0</v>
      </c>
      <c r="U2891" s="2"/>
      <c r="V2891" s="2"/>
      <c r="W2891" s="2"/>
      <c r="X2891" s="2"/>
      <c r="Y2891" s="2"/>
      <c r="Z2891" s="10">
        <f t="shared" si="1490"/>
        <v>0</v>
      </c>
      <c r="AF2891" s="10">
        <f t="shared" si="1491"/>
        <v>0</v>
      </c>
      <c r="AL2891" s="10">
        <f t="shared" si="1492"/>
        <v>0</v>
      </c>
      <c r="AX2891" s="10">
        <f t="shared" si="1493"/>
        <v>0</v>
      </c>
      <c r="BD2891" s="10">
        <f t="shared" si="1494"/>
        <v>0</v>
      </c>
      <c r="BJ2891" s="10">
        <f t="shared" si="1495"/>
        <v>0</v>
      </c>
      <c r="BP2891" s="10">
        <f t="shared" si="1496"/>
        <v>0</v>
      </c>
    </row>
    <row r="2892" spans="1:69">
      <c r="A2892" s="10">
        <v>800055</v>
      </c>
      <c r="B2892" s="10" t="s">
        <v>929</v>
      </c>
      <c r="C2892" s="10" t="s">
        <v>944</v>
      </c>
      <c r="D2892" s="10" t="s">
        <v>925</v>
      </c>
      <c r="E2892" s="10" t="s">
        <v>943</v>
      </c>
      <c r="F2892" s="10" t="s">
        <v>925</v>
      </c>
      <c r="G2892" s="10">
        <v>1</v>
      </c>
      <c r="I2892" s="2">
        <v>9</v>
      </c>
      <c r="J2892" s="2">
        <v>401</v>
      </c>
      <c r="K2892" s="2">
        <v>50</v>
      </c>
      <c r="L2892" s="2">
        <v>50</v>
      </c>
      <c r="M2892" s="2">
        <v>1000</v>
      </c>
      <c r="N2892" s="10">
        <f t="shared" si="1488"/>
        <v>1</v>
      </c>
      <c r="O2892" s="2"/>
      <c r="P2892" s="2"/>
      <c r="Q2892" s="2"/>
      <c r="R2892" s="2"/>
      <c r="S2892" s="2"/>
      <c r="T2892" s="10">
        <f t="shared" si="1489"/>
        <v>0</v>
      </c>
      <c r="U2892" s="2"/>
      <c r="V2892" s="2"/>
      <c r="W2892" s="2"/>
      <c r="X2892" s="2"/>
      <c r="Y2892" s="2"/>
      <c r="Z2892" s="10">
        <f t="shared" si="1490"/>
        <v>0</v>
      </c>
      <c r="AF2892" s="10">
        <f t="shared" si="1491"/>
        <v>0</v>
      </c>
      <c r="AL2892" s="10">
        <f t="shared" si="1492"/>
        <v>0</v>
      </c>
      <c r="AX2892" s="10">
        <f t="shared" si="1493"/>
        <v>0</v>
      </c>
      <c r="BD2892" s="10">
        <f t="shared" si="1494"/>
        <v>0</v>
      </c>
      <c r="BJ2892" s="10">
        <f t="shared" si="1495"/>
        <v>0</v>
      </c>
      <c r="BP2892" s="10">
        <f t="shared" si="1496"/>
        <v>0</v>
      </c>
    </row>
    <row r="2893" spans="1:69">
      <c r="A2893" s="10">
        <v>521101</v>
      </c>
      <c r="B2893" s="10" t="s">
        <v>945</v>
      </c>
      <c r="C2893" s="10" t="s">
        <v>946</v>
      </c>
      <c r="F2893" s="10" t="s">
        <v>947</v>
      </c>
      <c r="G2893" s="10">
        <v>1</v>
      </c>
      <c r="I2893" s="2">
        <v>1</v>
      </c>
      <c r="J2893" s="2">
        <v>0</v>
      </c>
      <c r="K2893" s="2">
        <v>13500</v>
      </c>
      <c r="L2893" s="2">
        <v>13500</v>
      </c>
      <c r="M2893" s="2">
        <v>1000</v>
      </c>
      <c r="N2893" s="10">
        <f t="shared" si="1488"/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10">
        <f t="shared" si="1489"/>
        <v>0</v>
      </c>
      <c r="U2893" s="2">
        <v>21</v>
      </c>
      <c r="V2893" s="2">
        <v>0</v>
      </c>
      <c r="W2893" s="2">
        <v>100</v>
      </c>
      <c r="X2893" s="2">
        <v>100</v>
      </c>
      <c r="Y2893" s="2">
        <v>1000</v>
      </c>
      <c r="Z2893" s="10">
        <f t="shared" si="1490"/>
        <v>1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f t="shared" si="1491"/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f t="shared" si="1492"/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f t="shared" si="1493"/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f t="shared" si="1494"/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f t="shared" si="1495"/>
        <v>0</v>
      </c>
      <c r="BK2893" s="10">
        <v>0</v>
      </c>
      <c r="BL2893" s="10">
        <v>0</v>
      </c>
      <c r="BM2893" s="10">
        <v>0</v>
      </c>
      <c r="BN2893" s="10">
        <v>0</v>
      </c>
      <c r="BO2893" s="10">
        <v>0</v>
      </c>
      <c r="BP2893" s="10">
        <f t="shared" si="1496"/>
        <v>0</v>
      </c>
      <c r="BQ2893" s="10">
        <v>0</v>
      </c>
    </row>
    <row r="2894" spans="1:69">
      <c r="A2894" s="10">
        <v>521102</v>
      </c>
      <c r="B2894" s="10" t="s">
        <v>945</v>
      </c>
      <c r="C2894" s="10" t="s">
        <v>946</v>
      </c>
      <c r="F2894" s="10" t="s">
        <v>947</v>
      </c>
      <c r="G2894" s="10">
        <v>1</v>
      </c>
      <c r="I2894" s="2">
        <v>1</v>
      </c>
      <c r="J2894" s="2">
        <v>0</v>
      </c>
      <c r="K2894" s="2">
        <v>13500</v>
      </c>
      <c r="L2894" s="2">
        <v>13500</v>
      </c>
      <c r="M2894" s="2">
        <v>1000</v>
      </c>
      <c r="N2894" s="10">
        <f t="shared" si="1488"/>
        <v>1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10">
        <f t="shared" si="1489"/>
        <v>0</v>
      </c>
      <c r="U2894" s="2">
        <v>21</v>
      </c>
      <c r="V2894" s="2">
        <v>0</v>
      </c>
      <c r="W2894" s="2">
        <v>100</v>
      </c>
      <c r="X2894" s="2">
        <v>100</v>
      </c>
      <c r="Y2894" s="2">
        <v>1000</v>
      </c>
      <c r="Z2894" s="10">
        <f t="shared" si="1490"/>
        <v>1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f t="shared" si="1491"/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f t="shared" si="1492"/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S2894" s="10">
        <v>0</v>
      </c>
      <c r="AT2894" s="10">
        <v>0</v>
      </c>
      <c r="AU2894" s="10">
        <v>0</v>
      </c>
      <c r="AV2894" s="10">
        <v>0</v>
      </c>
      <c r="AW2894" s="10">
        <v>0</v>
      </c>
      <c r="AX2894" s="10">
        <f t="shared" si="1493"/>
        <v>0</v>
      </c>
      <c r="AY2894" s="10">
        <v>0</v>
      </c>
      <c r="AZ2894" s="10">
        <v>0</v>
      </c>
      <c r="BA2894" s="10">
        <v>0</v>
      </c>
      <c r="BB2894" s="10">
        <v>0</v>
      </c>
      <c r="BC2894" s="10">
        <v>0</v>
      </c>
      <c r="BD2894" s="10">
        <f t="shared" si="1494"/>
        <v>0</v>
      </c>
      <c r="BE2894" s="10">
        <v>0</v>
      </c>
      <c r="BF2894" s="10">
        <v>0</v>
      </c>
      <c r="BG2894" s="10">
        <v>0</v>
      </c>
      <c r="BH2894" s="10">
        <v>0</v>
      </c>
      <c r="BI2894" s="10">
        <v>0</v>
      </c>
      <c r="BJ2894" s="10">
        <f t="shared" si="1495"/>
        <v>0</v>
      </c>
      <c r="BK2894" s="10">
        <v>0</v>
      </c>
      <c r="BL2894" s="10">
        <v>0</v>
      </c>
      <c r="BM2894" s="10">
        <v>0</v>
      </c>
      <c r="BN2894" s="10">
        <v>0</v>
      </c>
      <c r="BO2894" s="10">
        <v>0</v>
      </c>
      <c r="BP2894" s="10">
        <f t="shared" si="1496"/>
        <v>0</v>
      </c>
      <c r="BQ2894" s="10">
        <v>0</v>
      </c>
    </row>
    <row r="2895" spans="1:69">
      <c r="A2895" s="10">
        <v>521103</v>
      </c>
      <c r="B2895" s="10" t="s">
        <v>945</v>
      </c>
      <c r="C2895" s="10" t="s">
        <v>946</v>
      </c>
      <c r="F2895" s="10" t="s">
        <v>947</v>
      </c>
      <c r="G2895" s="10">
        <v>1</v>
      </c>
      <c r="I2895" s="2">
        <v>1</v>
      </c>
      <c r="J2895" s="2">
        <v>0</v>
      </c>
      <c r="K2895" s="2">
        <v>13500</v>
      </c>
      <c r="L2895" s="2">
        <v>13500</v>
      </c>
      <c r="M2895" s="2">
        <v>1000</v>
      </c>
      <c r="N2895" s="10">
        <f t="shared" si="1488"/>
        <v>1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10">
        <f t="shared" si="1489"/>
        <v>0</v>
      </c>
      <c r="U2895" s="2">
        <v>21</v>
      </c>
      <c r="V2895" s="2">
        <v>0</v>
      </c>
      <c r="W2895" s="2">
        <v>100</v>
      </c>
      <c r="X2895" s="2">
        <v>100</v>
      </c>
      <c r="Y2895" s="2">
        <v>1000</v>
      </c>
      <c r="Z2895" s="10">
        <f t="shared" si="1490"/>
        <v>1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f t="shared" si="1491"/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f t="shared" si="1492"/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f t="shared" si="1493"/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f t="shared" si="1494"/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f t="shared" si="1495"/>
        <v>0</v>
      </c>
      <c r="BK2895" s="10">
        <v>0</v>
      </c>
      <c r="BL2895" s="10">
        <v>0</v>
      </c>
      <c r="BM2895" s="10">
        <v>0</v>
      </c>
      <c r="BN2895" s="10">
        <v>0</v>
      </c>
      <c r="BO2895" s="10">
        <v>0</v>
      </c>
      <c r="BP2895" s="10">
        <f t="shared" si="1496"/>
        <v>0</v>
      </c>
      <c r="BQ2895" s="10">
        <v>0</v>
      </c>
    </row>
    <row r="2896" spans="1:69">
      <c r="A2896" s="10">
        <v>521104</v>
      </c>
      <c r="B2896" s="10" t="s">
        <v>945</v>
      </c>
      <c r="C2896" s="10" t="s">
        <v>946</v>
      </c>
      <c r="F2896" s="10" t="s">
        <v>947</v>
      </c>
      <c r="G2896" s="10">
        <v>1</v>
      </c>
      <c r="I2896" s="2">
        <v>1</v>
      </c>
      <c r="J2896" s="2">
        <v>0</v>
      </c>
      <c r="K2896" s="2">
        <v>13500</v>
      </c>
      <c r="L2896" s="2">
        <v>13500</v>
      </c>
      <c r="M2896" s="2">
        <v>1000</v>
      </c>
      <c r="N2896" s="10">
        <f t="shared" si="1488"/>
        <v>1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10">
        <f t="shared" si="1489"/>
        <v>0</v>
      </c>
      <c r="U2896" s="2">
        <v>21</v>
      </c>
      <c r="V2896" s="2">
        <v>0</v>
      </c>
      <c r="W2896" s="2">
        <v>100</v>
      </c>
      <c r="X2896" s="2">
        <v>100</v>
      </c>
      <c r="Y2896" s="2">
        <v>1000</v>
      </c>
      <c r="Z2896" s="10">
        <f t="shared" si="1490"/>
        <v>1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f t="shared" si="1491"/>
        <v>0</v>
      </c>
      <c r="AG2896" s="10">
        <v>0</v>
      </c>
      <c r="AH2896" s="10">
        <v>0</v>
      </c>
      <c r="AI2896" s="10">
        <v>0</v>
      </c>
      <c r="AJ2896" s="10">
        <v>0</v>
      </c>
      <c r="AK2896" s="10">
        <v>0</v>
      </c>
      <c r="AL2896" s="10">
        <f t="shared" si="1492"/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S2896" s="10">
        <v>0</v>
      </c>
      <c r="AT2896" s="10">
        <v>0</v>
      </c>
      <c r="AU2896" s="10">
        <v>0</v>
      </c>
      <c r="AV2896" s="10">
        <v>0</v>
      </c>
      <c r="AW2896" s="10">
        <v>0</v>
      </c>
      <c r="AX2896" s="10">
        <f t="shared" si="1493"/>
        <v>0</v>
      </c>
      <c r="AY2896" s="10">
        <v>0</v>
      </c>
      <c r="AZ2896" s="10">
        <v>0</v>
      </c>
      <c r="BA2896" s="10">
        <v>0</v>
      </c>
      <c r="BB2896" s="10">
        <v>0</v>
      </c>
      <c r="BC2896" s="10">
        <v>0</v>
      </c>
      <c r="BD2896" s="10">
        <f t="shared" si="1494"/>
        <v>0</v>
      </c>
      <c r="BE2896" s="10">
        <v>0</v>
      </c>
      <c r="BF2896" s="10">
        <v>0</v>
      </c>
      <c r="BG2896" s="10">
        <v>0</v>
      </c>
      <c r="BH2896" s="10">
        <v>0</v>
      </c>
      <c r="BI2896" s="10">
        <v>0</v>
      </c>
      <c r="BJ2896" s="10">
        <f t="shared" si="1495"/>
        <v>0</v>
      </c>
      <c r="BK2896" s="10">
        <v>0</v>
      </c>
      <c r="BL2896" s="10">
        <v>0</v>
      </c>
      <c r="BM2896" s="10">
        <v>0</v>
      </c>
      <c r="BN2896" s="10">
        <v>0</v>
      </c>
      <c r="BO2896" s="10">
        <v>0</v>
      </c>
      <c r="BP2896" s="10">
        <f t="shared" si="1496"/>
        <v>0</v>
      </c>
      <c r="BQ2896" s="10">
        <v>0</v>
      </c>
    </row>
    <row r="2897" spans="1:69">
      <c r="A2897" s="10">
        <v>521105</v>
      </c>
      <c r="B2897" s="10" t="s">
        <v>945</v>
      </c>
      <c r="C2897" s="10" t="s">
        <v>946</v>
      </c>
      <c r="F2897" s="10" t="s">
        <v>947</v>
      </c>
      <c r="G2897" s="10">
        <v>1</v>
      </c>
      <c r="I2897" s="2">
        <v>1</v>
      </c>
      <c r="J2897" s="2">
        <v>0</v>
      </c>
      <c r="K2897" s="2">
        <v>13500</v>
      </c>
      <c r="L2897" s="2">
        <v>13500</v>
      </c>
      <c r="M2897" s="2">
        <v>1000</v>
      </c>
      <c r="N2897" s="10">
        <f t="shared" si="1488"/>
        <v>1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10">
        <f t="shared" si="1489"/>
        <v>0</v>
      </c>
      <c r="U2897" s="2">
        <v>21</v>
      </c>
      <c r="V2897" s="2">
        <v>0</v>
      </c>
      <c r="W2897" s="2">
        <v>100</v>
      </c>
      <c r="X2897" s="2">
        <v>100</v>
      </c>
      <c r="Y2897" s="2">
        <v>1000</v>
      </c>
      <c r="Z2897" s="10">
        <f t="shared" si="1490"/>
        <v>1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f t="shared" si="1491"/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f t="shared" si="1492"/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f t="shared" si="1493"/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f t="shared" si="1494"/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f t="shared" si="1495"/>
        <v>0</v>
      </c>
      <c r="BK2897" s="10">
        <v>0</v>
      </c>
      <c r="BL2897" s="10">
        <v>0</v>
      </c>
      <c r="BM2897" s="10">
        <v>0</v>
      </c>
      <c r="BN2897" s="10">
        <v>0</v>
      </c>
      <c r="BO2897" s="10">
        <v>0</v>
      </c>
      <c r="BP2897" s="10">
        <f t="shared" si="1496"/>
        <v>0</v>
      </c>
      <c r="BQ2897" s="10">
        <v>0</v>
      </c>
    </row>
    <row r="2898" spans="1:69">
      <c r="A2898" s="10">
        <v>521106</v>
      </c>
      <c r="B2898" s="10" t="s">
        <v>945</v>
      </c>
      <c r="C2898" s="10" t="s">
        <v>946</v>
      </c>
      <c r="F2898" s="10" t="s">
        <v>947</v>
      </c>
      <c r="G2898" s="10">
        <v>1</v>
      </c>
      <c r="I2898" s="2">
        <v>1</v>
      </c>
      <c r="J2898" s="2">
        <v>0</v>
      </c>
      <c r="K2898" s="2">
        <v>13500</v>
      </c>
      <c r="L2898" s="2">
        <v>13500</v>
      </c>
      <c r="M2898" s="2">
        <v>1000</v>
      </c>
      <c r="N2898" s="10">
        <f t="shared" si="1488"/>
        <v>1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10">
        <f t="shared" si="1489"/>
        <v>0</v>
      </c>
      <c r="U2898" s="2">
        <v>21</v>
      </c>
      <c r="V2898" s="2">
        <v>0</v>
      </c>
      <c r="W2898" s="2">
        <v>100</v>
      </c>
      <c r="X2898" s="2">
        <v>100</v>
      </c>
      <c r="Y2898" s="2">
        <v>1000</v>
      </c>
      <c r="Z2898" s="10">
        <f t="shared" si="1490"/>
        <v>1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f t="shared" si="1491"/>
        <v>0</v>
      </c>
      <c r="AG2898" s="10">
        <v>0</v>
      </c>
      <c r="AH2898" s="10">
        <v>0</v>
      </c>
      <c r="AI2898" s="10">
        <v>0</v>
      </c>
      <c r="AJ2898" s="10">
        <v>0</v>
      </c>
      <c r="AK2898" s="10">
        <v>0</v>
      </c>
      <c r="AL2898" s="10">
        <f t="shared" si="1492"/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S2898" s="10">
        <v>0</v>
      </c>
      <c r="AT2898" s="10">
        <v>0</v>
      </c>
      <c r="AU2898" s="10">
        <v>0</v>
      </c>
      <c r="AV2898" s="10">
        <v>0</v>
      </c>
      <c r="AW2898" s="10">
        <v>0</v>
      </c>
      <c r="AX2898" s="10">
        <f t="shared" si="1493"/>
        <v>0</v>
      </c>
      <c r="AY2898" s="10">
        <v>0</v>
      </c>
      <c r="AZ2898" s="10">
        <v>0</v>
      </c>
      <c r="BA2898" s="10">
        <v>0</v>
      </c>
      <c r="BB2898" s="10">
        <v>0</v>
      </c>
      <c r="BC2898" s="10">
        <v>0</v>
      </c>
      <c r="BD2898" s="10">
        <f t="shared" si="1494"/>
        <v>0</v>
      </c>
      <c r="BE2898" s="10">
        <v>0</v>
      </c>
      <c r="BF2898" s="10">
        <v>0</v>
      </c>
      <c r="BG2898" s="10">
        <v>0</v>
      </c>
      <c r="BH2898" s="10">
        <v>0</v>
      </c>
      <c r="BI2898" s="10">
        <v>0</v>
      </c>
      <c r="BJ2898" s="10">
        <f t="shared" si="1495"/>
        <v>0</v>
      </c>
      <c r="BK2898" s="10">
        <v>0</v>
      </c>
      <c r="BL2898" s="10">
        <v>0</v>
      </c>
      <c r="BM2898" s="10">
        <v>0</v>
      </c>
      <c r="BN2898" s="10">
        <v>0</v>
      </c>
      <c r="BO2898" s="10">
        <v>0</v>
      </c>
      <c r="BP2898" s="10">
        <f t="shared" si="1496"/>
        <v>0</v>
      </c>
      <c r="BQ2898" s="10">
        <v>0</v>
      </c>
    </row>
    <row r="2899" spans="1:69">
      <c r="A2899" s="10">
        <v>521107</v>
      </c>
      <c r="B2899" s="10" t="s">
        <v>945</v>
      </c>
      <c r="C2899" s="10" t="s">
        <v>946</v>
      </c>
      <c r="F2899" s="10" t="s">
        <v>947</v>
      </c>
      <c r="G2899" s="10">
        <v>1</v>
      </c>
      <c r="I2899" s="2">
        <v>1</v>
      </c>
      <c r="J2899" s="2">
        <v>0</v>
      </c>
      <c r="K2899" s="2">
        <v>13500</v>
      </c>
      <c r="L2899" s="2">
        <v>13500</v>
      </c>
      <c r="M2899" s="2">
        <v>1000</v>
      </c>
      <c r="N2899" s="10">
        <f t="shared" si="1488"/>
        <v>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10">
        <f t="shared" si="1489"/>
        <v>0</v>
      </c>
      <c r="U2899" s="2">
        <v>21</v>
      </c>
      <c r="V2899" s="2">
        <v>0</v>
      </c>
      <c r="W2899" s="2">
        <v>100</v>
      </c>
      <c r="X2899" s="2">
        <v>100</v>
      </c>
      <c r="Y2899" s="2">
        <v>1000</v>
      </c>
      <c r="Z2899" s="10">
        <f t="shared" si="1490"/>
        <v>1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f t="shared" si="1491"/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f t="shared" si="1492"/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f t="shared" si="1493"/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f t="shared" si="1494"/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f t="shared" si="1495"/>
        <v>0</v>
      </c>
      <c r="BK2899" s="10">
        <v>0</v>
      </c>
      <c r="BL2899" s="10">
        <v>0</v>
      </c>
      <c r="BM2899" s="10">
        <v>0</v>
      </c>
      <c r="BN2899" s="10">
        <v>0</v>
      </c>
      <c r="BO2899" s="10">
        <v>0</v>
      </c>
      <c r="BP2899" s="10">
        <f t="shared" si="1496"/>
        <v>0</v>
      </c>
      <c r="BQ2899" s="10">
        <v>0</v>
      </c>
    </row>
    <row r="2900" spans="1:69">
      <c r="A2900" s="10">
        <v>521108</v>
      </c>
      <c r="B2900" s="10" t="s">
        <v>945</v>
      </c>
      <c r="C2900" s="10" t="s">
        <v>946</v>
      </c>
      <c r="F2900" s="10" t="s">
        <v>947</v>
      </c>
      <c r="G2900" s="10">
        <v>1</v>
      </c>
      <c r="I2900" s="2">
        <v>1</v>
      </c>
      <c r="J2900" s="2">
        <v>0</v>
      </c>
      <c r="K2900" s="2">
        <v>13500</v>
      </c>
      <c r="L2900" s="2">
        <v>13500</v>
      </c>
      <c r="M2900" s="2">
        <v>1000</v>
      </c>
      <c r="N2900" s="10">
        <f t="shared" si="1488"/>
        <v>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10">
        <f t="shared" si="1489"/>
        <v>0</v>
      </c>
      <c r="U2900" s="2">
        <v>21</v>
      </c>
      <c r="V2900" s="2">
        <v>0</v>
      </c>
      <c r="W2900" s="2">
        <v>100</v>
      </c>
      <c r="X2900" s="2">
        <v>100</v>
      </c>
      <c r="Y2900" s="2">
        <v>1000</v>
      </c>
      <c r="Z2900" s="10">
        <f t="shared" si="1490"/>
        <v>1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f t="shared" si="1491"/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f t="shared" si="1492"/>
        <v>0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S2900" s="10">
        <v>0</v>
      </c>
      <c r="AT2900" s="10">
        <v>0</v>
      </c>
      <c r="AU2900" s="10">
        <v>0</v>
      </c>
      <c r="AV2900" s="10">
        <v>0</v>
      </c>
      <c r="AW2900" s="10">
        <v>0</v>
      </c>
      <c r="AX2900" s="10">
        <f t="shared" si="1493"/>
        <v>0</v>
      </c>
      <c r="AY2900" s="10">
        <v>0</v>
      </c>
      <c r="AZ2900" s="10">
        <v>0</v>
      </c>
      <c r="BA2900" s="10">
        <v>0</v>
      </c>
      <c r="BB2900" s="10">
        <v>0</v>
      </c>
      <c r="BC2900" s="10">
        <v>0</v>
      </c>
      <c r="BD2900" s="10">
        <f t="shared" si="1494"/>
        <v>0</v>
      </c>
      <c r="BE2900" s="10">
        <v>0</v>
      </c>
      <c r="BF2900" s="10">
        <v>0</v>
      </c>
      <c r="BG2900" s="10">
        <v>0</v>
      </c>
      <c r="BH2900" s="10">
        <v>0</v>
      </c>
      <c r="BI2900" s="10">
        <v>0</v>
      </c>
      <c r="BJ2900" s="10">
        <f t="shared" si="1495"/>
        <v>0</v>
      </c>
      <c r="BK2900" s="10">
        <v>0</v>
      </c>
      <c r="BL2900" s="10">
        <v>0</v>
      </c>
      <c r="BM2900" s="10">
        <v>0</v>
      </c>
      <c r="BN2900" s="10">
        <v>0</v>
      </c>
      <c r="BO2900" s="10">
        <v>0</v>
      </c>
      <c r="BP2900" s="10">
        <f t="shared" si="1496"/>
        <v>0</v>
      </c>
      <c r="BQ2900" s="10">
        <v>0</v>
      </c>
    </row>
    <row r="2901" spans="1:69">
      <c r="A2901" s="10">
        <v>521109</v>
      </c>
      <c r="B2901" s="10" t="s">
        <v>945</v>
      </c>
      <c r="C2901" s="10" t="s">
        <v>946</v>
      </c>
      <c r="F2901" s="10" t="s">
        <v>947</v>
      </c>
      <c r="G2901" s="10">
        <v>1</v>
      </c>
      <c r="I2901" s="2">
        <v>1</v>
      </c>
      <c r="J2901" s="2">
        <v>0</v>
      </c>
      <c r="K2901" s="2">
        <v>13500</v>
      </c>
      <c r="L2901" s="2">
        <v>13500</v>
      </c>
      <c r="M2901" s="2">
        <v>1000</v>
      </c>
      <c r="N2901" s="10">
        <f t="shared" si="1488"/>
        <v>1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10">
        <f t="shared" si="1489"/>
        <v>0</v>
      </c>
      <c r="U2901" s="2">
        <v>21</v>
      </c>
      <c r="V2901" s="2">
        <v>0</v>
      </c>
      <c r="W2901" s="2">
        <v>100</v>
      </c>
      <c r="X2901" s="2">
        <v>100</v>
      </c>
      <c r="Y2901" s="2">
        <v>1000</v>
      </c>
      <c r="Z2901" s="10">
        <f t="shared" si="1490"/>
        <v>1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f t="shared" si="1491"/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f t="shared" si="1492"/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f t="shared" si="1493"/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f t="shared" si="1494"/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f t="shared" si="1495"/>
        <v>0</v>
      </c>
      <c r="BK2901" s="10">
        <v>0</v>
      </c>
      <c r="BL2901" s="10">
        <v>0</v>
      </c>
      <c r="BM2901" s="10">
        <v>0</v>
      </c>
      <c r="BN2901" s="10">
        <v>0</v>
      </c>
      <c r="BO2901" s="10">
        <v>0</v>
      </c>
      <c r="BP2901" s="10">
        <f t="shared" si="1496"/>
        <v>0</v>
      </c>
      <c r="BQ2901" s="10">
        <v>0</v>
      </c>
    </row>
    <row r="2902" spans="1:69">
      <c r="A2902" s="10">
        <v>521110</v>
      </c>
      <c r="B2902" s="10" t="s">
        <v>945</v>
      </c>
      <c r="C2902" s="10" t="s">
        <v>946</v>
      </c>
      <c r="F2902" s="10" t="s">
        <v>947</v>
      </c>
      <c r="G2902" s="10">
        <v>1</v>
      </c>
      <c r="I2902" s="2">
        <v>1</v>
      </c>
      <c r="J2902" s="2">
        <v>0</v>
      </c>
      <c r="K2902" s="2">
        <v>13500</v>
      </c>
      <c r="L2902" s="2">
        <v>13500</v>
      </c>
      <c r="M2902" s="2">
        <v>1000</v>
      </c>
      <c r="N2902" s="10">
        <f t="shared" si="1488"/>
        <v>1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10">
        <f t="shared" si="1489"/>
        <v>0</v>
      </c>
      <c r="U2902" s="2">
        <v>21</v>
      </c>
      <c r="V2902" s="2">
        <v>0</v>
      </c>
      <c r="W2902" s="2">
        <v>100</v>
      </c>
      <c r="X2902" s="2">
        <v>100</v>
      </c>
      <c r="Y2902" s="2">
        <v>1000</v>
      </c>
      <c r="Z2902" s="10">
        <f t="shared" si="1490"/>
        <v>1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f t="shared" si="1491"/>
        <v>0</v>
      </c>
      <c r="AG2902" s="10">
        <v>0</v>
      </c>
      <c r="AH2902" s="10">
        <v>0</v>
      </c>
      <c r="AI2902" s="10">
        <v>0</v>
      </c>
      <c r="AJ2902" s="10">
        <v>0</v>
      </c>
      <c r="AK2902" s="10">
        <v>0</v>
      </c>
      <c r="AL2902" s="10">
        <f t="shared" si="1492"/>
        <v>0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S2902" s="10">
        <v>0</v>
      </c>
      <c r="AT2902" s="10">
        <v>0</v>
      </c>
      <c r="AU2902" s="10">
        <v>0</v>
      </c>
      <c r="AV2902" s="10">
        <v>0</v>
      </c>
      <c r="AW2902" s="10">
        <v>0</v>
      </c>
      <c r="AX2902" s="10">
        <f t="shared" si="1493"/>
        <v>0</v>
      </c>
      <c r="AY2902" s="10">
        <v>0</v>
      </c>
      <c r="AZ2902" s="10">
        <v>0</v>
      </c>
      <c r="BA2902" s="10">
        <v>0</v>
      </c>
      <c r="BB2902" s="10">
        <v>0</v>
      </c>
      <c r="BC2902" s="10">
        <v>0</v>
      </c>
      <c r="BD2902" s="10">
        <f t="shared" si="1494"/>
        <v>0</v>
      </c>
      <c r="BE2902" s="10">
        <v>0</v>
      </c>
      <c r="BF2902" s="10">
        <v>0</v>
      </c>
      <c r="BG2902" s="10">
        <v>0</v>
      </c>
      <c r="BH2902" s="10">
        <v>0</v>
      </c>
      <c r="BI2902" s="10">
        <v>0</v>
      </c>
      <c r="BJ2902" s="10">
        <f t="shared" si="1495"/>
        <v>0</v>
      </c>
      <c r="BK2902" s="10">
        <v>0</v>
      </c>
      <c r="BL2902" s="10">
        <v>0</v>
      </c>
      <c r="BM2902" s="10">
        <v>0</v>
      </c>
      <c r="BN2902" s="10">
        <v>0</v>
      </c>
      <c r="BO2902" s="10">
        <v>0</v>
      </c>
      <c r="BP2902" s="10">
        <f t="shared" si="1496"/>
        <v>0</v>
      </c>
      <c r="BQ2902" s="10">
        <v>0</v>
      </c>
    </row>
    <row r="2903" spans="1:69">
      <c r="A2903" s="10">
        <f>A2893+100</f>
        <v>521201</v>
      </c>
      <c r="B2903" s="10" t="s">
        <v>945</v>
      </c>
      <c r="C2903" s="10" t="s">
        <v>946</v>
      </c>
      <c r="F2903" s="10" t="s">
        <v>947</v>
      </c>
      <c r="G2903" s="10">
        <v>1</v>
      </c>
      <c r="I2903" s="2">
        <v>1</v>
      </c>
      <c r="J2903" s="2">
        <v>0</v>
      </c>
      <c r="K2903" s="2">
        <f>K2893*1.2</f>
        <v>16200</v>
      </c>
      <c r="L2903" s="2">
        <f>L2893*1.2</f>
        <v>16200</v>
      </c>
      <c r="M2903" s="2">
        <v>1000</v>
      </c>
      <c r="N2903" s="10">
        <f t="shared" si="1488"/>
        <v>1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10">
        <f t="shared" si="1489"/>
        <v>0</v>
      </c>
      <c r="U2903" s="2">
        <v>21</v>
      </c>
      <c r="V2903" s="2">
        <v>0</v>
      </c>
      <c r="W2903" s="2">
        <v>120</v>
      </c>
      <c r="X2903" s="2">
        <v>120</v>
      </c>
      <c r="Y2903" s="2">
        <v>1000</v>
      </c>
      <c r="Z2903" s="10">
        <f t="shared" si="1490"/>
        <v>1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f t="shared" si="1491"/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f t="shared" si="1492"/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f t="shared" si="1493"/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f t="shared" si="1494"/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f t="shared" si="1495"/>
        <v>0</v>
      </c>
      <c r="BK2903" s="10">
        <v>0</v>
      </c>
      <c r="BL2903" s="10">
        <v>0</v>
      </c>
      <c r="BM2903" s="10">
        <v>0</v>
      </c>
      <c r="BN2903" s="10">
        <v>0</v>
      </c>
      <c r="BO2903" s="10">
        <v>0</v>
      </c>
      <c r="BP2903" s="10">
        <f t="shared" si="1496"/>
        <v>0</v>
      </c>
      <c r="BQ2903" s="10">
        <v>0</v>
      </c>
    </row>
    <row r="2904" spans="1:69">
      <c r="A2904" s="10">
        <f t="shared" ref="A2904:A2967" si="1497">A2894+100</f>
        <v>521202</v>
      </c>
      <c r="B2904" s="10" t="s">
        <v>945</v>
      </c>
      <c r="C2904" s="10" t="s">
        <v>946</v>
      </c>
      <c r="F2904" s="10" t="s">
        <v>947</v>
      </c>
      <c r="G2904" s="10">
        <v>1</v>
      </c>
      <c r="I2904" s="2">
        <v>1</v>
      </c>
      <c r="J2904" s="2">
        <v>0</v>
      </c>
      <c r="K2904" s="2">
        <f t="shared" ref="K2904:L2904" si="1498">K2894*1.2</f>
        <v>16200</v>
      </c>
      <c r="L2904" s="2">
        <f t="shared" si="1498"/>
        <v>16200</v>
      </c>
      <c r="M2904" s="2">
        <v>1000</v>
      </c>
      <c r="N2904" s="10">
        <f t="shared" si="1488"/>
        <v>1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10">
        <f t="shared" si="1489"/>
        <v>0</v>
      </c>
      <c r="U2904" s="2">
        <v>21</v>
      </c>
      <c r="V2904" s="2">
        <v>0</v>
      </c>
      <c r="W2904" s="2">
        <v>120</v>
      </c>
      <c r="X2904" s="2">
        <v>120</v>
      </c>
      <c r="Y2904" s="2">
        <v>1000</v>
      </c>
      <c r="Z2904" s="10">
        <f t="shared" si="1490"/>
        <v>1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f t="shared" si="1491"/>
        <v>0</v>
      </c>
      <c r="AG2904" s="10">
        <v>0</v>
      </c>
      <c r="AH2904" s="10">
        <v>0</v>
      </c>
      <c r="AI2904" s="10">
        <v>0</v>
      </c>
      <c r="AJ2904" s="10">
        <v>0</v>
      </c>
      <c r="AK2904" s="10">
        <v>0</v>
      </c>
      <c r="AL2904" s="10">
        <f t="shared" si="1492"/>
        <v>0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S2904" s="10">
        <v>0</v>
      </c>
      <c r="AT2904" s="10">
        <v>0</v>
      </c>
      <c r="AU2904" s="10">
        <v>0</v>
      </c>
      <c r="AV2904" s="10">
        <v>0</v>
      </c>
      <c r="AW2904" s="10">
        <v>0</v>
      </c>
      <c r="AX2904" s="10">
        <f t="shared" si="1493"/>
        <v>0</v>
      </c>
      <c r="AY2904" s="10">
        <v>0</v>
      </c>
      <c r="AZ2904" s="10">
        <v>0</v>
      </c>
      <c r="BA2904" s="10">
        <v>0</v>
      </c>
      <c r="BB2904" s="10">
        <v>0</v>
      </c>
      <c r="BC2904" s="10">
        <v>0</v>
      </c>
      <c r="BD2904" s="10">
        <f t="shared" si="1494"/>
        <v>0</v>
      </c>
      <c r="BE2904" s="10">
        <v>0</v>
      </c>
      <c r="BF2904" s="10">
        <v>0</v>
      </c>
      <c r="BG2904" s="10">
        <v>0</v>
      </c>
      <c r="BH2904" s="10">
        <v>0</v>
      </c>
      <c r="BI2904" s="10">
        <v>0</v>
      </c>
      <c r="BJ2904" s="10">
        <f t="shared" si="1495"/>
        <v>0</v>
      </c>
      <c r="BK2904" s="10">
        <v>0</v>
      </c>
      <c r="BL2904" s="10">
        <v>0</v>
      </c>
      <c r="BM2904" s="10">
        <v>0</v>
      </c>
      <c r="BN2904" s="10">
        <v>0</v>
      </c>
      <c r="BO2904" s="10">
        <v>0</v>
      </c>
      <c r="BP2904" s="10">
        <f t="shared" si="1496"/>
        <v>0</v>
      </c>
      <c r="BQ2904" s="10">
        <v>0</v>
      </c>
    </row>
    <row r="2905" spans="1:69">
      <c r="A2905" s="10">
        <f t="shared" si="1497"/>
        <v>521203</v>
      </c>
      <c r="B2905" s="10" t="s">
        <v>945</v>
      </c>
      <c r="C2905" s="10" t="s">
        <v>946</v>
      </c>
      <c r="F2905" s="10" t="s">
        <v>947</v>
      </c>
      <c r="G2905" s="10">
        <v>1</v>
      </c>
      <c r="I2905" s="2">
        <v>1</v>
      </c>
      <c r="J2905" s="2">
        <v>0</v>
      </c>
      <c r="K2905" s="2">
        <f t="shared" ref="K2905:L2905" si="1499">K2895*1.2</f>
        <v>16200</v>
      </c>
      <c r="L2905" s="2">
        <f t="shared" si="1499"/>
        <v>16200</v>
      </c>
      <c r="M2905" s="2">
        <v>1000</v>
      </c>
      <c r="N2905" s="10">
        <f t="shared" si="1488"/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10">
        <f t="shared" si="1489"/>
        <v>0</v>
      </c>
      <c r="U2905" s="2">
        <v>21</v>
      </c>
      <c r="V2905" s="2">
        <v>0</v>
      </c>
      <c r="W2905" s="2">
        <v>120</v>
      </c>
      <c r="X2905" s="2">
        <v>120</v>
      </c>
      <c r="Y2905" s="2">
        <v>1000</v>
      </c>
      <c r="Z2905" s="10">
        <f t="shared" si="1490"/>
        <v>1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f t="shared" si="1491"/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f t="shared" si="1492"/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f t="shared" si="1493"/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f t="shared" si="1494"/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f t="shared" si="1495"/>
        <v>0</v>
      </c>
      <c r="BK2905" s="10">
        <v>0</v>
      </c>
      <c r="BL2905" s="10">
        <v>0</v>
      </c>
      <c r="BM2905" s="10">
        <v>0</v>
      </c>
      <c r="BN2905" s="10">
        <v>0</v>
      </c>
      <c r="BO2905" s="10">
        <v>0</v>
      </c>
      <c r="BP2905" s="10">
        <f t="shared" si="1496"/>
        <v>0</v>
      </c>
      <c r="BQ2905" s="10">
        <v>0</v>
      </c>
    </row>
    <row r="2906" spans="1:69">
      <c r="A2906" s="10">
        <f t="shared" si="1497"/>
        <v>521204</v>
      </c>
      <c r="B2906" s="10" t="s">
        <v>945</v>
      </c>
      <c r="C2906" s="10" t="s">
        <v>946</v>
      </c>
      <c r="F2906" s="10" t="s">
        <v>947</v>
      </c>
      <c r="G2906" s="10">
        <v>1</v>
      </c>
      <c r="I2906" s="2">
        <v>1</v>
      </c>
      <c r="J2906" s="2">
        <v>0</v>
      </c>
      <c r="K2906" s="2">
        <f t="shared" ref="K2906:L2906" si="1500">K2896*1.2</f>
        <v>16200</v>
      </c>
      <c r="L2906" s="2">
        <f t="shared" si="1500"/>
        <v>16200</v>
      </c>
      <c r="M2906" s="2">
        <v>1000</v>
      </c>
      <c r="N2906" s="10">
        <f t="shared" ref="N2906:N3219" si="1501">IF(M2906&gt;=1000,1,0)</f>
        <v>1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10">
        <f t="shared" ref="T2906:T3219" si="1502">IF(S2906&gt;=1000,1,0)</f>
        <v>0</v>
      </c>
      <c r="U2906" s="2">
        <v>21</v>
      </c>
      <c r="V2906" s="2">
        <v>0</v>
      </c>
      <c r="W2906" s="2">
        <v>120</v>
      </c>
      <c r="X2906" s="2">
        <v>120</v>
      </c>
      <c r="Y2906" s="2">
        <v>1000</v>
      </c>
      <c r="Z2906" s="10">
        <f t="shared" ref="Z2906:Z3219" si="1503">IF(Y2906&gt;=1000,1,0)</f>
        <v>1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f t="shared" ref="AF2906:AF3219" si="1504">IF(AE2906&gt;=1000,1,0)</f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0</v>
      </c>
      <c r="AL2906" s="10">
        <f t="shared" ref="AL2906:AL3219" si="1505">IF(AK2906&gt;=1000,1,0)</f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S2906" s="10">
        <v>0</v>
      </c>
      <c r="AT2906" s="10">
        <v>0</v>
      </c>
      <c r="AU2906" s="10">
        <v>0</v>
      </c>
      <c r="AV2906" s="10">
        <v>0</v>
      </c>
      <c r="AW2906" s="10">
        <v>0</v>
      </c>
      <c r="AX2906" s="10">
        <f t="shared" ref="AX2906:AX3219" si="1506">IF(AW2906&gt;=1000,1,0)</f>
        <v>0</v>
      </c>
      <c r="AY2906" s="10">
        <v>0</v>
      </c>
      <c r="AZ2906" s="10">
        <v>0</v>
      </c>
      <c r="BA2906" s="10">
        <v>0</v>
      </c>
      <c r="BB2906" s="10">
        <v>0</v>
      </c>
      <c r="BC2906" s="10">
        <v>0</v>
      </c>
      <c r="BD2906" s="10">
        <f t="shared" ref="BD2906:BD3219" si="1507">IF(BC2906&gt;=1000,1,0)</f>
        <v>0</v>
      </c>
      <c r="BE2906" s="10">
        <v>0</v>
      </c>
      <c r="BF2906" s="10">
        <v>0</v>
      </c>
      <c r="BG2906" s="10">
        <v>0</v>
      </c>
      <c r="BH2906" s="10">
        <v>0</v>
      </c>
      <c r="BI2906" s="10">
        <v>0</v>
      </c>
      <c r="BJ2906" s="10">
        <f t="shared" ref="BJ2906:BJ3219" si="1508">IF(BI2906&gt;=1000,1,0)</f>
        <v>0</v>
      </c>
      <c r="BK2906" s="10">
        <v>0</v>
      </c>
      <c r="BL2906" s="10">
        <v>0</v>
      </c>
      <c r="BM2906" s="10">
        <v>0</v>
      </c>
      <c r="BN2906" s="10">
        <v>0</v>
      </c>
      <c r="BO2906" s="10">
        <v>0</v>
      </c>
      <c r="BP2906" s="10">
        <f t="shared" ref="BP2906:BP3219" si="1509">IF(BO2906&gt;=1000,1,0)</f>
        <v>0</v>
      </c>
      <c r="BQ2906" s="10">
        <v>0</v>
      </c>
    </row>
    <row r="2907" spans="1:69">
      <c r="A2907" s="10">
        <f t="shared" si="1497"/>
        <v>521205</v>
      </c>
      <c r="B2907" s="10" t="s">
        <v>945</v>
      </c>
      <c r="C2907" s="10" t="s">
        <v>946</v>
      </c>
      <c r="F2907" s="10" t="s">
        <v>947</v>
      </c>
      <c r="G2907" s="10">
        <v>1</v>
      </c>
      <c r="I2907" s="2">
        <v>1</v>
      </c>
      <c r="J2907" s="2">
        <v>0</v>
      </c>
      <c r="K2907" s="2">
        <f t="shared" ref="K2907:L2907" si="1510">K2897*1.2</f>
        <v>16200</v>
      </c>
      <c r="L2907" s="2">
        <f t="shared" si="1510"/>
        <v>16200</v>
      </c>
      <c r="M2907" s="2">
        <v>1000</v>
      </c>
      <c r="N2907" s="10">
        <f t="shared" si="1501"/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10">
        <f t="shared" si="1502"/>
        <v>0</v>
      </c>
      <c r="U2907" s="2">
        <v>21</v>
      </c>
      <c r="V2907" s="2">
        <v>0</v>
      </c>
      <c r="W2907" s="2">
        <v>120</v>
      </c>
      <c r="X2907" s="2">
        <v>120</v>
      </c>
      <c r="Y2907" s="2">
        <v>1000</v>
      </c>
      <c r="Z2907" s="10">
        <f t="shared" si="1503"/>
        <v>1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f t="shared" si="1504"/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f t="shared" si="1505"/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f t="shared" si="1506"/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f t="shared" si="1507"/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f t="shared" si="1508"/>
        <v>0</v>
      </c>
      <c r="BK2907" s="10">
        <v>0</v>
      </c>
      <c r="BL2907" s="10">
        <v>0</v>
      </c>
      <c r="BM2907" s="10">
        <v>0</v>
      </c>
      <c r="BN2907" s="10">
        <v>0</v>
      </c>
      <c r="BO2907" s="10">
        <v>0</v>
      </c>
      <c r="BP2907" s="10">
        <f t="shared" si="1509"/>
        <v>0</v>
      </c>
      <c r="BQ2907" s="10">
        <v>0</v>
      </c>
    </row>
    <row r="2908" spans="1:69">
      <c r="A2908" s="10">
        <f t="shared" si="1497"/>
        <v>521206</v>
      </c>
      <c r="B2908" s="10" t="s">
        <v>945</v>
      </c>
      <c r="C2908" s="10" t="s">
        <v>946</v>
      </c>
      <c r="F2908" s="10" t="s">
        <v>947</v>
      </c>
      <c r="G2908" s="10">
        <v>1</v>
      </c>
      <c r="I2908" s="2">
        <v>1</v>
      </c>
      <c r="J2908" s="2">
        <v>0</v>
      </c>
      <c r="K2908" s="2">
        <f t="shared" ref="K2908:L2908" si="1511">K2898*1.2</f>
        <v>16200</v>
      </c>
      <c r="L2908" s="2">
        <f t="shared" si="1511"/>
        <v>16200</v>
      </c>
      <c r="M2908" s="2">
        <v>1000</v>
      </c>
      <c r="N2908" s="10">
        <f t="shared" si="1501"/>
        <v>1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10">
        <f t="shared" si="1502"/>
        <v>0</v>
      </c>
      <c r="U2908" s="2">
        <v>21</v>
      </c>
      <c r="V2908" s="2">
        <v>0</v>
      </c>
      <c r="W2908" s="2">
        <v>120</v>
      </c>
      <c r="X2908" s="2">
        <v>120</v>
      </c>
      <c r="Y2908" s="2">
        <v>1000</v>
      </c>
      <c r="Z2908" s="10">
        <f t="shared" si="1503"/>
        <v>1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f t="shared" si="1504"/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0</v>
      </c>
      <c r="AL2908" s="10">
        <f t="shared" si="1505"/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  <c r="AS2908" s="10">
        <v>0</v>
      </c>
      <c r="AT2908" s="10">
        <v>0</v>
      </c>
      <c r="AU2908" s="10">
        <v>0</v>
      </c>
      <c r="AV2908" s="10">
        <v>0</v>
      </c>
      <c r="AW2908" s="10">
        <v>0</v>
      </c>
      <c r="AX2908" s="10">
        <f t="shared" si="1506"/>
        <v>0</v>
      </c>
      <c r="AY2908" s="10">
        <v>0</v>
      </c>
      <c r="AZ2908" s="10">
        <v>0</v>
      </c>
      <c r="BA2908" s="10">
        <v>0</v>
      </c>
      <c r="BB2908" s="10">
        <v>0</v>
      </c>
      <c r="BC2908" s="10">
        <v>0</v>
      </c>
      <c r="BD2908" s="10">
        <f t="shared" si="1507"/>
        <v>0</v>
      </c>
      <c r="BE2908" s="10">
        <v>0</v>
      </c>
      <c r="BF2908" s="10">
        <v>0</v>
      </c>
      <c r="BG2908" s="10">
        <v>0</v>
      </c>
      <c r="BH2908" s="10">
        <v>0</v>
      </c>
      <c r="BI2908" s="10">
        <v>0</v>
      </c>
      <c r="BJ2908" s="10">
        <f t="shared" si="1508"/>
        <v>0</v>
      </c>
      <c r="BK2908" s="10">
        <v>0</v>
      </c>
      <c r="BL2908" s="10">
        <v>0</v>
      </c>
      <c r="BM2908" s="10">
        <v>0</v>
      </c>
      <c r="BN2908" s="10">
        <v>0</v>
      </c>
      <c r="BO2908" s="10">
        <v>0</v>
      </c>
      <c r="BP2908" s="10">
        <f t="shared" si="1509"/>
        <v>0</v>
      </c>
      <c r="BQ2908" s="10">
        <v>0</v>
      </c>
    </row>
    <row r="2909" spans="1:69">
      <c r="A2909" s="10">
        <f t="shared" si="1497"/>
        <v>521207</v>
      </c>
      <c r="B2909" s="10" t="s">
        <v>945</v>
      </c>
      <c r="C2909" s="10" t="s">
        <v>946</v>
      </c>
      <c r="F2909" s="10" t="s">
        <v>947</v>
      </c>
      <c r="G2909" s="10">
        <v>1</v>
      </c>
      <c r="I2909" s="2">
        <v>1</v>
      </c>
      <c r="J2909" s="2">
        <v>0</v>
      </c>
      <c r="K2909" s="2">
        <f t="shared" ref="K2909:L2909" si="1512">K2899*1.2</f>
        <v>16200</v>
      </c>
      <c r="L2909" s="2">
        <f t="shared" si="1512"/>
        <v>16200</v>
      </c>
      <c r="M2909" s="2">
        <v>1000</v>
      </c>
      <c r="N2909" s="10">
        <f t="shared" si="1501"/>
        <v>1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10">
        <f t="shared" si="1502"/>
        <v>0</v>
      </c>
      <c r="U2909" s="2">
        <v>21</v>
      </c>
      <c r="V2909" s="2">
        <v>0</v>
      </c>
      <c r="W2909" s="2">
        <v>120</v>
      </c>
      <c r="X2909" s="2">
        <v>120</v>
      </c>
      <c r="Y2909" s="2">
        <v>1000</v>
      </c>
      <c r="Z2909" s="10">
        <f t="shared" si="1503"/>
        <v>1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f t="shared" si="1504"/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f t="shared" si="1505"/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f t="shared" si="1506"/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f t="shared" si="1507"/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f t="shared" si="1508"/>
        <v>0</v>
      </c>
      <c r="BK2909" s="10">
        <v>0</v>
      </c>
      <c r="BL2909" s="10">
        <v>0</v>
      </c>
      <c r="BM2909" s="10">
        <v>0</v>
      </c>
      <c r="BN2909" s="10">
        <v>0</v>
      </c>
      <c r="BO2909" s="10">
        <v>0</v>
      </c>
      <c r="BP2909" s="10">
        <f t="shared" si="1509"/>
        <v>0</v>
      </c>
      <c r="BQ2909" s="10">
        <v>0</v>
      </c>
    </row>
    <row r="2910" spans="1:69">
      <c r="A2910" s="10">
        <f t="shared" si="1497"/>
        <v>521208</v>
      </c>
      <c r="B2910" s="10" t="s">
        <v>945</v>
      </c>
      <c r="C2910" s="10" t="s">
        <v>946</v>
      </c>
      <c r="F2910" s="10" t="s">
        <v>947</v>
      </c>
      <c r="G2910" s="10">
        <v>1</v>
      </c>
      <c r="I2910" s="2">
        <v>1</v>
      </c>
      <c r="J2910" s="2">
        <v>0</v>
      </c>
      <c r="K2910" s="2">
        <f t="shared" ref="K2910:L2910" si="1513">K2900*1.2</f>
        <v>16200</v>
      </c>
      <c r="L2910" s="2">
        <f t="shared" si="1513"/>
        <v>16200</v>
      </c>
      <c r="M2910" s="2">
        <v>1000</v>
      </c>
      <c r="N2910" s="10">
        <f t="shared" si="1501"/>
        <v>1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10">
        <f t="shared" si="1502"/>
        <v>0</v>
      </c>
      <c r="U2910" s="2">
        <v>21</v>
      </c>
      <c r="V2910" s="2">
        <v>0</v>
      </c>
      <c r="W2910" s="2">
        <v>120</v>
      </c>
      <c r="X2910" s="2">
        <v>120</v>
      </c>
      <c r="Y2910" s="2">
        <v>1000</v>
      </c>
      <c r="Z2910" s="10">
        <f t="shared" si="1503"/>
        <v>1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f t="shared" si="1504"/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0</v>
      </c>
      <c r="AL2910" s="10">
        <f t="shared" si="1505"/>
        <v>0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  <c r="AS2910" s="10">
        <v>0</v>
      </c>
      <c r="AT2910" s="10">
        <v>0</v>
      </c>
      <c r="AU2910" s="10">
        <v>0</v>
      </c>
      <c r="AV2910" s="10">
        <v>0</v>
      </c>
      <c r="AW2910" s="10">
        <v>0</v>
      </c>
      <c r="AX2910" s="10">
        <f t="shared" si="1506"/>
        <v>0</v>
      </c>
      <c r="AY2910" s="10">
        <v>0</v>
      </c>
      <c r="AZ2910" s="10">
        <v>0</v>
      </c>
      <c r="BA2910" s="10">
        <v>0</v>
      </c>
      <c r="BB2910" s="10">
        <v>0</v>
      </c>
      <c r="BC2910" s="10">
        <v>0</v>
      </c>
      <c r="BD2910" s="10">
        <f t="shared" si="1507"/>
        <v>0</v>
      </c>
      <c r="BE2910" s="10">
        <v>0</v>
      </c>
      <c r="BF2910" s="10">
        <v>0</v>
      </c>
      <c r="BG2910" s="10">
        <v>0</v>
      </c>
      <c r="BH2910" s="10">
        <v>0</v>
      </c>
      <c r="BI2910" s="10">
        <v>0</v>
      </c>
      <c r="BJ2910" s="10">
        <f t="shared" si="1508"/>
        <v>0</v>
      </c>
      <c r="BK2910" s="10">
        <v>0</v>
      </c>
      <c r="BL2910" s="10">
        <v>0</v>
      </c>
      <c r="BM2910" s="10">
        <v>0</v>
      </c>
      <c r="BN2910" s="10">
        <v>0</v>
      </c>
      <c r="BO2910" s="10">
        <v>0</v>
      </c>
      <c r="BP2910" s="10">
        <f t="shared" si="1509"/>
        <v>0</v>
      </c>
      <c r="BQ2910" s="10">
        <v>0</v>
      </c>
    </row>
    <row r="2911" spans="1:69">
      <c r="A2911" s="10">
        <f t="shared" si="1497"/>
        <v>521209</v>
      </c>
      <c r="B2911" s="10" t="s">
        <v>945</v>
      </c>
      <c r="C2911" s="10" t="s">
        <v>946</v>
      </c>
      <c r="F2911" s="10" t="s">
        <v>947</v>
      </c>
      <c r="G2911" s="10">
        <v>1</v>
      </c>
      <c r="I2911" s="2">
        <v>1</v>
      </c>
      <c r="J2911" s="2">
        <v>0</v>
      </c>
      <c r="K2911" s="2">
        <f t="shared" ref="K2911:L2911" si="1514">K2901*1.2</f>
        <v>16200</v>
      </c>
      <c r="L2911" s="2">
        <f t="shared" si="1514"/>
        <v>16200</v>
      </c>
      <c r="M2911" s="2">
        <v>1000</v>
      </c>
      <c r="N2911" s="10">
        <f t="shared" si="1501"/>
        <v>1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10">
        <f t="shared" si="1502"/>
        <v>0</v>
      </c>
      <c r="U2911" s="2">
        <v>21</v>
      </c>
      <c r="V2911" s="2">
        <v>0</v>
      </c>
      <c r="W2911" s="2">
        <v>120</v>
      </c>
      <c r="X2911" s="2">
        <v>120</v>
      </c>
      <c r="Y2911" s="2">
        <v>1000</v>
      </c>
      <c r="Z2911" s="10">
        <f t="shared" si="1503"/>
        <v>1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f t="shared" si="1504"/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f t="shared" si="1505"/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f t="shared" si="1506"/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f t="shared" si="1507"/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f t="shared" si="1508"/>
        <v>0</v>
      </c>
      <c r="BK2911" s="10">
        <v>0</v>
      </c>
      <c r="BL2911" s="10">
        <v>0</v>
      </c>
      <c r="BM2911" s="10">
        <v>0</v>
      </c>
      <c r="BN2911" s="10">
        <v>0</v>
      </c>
      <c r="BO2911" s="10">
        <v>0</v>
      </c>
      <c r="BP2911" s="10">
        <f t="shared" si="1509"/>
        <v>0</v>
      </c>
      <c r="BQ2911" s="10">
        <v>0</v>
      </c>
    </row>
    <row r="2912" spans="1:69">
      <c r="A2912" s="10">
        <f t="shared" si="1497"/>
        <v>521210</v>
      </c>
      <c r="B2912" s="10" t="s">
        <v>945</v>
      </c>
      <c r="C2912" s="10" t="s">
        <v>946</v>
      </c>
      <c r="F2912" s="10" t="s">
        <v>947</v>
      </c>
      <c r="G2912" s="10">
        <v>1</v>
      </c>
      <c r="I2912" s="2">
        <v>1</v>
      </c>
      <c r="J2912" s="2">
        <v>0</v>
      </c>
      <c r="K2912" s="2">
        <f t="shared" ref="K2912:L2912" si="1515">K2902*1.2</f>
        <v>16200</v>
      </c>
      <c r="L2912" s="2">
        <f t="shared" si="1515"/>
        <v>16200</v>
      </c>
      <c r="M2912" s="2">
        <v>1000</v>
      </c>
      <c r="N2912" s="10">
        <f t="shared" si="1501"/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10">
        <f t="shared" si="1502"/>
        <v>0</v>
      </c>
      <c r="U2912" s="2">
        <v>21</v>
      </c>
      <c r="V2912" s="2">
        <v>0</v>
      </c>
      <c r="W2912" s="2">
        <v>120</v>
      </c>
      <c r="X2912" s="2">
        <v>120</v>
      </c>
      <c r="Y2912" s="2">
        <v>1000</v>
      </c>
      <c r="Z2912" s="10">
        <f t="shared" si="1503"/>
        <v>1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f t="shared" si="1504"/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  <c r="AL2912" s="10">
        <f t="shared" si="1505"/>
        <v>0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  <c r="AS2912" s="10">
        <v>0</v>
      </c>
      <c r="AT2912" s="10">
        <v>0</v>
      </c>
      <c r="AU2912" s="10">
        <v>0</v>
      </c>
      <c r="AV2912" s="10">
        <v>0</v>
      </c>
      <c r="AW2912" s="10">
        <v>0</v>
      </c>
      <c r="AX2912" s="10">
        <f t="shared" si="1506"/>
        <v>0</v>
      </c>
      <c r="AY2912" s="10">
        <v>0</v>
      </c>
      <c r="AZ2912" s="10">
        <v>0</v>
      </c>
      <c r="BA2912" s="10">
        <v>0</v>
      </c>
      <c r="BB2912" s="10">
        <v>0</v>
      </c>
      <c r="BC2912" s="10">
        <v>0</v>
      </c>
      <c r="BD2912" s="10">
        <f t="shared" si="1507"/>
        <v>0</v>
      </c>
      <c r="BE2912" s="10">
        <v>0</v>
      </c>
      <c r="BF2912" s="10">
        <v>0</v>
      </c>
      <c r="BG2912" s="10">
        <v>0</v>
      </c>
      <c r="BH2912" s="10">
        <v>0</v>
      </c>
      <c r="BI2912" s="10">
        <v>0</v>
      </c>
      <c r="BJ2912" s="10">
        <f t="shared" si="1508"/>
        <v>0</v>
      </c>
      <c r="BK2912" s="10">
        <v>0</v>
      </c>
      <c r="BL2912" s="10">
        <v>0</v>
      </c>
      <c r="BM2912" s="10">
        <v>0</v>
      </c>
      <c r="BN2912" s="10">
        <v>0</v>
      </c>
      <c r="BO2912" s="10">
        <v>0</v>
      </c>
      <c r="BP2912" s="10">
        <f t="shared" si="1509"/>
        <v>0</v>
      </c>
      <c r="BQ2912" s="10">
        <v>0</v>
      </c>
    </row>
    <row r="2913" spans="1:69">
      <c r="A2913" s="10">
        <f t="shared" si="1497"/>
        <v>521301</v>
      </c>
      <c r="B2913" s="10" t="s">
        <v>945</v>
      </c>
      <c r="C2913" s="10" t="s">
        <v>946</v>
      </c>
      <c r="F2913" s="10" t="s">
        <v>947</v>
      </c>
      <c r="G2913" s="10">
        <v>1</v>
      </c>
      <c r="I2913" s="2">
        <v>1</v>
      </c>
      <c r="J2913" s="2">
        <v>0</v>
      </c>
      <c r="K2913" s="2">
        <f t="shared" ref="K2913:L2913" si="1516">K2903*1.2</f>
        <v>19440</v>
      </c>
      <c r="L2913" s="2">
        <f t="shared" si="1516"/>
        <v>19440</v>
      </c>
      <c r="M2913" s="2">
        <v>1000</v>
      </c>
      <c r="N2913" s="10">
        <f t="shared" si="1501"/>
        <v>1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10">
        <f t="shared" si="1502"/>
        <v>0</v>
      </c>
      <c r="U2913" s="2">
        <v>21</v>
      </c>
      <c r="V2913" s="2">
        <v>0</v>
      </c>
      <c r="W2913" s="2">
        <v>145</v>
      </c>
      <c r="X2913" s="2">
        <v>145</v>
      </c>
      <c r="Y2913" s="2">
        <v>1000</v>
      </c>
      <c r="Z2913" s="10">
        <f t="shared" si="1503"/>
        <v>1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f t="shared" si="1504"/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f t="shared" si="1505"/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f t="shared" si="1506"/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f t="shared" si="1507"/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f t="shared" si="1508"/>
        <v>0</v>
      </c>
      <c r="BK2913" s="10">
        <v>0</v>
      </c>
      <c r="BL2913" s="10">
        <v>0</v>
      </c>
      <c r="BM2913" s="10">
        <v>0</v>
      </c>
      <c r="BN2913" s="10">
        <v>0</v>
      </c>
      <c r="BO2913" s="10">
        <v>0</v>
      </c>
      <c r="BP2913" s="10">
        <f t="shared" si="1509"/>
        <v>0</v>
      </c>
      <c r="BQ2913" s="10">
        <v>0</v>
      </c>
    </row>
    <row r="2914" spans="1:69">
      <c r="A2914" s="10">
        <f t="shared" si="1497"/>
        <v>521302</v>
      </c>
      <c r="B2914" s="10" t="s">
        <v>945</v>
      </c>
      <c r="C2914" s="10" t="s">
        <v>946</v>
      </c>
      <c r="F2914" s="10" t="s">
        <v>947</v>
      </c>
      <c r="G2914" s="10">
        <v>1</v>
      </c>
      <c r="I2914" s="2">
        <v>1</v>
      </c>
      <c r="J2914" s="2">
        <v>0</v>
      </c>
      <c r="K2914" s="2">
        <f t="shared" ref="K2914:L2914" si="1517">K2904*1.2</f>
        <v>19440</v>
      </c>
      <c r="L2914" s="2">
        <f t="shared" si="1517"/>
        <v>19440</v>
      </c>
      <c r="M2914" s="2">
        <v>1000</v>
      </c>
      <c r="N2914" s="10">
        <f t="shared" si="1501"/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10">
        <f t="shared" si="1502"/>
        <v>0</v>
      </c>
      <c r="U2914" s="2">
        <v>21</v>
      </c>
      <c r="V2914" s="2">
        <v>0</v>
      </c>
      <c r="W2914" s="2">
        <v>145</v>
      </c>
      <c r="X2914" s="2">
        <v>145</v>
      </c>
      <c r="Y2914" s="2">
        <v>1000</v>
      </c>
      <c r="Z2914" s="10">
        <f t="shared" si="1503"/>
        <v>1</v>
      </c>
      <c r="AA2914" s="10">
        <v>0</v>
      </c>
      <c r="AB2914" s="10">
        <v>0</v>
      </c>
      <c r="AC2914" s="10">
        <v>0</v>
      </c>
      <c r="AD2914" s="10">
        <v>0</v>
      </c>
      <c r="AE2914" s="10">
        <v>0</v>
      </c>
      <c r="AF2914" s="10">
        <f t="shared" si="1504"/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0</v>
      </c>
      <c r="AL2914" s="10">
        <f t="shared" si="1505"/>
        <v>0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S2914" s="10">
        <v>0</v>
      </c>
      <c r="AT2914" s="10">
        <v>0</v>
      </c>
      <c r="AU2914" s="10">
        <v>0</v>
      </c>
      <c r="AV2914" s="10">
        <v>0</v>
      </c>
      <c r="AW2914" s="10">
        <v>0</v>
      </c>
      <c r="AX2914" s="10">
        <f t="shared" si="1506"/>
        <v>0</v>
      </c>
      <c r="AY2914" s="10">
        <v>0</v>
      </c>
      <c r="AZ2914" s="10">
        <v>0</v>
      </c>
      <c r="BA2914" s="10">
        <v>0</v>
      </c>
      <c r="BB2914" s="10">
        <v>0</v>
      </c>
      <c r="BC2914" s="10">
        <v>0</v>
      </c>
      <c r="BD2914" s="10">
        <f t="shared" si="1507"/>
        <v>0</v>
      </c>
      <c r="BE2914" s="10">
        <v>0</v>
      </c>
      <c r="BF2914" s="10">
        <v>0</v>
      </c>
      <c r="BG2914" s="10">
        <v>0</v>
      </c>
      <c r="BH2914" s="10">
        <v>0</v>
      </c>
      <c r="BI2914" s="10">
        <v>0</v>
      </c>
      <c r="BJ2914" s="10">
        <f t="shared" si="1508"/>
        <v>0</v>
      </c>
      <c r="BK2914" s="10">
        <v>0</v>
      </c>
      <c r="BL2914" s="10">
        <v>0</v>
      </c>
      <c r="BM2914" s="10">
        <v>0</v>
      </c>
      <c r="BN2914" s="10">
        <v>0</v>
      </c>
      <c r="BO2914" s="10">
        <v>0</v>
      </c>
      <c r="BP2914" s="10">
        <f t="shared" si="1509"/>
        <v>0</v>
      </c>
      <c r="BQ2914" s="10">
        <v>0</v>
      </c>
    </row>
    <row r="2915" spans="1:69">
      <c r="A2915" s="10">
        <f t="shared" si="1497"/>
        <v>521303</v>
      </c>
      <c r="B2915" s="10" t="s">
        <v>945</v>
      </c>
      <c r="C2915" s="10" t="s">
        <v>946</v>
      </c>
      <c r="F2915" s="10" t="s">
        <v>947</v>
      </c>
      <c r="G2915" s="10">
        <v>1</v>
      </c>
      <c r="I2915" s="2">
        <v>1</v>
      </c>
      <c r="J2915" s="2">
        <v>0</v>
      </c>
      <c r="K2915" s="2">
        <f t="shared" ref="K2915:L2915" si="1518">K2905*1.2</f>
        <v>19440</v>
      </c>
      <c r="L2915" s="2">
        <f t="shared" si="1518"/>
        <v>19440</v>
      </c>
      <c r="M2915" s="2">
        <v>1000</v>
      </c>
      <c r="N2915" s="10">
        <f t="shared" si="1501"/>
        <v>1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10">
        <f t="shared" si="1502"/>
        <v>0</v>
      </c>
      <c r="U2915" s="2">
        <v>21</v>
      </c>
      <c r="V2915" s="2">
        <v>0</v>
      </c>
      <c r="W2915" s="2">
        <v>145</v>
      </c>
      <c r="X2915" s="2">
        <v>145</v>
      </c>
      <c r="Y2915" s="2">
        <v>1000</v>
      </c>
      <c r="Z2915" s="10">
        <f t="shared" si="1503"/>
        <v>1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f t="shared" si="1504"/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f t="shared" si="1505"/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f t="shared" si="1506"/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f t="shared" si="1507"/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f t="shared" si="1508"/>
        <v>0</v>
      </c>
      <c r="BK2915" s="10">
        <v>0</v>
      </c>
      <c r="BL2915" s="10">
        <v>0</v>
      </c>
      <c r="BM2915" s="10">
        <v>0</v>
      </c>
      <c r="BN2915" s="10">
        <v>0</v>
      </c>
      <c r="BO2915" s="10">
        <v>0</v>
      </c>
      <c r="BP2915" s="10">
        <f t="shared" si="1509"/>
        <v>0</v>
      </c>
      <c r="BQ2915" s="10">
        <v>0</v>
      </c>
    </row>
    <row r="2916" spans="1:69">
      <c r="A2916" s="10">
        <f t="shared" si="1497"/>
        <v>521304</v>
      </c>
      <c r="B2916" s="10" t="s">
        <v>945</v>
      </c>
      <c r="C2916" s="10" t="s">
        <v>946</v>
      </c>
      <c r="F2916" s="10" t="s">
        <v>947</v>
      </c>
      <c r="G2916" s="10">
        <v>1</v>
      </c>
      <c r="I2916" s="2">
        <v>1</v>
      </c>
      <c r="J2916" s="2">
        <v>0</v>
      </c>
      <c r="K2916" s="2">
        <f t="shared" ref="K2916:L2916" si="1519">K2906*1.2</f>
        <v>19440</v>
      </c>
      <c r="L2916" s="2">
        <f t="shared" si="1519"/>
        <v>19440</v>
      </c>
      <c r="M2916" s="2">
        <v>1000</v>
      </c>
      <c r="N2916" s="10">
        <f t="shared" si="1501"/>
        <v>1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10">
        <f t="shared" si="1502"/>
        <v>0</v>
      </c>
      <c r="U2916" s="2">
        <v>21</v>
      </c>
      <c r="V2916" s="2">
        <v>0</v>
      </c>
      <c r="W2916" s="2">
        <v>145</v>
      </c>
      <c r="X2916" s="2">
        <v>145</v>
      </c>
      <c r="Y2916" s="2">
        <v>1000</v>
      </c>
      <c r="Z2916" s="10">
        <f t="shared" si="1503"/>
        <v>1</v>
      </c>
      <c r="AA2916" s="10">
        <v>0</v>
      </c>
      <c r="AB2916" s="10">
        <v>0</v>
      </c>
      <c r="AC2916" s="10">
        <v>0</v>
      </c>
      <c r="AD2916" s="10">
        <v>0</v>
      </c>
      <c r="AE2916" s="10">
        <v>0</v>
      </c>
      <c r="AF2916" s="10">
        <f t="shared" si="1504"/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f t="shared" si="1505"/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  <c r="AS2916" s="10">
        <v>0</v>
      </c>
      <c r="AT2916" s="10">
        <v>0</v>
      </c>
      <c r="AU2916" s="10">
        <v>0</v>
      </c>
      <c r="AV2916" s="10">
        <v>0</v>
      </c>
      <c r="AW2916" s="10">
        <v>0</v>
      </c>
      <c r="AX2916" s="10">
        <f t="shared" si="1506"/>
        <v>0</v>
      </c>
      <c r="AY2916" s="10">
        <v>0</v>
      </c>
      <c r="AZ2916" s="10">
        <v>0</v>
      </c>
      <c r="BA2916" s="10">
        <v>0</v>
      </c>
      <c r="BB2916" s="10">
        <v>0</v>
      </c>
      <c r="BC2916" s="10">
        <v>0</v>
      </c>
      <c r="BD2916" s="10">
        <f t="shared" si="1507"/>
        <v>0</v>
      </c>
      <c r="BE2916" s="10">
        <v>0</v>
      </c>
      <c r="BF2916" s="10">
        <v>0</v>
      </c>
      <c r="BG2916" s="10">
        <v>0</v>
      </c>
      <c r="BH2916" s="10">
        <v>0</v>
      </c>
      <c r="BI2916" s="10">
        <v>0</v>
      </c>
      <c r="BJ2916" s="10">
        <f t="shared" si="1508"/>
        <v>0</v>
      </c>
      <c r="BK2916" s="10">
        <v>0</v>
      </c>
      <c r="BL2916" s="10">
        <v>0</v>
      </c>
      <c r="BM2916" s="10">
        <v>0</v>
      </c>
      <c r="BN2916" s="10">
        <v>0</v>
      </c>
      <c r="BO2916" s="10">
        <v>0</v>
      </c>
      <c r="BP2916" s="10">
        <f t="shared" si="1509"/>
        <v>0</v>
      </c>
      <c r="BQ2916" s="10">
        <v>0</v>
      </c>
    </row>
    <row r="2917" spans="1:69">
      <c r="A2917" s="10">
        <f t="shared" si="1497"/>
        <v>521305</v>
      </c>
      <c r="B2917" s="10" t="s">
        <v>945</v>
      </c>
      <c r="C2917" s="10" t="s">
        <v>946</v>
      </c>
      <c r="F2917" s="10" t="s">
        <v>947</v>
      </c>
      <c r="G2917" s="10">
        <v>1</v>
      </c>
      <c r="I2917" s="2">
        <v>1</v>
      </c>
      <c r="J2917" s="2">
        <v>0</v>
      </c>
      <c r="K2917" s="2">
        <f t="shared" ref="K2917:L2917" si="1520">K2907*1.2</f>
        <v>19440</v>
      </c>
      <c r="L2917" s="2">
        <f t="shared" si="1520"/>
        <v>19440</v>
      </c>
      <c r="M2917" s="2">
        <v>1000</v>
      </c>
      <c r="N2917" s="10">
        <f t="shared" si="1501"/>
        <v>1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10">
        <f t="shared" si="1502"/>
        <v>0</v>
      </c>
      <c r="U2917" s="2">
        <v>21</v>
      </c>
      <c r="V2917" s="2">
        <v>0</v>
      </c>
      <c r="W2917" s="2">
        <v>145</v>
      </c>
      <c r="X2917" s="2">
        <v>145</v>
      </c>
      <c r="Y2917" s="2">
        <v>1000</v>
      </c>
      <c r="Z2917" s="10">
        <f t="shared" si="1503"/>
        <v>1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f t="shared" si="1504"/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f t="shared" si="1505"/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f t="shared" si="1506"/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f t="shared" si="1507"/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f t="shared" si="1508"/>
        <v>0</v>
      </c>
      <c r="BK2917" s="10">
        <v>0</v>
      </c>
      <c r="BL2917" s="10">
        <v>0</v>
      </c>
      <c r="BM2917" s="10">
        <v>0</v>
      </c>
      <c r="BN2917" s="10">
        <v>0</v>
      </c>
      <c r="BO2917" s="10">
        <v>0</v>
      </c>
      <c r="BP2917" s="10">
        <f t="shared" si="1509"/>
        <v>0</v>
      </c>
      <c r="BQ2917" s="10">
        <v>0</v>
      </c>
    </row>
    <row r="2918" spans="1:69">
      <c r="A2918" s="10">
        <f t="shared" si="1497"/>
        <v>521306</v>
      </c>
      <c r="B2918" s="10" t="s">
        <v>945</v>
      </c>
      <c r="C2918" s="10" t="s">
        <v>946</v>
      </c>
      <c r="F2918" s="10" t="s">
        <v>947</v>
      </c>
      <c r="G2918" s="10">
        <v>1</v>
      </c>
      <c r="I2918" s="2">
        <v>1</v>
      </c>
      <c r="J2918" s="2">
        <v>0</v>
      </c>
      <c r="K2918" s="2">
        <f t="shared" ref="K2918:L2918" si="1521">K2908*1.2</f>
        <v>19440</v>
      </c>
      <c r="L2918" s="2">
        <f t="shared" si="1521"/>
        <v>19440</v>
      </c>
      <c r="M2918" s="2">
        <v>1000</v>
      </c>
      <c r="N2918" s="10">
        <f t="shared" si="1501"/>
        <v>1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10">
        <f t="shared" si="1502"/>
        <v>0</v>
      </c>
      <c r="U2918" s="2">
        <v>21</v>
      </c>
      <c r="V2918" s="2">
        <v>0</v>
      </c>
      <c r="W2918" s="2">
        <v>145</v>
      </c>
      <c r="X2918" s="2">
        <v>145</v>
      </c>
      <c r="Y2918" s="2">
        <v>1000</v>
      </c>
      <c r="Z2918" s="10">
        <f t="shared" si="1503"/>
        <v>1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f t="shared" si="1504"/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f t="shared" si="1505"/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S2918" s="10">
        <v>0</v>
      </c>
      <c r="AT2918" s="10">
        <v>0</v>
      </c>
      <c r="AU2918" s="10">
        <v>0</v>
      </c>
      <c r="AV2918" s="10">
        <v>0</v>
      </c>
      <c r="AW2918" s="10">
        <v>0</v>
      </c>
      <c r="AX2918" s="10">
        <f t="shared" si="1506"/>
        <v>0</v>
      </c>
      <c r="AY2918" s="10">
        <v>0</v>
      </c>
      <c r="AZ2918" s="10">
        <v>0</v>
      </c>
      <c r="BA2918" s="10">
        <v>0</v>
      </c>
      <c r="BB2918" s="10">
        <v>0</v>
      </c>
      <c r="BC2918" s="10">
        <v>0</v>
      </c>
      <c r="BD2918" s="10">
        <f t="shared" si="1507"/>
        <v>0</v>
      </c>
      <c r="BE2918" s="10">
        <v>0</v>
      </c>
      <c r="BF2918" s="10">
        <v>0</v>
      </c>
      <c r="BG2918" s="10">
        <v>0</v>
      </c>
      <c r="BH2918" s="10">
        <v>0</v>
      </c>
      <c r="BI2918" s="10">
        <v>0</v>
      </c>
      <c r="BJ2918" s="10">
        <f t="shared" si="1508"/>
        <v>0</v>
      </c>
      <c r="BK2918" s="10">
        <v>0</v>
      </c>
      <c r="BL2918" s="10">
        <v>0</v>
      </c>
      <c r="BM2918" s="10">
        <v>0</v>
      </c>
      <c r="BN2918" s="10">
        <v>0</v>
      </c>
      <c r="BO2918" s="10">
        <v>0</v>
      </c>
      <c r="BP2918" s="10">
        <f t="shared" si="1509"/>
        <v>0</v>
      </c>
      <c r="BQ2918" s="10">
        <v>0</v>
      </c>
    </row>
    <row r="2919" spans="1:69">
      <c r="A2919" s="10">
        <f t="shared" si="1497"/>
        <v>521307</v>
      </c>
      <c r="B2919" s="10" t="s">
        <v>945</v>
      </c>
      <c r="C2919" s="10" t="s">
        <v>946</v>
      </c>
      <c r="F2919" s="10" t="s">
        <v>947</v>
      </c>
      <c r="G2919" s="10">
        <v>1</v>
      </c>
      <c r="I2919" s="2">
        <v>1</v>
      </c>
      <c r="J2919" s="2">
        <v>0</v>
      </c>
      <c r="K2919" s="2">
        <f t="shared" ref="K2919:L2919" si="1522">K2909*1.2</f>
        <v>19440</v>
      </c>
      <c r="L2919" s="2">
        <f t="shared" si="1522"/>
        <v>19440</v>
      </c>
      <c r="M2919" s="2">
        <v>1000</v>
      </c>
      <c r="N2919" s="10">
        <f t="shared" si="1501"/>
        <v>1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10">
        <f t="shared" si="1502"/>
        <v>0</v>
      </c>
      <c r="U2919" s="2">
        <v>21</v>
      </c>
      <c r="V2919" s="2">
        <v>0</v>
      </c>
      <c r="W2919" s="2">
        <v>145</v>
      </c>
      <c r="X2919" s="2">
        <v>145</v>
      </c>
      <c r="Y2919" s="2">
        <v>1000</v>
      </c>
      <c r="Z2919" s="10">
        <f t="shared" si="1503"/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f t="shared" si="1504"/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f t="shared" si="1505"/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f t="shared" si="1506"/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f t="shared" si="1507"/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f t="shared" si="1508"/>
        <v>0</v>
      </c>
      <c r="BK2919" s="10">
        <v>0</v>
      </c>
      <c r="BL2919" s="10">
        <v>0</v>
      </c>
      <c r="BM2919" s="10">
        <v>0</v>
      </c>
      <c r="BN2919" s="10">
        <v>0</v>
      </c>
      <c r="BO2919" s="10">
        <v>0</v>
      </c>
      <c r="BP2919" s="10">
        <f t="shared" si="1509"/>
        <v>0</v>
      </c>
      <c r="BQ2919" s="10">
        <v>0</v>
      </c>
    </row>
    <row r="2920" spans="1:69">
      <c r="A2920" s="10">
        <f t="shared" si="1497"/>
        <v>521308</v>
      </c>
      <c r="B2920" s="10" t="s">
        <v>945</v>
      </c>
      <c r="C2920" s="10" t="s">
        <v>946</v>
      </c>
      <c r="F2920" s="10" t="s">
        <v>947</v>
      </c>
      <c r="G2920" s="10">
        <v>1</v>
      </c>
      <c r="I2920" s="2">
        <v>1</v>
      </c>
      <c r="J2920" s="2">
        <v>0</v>
      </c>
      <c r="K2920" s="2">
        <f t="shared" ref="K2920:L2920" si="1523">K2910*1.2</f>
        <v>19440</v>
      </c>
      <c r="L2920" s="2">
        <f t="shared" si="1523"/>
        <v>19440</v>
      </c>
      <c r="M2920" s="2">
        <v>1000</v>
      </c>
      <c r="N2920" s="10">
        <f t="shared" si="1501"/>
        <v>1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10">
        <f t="shared" si="1502"/>
        <v>0</v>
      </c>
      <c r="U2920" s="2">
        <v>21</v>
      </c>
      <c r="V2920" s="2">
        <v>0</v>
      </c>
      <c r="W2920" s="2">
        <v>145</v>
      </c>
      <c r="X2920" s="2">
        <v>145</v>
      </c>
      <c r="Y2920" s="2">
        <v>1000</v>
      </c>
      <c r="Z2920" s="10">
        <f t="shared" si="1503"/>
        <v>1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f t="shared" si="1504"/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f t="shared" si="1505"/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  <c r="AS2920" s="10">
        <v>0</v>
      </c>
      <c r="AT2920" s="10">
        <v>0</v>
      </c>
      <c r="AU2920" s="10">
        <v>0</v>
      </c>
      <c r="AV2920" s="10">
        <v>0</v>
      </c>
      <c r="AW2920" s="10">
        <v>0</v>
      </c>
      <c r="AX2920" s="10">
        <f t="shared" si="1506"/>
        <v>0</v>
      </c>
      <c r="AY2920" s="10">
        <v>0</v>
      </c>
      <c r="AZ2920" s="10">
        <v>0</v>
      </c>
      <c r="BA2920" s="10">
        <v>0</v>
      </c>
      <c r="BB2920" s="10">
        <v>0</v>
      </c>
      <c r="BC2920" s="10">
        <v>0</v>
      </c>
      <c r="BD2920" s="10">
        <f t="shared" si="1507"/>
        <v>0</v>
      </c>
      <c r="BE2920" s="10">
        <v>0</v>
      </c>
      <c r="BF2920" s="10">
        <v>0</v>
      </c>
      <c r="BG2920" s="10">
        <v>0</v>
      </c>
      <c r="BH2920" s="10">
        <v>0</v>
      </c>
      <c r="BI2920" s="10">
        <v>0</v>
      </c>
      <c r="BJ2920" s="10">
        <f t="shared" si="1508"/>
        <v>0</v>
      </c>
      <c r="BK2920" s="10">
        <v>0</v>
      </c>
      <c r="BL2920" s="10">
        <v>0</v>
      </c>
      <c r="BM2920" s="10">
        <v>0</v>
      </c>
      <c r="BN2920" s="10">
        <v>0</v>
      </c>
      <c r="BO2920" s="10">
        <v>0</v>
      </c>
      <c r="BP2920" s="10">
        <f t="shared" si="1509"/>
        <v>0</v>
      </c>
      <c r="BQ2920" s="10">
        <v>0</v>
      </c>
    </row>
    <row r="2921" spans="1:69">
      <c r="A2921" s="10">
        <f t="shared" si="1497"/>
        <v>521309</v>
      </c>
      <c r="B2921" s="10" t="s">
        <v>945</v>
      </c>
      <c r="C2921" s="10" t="s">
        <v>946</v>
      </c>
      <c r="F2921" s="10" t="s">
        <v>947</v>
      </c>
      <c r="G2921" s="10">
        <v>1</v>
      </c>
      <c r="I2921" s="2">
        <v>1</v>
      </c>
      <c r="J2921" s="2">
        <v>0</v>
      </c>
      <c r="K2921" s="2">
        <f t="shared" ref="K2921:L2921" si="1524">K2911*1.2</f>
        <v>19440</v>
      </c>
      <c r="L2921" s="2">
        <f t="shared" si="1524"/>
        <v>19440</v>
      </c>
      <c r="M2921" s="2">
        <v>1000</v>
      </c>
      <c r="N2921" s="10">
        <f t="shared" si="1501"/>
        <v>1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10">
        <f t="shared" si="1502"/>
        <v>0</v>
      </c>
      <c r="U2921" s="2">
        <v>21</v>
      </c>
      <c r="V2921" s="2">
        <v>0</v>
      </c>
      <c r="W2921" s="2">
        <v>145</v>
      </c>
      <c r="X2921" s="2">
        <v>145</v>
      </c>
      <c r="Y2921" s="2">
        <v>1000</v>
      </c>
      <c r="Z2921" s="10">
        <f t="shared" si="1503"/>
        <v>1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f t="shared" si="1504"/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f t="shared" si="1505"/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f t="shared" si="1506"/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f t="shared" si="1507"/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f t="shared" si="1508"/>
        <v>0</v>
      </c>
      <c r="BK2921" s="10">
        <v>0</v>
      </c>
      <c r="BL2921" s="10">
        <v>0</v>
      </c>
      <c r="BM2921" s="10">
        <v>0</v>
      </c>
      <c r="BN2921" s="10">
        <v>0</v>
      </c>
      <c r="BO2921" s="10">
        <v>0</v>
      </c>
      <c r="BP2921" s="10">
        <f t="shared" si="1509"/>
        <v>0</v>
      </c>
      <c r="BQ2921" s="10">
        <v>0</v>
      </c>
    </row>
    <row r="2922" spans="1:69">
      <c r="A2922" s="10">
        <f t="shared" si="1497"/>
        <v>521310</v>
      </c>
      <c r="B2922" s="10" t="s">
        <v>945</v>
      </c>
      <c r="C2922" s="10" t="s">
        <v>946</v>
      </c>
      <c r="F2922" s="10" t="s">
        <v>947</v>
      </c>
      <c r="G2922" s="10">
        <v>1</v>
      </c>
      <c r="I2922" s="2">
        <v>1</v>
      </c>
      <c r="J2922" s="2">
        <v>0</v>
      </c>
      <c r="K2922" s="2">
        <f t="shared" ref="K2922:L2922" si="1525">K2912*1.2</f>
        <v>19440</v>
      </c>
      <c r="L2922" s="2">
        <f t="shared" si="1525"/>
        <v>19440</v>
      </c>
      <c r="M2922" s="2">
        <v>1000</v>
      </c>
      <c r="N2922" s="10">
        <f t="shared" si="1501"/>
        <v>1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10">
        <f t="shared" si="1502"/>
        <v>0</v>
      </c>
      <c r="U2922" s="2">
        <v>21</v>
      </c>
      <c r="V2922" s="2">
        <v>0</v>
      </c>
      <c r="W2922" s="2">
        <v>145</v>
      </c>
      <c r="X2922" s="2">
        <v>145</v>
      </c>
      <c r="Y2922" s="2">
        <v>1000</v>
      </c>
      <c r="Z2922" s="10">
        <f t="shared" si="1503"/>
        <v>1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f t="shared" si="1504"/>
        <v>0</v>
      </c>
      <c r="AG2922" s="10">
        <v>0</v>
      </c>
      <c r="AH2922" s="10">
        <v>0</v>
      </c>
      <c r="AI2922" s="10">
        <v>0</v>
      </c>
      <c r="AJ2922" s="10">
        <v>0</v>
      </c>
      <c r="AK2922" s="10">
        <v>0</v>
      </c>
      <c r="AL2922" s="10">
        <f t="shared" si="1505"/>
        <v>0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S2922" s="10">
        <v>0</v>
      </c>
      <c r="AT2922" s="10">
        <v>0</v>
      </c>
      <c r="AU2922" s="10">
        <v>0</v>
      </c>
      <c r="AV2922" s="10">
        <v>0</v>
      </c>
      <c r="AW2922" s="10">
        <v>0</v>
      </c>
      <c r="AX2922" s="10">
        <f t="shared" si="1506"/>
        <v>0</v>
      </c>
      <c r="AY2922" s="10">
        <v>0</v>
      </c>
      <c r="AZ2922" s="10">
        <v>0</v>
      </c>
      <c r="BA2922" s="10">
        <v>0</v>
      </c>
      <c r="BB2922" s="10">
        <v>0</v>
      </c>
      <c r="BC2922" s="10">
        <v>0</v>
      </c>
      <c r="BD2922" s="10">
        <f t="shared" si="1507"/>
        <v>0</v>
      </c>
      <c r="BE2922" s="10">
        <v>0</v>
      </c>
      <c r="BF2922" s="10">
        <v>0</v>
      </c>
      <c r="BG2922" s="10">
        <v>0</v>
      </c>
      <c r="BH2922" s="10">
        <v>0</v>
      </c>
      <c r="BI2922" s="10">
        <v>0</v>
      </c>
      <c r="BJ2922" s="10">
        <f t="shared" si="1508"/>
        <v>0</v>
      </c>
      <c r="BK2922" s="10">
        <v>0</v>
      </c>
      <c r="BL2922" s="10">
        <v>0</v>
      </c>
      <c r="BM2922" s="10">
        <v>0</v>
      </c>
      <c r="BN2922" s="10">
        <v>0</v>
      </c>
      <c r="BO2922" s="10">
        <v>0</v>
      </c>
      <c r="BP2922" s="10">
        <f t="shared" si="1509"/>
        <v>0</v>
      </c>
      <c r="BQ2922" s="10">
        <v>0</v>
      </c>
    </row>
    <row r="2923" spans="1:69">
      <c r="A2923" s="10">
        <f t="shared" si="1497"/>
        <v>521401</v>
      </c>
      <c r="B2923" s="10" t="s">
        <v>945</v>
      </c>
      <c r="C2923" s="10" t="s">
        <v>946</v>
      </c>
      <c r="F2923" s="10" t="s">
        <v>947</v>
      </c>
      <c r="G2923" s="10">
        <v>1</v>
      </c>
      <c r="I2923" s="2">
        <v>1</v>
      </c>
      <c r="J2923" s="2">
        <v>0</v>
      </c>
      <c r="K2923" s="2">
        <v>23500</v>
      </c>
      <c r="L2923" s="2">
        <v>23500</v>
      </c>
      <c r="M2923" s="2">
        <v>1000</v>
      </c>
      <c r="N2923" s="10">
        <f t="shared" si="1501"/>
        <v>1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10">
        <f t="shared" si="1502"/>
        <v>0</v>
      </c>
      <c r="U2923" s="2">
        <v>21</v>
      </c>
      <c r="V2923" s="2">
        <v>0</v>
      </c>
      <c r="W2923" s="2">
        <f>INT(W2913*1.1)</f>
        <v>159</v>
      </c>
      <c r="X2923" s="2">
        <f>INT(X2913*1.1)</f>
        <v>159</v>
      </c>
      <c r="Y2923" s="2">
        <v>1000</v>
      </c>
      <c r="Z2923" s="10">
        <f t="shared" si="1503"/>
        <v>1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f t="shared" si="1504"/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f t="shared" si="1505"/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f t="shared" si="1506"/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f t="shared" si="1507"/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f t="shared" si="1508"/>
        <v>0</v>
      </c>
      <c r="BK2923" s="10">
        <v>0</v>
      </c>
      <c r="BL2923" s="10">
        <v>0</v>
      </c>
      <c r="BM2923" s="10">
        <v>0</v>
      </c>
      <c r="BN2923" s="10">
        <v>0</v>
      </c>
      <c r="BO2923" s="10">
        <v>0</v>
      </c>
      <c r="BP2923" s="10">
        <f t="shared" si="1509"/>
        <v>0</v>
      </c>
      <c r="BQ2923" s="10">
        <v>0</v>
      </c>
    </row>
    <row r="2924" spans="1:69">
      <c r="A2924" s="10">
        <f t="shared" si="1497"/>
        <v>521402</v>
      </c>
      <c r="B2924" s="10" t="s">
        <v>945</v>
      </c>
      <c r="C2924" s="10" t="s">
        <v>946</v>
      </c>
      <c r="F2924" s="10" t="s">
        <v>947</v>
      </c>
      <c r="G2924" s="10">
        <v>1</v>
      </c>
      <c r="I2924" s="2">
        <v>1</v>
      </c>
      <c r="J2924" s="2">
        <v>0</v>
      </c>
      <c r="K2924" s="2">
        <v>23500</v>
      </c>
      <c r="L2924" s="2">
        <v>23500</v>
      </c>
      <c r="M2924" s="2">
        <v>1000</v>
      </c>
      <c r="N2924" s="10">
        <f t="shared" si="1501"/>
        <v>1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10">
        <f t="shared" si="1502"/>
        <v>0</v>
      </c>
      <c r="U2924" s="2">
        <v>21</v>
      </c>
      <c r="V2924" s="2">
        <v>0</v>
      </c>
      <c r="W2924" s="2">
        <f t="shared" ref="W2924:X2987" si="1526">INT(W2914*1.1)</f>
        <v>159</v>
      </c>
      <c r="X2924" s="2">
        <f t="shared" si="1526"/>
        <v>159</v>
      </c>
      <c r="Y2924" s="2">
        <v>1000</v>
      </c>
      <c r="Z2924" s="10">
        <f t="shared" si="1503"/>
        <v>1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f t="shared" si="1504"/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0</v>
      </c>
      <c r="AL2924" s="10">
        <f t="shared" si="1505"/>
        <v>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S2924" s="10">
        <v>0</v>
      </c>
      <c r="AT2924" s="10">
        <v>0</v>
      </c>
      <c r="AU2924" s="10">
        <v>0</v>
      </c>
      <c r="AV2924" s="10">
        <v>0</v>
      </c>
      <c r="AW2924" s="10">
        <v>0</v>
      </c>
      <c r="AX2924" s="10">
        <f t="shared" si="1506"/>
        <v>0</v>
      </c>
      <c r="AY2924" s="10">
        <v>0</v>
      </c>
      <c r="AZ2924" s="10">
        <v>0</v>
      </c>
      <c r="BA2924" s="10">
        <v>0</v>
      </c>
      <c r="BB2924" s="10">
        <v>0</v>
      </c>
      <c r="BC2924" s="10">
        <v>0</v>
      </c>
      <c r="BD2924" s="10">
        <f t="shared" si="1507"/>
        <v>0</v>
      </c>
      <c r="BE2924" s="10">
        <v>0</v>
      </c>
      <c r="BF2924" s="10">
        <v>0</v>
      </c>
      <c r="BG2924" s="10">
        <v>0</v>
      </c>
      <c r="BH2924" s="10">
        <v>0</v>
      </c>
      <c r="BI2924" s="10">
        <v>0</v>
      </c>
      <c r="BJ2924" s="10">
        <f t="shared" si="1508"/>
        <v>0</v>
      </c>
      <c r="BK2924" s="10">
        <v>0</v>
      </c>
      <c r="BL2924" s="10">
        <v>0</v>
      </c>
      <c r="BM2924" s="10">
        <v>0</v>
      </c>
      <c r="BN2924" s="10">
        <v>0</v>
      </c>
      <c r="BO2924" s="10">
        <v>0</v>
      </c>
      <c r="BP2924" s="10">
        <f t="shared" si="1509"/>
        <v>0</v>
      </c>
      <c r="BQ2924" s="10">
        <v>0</v>
      </c>
    </row>
    <row r="2925" spans="1:69">
      <c r="A2925" s="10">
        <f t="shared" si="1497"/>
        <v>521403</v>
      </c>
      <c r="B2925" s="10" t="s">
        <v>945</v>
      </c>
      <c r="C2925" s="10" t="s">
        <v>946</v>
      </c>
      <c r="F2925" s="10" t="s">
        <v>947</v>
      </c>
      <c r="G2925" s="10">
        <v>1</v>
      </c>
      <c r="I2925" s="2">
        <v>1</v>
      </c>
      <c r="J2925" s="2">
        <v>0</v>
      </c>
      <c r="K2925" s="2">
        <v>23500</v>
      </c>
      <c r="L2925" s="2">
        <v>23500</v>
      </c>
      <c r="M2925" s="2">
        <v>1000</v>
      </c>
      <c r="N2925" s="10">
        <f t="shared" si="1501"/>
        <v>1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10">
        <f t="shared" si="1502"/>
        <v>0</v>
      </c>
      <c r="U2925" s="2">
        <v>21</v>
      </c>
      <c r="V2925" s="2">
        <v>0</v>
      </c>
      <c r="W2925" s="2">
        <f t="shared" si="1526"/>
        <v>159</v>
      </c>
      <c r="X2925" s="2">
        <f t="shared" si="1526"/>
        <v>159</v>
      </c>
      <c r="Y2925" s="2">
        <v>1000</v>
      </c>
      <c r="Z2925" s="10">
        <f t="shared" si="1503"/>
        <v>1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f t="shared" si="1504"/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f t="shared" si="1505"/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f t="shared" si="1506"/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f t="shared" si="1507"/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f t="shared" si="1508"/>
        <v>0</v>
      </c>
      <c r="BK2925" s="10">
        <v>0</v>
      </c>
      <c r="BL2925" s="10">
        <v>0</v>
      </c>
      <c r="BM2925" s="10">
        <v>0</v>
      </c>
      <c r="BN2925" s="10">
        <v>0</v>
      </c>
      <c r="BO2925" s="10">
        <v>0</v>
      </c>
      <c r="BP2925" s="10">
        <f t="shared" si="1509"/>
        <v>0</v>
      </c>
      <c r="BQ2925" s="10">
        <v>0</v>
      </c>
    </row>
    <row r="2926" spans="1:69">
      <c r="A2926" s="10">
        <f t="shared" si="1497"/>
        <v>521404</v>
      </c>
      <c r="B2926" s="10" t="s">
        <v>945</v>
      </c>
      <c r="C2926" s="10" t="s">
        <v>946</v>
      </c>
      <c r="F2926" s="10" t="s">
        <v>947</v>
      </c>
      <c r="G2926" s="10">
        <v>1</v>
      </c>
      <c r="I2926" s="2">
        <v>1</v>
      </c>
      <c r="J2926" s="2">
        <v>0</v>
      </c>
      <c r="K2926" s="2">
        <v>23500</v>
      </c>
      <c r="L2926" s="2">
        <v>23500</v>
      </c>
      <c r="M2926" s="2">
        <v>1000</v>
      </c>
      <c r="N2926" s="10">
        <f t="shared" si="1501"/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10">
        <f t="shared" si="1502"/>
        <v>0</v>
      </c>
      <c r="U2926" s="2">
        <v>21</v>
      </c>
      <c r="V2926" s="2">
        <v>0</v>
      </c>
      <c r="W2926" s="2">
        <f t="shared" si="1526"/>
        <v>159</v>
      </c>
      <c r="X2926" s="2">
        <f t="shared" si="1526"/>
        <v>159</v>
      </c>
      <c r="Y2926" s="2">
        <v>1000</v>
      </c>
      <c r="Z2926" s="10">
        <f t="shared" si="1503"/>
        <v>1</v>
      </c>
      <c r="AA2926" s="10">
        <v>0</v>
      </c>
      <c r="AB2926" s="10">
        <v>0</v>
      </c>
      <c r="AC2926" s="10">
        <v>0</v>
      </c>
      <c r="AD2926" s="10">
        <v>0</v>
      </c>
      <c r="AE2926" s="10">
        <v>0</v>
      </c>
      <c r="AF2926" s="10">
        <f t="shared" si="1504"/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f t="shared" si="1505"/>
        <v>0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  <c r="AS2926" s="10">
        <v>0</v>
      </c>
      <c r="AT2926" s="10">
        <v>0</v>
      </c>
      <c r="AU2926" s="10">
        <v>0</v>
      </c>
      <c r="AV2926" s="10">
        <v>0</v>
      </c>
      <c r="AW2926" s="10">
        <v>0</v>
      </c>
      <c r="AX2926" s="10">
        <f t="shared" si="1506"/>
        <v>0</v>
      </c>
      <c r="AY2926" s="10">
        <v>0</v>
      </c>
      <c r="AZ2926" s="10">
        <v>0</v>
      </c>
      <c r="BA2926" s="10">
        <v>0</v>
      </c>
      <c r="BB2926" s="10">
        <v>0</v>
      </c>
      <c r="BC2926" s="10">
        <v>0</v>
      </c>
      <c r="BD2926" s="10">
        <f t="shared" si="1507"/>
        <v>0</v>
      </c>
      <c r="BE2926" s="10">
        <v>0</v>
      </c>
      <c r="BF2926" s="10">
        <v>0</v>
      </c>
      <c r="BG2926" s="10">
        <v>0</v>
      </c>
      <c r="BH2926" s="10">
        <v>0</v>
      </c>
      <c r="BI2926" s="10">
        <v>0</v>
      </c>
      <c r="BJ2926" s="10">
        <f t="shared" si="1508"/>
        <v>0</v>
      </c>
      <c r="BK2926" s="10">
        <v>0</v>
      </c>
      <c r="BL2926" s="10">
        <v>0</v>
      </c>
      <c r="BM2926" s="10">
        <v>0</v>
      </c>
      <c r="BN2926" s="10">
        <v>0</v>
      </c>
      <c r="BO2926" s="10">
        <v>0</v>
      </c>
      <c r="BP2926" s="10">
        <f t="shared" si="1509"/>
        <v>0</v>
      </c>
      <c r="BQ2926" s="10">
        <v>0</v>
      </c>
    </row>
    <row r="2927" spans="1:69">
      <c r="A2927" s="10">
        <f t="shared" si="1497"/>
        <v>521405</v>
      </c>
      <c r="B2927" s="10" t="s">
        <v>945</v>
      </c>
      <c r="C2927" s="10" t="s">
        <v>946</v>
      </c>
      <c r="F2927" s="10" t="s">
        <v>947</v>
      </c>
      <c r="G2927" s="10">
        <v>1</v>
      </c>
      <c r="I2927" s="2">
        <v>1</v>
      </c>
      <c r="J2927" s="2">
        <v>0</v>
      </c>
      <c r="K2927" s="2">
        <v>23500</v>
      </c>
      <c r="L2927" s="2">
        <v>23500</v>
      </c>
      <c r="M2927" s="2">
        <v>1000</v>
      </c>
      <c r="N2927" s="10">
        <f t="shared" si="1501"/>
        <v>1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10">
        <f t="shared" si="1502"/>
        <v>0</v>
      </c>
      <c r="U2927" s="2">
        <v>21</v>
      </c>
      <c r="V2927" s="2">
        <v>0</v>
      </c>
      <c r="W2927" s="2">
        <f t="shared" si="1526"/>
        <v>159</v>
      </c>
      <c r="X2927" s="2">
        <f t="shared" si="1526"/>
        <v>159</v>
      </c>
      <c r="Y2927" s="2">
        <v>1000</v>
      </c>
      <c r="Z2927" s="10">
        <f t="shared" si="1503"/>
        <v>1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f t="shared" si="1504"/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f t="shared" si="1505"/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f t="shared" si="1506"/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f t="shared" si="1507"/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f t="shared" si="1508"/>
        <v>0</v>
      </c>
      <c r="BK2927" s="10">
        <v>0</v>
      </c>
      <c r="BL2927" s="10">
        <v>0</v>
      </c>
      <c r="BM2927" s="10">
        <v>0</v>
      </c>
      <c r="BN2927" s="10">
        <v>0</v>
      </c>
      <c r="BO2927" s="10">
        <v>0</v>
      </c>
      <c r="BP2927" s="10">
        <f t="shared" si="1509"/>
        <v>0</v>
      </c>
      <c r="BQ2927" s="10">
        <v>0</v>
      </c>
    </row>
    <row r="2928" spans="1:69">
      <c r="A2928" s="10">
        <f t="shared" si="1497"/>
        <v>521406</v>
      </c>
      <c r="B2928" s="10" t="s">
        <v>945</v>
      </c>
      <c r="C2928" s="10" t="s">
        <v>946</v>
      </c>
      <c r="F2928" s="10" t="s">
        <v>947</v>
      </c>
      <c r="G2928" s="10">
        <v>1</v>
      </c>
      <c r="I2928" s="2">
        <v>1</v>
      </c>
      <c r="J2928" s="2">
        <v>0</v>
      </c>
      <c r="K2928" s="2">
        <v>23500</v>
      </c>
      <c r="L2928" s="2">
        <v>23500</v>
      </c>
      <c r="M2928" s="2">
        <v>1000</v>
      </c>
      <c r="N2928" s="10">
        <f t="shared" si="1501"/>
        <v>1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10">
        <f t="shared" si="1502"/>
        <v>0</v>
      </c>
      <c r="U2928" s="2">
        <v>21</v>
      </c>
      <c r="V2928" s="2">
        <v>0</v>
      </c>
      <c r="W2928" s="2">
        <f t="shared" si="1526"/>
        <v>159</v>
      </c>
      <c r="X2928" s="2">
        <f t="shared" si="1526"/>
        <v>159</v>
      </c>
      <c r="Y2928" s="2">
        <v>1000</v>
      </c>
      <c r="Z2928" s="10">
        <f t="shared" si="1503"/>
        <v>1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f t="shared" si="1504"/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0</v>
      </c>
      <c r="AL2928" s="10">
        <f t="shared" si="1505"/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  <c r="AS2928" s="10">
        <v>0</v>
      </c>
      <c r="AT2928" s="10">
        <v>0</v>
      </c>
      <c r="AU2928" s="10">
        <v>0</v>
      </c>
      <c r="AV2928" s="10">
        <v>0</v>
      </c>
      <c r="AW2928" s="10">
        <v>0</v>
      </c>
      <c r="AX2928" s="10">
        <f t="shared" si="1506"/>
        <v>0</v>
      </c>
      <c r="AY2928" s="10">
        <v>0</v>
      </c>
      <c r="AZ2928" s="10">
        <v>0</v>
      </c>
      <c r="BA2928" s="10">
        <v>0</v>
      </c>
      <c r="BB2928" s="10">
        <v>0</v>
      </c>
      <c r="BC2928" s="10">
        <v>0</v>
      </c>
      <c r="BD2928" s="10">
        <f t="shared" si="1507"/>
        <v>0</v>
      </c>
      <c r="BE2928" s="10">
        <v>0</v>
      </c>
      <c r="BF2928" s="10">
        <v>0</v>
      </c>
      <c r="BG2928" s="10">
        <v>0</v>
      </c>
      <c r="BH2928" s="10">
        <v>0</v>
      </c>
      <c r="BI2928" s="10">
        <v>0</v>
      </c>
      <c r="BJ2928" s="10">
        <f t="shared" si="1508"/>
        <v>0</v>
      </c>
      <c r="BK2928" s="10">
        <v>0</v>
      </c>
      <c r="BL2928" s="10">
        <v>0</v>
      </c>
      <c r="BM2928" s="10">
        <v>0</v>
      </c>
      <c r="BN2928" s="10">
        <v>0</v>
      </c>
      <c r="BO2928" s="10">
        <v>0</v>
      </c>
      <c r="BP2928" s="10">
        <f t="shared" si="1509"/>
        <v>0</v>
      </c>
      <c r="BQ2928" s="10">
        <v>0</v>
      </c>
    </row>
    <row r="2929" spans="1:69">
      <c r="A2929" s="10">
        <f t="shared" si="1497"/>
        <v>521407</v>
      </c>
      <c r="B2929" s="10" t="s">
        <v>945</v>
      </c>
      <c r="C2929" s="10" t="s">
        <v>946</v>
      </c>
      <c r="F2929" s="10" t="s">
        <v>947</v>
      </c>
      <c r="G2929" s="10">
        <v>1</v>
      </c>
      <c r="I2929" s="2">
        <v>1</v>
      </c>
      <c r="J2929" s="2">
        <v>0</v>
      </c>
      <c r="K2929" s="2">
        <v>23500</v>
      </c>
      <c r="L2929" s="2">
        <v>23500</v>
      </c>
      <c r="M2929" s="2">
        <v>1000</v>
      </c>
      <c r="N2929" s="10">
        <f t="shared" si="1501"/>
        <v>1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10">
        <f t="shared" si="1502"/>
        <v>0</v>
      </c>
      <c r="U2929" s="2">
        <v>21</v>
      </c>
      <c r="V2929" s="2">
        <v>0</v>
      </c>
      <c r="W2929" s="2">
        <f t="shared" si="1526"/>
        <v>159</v>
      </c>
      <c r="X2929" s="2">
        <f t="shared" si="1526"/>
        <v>159</v>
      </c>
      <c r="Y2929" s="2">
        <v>1000</v>
      </c>
      <c r="Z2929" s="10">
        <f t="shared" si="1503"/>
        <v>1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f t="shared" si="1504"/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f t="shared" si="1505"/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f t="shared" si="1506"/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f t="shared" si="1507"/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f t="shared" si="1508"/>
        <v>0</v>
      </c>
      <c r="BK2929" s="10">
        <v>0</v>
      </c>
      <c r="BL2929" s="10">
        <v>0</v>
      </c>
      <c r="BM2929" s="10">
        <v>0</v>
      </c>
      <c r="BN2929" s="10">
        <v>0</v>
      </c>
      <c r="BO2929" s="10">
        <v>0</v>
      </c>
      <c r="BP2929" s="10">
        <f t="shared" si="1509"/>
        <v>0</v>
      </c>
      <c r="BQ2929" s="10">
        <v>0</v>
      </c>
    </row>
    <row r="2930" spans="1:69">
      <c r="A2930" s="10">
        <f t="shared" si="1497"/>
        <v>521408</v>
      </c>
      <c r="B2930" s="10" t="s">
        <v>945</v>
      </c>
      <c r="C2930" s="10" t="s">
        <v>946</v>
      </c>
      <c r="F2930" s="10" t="s">
        <v>947</v>
      </c>
      <c r="G2930" s="10">
        <v>1</v>
      </c>
      <c r="I2930" s="2">
        <v>1</v>
      </c>
      <c r="J2930" s="2">
        <v>0</v>
      </c>
      <c r="K2930" s="2">
        <v>23500</v>
      </c>
      <c r="L2930" s="2">
        <v>23500</v>
      </c>
      <c r="M2930" s="2">
        <v>1000</v>
      </c>
      <c r="N2930" s="10">
        <f t="shared" si="1501"/>
        <v>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10">
        <f t="shared" si="1502"/>
        <v>0</v>
      </c>
      <c r="U2930" s="2">
        <v>21</v>
      </c>
      <c r="V2930" s="2">
        <v>0</v>
      </c>
      <c r="W2930" s="2">
        <f t="shared" si="1526"/>
        <v>159</v>
      </c>
      <c r="X2930" s="2">
        <f t="shared" si="1526"/>
        <v>159</v>
      </c>
      <c r="Y2930" s="2">
        <v>1000</v>
      </c>
      <c r="Z2930" s="10">
        <f t="shared" si="1503"/>
        <v>1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f t="shared" si="1504"/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f t="shared" si="1505"/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S2930" s="10">
        <v>0</v>
      </c>
      <c r="AT2930" s="10">
        <v>0</v>
      </c>
      <c r="AU2930" s="10">
        <v>0</v>
      </c>
      <c r="AV2930" s="10">
        <v>0</v>
      </c>
      <c r="AW2930" s="10">
        <v>0</v>
      </c>
      <c r="AX2930" s="10">
        <f t="shared" si="1506"/>
        <v>0</v>
      </c>
      <c r="AY2930" s="10">
        <v>0</v>
      </c>
      <c r="AZ2930" s="10">
        <v>0</v>
      </c>
      <c r="BA2930" s="10">
        <v>0</v>
      </c>
      <c r="BB2930" s="10">
        <v>0</v>
      </c>
      <c r="BC2930" s="10">
        <v>0</v>
      </c>
      <c r="BD2930" s="10">
        <f t="shared" si="1507"/>
        <v>0</v>
      </c>
      <c r="BE2930" s="10">
        <v>0</v>
      </c>
      <c r="BF2930" s="10">
        <v>0</v>
      </c>
      <c r="BG2930" s="10">
        <v>0</v>
      </c>
      <c r="BH2930" s="10">
        <v>0</v>
      </c>
      <c r="BI2930" s="10">
        <v>0</v>
      </c>
      <c r="BJ2930" s="10">
        <f t="shared" si="1508"/>
        <v>0</v>
      </c>
      <c r="BK2930" s="10">
        <v>0</v>
      </c>
      <c r="BL2930" s="10">
        <v>0</v>
      </c>
      <c r="BM2930" s="10">
        <v>0</v>
      </c>
      <c r="BN2930" s="10">
        <v>0</v>
      </c>
      <c r="BO2930" s="10">
        <v>0</v>
      </c>
      <c r="BP2930" s="10">
        <f t="shared" si="1509"/>
        <v>0</v>
      </c>
      <c r="BQ2930" s="10">
        <v>0</v>
      </c>
    </row>
    <row r="2931" spans="1:69">
      <c r="A2931" s="10">
        <f t="shared" si="1497"/>
        <v>521409</v>
      </c>
      <c r="B2931" s="10" t="s">
        <v>945</v>
      </c>
      <c r="C2931" s="10" t="s">
        <v>946</v>
      </c>
      <c r="F2931" s="10" t="s">
        <v>947</v>
      </c>
      <c r="G2931" s="10">
        <v>1</v>
      </c>
      <c r="I2931" s="2">
        <v>1</v>
      </c>
      <c r="J2931" s="2">
        <v>0</v>
      </c>
      <c r="K2931" s="2">
        <v>23500</v>
      </c>
      <c r="L2931" s="2">
        <v>23500</v>
      </c>
      <c r="M2931" s="2">
        <v>1000</v>
      </c>
      <c r="N2931" s="10">
        <f t="shared" si="1501"/>
        <v>1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10">
        <f t="shared" si="1502"/>
        <v>0</v>
      </c>
      <c r="U2931" s="2">
        <v>21</v>
      </c>
      <c r="V2931" s="2">
        <v>0</v>
      </c>
      <c r="W2931" s="2">
        <f t="shared" si="1526"/>
        <v>159</v>
      </c>
      <c r="X2931" s="2">
        <f t="shared" si="1526"/>
        <v>159</v>
      </c>
      <c r="Y2931" s="2">
        <v>1000</v>
      </c>
      <c r="Z2931" s="10">
        <f t="shared" si="1503"/>
        <v>1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f t="shared" si="1504"/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f t="shared" si="1505"/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f t="shared" si="1506"/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f t="shared" si="1507"/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f t="shared" si="1508"/>
        <v>0</v>
      </c>
      <c r="BK2931" s="10">
        <v>0</v>
      </c>
      <c r="BL2931" s="10">
        <v>0</v>
      </c>
      <c r="BM2931" s="10">
        <v>0</v>
      </c>
      <c r="BN2931" s="10">
        <v>0</v>
      </c>
      <c r="BO2931" s="10">
        <v>0</v>
      </c>
      <c r="BP2931" s="10">
        <f t="shared" si="1509"/>
        <v>0</v>
      </c>
      <c r="BQ2931" s="10">
        <v>0</v>
      </c>
    </row>
    <row r="2932" spans="1:69">
      <c r="A2932" s="10">
        <f t="shared" si="1497"/>
        <v>521410</v>
      </c>
      <c r="B2932" s="10" t="s">
        <v>945</v>
      </c>
      <c r="C2932" s="10" t="s">
        <v>946</v>
      </c>
      <c r="F2932" s="10" t="s">
        <v>947</v>
      </c>
      <c r="G2932" s="10">
        <v>1</v>
      </c>
      <c r="I2932" s="2">
        <v>1</v>
      </c>
      <c r="J2932" s="2">
        <v>0</v>
      </c>
      <c r="K2932" s="2">
        <v>23500</v>
      </c>
      <c r="L2932" s="2">
        <v>23500</v>
      </c>
      <c r="M2932" s="2">
        <v>1000</v>
      </c>
      <c r="N2932" s="10">
        <f t="shared" si="1501"/>
        <v>1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10">
        <f t="shared" si="1502"/>
        <v>0</v>
      </c>
      <c r="U2932" s="2">
        <v>21</v>
      </c>
      <c r="V2932" s="2">
        <v>0</v>
      </c>
      <c r="W2932" s="2">
        <f t="shared" si="1526"/>
        <v>159</v>
      </c>
      <c r="X2932" s="2">
        <f t="shared" si="1526"/>
        <v>159</v>
      </c>
      <c r="Y2932" s="2">
        <v>1000</v>
      </c>
      <c r="Z2932" s="10">
        <f t="shared" si="1503"/>
        <v>1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f t="shared" si="1504"/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0</v>
      </c>
      <c r="AL2932" s="10">
        <f t="shared" si="1505"/>
        <v>0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S2932" s="10">
        <v>0</v>
      </c>
      <c r="AT2932" s="10">
        <v>0</v>
      </c>
      <c r="AU2932" s="10">
        <v>0</v>
      </c>
      <c r="AV2932" s="10">
        <v>0</v>
      </c>
      <c r="AW2932" s="10">
        <v>0</v>
      </c>
      <c r="AX2932" s="10">
        <f t="shared" si="1506"/>
        <v>0</v>
      </c>
      <c r="AY2932" s="10">
        <v>0</v>
      </c>
      <c r="AZ2932" s="10">
        <v>0</v>
      </c>
      <c r="BA2932" s="10">
        <v>0</v>
      </c>
      <c r="BB2932" s="10">
        <v>0</v>
      </c>
      <c r="BC2932" s="10">
        <v>0</v>
      </c>
      <c r="BD2932" s="10">
        <f t="shared" si="1507"/>
        <v>0</v>
      </c>
      <c r="BE2932" s="10">
        <v>0</v>
      </c>
      <c r="BF2932" s="10">
        <v>0</v>
      </c>
      <c r="BG2932" s="10">
        <v>0</v>
      </c>
      <c r="BH2932" s="10">
        <v>0</v>
      </c>
      <c r="BI2932" s="10">
        <v>0</v>
      </c>
      <c r="BJ2932" s="10">
        <f t="shared" si="1508"/>
        <v>0</v>
      </c>
      <c r="BK2932" s="10">
        <v>0</v>
      </c>
      <c r="BL2932" s="10">
        <v>0</v>
      </c>
      <c r="BM2932" s="10">
        <v>0</v>
      </c>
      <c r="BN2932" s="10">
        <v>0</v>
      </c>
      <c r="BO2932" s="10">
        <v>0</v>
      </c>
      <c r="BP2932" s="10">
        <f t="shared" si="1509"/>
        <v>0</v>
      </c>
      <c r="BQ2932" s="10">
        <v>0</v>
      </c>
    </row>
    <row r="2933" spans="1:69">
      <c r="A2933" s="10">
        <f t="shared" si="1497"/>
        <v>521501</v>
      </c>
      <c r="B2933" s="10" t="s">
        <v>945</v>
      </c>
      <c r="C2933" s="10" t="s">
        <v>946</v>
      </c>
      <c r="F2933" s="10" t="s">
        <v>947</v>
      </c>
      <c r="G2933" s="10">
        <v>1</v>
      </c>
      <c r="I2933" s="2">
        <v>1</v>
      </c>
      <c r="J2933" s="2">
        <v>0</v>
      </c>
      <c r="K2933" s="2">
        <v>28000</v>
      </c>
      <c r="L2933" s="2">
        <v>28000</v>
      </c>
      <c r="M2933" s="2">
        <v>1000</v>
      </c>
      <c r="N2933" s="10">
        <f t="shared" si="1501"/>
        <v>1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10">
        <f t="shared" si="1502"/>
        <v>0</v>
      </c>
      <c r="U2933" s="2">
        <v>21</v>
      </c>
      <c r="V2933" s="2">
        <v>0</v>
      </c>
      <c r="W2933" s="2">
        <f t="shared" si="1526"/>
        <v>174</v>
      </c>
      <c r="X2933" s="2">
        <f t="shared" si="1526"/>
        <v>174</v>
      </c>
      <c r="Y2933" s="2">
        <v>1000</v>
      </c>
      <c r="Z2933" s="10">
        <f t="shared" si="1503"/>
        <v>1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f t="shared" si="1504"/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f t="shared" si="1505"/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f t="shared" si="1506"/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f t="shared" si="1507"/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f t="shared" si="1508"/>
        <v>0</v>
      </c>
      <c r="BK2933" s="10">
        <v>0</v>
      </c>
      <c r="BL2933" s="10">
        <v>0</v>
      </c>
      <c r="BM2933" s="10">
        <v>0</v>
      </c>
      <c r="BN2933" s="10">
        <v>0</v>
      </c>
      <c r="BO2933" s="10">
        <v>0</v>
      </c>
      <c r="BP2933" s="10">
        <f t="shared" si="1509"/>
        <v>0</v>
      </c>
      <c r="BQ2933" s="10">
        <v>0</v>
      </c>
    </row>
    <row r="2934" spans="1:69">
      <c r="A2934" s="10">
        <f t="shared" si="1497"/>
        <v>521502</v>
      </c>
      <c r="B2934" s="10" t="s">
        <v>945</v>
      </c>
      <c r="C2934" s="10" t="s">
        <v>946</v>
      </c>
      <c r="F2934" s="10" t="s">
        <v>947</v>
      </c>
      <c r="G2934" s="10">
        <v>1</v>
      </c>
      <c r="I2934" s="2">
        <v>1</v>
      </c>
      <c r="J2934" s="2">
        <v>0</v>
      </c>
      <c r="K2934" s="2">
        <v>28000</v>
      </c>
      <c r="L2934" s="2">
        <v>28000</v>
      </c>
      <c r="M2934" s="2">
        <v>1000</v>
      </c>
      <c r="N2934" s="10">
        <f t="shared" si="1501"/>
        <v>1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10">
        <f t="shared" si="1502"/>
        <v>0</v>
      </c>
      <c r="U2934" s="2">
        <v>21</v>
      </c>
      <c r="V2934" s="2">
        <v>0</v>
      </c>
      <c r="W2934" s="2">
        <f t="shared" si="1526"/>
        <v>174</v>
      </c>
      <c r="X2934" s="2">
        <f t="shared" si="1526"/>
        <v>174</v>
      </c>
      <c r="Y2934" s="2">
        <v>1000</v>
      </c>
      <c r="Z2934" s="10">
        <f t="shared" si="1503"/>
        <v>1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f t="shared" si="1504"/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0</v>
      </c>
      <c r="AL2934" s="10">
        <f t="shared" si="1505"/>
        <v>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S2934" s="10">
        <v>0</v>
      </c>
      <c r="AT2934" s="10">
        <v>0</v>
      </c>
      <c r="AU2934" s="10">
        <v>0</v>
      </c>
      <c r="AV2934" s="10">
        <v>0</v>
      </c>
      <c r="AW2934" s="10">
        <v>0</v>
      </c>
      <c r="AX2934" s="10">
        <f t="shared" si="1506"/>
        <v>0</v>
      </c>
      <c r="AY2934" s="10">
        <v>0</v>
      </c>
      <c r="AZ2934" s="10">
        <v>0</v>
      </c>
      <c r="BA2934" s="10">
        <v>0</v>
      </c>
      <c r="BB2934" s="10">
        <v>0</v>
      </c>
      <c r="BC2934" s="10">
        <v>0</v>
      </c>
      <c r="BD2934" s="10">
        <f t="shared" si="1507"/>
        <v>0</v>
      </c>
      <c r="BE2934" s="10">
        <v>0</v>
      </c>
      <c r="BF2934" s="10">
        <v>0</v>
      </c>
      <c r="BG2934" s="10">
        <v>0</v>
      </c>
      <c r="BH2934" s="10">
        <v>0</v>
      </c>
      <c r="BI2934" s="10">
        <v>0</v>
      </c>
      <c r="BJ2934" s="10">
        <f t="shared" si="1508"/>
        <v>0</v>
      </c>
      <c r="BK2934" s="10">
        <v>0</v>
      </c>
      <c r="BL2934" s="10">
        <v>0</v>
      </c>
      <c r="BM2934" s="10">
        <v>0</v>
      </c>
      <c r="BN2934" s="10">
        <v>0</v>
      </c>
      <c r="BO2934" s="10">
        <v>0</v>
      </c>
      <c r="BP2934" s="10">
        <f t="shared" si="1509"/>
        <v>0</v>
      </c>
      <c r="BQ2934" s="10">
        <v>0</v>
      </c>
    </row>
    <row r="2935" spans="1:69">
      <c r="A2935" s="10">
        <f t="shared" si="1497"/>
        <v>521503</v>
      </c>
      <c r="B2935" s="10" t="s">
        <v>945</v>
      </c>
      <c r="C2935" s="10" t="s">
        <v>946</v>
      </c>
      <c r="F2935" s="10" t="s">
        <v>947</v>
      </c>
      <c r="G2935" s="10">
        <v>1</v>
      </c>
      <c r="I2935" s="2">
        <v>1</v>
      </c>
      <c r="J2935" s="2">
        <v>0</v>
      </c>
      <c r="K2935" s="2">
        <v>28000</v>
      </c>
      <c r="L2935" s="2">
        <v>28000</v>
      </c>
      <c r="M2935" s="2">
        <v>1000</v>
      </c>
      <c r="N2935" s="10">
        <f t="shared" si="1501"/>
        <v>1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10">
        <f t="shared" si="1502"/>
        <v>0</v>
      </c>
      <c r="U2935" s="2">
        <v>21</v>
      </c>
      <c r="V2935" s="2">
        <v>0</v>
      </c>
      <c r="W2935" s="2">
        <f t="shared" si="1526"/>
        <v>174</v>
      </c>
      <c r="X2935" s="2">
        <f t="shared" si="1526"/>
        <v>174</v>
      </c>
      <c r="Y2935" s="2">
        <v>1000</v>
      </c>
      <c r="Z2935" s="10">
        <f t="shared" si="1503"/>
        <v>1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f t="shared" si="1504"/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f t="shared" si="1505"/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f t="shared" si="1506"/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f t="shared" si="1507"/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f t="shared" si="1508"/>
        <v>0</v>
      </c>
      <c r="BK2935" s="10">
        <v>0</v>
      </c>
      <c r="BL2935" s="10">
        <v>0</v>
      </c>
      <c r="BM2935" s="10">
        <v>0</v>
      </c>
      <c r="BN2935" s="10">
        <v>0</v>
      </c>
      <c r="BO2935" s="10">
        <v>0</v>
      </c>
      <c r="BP2935" s="10">
        <f t="shared" si="1509"/>
        <v>0</v>
      </c>
      <c r="BQ2935" s="10">
        <v>0</v>
      </c>
    </row>
    <row r="2936" spans="1:69">
      <c r="A2936" s="10">
        <f t="shared" si="1497"/>
        <v>521504</v>
      </c>
      <c r="B2936" s="10" t="s">
        <v>945</v>
      </c>
      <c r="C2936" s="10" t="s">
        <v>946</v>
      </c>
      <c r="F2936" s="10" t="s">
        <v>947</v>
      </c>
      <c r="G2936" s="10">
        <v>1</v>
      </c>
      <c r="I2936" s="2">
        <v>1</v>
      </c>
      <c r="J2936" s="2">
        <v>0</v>
      </c>
      <c r="K2936" s="2">
        <v>28000</v>
      </c>
      <c r="L2936" s="2">
        <v>28000</v>
      </c>
      <c r="M2936" s="2">
        <v>1000</v>
      </c>
      <c r="N2936" s="10">
        <f t="shared" si="1501"/>
        <v>1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10">
        <f t="shared" si="1502"/>
        <v>0</v>
      </c>
      <c r="U2936" s="2">
        <v>21</v>
      </c>
      <c r="V2936" s="2">
        <v>0</v>
      </c>
      <c r="W2936" s="2">
        <f t="shared" si="1526"/>
        <v>174</v>
      </c>
      <c r="X2936" s="2">
        <f t="shared" si="1526"/>
        <v>174</v>
      </c>
      <c r="Y2936" s="2">
        <v>1000</v>
      </c>
      <c r="Z2936" s="10">
        <f t="shared" si="1503"/>
        <v>1</v>
      </c>
      <c r="AA2936" s="10">
        <v>0</v>
      </c>
      <c r="AB2936" s="10">
        <v>0</v>
      </c>
      <c r="AC2936" s="10">
        <v>0</v>
      </c>
      <c r="AD2936" s="10">
        <v>0</v>
      </c>
      <c r="AE2936" s="10">
        <v>0</v>
      </c>
      <c r="AF2936" s="10">
        <f t="shared" si="1504"/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  <c r="AL2936" s="10">
        <f t="shared" si="1505"/>
        <v>0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S2936" s="10">
        <v>0</v>
      </c>
      <c r="AT2936" s="10">
        <v>0</v>
      </c>
      <c r="AU2936" s="10">
        <v>0</v>
      </c>
      <c r="AV2936" s="10">
        <v>0</v>
      </c>
      <c r="AW2936" s="10">
        <v>0</v>
      </c>
      <c r="AX2936" s="10">
        <f t="shared" si="1506"/>
        <v>0</v>
      </c>
      <c r="AY2936" s="10">
        <v>0</v>
      </c>
      <c r="AZ2936" s="10">
        <v>0</v>
      </c>
      <c r="BA2936" s="10">
        <v>0</v>
      </c>
      <c r="BB2936" s="10">
        <v>0</v>
      </c>
      <c r="BC2936" s="10">
        <v>0</v>
      </c>
      <c r="BD2936" s="10">
        <f t="shared" si="1507"/>
        <v>0</v>
      </c>
      <c r="BE2936" s="10">
        <v>0</v>
      </c>
      <c r="BF2936" s="10">
        <v>0</v>
      </c>
      <c r="BG2936" s="10">
        <v>0</v>
      </c>
      <c r="BH2936" s="10">
        <v>0</v>
      </c>
      <c r="BI2936" s="10">
        <v>0</v>
      </c>
      <c r="BJ2936" s="10">
        <f t="shared" si="1508"/>
        <v>0</v>
      </c>
      <c r="BK2936" s="10">
        <v>0</v>
      </c>
      <c r="BL2936" s="10">
        <v>0</v>
      </c>
      <c r="BM2936" s="10">
        <v>0</v>
      </c>
      <c r="BN2936" s="10">
        <v>0</v>
      </c>
      <c r="BO2936" s="10">
        <v>0</v>
      </c>
      <c r="BP2936" s="10">
        <f t="shared" si="1509"/>
        <v>0</v>
      </c>
      <c r="BQ2936" s="10">
        <v>0</v>
      </c>
    </row>
    <row r="2937" spans="1:69">
      <c r="A2937" s="10">
        <f t="shared" si="1497"/>
        <v>521505</v>
      </c>
      <c r="B2937" s="10" t="s">
        <v>945</v>
      </c>
      <c r="C2937" s="10" t="s">
        <v>946</v>
      </c>
      <c r="F2937" s="10" t="s">
        <v>947</v>
      </c>
      <c r="G2937" s="10">
        <v>1</v>
      </c>
      <c r="I2937" s="2">
        <v>1</v>
      </c>
      <c r="J2937" s="2">
        <v>0</v>
      </c>
      <c r="K2937" s="2">
        <v>28000</v>
      </c>
      <c r="L2937" s="2">
        <v>28000</v>
      </c>
      <c r="M2937" s="2">
        <v>1000</v>
      </c>
      <c r="N2937" s="10">
        <f t="shared" si="1501"/>
        <v>1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10">
        <f t="shared" si="1502"/>
        <v>0</v>
      </c>
      <c r="U2937" s="2">
        <v>21</v>
      </c>
      <c r="V2937" s="2">
        <v>0</v>
      </c>
      <c r="W2937" s="2">
        <f t="shared" si="1526"/>
        <v>174</v>
      </c>
      <c r="X2937" s="2">
        <f t="shared" si="1526"/>
        <v>174</v>
      </c>
      <c r="Y2937" s="2">
        <v>1000</v>
      </c>
      <c r="Z2937" s="10">
        <f t="shared" si="1503"/>
        <v>1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f t="shared" si="1504"/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f t="shared" si="1505"/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f t="shared" si="1506"/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f t="shared" si="1507"/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f t="shared" si="1508"/>
        <v>0</v>
      </c>
      <c r="BK2937" s="10">
        <v>0</v>
      </c>
      <c r="BL2937" s="10">
        <v>0</v>
      </c>
      <c r="BM2937" s="10">
        <v>0</v>
      </c>
      <c r="BN2937" s="10">
        <v>0</v>
      </c>
      <c r="BO2937" s="10">
        <v>0</v>
      </c>
      <c r="BP2937" s="10">
        <f t="shared" si="1509"/>
        <v>0</v>
      </c>
      <c r="BQ2937" s="10">
        <v>0</v>
      </c>
    </row>
    <row r="2938" spans="1:69">
      <c r="A2938" s="10">
        <f t="shared" si="1497"/>
        <v>521506</v>
      </c>
      <c r="B2938" s="10" t="s">
        <v>945</v>
      </c>
      <c r="C2938" s="10" t="s">
        <v>946</v>
      </c>
      <c r="F2938" s="10" t="s">
        <v>947</v>
      </c>
      <c r="G2938" s="10">
        <v>1</v>
      </c>
      <c r="I2938" s="2">
        <v>1</v>
      </c>
      <c r="J2938" s="2">
        <v>0</v>
      </c>
      <c r="K2938" s="2">
        <v>28000</v>
      </c>
      <c r="L2938" s="2">
        <v>28000</v>
      </c>
      <c r="M2938" s="2">
        <v>1000</v>
      </c>
      <c r="N2938" s="10">
        <f t="shared" si="1501"/>
        <v>1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10">
        <f t="shared" si="1502"/>
        <v>0</v>
      </c>
      <c r="U2938" s="2">
        <v>21</v>
      </c>
      <c r="V2938" s="2">
        <v>0</v>
      </c>
      <c r="W2938" s="2">
        <f t="shared" si="1526"/>
        <v>174</v>
      </c>
      <c r="X2938" s="2">
        <f t="shared" si="1526"/>
        <v>174</v>
      </c>
      <c r="Y2938" s="2">
        <v>1000</v>
      </c>
      <c r="Z2938" s="10">
        <f t="shared" si="1503"/>
        <v>1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f t="shared" si="1504"/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f t="shared" si="1505"/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S2938" s="10">
        <v>0</v>
      </c>
      <c r="AT2938" s="10">
        <v>0</v>
      </c>
      <c r="AU2938" s="10">
        <v>0</v>
      </c>
      <c r="AV2938" s="10">
        <v>0</v>
      </c>
      <c r="AW2938" s="10">
        <v>0</v>
      </c>
      <c r="AX2938" s="10">
        <f t="shared" si="1506"/>
        <v>0</v>
      </c>
      <c r="AY2938" s="10">
        <v>0</v>
      </c>
      <c r="AZ2938" s="10">
        <v>0</v>
      </c>
      <c r="BA2938" s="10">
        <v>0</v>
      </c>
      <c r="BB2938" s="10">
        <v>0</v>
      </c>
      <c r="BC2938" s="10">
        <v>0</v>
      </c>
      <c r="BD2938" s="10">
        <f t="shared" si="1507"/>
        <v>0</v>
      </c>
      <c r="BE2938" s="10">
        <v>0</v>
      </c>
      <c r="BF2938" s="10">
        <v>0</v>
      </c>
      <c r="BG2938" s="10">
        <v>0</v>
      </c>
      <c r="BH2938" s="10">
        <v>0</v>
      </c>
      <c r="BI2938" s="10">
        <v>0</v>
      </c>
      <c r="BJ2938" s="10">
        <f t="shared" si="1508"/>
        <v>0</v>
      </c>
      <c r="BK2938" s="10">
        <v>0</v>
      </c>
      <c r="BL2938" s="10">
        <v>0</v>
      </c>
      <c r="BM2938" s="10">
        <v>0</v>
      </c>
      <c r="BN2938" s="10">
        <v>0</v>
      </c>
      <c r="BO2938" s="10">
        <v>0</v>
      </c>
      <c r="BP2938" s="10">
        <f t="shared" si="1509"/>
        <v>0</v>
      </c>
      <c r="BQ2938" s="10">
        <v>0</v>
      </c>
    </row>
    <row r="2939" spans="1:69">
      <c r="A2939" s="10">
        <f t="shared" si="1497"/>
        <v>521507</v>
      </c>
      <c r="B2939" s="10" t="s">
        <v>945</v>
      </c>
      <c r="C2939" s="10" t="s">
        <v>946</v>
      </c>
      <c r="F2939" s="10" t="s">
        <v>947</v>
      </c>
      <c r="G2939" s="10">
        <v>1</v>
      </c>
      <c r="I2939" s="2">
        <v>1</v>
      </c>
      <c r="J2939" s="2">
        <v>0</v>
      </c>
      <c r="K2939" s="2">
        <v>28000</v>
      </c>
      <c r="L2939" s="2">
        <v>28000</v>
      </c>
      <c r="M2939" s="2">
        <v>1000</v>
      </c>
      <c r="N2939" s="10">
        <f t="shared" si="1501"/>
        <v>1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10">
        <f t="shared" si="1502"/>
        <v>0</v>
      </c>
      <c r="U2939" s="2">
        <v>21</v>
      </c>
      <c r="V2939" s="2">
        <v>0</v>
      </c>
      <c r="W2939" s="2">
        <f t="shared" si="1526"/>
        <v>174</v>
      </c>
      <c r="X2939" s="2">
        <f t="shared" si="1526"/>
        <v>174</v>
      </c>
      <c r="Y2939" s="2">
        <v>1000</v>
      </c>
      <c r="Z2939" s="10">
        <f t="shared" si="1503"/>
        <v>1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f t="shared" si="1504"/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f t="shared" si="1505"/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f t="shared" si="1506"/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f t="shared" si="1507"/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f t="shared" si="1508"/>
        <v>0</v>
      </c>
      <c r="BK2939" s="10">
        <v>0</v>
      </c>
      <c r="BL2939" s="10">
        <v>0</v>
      </c>
      <c r="BM2939" s="10">
        <v>0</v>
      </c>
      <c r="BN2939" s="10">
        <v>0</v>
      </c>
      <c r="BO2939" s="10">
        <v>0</v>
      </c>
      <c r="BP2939" s="10">
        <f t="shared" si="1509"/>
        <v>0</v>
      </c>
      <c r="BQ2939" s="10">
        <v>0</v>
      </c>
    </row>
    <row r="2940" spans="1:69">
      <c r="A2940" s="10">
        <f t="shared" si="1497"/>
        <v>521508</v>
      </c>
      <c r="B2940" s="10" t="s">
        <v>945</v>
      </c>
      <c r="C2940" s="10" t="s">
        <v>946</v>
      </c>
      <c r="F2940" s="10" t="s">
        <v>947</v>
      </c>
      <c r="G2940" s="10">
        <v>1</v>
      </c>
      <c r="I2940" s="2">
        <v>1</v>
      </c>
      <c r="J2940" s="2">
        <v>0</v>
      </c>
      <c r="K2940" s="2">
        <v>28000</v>
      </c>
      <c r="L2940" s="2">
        <v>28000</v>
      </c>
      <c r="M2940" s="2">
        <v>1000</v>
      </c>
      <c r="N2940" s="10">
        <f t="shared" si="1501"/>
        <v>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10">
        <f t="shared" si="1502"/>
        <v>0</v>
      </c>
      <c r="U2940" s="2">
        <v>21</v>
      </c>
      <c r="V2940" s="2">
        <v>0</v>
      </c>
      <c r="W2940" s="2">
        <f t="shared" si="1526"/>
        <v>174</v>
      </c>
      <c r="X2940" s="2">
        <f t="shared" si="1526"/>
        <v>174</v>
      </c>
      <c r="Y2940" s="2">
        <v>1000</v>
      </c>
      <c r="Z2940" s="10">
        <f t="shared" si="1503"/>
        <v>1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f t="shared" si="1504"/>
        <v>0</v>
      </c>
      <c r="AG2940" s="10">
        <v>0</v>
      </c>
      <c r="AH2940" s="10">
        <v>0</v>
      </c>
      <c r="AI2940" s="10">
        <v>0</v>
      </c>
      <c r="AJ2940" s="10">
        <v>0</v>
      </c>
      <c r="AK2940" s="10">
        <v>0</v>
      </c>
      <c r="AL2940" s="10">
        <f t="shared" si="1505"/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  <c r="AS2940" s="10">
        <v>0</v>
      </c>
      <c r="AT2940" s="10">
        <v>0</v>
      </c>
      <c r="AU2940" s="10">
        <v>0</v>
      </c>
      <c r="AV2940" s="10">
        <v>0</v>
      </c>
      <c r="AW2940" s="10">
        <v>0</v>
      </c>
      <c r="AX2940" s="10">
        <f t="shared" si="1506"/>
        <v>0</v>
      </c>
      <c r="AY2940" s="10">
        <v>0</v>
      </c>
      <c r="AZ2940" s="10">
        <v>0</v>
      </c>
      <c r="BA2940" s="10">
        <v>0</v>
      </c>
      <c r="BB2940" s="10">
        <v>0</v>
      </c>
      <c r="BC2940" s="10">
        <v>0</v>
      </c>
      <c r="BD2940" s="10">
        <f t="shared" si="1507"/>
        <v>0</v>
      </c>
      <c r="BE2940" s="10">
        <v>0</v>
      </c>
      <c r="BF2940" s="10">
        <v>0</v>
      </c>
      <c r="BG2940" s="10">
        <v>0</v>
      </c>
      <c r="BH2940" s="10">
        <v>0</v>
      </c>
      <c r="BI2940" s="10">
        <v>0</v>
      </c>
      <c r="BJ2940" s="10">
        <f t="shared" si="1508"/>
        <v>0</v>
      </c>
      <c r="BK2940" s="10">
        <v>0</v>
      </c>
      <c r="BL2940" s="10">
        <v>0</v>
      </c>
      <c r="BM2940" s="10">
        <v>0</v>
      </c>
      <c r="BN2940" s="10">
        <v>0</v>
      </c>
      <c r="BO2940" s="10">
        <v>0</v>
      </c>
      <c r="BP2940" s="10">
        <f t="shared" si="1509"/>
        <v>0</v>
      </c>
      <c r="BQ2940" s="10">
        <v>0</v>
      </c>
    </row>
    <row r="2941" spans="1:69">
      <c r="A2941" s="10">
        <f t="shared" si="1497"/>
        <v>521509</v>
      </c>
      <c r="B2941" s="10" t="s">
        <v>945</v>
      </c>
      <c r="C2941" s="10" t="s">
        <v>946</v>
      </c>
      <c r="F2941" s="10" t="s">
        <v>947</v>
      </c>
      <c r="G2941" s="10">
        <v>1</v>
      </c>
      <c r="I2941" s="2">
        <v>1</v>
      </c>
      <c r="J2941" s="2">
        <v>0</v>
      </c>
      <c r="K2941" s="2">
        <v>28000</v>
      </c>
      <c r="L2941" s="2">
        <v>28000</v>
      </c>
      <c r="M2941" s="2">
        <v>1000</v>
      </c>
      <c r="N2941" s="10">
        <f t="shared" si="1501"/>
        <v>1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10">
        <f t="shared" si="1502"/>
        <v>0</v>
      </c>
      <c r="U2941" s="2">
        <v>21</v>
      </c>
      <c r="V2941" s="2">
        <v>0</v>
      </c>
      <c r="W2941" s="2">
        <f t="shared" si="1526"/>
        <v>174</v>
      </c>
      <c r="X2941" s="2">
        <f t="shared" si="1526"/>
        <v>174</v>
      </c>
      <c r="Y2941" s="2">
        <v>1000</v>
      </c>
      <c r="Z2941" s="10">
        <f t="shared" si="1503"/>
        <v>1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f t="shared" si="1504"/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f t="shared" si="1505"/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f t="shared" si="1506"/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f t="shared" si="1507"/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f t="shared" si="1508"/>
        <v>0</v>
      </c>
      <c r="BK2941" s="10">
        <v>0</v>
      </c>
      <c r="BL2941" s="10">
        <v>0</v>
      </c>
      <c r="BM2941" s="10">
        <v>0</v>
      </c>
      <c r="BN2941" s="10">
        <v>0</v>
      </c>
      <c r="BO2941" s="10">
        <v>0</v>
      </c>
      <c r="BP2941" s="10">
        <f t="shared" si="1509"/>
        <v>0</v>
      </c>
      <c r="BQ2941" s="10">
        <v>0</v>
      </c>
    </row>
    <row r="2942" spans="1:69">
      <c r="A2942" s="10">
        <f t="shared" si="1497"/>
        <v>521510</v>
      </c>
      <c r="B2942" s="10" t="s">
        <v>945</v>
      </c>
      <c r="C2942" s="10" t="s">
        <v>946</v>
      </c>
      <c r="F2942" s="10" t="s">
        <v>947</v>
      </c>
      <c r="G2942" s="10">
        <v>1</v>
      </c>
      <c r="I2942" s="2">
        <v>1</v>
      </c>
      <c r="J2942" s="2">
        <v>0</v>
      </c>
      <c r="K2942" s="2">
        <v>28000</v>
      </c>
      <c r="L2942" s="2">
        <v>28000</v>
      </c>
      <c r="M2942" s="2">
        <v>1000</v>
      </c>
      <c r="N2942" s="10">
        <f t="shared" si="1501"/>
        <v>1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10">
        <f t="shared" si="1502"/>
        <v>0</v>
      </c>
      <c r="U2942" s="2">
        <v>21</v>
      </c>
      <c r="V2942" s="2">
        <v>0</v>
      </c>
      <c r="W2942" s="2">
        <f t="shared" si="1526"/>
        <v>174</v>
      </c>
      <c r="X2942" s="2">
        <f t="shared" si="1526"/>
        <v>174</v>
      </c>
      <c r="Y2942" s="2">
        <v>1000</v>
      </c>
      <c r="Z2942" s="10">
        <f t="shared" si="1503"/>
        <v>1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f t="shared" si="1504"/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  <c r="AL2942" s="10">
        <f t="shared" si="1505"/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S2942" s="10">
        <v>0</v>
      </c>
      <c r="AT2942" s="10">
        <v>0</v>
      </c>
      <c r="AU2942" s="10">
        <v>0</v>
      </c>
      <c r="AV2942" s="10">
        <v>0</v>
      </c>
      <c r="AW2942" s="10">
        <v>0</v>
      </c>
      <c r="AX2942" s="10">
        <f t="shared" si="1506"/>
        <v>0</v>
      </c>
      <c r="AY2942" s="10">
        <v>0</v>
      </c>
      <c r="AZ2942" s="10">
        <v>0</v>
      </c>
      <c r="BA2942" s="10">
        <v>0</v>
      </c>
      <c r="BB2942" s="10">
        <v>0</v>
      </c>
      <c r="BC2942" s="10">
        <v>0</v>
      </c>
      <c r="BD2942" s="10">
        <f t="shared" si="1507"/>
        <v>0</v>
      </c>
      <c r="BE2942" s="10">
        <v>0</v>
      </c>
      <c r="BF2942" s="10">
        <v>0</v>
      </c>
      <c r="BG2942" s="10">
        <v>0</v>
      </c>
      <c r="BH2942" s="10">
        <v>0</v>
      </c>
      <c r="BI2942" s="10">
        <v>0</v>
      </c>
      <c r="BJ2942" s="10">
        <f t="shared" si="1508"/>
        <v>0</v>
      </c>
      <c r="BK2942" s="10">
        <v>0</v>
      </c>
      <c r="BL2942" s="10">
        <v>0</v>
      </c>
      <c r="BM2942" s="10">
        <v>0</v>
      </c>
      <c r="BN2942" s="10">
        <v>0</v>
      </c>
      <c r="BO2942" s="10">
        <v>0</v>
      </c>
      <c r="BP2942" s="10">
        <f t="shared" si="1509"/>
        <v>0</v>
      </c>
      <c r="BQ2942" s="10">
        <v>0</v>
      </c>
    </row>
    <row r="2943" spans="1:69">
      <c r="A2943" s="10">
        <f t="shared" si="1497"/>
        <v>521601</v>
      </c>
      <c r="B2943" s="10" t="s">
        <v>945</v>
      </c>
      <c r="C2943" s="10" t="s">
        <v>946</v>
      </c>
      <c r="F2943" s="10" t="s">
        <v>947</v>
      </c>
      <c r="G2943" s="10">
        <v>1</v>
      </c>
      <c r="I2943" s="2">
        <v>1</v>
      </c>
      <c r="J2943" s="2">
        <v>0</v>
      </c>
      <c r="K2943" s="2">
        <v>33600</v>
      </c>
      <c r="L2943" s="2">
        <v>33600</v>
      </c>
      <c r="M2943" s="2">
        <v>1000</v>
      </c>
      <c r="N2943" s="10">
        <f t="shared" si="1501"/>
        <v>1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10">
        <f t="shared" si="1502"/>
        <v>0</v>
      </c>
      <c r="U2943" s="2">
        <v>21</v>
      </c>
      <c r="V2943" s="2">
        <v>0</v>
      </c>
      <c r="W2943" s="2">
        <f t="shared" si="1526"/>
        <v>191</v>
      </c>
      <c r="X2943" s="2">
        <f t="shared" si="1526"/>
        <v>191</v>
      </c>
      <c r="Y2943" s="2">
        <v>1000</v>
      </c>
      <c r="Z2943" s="10">
        <f t="shared" si="1503"/>
        <v>1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f t="shared" si="1504"/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f t="shared" si="1505"/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f t="shared" si="1506"/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f t="shared" si="1507"/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f t="shared" si="1508"/>
        <v>0</v>
      </c>
      <c r="BK2943" s="10">
        <v>0</v>
      </c>
      <c r="BL2943" s="10">
        <v>0</v>
      </c>
      <c r="BM2943" s="10">
        <v>0</v>
      </c>
      <c r="BN2943" s="10">
        <v>0</v>
      </c>
      <c r="BO2943" s="10">
        <v>0</v>
      </c>
      <c r="BP2943" s="10">
        <f t="shared" si="1509"/>
        <v>0</v>
      </c>
      <c r="BQ2943" s="10">
        <v>0</v>
      </c>
    </row>
    <row r="2944" spans="1:69">
      <c r="A2944" s="10">
        <f t="shared" si="1497"/>
        <v>521602</v>
      </c>
      <c r="B2944" s="10" t="s">
        <v>945</v>
      </c>
      <c r="C2944" s="10" t="s">
        <v>946</v>
      </c>
      <c r="F2944" s="10" t="s">
        <v>947</v>
      </c>
      <c r="G2944" s="10">
        <v>1</v>
      </c>
      <c r="I2944" s="2">
        <v>1</v>
      </c>
      <c r="J2944" s="2">
        <v>0</v>
      </c>
      <c r="K2944" s="2">
        <v>33600</v>
      </c>
      <c r="L2944" s="2">
        <v>33600</v>
      </c>
      <c r="M2944" s="2">
        <v>1000</v>
      </c>
      <c r="N2944" s="10">
        <f t="shared" si="1501"/>
        <v>1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10">
        <f t="shared" si="1502"/>
        <v>0</v>
      </c>
      <c r="U2944" s="2">
        <v>21</v>
      </c>
      <c r="V2944" s="2">
        <v>0</v>
      </c>
      <c r="W2944" s="2">
        <f t="shared" si="1526"/>
        <v>191</v>
      </c>
      <c r="X2944" s="2">
        <f t="shared" si="1526"/>
        <v>191</v>
      </c>
      <c r="Y2944" s="2">
        <v>1000</v>
      </c>
      <c r="Z2944" s="10">
        <f t="shared" si="1503"/>
        <v>1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f t="shared" si="1504"/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0</v>
      </c>
      <c r="AL2944" s="10">
        <f t="shared" si="1505"/>
        <v>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S2944" s="10">
        <v>0</v>
      </c>
      <c r="AT2944" s="10">
        <v>0</v>
      </c>
      <c r="AU2944" s="10">
        <v>0</v>
      </c>
      <c r="AV2944" s="10">
        <v>0</v>
      </c>
      <c r="AW2944" s="10">
        <v>0</v>
      </c>
      <c r="AX2944" s="10">
        <f t="shared" si="1506"/>
        <v>0</v>
      </c>
      <c r="AY2944" s="10">
        <v>0</v>
      </c>
      <c r="AZ2944" s="10">
        <v>0</v>
      </c>
      <c r="BA2944" s="10">
        <v>0</v>
      </c>
      <c r="BB2944" s="10">
        <v>0</v>
      </c>
      <c r="BC2944" s="10">
        <v>0</v>
      </c>
      <c r="BD2944" s="10">
        <f t="shared" si="1507"/>
        <v>0</v>
      </c>
      <c r="BE2944" s="10">
        <v>0</v>
      </c>
      <c r="BF2944" s="10">
        <v>0</v>
      </c>
      <c r="BG2944" s="10">
        <v>0</v>
      </c>
      <c r="BH2944" s="10">
        <v>0</v>
      </c>
      <c r="BI2944" s="10">
        <v>0</v>
      </c>
      <c r="BJ2944" s="10">
        <f t="shared" si="1508"/>
        <v>0</v>
      </c>
      <c r="BK2944" s="10">
        <v>0</v>
      </c>
      <c r="BL2944" s="10">
        <v>0</v>
      </c>
      <c r="BM2944" s="10">
        <v>0</v>
      </c>
      <c r="BN2944" s="10">
        <v>0</v>
      </c>
      <c r="BO2944" s="10">
        <v>0</v>
      </c>
      <c r="BP2944" s="10">
        <f t="shared" si="1509"/>
        <v>0</v>
      </c>
      <c r="BQ2944" s="10">
        <v>0</v>
      </c>
    </row>
    <row r="2945" spans="1:69">
      <c r="A2945" s="10">
        <f t="shared" si="1497"/>
        <v>521603</v>
      </c>
      <c r="B2945" s="10" t="s">
        <v>945</v>
      </c>
      <c r="C2945" s="10" t="s">
        <v>946</v>
      </c>
      <c r="F2945" s="10" t="s">
        <v>947</v>
      </c>
      <c r="G2945" s="10">
        <v>1</v>
      </c>
      <c r="I2945" s="2">
        <v>1</v>
      </c>
      <c r="J2945" s="2">
        <v>0</v>
      </c>
      <c r="K2945" s="2">
        <v>33600</v>
      </c>
      <c r="L2945" s="2">
        <v>33600</v>
      </c>
      <c r="M2945" s="2">
        <v>1000</v>
      </c>
      <c r="N2945" s="10">
        <f t="shared" si="1501"/>
        <v>1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10">
        <f t="shared" si="1502"/>
        <v>0</v>
      </c>
      <c r="U2945" s="2">
        <v>21</v>
      </c>
      <c r="V2945" s="2">
        <v>0</v>
      </c>
      <c r="W2945" s="2">
        <f t="shared" si="1526"/>
        <v>191</v>
      </c>
      <c r="X2945" s="2">
        <f t="shared" si="1526"/>
        <v>191</v>
      </c>
      <c r="Y2945" s="2">
        <v>1000</v>
      </c>
      <c r="Z2945" s="10">
        <f t="shared" si="1503"/>
        <v>1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f t="shared" si="1504"/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f t="shared" si="1505"/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f t="shared" si="1506"/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f t="shared" si="1507"/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f t="shared" si="1508"/>
        <v>0</v>
      </c>
      <c r="BK2945" s="10">
        <v>0</v>
      </c>
      <c r="BL2945" s="10">
        <v>0</v>
      </c>
      <c r="BM2945" s="10">
        <v>0</v>
      </c>
      <c r="BN2945" s="10">
        <v>0</v>
      </c>
      <c r="BO2945" s="10">
        <v>0</v>
      </c>
      <c r="BP2945" s="10">
        <f t="shared" si="1509"/>
        <v>0</v>
      </c>
      <c r="BQ2945" s="10">
        <v>0</v>
      </c>
    </row>
    <row r="2946" spans="1:69">
      <c r="A2946" s="10">
        <f t="shared" si="1497"/>
        <v>521604</v>
      </c>
      <c r="B2946" s="10" t="s">
        <v>945</v>
      </c>
      <c r="C2946" s="10" t="s">
        <v>946</v>
      </c>
      <c r="F2946" s="10" t="s">
        <v>947</v>
      </c>
      <c r="G2946" s="10">
        <v>1</v>
      </c>
      <c r="I2946" s="2">
        <v>1</v>
      </c>
      <c r="J2946" s="2">
        <v>0</v>
      </c>
      <c r="K2946" s="2">
        <v>33600</v>
      </c>
      <c r="L2946" s="2">
        <v>33600</v>
      </c>
      <c r="M2946" s="2">
        <v>1000</v>
      </c>
      <c r="N2946" s="10">
        <f t="shared" si="1501"/>
        <v>1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10">
        <f t="shared" si="1502"/>
        <v>0</v>
      </c>
      <c r="U2946" s="2">
        <v>21</v>
      </c>
      <c r="V2946" s="2">
        <v>0</v>
      </c>
      <c r="W2946" s="2">
        <f t="shared" si="1526"/>
        <v>191</v>
      </c>
      <c r="X2946" s="2">
        <f t="shared" si="1526"/>
        <v>191</v>
      </c>
      <c r="Y2946" s="2">
        <v>1000</v>
      </c>
      <c r="Z2946" s="10">
        <f t="shared" si="1503"/>
        <v>1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f t="shared" si="1504"/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0</v>
      </c>
      <c r="AL2946" s="10">
        <f t="shared" si="1505"/>
        <v>0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  <c r="AS2946" s="10">
        <v>0</v>
      </c>
      <c r="AT2946" s="10">
        <v>0</v>
      </c>
      <c r="AU2946" s="10">
        <v>0</v>
      </c>
      <c r="AV2946" s="10">
        <v>0</v>
      </c>
      <c r="AW2946" s="10">
        <v>0</v>
      </c>
      <c r="AX2946" s="10">
        <f t="shared" si="1506"/>
        <v>0</v>
      </c>
      <c r="AY2946" s="10">
        <v>0</v>
      </c>
      <c r="AZ2946" s="10">
        <v>0</v>
      </c>
      <c r="BA2946" s="10">
        <v>0</v>
      </c>
      <c r="BB2946" s="10">
        <v>0</v>
      </c>
      <c r="BC2946" s="10">
        <v>0</v>
      </c>
      <c r="BD2946" s="10">
        <f t="shared" si="1507"/>
        <v>0</v>
      </c>
      <c r="BE2946" s="10">
        <v>0</v>
      </c>
      <c r="BF2946" s="10">
        <v>0</v>
      </c>
      <c r="BG2946" s="10">
        <v>0</v>
      </c>
      <c r="BH2946" s="10">
        <v>0</v>
      </c>
      <c r="BI2946" s="10">
        <v>0</v>
      </c>
      <c r="BJ2946" s="10">
        <f t="shared" si="1508"/>
        <v>0</v>
      </c>
      <c r="BK2946" s="10">
        <v>0</v>
      </c>
      <c r="BL2946" s="10">
        <v>0</v>
      </c>
      <c r="BM2946" s="10">
        <v>0</v>
      </c>
      <c r="BN2946" s="10">
        <v>0</v>
      </c>
      <c r="BO2946" s="10">
        <v>0</v>
      </c>
      <c r="BP2946" s="10">
        <f t="shared" si="1509"/>
        <v>0</v>
      </c>
      <c r="BQ2946" s="10">
        <v>0</v>
      </c>
    </row>
    <row r="2947" spans="1:69">
      <c r="A2947" s="10">
        <f t="shared" si="1497"/>
        <v>521605</v>
      </c>
      <c r="B2947" s="10" t="s">
        <v>945</v>
      </c>
      <c r="C2947" s="10" t="s">
        <v>946</v>
      </c>
      <c r="F2947" s="10" t="s">
        <v>947</v>
      </c>
      <c r="G2947" s="10">
        <v>1</v>
      </c>
      <c r="I2947" s="2">
        <v>1</v>
      </c>
      <c r="J2947" s="2">
        <v>0</v>
      </c>
      <c r="K2947" s="2">
        <v>33600</v>
      </c>
      <c r="L2947" s="2">
        <v>33600</v>
      </c>
      <c r="M2947" s="2">
        <v>1000</v>
      </c>
      <c r="N2947" s="10">
        <f t="shared" si="1501"/>
        <v>1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10">
        <f t="shared" si="1502"/>
        <v>0</v>
      </c>
      <c r="U2947" s="2">
        <v>21</v>
      </c>
      <c r="V2947" s="2">
        <v>0</v>
      </c>
      <c r="W2947" s="2">
        <f t="shared" si="1526"/>
        <v>191</v>
      </c>
      <c r="X2947" s="2">
        <f t="shared" si="1526"/>
        <v>191</v>
      </c>
      <c r="Y2947" s="2">
        <v>1000</v>
      </c>
      <c r="Z2947" s="10">
        <f t="shared" si="1503"/>
        <v>1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f t="shared" si="1504"/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f t="shared" si="1505"/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f t="shared" si="1506"/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f t="shared" si="1507"/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f t="shared" si="1508"/>
        <v>0</v>
      </c>
      <c r="BK2947" s="10">
        <v>0</v>
      </c>
      <c r="BL2947" s="10">
        <v>0</v>
      </c>
      <c r="BM2947" s="10">
        <v>0</v>
      </c>
      <c r="BN2947" s="10">
        <v>0</v>
      </c>
      <c r="BO2947" s="10">
        <v>0</v>
      </c>
      <c r="BP2947" s="10">
        <f t="shared" si="1509"/>
        <v>0</v>
      </c>
      <c r="BQ2947" s="10">
        <v>0</v>
      </c>
    </row>
    <row r="2948" spans="1:69">
      <c r="A2948" s="10">
        <f t="shared" si="1497"/>
        <v>521606</v>
      </c>
      <c r="B2948" s="10" t="s">
        <v>945</v>
      </c>
      <c r="C2948" s="10" t="s">
        <v>946</v>
      </c>
      <c r="F2948" s="10" t="s">
        <v>947</v>
      </c>
      <c r="G2948" s="10">
        <v>1</v>
      </c>
      <c r="I2948" s="2">
        <v>1</v>
      </c>
      <c r="J2948" s="2">
        <v>0</v>
      </c>
      <c r="K2948" s="2">
        <v>33600</v>
      </c>
      <c r="L2948" s="2">
        <v>33600</v>
      </c>
      <c r="M2948" s="2">
        <v>1000</v>
      </c>
      <c r="N2948" s="10">
        <f t="shared" si="1501"/>
        <v>1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10">
        <f t="shared" si="1502"/>
        <v>0</v>
      </c>
      <c r="U2948" s="2">
        <v>21</v>
      </c>
      <c r="V2948" s="2">
        <v>0</v>
      </c>
      <c r="W2948" s="2">
        <f t="shared" si="1526"/>
        <v>191</v>
      </c>
      <c r="X2948" s="2">
        <f t="shared" si="1526"/>
        <v>191</v>
      </c>
      <c r="Y2948" s="2">
        <v>1000</v>
      </c>
      <c r="Z2948" s="10">
        <f t="shared" si="1503"/>
        <v>1</v>
      </c>
      <c r="AA2948" s="10">
        <v>0</v>
      </c>
      <c r="AB2948" s="10">
        <v>0</v>
      </c>
      <c r="AC2948" s="10">
        <v>0</v>
      </c>
      <c r="AD2948" s="10">
        <v>0</v>
      </c>
      <c r="AE2948" s="10">
        <v>0</v>
      </c>
      <c r="AF2948" s="10">
        <f t="shared" si="1504"/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f t="shared" si="1505"/>
        <v>0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  <c r="AS2948" s="10">
        <v>0</v>
      </c>
      <c r="AT2948" s="10">
        <v>0</v>
      </c>
      <c r="AU2948" s="10">
        <v>0</v>
      </c>
      <c r="AV2948" s="10">
        <v>0</v>
      </c>
      <c r="AW2948" s="10">
        <v>0</v>
      </c>
      <c r="AX2948" s="10">
        <f t="shared" si="1506"/>
        <v>0</v>
      </c>
      <c r="AY2948" s="10">
        <v>0</v>
      </c>
      <c r="AZ2948" s="10">
        <v>0</v>
      </c>
      <c r="BA2948" s="10">
        <v>0</v>
      </c>
      <c r="BB2948" s="10">
        <v>0</v>
      </c>
      <c r="BC2948" s="10">
        <v>0</v>
      </c>
      <c r="BD2948" s="10">
        <f t="shared" si="1507"/>
        <v>0</v>
      </c>
      <c r="BE2948" s="10">
        <v>0</v>
      </c>
      <c r="BF2948" s="10">
        <v>0</v>
      </c>
      <c r="BG2948" s="10">
        <v>0</v>
      </c>
      <c r="BH2948" s="10">
        <v>0</v>
      </c>
      <c r="BI2948" s="10">
        <v>0</v>
      </c>
      <c r="BJ2948" s="10">
        <f t="shared" si="1508"/>
        <v>0</v>
      </c>
      <c r="BK2948" s="10">
        <v>0</v>
      </c>
      <c r="BL2948" s="10">
        <v>0</v>
      </c>
      <c r="BM2948" s="10">
        <v>0</v>
      </c>
      <c r="BN2948" s="10">
        <v>0</v>
      </c>
      <c r="BO2948" s="10">
        <v>0</v>
      </c>
      <c r="BP2948" s="10">
        <f t="shared" si="1509"/>
        <v>0</v>
      </c>
      <c r="BQ2948" s="10">
        <v>0</v>
      </c>
    </row>
    <row r="2949" spans="1:69">
      <c r="A2949" s="10">
        <f t="shared" si="1497"/>
        <v>521607</v>
      </c>
      <c r="B2949" s="10" t="s">
        <v>945</v>
      </c>
      <c r="C2949" s="10" t="s">
        <v>946</v>
      </c>
      <c r="F2949" s="10" t="s">
        <v>947</v>
      </c>
      <c r="G2949" s="10">
        <v>1</v>
      </c>
      <c r="I2949" s="2">
        <v>1</v>
      </c>
      <c r="J2949" s="2">
        <v>0</v>
      </c>
      <c r="K2949" s="2">
        <v>33600</v>
      </c>
      <c r="L2949" s="2">
        <v>33600</v>
      </c>
      <c r="M2949" s="2">
        <v>1000</v>
      </c>
      <c r="N2949" s="10">
        <f t="shared" si="1501"/>
        <v>1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10">
        <f t="shared" si="1502"/>
        <v>0</v>
      </c>
      <c r="U2949" s="2">
        <v>21</v>
      </c>
      <c r="V2949" s="2">
        <v>0</v>
      </c>
      <c r="W2949" s="2">
        <f t="shared" si="1526"/>
        <v>191</v>
      </c>
      <c r="X2949" s="2">
        <f t="shared" si="1526"/>
        <v>191</v>
      </c>
      <c r="Y2949" s="2">
        <v>1000</v>
      </c>
      <c r="Z2949" s="10">
        <f t="shared" si="1503"/>
        <v>1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f t="shared" si="1504"/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f t="shared" si="1505"/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f t="shared" si="1506"/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f t="shared" si="1507"/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f t="shared" si="1508"/>
        <v>0</v>
      </c>
      <c r="BK2949" s="10">
        <v>0</v>
      </c>
      <c r="BL2949" s="10">
        <v>0</v>
      </c>
      <c r="BM2949" s="10">
        <v>0</v>
      </c>
      <c r="BN2949" s="10">
        <v>0</v>
      </c>
      <c r="BO2949" s="10">
        <v>0</v>
      </c>
      <c r="BP2949" s="10">
        <f t="shared" si="1509"/>
        <v>0</v>
      </c>
      <c r="BQ2949" s="10">
        <v>0</v>
      </c>
    </row>
    <row r="2950" spans="1:69">
      <c r="A2950" s="10">
        <f t="shared" si="1497"/>
        <v>521608</v>
      </c>
      <c r="B2950" s="10" t="s">
        <v>945</v>
      </c>
      <c r="C2950" s="10" t="s">
        <v>946</v>
      </c>
      <c r="F2950" s="10" t="s">
        <v>947</v>
      </c>
      <c r="G2950" s="10">
        <v>1</v>
      </c>
      <c r="I2950" s="2">
        <v>1</v>
      </c>
      <c r="J2950" s="2">
        <v>0</v>
      </c>
      <c r="K2950" s="2">
        <v>33600</v>
      </c>
      <c r="L2950" s="2">
        <v>33600</v>
      </c>
      <c r="M2950" s="2">
        <v>1000</v>
      </c>
      <c r="N2950" s="10">
        <f t="shared" si="1501"/>
        <v>1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10">
        <f t="shared" si="1502"/>
        <v>0</v>
      </c>
      <c r="U2950" s="2">
        <v>21</v>
      </c>
      <c r="V2950" s="2">
        <v>0</v>
      </c>
      <c r="W2950" s="2">
        <f t="shared" si="1526"/>
        <v>191</v>
      </c>
      <c r="X2950" s="2">
        <f t="shared" si="1526"/>
        <v>191</v>
      </c>
      <c r="Y2950" s="2">
        <v>1000</v>
      </c>
      <c r="Z2950" s="10">
        <f t="shared" si="1503"/>
        <v>1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f t="shared" si="1504"/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0</v>
      </c>
      <c r="AL2950" s="10">
        <f t="shared" si="1505"/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  <c r="AS2950" s="10">
        <v>0</v>
      </c>
      <c r="AT2950" s="10">
        <v>0</v>
      </c>
      <c r="AU2950" s="10">
        <v>0</v>
      </c>
      <c r="AV2950" s="10">
        <v>0</v>
      </c>
      <c r="AW2950" s="10">
        <v>0</v>
      </c>
      <c r="AX2950" s="10">
        <f t="shared" si="1506"/>
        <v>0</v>
      </c>
      <c r="AY2950" s="10">
        <v>0</v>
      </c>
      <c r="AZ2950" s="10">
        <v>0</v>
      </c>
      <c r="BA2950" s="10">
        <v>0</v>
      </c>
      <c r="BB2950" s="10">
        <v>0</v>
      </c>
      <c r="BC2950" s="10">
        <v>0</v>
      </c>
      <c r="BD2950" s="10">
        <f t="shared" si="1507"/>
        <v>0</v>
      </c>
      <c r="BE2950" s="10">
        <v>0</v>
      </c>
      <c r="BF2950" s="10">
        <v>0</v>
      </c>
      <c r="BG2950" s="10">
        <v>0</v>
      </c>
      <c r="BH2950" s="10">
        <v>0</v>
      </c>
      <c r="BI2950" s="10">
        <v>0</v>
      </c>
      <c r="BJ2950" s="10">
        <f t="shared" si="1508"/>
        <v>0</v>
      </c>
      <c r="BK2950" s="10">
        <v>0</v>
      </c>
      <c r="BL2950" s="10">
        <v>0</v>
      </c>
      <c r="BM2950" s="10">
        <v>0</v>
      </c>
      <c r="BN2950" s="10">
        <v>0</v>
      </c>
      <c r="BO2950" s="10">
        <v>0</v>
      </c>
      <c r="BP2950" s="10">
        <f t="shared" si="1509"/>
        <v>0</v>
      </c>
      <c r="BQ2950" s="10">
        <v>0</v>
      </c>
    </row>
    <row r="2951" spans="1:69">
      <c r="A2951" s="10">
        <f t="shared" si="1497"/>
        <v>521609</v>
      </c>
      <c r="B2951" s="10" t="s">
        <v>945</v>
      </c>
      <c r="C2951" s="10" t="s">
        <v>946</v>
      </c>
      <c r="F2951" s="10" t="s">
        <v>947</v>
      </c>
      <c r="G2951" s="10">
        <v>1</v>
      </c>
      <c r="I2951" s="2">
        <v>1</v>
      </c>
      <c r="J2951" s="2">
        <v>0</v>
      </c>
      <c r="K2951" s="2">
        <v>33600</v>
      </c>
      <c r="L2951" s="2">
        <v>33600</v>
      </c>
      <c r="M2951" s="2">
        <v>1000</v>
      </c>
      <c r="N2951" s="10">
        <f t="shared" si="1501"/>
        <v>1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10">
        <f t="shared" si="1502"/>
        <v>0</v>
      </c>
      <c r="U2951" s="2">
        <v>21</v>
      </c>
      <c r="V2951" s="2">
        <v>0</v>
      </c>
      <c r="W2951" s="2">
        <f t="shared" si="1526"/>
        <v>191</v>
      </c>
      <c r="X2951" s="2">
        <f t="shared" si="1526"/>
        <v>191</v>
      </c>
      <c r="Y2951" s="2">
        <v>1000</v>
      </c>
      <c r="Z2951" s="10">
        <f t="shared" si="1503"/>
        <v>1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f t="shared" si="1504"/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f t="shared" si="1505"/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f t="shared" si="1506"/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f t="shared" si="1507"/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f t="shared" si="1508"/>
        <v>0</v>
      </c>
      <c r="BK2951" s="10">
        <v>0</v>
      </c>
      <c r="BL2951" s="10">
        <v>0</v>
      </c>
      <c r="BM2951" s="10">
        <v>0</v>
      </c>
      <c r="BN2951" s="10">
        <v>0</v>
      </c>
      <c r="BO2951" s="10">
        <v>0</v>
      </c>
      <c r="BP2951" s="10">
        <f t="shared" si="1509"/>
        <v>0</v>
      </c>
      <c r="BQ2951" s="10">
        <v>0</v>
      </c>
    </row>
    <row r="2952" spans="1:69">
      <c r="A2952" s="10">
        <f t="shared" si="1497"/>
        <v>521610</v>
      </c>
      <c r="B2952" s="10" t="s">
        <v>945</v>
      </c>
      <c r="C2952" s="10" t="s">
        <v>946</v>
      </c>
      <c r="F2952" s="10" t="s">
        <v>947</v>
      </c>
      <c r="G2952" s="10">
        <v>1</v>
      </c>
      <c r="I2952" s="2">
        <v>1</v>
      </c>
      <c r="J2952" s="2">
        <v>0</v>
      </c>
      <c r="K2952" s="2">
        <v>33600</v>
      </c>
      <c r="L2952" s="2">
        <v>33600</v>
      </c>
      <c r="M2952" s="2">
        <v>1000</v>
      </c>
      <c r="N2952" s="10">
        <f t="shared" si="1501"/>
        <v>1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10">
        <f t="shared" si="1502"/>
        <v>0</v>
      </c>
      <c r="U2952" s="2">
        <v>21</v>
      </c>
      <c r="V2952" s="2">
        <v>0</v>
      </c>
      <c r="W2952" s="2">
        <f t="shared" si="1526"/>
        <v>191</v>
      </c>
      <c r="X2952" s="2">
        <f t="shared" si="1526"/>
        <v>191</v>
      </c>
      <c r="Y2952" s="2">
        <v>1000</v>
      </c>
      <c r="Z2952" s="10">
        <f t="shared" si="1503"/>
        <v>1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f t="shared" si="1504"/>
        <v>0</v>
      </c>
      <c r="AG2952" s="10">
        <v>0</v>
      </c>
      <c r="AH2952" s="10">
        <v>0</v>
      </c>
      <c r="AI2952" s="10">
        <v>0</v>
      </c>
      <c r="AJ2952" s="10">
        <v>0</v>
      </c>
      <c r="AK2952" s="10">
        <v>0</v>
      </c>
      <c r="AL2952" s="10">
        <f t="shared" si="1505"/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  <c r="AS2952" s="10">
        <v>0</v>
      </c>
      <c r="AT2952" s="10">
        <v>0</v>
      </c>
      <c r="AU2952" s="10">
        <v>0</v>
      </c>
      <c r="AV2952" s="10">
        <v>0</v>
      </c>
      <c r="AW2952" s="10">
        <v>0</v>
      </c>
      <c r="AX2952" s="10">
        <f t="shared" si="1506"/>
        <v>0</v>
      </c>
      <c r="AY2952" s="10">
        <v>0</v>
      </c>
      <c r="AZ2952" s="10">
        <v>0</v>
      </c>
      <c r="BA2952" s="10">
        <v>0</v>
      </c>
      <c r="BB2952" s="10">
        <v>0</v>
      </c>
      <c r="BC2952" s="10">
        <v>0</v>
      </c>
      <c r="BD2952" s="10">
        <f t="shared" si="1507"/>
        <v>0</v>
      </c>
      <c r="BE2952" s="10">
        <v>0</v>
      </c>
      <c r="BF2952" s="10">
        <v>0</v>
      </c>
      <c r="BG2952" s="10">
        <v>0</v>
      </c>
      <c r="BH2952" s="10">
        <v>0</v>
      </c>
      <c r="BI2952" s="10">
        <v>0</v>
      </c>
      <c r="BJ2952" s="10">
        <f t="shared" si="1508"/>
        <v>0</v>
      </c>
      <c r="BK2952" s="10">
        <v>0</v>
      </c>
      <c r="BL2952" s="10">
        <v>0</v>
      </c>
      <c r="BM2952" s="10">
        <v>0</v>
      </c>
      <c r="BN2952" s="10">
        <v>0</v>
      </c>
      <c r="BO2952" s="10">
        <v>0</v>
      </c>
      <c r="BP2952" s="10">
        <f t="shared" si="1509"/>
        <v>0</v>
      </c>
      <c r="BQ2952" s="10">
        <v>0</v>
      </c>
    </row>
    <row r="2953" spans="1:69">
      <c r="A2953" s="10">
        <f t="shared" si="1497"/>
        <v>521701</v>
      </c>
      <c r="B2953" s="10" t="s">
        <v>945</v>
      </c>
      <c r="C2953" s="10" t="s">
        <v>946</v>
      </c>
      <c r="F2953" s="10" t="s">
        <v>947</v>
      </c>
      <c r="G2953" s="10">
        <v>1</v>
      </c>
      <c r="I2953" s="2">
        <v>1</v>
      </c>
      <c r="J2953" s="2">
        <v>0</v>
      </c>
      <c r="K2953" s="2">
        <v>40300</v>
      </c>
      <c r="L2953" s="2">
        <v>40300</v>
      </c>
      <c r="M2953" s="2">
        <v>1000</v>
      </c>
      <c r="N2953" s="10">
        <f t="shared" si="1501"/>
        <v>1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10">
        <f t="shared" si="1502"/>
        <v>0</v>
      </c>
      <c r="U2953" s="2">
        <v>21</v>
      </c>
      <c r="V2953" s="2">
        <v>0</v>
      </c>
      <c r="W2953" s="2">
        <f t="shared" si="1526"/>
        <v>210</v>
      </c>
      <c r="X2953" s="2">
        <f t="shared" si="1526"/>
        <v>210</v>
      </c>
      <c r="Y2953" s="2">
        <v>1000</v>
      </c>
      <c r="Z2953" s="10">
        <f t="shared" si="1503"/>
        <v>1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f t="shared" si="1504"/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f t="shared" si="1505"/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f t="shared" si="1506"/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f t="shared" si="1507"/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f t="shared" si="1508"/>
        <v>0</v>
      </c>
      <c r="BK2953" s="10">
        <v>0</v>
      </c>
      <c r="BL2953" s="10">
        <v>0</v>
      </c>
      <c r="BM2953" s="10">
        <v>0</v>
      </c>
      <c r="BN2953" s="10">
        <v>0</v>
      </c>
      <c r="BO2953" s="10">
        <v>0</v>
      </c>
      <c r="BP2953" s="10">
        <f t="shared" si="1509"/>
        <v>0</v>
      </c>
      <c r="BQ2953" s="10">
        <v>0</v>
      </c>
    </row>
    <row r="2954" spans="1:69">
      <c r="A2954" s="10">
        <f t="shared" si="1497"/>
        <v>521702</v>
      </c>
      <c r="B2954" s="10" t="s">
        <v>945</v>
      </c>
      <c r="C2954" s="10" t="s">
        <v>946</v>
      </c>
      <c r="F2954" s="10" t="s">
        <v>947</v>
      </c>
      <c r="G2954" s="10">
        <v>1</v>
      </c>
      <c r="I2954" s="2">
        <v>1</v>
      </c>
      <c r="J2954" s="2">
        <v>0</v>
      </c>
      <c r="K2954" s="2">
        <v>40300</v>
      </c>
      <c r="L2954" s="2">
        <v>40300</v>
      </c>
      <c r="M2954" s="2">
        <v>1000</v>
      </c>
      <c r="N2954" s="10">
        <f t="shared" si="1501"/>
        <v>1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10">
        <f t="shared" si="1502"/>
        <v>0</v>
      </c>
      <c r="U2954" s="2">
        <v>21</v>
      </c>
      <c r="V2954" s="2">
        <v>0</v>
      </c>
      <c r="W2954" s="2">
        <f t="shared" si="1526"/>
        <v>210</v>
      </c>
      <c r="X2954" s="2">
        <f t="shared" si="1526"/>
        <v>210</v>
      </c>
      <c r="Y2954" s="2">
        <v>1000</v>
      </c>
      <c r="Z2954" s="10">
        <f t="shared" si="1503"/>
        <v>1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f t="shared" si="1504"/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f t="shared" si="1505"/>
        <v>0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S2954" s="10">
        <v>0</v>
      </c>
      <c r="AT2954" s="10">
        <v>0</v>
      </c>
      <c r="AU2954" s="10">
        <v>0</v>
      </c>
      <c r="AV2954" s="10">
        <v>0</v>
      </c>
      <c r="AW2954" s="10">
        <v>0</v>
      </c>
      <c r="AX2954" s="10">
        <f t="shared" si="1506"/>
        <v>0</v>
      </c>
      <c r="AY2954" s="10">
        <v>0</v>
      </c>
      <c r="AZ2954" s="10">
        <v>0</v>
      </c>
      <c r="BA2954" s="10">
        <v>0</v>
      </c>
      <c r="BB2954" s="10">
        <v>0</v>
      </c>
      <c r="BC2954" s="10">
        <v>0</v>
      </c>
      <c r="BD2954" s="10">
        <f t="shared" si="1507"/>
        <v>0</v>
      </c>
      <c r="BE2954" s="10">
        <v>0</v>
      </c>
      <c r="BF2954" s="10">
        <v>0</v>
      </c>
      <c r="BG2954" s="10">
        <v>0</v>
      </c>
      <c r="BH2954" s="10">
        <v>0</v>
      </c>
      <c r="BI2954" s="10">
        <v>0</v>
      </c>
      <c r="BJ2954" s="10">
        <f t="shared" si="1508"/>
        <v>0</v>
      </c>
      <c r="BK2954" s="10">
        <v>0</v>
      </c>
      <c r="BL2954" s="10">
        <v>0</v>
      </c>
      <c r="BM2954" s="10">
        <v>0</v>
      </c>
      <c r="BN2954" s="10">
        <v>0</v>
      </c>
      <c r="BO2954" s="10">
        <v>0</v>
      </c>
      <c r="BP2954" s="10">
        <f t="shared" si="1509"/>
        <v>0</v>
      </c>
      <c r="BQ2954" s="10">
        <v>0</v>
      </c>
    </row>
    <row r="2955" spans="1:69">
      <c r="A2955" s="10">
        <f t="shared" si="1497"/>
        <v>521703</v>
      </c>
      <c r="B2955" s="10" t="s">
        <v>945</v>
      </c>
      <c r="C2955" s="10" t="s">
        <v>946</v>
      </c>
      <c r="F2955" s="10" t="s">
        <v>947</v>
      </c>
      <c r="G2955" s="10">
        <v>1</v>
      </c>
      <c r="I2955" s="2">
        <v>1</v>
      </c>
      <c r="J2955" s="2">
        <v>0</v>
      </c>
      <c r="K2955" s="2">
        <v>40300</v>
      </c>
      <c r="L2955" s="2">
        <v>40300</v>
      </c>
      <c r="M2955" s="2">
        <v>1000</v>
      </c>
      <c r="N2955" s="10">
        <f t="shared" si="1501"/>
        <v>1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10">
        <f t="shared" si="1502"/>
        <v>0</v>
      </c>
      <c r="U2955" s="2">
        <v>21</v>
      </c>
      <c r="V2955" s="2">
        <v>0</v>
      </c>
      <c r="W2955" s="2">
        <f t="shared" si="1526"/>
        <v>210</v>
      </c>
      <c r="X2955" s="2">
        <f t="shared" si="1526"/>
        <v>210</v>
      </c>
      <c r="Y2955" s="2">
        <v>1000</v>
      </c>
      <c r="Z2955" s="10">
        <f t="shared" si="1503"/>
        <v>1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f t="shared" si="1504"/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f t="shared" si="1505"/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f t="shared" si="1506"/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f t="shared" si="1507"/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f t="shared" si="1508"/>
        <v>0</v>
      </c>
      <c r="BK2955" s="10">
        <v>0</v>
      </c>
      <c r="BL2955" s="10">
        <v>0</v>
      </c>
      <c r="BM2955" s="10">
        <v>0</v>
      </c>
      <c r="BN2955" s="10">
        <v>0</v>
      </c>
      <c r="BO2955" s="10">
        <v>0</v>
      </c>
      <c r="BP2955" s="10">
        <f t="shared" si="1509"/>
        <v>0</v>
      </c>
      <c r="BQ2955" s="10">
        <v>0</v>
      </c>
    </row>
    <row r="2956" spans="1:69">
      <c r="A2956" s="10">
        <f t="shared" si="1497"/>
        <v>521704</v>
      </c>
      <c r="B2956" s="10" t="s">
        <v>945</v>
      </c>
      <c r="C2956" s="10" t="s">
        <v>946</v>
      </c>
      <c r="F2956" s="10" t="s">
        <v>947</v>
      </c>
      <c r="G2956" s="10">
        <v>1</v>
      </c>
      <c r="I2956" s="2">
        <v>1</v>
      </c>
      <c r="J2956" s="2">
        <v>0</v>
      </c>
      <c r="K2956" s="2">
        <v>40300</v>
      </c>
      <c r="L2956" s="2">
        <v>40300</v>
      </c>
      <c r="M2956" s="2">
        <v>1000</v>
      </c>
      <c r="N2956" s="10">
        <f t="shared" ref="N2956:N2992" si="1527">IF(M2956&gt;=1000,1,0)</f>
        <v>1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10">
        <f t="shared" ref="T2956:T2992" si="1528">IF(S2956&gt;=1000,1,0)</f>
        <v>0</v>
      </c>
      <c r="U2956" s="2">
        <v>21</v>
      </c>
      <c r="V2956" s="2">
        <v>0</v>
      </c>
      <c r="W2956" s="2">
        <f t="shared" si="1526"/>
        <v>210</v>
      </c>
      <c r="X2956" s="2">
        <f t="shared" si="1526"/>
        <v>210</v>
      </c>
      <c r="Y2956" s="2">
        <v>1000</v>
      </c>
      <c r="Z2956" s="10">
        <f t="shared" ref="Z2956:Z2992" si="1529">IF(Y2956&gt;=1000,1,0)</f>
        <v>1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f t="shared" ref="AF2956:AF2992" si="1530">IF(AE2956&gt;=1000,1,0)</f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f t="shared" ref="AL2956:AL2992" si="1531">IF(AK2956&gt;=1000,1,0)</f>
        <v>0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S2956" s="10">
        <v>0</v>
      </c>
      <c r="AT2956" s="10">
        <v>0</v>
      </c>
      <c r="AU2956" s="10">
        <v>0</v>
      </c>
      <c r="AV2956" s="10">
        <v>0</v>
      </c>
      <c r="AW2956" s="10">
        <v>0</v>
      </c>
      <c r="AX2956" s="10">
        <f t="shared" ref="AX2956:AX2992" si="1532">IF(AW2956&gt;=1000,1,0)</f>
        <v>0</v>
      </c>
      <c r="AY2956" s="10">
        <v>0</v>
      </c>
      <c r="AZ2956" s="10">
        <v>0</v>
      </c>
      <c r="BA2956" s="10">
        <v>0</v>
      </c>
      <c r="BB2956" s="10">
        <v>0</v>
      </c>
      <c r="BC2956" s="10">
        <v>0</v>
      </c>
      <c r="BD2956" s="10">
        <f t="shared" ref="BD2956:BD2992" si="1533">IF(BC2956&gt;=1000,1,0)</f>
        <v>0</v>
      </c>
      <c r="BE2956" s="10">
        <v>0</v>
      </c>
      <c r="BF2956" s="10">
        <v>0</v>
      </c>
      <c r="BG2956" s="10">
        <v>0</v>
      </c>
      <c r="BH2956" s="10">
        <v>0</v>
      </c>
      <c r="BI2956" s="10">
        <v>0</v>
      </c>
      <c r="BJ2956" s="10">
        <f t="shared" ref="BJ2956:BJ2992" si="1534">IF(BI2956&gt;=1000,1,0)</f>
        <v>0</v>
      </c>
      <c r="BK2956" s="10">
        <v>0</v>
      </c>
      <c r="BL2956" s="10">
        <v>0</v>
      </c>
      <c r="BM2956" s="10">
        <v>0</v>
      </c>
      <c r="BN2956" s="10">
        <v>0</v>
      </c>
      <c r="BO2956" s="10">
        <v>0</v>
      </c>
      <c r="BP2956" s="10">
        <f t="shared" ref="BP2956:BP2992" si="1535">IF(BO2956&gt;=1000,1,0)</f>
        <v>0</v>
      </c>
      <c r="BQ2956" s="10">
        <v>0</v>
      </c>
    </row>
    <row r="2957" spans="1:69">
      <c r="A2957" s="10">
        <f t="shared" si="1497"/>
        <v>521705</v>
      </c>
      <c r="B2957" s="10" t="s">
        <v>945</v>
      </c>
      <c r="C2957" s="10" t="s">
        <v>946</v>
      </c>
      <c r="F2957" s="10" t="s">
        <v>947</v>
      </c>
      <c r="G2957" s="10">
        <v>1</v>
      </c>
      <c r="I2957" s="2">
        <v>1</v>
      </c>
      <c r="J2957" s="2">
        <v>0</v>
      </c>
      <c r="K2957" s="2">
        <v>40300</v>
      </c>
      <c r="L2957" s="2">
        <v>40300</v>
      </c>
      <c r="M2957" s="2">
        <v>1000</v>
      </c>
      <c r="N2957" s="10">
        <f t="shared" si="1527"/>
        <v>1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10">
        <f t="shared" si="1528"/>
        <v>0</v>
      </c>
      <c r="U2957" s="2">
        <v>21</v>
      </c>
      <c r="V2957" s="2">
        <v>0</v>
      </c>
      <c r="W2957" s="2">
        <f t="shared" si="1526"/>
        <v>210</v>
      </c>
      <c r="X2957" s="2">
        <f t="shared" si="1526"/>
        <v>210</v>
      </c>
      <c r="Y2957" s="2">
        <v>1000</v>
      </c>
      <c r="Z2957" s="10">
        <f t="shared" si="1529"/>
        <v>1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f t="shared" si="1530"/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f t="shared" si="1531"/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f t="shared" si="1532"/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f t="shared" si="1533"/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f t="shared" si="1534"/>
        <v>0</v>
      </c>
      <c r="BK2957" s="10">
        <v>0</v>
      </c>
      <c r="BL2957" s="10">
        <v>0</v>
      </c>
      <c r="BM2957" s="10">
        <v>0</v>
      </c>
      <c r="BN2957" s="10">
        <v>0</v>
      </c>
      <c r="BO2957" s="10">
        <v>0</v>
      </c>
      <c r="BP2957" s="10">
        <f t="shared" si="1535"/>
        <v>0</v>
      </c>
      <c r="BQ2957" s="10">
        <v>0</v>
      </c>
    </row>
    <row r="2958" spans="1:69">
      <c r="A2958" s="10">
        <f t="shared" si="1497"/>
        <v>521706</v>
      </c>
      <c r="B2958" s="10" t="s">
        <v>945</v>
      </c>
      <c r="C2958" s="10" t="s">
        <v>946</v>
      </c>
      <c r="F2958" s="10" t="s">
        <v>947</v>
      </c>
      <c r="G2958" s="10">
        <v>1</v>
      </c>
      <c r="I2958" s="2">
        <v>1</v>
      </c>
      <c r="J2958" s="2">
        <v>0</v>
      </c>
      <c r="K2958" s="2">
        <v>40300</v>
      </c>
      <c r="L2958" s="2">
        <v>40300</v>
      </c>
      <c r="M2958" s="2">
        <v>1000</v>
      </c>
      <c r="N2958" s="10">
        <f t="shared" si="1527"/>
        <v>1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10">
        <f t="shared" si="1528"/>
        <v>0</v>
      </c>
      <c r="U2958" s="2">
        <v>21</v>
      </c>
      <c r="V2958" s="2">
        <v>0</v>
      </c>
      <c r="W2958" s="2">
        <f t="shared" si="1526"/>
        <v>210</v>
      </c>
      <c r="X2958" s="2">
        <f t="shared" si="1526"/>
        <v>210</v>
      </c>
      <c r="Y2958" s="2">
        <v>1000</v>
      </c>
      <c r="Z2958" s="10">
        <f t="shared" si="1529"/>
        <v>1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f t="shared" si="1530"/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f t="shared" si="1531"/>
        <v>0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S2958" s="10">
        <v>0</v>
      </c>
      <c r="AT2958" s="10">
        <v>0</v>
      </c>
      <c r="AU2958" s="10">
        <v>0</v>
      </c>
      <c r="AV2958" s="10">
        <v>0</v>
      </c>
      <c r="AW2958" s="10">
        <v>0</v>
      </c>
      <c r="AX2958" s="10">
        <f t="shared" si="1532"/>
        <v>0</v>
      </c>
      <c r="AY2958" s="10">
        <v>0</v>
      </c>
      <c r="AZ2958" s="10">
        <v>0</v>
      </c>
      <c r="BA2958" s="10">
        <v>0</v>
      </c>
      <c r="BB2958" s="10">
        <v>0</v>
      </c>
      <c r="BC2958" s="10">
        <v>0</v>
      </c>
      <c r="BD2958" s="10">
        <f t="shared" si="1533"/>
        <v>0</v>
      </c>
      <c r="BE2958" s="10">
        <v>0</v>
      </c>
      <c r="BF2958" s="10">
        <v>0</v>
      </c>
      <c r="BG2958" s="10">
        <v>0</v>
      </c>
      <c r="BH2958" s="10">
        <v>0</v>
      </c>
      <c r="BI2958" s="10">
        <v>0</v>
      </c>
      <c r="BJ2958" s="10">
        <f t="shared" si="1534"/>
        <v>0</v>
      </c>
      <c r="BK2958" s="10">
        <v>0</v>
      </c>
      <c r="BL2958" s="10">
        <v>0</v>
      </c>
      <c r="BM2958" s="10">
        <v>0</v>
      </c>
      <c r="BN2958" s="10">
        <v>0</v>
      </c>
      <c r="BO2958" s="10">
        <v>0</v>
      </c>
      <c r="BP2958" s="10">
        <f t="shared" si="1535"/>
        <v>0</v>
      </c>
      <c r="BQ2958" s="10">
        <v>0</v>
      </c>
    </row>
    <row r="2959" spans="1:69">
      <c r="A2959" s="10">
        <f t="shared" si="1497"/>
        <v>521707</v>
      </c>
      <c r="B2959" s="10" t="s">
        <v>945</v>
      </c>
      <c r="C2959" s="10" t="s">
        <v>946</v>
      </c>
      <c r="F2959" s="10" t="s">
        <v>947</v>
      </c>
      <c r="G2959" s="10">
        <v>1</v>
      </c>
      <c r="I2959" s="2">
        <v>1</v>
      </c>
      <c r="J2959" s="2">
        <v>0</v>
      </c>
      <c r="K2959" s="2">
        <v>40300</v>
      </c>
      <c r="L2959" s="2">
        <v>40300</v>
      </c>
      <c r="M2959" s="2">
        <v>1000</v>
      </c>
      <c r="N2959" s="10">
        <f t="shared" si="1527"/>
        <v>1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10">
        <f t="shared" si="1528"/>
        <v>0</v>
      </c>
      <c r="U2959" s="2">
        <v>21</v>
      </c>
      <c r="V2959" s="2">
        <v>0</v>
      </c>
      <c r="W2959" s="2">
        <f t="shared" si="1526"/>
        <v>210</v>
      </c>
      <c r="X2959" s="2">
        <f t="shared" si="1526"/>
        <v>210</v>
      </c>
      <c r="Y2959" s="2">
        <v>1000</v>
      </c>
      <c r="Z2959" s="10">
        <f t="shared" si="1529"/>
        <v>1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f t="shared" si="1530"/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f t="shared" si="1531"/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f t="shared" si="1532"/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f t="shared" si="1533"/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f t="shared" si="1534"/>
        <v>0</v>
      </c>
      <c r="BK2959" s="10">
        <v>0</v>
      </c>
      <c r="BL2959" s="10">
        <v>0</v>
      </c>
      <c r="BM2959" s="10">
        <v>0</v>
      </c>
      <c r="BN2959" s="10">
        <v>0</v>
      </c>
      <c r="BO2959" s="10">
        <v>0</v>
      </c>
      <c r="BP2959" s="10">
        <f t="shared" si="1535"/>
        <v>0</v>
      </c>
      <c r="BQ2959" s="10">
        <v>0</v>
      </c>
    </row>
    <row r="2960" spans="1:69">
      <c r="A2960" s="10">
        <f t="shared" si="1497"/>
        <v>521708</v>
      </c>
      <c r="B2960" s="10" t="s">
        <v>945</v>
      </c>
      <c r="C2960" s="10" t="s">
        <v>946</v>
      </c>
      <c r="F2960" s="10" t="s">
        <v>947</v>
      </c>
      <c r="G2960" s="10">
        <v>1</v>
      </c>
      <c r="I2960" s="2">
        <v>1</v>
      </c>
      <c r="J2960" s="2">
        <v>0</v>
      </c>
      <c r="K2960" s="2">
        <v>40300</v>
      </c>
      <c r="L2960" s="2">
        <v>40300</v>
      </c>
      <c r="M2960" s="2">
        <v>1000</v>
      </c>
      <c r="N2960" s="10">
        <f t="shared" si="1527"/>
        <v>1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10">
        <f t="shared" si="1528"/>
        <v>0</v>
      </c>
      <c r="U2960" s="2">
        <v>21</v>
      </c>
      <c r="V2960" s="2">
        <v>0</v>
      </c>
      <c r="W2960" s="2">
        <f t="shared" si="1526"/>
        <v>210</v>
      </c>
      <c r="X2960" s="2">
        <f t="shared" si="1526"/>
        <v>210</v>
      </c>
      <c r="Y2960" s="2">
        <v>1000</v>
      </c>
      <c r="Z2960" s="10">
        <f t="shared" si="1529"/>
        <v>1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  <c r="AF2960" s="10">
        <f t="shared" si="1530"/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  <c r="AL2960" s="10">
        <f t="shared" si="1531"/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  <c r="AS2960" s="10">
        <v>0</v>
      </c>
      <c r="AT2960" s="10">
        <v>0</v>
      </c>
      <c r="AU2960" s="10">
        <v>0</v>
      </c>
      <c r="AV2960" s="10">
        <v>0</v>
      </c>
      <c r="AW2960" s="10">
        <v>0</v>
      </c>
      <c r="AX2960" s="10">
        <f t="shared" si="1532"/>
        <v>0</v>
      </c>
      <c r="AY2960" s="10">
        <v>0</v>
      </c>
      <c r="AZ2960" s="10">
        <v>0</v>
      </c>
      <c r="BA2960" s="10">
        <v>0</v>
      </c>
      <c r="BB2960" s="10">
        <v>0</v>
      </c>
      <c r="BC2960" s="10">
        <v>0</v>
      </c>
      <c r="BD2960" s="10">
        <f t="shared" si="1533"/>
        <v>0</v>
      </c>
      <c r="BE2960" s="10">
        <v>0</v>
      </c>
      <c r="BF2960" s="10">
        <v>0</v>
      </c>
      <c r="BG2960" s="10">
        <v>0</v>
      </c>
      <c r="BH2960" s="10">
        <v>0</v>
      </c>
      <c r="BI2960" s="10">
        <v>0</v>
      </c>
      <c r="BJ2960" s="10">
        <f t="shared" si="1534"/>
        <v>0</v>
      </c>
      <c r="BK2960" s="10">
        <v>0</v>
      </c>
      <c r="BL2960" s="10">
        <v>0</v>
      </c>
      <c r="BM2960" s="10">
        <v>0</v>
      </c>
      <c r="BN2960" s="10">
        <v>0</v>
      </c>
      <c r="BO2960" s="10">
        <v>0</v>
      </c>
      <c r="BP2960" s="10">
        <f t="shared" si="1535"/>
        <v>0</v>
      </c>
      <c r="BQ2960" s="10">
        <v>0</v>
      </c>
    </row>
    <row r="2961" spans="1:69">
      <c r="A2961" s="10">
        <f t="shared" si="1497"/>
        <v>521709</v>
      </c>
      <c r="B2961" s="10" t="s">
        <v>945</v>
      </c>
      <c r="C2961" s="10" t="s">
        <v>946</v>
      </c>
      <c r="F2961" s="10" t="s">
        <v>947</v>
      </c>
      <c r="G2961" s="10">
        <v>1</v>
      </c>
      <c r="I2961" s="2">
        <v>1</v>
      </c>
      <c r="J2961" s="2">
        <v>0</v>
      </c>
      <c r="K2961" s="2">
        <v>40300</v>
      </c>
      <c r="L2961" s="2">
        <v>40300</v>
      </c>
      <c r="M2961" s="2">
        <v>1000</v>
      </c>
      <c r="N2961" s="10">
        <f t="shared" si="1527"/>
        <v>1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10">
        <f t="shared" si="1528"/>
        <v>0</v>
      </c>
      <c r="U2961" s="2">
        <v>21</v>
      </c>
      <c r="V2961" s="2">
        <v>0</v>
      </c>
      <c r="W2961" s="2">
        <f t="shared" si="1526"/>
        <v>210</v>
      </c>
      <c r="X2961" s="2">
        <f t="shared" si="1526"/>
        <v>210</v>
      </c>
      <c r="Y2961" s="2">
        <v>1000</v>
      </c>
      <c r="Z2961" s="10">
        <f t="shared" si="1529"/>
        <v>1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f t="shared" si="1530"/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f t="shared" si="1531"/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f t="shared" si="1532"/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f t="shared" si="1533"/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f t="shared" si="1534"/>
        <v>0</v>
      </c>
      <c r="BK2961" s="10">
        <v>0</v>
      </c>
      <c r="BL2961" s="10">
        <v>0</v>
      </c>
      <c r="BM2961" s="10">
        <v>0</v>
      </c>
      <c r="BN2961" s="10">
        <v>0</v>
      </c>
      <c r="BO2961" s="10">
        <v>0</v>
      </c>
      <c r="BP2961" s="10">
        <f t="shared" si="1535"/>
        <v>0</v>
      </c>
      <c r="BQ2961" s="10">
        <v>0</v>
      </c>
    </row>
    <row r="2962" spans="1:69">
      <c r="A2962" s="10">
        <f t="shared" si="1497"/>
        <v>521710</v>
      </c>
      <c r="B2962" s="10" t="s">
        <v>945</v>
      </c>
      <c r="C2962" s="10" t="s">
        <v>946</v>
      </c>
      <c r="F2962" s="10" t="s">
        <v>947</v>
      </c>
      <c r="G2962" s="10">
        <v>1</v>
      </c>
      <c r="I2962" s="2">
        <v>1</v>
      </c>
      <c r="J2962" s="2">
        <v>0</v>
      </c>
      <c r="K2962" s="2">
        <v>40300</v>
      </c>
      <c r="L2962" s="2">
        <v>40300</v>
      </c>
      <c r="M2962" s="2">
        <v>1000</v>
      </c>
      <c r="N2962" s="10">
        <f t="shared" si="1527"/>
        <v>1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10">
        <f t="shared" si="1528"/>
        <v>0</v>
      </c>
      <c r="U2962" s="2">
        <v>21</v>
      </c>
      <c r="V2962" s="2">
        <v>0</v>
      </c>
      <c r="W2962" s="2">
        <f t="shared" si="1526"/>
        <v>210</v>
      </c>
      <c r="X2962" s="2">
        <f t="shared" si="1526"/>
        <v>210</v>
      </c>
      <c r="Y2962" s="2">
        <v>1000</v>
      </c>
      <c r="Z2962" s="10">
        <f t="shared" si="1529"/>
        <v>1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f t="shared" si="1530"/>
        <v>0</v>
      </c>
      <c r="AG2962" s="10">
        <v>0</v>
      </c>
      <c r="AH2962" s="10">
        <v>0</v>
      </c>
      <c r="AI2962" s="10">
        <v>0</v>
      </c>
      <c r="AJ2962" s="10">
        <v>0</v>
      </c>
      <c r="AK2962" s="10">
        <v>0</v>
      </c>
      <c r="AL2962" s="10">
        <f t="shared" si="1531"/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S2962" s="10">
        <v>0</v>
      </c>
      <c r="AT2962" s="10">
        <v>0</v>
      </c>
      <c r="AU2962" s="10">
        <v>0</v>
      </c>
      <c r="AV2962" s="10">
        <v>0</v>
      </c>
      <c r="AW2962" s="10">
        <v>0</v>
      </c>
      <c r="AX2962" s="10">
        <f t="shared" si="1532"/>
        <v>0</v>
      </c>
      <c r="AY2962" s="10">
        <v>0</v>
      </c>
      <c r="AZ2962" s="10">
        <v>0</v>
      </c>
      <c r="BA2962" s="10">
        <v>0</v>
      </c>
      <c r="BB2962" s="10">
        <v>0</v>
      </c>
      <c r="BC2962" s="10">
        <v>0</v>
      </c>
      <c r="BD2962" s="10">
        <f t="shared" si="1533"/>
        <v>0</v>
      </c>
      <c r="BE2962" s="10">
        <v>0</v>
      </c>
      <c r="BF2962" s="10">
        <v>0</v>
      </c>
      <c r="BG2962" s="10">
        <v>0</v>
      </c>
      <c r="BH2962" s="10">
        <v>0</v>
      </c>
      <c r="BI2962" s="10">
        <v>0</v>
      </c>
      <c r="BJ2962" s="10">
        <f t="shared" si="1534"/>
        <v>0</v>
      </c>
      <c r="BK2962" s="10">
        <v>0</v>
      </c>
      <c r="BL2962" s="10">
        <v>0</v>
      </c>
      <c r="BM2962" s="10">
        <v>0</v>
      </c>
      <c r="BN2962" s="10">
        <v>0</v>
      </c>
      <c r="BO2962" s="10">
        <v>0</v>
      </c>
      <c r="BP2962" s="10">
        <f t="shared" si="1535"/>
        <v>0</v>
      </c>
      <c r="BQ2962" s="10">
        <v>0</v>
      </c>
    </row>
    <row r="2963" spans="1:69">
      <c r="A2963" s="10">
        <f t="shared" si="1497"/>
        <v>521801</v>
      </c>
      <c r="B2963" s="10" t="s">
        <v>945</v>
      </c>
      <c r="C2963" s="10" t="s">
        <v>946</v>
      </c>
      <c r="F2963" s="10" t="s">
        <v>947</v>
      </c>
      <c r="G2963" s="10">
        <v>1</v>
      </c>
      <c r="I2963" s="2">
        <v>1</v>
      </c>
      <c r="J2963" s="2">
        <v>0</v>
      </c>
      <c r="K2963" s="2">
        <v>48400</v>
      </c>
      <c r="L2963" s="2">
        <v>48400</v>
      </c>
      <c r="M2963" s="2">
        <v>1000</v>
      </c>
      <c r="N2963" s="10">
        <f t="shared" si="1527"/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10">
        <f t="shared" si="1528"/>
        <v>0</v>
      </c>
      <c r="U2963" s="2">
        <v>21</v>
      </c>
      <c r="V2963" s="2">
        <v>0</v>
      </c>
      <c r="W2963" s="2">
        <f t="shared" si="1526"/>
        <v>231</v>
      </c>
      <c r="X2963" s="2">
        <f t="shared" si="1526"/>
        <v>231</v>
      </c>
      <c r="Y2963" s="2">
        <v>1000</v>
      </c>
      <c r="Z2963" s="10">
        <f t="shared" si="1529"/>
        <v>1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f t="shared" si="1530"/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f t="shared" si="1531"/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f t="shared" si="1532"/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f t="shared" si="1533"/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f t="shared" si="1534"/>
        <v>0</v>
      </c>
      <c r="BK2963" s="10">
        <v>0</v>
      </c>
      <c r="BL2963" s="10">
        <v>0</v>
      </c>
      <c r="BM2963" s="10">
        <v>0</v>
      </c>
      <c r="BN2963" s="10">
        <v>0</v>
      </c>
      <c r="BO2963" s="10">
        <v>0</v>
      </c>
      <c r="BP2963" s="10">
        <f t="shared" si="1535"/>
        <v>0</v>
      </c>
      <c r="BQ2963" s="10">
        <v>0</v>
      </c>
    </row>
    <row r="2964" spans="1:69">
      <c r="A2964" s="10">
        <f t="shared" si="1497"/>
        <v>521802</v>
      </c>
      <c r="B2964" s="10" t="s">
        <v>945</v>
      </c>
      <c r="C2964" s="10" t="s">
        <v>946</v>
      </c>
      <c r="F2964" s="10" t="s">
        <v>947</v>
      </c>
      <c r="G2964" s="10">
        <v>1</v>
      </c>
      <c r="I2964" s="2">
        <v>1</v>
      </c>
      <c r="J2964" s="2">
        <v>0</v>
      </c>
      <c r="K2964" s="2">
        <v>48400</v>
      </c>
      <c r="L2964" s="2">
        <v>48400</v>
      </c>
      <c r="M2964" s="2">
        <v>1000</v>
      </c>
      <c r="N2964" s="10">
        <f t="shared" si="1527"/>
        <v>1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10">
        <f t="shared" si="1528"/>
        <v>0</v>
      </c>
      <c r="U2964" s="2">
        <v>21</v>
      </c>
      <c r="V2964" s="2">
        <v>0</v>
      </c>
      <c r="W2964" s="2">
        <f t="shared" si="1526"/>
        <v>231</v>
      </c>
      <c r="X2964" s="2">
        <f t="shared" si="1526"/>
        <v>231</v>
      </c>
      <c r="Y2964" s="2">
        <v>1000</v>
      </c>
      <c r="Z2964" s="10">
        <f t="shared" si="1529"/>
        <v>1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f t="shared" si="1530"/>
        <v>0</v>
      </c>
      <c r="AG2964" s="10">
        <v>0</v>
      </c>
      <c r="AH2964" s="10">
        <v>0</v>
      </c>
      <c r="AI2964" s="10">
        <v>0</v>
      </c>
      <c r="AJ2964" s="10">
        <v>0</v>
      </c>
      <c r="AK2964" s="10">
        <v>0</v>
      </c>
      <c r="AL2964" s="10">
        <f t="shared" si="1531"/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S2964" s="10">
        <v>0</v>
      </c>
      <c r="AT2964" s="10">
        <v>0</v>
      </c>
      <c r="AU2964" s="10">
        <v>0</v>
      </c>
      <c r="AV2964" s="10">
        <v>0</v>
      </c>
      <c r="AW2964" s="10">
        <v>0</v>
      </c>
      <c r="AX2964" s="10">
        <f t="shared" si="1532"/>
        <v>0</v>
      </c>
      <c r="AY2964" s="10">
        <v>0</v>
      </c>
      <c r="AZ2964" s="10">
        <v>0</v>
      </c>
      <c r="BA2964" s="10">
        <v>0</v>
      </c>
      <c r="BB2964" s="10">
        <v>0</v>
      </c>
      <c r="BC2964" s="10">
        <v>0</v>
      </c>
      <c r="BD2964" s="10">
        <f t="shared" si="1533"/>
        <v>0</v>
      </c>
      <c r="BE2964" s="10">
        <v>0</v>
      </c>
      <c r="BF2964" s="10">
        <v>0</v>
      </c>
      <c r="BG2964" s="10">
        <v>0</v>
      </c>
      <c r="BH2964" s="10">
        <v>0</v>
      </c>
      <c r="BI2964" s="10">
        <v>0</v>
      </c>
      <c r="BJ2964" s="10">
        <f t="shared" si="1534"/>
        <v>0</v>
      </c>
      <c r="BK2964" s="10">
        <v>0</v>
      </c>
      <c r="BL2964" s="10">
        <v>0</v>
      </c>
      <c r="BM2964" s="10">
        <v>0</v>
      </c>
      <c r="BN2964" s="10">
        <v>0</v>
      </c>
      <c r="BO2964" s="10">
        <v>0</v>
      </c>
      <c r="BP2964" s="10">
        <f t="shared" si="1535"/>
        <v>0</v>
      </c>
      <c r="BQ2964" s="10">
        <v>0</v>
      </c>
    </row>
    <row r="2965" spans="1:69">
      <c r="A2965" s="10">
        <f t="shared" si="1497"/>
        <v>521803</v>
      </c>
      <c r="B2965" s="10" t="s">
        <v>945</v>
      </c>
      <c r="C2965" s="10" t="s">
        <v>946</v>
      </c>
      <c r="F2965" s="10" t="s">
        <v>947</v>
      </c>
      <c r="G2965" s="10">
        <v>1</v>
      </c>
      <c r="I2965" s="2">
        <v>1</v>
      </c>
      <c r="J2965" s="2">
        <v>0</v>
      </c>
      <c r="K2965" s="2">
        <v>48400</v>
      </c>
      <c r="L2965" s="2">
        <v>48400</v>
      </c>
      <c r="M2965" s="2">
        <v>1000</v>
      </c>
      <c r="N2965" s="10">
        <f t="shared" si="1527"/>
        <v>1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10">
        <f t="shared" si="1528"/>
        <v>0</v>
      </c>
      <c r="U2965" s="2">
        <v>21</v>
      </c>
      <c r="V2965" s="2">
        <v>0</v>
      </c>
      <c r="W2965" s="2">
        <f t="shared" si="1526"/>
        <v>231</v>
      </c>
      <c r="X2965" s="2">
        <f t="shared" si="1526"/>
        <v>231</v>
      </c>
      <c r="Y2965" s="2">
        <v>1000</v>
      </c>
      <c r="Z2965" s="10">
        <f t="shared" si="1529"/>
        <v>1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f t="shared" si="1530"/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f t="shared" si="1531"/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f t="shared" si="1532"/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f t="shared" si="1533"/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f t="shared" si="1534"/>
        <v>0</v>
      </c>
      <c r="BK2965" s="10">
        <v>0</v>
      </c>
      <c r="BL2965" s="10">
        <v>0</v>
      </c>
      <c r="BM2965" s="10">
        <v>0</v>
      </c>
      <c r="BN2965" s="10">
        <v>0</v>
      </c>
      <c r="BO2965" s="10">
        <v>0</v>
      </c>
      <c r="BP2965" s="10">
        <f t="shared" si="1535"/>
        <v>0</v>
      </c>
      <c r="BQ2965" s="10">
        <v>0</v>
      </c>
    </row>
    <row r="2966" spans="1:69">
      <c r="A2966" s="10">
        <f t="shared" si="1497"/>
        <v>521804</v>
      </c>
      <c r="B2966" s="10" t="s">
        <v>945</v>
      </c>
      <c r="C2966" s="10" t="s">
        <v>946</v>
      </c>
      <c r="F2966" s="10" t="s">
        <v>947</v>
      </c>
      <c r="G2966" s="10">
        <v>1</v>
      </c>
      <c r="I2966" s="2">
        <v>1</v>
      </c>
      <c r="J2966" s="2">
        <v>0</v>
      </c>
      <c r="K2966" s="2">
        <v>48400</v>
      </c>
      <c r="L2966" s="2">
        <v>48400</v>
      </c>
      <c r="M2966" s="2">
        <v>1000</v>
      </c>
      <c r="N2966" s="10">
        <f t="shared" si="1527"/>
        <v>1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10">
        <f t="shared" si="1528"/>
        <v>0</v>
      </c>
      <c r="U2966" s="2">
        <v>21</v>
      </c>
      <c r="V2966" s="2">
        <v>0</v>
      </c>
      <c r="W2966" s="2">
        <f t="shared" si="1526"/>
        <v>231</v>
      </c>
      <c r="X2966" s="2">
        <f t="shared" si="1526"/>
        <v>231</v>
      </c>
      <c r="Y2966" s="2">
        <v>1000</v>
      </c>
      <c r="Z2966" s="10">
        <f t="shared" si="1529"/>
        <v>1</v>
      </c>
      <c r="AA2966" s="10">
        <v>0</v>
      </c>
      <c r="AB2966" s="10">
        <v>0</v>
      </c>
      <c r="AC2966" s="10">
        <v>0</v>
      </c>
      <c r="AD2966" s="10">
        <v>0</v>
      </c>
      <c r="AE2966" s="10">
        <v>0</v>
      </c>
      <c r="AF2966" s="10">
        <f t="shared" si="1530"/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0</v>
      </c>
      <c r="AL2966" s="10">
        <f t="shared" si="1531"/>
        <v>0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S2966" s="10">
        <v>0</v>
      </c>
      <c r="AT2966" s="10">
        <v>0</v>
      </c>
      <c r="AU2966" s="10">
        <v>0</v>
      </c>
      <c r="AV2966" s="10">
        <v>0</v>
      </c>
      <c r="AW2966" s="10">
        <v>0</v>
      </c>
      <c r="AX2966" s="10">
        <f t="shared" si="1532"/>
        <v>0</v>
      </c>
      <c r="AY2966" s="10">
        <v>0</v>
      </c>
      <c r="AZ2966" s="10">
        <v>0</v>
      </c>
      <c r="BA2966" s="10">
        <v>0</v>
      </c>
      <c r="BB2966" s="10">
        <v>0</v>
      </c>
      <c r="BC2966" s="10">
        <v>0</v>
      </c>
      <c r="BD2966" s="10">
        <f t="shared" si="1533"/>
        <v>0</v>
      </c>
      <c r="BE2966" s="10">
        <v>0</v>
      </c>
      <c r="BF2966" s="10">
        <v>0</v>
      </c>
      <c r="BG2966" s="10">
        <v>0</v>
      </c>
      <c r="BH2966" s="10">
        <v>0</v>
      </c>
      <c r="BI2966" s="10">
        <v>0</v>
      </c>
      <c r="BJ2966" s="10">
        <f t="shared" si="1534"/>
        <v>0</v>
      </c>
      <c r="BK2966" s="10">
        <v>0</v>
      </c>
      <c r="BL2966" s="10">
        <v>0</v>
      </c>
      <c r="BM2966" s="10">
        <v>0</v>
      </c>
      <c r="BN2966" s="10">
        <v>0</v>
      </c>
      <c r="BO2966" s="10">
        <v>0</v>
      </c>
      <c r="BP2966" s="10">
        <f t="shared" si="1535"/>
        <v>0</v>
      </c>
      <c r="BQ2966" s="10">
        <v>0</v>
      </c>
    </row>
    <row r="2967" spans="1:69">
      <c r="A2967" s="10">
        <f t="shared" si="1497"/>
        <v>521805</v>
      </c>
      <c r="B2967" s="10" t="s">
        <v>945</v>
      </c>
      <c r="C2967" s="10" t="s">
        <v>946</v>
      </c>
      <c r="F2967" s="10" t="s">
        <v>947</v>
      </c>
      <c r="G2967" s="10">
        <v>1</v>
      </c>
      <c r="I2967" s="2">
        <v>1</v>
      </c>
      <c r="J2967" s="2">
        <v>0</v>
      </c>
      <c r="K2967" s="2">
        <v>48400</v>
      </c>
      <c r="L2967" s="2">
        <v>48400</v>
      </c>
      <c r="M2967" s="2">
        <v>1000</v>
      </c>
      <c r="N2967" s="10">
        <f t="shared" si="1527"/>
        <v>1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10">
        <f t="shared" si="1528"/>
        <v>0</v>
      </c>
      <c r="U2967" s="2">
        <v>21</v>
      </c>
      <c r="V2967" s="2">
        <v>0</v>
      </c>
      <c r="W2967" s="2">
        <f t="shared" si="1526"/>
        <v>231</v>
      </c>
      <c r="X2967" s="2">
        <f t="shared" si="1526"/>
        <v>231</v>
      </c>
      <c r="Y2967" s="2">
        <v>1000</v>
      </c>
      <c r="Z2967" s="10">
        <f t="shared" si="1529"/>
        <v>1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f t="shared" si="1530"/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f t="shared" si="1531"/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f t="shared" si="1532"/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f t="shared" si="1533"/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f t="shared" si="1534"/>
        <v>0</v>
      </c>
      <c r="BK2967" s="10">
        <v>0</v>
      </c>
      <c r="BL2967" s="10">
        <v>0</v>
      </c>
      <c r="BM2967" s="10">
        <v>0</v>
      </c>
      <c r="BN2967" s="10">
        <v>0</v>
      </c>
      <c r="BO2967" s="10">
        <v>0</v>
      </c>
      <c r="BP2967" s="10">
        <f t="shared" si="1535"/>
        <v>0</v>
      </c>
      <c r="BQ2967" s="10">
        <v>0</v>
      </c>
    </row>
    <row r="2968" spans="1:69">
      <c r="A2968" s="10">
        <f t="shared" ref="A2968:A3031" si="1536">A2958+100</f>
        <v>521806</v>
      </c>
      <c r="B2968" s="10" t="s">
        <v>945</v>
      </c>
      <c r="C2968" s="10" t="s">
        <v>946</v>
      </c>
      <c r="F2968" s="10" t="s">
        <v>947</v>
      </c>
      <c r="G2968" s="10">
        <v>1</v>
      </c>
      <c r="I2968" s="2">
        <v>1</v>
      </c>
      <c r="J2968" s="2">
        <v>0</v>
      </c>
      <c r="K2968" s="2">
        <v>48400</v>
      </c>
      <c r="L2968" s="2">
        <v>48400</v>
      </c>
      <c r="M2968" s="2">
        <v>1000</v>
      </c>
      <c r="N2968" s="10">
        <f t="shared" si="1527"/>
        <v>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10">
        <f t="shared" si="1528"/>
        <v>0</v>
      </c>
      <c r="U2968" s="2">
        <v>21</v>
      </c>
      <c r="V2968" s="2">
        <v>0</v>
      </c>
      <c r="W2968" s="2">
        <f t="shared" si="1526"/>
        <v>231</v>
      </c>
      <c r="X2968" s="2">
        <f t="shared" si="1526"/>
        <v>231</v>
      </c>
      <c r="Y2968" s="2">
        <v>1000</v>
      </c>
      <c r="Z2968" s="10">
        <f t="shared" si="1529"/>
        <v>1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f t="shared" si="1530"/>
        <v>0</v>
      </c>
      <c r="AG2968" s="10">
        <v>0</v>
      </c>
      <c r="AH2968" s="10">
        <v>0</v>
      </c>
      <c r="AI2968" s="10">
        <v>0</v>
      </c>
      <c r="AJ2968" s="10">
        <v>0</v>
      </c>
      <c r="AK2968" s="10">
        <v>0</v>
      </c>
      <c r="AL2968" s="10">
        <f t="shared" si="1531"/>
        <v>0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S2968" s="10">
        <v>0</v>
      </c>
      <c r="AT2968" s="10">
        <v>0</v>
      </c>
      <c r="AU2968" s="10">
        <v>0</v>
      </c>
      <c r="AV2968" s="10">
        <v>0</v>
      </c>
      <c r="AW2968" s="10">
        <v>0</v>
      </c>
      <c r="AX2968" s="10">
        <f t="shared" si="1532"/>
        <v>0</v>
      </c>
      <c r="AY2968" s="10">
        <v>0</v>
      </c>
      <c r="AZ2968" s="10">
        <v>0</v>
      </c>
      <c r="BA2968" s="10">
        <v>0</v>
      </c>
      <c r="BB2968" s="10">
        <v>0</v>
      </c>
      <c r="BC2968" s="10">
        <v>0</v>
      </c>
      <c r="BD2968" s="10">
        <f t="shared" si="1533"/>
        <v>0</v>
      </c>
      <c r="BE2968" s="10">
        <v>0</v>
      </c>
      <c r="BF2968" s="10">
        <v>0</v>
      </c>
      <c r="BG2968" s="10">
        <v>0</v>
      </c>
      <c r="BH2968" s="10">
        <v>0</v>
      </c>
      <c r="BI2968" s="10">
        <v>0</v>
      </c>
      <c r="BJ2968" s="10">
        <f t="shared" si="1534"/>
        <v>0</v>
      </c>
      <c r="BK2968" s="10">
        <v>0</v>
      </c>
      <c r="BL2968" s="10">
        <v>0</v>
      </c>
      <c r="BM2968" s="10">
        <v>0</v>
      </c>
      <c r="BN2968" s="10">
        <v>0</v>
      </c>
      <c r="BO2968" s="10">
        <v>0</v>
      </c>
      <c r="BP2968" s="10">
        <f t="shared" si="1535"/>
        <v>0</v>
      </c>
      <c r="BQ2968" s="10">
        <v>0</v>
      </c>
    </row>
    <row r="2969" spans="1:69">
      <c r="A2969" s="10">
        <f t="shared" si="1536"/>
        <v>521807</v>
      </c>
      <c r="B2969" s="10" t="s">
        <v>945</v>
      </c>
      <c r="C2969" s="10" t="s">
        <v>946</v>
      </c>
      <c r="F2969" s="10" t="s">
        <v>947</v>
      </c>
      <c r="G2969" s="10">
        <v>1</v>
      </c>
      <c r="I2969" s="2">
        <v>1</v>
      </c>
      <c r="J2969" s="2">
        <v>0</v>
      </c>
      <c r="K2969" s="2">
        <v>48400</v>
      </c>
      <c r="L2969" s="2">
        <v>48400</v>
      </c>
      <c r="M2969" s="2">
        <v>1000</v>
      </c>
      <c r="N2969" s="10">
        <f t="shared" si="1527"/>
        <v>1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10">
        <f t="shared" si="1528"/>
        <v>0</v>
      </c>
      <c r="U2969" s="2">
        <v>21</v>
      </c>
      <c r="V2969" s="2">
        <v>0</v>
      </c>
      <c r="W2969" s="2">
        <f t="shared" si="1526"/>
        <v>231</v>
      </c>
      <c r="X2969" s="2">
        <f t="shared" si="1526"/>
        <v>231</v>
      </c>
      <c r="Y2969" s="2">
        <v>1000</v>
      </c>
      <c r="Z2969" s="10">
        <f t="shared" si="1529"/>
        <v>1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f t="shared" si="1530"/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f t="shared" si="1531"/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f t="shared" si="1532"/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f t="shared" si="1533"/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f t="shared" si="1534"/>
        <v>0</v>
      </c>
      <c r="BK2969" s="10">
        <v>0</v>
      </c>
      <c r="BL2969" s="10">
        <v>0</v>
      </c>
      <c r="BM2969" s="10">
        <v>0</v>
      </c>
      <c r="BN2969" s="10">
        <v>0</v>
      </c>
      <c r="BO2969" s="10">
        <v>0</v>
      </c>
      <c r="BP2969" s="10">
        <f t="shared" si="1535"/>
        <v>0</v>
      </c>
      <c r="BQ2969" s="10">
        <v>0</v>
      </c>
    </row>
    <row r="2970" spans="1:69">
      <c r="A2970" s="10">
        <f t="shared" si="1536"/>
        <v>521808</v>
      </c>
      <c r="B2970" s="10" t="s">
        <v>945</v>
      </c>
      <c r="C2970" s="10" t="s">
        <v>946</v>
      </c>
      <c r="F2970" s="10" t="s">
        <v>947</v>
      </c>
      <c r="G2970" s="10">
        <v>1</v>
      </c>
      <c r="I2970" s="2">
        <v>1</v>
      </c>
      <c r="J2970" s="2">
        <v>0</v>
      </c>
      <c r="K2970" s="2">
        <v>48400</v>
      </c>
      <c r="L2970" s="2">
        <v>48400</v>
      </c>
      <c r="M2970" s="2">
        <v>1000</v>
      </c>
      <c r="N2970" s="10">
        <f t="shared" si="1527"/>
        <v>1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10">
        <f t="shared" si="1528"/>
        <v>0</v>
      </c>
      <c r="U2970" s="2">
        <v>21</v>
      </c>
      <c r="V2970" s="2">
        <v>0</v>
      </c>
      <c r="W2970" s="2">
        <f t="shared" si="1526"/>
        <v>231</v>
      </c>
      <c r="X2970" s="2">
        <f t="shared" si="1526"/>
        <v>231</v>
      </c>
      <c r="Y2970" s="2">
        <v>1000</v>
      </c>
      <c r="Z2970" s="10">
        <f t="shared" si="1529"/>
        <v>1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f t="shared" si="1530"/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0</v>
      </c>
      <c r="AL2970" s="10">
        <f t="shared" si="1531"/>
        <v>0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S2970" s="10">
        <v>0</v>
      </c>
      <c r="AT2970" s="10">
        <v>0</v>
      </c>
      <c r="AU2970" s="10">
        <v>0</v>
      </c>
      <c r="AV2970" s="10">
        <v>0</v>
      </c>
      <c r="AW2970" s="10">
        <v>0</v>
      </c>
      <c r="AX2970" s="10">
        <f t="shared" si="1532"/>
        <v>0</v>
      </c>
      <c r="AY2970" s="10">
        <v>0</v>
      </c>
      <c r="AZ2970" s="10">
        <v>0</v>
      </c>
      <c r="BA2970" s="10">
        <v>0</v>
      </c>
      <c r="BB2970" s="10">
        <v>0</v>
      </c>
      <c r="BC2970" s="10">
        <v>0</v>
      </c>
      <c r="BD2970" s="10">
        <f t="shared" si="1533"/>
        <v>0</v>
      </c>
      <c r="BE2970" s="10">
        <v>0</v>
      </c>
      <c r="BF2970" s="10">
        <v>0</v>
      </c>
      <c r="BG2970" s="10">
        <v>0</v>
      </c>
      <c r="BH2970" s="10">
        <v>0</v>
      </c>
      <c r="BI2970" s="10">
        <v>0</v>
      </c>
      <c r="BJ2970" s="10">
        <f t="shared" si="1534"/>
        <v>0</v>
      </c>
      <c r="BK2970" s="10">
        <v>0</v>
      </c>
      <c r="BL2970" s="10">
        <v>0</v>
      </c>
      <c r="BM2970" s="10">
        <v>0</v>
      </c>
      <c r="BN2970" s="10">
        <v>0</v>
      </c>
      <c r="BO2970" s="10">
        <v>0</v>
      </c>
      <c r="BP2970" s="10">
        <f t="shared" si="1535"/>
        <v>0</v>
      </c>
      <c r="BQ2970" s="10">
        <v>0</v>
      </c>
    </row>
    <row r="2971" spans="1:69">
      <c r="A2971" s="10">
        <f t="shared" si="1536"/>
        <v>521809</v>
      </c>
      <c r="B2971" s="10" t="s">
        <v>945</v>
      </c>
      <c r="C2971" s="10" t="s">
        <v>946</v>
      </c>
      <c r="F2971" s="10" t="s">
        <v>947</v>
      </c>
      <c r="G2971" s="10">
        <v>1</v>
      </c>
      <c r="I2971" s="2">
        <v>1</v>
      </c>
      <c r="J2971" s="2">
        <v>0</v>
      </c>
      <c r="K2971" s="2">
        <v>48400</v>
      </c>
      <c r="L2971" s="2">
        <v>48400</v>
      </c>
      <c r="M2971" s="2">
        <v>1000</v>
      </c>
      <c r="N2971" s="10">
        <f t="shared" si="1527"/>
        <v>1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10">
        <f t="shared" si="1528"/>
        <v>0</v>
      </c>
      <c r="U2971" s="2">
        <v>21</v>
      </c>
      <c r="V2971" s="2">
        <v>0</v>
      </c>
      <c r="W2971" s="2">
        <f t="shared" si="1526"/>
        <v>231</v>
      </c>
      <c r="X2971" s="2">
        <f t="shared" si="1526"/>
        <v>231</v>
      </c>
      <c r="Y2971" s="2">
        <v>1000</v>
      </c>
      <c r="Z2971" s="10">
        <f t="shared" si="1529"/>
        <v>1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f t="shared" si="1530"/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f t="shared" si="1531"/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f t="shared" si="1532"/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f t="shared" si="1533"/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f t="shared" si="1534"/>
        <v>0</v>
      </c>
      <c r="BK2971" s="10">
        <v>0</v>
      </c>
      <c r="BL2971" s="10">
        <v>0</v>
      </c>
      <c r="BM2971" s="10">
        <v>0</v>
      </c>
      <c r="BN2971" s="10">
        <v>0</v>
      </c>
      <c r="BO2971" s="10">
        <v>0</v>
      </c>
      <c r="BP2971" s="10">
        <f t="shared" si="1535"/>
        <v>0</v>
      </c>
      <c r="BQ2971" s="10">
        <v>0</v>
      </c>
    </row>
    <row r="2972" spans="1:69">
      <c r="A2972" s="10">
        <f t="shared" si="1536"/>
        <v>521810</v>
      </c>
      <c r="B2972" s="10" t="s">
        <v>945</v>
      </c>
      <c r="C2972" s="10" t="s">
        <v>946</v>
      </c>
      <c r="F2972" s="10" t="s">
        <v>947</v>
      </c>
      <c r="G2972" s="10">
        <v>1</v>
      </c>
      <c r="I2972" s="2">
        <v>1</v>
      </c>
      <c r="J2972" s="2">
        <v>0</v>
      </c>
      <c r="K2972" s="2">
        <v>48400</v>
      </c>
      <c r="L2972" s="2">
        <v>48400</v>
      </c>
      <c r="M2972" s="2">
        <v>1000</v>
      </c>
      <c r="N2972" s="10">
        <f t="shared" si="1527"/>
        <v>1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10">
        <f t="shared" si="1528"/>
        <v>0</v>
      </c>
      <c r="U2972" s="2">
        <v>21</v>
      </c>
      <c r="V2972" s="2">
        <v>0</v>
      </c>
      <c r="W2972" s="2">
        <f>INT(W2962*1.1)</f>
        <v>231</v>
      </c>
      <c r="X2972" s="2">
        <f>INT(X2962*1.1)</f>
        <v>231</v>
      </c>
      <c r="Y2972" s="2">
        <v>1000</v>
      </c>
      <c r="Z2972" s="10">
        <f t="shared" si="1529"/>
        <v>1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f t="shared" si="1530"/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  <c r="AL2972" s="10">
        <f t="shared" si="1531"/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  <c r="AS2972" s="10">
        <v>0</v>
      </c>
      <c r="AT2972" s="10">
        <v>0</v>
      </c>
      <c r="AU2972" s="10">
        <v>0</v>
      </c>
      <c r="AV2972" s="10">
        <v>0</v>
      </c>
      <c r="AW2972" s="10">
        <v>0</v>
      </c>
      <c r="AX2972" s="10">
        <f t="shared" si="1532"/>
        <v>0</v>
      </c>
      <c r="AY2972" s="10">
        <v>0</v>
      </c>
      <c r="AZ2972" s="10">
        <v>0</v>
      </c>
      <c r="BA2972" s="10">
        <v>0</v>
      </c>
      <c r="BB2972" s="10">
        <v>0</v>
      </c>
      <c r="BC2972" s="10">
        <v>0</v>
      </c>
      <c r="BD2972" s="10">
        <f t="shared" si="1533"/>
        <v>0</v>
      </c>
      <c r="BE2972" s="10">
        <v>0</v>
      </c>
      <c r="BF2972" s="10">
        <v>0</v>
      </c>
      <c r="BG2972" s="10">
        <v>0</v>
      </c>
      <c r="BH2972" s="10">
        <v>0</v>
      </c>
      <c r="BI2972" s="10">
        <v>0</v>
      </c>
      <c r="BJ2972" s="10">
        <f t="shared" si="1534"/>
        <v>0</v>
      </c>
      <c r="BK2972" s="10">
        <v>0</v>
      </c>
      <c r="BL2972" s="10">
        <v>0</v>
      </c>
      <c r="BM2972" s="10">
        <v>0</v>
      </c>
      <c r="BN2972" s="10">
        <v>0</v>
      </c>
      <c r="BO2972" s="10">
        <v>0</v>
      </c>
      <c r="BP2972" s="10">
        <f t="shared" si="1535"/>
        <v>0</v>
      </c>
      <c r="BQ2972" s="10">
        <v>0</v>
      </c>
    </row>
    <row r="2973" spans="1:69">
      <c r="A2973" s="10">
        <f t="shared" si="1536"/>
        <v>521901</v>
      </c>
      <c r="B2973" s="10" t="s">
        <v>945</v>
      </c>
      <c r="C2973" s="10" t="s">
        <v>946</v>
      </c>
      <c r="F2973" s="10" t="s">
        <v>947</v>
      </c>
      <c r="G2973" s="10">
        <v>1</v>
      </c>
      <c r="I2973" s="2">
        <v>1</v>
      </c>
      <c r="J2973" s="2">
        <v>0</v>
      </c>
      <c r="K2973" s="2">
        <v>58000</v>
      </c>
      <c r="L2973" s="2">
        <v>58000</v>
      </c>
      <c r="M2973" s="2">
        <v>1000</v>
      </c>
      <c r="N2973" s="10">
        <f t="shared" si="1527"/>
        <v>1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10">
        <f t="shared" si="1528"/>
        <v>0</v>
      </c>
      <c r="U2973" s="2">
        <v>21</v>
      </c>
      <c r="V2973" s="2">
        <v>0</v>
      </c>
      <c r="W2973" s="2">
        <f t="shared" si="1526"/>
        <v>254</v>
      </c>
      <c r="X2973" s="2">
        <f t="shared" si="1526"/>
        <v>254</v>
      </c>
      <c r="Y2973" s="2">
        <v>1000</v>
      </c>
      <c r="Z2973" s="10">
        <f t="shared" si="1529"/>
        <v>1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f t="shared" si="1530"/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f t="shared" si="1531"/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f t="shared" si="1532"/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f t="shared" si="1533"/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f t="shared" si="1534"/>
        <v>0</v>
      </c>
      <c r="BK2973" s="10">
        <v>0</v>
      </c>
      <c r="BL2973" s="10">
        <v>0</v>
      </c>
      <c r="BM2973" s="10">
        <v>0</v>
      </c>
      <c r="BN2973" s="10">
        <v>0</v>
      </c>
      <c r="BO2973" s="10">
        <v>0</v>
      </c>
      <c r="BP2973" s="10">
        <f t="shared" si="1535"/>
        <v>0</v>
      </c>
      <c r="BQ2973" s="10">
        <v>0</v>
      </c>
    </row>
    <row r="2974" spans="1:69">
      <c r="A2974" s="10">
        <f t="shared" si="1536"/>
        <v>521902</v>
      </c>
      <c r="B2974" s="10" t="s">
        <v>945</v>
      </c>
      <c r="C2974" s="10" t="s">
        <v>946</v>
      </c>
      <c r="F2974" s="10" t="s">
        <v>947</v>
      </c>
      <c r="G2974" s="10">
        <v>1</v>
      </c>
      <c r="I2974" s="2">
        <v>1</v>
      </c>
      <c r="J2974" s="2">
        <v>0</v>
      </c>
      <c r="K2974" s="2">
        <v>58000</v>
      </c>
      <c r="L2974" s="2">
        <v>58000</v>
      </c>
      <c r="M2974" s="2">
        <v>1000</v>
      </c>
      <c r="N2974" s="10">
        <f t="shared" si="1527"/>
        <v>1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10">
        <f t="shared" si="1528"/>
        <v>0</v>
      </c>
      <c r="U2974" s="2">
        <v>21</v>
      </c>
      <c r="V2974" s="2">
        <v>0</v>
      </c>
      <c r="W2974" s="2">
        <f t="shared" si="1526"/>
        <v>254</v>
      </c>
      <c r="X2974" s="2">
        <f t="shared" si="1526"/>
        <v>254</v>
      </c>
      <c r="Y2974" s="2">
        <v>1000</v>
      </c>
      <c r="Z2974" s="10">
        <f t="shared" si="1529"/>
        <v>1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f t="shared" si="1530"/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f t="shared" si="1531"/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S2974" s="10">
        <v>0</v>
      </c>
      <c r="AT2974" s="10">
        <v>0</v>
      </c>
      <c r="AU2974" s="10">
        <v>0</v>
      </c>
      <c r="AV2974" s="10">
        <v>0</v>
      </c>
      <c r="AW2974" s="10">
        <v>0</v>
      </c>
      <c r="AX2974" s="10">
        <f t="shared" si="1532"/>
        <v>0</v>
      </c>
      <c r="AY2974" s="10">
        <v>0</v>
      </c>
      <c r="AZ2974" s="10">
        <v>0</v>
      </c>
      <c r="BA2974" s="10">
        <v>0</v>
      </c>
      <c r="BB2974" s="10">
        <v>0</v>
      </c>
      <c r="BC2974" s="10">
        <v>0</v>
      </c>
      <c r="BD2974" s="10">
        <f t="shared" si="1533"/>
        <v>0</v>
      </c>
      <c r="BE2974" s="10">
        <v>0</v>
      </c>
      <c r="BF2974" s="10">
        <v>0</v>
      </c>
      <c r="BG2974" s="10">
        <v>0</v>
      </c>
      <c r="BH2974" s="10">
        <v>0</v>
      </c>
      <c r="BI2974" s="10">
        <v>0</v>
      </c>
      <c r="BJ2974" s="10">
        <f t="shared" si="1534"/>
        <v>0</v>
      </c>
      <c r="BK2974" s="10">
        <v>0</v>
      </c>
      <c r="BL2974" s="10">
        <v>0</v>
      </c>
      <c r="BM2974" s="10">
        <v>0</v>
      </c>
      <c r="BN2974" s="10">
        <v>0</v>
      </c>
      <c r="BO2974" s="10">
        <v>0</v>
      </c>
      <c r="BP2974" s="10">
        <f t="shared" si="1535"/>
        <v>0</v>
      </c>
      <c r="BQ2974" s="10">
        <v>0</v>
      </c>
    </row>
    <row r="2975" spans="1:69">
      <c r="A2975" s="10">
        <f t="shared" si="1536"/>
        <v>521903</v>
      </c>
      <c r="B2975" s="10" t="s">
        <v>945</v>
      </c>
      <c r="C2975" s="10" t="s">
        <v>946</v>
      </c>
      <c r="F2975" s="10" t="s">
        <v>947</v>
      </c>
      <c r="G2975" s="10">
        <v>1</v>
      </c>
      <c r="I2975" s="2">
        <v>1</v>
      </c>
      <c r="J2975" s="2">
        <v>0</v>
      </c>
      <c r="K2975" s="2">
        <v>58000</v>
      </c>
      <c r="L2975" s="2">
        <v>58000</v>
      </c>
      <c r="M2975" s="2">
        <v>1000</v>
      </c>
      <c r="N2975" s="10">
        <f t="shared" si="1527"/>
        <v>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10">
        <f t="shared" si="1528"/>
        <v>0</v>
      </c>
      <c r="U2975" s="2">
        <v>21</v>
      </c>
      <c r="V2975" s="2">
        <v>0</v>
      </c>
      <c r="W2975" s="2">
        <f t="shared" si="1526"/>
        <v>254</v>
      </c>
      <c r="X2975" s="2">
        <f t="shared" si="1526"/>
        <v>254</v>
      </c>
      <c r="Y2975" s="2">
        <v>1000</v>
      </c>
      <c r="Z2975" s="10">
        <f t="shared" si="1529"/>
        <v>1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f t="shared" si="1530"/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f t="shared" si="1531"/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f t="shared" si="1532"/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f t="shared" si="1533"/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f t="shared" si="1534"/>
        <v>0</v>
      </c>
      <c r="BK2975" s="10">
        <v>0</v>
      </c>
      <c r="BL2975" s="10">
        <v>0</v>
      </c>
      <c r="BM2975" s="10">
        <v>0</v>
      </c>
      <c r="BN2975" s="10">
        <v>0</v>
      </c>
      <c r="BO2975" s="10">
        <v>0</v>
      </c>
      <c r="BP2975" s="10">
        <f t="shared" si="1535"/>
        <v>0</v>
      </c>
      <c r="BQ2975" s="10">
        <v>0</v>
      </c>
    </row>
    <row r="2976" spans="1:69">
      <c r="A2976" s="10">
        <f t="shared" si="1536"/>
        <v>521904</v>
      </c>
      <c r="B2976" s="10" t="s">
        <v>945</v>
      </c>
      <c r="C2976" s="10" t="s">
        <v>946</v>
      </c>
      <c r="F2976" s="10" t="s">
        <v>947</v>
      </c>
      <c r="G2976" s="10">
        <v>1</v>
      </c>
      <c r="I2976" s="2">
        <v>1</v>
      </c>
      <c r="J2976" s="2">
        <v>0</v>
      </c>
      <c r="K2976" s="2">
        <v>58000</v>
      </c>
      <c r="L2976" s="2">
        <v>58000</v>
      </c>
      <c r="M2976" s="2">
        <v>1000</v>
      </c>
      <c r="N2976" s="10">
        <f t="shared" si="1527"/>
        <v>1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10">
        <f t="shared" si="1528"/>
        <v>0</v>
      </c>
      <c r="U2976" s="2">
        <v>21</v>
      </c>
      <c r="V2976" s="2">
        <v>0</v>
      </c>
      <c r="W2976" s="2">
        <f t="shared" si="1526"/>
        <v>254</v>
      </c>
      <c r="X2976" s="2">
        <f t="shared" si="1526"/>
        <v>254</v>
      </c>
      <c r="Y2976" s="2">
        <v>1000</v>
      </c>
      <c r="Z2976" s="10">
        <f t="shared" si="1529"/>
        <v>1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f t="shared" si="1530"/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f t="shared" si="1531"/>
        <v>0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  <c r="AS2976" s="10">
        <v>0</v>
      </c>
      <c r="AT2976" s="10">
        <v>0</v>
      </c>
      <c r="AU2976" s="10">
        <v>0</v>
      </c>
      <c r="AV2976" s="10">
        <v>0</v>
      </c>
      <c r="AW2976" s="10">
        <v>0</v>
      </c>
      <c r="AX2976" s="10">
        <f t="shared" si="1532"/>
        <v>0</v>
      </c>
      <c r="AY2976" s="10">
        <v>0</v>
      </c>
      <c r="AZ2976" s="10">
        <v>0</v>
      </c>
      <c r="BA2976" s="10">
        <v>0</v>
      </c>
      <c r="BB2976" s="10">
        <v>0</v>
      </c>
      <c r="BC2976" s="10">
        <v>0</v>
      </c>
      <c r="BD2976" s="10">
        <f t="shared" si="1533"/>
        <v>0</v>
      </c>
      <c r="BE2976" s="10">
        <v>0</v>
      </c>
      <c r="BF2976" s="10">
        <v>0</v>
      </c>
      <c r="BG2976" s="10">
        <v>0</v>
      </c>
      <c r="BH2976" s="10">
        <v>0</v>
      </c>
      <c r="BI2976" s="10">
        <v>0</v>
      </c>
      <c r="BJ2976" s="10">
        <f t="shared" si="1534"/>
        <v>0</v>
      </c>
      <c r="BK2976" s="10">
        <v>0</v>
      </c>
      <c r="BL2976" s="10">
        <v>0</v>
      </c>
      <c r="BM2976" s="10">
        <v>0</v>
      </c>
      <c r="BN2976" s="10">
        <v>0</v>
      </c>
      <c r="BO2976" s="10">
        <v>0</v>
      </c>
      <c r="BP2976" s="10">
        <f t="shared" si="1535"/>
        <v>0</v>
      </c>
      <c r="BQ2976" s="10">
        <v>0</v>
      </c>
    </row>
    <row r="2977" spans="1:69">
      <c r="A2977" s="10">
        <f t="shared" si="1536"/>
        <v>521905</v>
      </c>
      <c r="B2977" s="10" t="s">
        <v>945</v>
      </c>
      <c r="C2977" s="10" t="s">
        <v>946</v>
      </c>
      <c r="F2977" s="10" t="s">
        <v>947</v>
      </c>
      <c r="G2977" s="10">
        <v>1</v>
      </c>
      <c r="I2977" s="2">
        <v>1</v>
      </c>
      <c r="J2977" s="2">
        <v>0</v>
      </c>
      <c r="K2977" s="2">
        <v>58000</v>
      </c>
      <c r="L2977" s="2">
        <v>58000</v>
      </c>
      <c r="M2977" s="2">
        <v>1000</v>
      </c>
      <c r="N2977" s="10">
        <f t="shared" si="1527"/>
        <v>1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10">
        <f t="shared" si="1528"/>
        <v>0</v>
      </c>
      <c r="U2977" s="2">
        <v>21</v>
      </c>
      <c r="V2977" s="2">
        <v>0</v>
      </c>
      <c r="W2977" s="2">
        <f t="shared" si="1526"/>
        <v>254</v>
      </c>
      <c r="X2977" s="2">
        <f t="shared" si="1526"/>
        <v>254</v>
      </c>
      <c r="Y2977" s="2">
        <v>1000</v>
      </c>
      <c r="Z2977" s="10">
        <f t="shared" si="1529"/>
        <v>1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f t="shared" si="1530"/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f t="shared" si="1531"/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f t="shared" si="1532"/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f t="shared" si="1533"/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f t="shared" si="1534"/>
        <v>0</v>
      </c>
      <c r="BK2977" s="10">
        <v>0</v>
      </c>
      <c r="BL2977" s="10">
        <v>0</v>
      </c>
      <c r="BM2977" s="10">
        <v>0</v>
      </c>
      <c r="BN2977" s="10">
        <v>0</v>
      </c>
      <c r="BO2977" s="10">
        <v>0</v>
      </c>
      <c r="BP2977" s="10">
        <f t="shared" si="1535"/>
        <v>0</v>
      </c>
      <c r="BQ2977" s="10">
        <v>0</v>
      </c>
    </row>
    <row r="2978" spans="1:69">
      <c r="A2978" s="10">
        <f t="shared" si="1536"/>
        <v>521906</v>
      </c>
      <c r="B2978" s="10" t="s">
        <v>945</v>
      </c>
      <c r="C2978" s="10" t="s">
        <v>946</v>
      </c>
      <c r="F2978" s="10" t="s">
        <v>947</v>
      </c>
      <c r="G2978" s="10">
        <v>1</v>
      </c>
      <c r="I2978" s="2">
        <v>1</v>
      </c>
      <c r="J2978" s="2">
        <v>0</v>
      </c>
      <c r="K2978" s="2">
        <v>58000</v>
      </c>
      <c r="L2978" s="2">
        <v>58000</v>
      </c>
      <c r="M2978" s="2">
        <v>1000</v>
      </c>
      <c r="N2978" s="10">
        <f t="shared" si="1527"/>
        <v>1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10">
        <f t="shared" si="1528"/>
        <v>0</v>
      </c>
      <c r="U2978" s="2">
        <v>21</v>
      </c>
      <c r="V2978" s="2">
        <v>0</v>
      </c>
      <c r="W2978" s="2">
        <f t="shared" si="1526"/>
        <v>254</v>
      </c>
      <c r="X2978" s="2">
        <f t="shared" si="1526"/>
        <v>254</v>
      </c>
      <c r="Y2978" s="2">
        <v>1000</v>
      </c>
      <c r="Z2978" s="10">
        <f t="shared" si="1529"/>
        <v>1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f t="shared" si="1530"/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f t="shared" si="1531"/>
        <v>0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S2978" s="10">
        <v>0</v>
      </c>
      <c r="AT2978" s="10">
        <v>0</v>
      </c>
      <c r="AU2978" s="10">
        <v>0</v>
      </c>
      <c r="AV2978" s="10">
        <v>0</v>
      </c>
      <c r="AW2978" s="10">
        <v>0</v>
      </c>
      <c r="AX2978" s="10">
        <f t="shared" si="1532"/>
        <v>0</v>
      </c>
      <c r="AY2978" s="10">
        <v>0</v>
      </c>
      <c r="AZ2978" s="10">
        <v>0</v>
      </c>
      <c r="BA2978" s="10">
        <v>0</v>
      </c>
      <c r="BB2978" s="10">
        <v>0</v>
      </c>
      <c r="BC2978" s="10">
        <v>0</v>
      </c>
      <c r="BD2978" s="10">
        <f t="shared" si="1533"/>
        <v>0</v>
      </c>
      <c r="BE2978" s="10">
        <v>0</v>
      </c>
      <c r="BF2978" s="10">
        <v>0</v>
      </c>
      <c r="BG2978" s="10">
        <v>0</v>
      </c>
      <c r="BH2978" s="10">
        <v>0</v>
      </c>
      <c r="BI2978" s="10">
        <v>0</v>
      </c>
      <c r="BJ2978" s="10">
        <f t="shared" si="1534"/>
        <v>0</v>
      </c>
      <c r="BK2978" s="10">
        <v>0</v>
      </c>
      <c r="BL2978" s="10">
        <v>0</v>
      </c>
      <c r="BM2978" s="10">
        <v>0</v>
      </c>
      <c r="BN2978" s="10">
        <v>0</v>
      </c>
      <c r="BO2978" s="10">
        <v>0</v>
      </c>
      <c r="BP2978" s="10">
        <f t="shared" si="1535"/>
        <v>0</v>
      </c>
      <c r="BQ2978" s="10">
        <v>0</v>
      </c>
    </row>
    <row r="2979" spans="1:69">
      <c r="A2979" s="10">
        <f t="shared" si="1536"/>
        <v>521907</v>
      </c>
      <c r="B2979" s="10" t="s">
        <v>945</v>
      </c>
      <c r="C2979" s="10" t="s">
        <v>946</v>
      </c>
      <c r="F2979" s="10" t="s">
        <v>947</v>
      </c>
      <c r="G2979" s="10">
        <v>1</v>
      </c>
      <c r="I2979" s="2">
        <v>1</v>
      </c>
      <c r="J2979" s="2">
        <v>0</v>
      </c>
      <c r="K2979" s="2">
        <v>58000</v>
      </c>
      <c r="L2979" s="2">
        <v>58000</v>
      </c>
      <c r="M2979" s="2">
        <v>1000</v>
      </c>
      <c r="N2979" s="10">
        <f t="shared" si="1527"/>
        <v>1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10">
        <f t="shared" si="1528"/>
        <v>0</v>
      </c>
      <c r="U2979" s="2">
        <v>21</v>
      </c>
      <c r="V2979" s="2">
        <v>0</v>
      </c>
      <c r="W2979" s="2">
        <f t="shared" si="1526"/>
        <v>254</v>
      </c>
      <c r="X2979" s="2">
        <f t="shared" si="1526"/>
        <v>254</v>
      </c>
      <c r="Y2979" s="2">
        <v>1000</v>
      </c>
      <c r="Z2979" s="10">
        <f t="shared" si="1529"/>
        <v>1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f t="shared" si="1530"/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f t="shared" si="1531"/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f t="shared" si="1532"/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f t="shared" si="1533"/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f t="shared" si="1534"/>
        <v>0</v>
      </c>
      <c r="BK2979" s="10">
        <v>0</v>
      </c>
      <c r="BL2979" s="10">
        <v>0</v>
      </c>
      <c r="BM2979" s="10">
        <v>0</v>
      </c>
      <c r="BN2979" s="10">
        <v>0</v>
      </c>
      <c r="BO2979" s="10">
        <v>0</v>
      </c>
      <c r="BP2979" s="10">
        <f t="shared" si="1535"/>
        <v>0</v>
      </c>
      <c r="BQ2979" s="10">
        <v>0</v>
      </c>
    </row>
    <row r="2980" spans="1:69">
      <c r="A2980" s="10">
        <f t="shared" si="1536"/>
        <v>521908</v>
      </c>
      <c r="B2980" s="10" t="s">
        <v>945</v>
      </c>
      <c r="C2980" s="10" t="s">
        <v>946</v>
      </c>
      <c r="F2980" s="10" t="s">
        <v>947</v>
      </c>
      <c r="G2980" s="10">
        <v>1</v>
      </c>
      <c r="I2980" s="2">
        <v>1</v>
      </c>
      <c r="J2980" s="2">
        <v>0</v>
      </c>
      <c r="K2980" s="2">
        <v>58000</v>
      </c>
      <c r="L2980" s="2">
        <v>58000</v>
      </c>
      <c r="M2980" s="2">
        <v>1000</v>
      </c>
      <c r="N2980" s="10">
        <f t="shared" si="1527"/>
        <v>1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10">
        <f t="shared" si="1528"/>
        <v>0</v>
      </c>
      <c r="U2980" s="2">
        <v>21</v>
      </c>
      <c r="V2980" s="2">
        <v>0</v>
      </c>
      <c r="W2980" s="2">
        <f t="shared" si="1526"/>
        <v>254</v>
      </c>
      <c r="X2980" s="2">
        <f t="shared" si="1526"/>
        <v>254</v>
      </c>
      <c r="Y2980" s="2">
        <v>1000</v>
      </c>
      <c r="Z2980" s="10">
        <f t="shared" si="1529"/>
        <v>1</v>
      </c>
      <c r="AA2980" s="10">
        <v>0</v>
      </c>
      <c r="AB2980" s="10">
        <v>0</v>
      </c>
      <c r="AC2980" s="10">
        <v>0</v>
      </c>
      <c r="AD2980" s="10">
        <v>0</v>
      </c>
      <c r="AE2980" s="10">
        <v>0</v>
      </c>
      <c r="AF2980" s="10">
        <f t="shared" si="1530"/>
        <v>0</v>
      </c>
      <c r="AG2980" s="10">
        <v>0</v>
      </c>
      <c r="AH2980" s="10">
        <v>0</v>
      </c>
      <c r="AI2980" s="10">
        <v>0</v>
      </c>
      <c r="AJ2980" s="10">
        <v>0</v>
      </c>
      <c r="AK2980" s="10">
        <v>0</v>
      </c>
      <c r="AL2980" s="10">
        <f t="shared" si="1531"/>
        <v>0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  <c r="AS2980" s="10">
        <v>0</v>
      </c>
      <c r="AT2980" s="10">
        <v>0</v>
      </c>
      <c r="AU2980" s="10">
        <v>0</v>
      </c>
      <c r="AV2980" s="10">
        <v>0</v>
      </c>
      <c r="AW2980" s="10">
        <v>0</v>
      </c>
      <c r="AX2980" s="10">
        <f t="shared" si="1532"/>
        <v>0</v>
      </c>
      <c r="AY2980" s="10">
        <v>0</v>
      </c>
      <c r="AZ2980" s="10">
        <v>0</v>
      </c>
      <c r="BA2980" s="10">
        <v>0</v>
      </c>
      <c r="BB2980" s="10">
        <v>0</v>
      </c>
      <c r="BC2980" s="10">
        <v>0</v>
      </c>
      <c r="BD2980" s="10">
        <f t="shared" si="1533"/>
        <v>0</v>
      </c>
      <c r="BE2980" s="10">
        <v>0</v>
      </c>
      <c r="BF2980" s="10">
        <v>0</v>
      </c>
      <c r="BG2980" s="10">
        <v>0</v>
      </c>
      <c r="BH2980" s="10">
        <v>0</v>
      </c>
      <c r="BI2980" s="10">
        <v>0</v>
      </c>
      <c r="BJ2980" s="10">
        <f t="shared" si="1534"/>
        <v>0</v>
      </c>
      <c r="BK2980" s="10">
        <v>0</v>
      </c>
      <c r="BL2980" s="10">
        <v>0</v>
      </c>
      <c r="BM2980" s="10">
        <v>0</v>
      </c>
      <c r="BN2980" s="10">
        <v>0</v>
      </c>
      <c r="BO2980" s="10">
        <v>0</v>
      </c>
      <c r="BP2980" s="10">
        <f t="shared" si="1535"/>
        <v>0</v>
      </c>
      <c r="BQ2980" s="10">
        <v>0</v>
      </c>
    </row>
    <row r="2981" spans="1:69">
      <c r="A2981" s="10">
        <f t="shared" si="1536"/>
        <v>521909</v>
      </c>
      <c r="B2981" s="10" t="s">
        <v>945</v>
      </c>
      <c r="C2981" s="10" t="s">
        <v>946</v>
      </c>
      <c r="F2981" s="10" t="s">
        <v>947</v>
      </c>
      <c r="G2981" s="10">
        <v>1</v>
      </c>
      <c r="I2981" s="2">
        <v>1</v>
      </c>
      <c r="J2981" s="2">
        <v>0</v>
      </c>
      <c r="K2981" s="2">
        <v>58000</v>
      </c>
      <c r="L2981" s="2">
        <v>58000</v>
      </c>
      <c r="M2981" s="2">
        <v>1000</v>
      </c>
      <c r="N2981" s="10">
        <f t="shared" si="1527"/>
        <v>1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10">
        <f t="shared" si="1528"/>
        <v>0</v>
      </c>
      <c r="U2981" s="2">
        <v>21</v>
      </c>
      <c r="V2981" s="2">
        <v>0</v>
      </c>
      <c r="W2981" s="2">
        <f t="shared" si="1526"/>
        <v>254</v>
      </c>
      <c r="X2981" s="2">
        <f t="shared" si="1526"/>
        <v>254</v>
      </c>
      <c r="Y2981" s="2">
        <v>1000</v>
      </c>
      <c r="Z2981" s="10">
        <f t="shared" si="1529"/>
        <v>1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f t="shared" si="1530"/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f t="shared" si="1531"/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f t="shared" si="1532"/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f t="shared" si="1533"/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f t="shared" si="1534"/>
        <v>0</v>
      </c>
      <c r="BK2981" s="10">
        <v>0</v>
      </c>
      <c r="BL2981" s="10">
        <v>0</v>
      </c>
      <c r="BM2981" s="10">
        <v>0</v>
      </c>
      <c r="BN2981" s="10">
        <v>0</v>
      </c>
      <c r="BO2981" s="10">
        <v>0</v>
      </c>
      <c r="BP2981" s="10">
        <f t="shared" si="1535"/>
        <v>0</v>
      </c>
      <c r="BQ2981" s="10">
        <v>0</v>
      </c>
    </row>
    <row r="2982" spans="1:69">
      <c r="A2982" s="10">
        <f t="shared" si="1536"/>
        <v>521910</v>
      </c>
      <c r="B2982" s="10" t="s">
        <v>945</v>
      </c>
      <c r="C2982" s="10" t="s">
        <v>946</v>
      </c>
      <c r="F2982" s="10" t="s">
        <v>947</v>
      </c>
      <c r="G2982" s="10">
        <v>1</v>
      </c>
      <c r="I2982" s="2">
        <v>1</v>
      </c>
      <c r="J2982" s="2">
        <v>0</v>
      </c>
      <c r="K2982" s="2">
        <v>58000</v>
      </c>
      <c r="L2982" s="2">
        <v>58000</v>
      </c>
      <c r="M2982" s="2">
        <v>1000</v>
      </c>
      <c r="N2982" s="10">
        <f t="shared" si="1527"/>
        <v>1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10">
        <f t="shared" si="1528"/>
        <v>0</v>
      </c>
      <c r="U2982" s="2">
        <v>21</v>
      </c>
      <c r="V2982" s="2">
        <v>0</v>
      </c>
      <c r="W2982" s="2">
        <f t="shared" si="1526"/>
        <v>254</v>
      </c>
      <c r="X2982" s="2">
        <f t="shared" si="1526"/>
        <v>254</v>
      </c>
      <c r="Y2982" s="2">
        <v>1000</v>
      </c>
      <c r="Z2982" s="10">
        <f t="shared" si="1529"/>
        <v>1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f t="shared" si="1530"/>
        <v>0</v>
      </c>
      <c r="AG2982" s="10">
        <v>0</v>
      </c>
      <c r="AH2982" s="10">
        <v>0</v>
      </c>
      <c r="AI2982" s="10">
        <v>0</v>
      </c>
      <c r="AJ2982" s="10">
        <v>0</v>
      </c>
      <c r="AK2982" s="10">
        <v>0</v>
      </c>
      <c r="AL2982" s="10">
        <f t="shared" si="1531"/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  <c r="AS2982" s="10">
        <v>0</v>
      </c>
      <c r="AT2982" s="10">
        <v>0</v>
      </c>
      <c r="AU2982" s="10">
        <v>0</v>
      </c>
      <c r="AV2982" s="10">
        <v>0</v>
      </c>
      <c r="AW2982" s="10">
        <v>0</v>
      </c>
      <c r="AX2982" s="10">
        <f t="shared" si="1532"/>
        <v>0</v>
      </c>
      <c r="AY2982" s="10">
        <v>0</v>
      </c>
      <c r="AZ2982" s="10">
        <v>0</v>
      </c>
      <c r="BA2982" s="10">
        <v>0</v>
      </c>
      <c r="BB2982" s="10">
        <v>0</v>
      </c>
      <c r="BC2982" s="10">
        <v>0</v>
      </c>
      <c r="BD2982" s="10">
        <f t="shared" si="1533"/>
        <v>0</v>
      </c>
      <c r="BE2982" s="10">
        <v>0</v>
      </c>
      <c r="BF2982" s="10">
        <v>0</v>
      </c>
      <c r="BG2982" s="10">
        <v>0</v>
      </c>
      <c r="BH2982" s="10">
        <v>0</v>
      </c>
      <c r="BI2982" s="10">
        <v>0</v>
      </c>
      <c r="BJ2982" s="10">
        <f t="shared" si="1534"/>
        <v>0</v>
      </c>
      <c r="BK2982" s="10">
        <v>0</v>
      </c>
      <c r="BL2982" s="10">
        <v>0</v>
      </c>
      <c r="BM2982" s="10">
        <v>0</v>
      </c>
      <c r="BN2982" s="10">
        <v>0</v>
      </c>
      <c r="BO2982" s="10">
        <v>0</v>
      </c>
      <c r="BP2982" s="10">
        <f t="shared" si="1535"/>
        <v>0</v>
      </c>
      <c r="BQ2982" s="10">
        <v>0</v>
      </c>
    </row>
    <row r="2983" spans="1:69">
      <c r="A2983" s="10">
        <f t="shared" si="1536"/>
        <v>522001</v>
      </c>
      <c r="B2983" s="10" t="s">
        <v>945</v>
      </c>
      <c r="C2983" s="10" t="s">
        <v>946</v>
      </c>
      <c r="F2983" s="10" t="s">
        <v>947</v>
      </c>
      <c r="G2983" s="10">
        <v>1</v>
      </c>
      <c r="I2983" s="2">
        <v>1</v>
      </c>
      <c r="J2983" s="2">
        <v>0</v>
      </c>
      <c r="K2983" s="2">
        <v>70000</v>
      </c>
      <c r="L2983" s="2">
        <v>70000</v>
      </c>
      <c r="M2983" s="2">
        <v>1000</v>
      </c>
      <c r="N2983" s="10">
        <f t="shared" si="1527"/>
        <v>1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10">
        <f t="shared" si="1528"/>
        <v>0</v>
      </c>
      <c r="U2983" s="2">
        <v>21</v>
      </c>
      <c r="V2983" s="2">
        <v>0</v>
      </c>
      <c r="W2983" s="2">
        <f t="shared" si="1526"/>
        <v>279</v>
      </c>
      <c r="X2983" s="2">
        <f t="shared" si="1526"/>
        <v>279</v>
      </c>
      <c r="Y2983" s="2">
        <v>1000</v>
      </c>
      <c r="Z2983" s="10">
        <f t="shared" si="1529"/>
        <v>1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f t="shared" si="1530"/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f t="shared" si="1531"/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f t="shared" si="1532"/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f t="shared" si="1533"/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f t="shared" si="1534"/>
        <v>0</v>
      </c>
      <c r="BK2983" s="10">
        <v>0</v>
      </c>
      <c r="BL2983" s="10">
        <v>0</v>
      </c>
      <c r="BM2983" s="10">
        <v>0</v>
      </c>
      <c r="BN2983" s="10">
        <v>0</v>
      </c>
      <c r="BO2983" s="10">
        <v>0</v>
      </c>
      <c r="BP2983" s="10">
        <f t="shared" si="1535"/>
        <v>0</v>
      </c>
      <c r="BQ2983" s="10">
        <v>0</v>
      </c>
    </row>
    <row r="2984" spans="1:69">
      <c r="A2984" s="10">
        <f t="shared" si="1536"/>
        <v>522002</v>
      </c>
      <c r="B2984" s="10" t="s">
        <v>945</v>
      </c>
      <c r="C2984" s="10" t="s">
        <v>946</v>
      </c>
      <c r="F2984" s="10" t="s">
        <v>947</v>
      </c>
      <c r="G2984" s="10">
        <v>1</v>
      </c>
      <c r="I2984" s="2">
        <v>1</v>
      </c>
      <c r="J2984" s="2">
        <v>0</v>
      </c>
      <c r="K2984" s="2">
        <v>70000</v>
      </c>
      <c r="L2984" s="2">
        <v>70000</v>
      </c>
      <c r="M2984" s="2">
        <v>1000</v>
      </c>
      <c r="N2984" s="10">
        <f t="shared" si="1527"/>
        <v>1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10">
        <f t="shared" si="1528"/>
        <v>0</v>
      </c>
      <c r="U2984" s="2">
        <v>21</v>
      </c>
      <c r="V2984" s="2">
        <v>0</v>
      </c>
      <c r="W2984" s="2">
        <f t="shared" si="1526"/>
        <v>279</v>
      </c>
      <c r="X2984" s="2">
        <f t="shared" si="1526"/>
        <v>279</v>
      </c>
      <c r="Y2984" s="2">
        <v>1000</v>
      </c>
      <c r="Z2984" s="10">
        <f t="shared" si="1529"/>
        <v>1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f t="shared" si="1530"/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  <c r="AL2984" s="10">
        <f t="shared" si="1531"/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S2984" s="10">
        <v>0</v>
      </c>
      <c r="AT2984" s="10">
        <v>0</v>
      </c>
      <c r="AU2984" s="10">
        <v>0</v>
      </c>
      <c r="AV2984" s="10">
        <v>0</v>
      </c>
      <c r="AW2984" s="10">
        <v>0</v>
      </c>
      <c r="AX2984" s="10">
        <f t="shared" si="1532"/>
        <v>0</v>
      </c>
      <c r="AY2984" s="10">
        <v>0</v>
      </c>
      <c r="AZ2984" s="10">
        <v>0</v>
      </c>
      <c r="BA2984" s="10">
        <v>0</v>
      </c>
      <c r="BB2984" s="10">
        <v>0</v>
      </c>
      <c r="BC2984" s="10">
        <v>0</v>
      </c>
      <c r="BD2984" s="10">
        <f t="shared" si="1533"/>
        <v>0</v>
      </c>
      <c r="BE2984" s="10">
        <v>0</v>
      </c>
      <c r="BF2984" s="10">
        <v>0</v>
      </c>
      <c r="BG2984" s="10">
        <v>0</v>
      </c>
      <c r="BH2984" s="10">
        <v>0</v>
      </c>
      <c r="BI2984" s="10">
        <v>0</v>
      </c>
      <c r="BJ2984" s="10">
        <f t="shared" si="1534"/>
        <v>0</v>
      </c>
      <c r="BK2984" s="10">
        <v>0</v>
      </c>
      <c r="BL2984" s="10">
        <v>0</v>
      </c>
      <c r="BM2984" s="10">
        <v>0</v>
      </c>
      <c r="BN2984" s="10">
        <v>0</v>
      </c>
      <c r="BO2984" s="10">
        <v>0</v>
      </c>
      <c r="BP2984" s="10">
        <f t="shared" si="1535"/>
        <v>0</v>
      </c>
      <c r="BQ2984" s="10">
        <v>0</v>
      </c>
    </row>
    <row r="2985" spans="1:69">
      <c r="A2985" s="10">
        <f t="shared" si="1536"/>
        <v>522003</v>
      </c>
      <c r="B2985" s="10" t="s">
        <v>945</v>
      </c>
      <c r="C2985" s="10" t="s">
        <v>946</v>
      </c>
      <c r="F2985" s="10" t="s">
        <v>947</v>
      </c>
      <c r="G2985" s="10">
        <v>1</v>
      </c>
      <c r="I2985" s="2">
        <v>1</v>
      </c>
      <c r="J2985" s="2">
        <v>0</v>
      </c>
      <c r="K2985" s="2">
        <v>70000</v>
      </c>
      <c r="L2985" s="2">
        <v>70000</v>
      </c>
      <c r="M2985" s="2">
        <v>1000</v>
      </c>
      <c r="N2985" s="10">
        <f t="shared" si="1527"/>
        <v>1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10">
        <f t="shared" si="1528"/>
        <v>0</v>
      </c>
      <c r="U2985" s="2">
        <v>21</v>
      </c>
      <c r="V2985" s="2">
        <v>0</v>
      </c>
      <c r="W2985" s="2">
        <f t="shared" si="1526"/>
        <v>279</v>
      </c>
      <c r="X2985" s="2">
        <f t="shared" si="1526"/>
        <v>279</v>
      </c>
      <c r="Y2985" s="2">
        <v>1000</v>
      </c>
      <c r="Z2985" s="10">
        <f t="shared" si="1529"/>
        <v>1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f t="shared" si="1530"/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f t="shared" si="1531"/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f t="shared" si="1532"/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f t="shared" si="1533"/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f t="shared" si="1534"/>
        <v>0</v>
      </c>
      <c r="BK2985" s="10">
        <v>0</v>
      </c>
      <c r="BL2985" s="10">
        <v>0</v>
      </c>
      <c r="BM2985" s="10">
        <v>0</v>
      </c>
      <c r="BN2985" s="10">
        <v>0</v>
      </c>
      <c r="BO2985" s="10">
        <v>0</v>
      </c>
      <c r="BP2985" s="10">
        <f t="shared" si="1535"/>
        <v>0</v>
      </c>
      <c r="BQ2985" s="10">
        <v>0</v>
      </c>
    </row>
    <row r="2986" spans="1:69">
      <c r="A2986" s="10">
        <f t="shared" si="1536"/>
        <v>522004</v>
      </c>
      <c r="B2986" s="10" t="s">
        <v>945</v>
      </c>
      <c r="C2986" s="10" t="s">
        <v>946</v>
      </c>
      <c r="F2986" s="10" t="s">
        <v>947</v>
      </c>
      <c r="G2986" s="10">
        <v>1</v>
      </c>
      <c r="I2986" s="2">
        <v>1</v>
      </c>
      <c r="J2986" s="2">
        <v>0</v>
      </c>
      <c r="K2986" s="2">
        <v>70000</v>
      </c>
      <c r="L2986" s="2">
        <v>70000</v>
      </c>
      <c r="M2986" s="2">
        <v>1000</v>
      </c>
      <c r="N2986" s="10">
        <f t="shared" si="1527"/>
        <v>1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10">
        <f t="shared" si="1528"/>
        <v>0</v>
      </c>
      <c r="U2986" s="2">
        <v>21</v>
      </c>
      <c r="V2986" s="2">
        <v>0</v>
      </c>
      <c r="W2986" s="2">
        <f t="shared" si="1526"/>
        <v>279</v>
      </c>
      <c r="X2986" s="2">
        <f t="shared" si="1526"/>
        <v>279</v>
      </c>
      <c r="Y2986" s="2">
        <v>1000</v>
      </c>
      <c r="Z2986" s="10">
        <f t="shared" si="1529"/>
        <v>1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f t="shared" si="1530"/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0</v>
      </c>
      <c r="AL2986" s="10">
        <f t="shared" si="1531"/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  <c r="AS2986" s="10">
        <v>0</v>
      </c>
      <c r="AT2986" s="10">
        <v>0</v>
      </c>
      <c r="AU2986" s="10">
        <v>0</v>
      </c>
      <c r="AV2986" s="10">
        <v>0</v>
      </c>
      <c r="AW2986" s="10">
        <v>0</v>
      </c>
      <c r="AX2986" s="10">
        <f t="shared" si="1532"/>
        <v>0</v>
      </c>
      <c r="AY2986" s="10">
        <v>0</v>
      </c>
      <c r="AZ2986" s="10">
        <v>0</v>
      </c>
      <c r="BA2986" s="10">
        <v>0</v>
      </c>
      <c r="BB2986" s="10">
        <v>0</v>
      </c>
      <c r="BC2986" s="10">
        <v>0</v>
      </c>
      <c r="BD2986" s="10">
        <f t="shared" si="1533"/>
        <v>0</v>
      </c>
      <c r="BE2986" s="10">
        <v>0</v>
      </c>
      <c r="BF2986" s="10">
        <v>0</v>
      </c>
      <c r="BG2986" s="10">
        <v>0</v>
      </c>
      <c r="BH2986" s="10">
        <v>0</v>
      </c>
      <c r="BI2986" s="10">
        <v>0</v>
      </c>
      <c r="BJ2986" s="10">
        <f t="shared" si="1534"/>
        <v>0</v>
      </c>
      <c r="BK2986" s="10">
        <v>0</v>
      </c>
      <c r="BL2986" s="10">
        <v>0</v>
      </c>
      <c r="BM2986" s="10">
        <v>0</v>
      </c>
      <c r="BN2986" s="10">
        <v>0</v>
      </c>
      <c r="BO2986" s="10">
        <v>0</v>
      </c>
      <c r="BP2986" s="10">
        <f t="shared" si="1535"/>
        <v>0</v>
      </c>
      <c r="BQ2986" s="10">
        <v>0</v>
      </c>
    </row>
    <row r="2987" spans="1:69">
      <c r="A2987" s="10">
        <f t="shared" si="1536"/>
        <v>522005</v>
      </c>
      <c r="B2987" s="10" t="s">
        <v>945</v>
      </c>
      <c r="C2987" s="10" t="s">
        <v>946</v>
      </c>
      <c r="F2987" s="10" t="s">
        <v>947</v>
      </c>
      <c r="G2987" s="10">
        <v>1</v>
      </c>
      <c r="I2987" s="2">
        <v>1</v>
      </c>
      <c r="J2987" s="2">
        <v>0</v>
      </c>
      <c r="K2987" s="2">
        <v>70000</v>
      </c>
      <c r="L2987" s="2">
        <v>70000</v>
      </c>
      <c r="M2987" s="2">
        <v>1000</v>
      </c>
      <c r="N2987" s="10">
        <f t="shared" si="1527"/>
        <v>1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10">
        <f t="shared" si="1528"/>
        <v>0</v>
      </c>
      <c r="U2987" s="2">
        <v>21</v>
      </c>
      <c r="V2987" s="2">
        <v>0</v>
      </c>
      <c r="W2987" s="2">
        <f t="shared" si="1526"/>
        <v>279</v>
      </c>
      <c r="X2987" s="2">
        <f t="shared" si="1526"/>
        <v>279</v>
      </c>
      <c r="Y2987" s="2">
        <v>1000</v>
      </c>
      <c r="Z2987" s="10">
        <f t="shared" si="1529"/>
        <v>1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f t="shared" si="1530"/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f t="shared" si="1531"/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f t="shared" si="1532"/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f t="shared" si="1533"/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f t="shared" si="1534"/>
        <v>0</v>
      </c>
      <c r="BK2987" s="10">
        <v>0</v>
      </c>
      <c r="BL2987" s="10">
        <v>0</v>
      </c>
      <c r="BM2987" s="10">
        <v>0</v>
      </c>
      <c r="BN2987" s="10">
        <v>0</v>
      </c>
      <c r="BO2987" s="10">
        <v>0</v>
      </c>
      <c r="BP2987" s="10">
        <f t="shared" si="1535"/>
        <v>0</v>
      </c>
      <c r="BQ2987" s="10">
        <v>0</v>
      </c>
    </row>
    <row r="2988" spans="1:69">
      <c r="A2988" s="10">
        <f t="shared" si="1536"/>
        <v>522006</v>
      </c>
      <c r="B2988" s="10" t="s">
        <v>945</v>
      </c>
      <c r="C2988" s="10" t="s">
        <v>946</v>
      </c>
      <c r="F2988" s="10" t="s">
        <v>947</v>
      </c>
      <c r="G2988" s="10">
        <v>1</v>
      </c>
      <c r="I2988" s="2">
        <v>1</v>
      </c>
      <c r="J2988" s="2">
        <v>0</v>
      </c>
      <c r="K2988" s="2">
        <v>70000</v>
      </c>
      <c r="L2988" s="2">
        <v>70000</v>
      </c>
      <c r="M2988" s="2">
        <v>1000</v>
      </c>
      <c r="N2988" s="10">
        <f t="shared" si="1527"/>
        <v>1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10">
        <f t="shared" si="1528"/>
        <v>0</v>
      </c>
      <c r="U2988" s="2">
        <v>21</v>
      </c>
      <c r="V2988" s="2">
        <v>0</v>
      </c>
      <c r="W2988" s="2">
        <f t="shared" ref="W2988:X3000" si="1537">INT(W2978*1.1)</f>
        <v>279</v>
      </c>
      <c r="X2988" s="2">
        <f t="shared" si="1537"/>
        <v>279</v>
      </c>
      <c r="Y2988" s="2">
        <v>1000</v>
      </c>
      <c r="Z2988" s="10">
        <f t="shared" si="1529"/>
        <v>1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f t="shared" si="1530"/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f t="shared" si="1531"/>
        <v>0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S2988" s="10">
        <v>0</v>
      </c>
      <c r="AT2988" s="10">
        <v>0</v>
      </c>
      <c r="AU2988" s="10">
        <v>0</v>
      </c>
      <c r="AV2988" s="10">
        <v>0</v>
      </c>
      <c r="AW2988" s="10">
        <v>0</v>
      </c>
      <c r="AX2988" s="10">
        <f t="shared" si="1532"/>
        <v>0</v>
      </c>
      <c r="AY2988" s="10">
        <v>0</v>
      </c>
      <c r="AZ2988" s="10">
        <v>0</v>
      </c>
      <c r="BA2988" s="10">
        <v>0</v>
      </c>
      <c r="BB2988" s="10">
        <v>0</v>
      </c>
      <c r="BC2988" s="10">
        <v>0</v>
      </c>
      <c r="BD2988" s="10">
        <f t="shared" si="1533"/>
        <v>0</v>
      </c>
      <c r="BE2988" s="10">
        <v>0</v>
      </c>
      <c r="BF2988" s="10">
        <v>0</v>
      </c>
      <c r="BG2988" s="10">
        <v>0</v>
      </c>
      <c r="BH2988" s="10">
        <v>0</v>
      </c>
      <c r="BI2988" s="10">
        <v>0</v>
      </c>
      <c r="BJ2988" s="10">
        <f t="shared" si="1534"/>
        <v>0</v>
      </c>
      <c r="BK2988" s="10">
        <v>0</v>
      </c>
      <c r="BL2988" s="10">
        <v>0</v>
      </c>
      <c r="BM2988" s="10">
        <v>0</v>
      </c>
      <c r="BN2988" s="10">
        <v>0</v>
      </c>
      <c r="BO2988" s="10">
        <v>0</v>
      </c>
      <c r="BP2988" s="10">
        <f t="shared" si="1535"/>
        <v>0</v>
      </c>
      <c r="BQ2988" s="10">
        <v>0</v>
      </c>
    </row>
    <row r="2989" spans="1:69">
      <c r="A2989" s="10">
        <f t="shared" si="1536"/>
        <v>522007</v>
      </c>
      <c r="B2989" s="10" t="s">
        <v>945</v>
      </c>
      <c r="C2989" s="10" t="s">
        <v>946</v>
      </c>
      <c r="F2989" s="10" t="s">
        <v>947</v>
      </c>
      <c r="G2989" s="10">
        <v>1</v>
      </c>
      <c r="I2989" s="2">
        <v>1</v>
      </c>
      <c r="J2989" s="2">
        <v>0</v>
      </c>
      <c r="K2989" s="2">
        <v>70000</v>
      </c>
      <c r="L2989" s="2">
        <v>70000</v>
      </c>
      <c r="M2989" s="2">
        <v>1000</v>
      </c>
      <c r="N2989" s="10">
        <f t="shared" si="1527"/>
        <v>1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10">
        <f t="shared" si="1528"/>
        <v>0</v>
      </c>
      <c r="U2989" s="2">
        <v>21</v>
      </c>
      <c r="V2989" s="2">
        <v>0</v>
      </c>
      <c r="W2989" s="2">
        <f t="shared" si="1537"/>
        <v>279</v>
      </c>
      <c r="X2989" s="2">
        <f t="shared" si="1537"/>
        <v>279</v>
      </c>
      <c r="Y2989" s="2">
        <v>1000</v>
      </c>
      <c r="Z2989" s="10">
        <f t="shared" si="1529"/>
        <v>1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f t="shared" si="1530"/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f t="shared" si="1531"/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f t="shared" si="1532"/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f t="shared" si="1533"/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f t="shared" si="1534"/>
        <v>0</v>
      </c>
      <c r="BK2989" s="10">
        <v>0</v>
      </c>
      <c r="BL2989" s="10">
        <v>0</v>
      </c>
      <c r="BM2989" s="10">
        <v>0</v>
      </c>
      <c r="BN2989" s="10">
        <v>0</v>
      </c>
      <c r="BO2989" s="10">
        <v>0</v>
      </c>
      <c r="BP2989" s="10">
        <f t="shared" si="1535"/>
        <v>0</v>
      </c>
      <c r="BQ2989" s="10">
        <v>0</v>
      </c>
    </row>
    <row r="2990" spans="1:69">
      <c r="A2990" s="10">
        <f t="shared" si="1536"/>
        <v>522008</v>
      </c>
      <c r="B2990" s="10" t="s">
        <v>945</v>
      </c>
      <c r="C2990" s="10" t="s">
        <v>946</v>
      </c>
      <c r="F2990" s="10" t="s">
        <v>947</v>
      </c>
      <c r="G2990" s="10">
        <v>1</v>
      </c>
      <c r="I2990" s="2">
        <v>1</v>
      </c>
      <c r="J2990" s="2">
        <v>0</v>
      </c>
      <c r="K2990" s="2">
        <v>70000</v>
      </c>
      <c r="L2990" s="2">
        <v>70000</v>
      </c>
      <c r="M2990" s="2">
        <v>1000</v>
      </c>
      <c r="N2990" s="10">
        <f t="shared" si="1527"/>
        <v>1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10">
        <f t="shared" si="1528"/>
        <v>0</v>
      </c>
      <c r="U2990" s="2">
        <v>21</v>
      </c>
      <c r="V2990" s="2">
        <v>0</v>
      </c>
      <c r="W2990" s="2">
        <f t="shared" si="1537"/>
        <v>279</v>
      </c>
      <c r="X2990" s="2">
        <f t="shared" si="1537"/>
        <v>279</v>
      </c>
      <c r="Y2990" s="2">
        <v>1000</v>
      </c>
      <c r="Z2990" s="10">
        <f t="shared" si="1529"/>
        <v>1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f t="shared" si="1530"/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f t="shared" si="1531"/>
        <v>0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  <c r="AS2990" s="10">
        <v>0</v>
      </c>
      <c r="AT2990" s="10">
        <v>0</v>
      </c>
      <c r="AU2990" s="10">
        <v>0</v>
      </c>
      <c r="AV2990" s="10">
        <v>0</v>
      </c>
      <c r="AW2990" s="10">
        <v>0</v>
      </c>
      <c r="AX2990" s="10">
        <f t="shared" si="1532"/>
        <v>0</v>
      </c>
      <c r="AY2990" s="10">
        <v>0</v>
      </c>
      <c r="AZ2990" s="10">
        <v>0</v>
      </c>
      <c r="BA2990" s="10">
        <v>0</v>
      </c>
      <c r="BB2990" s="10">
        <v>0</v>
      </c>
      <c r="BC2990" s="10">
        <v>0</v>
      </c>
      <c r="BD2990" s="10">
        <f t="shared" si="1533"/>
        <v>0</v>
      </c>
      <c r="BE2990" s="10">
        <v>0</v>
      </c>
      <c r="BF2990" s="10">
        <v>0</v>
      </c>
      <c r="BG2990" s="10">
        <v>0</v>
      </c>
      <c r="BH2990" s="10">
        <v>0</v>
      </c>
      <c r="BI2990" s="10">
        <v>0</v>
      </c>
      <c r="BJ2990" s="10">
        <f t="shared" si="1534"/>
        <v>0</v>
      </c>
      <c r="BK2990" s="10">
        <v>0</v>
      </c>
      <c r="BL2990" s="10">
        <v>0</v>
      </c>
      <c r="BM2990" s="10">
        <v>0</v>
      </c>
      <c r="BN2990" s="10">
        <v>0</v>
      </c>
      <c r="BO2990" s="10">
        <v>0</v>
      </c>
      <c r="BP2990" s="10">
        <f t="shared" si="1535"/>
        <v>0</v>
      </c>
      <c r="BQ2990" s="10">
        <v>0</v>
      </c>
    </row>
    <row r="2991" spans="1:69">
      <c r="A2991" s="10">
        <f t="shared" si="1536"/>
        <v>522009</v>
      </c>
      <c r="B2991" s="10" t="s">
        <v>945</v>
      </c>
      <c r="C2991" s="10" t="s">
        <v>946</v>
      </c>
      <c r="F2991" s="10" t="s">
        <v>947</v>
      </c>
      <c r="G2991" s="10">
        <v>1</v>
      </c>
      <c r="I2991" s="2">
        <v>1</v>
      </c>
      <c r="J2991" s="2">
        <v>0</v>
      </c>
      <c r="K2991" s="2">
        <v>70000</v>
      </c>
      <c r="L2991" s="2">
        <v>70000</v>
      </c>
      <c r="M2991" s="2">
        <v>1000</v>
      </c>
      <c r="N2991" s="10">
        <f t="shared" si="1527"/>
        <v>1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10">
        <f t="shared" si="1528"/>
        <v>0</v>
      </c>
      <c r="U2991" s="2">
        <v>21</v>
      </c>
      <c r="V2991" s="2">
        <v>0</v>
      </c>
      <c r="W2991" s="2">
        <f t="shared" si="1537"/>
        <v>279</v>
      </c>
      <c r="X2991" s="2">
        <f t="shared" si="1537"/>
        <v>279</v>
      </c>
      <c r="Y2991" s="2">
        <v>1000</v>
      </c>
      <c r="Z2991" s="10">
        <f t="shared" si="1529"/>
        <v>1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f t="shared" si="1530"/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f t="shared" si="1531"/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f t="shared" si="1532"/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f t="shared" si="1533"/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f t="shared" si="1534"/>
        <v>0</v>
      </c>
      <c r="BK2991" s="10">
        <v>0</v>
      </c>
      <c r="BL2991" s="10">
        <v>0</v>
      </c>
      <c r="BM2991" s="10">
        <v>0</v>
      </c>
      <c r="BN2991" s="10">
        <v>0</v>
      </c>
      <c r="BO2991" s="10">
        <v>0</v>
      </c>
      <c r="BP2991" s="10">
        <f t="shared" si="1535"/>
        <v>0</v>
      </c>
      <c r="BQ2991" s="10">
        <v>0</v>
      </c>
    </row>
    <row r="2992" spans="1:69">
      <c r="A2992" s="10">
        <f t="shared" si="1536"/>
        <v>522010</v>
      </c>
      <c r="B2992" s="10" t="s">
        <v>945</v>
      </c>
      <c r="C2992" s="10" t="s">
        <v>946</v>
      </c>
      <c r="F2992" s="10" t="s">
        <v>947</v>
      </c>
      <c r="G2992" s="10">
        <v>1</v>
      </c>
      <c r="I2992" s="2">
        <v>1</v>
      </c>
      <c r="J2992" s="2">
        <v>0</v>
      </c>
      <c r="K2992" s="2">
        <v>70000</v>
      </c>
      <c r="L2992" s="2">
        <v>70000</v>
      </c>
      <c r="M2992" s="2">
        <v>1000</v>
      </c>
      <c r="N2992" s="10">
        <f t="shared" si="1527"/>
        <v>1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10">
        <f t="shared" si="1528"/>
        <v>0</v>
      </c>
      <c r="U2992" s="2">
        <v>21</v>
      </c>
      <c r="V2992" s="2">
        <v>0</v>
      </c>
      <c r="W2992" s="2">
        <f t="shared" si="1537"/>
        <v>279</v>
      </c>
      <c r="X2992" s="2">
        <f t="shared" si="1537"/>
        <v>279</v>
      </c>
      <c r="Y2992" s="2">
        <v>1000</v>
      </c>
      <c r="Z2992" s="10">
        <f t="shared" si="1529"/>
        <v>1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f t="shared" si="1530"/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0</v>
      </c>
      <c r="AL2992" s="10">
        <f t="shared" si="1531"/>
        <v>0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  <c r="AS2992" s="10">
        <v>0</v>
      </c>
      <c r="AT2992" s="10">
        <v>0</v>
      </c>
      <c r="AU2992" s="10">
        <v>0</v>
      </c>
      <c r="AV2992" s="10">
        <v>0</v>
      </c>
      <c r="AW2992" s="10">
        <v>0</v>
      </c>
      <c r="AX2992" s="10">
        <f t="shared" si="1532"/>
        <v>0</v>
      </c>
      <c r="AY2992" s="10">
        <v>0</v>
      </c>
      <c r="AZ2992" s="10">
        <v>0</v>
      </c>
      <c r="BA2992" s="10">
        <v>0</v>
      </c>
      <c r="BB2992" s="10">
        <v>0</v>
      </c>
      <c r="BC2992" s="10">
        <v>0</v>
      </c>
      <c r="BD2992" s="10">
        <f t="shared" si="1533"/>
        <v>0</v>
      </c>
      <c r="BE2992" s="10">
        <v>0</v>
      </c>
      <c r="BF2992" s="10">
        <v>0</v>
      </c>
      <c r="BG2992" s="10">
        <v>0</v>
      </c>
      <c r="BH2992" s="10">
        <v>0</v>
      </c>
      <c r="BI2992" s="10">
        <v>0</v>
      </c>
      <c r="BJ2992" s="10">
        <f t="shared" si="1534"/>
        <v>0</v>
      </c>
      <c r="BK2992" s="10">
        <v>0</v>
      </c>
      <c r="BL2992" s="10">
        <v>0</v>
      </c>
      <c r="BM2992" s="10">
        <v>0</v>
      </c>
      <c r="BN2992" s="10">
        <v>0</v>
      </c>
      <c r="BO2992" s="10">
        <v>0</v>
      </c>
      <c r="BP2992" s="10">
        <f t="shared" si="1535"/>
        <v>0</v>
      </c>
      <c r="BQ2992" s="10">
        <v>0</v>
      </c>
    </row>
    <row r="2993" spans="1:26">
      <c r="A2993" s="10">
        <f t="shared" si="1536"/>
        <v>522101</v>
      </c>
      <c r="B2993" s="10" t="s">
        <v>945</v>
      </c>
      <c r="C2993" s="10" t="s">
        <v>946</v>
      </c>
      <c r="F2993" s="10" t="s">
        <v>947</v>
      </c>
      <c r="G2993" s="10">
        <v>1</v>
      </c>
      <c r="I2993" s="2">
        <v>1</v>
      </c>
      <c r="J2993" s="2">
        <v>0</v>
      </c>
      <c r="K2993" s="2">
        <v>84000</v>
      </c>
      <c r="L2993" s="2">
        <v>84000</v>
      </c>
      <c r="M2993" s="2">
        <v>1000</v>
      </c>
      <c r="N2993" s="10">
        <f t="shared" ref="N2993:N3042" si="1538">IF(M2993&gt;=1000,1,0)</f>
        <v>1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10">
        <f t="shared" ref="T2993:T3042" si="1539">IF(S2993&gt;=1000,1,0)</f>
        <v>0</v>
      </c>
      <c r="U2993" s="2">
        <v>21</v>
      </c>
      <c r="V2993" s="2">
        <v>0</v>
      </c>
      <c r="W2993" s="2">
        <f t="shared" si="1537"/>
        <v>306</v>
      </c>
      <c r="X2993" s="2">
        <f t="shared" si="1537"/>
        <v>306</v>
      </c>
      <c r="Y2993" s="2">
        <v>1000</v>
      </c>
      <c r="Z2993" s="10">
        <f t="shared" ref="Z2993:Z3042" si="1540">IF(Y2993&gt;=1000,1,0)</f>
        <v>1</v>
      </c>
    </row>
    <row r="2994" spans="1:26">
      <c r="A2994" s="10">
        <f t="shared" si="1536"/>
        <v>522102</v>
      </c>
      <c r="B2994" s="10" t="s">
        <v>945</v>
      </c>
      <c r="C2994" s="10" t="s">
        <v>946</v>
      </c>
      <c r="F2994" s="10" t="s">
        <v>947</v>
      </c>
      <c r="G2994" s="10">
        <v>1</v>
      </c>
      <c r="I2994" s="2">
        <v>1</v>
      </c>
      <c r="J2994" s="2">
        <v>0</v>
      </c>
      <c r="K2994" s="2">
        <v>84000</v>
      </c>
      <c r="L2994" s="2">
        <v>84000</v>
      </c>
      <c r="M2994" s="2">
        <v>1000</v>
      </c>
      <c r="N2994" s="10">
        <f t="shared" si="1538"/>
        <v>1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10">
        <f t="shared" si="1539"/>
        <v>0</v>
      </c>
      <c r="U2994" s="2">
        <v>21</v>
      </c>
      <c r="V2994" s="2">
        <v>0</v>
      </c>
      <c r="W2994" s="2">
        <f t="shared" si="1537"/>
        <v>306</v>
      </c>
      <c r="X2994" s="2">
        <f t="shared" si="1537"/>
        <v>306</v>
      </c>
      <c r="Y2994" s="2">
        <v>1000</v>
      </c>
      <c r="Z2994" s="10">
        <f t="shared" si="1540"/>
        <v>1</v>
      </c>
    </row>
    <row r="2995" spans="1:26">
      <c r="A2995" s="10">
        <f t="shared" si="1536"/>
        <v>522103</v>
      </c>
      <c r="B2995" s="10" t="s">
        <v>945</v>
      </c>
      <c r="C2995" s="10" t="s">
        <v>946</v>
      </c>
      <c r="F2995" s="10" t="s">
        <v>947</v>
      </c>
      <c r="G2995" s="10">
        <v>1</v>
      </c>
      <c r="I2995" s="2">
        <v>1</v>
      </c>
      <c r="J2995" s="2">
        <v>0</v>
      </c>
      <c r="K2995" s="2">
        <v>84000</v>
      </c>
      <c r="L2995" s="2">
        <v>84000</v>
      </c>
      <c r="M2995" s="2">
        <v>1000</v>
      </c>
      <c r="N2995" s="10">
        <f t="shared" si="1538"/>
        <v>1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10">
        <f t="shared" si="1539"/>
        <v>0</v>
      </c>
      <c r="U2995" s="2">
        <v>21</v>
      </c>
      <c r="V2995" s="2">
        <v>0</v>
      </c>
      <c r="W2995" s="2">
        <f t="shared" si="1537"/>
        <v>306</v>
      </c>
      <c r="X2995" s="2">
        <f t="shared" si="1537"/>
        <v>306</v>
      </c>
      <c r="Y2995" s="2">
        <v>1000</v>
      </c>
      <c r="Z2995" s="10">
        <f t="shared" si="1540"/>
        <v>1</v>
      </c>
    </row>
    <row r="2996" spans="1:26">
      <c r="A2996" s="10">
        <f t="shared" si="1536"/>
        <v>522104</v>
      </c>
      <c r="B2996" s="10" t="s">
        <v>945</v>
      </c>
      <c r="C2996" s="10" t="s">
        <v>946</v>
      </c>
      <c r="F2996" s="10" t="s">
        <v>947</v>
      </c>
      <c r="G2996" s="10">
        <v>1</v>
      </c>
      <c r="I2996" s="2">
        <v>1</v>
      </c>
      <c r="J2996" s="2">
        <v>0</v>
      </c>
      <c r="K2996" s="2">
        <v>84000</v>
      </c>
      <c r="L2996" s="2">
        <v>84000</v>
      </c>
      <c r="M2996" s="2">
        <v>1000</v>
      </c>
      <c r="N2996" s="10">
        <f t="shared" si="1538"/>
        <v>1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10">
        <f t="shared" si="1539"/>
        <v>0</v>
      </c>
      <c r="U2996" s="2">
        <v>21</v>
      </c>
      <c r="V2996" s="2">
        <v>0</v>
      </c>
      <c r="W2996" s="2">
        <f t="shared" si="1537"/>
        <v>306</v>
      </c>
      <c r="X2996" s="2">
        <f t="shared" si="1537"/>
        <v>306</v>
      </c>
      <c r="Y2996" s="2">
        <v>1000</v>
      </c>
      <c r="Z2996" s="10">
        <f t="shared" si="1540"/>
        <v>1</v>
      </c>
    </row>
    <row r="2997" spans="1:26">
      <c r="A2997" s="10">
        <f t="shared" si="1536"/>
        <v>522105</v>
      </c>
      <c r="B2997" s="10" t="s">
        <v>945</v>
      </c>
      <c r="C2997" s="10" t="s">
        <v>946</v>
      </c>
      <c r="F2997" s="10" t="s">
        <v>947</v>
      </c>
      <c r="G2997" s="10">
        <v>1</v>
      </c>
      <c r="I2997" s="2">
        <v>1</v>
      </c>
      <c r="J2997" s="2">
        <v>0</v>
      </c>
      <c r="K2997" s="2">
        <v>84000</v>
      </c>
      <c r="L2997" s="2">
        <v>84000</v>
      </c>
      <c r="M2997" s="2">
        <v>1000</v>
      </c>
      <c r="N2997" s="10">
        <f t="shared" si="1538"/>
        <v>1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10">
        <f t="shared" si="1539"/>
        <v>0</v>
      </c>
      <c r="U2997" s="2">
        <v>21</v>
      </c>
      <c r="V2997" s="2">
        <v>0</v>
      </c>
      <c r="W2997" s="2">
        <f t="shared" si="1537"/>
        <v>306</v>
      </c>
      <c r="X2997" s="2">
        <f t="shared" si="1537"/>
        <v>306</v>
      </c>
      <c r="Y2997" s="2">
        <v>1000</v>
      </c>
      <c r="Z2997" s="10">
        <f t="shared" si="1540"/>
        <v>1</v>
      </c>
    </row>
    <row r="2998" spans="1:26">
      <c r="A2998" s="10">
        <f t="shared" si="1536"/>
        <v>522106</v>
      </c>
      <c r="B2998" s="10" t="s">
        <v>945</v>
      </c>
      <c r="C2998" s="10" t="s">
        <v>946</v>
      </c>
      <c r="F2998" s="10" t="s">
        <v>947</v>
      </c>
      <c r="G2998" s="10">
        <v>1</v>
      </c>
      <c r="I2998" s="2">
        <v>1</v>
      </c>
      <c r="J2998" s="2">
        <v>0</v>
      </c>
      <c r="K2998" s="2">
        <v>84000</v>
      </c>
      <c r="L2998" s="2">
        <v>84000</v>
      </c>
      <c r="M2998" s="2">
        <v>1000</v>
      </c>
      <c r="N2998" s="10">
        <f t="shared" si="1538"/>
        <v>1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10">
        <f t="shared" si="1539"/>
        <v>0</v>
      </c>
      <c r="U2998" s="2">
        <v>21</v>
      </c>
      <c r="V2998" s="2">
        <v>0</v>
      </c>
      <c r="W2998" s="2">
        <f t="shared" si="1537"/>
        <v>306</v>
      </c>
      <c r="X2998" s="2">
        <f t="shared" si="1537"/>
        <v>306</v>
      </c>
      <c r="Y2998" s="2">
        <v>1000</v>
      </c>
      <c r="Z2998" s="10">
        <f t="shared" si="1540"/>
        <v>1</v>
      </c>
    </row>
    <row r="2999" spans="1:26">
      <c r="A2999" s="10">
        <f t="shared" si="1536"/>
        <v>522107</v>
      </c>
      <c r="B2999" s="10" t="s">
        <v>945</v>
      </c>
      <c r="C2999" s="10" t="s">
        <v>946</v>
      </c>
      <c r="F2999" s="10" t="s">
        <v>947</v>
      </c>
      <c r="G2999" s="10">
        <v>1</v>
      </c>
      <c r="I2999" s="2">
        <v>1</v>
      </c>
      <c r="J2999" s="2">
        <v>0</v>
      </c>
      <c r="K2999" s="2">
        <v>84000</v>
      </c>
      <c r="L2999" s="2">
        <v>84000</v>
      </c>
      <c r="M2999" s="2">
        <v>1000</v>
      </c>
      <c r="N2999" s="10">
        <f t="shared" si="1538"/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10">
        <f t="shared" si="1539"/>
        <v>0</v>
      </c>
      <c r="U2999" s="2">
        <v>21</v>
      </c>
      <c r="V2999" s="2">
        <v>0</v>
      </c>
      <c r="W2999" s="2">
        <f t="shared" si="1537"/>
        <v>306</v>
      </c>
      <c r="X2999" s="2">
        <f t="shared" si="1537"/>
        <v>306</v>
      </c>
      <c r="Y2999" s="2">
        <v>1000</v>
      </c>
      <c r="Z2999" s="10">
        <f t="shared" si="1540"/>
        <v>1</v>
      </c>
    </row>
    <row r="3000" spans="1:26">
      <c r="A3000" s="10">
        <f t="shared" si="1536"/>
        <v>522108</v>
      </c>
      <c r="B3000" s="10" t="s">
        <v>945</v>
      </c>
      <c r="C3000" s="10" t="s">
        <v>946</v>
      </c>
      <c r="F3000" s="10" t="s">
        <v>947</v>
      </c>
      <c r="G3000" s="10">
        <v>1</v>
      </c>
      <c r="I3000" s="2">
        <v>1</v>
      </c>
      <c r="J3000" s="2">
        <v>0</v>
      </c>
      <c r="K3000" s="2">
        <v>84000</v>
      </c>
      <c r="L3000" s="2">
        <v>84000</v>
      </c>
      <c r="M3000" s="2">
        <v>1000</v>
      </c>
      <c r="N3000" s="10">
        <f t="shared" si="1538"/>
        <v>1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10">
        <f t="shared" si="1539"/>
        <v>0</v>
      </c>
      <c r="U3000" s="2">
        <v>21</v>
      </c>
      <c r="V3000" s="2">
        <v>0</v>
      </c>
      <c r="W3000" s="2">
        <f t="shared" si="1537"/>
        <v>306</v>
      </c>
      <c r="X3000" s="2">
        <f t="shared" si="1537"/>
        <v>306</v>
      </c>
      <c r="Y3000" s="2">
        <v>1000</v>
      </c>
      <c r="Z3000" s="10">
        <f t="shared" si="1540"/>
        <v>1</v>
      </c>
    </row>
    <row r="3001" spans="1:26">
      <c r="A3001" s="10">
        <f t="shared" si="1536"/>
        <v>522109</v>
      </c>
      <c r="B3001" s="10" t="s">
        <v>945</v>
      </c>
      <c r="C3001" s="10" t="s">
        <v>946</v>
      </c>
      <c r="F3001" s="10" t="s">
        <v>947</v>
      </c>
      <c r="G3001" s="10">
        <v>1</v>
      </c>
      <c r="I3001" s="2">
        <v>1</v>
      </c>
      <c r="J3001" s="2">
        <v>0</v>
      </c>
      <c r="K3001" s="2">
        <v>84000</v>
      </c>
      <c r="L3001" s="2">
        <v>84000</v>
      </c>
      <c r="M3001" s="2">
        <v>1000</v>
      </c>
      <c r="N3001" s="10">
        <f t="shared" si="1538"/>
        <v>1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10">
        <f t="shared" si="1539"/>
        <v>0</v>
      </c>
      <c r="U3001" s="2">
        <v>21</v>
      </c>
      <c r="V3001" s="2">
        <v>0</v>
      </c>
      <c r="W3001" s="2">
        <f>INT(W2991*1.1)</f>
        <v>306</v>
      </c>
      <c r="X3001" s="2">
        <f>INT(X2991*1.1)</f>
        <v>306</v>
      </c>
      <c r="Y3001" s="2">
        <v>1000</v>
      </c>
      <c r="Z3001" s="10">
        <f t="shared" si="1540"/>
        <v>1</v>
      </c>
    </row>
    <row r="3002" spans="1:26">
      <c r="A3002" s="10">
        <f t="shared" si="1536"/>
        <v>522110</v>
      </c>
      <c r="B3002" s="10" t="s">
        <v>945</v>
      </c>
      <c r="C3002" s="10" t="s">
        <v>946</v>
      </c>
      <c r="F3002" s="10" t="s">
        <v>947</v>
      </c>
      <c r="G3002" s="10">
        <v>1</v>
      </c>
      <c r="I3002" s="2">
        <v>1</v>
      </c>
      <c r="J3002" s="2">
        <v>0</v>
      </c>
      <c r="K3002" s="2">
        <v>84000</v>
      </c>
      <c r="L3002" s="2">
        <v>84000</v>
      </c>
      <c r="M3002" s="2">
        <v>1000</v>
      </c>
      <c r="N3002" s="10">
        <f t="shared" si="1538"/>
        <v>1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10">
        <f t="shared" si="1539"/>
        <v>0</v>
      </c>
      <c r="U3002" s="2">
        <v>21</v>
      </c>
      <c r="V3002" s="2">
        <v>0</v>
      </c>
      <c r="W3002" s="2">
        <f t="shared" ref="W3002:X3063" si="1541">INT(W2992*1.1)</f>
        <v>306</v>
      </c>
      <c r="X3002" s="2">
        <f t="shared" si="1541"/>
        <v>306</v>
      </c>
      <c r="Y3002" s="2">
        <v>1000</v>
      </c>
      <c r="Z3002" s="10">
        <f t="shared" si="1540"/>
        <v>1</v>
      </c>
    </row>
    <row r="3003" spans="1:26">
      <c r="A3003" s="10">
        <f t="shared" si="1536"/>
        <v>522201</v>
      </c>
      <c r="B3003" s="10" t="s">
        <v>945</v>
      </c>
      <c r="C3003" s="10" t="s">
        <v>946</v>
      </c>
      <c r="F3003" s="10" t="s">
        <v>947</v>
      </c>
      <c r="G3003" s="10">
        <v>1</v>
      </c>
      <c r="I3003" s="2">
        <v>1</v>
      </c>
      <c r="J3003" s="2">
        <v>0</v>
      </c>
      <c r="K3003" s="2">
        <v>100000</v>
      </c>
      <c r="L3003" s="2">
        <v>100000</v>
      </c>
      <c r="M3003" s="2">
        <v>1000</v>
      </c>
      <c r="N3003" s="10">
        <f t="shared" si="1538"/>
        <v>1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10">
        <f t="shared" si="1539"/>
        <v>0</v>
      </c>
      <c r="U3003" s="2">
        <v>21</v>
      </c>
      <c r="V3003" s="2">
        <v>0</v>
      </c>
      <c r="W3003" s="2">
        <f t="shared" si="1541"/>
        <v>336</v>
      </c>
      <c r="X3003" s="2">
        <f t="shared" si="1541"/>
        <v>336</v>
      </c>
      <c r="Y3003" s="2">
        <v>1000</v>
      </c>
      <c r="Z3003" s="10">
        <f t="shared" si="1540"/>
        <v>1</v>
      </c>
    </row>
    <row r="3004" spans="1:26">
      <c r="A3004" s="10">
        <f t="shared" si="1536"/>
        <v>522202</v>
      </c>
      <c r="B3004" s="10" t="s">
        <v>945</v>
      </c>
      <c r="C3004" s="10" t="s">
        <v>946</v>
      </c>
      <c r="F3004" s="10" t="s">
        <v>947</v>
      </c>
      <c r="G3004" s="10">
        <v>1</v>
      </c>
      <c r="I3004" s="2">
        <v>1</v>
      </c>
      <c r="J3004" s="2">
        <v>0</v>
      </c>
      <c r="K3004" s="2">
        <v>100000</v>
      </c>
      <c r="L3004" s="2">
        <v>100000</v>
      </c>
      <c r="M3004" s="2">
        <v>1000</v>
      </c>
      <c r="N3004" s="10">
        <f t="shared" si="1538"/>
        <v>1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10">
        <f t="shared" si="1539"/>
        <v>0</v>
      </c>
      <c r="U3004" s="2">
        <v>21</v>
      </c>
      <c r="V3004" s="2">
        <v>0</v>
      </c>
      <c r="W3004" s="2">
        <f t="shared" si="1541"/>
        <v>336</v>
      </c>
      <c r="X3004" s="2">
        <f t="shared" si="1541"/>
        <v>336</v>
      </c>
      <c r="Y3004" s="2">
        <v>1000</v>
      </c>
      <c r="Z3004" s="10">
        <f t="shared" si="1540"/>
        <v>1</v>
      </c>
    </row>
    <row r="3005" spans="1:26">
      <c r="A3005" s="10">
        <f t="shared" si="1536"/>
        <v>522203</v>
      </c>
      <c r="B3005" s="10" t="s">
        <v>945</v>
      </c>
      <c r="C3005" s="10" t="s">
        <v>946</v>
      </c>
      <c r="F3005" s="10" t="s">
        <v>947</v>
      </c>
      <c r="G3005" s="10">
        <v>1</v>
      </c>
      <c r="I3005" s="2">
        <v>1</v>
      </c>
      <c r="J3005" s="2">
        <v>0</v>
      </c>
      <c r="K3005" s="2">
        <v>100000</v>
      </c>
      <c r="L3005" s="2">
        <v>100000</v>
      </c>
      <c r="M3005" s="2">
        <v>1000</v>
      </c>
      <c r="N3005" s="10">
        <f t="shared" si="1538"/>
        <v>1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10">
        <f t="shared" si="1539"/>
        <v>0</v>
      </c>
      <c r="U3005" s="2">
        <v>21</v>
      </c>
      <c r="V3005" s="2">
        <v>0</v>
      </c>
      <c r="W3005" s="2">
        <f t="shared" si="1541"/>
        <v>336</v>
      </c>
      <c r="X3005" s="2">
        <f t="shared" si="1541"/>
        <v>336</v>
      </c>
      <c r="Y3005" s="2">
        <v>1000</v>
      </c>
      <c r="Z3005" s="10">
        <f t="shared" si="1540"/>
        <v>1</v>
      </c>
    </row>
    <row r="3006" spans="1:26">
      <c r="A3006" s="10">
        <f t="shared" si="1536"/>
        <v>522204</v>
      </c>
      <c r="B3006" s="10" t="s">
        <v>945</v>
      </c>
      <c r="C3006" s="10" t="s">
        <v>946</v>
      </c>
      <c r="F3006" s="10" t="s">
        <v>947</v>
      </c>
      <c r="G3006" s="10">
        <v>1</v>
      </c>
      <c r="I3006" s="2">
        <v>1</v>
      </c>
      <c r="J3006" s="2">
        <v>0</v>
      </c>
      <c r="K3006" s="2">
        <v>100000</v>
      </c>
      <c r="L3006" s="2">
        <v>100000</v>
      </c>
      <c r="M3006" s="2">
        <v>1000</v>
      </c>
      <c r="N3006" s="10">
        <f t="shared" si="1538"/>
        <v>1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10">
        <f t="shared" si="1539"/>
        <v>0</v>
      </c>
      <c r="U3006" s="2">
        <v>21</v>
      </c>
      <c r="V3006" s="2">
        <v>0</v>
      </c>
      <c r="W3006" s="2">
        <f t="shared" si="1541"/>
        <v>336</v>
      </c>
      <c r="X3006" s="2">
        <f t="shared" si="1541"/>
        <v>336</v>
      </c>
      <c r="Y3006" s="2">
        <v>1000</v>
      </c>
      <c r="Z3006" s="10">
        <f t="shared" si="1540"/>
        <v>1</v>
      </c>
    </row>
    <row r="3007" spans="1:26">
      <c r="A3007" s="10">
        <f t="shared" si="1536"/>
        <v>522205</v>
      </c>
      <c r="B3007" s="10" t="s">
        <v>945</v>
      </c>
      <c r="C3007" s="10" t="s">
        <v>946</v>
      </c>
      <c r="F3007" s="10" t="s">
        <v>947</v>
      </c>
      <c r="G3007" s="10">
        <v>1</v>
      </c>
      <c r="I3007" s="2">
        <v>1</v>
      </c>
      <c r="J3007" s="2">
        <v>0</v>
      </c>
      <c r="K3007" s="2">
        <v>100000</v>
      </c>
      <c r="L3007" s="2">
        <v>100000</v>
      </c>
      <c r="M3007" s="2">
        <v>1000</v>
      </c>
      <c r="N3007" s="10">
        <f t="shared" si="1538"/>
        <v>1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10">
        <f t="shared" si="1539"/>
        <v>0</v>
      </c>
      <c r="U3007" s="2">
        <v>21</v>
      </c>
      <c r="V3007" s="2">
        <v>0</v>
      </c>
      <c r="W3007" s="2">
        <f t="shared" si="1541"/>
        <v>336</v>
      </c>
      <c r="X3007" s="2">
        <f t="shared" si="1541"/>
        <v>336</v>
      </c>
      <c r="Y3007" s="2">
        <v>1000</v>
      </c>
      <c r="Z3007" s="10">
        <f t="shared" si="1540"/>
        <v>1</v>
      </c>
    </row>
    <row r="3008" spans="1:26">
      <c r="A3008" s="10">
        <f t="shared" si="1536"/>
        <v>522206</v>
      </c>
      <c r="B3008" s="10" t="s">
        <v>945</v>
      </c>
      <c r="C3008" s="10" t="s">
        <v>946</v>
      </c>
      <c r="F3008" s="10" t="s">
        <v>947</v>
      </c>
      <c r="G3008" s="10">
        <v>1</v>
      </c>
      <c r="I3008" s="2">
        <v>1</v>
      </c>
      <c r="J3008" s="2">
        <v>0</v>
      </c>
      <c r="K3008" s="2">
        <v>100000</v>
      </c>
      <c r="L3008" s="2">
        <v>100000</v>
      </c>
      <c r="M3008" s="2">
        <v>1000</v>
      </c>
      <c r="N3008" s="10">
        <f t="shared" si="1538"/>
        <v>1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10">
        <f t="shared" si="1539"/>
        <v>0</v>
      </c>
      <c r="U3008" s="2">
        <v>21</v>
      </c>
      <c r="V3008" s="2">
        <v>0</v>
      </c>
      <c r="W3008" s="2">
        <f t="shared" si="1541"/>
        <v>336</v>
      </c>
      <c r="X3008" s="2">
        <f t="shared" si="1541"/>
        <v>336</v>
      </c>
      <c r="Y3008" s="2">
        <v>1000</v>
      </c>
      <c r="Z3008" s="10">
        <f t="shared" si="1540"/>
        <v>1</v>
      </c>
    </row>
    <row r="3009" spans="1:26">
      <c r="A3009" s="10">
        <f t="shared" si="1536"/>
        <v>522207</v>
      </c>
      <c r="B3009" s="10" t="s">
        <v>945</v>
      </c>
      <c r="C3009" s="10" t="s">
        <v>946</v>
      </c>
      <c r="F3009" s="10" t="s">
        <v>947</v>
      </c>
      <c r="G3009" s="10">
        <v>1</v>
      </c>
      <c r="I3009" s="2">
        <v>1</v>
      </c>
      <c r="J3009" s="2">
        <v>0</v>
      </c>
      <c r="K3009" s="2">
        <v>100000</v>
      </c>
      <c r="L3009" s="2">
        <v>100000</v>
      </c>
      <c r="M3009" s="2">
        <v>1000</v>
      </c>
      <c r="N3009" s="10">
        <f t="shared" si="1538"/>
        <v>1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10">
        <f t="shared" si="1539"/>
        <v>0</v>
      </c>
      <c r="U3009" s="2">
        <v>21</v>
      </c>
      <c r="V3009" s="2">
        <v>0</v>
      </c>
      <c r="W3009" s="2">
        <f t="shared" si="1541"/>
        <v>336</v>
      </c>
      <c r="X3009" s="2">
        <f t="shared" si="1541"/>
        <v>336</v>
      </c>
      <c r="Y3009" s="2">
        <v>1000</v>
      </c>
      <c r="Z3009" s="10">
        <f t="shared" si="1540"/>
        <v>1</v>
      </c>
    </row>
    <row r="3010" spans="1:26">
      <c r="A3010" s="10">
        <f t="shared" si="1536"/>
        <v>522208</v>
      </c>
      <c r="B3010" s="10" t="s">
        <v>945</v>
      </c>
      <c r="C3010" s="10" t="s">
        <v>946</v>
      </c>
      <c r="F3010" s="10" t="s">
        <v>947</v>
      </c>
      <c r="G3010" s="10">
        <v>1</v>
      </c>
      <c r="I3010" s="2">
        <v>1</v>
      </c>
      <c r="J3010" s="2">
        <v>0</v>
      </c>
      <c r="K3010" s="2">
        <v>100000</v>
      </c>
      <c r="L3010" s="2">
        <v>100000</v>
      </c>
      <c r="M3010" s="2">
        <v>1000</v>
      </c>
      <c r="N3010" s="10">
        <f t="shared" si="1538"/>
        <v>1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10">
        <f t="shared" si="1539"/>
        <v>0</v>
      </c>
      <c r="U3010" s="2">
        <v>21</v>
      </c>
      <c r="V3010" s="2">
        <v>0</v>
      </c>
      <c r="W3010" s="2">
        <f t="shared" si="1541"/>
        <v>336</v>
      </c>
      <c r="X3010" s="2">
        <f t="shared" si="1541"/>
        <v>336</v>
      </c>
      <c r="Y3010" s="2">
        <v>1000</v>
      </c>
      <c r="Z3010" s="10">
        <f t="shared" si="1540"/>
        <v>1</v>
      </c>
    </row>
    <row r="3011" spans="1:26">
      <c r="A3011" s="10">
        <f t="shared" si="1536"/>
        <v>522209</v>
      </c>
      <c r="B3011" s="10" t="s">
        <v>945</v>
      </c>
      <c r="C3011" s="10" t="s">
        <v>946</v>
      </c>
      <c r="F3011" s="10" t="s">
        <v>947</v>
      </c>
      <c r="G3011" s="10">
        <v>1</v>
      </c>
      <c r="I3011" s="2">
        <v>1</v>
      </c>
      <c r="J3011" s="2">
        <v>0</v>
      </c>
      <c r="K3011" s="2">
        <v>100000</v>
      </c>
      <c r="L3011" s="2">
        <v>100000</v>
      </c>
      <c r="M3011" s="2">
        <v>1000</v>
      </c>
      <c r="N3011" s="10">
        <f t="shared" si="1538"/>
        <v>1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10">
        <f t="shared" si="1539"/>
        <v>0</v>
      </c>
      <c r="U3011" s="2">
        <v>21</v>
      </c>
      <c r="V3011" s="2">
        <v>0</v>
      </c>
      <c r="W3011" s="2">
        <f t="shared" si="1541"/>
        <v>336</v>
      </c>
      <c r="X3011" s="2">
        <f t="shared" si="1541"/>
        <v>336</v>
      </c>
      <c r="Y3011" s="2">
        <v>1000</v>
      </c>
      <c r="Z3011" s="10">
        <f t="shared" si="1540"/>
        <v>1</v>
      </c>
    </row>
    <row r="3012" spans="1:26">
      <c r="A3012" s="10">
        <f t="shared" si="1536"/>
        <v>522210</v>
      </c>
      <c r="B3012" s="10" t="s">
        <v>945</v>
      </c>
      <c r="C3012" s="10" t="s">
        <v>946</v>
      </c>
      <c r="F3012" s="10" t="s">
        <v>947</v>
      </c>
      <c r="G3012" s="10">
        <v>1</v>
      </c>
      <c r="I3012" s="2">
        <v>1</v>
      </c>
      <c r="J3012" s="2">
        <v>0</v>
      </c>
      <c r="K3012" s="2">
        <v>100000</v>
      </c>
      <c r="L3012" s="2">
        <v>100000</v>
      </c>
      <c r="M3012" s="2">
        <v>1000</v>
      </c>
      <c r="N3012" s="10">
        <f t="shared" si="1538"/>
        <v>1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10">
        <f t="shared" si="1539"/>
        <v>0</v>
      </c>
      <c r="U3012" s="2">
        <v>21</v>
      </c>
      <c r="V3012" s="2">
        <v>0</v>
      </c>
      <c r="W3012" s="2">
        <f t="shared" si="1541"/>
        <v>336</v>
      </c>
      <c r="X3012" s="2">
        <f t="shared" si="1541"/>
        <v>336</v>
      </c>
      <c r="Y3012" s="2">
        <v>1000</v>
      </c>
      <c r="Z3012" s="10">
        <f t="shared" si="1540"/>
        <v>1</v>
      </c>
    </row>
    <row r="3013" spans="1:26">
      <c r="A3013" s="10">
        <f t="shared" si="1536"/>
        <v>522301</v>
      </c>
      <c r="B3013" s="10" t="s">
        <v>945</v>
      </c>
      <c r="C3013" s="10" t="s">
        <v>946</v>
      </c>
      <c r="F3013" s="10" t="s">
        <v>947</v>
      </c>
      <c r="G3013" s="10">
        <v>1</v>
      </c>
      <c r="I3013" s="2">
        <v>1</v>
      </c>
      <c r="J3013" s="2">
        <v>0</v>
      </c>
      <c r="K3013" s="2">
        <v>120000</v>
      </c>
      <c r="L3013" s="2">
        <v>120000</v>
      </c>
      <c r="M3013" s="2">
        <v>1000</v>
      </c>
      <c r="N3013" s="10">
        <f t="shared" si="1538"/>
        <v>1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10">
        <f t="shared" si="1539"/>
        <v>0</v>
      </c>
      <c r="U3013" s="2">
        <v>21</v>
      </c>
      <c r="V3013" s="2">
        <v>0</v>
      </c>
      <c r="W3013" s="2">
        <f t="shared" si="1541"/>
        <v>369</v>
      </c>
      <c r="X3013" s="2">
        <f t="shared" si="1541"/>
        <v>369</v>
      </c>
      <c r="Y3013" s="2">
        <v>1000</v>
      </c>
      <c r="Z3013" s="10">
        <f t="shared" si="1540"/>
        <v>1</v>
      </c>
    </row>
    <row r="3014" spans="1:26">
      <c r="A3014" s="10">
        <f t="shared" si="1536"/>
        <v>522302</v>
      </c>
      <c r="B3014" s="10" t="s">
        <v>945</v>
      </c>
      <c r="C3014" s="10" t="s">
        <v>946</v>
      </c>
      <c r="F3014" s="10" t="s">
        <v>947</v>
      </c>
      <c r="G3014" s="10">
        <v>1</v>
      </c>
      <c r="I3014" s="2">
        <v>1</v>
      </c>
      <c r="J3014" s="2">
        <v>0</v>
      </c>
      <c r="K3014" s="2">
        <v>120000</v>
      </c>
      <c r="L3014" s="2">
        <v>120000</v>
      </c>
      <c r="M3014" s="2">
        <v>1000</v>
      </c>
      <c r="N3014" s="10">
        <f t="shared" si="1538"/>
        <v>1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10">
        <f t="shared" si="1539"/>
        <v>0</v>
      </c>
      <c r="U3014" s="2">
        <v>21</v>
      </c>
      <c r="V3014" s="2">
        <v>0</v>
      </c>
      <c r="W3014" s="2">
        <f t="shared" si="1541"/>
        <v>369</v>
      </c>
      <c r="X3014" s="2">
        <f t="shared" si="1541"/>
        <v>369</v>
      </c>
      <c r="Y3014" s="2">
        <v>1000</v>
      </c>
      <c r="Z3014" s="10">
        <f t="shared" si="1540"/>
        <v>1</v>
      </c>
    </row>
    <row r="3015" spans="1:26">
      <c r="A3015" s="10">
        <f t="shared" si="1536"/>
        <v>522303</v>
      </c>
      <c r="B3015" s="10" t="s">
        <v>945</v>
      </c>
      <c r="C3015" s="10" t="s">
        <v>946</v>
      </c>
      <c r="F3015" s="10" t="s">
        <v>947</v>
      </c>
      <c r="G3015" s="10">
        <v>1</v>
      </c>
      <c r="I3015" s="2">
        <v>1</v>
      </c>
      <c r="J3015" s="2">
        <v>0</v>
      </c>
      <c r="K3015" s="2">
        <v>120000</v>
      </c>
      <c r="L3015" s="2">
        <v>120000</v>
      </c>
      <c r="M3015" s="2">
        <v>1000</v>
      </c>
      <c r="N3015" s="10">
        <f t="shared" si="1538"/>
        <v>1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10">
        <f t="shared" si="1539"/>
        <v>0</v>
      </c>
      <c r="U3015" s="2">
        <v>21</v>
      </c>
      <c r="V3015" s="2">
        <v>0</v>
      </c>
      <c r="W3015" s="2">
        <f t="shared" si="1541"/>
        <v>369</v>
      </c>
      <c r="X3015" s="2">
        <f t="shared" si="1541"/>
        <v>369</v>
      </c>
      <c r="Y3015" s="2">
        <v>1000</v>
      </c>
      <c r="Z3015" s="10">
        <f t="shared" si="1540"/>
        <v>1</v>
      </c>
    </row>
    <row r="3016" spans="1:26">
      <c r="A3016" s="10">
        <f t="shared" si="1536"/>
        <v>522304</v>
      </c>
      <c r="B3016" s="10" t="s">
        <v>945</v>
      </c>
      <c r="C3016" s="10" t="s">
        <v>946</v>
      </c>
      <c r="F3016" s="10" t="s">
        <v>947</v>
      </c>
      <c r="G3016" s="10">
        <v>1</v>
      </c>
      <c r="I3016" s="2">
        <v>1</v>
      </c>
      <c r="J3016" s="2">
        <v>0</v>
      </c>
      <c r="K3016" s="2">
        <v>120000</v>
      </c>
      <c r="L3016" s="2">
        <v>120000</v>
      </c>
      <c r="M3016" s="2">
        <v>1000</v>
      </c>
      <c r="N3016" s="10">
        <f t="shared" si="1538"/>
        <v>1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10">
        <f t="shared" si="1539"/>
        <v>0</v>
      </c>
      <c r="U3016" s="2">
        <v>21</v>
      </c>
      <c r="V3016" s="2">
        <v>0</v>
      </c>
      <c r="W3016" s="2">
        <f t="shared" si="1541"/>
        <v>369</v>
      </c>
      <c r="X3016" s="2">
        <f t="shared" si="1541"/>
        <v>369</v>
      </c>
      <c r="Y3016" s="2">
        <v>1000</v>
      </c>
      <c r="Z3016" s="10">
        <f t="shared" si="1540"/>
        <v>1</v>
      </c>
    </row>
    <row r="3017" spans="1:26">
      <c r="A3017" s="10">
        <f t="shared" si="1536"/>
        <v>522305</v>
      </c>
      <c r="B3017" s="10" t="s">
        <v>945</v>
      </c>
      <c r="C3017" s="10" t="s">
        <v>946</v>
      </c>
      <c r="F3017" s="10" t="s">
        <v>947</v>
      </c>
      <c r="G3017" s="10">
        <v>1</v>
      </c>
      <c r="I3017" s="2">
        <v>1</v>
      </c>
      <c r="J3017" s="2">
        <v>0</v>
      </c>
      <c r="K3017" s="2">
        <v>120000</v>
      </c>
      <c r="L3017" s="2">
        <v>120000</v>
      </c>
      <c r="M3017" s="2">
        <v>1000</v>
      </c>
      <c r="N3017" s="10">
        <f t="shared" si="1538"/>
        <v>1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10">
        <f t="shared" si="1539"/>
        <v>0</v>
      </c>
      <c r="U3017" s="2">
        <v>21</v>
      </c>
      <c r="V3017" s="2">
        <v>0</v>
      </c>
      <c r="W3017" s="2">
        <f t="shared" si="1541"/>
        <v>369</v>
      </c>
      <c r="X3017" s="2">
        <f t="shared" si="1541"/>
        <v>369</v>
      </c>
      <c r="Y3017" s="2">
        <v>1000</v>
      </c>
      <c r="Z3017" s="10">
        <f t="shared" si="1540"/>
        <v>1</v>
      </c>
    </row>
    <row r="3018" spans="1:26">
      <c r="A3018" s="10">
        <f t="shared" si="1536"/>
        <v>522306</v>
      </c>
      <c r="B3018" s="10" t="s">
        <v>945</v>
      </c>
      <c r="C3018" s="10" t="s">
        <v>946</v>
      </c>
      <c r="F3018" s="10" t="s">
        <v>947</v>
      </c>
      <c r="G3018" s="10">
        <v>1</v>
      </c>
      <c r="I3018" s="2">
        <v>1</v>
      </c>
      <c r="J3018" s="2">
        <v>0</v>
      </c>
      <c r="K3018" s="2">
        <v>120000</v>
      </c>
      <c r="L3018" s="2">
        <v>120000</v>
      </c>
      <c r="M3018" s="2">
        <v>1000</v>
      </c>
      <c r="N3018" s="10">
        <f t="shared" si="1538"/>
        <v>1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10">
        <f t="shared" si="1539"/>
        <v>0</v>
      </c>
      <c r="U3018" s="2">
        <v>21</v>
      </c>
      <c r="V3018" s="2">
        <v>0</v>
      </c>
      <c r="W3018" s="2">
        <f t="shared" si="1541"/>
        <v>369</v>
      </c>
      <c r="X3018" s="2">
        <f t="shared" si="1541"/>
        <v>369</v>
      </c>
      <c r="Y3018" s="2">
        <v>1000</v>
      </c>
      <c r="Z3018" s="10">
        <f t="shared" si="1540"/>
        <v>1</v>
      </c>
    </row>
    <row r="3019" spans="1:26">
      <c r="A3019" s="10">
        <f t="shared" si="1536"/>
        <v>522307</v>
      </c>
      <c r="B3019" s="10" t="s">
        <v>945</v>
      </c>
      <c r="C3019" s="10" t="s">
        <v>946</v>
      </c>
      <c r="F3019" s="10" t="s">
        <v>947</v>
      </c>
      <c r="G3019" s="10">
        <v>1</v>
      </c>
      <c r="I3019" s="2">
        <v>1</v>
      </c>
      <c r="J3019" s="2">
        <v>0</v>
      </c>
      <c r="K3019" s="2">
        <v>120000</v>
      </c>
      <c r="L3019" s="2">
        <v>120000</v>
      </c>
      <c r="M3019" s="2">
        <v>1000</v>
      </c>
      <c r="N3019" s="10">
        <f t="shared" si="1538"/>
        <v>1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10">
        <f t="shared" si="1539"/>
        <v>0</v>
      </c>
      <c r="U3019" s="2">
        <v>21</v>
      </c>
      <c r="V3019" s="2">
        <v>0</v>
      </c>
      <c r="W3019" s="2">
        <f t="shared" si="1541"/>
        <v>369</v>
      </c>
      <c r="X3019" s="2">
        <f t="shared" si="1541"/>
        <v>369</v>
      </c>
      <c r="Y3019" s="2">
        <v>1000</v>
      </c>
      <c r="Z3019" s="10">
        <f t="shared" si="1540"/>
        <v>1</v>
      </c>
    </row>
    <row r="3020" spans="1:26">
      <c r="A3020" s="10">
        <f t="shared" si="1536"/>
        <v>522308</v>
      </c>
      <c r="B3020" s="10" t="s">
        <v>945</v>
      </c>
      <c r="C3020" s="10" t="s">
        <v>946</v>
      </c>
      <c r="F3020" s="10" t="s">
        <v>947</v>
      </c>
      <c r="G3020" s="10">
        <v>1</v>
      </c>
      <c r="I3020" s="2">
        <v>1</v>
      </c>
      <c r="J3020" s="2">
        <v>0</v>
      </c>
      <c r="K3020" s="2">
        <v>120000</v>
      </c>
      <c r="L3020" s="2">
        <v>120000</v>
      </c>
      <c r="M3020" s="2">
        <v>1000</v>
      </c>
      <c r="N3020" s="10">
        <f t="shared" si="1538"/>
        <v>1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10">
        <f t="shared" si="1539"/>
        <v>0</v>
      </c>
      <c r="U3020" s="2">
        <v>21</v>
      </c>
      <c r="V3020" s="2">
        <v>0</v>
      </c>
      <c r="W3020" s="2">
        <f t="shared" si="1541"/>
        <v>369</v>
      </c>
      <c r="X3020" s="2">
        <f t="shared" si="1541"/>
        <v>369</v>
      </c>
      <c r="Y3020" s="2">
        <v>1000</v>
      </c>
      <c r="Z3020" s="10">
        <f t="shared" si="1540"/>
        <v>1</v>
      </c>
    </row>
    <row r="3021" spans="1:26">
      <c r="A3021" s="10">
        <f t="shared" si="1536"/>
        <v>522309</v>
      </c>
      <c r="B3021" s="10" t="s">
        <v>945</v>
      </c>
      <c r="C3021" s="10" t="s">
        <v>946</v>
      </c>
      <c r="F3021" s="10" t="s">
        <v>947</v>
      </c>
      <c r="G3021" s="10">
        <v>1</v>
      </c>
      <c r="I3021" s="2">
        <v>1</v>
      </c>
      <c r="J3021" s="2">
        <v>0</v>
      </c>
      <c r="K3021" s="2">
        <v>120000</v>
      </c>
      <c r="L3021" s="2">
        <v>120000</v>
      </c>
      <c r="M3021" s="2">
        <v>1000</v>
      </c>
      <c r="N3021" s="10">
        <f t="shared" si="1538"/>
        <v>1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10">
        <f t="shared" si="1539"/>
        <v>0</v>
      </c>
      <c r="U3021" s="2">
        <v>21</v>
      </c>
      <c r="V3021" s="2">
        <v>0</v>
      </c>
      <c r="W3021" s="2">
        <f t="shared" si="1541"/>
        <v>369</v>
      </c>
      <c r="X3021" s="2">
        <f t="shared" si="1541"/>
        <v>369</v>
      </c>
      <c r="Y3021" s="2">
        <v>1000</v>
      </c>
      <c r="Z3021" s="10">
        <f t="shared" si="1540"/>
        <v>1</v>
      </c>
    </row>
    <row r="3022" spans="1:26">
      <c r="A3022" s="10">
        <f t="shared" si="1536"/>
        <v>522310</v>
      </c>
      <c r="B3022" s="10" t="s">
        <v>945</v>
      </c>
      <c r="C3022" s="10" t="s">
        <v>946</v>
      </c>
      <c r="F3022" s="10" t="s">
        <v>947</v>
      </c>
      <c r="G3022" s="10">
        <v>1</v>
      </c>
      <c r="I3022" s="2">
        <v>1</v>
      </c>
      <c r="J3022" s="2">
        <v>0</v>
      </c>
      <c r="K3022" s="2">
        <v>120000</v>
      </c>
      <c r="L3022" s="2">
        <v>120000</v>
      </c>
      <c r="M3022" s="2">
        <v>1000</v>
      </c>
      <c r="N3022" s="10">
        <f t="shared" si="1538"/>
        <v>1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10">
        <f t="shared" si="1539"/>
        <v>0</v>
      </c>
      <c r="U3022" s="2">
        <v>21</v>
      </c>
      <c r="V3022" s="2">
        <v>0</v>
      </c>
      <c r="W3022" s="2">
        <f t="shared" si="1541"/>
        <v>369</v>
      </c>
      <c r="X3022" s="2">
        <f t="shared" si="1541"/>
        <v>369</v>
      </c>
      <c r="Y3022" s="2">
        <v>1000</v>
      </c>
      <c r="Z3022" s="10">
        <f t="shared" si="1540"/>
        <v>1</v>
      </c>
    </row>
    <row r="3023" spans="1:26">
      <c r="A3023" s="10">
        <f t="shared" si="1536"/>
        <v>522401</v>
      </c>
      <c r="B3023" s="10" t="s">
        <v>945</v>
      </c>
      <c r="C3023" s="10" t="s">
        <v>946</v>
      </c>
      <c r="F3023" s="10" t="s">
        <v>947</v>
      </c>
      <c r="G3023" s="10">
        <v>1</v>
      </c>
      <c r="I3023" s="2">
        <v>1</v>
      </c>
      <c r="J3023" s="2">
        <v>0</v>
      </c>
      <c r="K3023" s="2">
        <v>140000</v>
      </c>
      <c r="L3023" s="2">
        <v>140000</v>
      </c>
      <c r="M3023" s="2">
        <v>1000</v>
      </c>
      <c r="N3023" s="10">
        <f t="shared" si="1538"/>
        <v>1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10">
        <f t="shared" si="1539"/>
        <v>0</v>
      </c>
      <c r="U3023" s="2">
        <v>21</v>
      </c>
      <c r="V3023" s="2">
        <v>0</v>
      </c>
      <c r="W3023" s="2">
        <f t="shared" si="1541"/>
        <v>405</v>
      </c>
      <c r="X3023" s="2">
        <f t="shared" si="1541"/>
        <v>405</v>
      </c>
      <c r="Y3023" s="2">
        <v>1000</v>
      </c>
      <c r="Z3023" s="10">
        <f t="shared" si="1540"/>
        <v>1</v>
      </c>
    </row>
    <row r="3024" spans="1:26">
      <c r="A3024" s="10">
        <f t="shared" si="1536"/>
        <v>522402</v>
      </c>
      <c r="B3024" s="10" t="s">
        <v>945</v>
      </c>
      <c r="C3024" s="10" t="s">
        <v>946</v>
      </c>
      <c r="F3024" s="10" t="s">
        <v>947</v>
      </c>
      <c r="G3024" s="10">
        <v>1</v>
      </c>
      <c r="I3024" s="2">
        <v>1</v>
      </c>
      <c r="J3024" s="2">
        <v>0</v>
      </c>
      <c r="K3024" s="2">
        <v>140000</v>
      </c>
      <c r="L3024" s="2">
        <v>140000</v>
      </c>
      <c r="M3024" s="2">
        <v>1000</v>
      </c>
      <c r="N3024" s="10">
        <f t="shared" si="1538"/>
        <v>1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10">
        <f t="shared" si="1539"/>
        <v>0</v>
      </c>
      <c r="U3024" s="2">
        <v>21</v>
      </c>
      <c r="V3024" s="2">
        <v>0</v>
      </c>
      <c r="W3024" s="2">
        <f t="shared" si="1541"/>
        <v>405</v>
      </c>
      <c r="X3024" s="2">
        <f t="shared" si="1541"/>
        <v>405</v>
      </c>
      <c r="Y3024" s="2">
        <v>1000</v>
      </c>
      <c r="Z3024" s="10">
        <f t="shared" si="1540"/>
        <v>1</v>
      </c>
    </row>
    <row r="3025" spans="1:26">
      <c r="A3025" s="10">
        <f t="shared" si="1536"/>
        <v>522403</v>
      </c>
      <c r="B3025" s="10" t="s">
        <v>945</v>
      </c>
      <c r="C3025" s="10" t="s">
        <v>946</v>
      </c>
      <c r="F3025" s="10" t="s">
        <v>947</v>
      </c>
      <c r="G3025" s="10">
        <v>1</v>
      </c>
      <c r="I3025" s="2">
        <v>1</v>
      </c>
      <c r="J3025" s="2">
        <v>0</v>
      </c>
      <c r="K3025" s="2">
        <v>140000</v>
      </c>
      <c r="L3025" s="2">
        <v>140000</v>
      </c>
      <c r="M3025" s="2">
        <v>1000</v>
      </c>
      <c r="N3025" s="10">
        <f t="shared" si="1538"/>
        <v>1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10">
        <f t="shared" si="1539"/>
        <v>0</v>
      </c>
      <c r="U3025" s="2">
        <v>21</v>
      </c>
      <c r="V3025" s="2">
        <v>0</v>
      </c>
      <c r="W3025" s="2">
        <f t="shared" si="1541"/>
        <v>405</v>
      </c>
      <c r="X3025" s="2">
        <f t="shared" si="1541"/>
        <v>405</v>
      </c>
      <c r="Y3025" s="2">
        <v>1000</v>
      </c>
      <c r="Z3025" s="10">
        <f t="shared" si="1540"/>
        <v>1</v>
      </c>
    </row>
    <row r="3026" spans="1:26">
      <c r="A3026" s="10">
        <f t="shared" si="1536"/>
        <v>522404</v>
      </c>
      <c r="B3026" s="10" t="s">
        <v>945</v>
      </c>
      <c r="C3026" s="10" t="s">
        <v>946</v>
      </c>
      <c r="F3026" s="10" t="s">
        <v>947</v>
      </c>
      <c r="G3026" s="10">
        <v>1</v>
      </c>
      <c r="I3026" s="2">
        <v>1</v>
      </c>
      <c r="J3026" s="2">
        <v>0</v>
      </c>
      <c r="K3026" s="2">
        <v>140000</v>
      </c>
      <c r="L3026" s="2">
        <v>140000</v>
      </c>
      <c r="M3026" s="2">
        <v>1000</v>
      </c>
      <c r="N3026" s="10">
        <f t="shared" si="1538"/>
        <v>1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10">
        <f t="shared" si="1539"/>
        <v>0</v>
      </c>
      <c r="U3026" s="2">
        <v>21</v>
      </c>
      <c r="V3026" s="2">
        <v>0</v>
      </c>
      <c r="W3026" s="2">
        <f t="shared" si="1541"/>
        <v>405</v>
      </c>
      <c r="X3026" s="2">
        <f t="shared" si="1541"/>
        <v>405</v>
      </c>
      <c r="Y3026" s="2">
        <v>1000</v>
      </c>
      <c r="Z3026" s="10">
        <f t="shared" si="1540"/>
        <v>1</v>
      </c>
    </row>
    <row r="3027" spans="1:26">
      <c r="A3027" s="10">
        <f t="shared" si="1536"/>
        <v>522405</v>
      </c>
      <c r="B3027" s="10" t="s">
        <v>945</v>
      </c>
      <c r="C3027" s="10" t="s">
        <v>946</v>
      </c>
      <c r="F3027" s="10" t="s">
        <v>947</v>
      </c>
      <c r="G3027" s="10">
        <v>1</v>
      </c>
      <c r="I3027" s="2">
        <v>1</v>
      </c>
      <c r="J3027" s="2">
        <v>0</v>
      </c>
      <c r="K3027" s="2">
        <v>140000</v>
      </c>
      <c r="L3027" s="2">
        <v>140000</v>
      </c>
      <c r="M3027" s="2">
        <v>1000</v>
      </c>
      <c r="N3027" s="10">
        <f t="shared" si="1538"/>
        <v>1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10">
        <f t="shared" si="1539"/>
        <v>0</v>
      </c>
      <c r="U3027" s="2">
        <v>21</v>
      </c>
      <c r="V3027" s="2">
        <v>0</v>
      </c>
      <c r="W3027" s="2">
        <f t="shared" si="1541"/>
        <v>405</v>
      </c>
      <c r="X3027" s="2">
        <f t="shared" si="1541"/>
        <v>405</v>
      </c>
      <c r="Y3027" s="2">
        <v>1000</v>
      </c>
      <c r="Z3027" s="10">
        <f t="shared" si="1540"/>
        <v>1</v>
      </c>
    </row>
    <row r="3028" spans="1:26">
      <c r="A3028" s="10">
        <f t="shared" si="1536"/>
        <v>522406</v>
      </c>
      <c r="B3028" s="10" t="s">
        <v>945</v>
      </c>
      <c r="C3028" s="10" t="s">
        <v>946</v>
      </c>
      <c r="F3028" s="10" t="s">
        <v>947</v>
      </c>
      <c r="G3028" s="10">
        <v>1</v>
      </c>
      <c r="I3028" s="2">
        <v>1</v>
      </c>
      <c r="J3028" s="2">
        <v>0</v>
      </c>
      <c r="K3028" s="2">
        <v>140000</v>
      </c>
      <c r="L3028" s="2">
        <v>140000</v>
      </c>
      <c r="M3028" s="2">
        <v>1000</v>
      </c>
      <c r="N3028" s="10">
        <f t="shared" si="1538"/>
        <v>1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10">
        <f t="shared" si="1539"/>
        <v>0</v>
      </c>
      <c r="U3028" s="2">
        <v>21</v>
      </c>
      <c r="V3028" s="2">
        <v>0</v>
      </c>
      <c r="W3028" s="2">
        <f t="shared" si="1541"/>
        <v>405</v>
      </c>
      <c r="X3028" s="2">
        <f t="shared" si="1541"/>
        <v>405</v>
      </c>
      <c r="Y3028" s="2">
        <v>1000</v>
      </c>
      <c r="Z3028" s="10">
        <f t="shared" si="1540"/>
        <v>1</v>
      </c>
    </row>
    <row r="3029" spans="1:26">
      <c r="A3029" s="10">
        <f t="shared" si="1536"/>
        <v>522407</v>
      </c>
      <c r="B3029" s="10" t="s">
        <v>945</v>
      </c>
      <c r="C3029" s="10" t="s">
        <v>946</v>
      </c>
      <c r="F3029" s="10" t="s">
        <v>947</v>
      </c>
      <c r="G3029" s="10">
        <v>1</v>
      </c>
      <c r="I3029" s="2">
        <v>1</v>
      </c>
      <c r="J3029" s="2">
        <v>0</v>
      </c>
      <c r="K3029" s="2">
        <v>140000</v>
      </c>
      <c r="L3029" s="2">
        <v>140000</v>
      </c>
      <c r="M3029" s="2">
        <v>1000</v>
      </c>
      <c r="N3029" s="10">
        <f t="shared" si="1538"/>
        <v>1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10">
        <f t="shared" si="1539"/>
        <v>0</v>
      </c>
      <c r="U3029" s="2">
        <v>21</v>
      </c>
      <c r="V3029" s="2">
        <v>0</v>
      </c>
      <c r="W3029" s="2">
        <f t="shared" si="1541"/>
        <v>405</v>
      </c>
      <c r="X3029" s="2">
        <f t="shared" si="1541"/>
        <v>405</v>
      </c>
      <c r="Y3029" s="2">
        <v>1000</v>
      </c>
      <c r="Z3029" s="10">
        <f t="shared" si="1540"/>
        <v>1</v>
      </c>
    </row>
    <row r="3030" spans="1:26">
      <c r="A3030" s="10">
        <f t="shared" si="1536"/>
        <v>522408</v>
      </c>
      <c r="B3030" s="10" t="s">
        <v>945</v>
      </c>
      <c r="C3030" s="10" t="s">
        <v>946</v>
      </c>
      <c r="F3030" s="10" t="s">
        <v>947</v>
      </c>
      <c r="G3030" s="10">
        <v>1</v>
      </c>
      <c r="I3030" s="2">
        <v>1</v>
      </c>
      <c r="J3030" s="2">
        <v>0</v>
      </c>
      <c r="K3030" s="2">
        <v>140000</v>
      </c>
      <c r="L3030" s="2">
        <v>140000</v>
      </c>
      <c r="M3030" s="2">
        <v>1000</v>
      </c>
      <c r="N3030" s="10">
        <f t="shared" si="1538"/>
        <v>1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10">
        <f t="shared" si="1539"/>
        <v>0</v>
      </c>
      <c r="U3030" s="2">
        <v>21</v>
      </c>
      <c r="V3030" s="2">
        <v>0</v>
      </c>
      <c r="W3030" s="2">
        <f t="shared" si="1541"/>
        <v>405</v>
      </c>
      <c r="X3030" s="2">
        <f t="shared" si="1541"/>
        <v>405</v>
      </c>
      <c r="Y3030" s="2">
        <v>1000</v>
      </c>
      <c r="Z3030" s="10">
        <f t="shared" si="1540"/>
        <v>1</v>
      </c>
    </row>
    <row r="3031" spans="1:26">
      <c r="A3031" s="10">
        <f t="shared" si="1536"/>
        <v>522409</v>
      </c>
      <c r="B3031" s="10" t="s">
        <v>945</v>
      </c>
      <c r="C3031" s="10" t="s">
        <v>946</v>
      </c>
      <c r="F3031" s="10" t="s">
        <v>947</v>
      </c>
      <c r="G3031" s="10">
        <v>1</v>
      </c>
      <c r="I3031" s="2">
        <v>1</v>
      </c>
      <c r="J3031" s="2">
        <v>0</v>
      </c>
      <c r="K3031" s="2">
        <v>140000</v>
      </c>
      <c r="L3031" s="2">
        <v>140000</v>
      </c>
      <c r="M3031" s="2">
        <v>1000</v>
      </c>
      <c r="N3031" s="10">
        <f t="shared" si="1538"/>
        <v>1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10">
        <f t="shared" si="1539"/>
        <v>0</v>
      </c>
      <c r="U3031" s="2">
        <v>21</v>
      </c>
      <c r="V3031" s="2">
        <v>0</v>
      </c>
      <c r="W3031" s="2">
        <f t="shared" si="1541"/>
        <v>405</v>
      </c>
      <c r="X3031" s="2">
        <f t="shared" si="1541"/>
        <v>405</v>
      </c>
      <c r="Y3031" s="2">
        <v>1000</v>
      </c>
      <c r="Z3031" s="10">
        <f t="shared" si="1540"/>
        <v>1</v>
      </c>
    </row>
    <row r="3032" spans="1:26">
      <c r="A3032" s="10">
        <f t="shared" ref="A3032:A3095" si="1542">A3022+100</f>
        <v>522410</v>
      </c>
      <c r="B3032" s="10" t="s">
        <v>945</v>
      </c>
      <c r="C3032" s="10" t="s">
        <v>946</v>
      </c>
      <c r="F3032" s="10" t="s">
        <v>947</v>
      </c>
      <c r="G3032" s="10">
        <v>1</v>
      </c>
      <c r="I3032" s="2">
        <v>1</v>
      </c>
      <c r="J3032" s="2">
        <v>0</v>
      </c>
      <c r="K3032" s="2">
        <v>140000</v>
      </c>
      <c r="L3032" s="2">
        <v>140000</v>
      </c>
      <c r="M3032" s="2">
        <v>1000</v>
      </c>
      <c r="N3032" s="10">
        <f t="shared" si="1538"/>
        <v>1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10">
        <f t="shared" si="1539"/>
        <v>0</v>
      </c>
      <c r="U3032" s="2">
        <v>21</v>
      </c>
      <c r="V3032" s="2">
        <v>0</v>
      </c>
      <c r="W3032" s="2">
        <f t="shared" si="1541"/>
        <v>405</v>
      </c>
      <c r="X3032" s="2">
        <f t="shared" si="1541"/>
        <v>405</v>
      </c>
      <c r="Y3032" s="2">
        <v>1000</v>
      </c>
      <c r="Z3032" s="10">
        <f t="shared" si="1540"/>
        <v>1</v>
      </c>
    </row>
    <row r="3033" spans="1:26">
      <c r="A3033" s="10">
        <f t="shared" si="1542"/>
        <v>522501</v>
      </c>
      <c r="B3033" s="10" t="s">
        <v>945</v>
      </c>
      <c r="C3033" s="10" t="s">
        <v>946</v>
      </c>
      <c r="F3033" s="10" t="s">
        <v>947</v>
      </c>
      <c r="G3033" s="10">
        <v>1</v>
      </c>
      <c r="I3033" s="2">
        <v>1</v>
      </c>
      <c r="J3033" s="2">
        <v>0</v>
      </c>
      <c r="K3033" s="2">
        <v>160000</v>
      </c>
      <c r="L3033" s="2">
        <v>160000</v>
      </c>
      <c r="M3033" s="2">
        <v>1000</v>
      </c>
      <c r="N3033" s="10">
        <f t="shared" si="1538"/>
        <v>1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10">
        <f t="shared" si="1539"/>
        <v>0</v>
      </c>
      <c r="U3033" s="2">
        <v>21</v>
      </c>
      <c r="V3033" s="2">
        <v>0</v>
      </c>
      <c r="W3033" s="2">
        <f t="shared" si="1541"/>
        <v>445</v>
      </c>
      <c r="X3033" s="2">
        <f t="shared" si="1541"/>
        <v>445</v>
      </c>
      <c r="Y3033" s="2">
        <v>1000</v>
      </c>
      <c r="Z3033" s="10">
        <f t="shared" si="1540"/>
        <v>1</v>
      </c>
    </row>
    <row r="3034" spans="1:26">
      <c r="A3034" s="10">
        <f t="shared" si="1542"/>
        <v>522502</v>
      </c>
      <c r="B3034" s="10" t="s">
        <v>945</v>
      </c>
      <c r="C3034" s="10" t="s">
        <v>946</v>
      </c>
      <c r="F3034" s="10" t="s">
        <v>947</v>
      </c>
      <c r="G3034" s="10">
        <v>1</v>
      </c>
      <c r="I3034" s="2">
        <v>1</v>
      </c>
      <c r="J3034" s="2">
        <v>0</v>
      </c>
      <c r="K3034" s="2">
        <v>160000</v>
      </c>
      <c r="L3034" s="2">
        <v>160000</v>
      </c>
      <c r="M3034" s="2">
        <v>1000</v>
      </c>
      <c r="N3034" s="10">
        <f t="shared" si="1538"/>
        <v>1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10">
        <f t="shared" si="1539"/>
        <v>0</v>
      </c>
      <c r="U3034" s="2">
        <v>21</v>
      </c>
      <c r="V3034" s="2">
        <v>0</v>
      </c>
      <c r="W3034" s="2">
        <f t="shared" si="1541"/>
        <v>445</v>
      </c>
      <c r="X3034" s="2">
        <f t="shared" si="1541"/>
        <v>445</v>
      </c>
      <c r="Y3034" s="2">
        <v>1000</v>
      </c>
      <c r="Z3034" s="10">
        <f t="shared" si="1540"/>
        <v>1</v>
      </c>
    </row>
    <row r="3035" spans="1:26">
      <c r="A3035" s="10">
        <f t="shared" si="1542"/>
        <v>522503</v>
      </c>
      <c r="B3035" s="10" t="s">
        <v>945</v>
      </c>
      <c r="C3035" s="10" t="s">
        <v>946</v>
      </c>
      <c r="F3035" s="10" t="s">
        <v>947</v>
      </c>
      <c r="G3035" s="10">
        <v>1</v>
      </c>
      <c r="I3035" s="2">
        <v>1</v>
      </c>
      <c r="J3035" s="2">
        <v>0</v>
      </c>
      <c r="K3035" s="2">
        <v>160000</v>
      </c>
      <c r="L3035" s="2">
        <v>160000</v>
      </c>
      <c r="M3035" s="2">
        <v>1000</v>
      </c>
      <c r="N3035" s="10">
        <f t="shared" si="1538"/>
        <v>1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10">
        <f t="shared" si="1539"/>
        <v>0</v>
      </c>
      <c r="U3035" s="2">
        <v>21</v>
      </c>
      <c r="V3035" s="2">
        <v>0</v>
      </c>
      <c r="W3035" s="2">
        <f t="shared" si="1541"/>
        <v>445</v>
      </c>
      <c r="X3035" s="2">
        <f t="shared" si="1541"/>
        <v>445</v>
      </c>
      <c r="Y3035" s="2">
        <v>1000</v>
      </c>
      <c r="Z3035" s="10">
        <f t="shared" si="1540"/>
        <v>1</v>
      </c>
    </row>
    <row r="3036" spans="1:26">
      <c r="A3036" s="10">
        <f t="shared" si="1542"/>
        <v>522504</v>
      </c>
      <c r="B3036" s="10" t="s">
        <v>945</v>
      </c>
      <c r="C3036" s="10" t="s">
        <v>946</v>
      </c>
      <c r="F3036" s="10" t="s">
        <v>947</v>
      </c>
      <c r="G3036" s="10">
        <v>1</v>
      </c>
      <c r="I3036" s="2">
        <v>1</v>
      </c>
      <c r="J3036" s="2">
        <v>0</v>
      </c>
      <c r="K3036" s="2">
        <v>160000</v>
      </c>
      <c r="L3036" s="2">
        <v>160000</v>
      </c>
      <c r="M3036" s="2">
        <v>1000</v>
      </c>
      <c r="N3036" s="10">
        <f t="shared" si="1538"/>
        <v>1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10">
        <f t="shared" si="1539"/>
        <v>0</v>
      </c>
      <c r="U3036" s="2">
        <v>21</v>
      </c>
      <c r="V3036" s="2">
        <v>0</v>
      </c>
      <c r="W3036" s="2">
        <f t="shared" si="1541"/>
        <v>445</v>
      </c>
      <c r="X3036" s="2">
        <f t="shared" si="1541"/>
        <v>445</v>
      </c>
      <c r="Y3036" s="2">
        <v>1000</v>
      </c>
      <c r="Z3036" s="10">
        <f t="shared" si="1540"/>
        <v>1</v>
      </c>
    </row>
    <row r="3037" spans="1:26">
      <c r="A3037" s="10">
        <f t="shared" si="1542"/>
        <v>522505</v>
      </c>
      <c r="B3037" s="10" t="s">
        <v>945</v>
      </c>
      <c r="C3037" s="10" t="s">
        <v>946</v>
      </c>
      <c r="F3037" s="10" t="s">
        <v>947</v>
      </c>
      <c r="G3037" s="10">
        <v>1</v>
      </c>
      <c r="I3037" s="2">
        <v>1</v>
      </c>
      <c r="J3037" s="2">
        <v>0</v>
      </c>
      <c r="K3037" s="2">
        <v>160000</v>
      </c>
      <c r="L3037" s="2">
        <v>160000</v>
      </c>
      <c r="M3037" s="2">
        <v>1000</v>
      </c>
      <c r="N3037" s="10">
        <f t="shared" si="1538"/>
        <v>1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10">
        <f t="shared" si="1539"/>
        <v>0</v>
      </c>
      <c r="U3037" s="2">
        <v>21</v>
      </c>
      <c r="V3037" s="2">
        <v>0</v>
      </c>
      <c r="W3037" s="2">
        <f t="shared" si="1541"/>
        <v>445</v>
      </c>
      <c r="X3037" s="2">
        <f t="shared" si="1541"/>
        <v>445</v>
      </c>
      <c r="Y3037" s="2">
        <v>1000</v>
      </c>
      <c r="Z3037" s="10">
        <f t="shared" si="1540"/>
        <v>1</v>
      </c>
    </row>
    <row r="3038" spans="1:26">
      <c r="A3038" s="10">
        <f t="shared" si="1542"/>
        <v>522506</v>
      </c>
      <c r="B3038" s="10" t="s">
        <v>945</v>
      </c>
      <c r="C3038" s="10" t="s">
        <v>946</v>
      </c>
      <c r="F3038" s="10" t="s">
        <v>947</v>
      </c>
      <c r="G3038" s="10">
        <v>1</v>
      </c>
      <c r="I3038" s="2">
        <v>1</v>
      </c>
      <c r="J3038" s="2">
        <v>0</v>
      </c>
      <c r="K3038" s="2">
        <v>160000</v>
      </c>
      <c r="L3038" s="2">
        <v>160000</v>
      </c>
      <c r="M3038" s="2">
        <v>1000</v>
      </c>
      <c r="N3038" s="10">
        <f t="shared" si="1538"/>
        <v>1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10">
        <f t="shared" si="1539"/>
        <v>0</v>
      </c>
      <c r="U3038" s="2">
        <v>21</v>
      </c>
      <c r="V3038" s="2">
        <v>0</v>
      </c>
      <c r="W3038" s="2">
        <f t="shared" si="1541"/>
        <v>445</v>
      </c>
      <c r="X3038" s="2">
        <f t="shared" si="1541"/>
        <v>445</v>
      </c>
      <c r="Y3038" s="2">
        <v>1000</v>
      </c>
      <c r="Z3038" s="10">
        <f t="shared" si="1540"/>
        <v>1</v>
      </c>
    </row>
    <row r="3039" spans="1:26">
      <c r="A3039" s="10">
        <f t="shared" si="1542"/>
        <v>522507</v>
      </c>
      <c r="B3039" s="10" t="s">
        <v>945</v>
      </c>
      <c r="C3039" s="10" t="s">
        <v>946</v>
      </c>
      <c r="F3039" s="10" t="s">
        <v>947</v>
      </c>
      <c r="G3039" s="10">
        <v>1</v>
      </c>
      <c r="I3039" s="2">
        <v>1</v>
      </c>
      <c r="J3039" s="2">
        <v>0</v>
      </c>
      <c r="K3039" s="2">
        <v>160000</v>
      </c>
      <c r="L3039" s="2">
        <v>160000</v>
      </c>
      <c r="M3039" s="2">
        <v>1000</v>
      </c>
      <c r="N3039" s="10">
        <f t="shared" si="1538"/>
        <v>1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10">
        <f t="shared" si="1539"/>
        <v>0</v>
      </c>
      <c r="U3039" s="2">
        <v>21</v>
      </c>
      <c r="V3039" s="2">
        <v>0</v>
      </c>
      <c r="W3039" s="2">
        <f t="shared" si="1541"/>
        <v>445</v>
      </c>
      <c r="X3039" s="2">
        <f t="shared" si="1541"/>
        <v>445</v>
      </c>
      <c r="Y3039" s="2">
        <v>1000</v>
      </c>
      <c r="Z3039" s="10">
        <f t="shared" si="1540"/>
        <v>1</v>
      </c>
    </row>
    <row r="3040" spans="1:26">
      <c r="A3040" s="10">
        <f t="shared" si="1542"/>
        <v>522508</v>
      </c>
      <c r="B3040" s="10" t="s">
        <v>945</v>
      </c>
      <c r="C3040" s="10" t="s">
        <v>946</v>
      </c>
      <c r="F3040" s="10" t="s">
        <v>947</v>
      </c>
      <c r="G3040" s="10">
        <v>1</v>
      </c>
      <c r="I3040" s="2">
        <v>1</v>
      </c>
      <c r="J3040" s="2">
        <v>0</v>
      </c>
      <c r="K3040" s="2">
        <v>160000</v>
      </c>
      <c r="L3040" s="2">
        <v>160000</v>
      </c>
      <c r="M3040" s="2">
        <v>1000</v>
      </c>
      <c r="N3040" s="10">
        <f t="shared" si="1538"/>
        <v>1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10">
        <f t="shared" si="1539"/>
        <v>0</v>
      </c>
      <c r="U3040" s="2">
        <v>21</v>
      </c>
      <c r="V3040" s="2">
        <v>0</v>
      </c>
      <c r="W3040" s="2">
        <f t="shared" si="1541"/>
        <v>445</v>
      </c>
      <c r="X3040" s="2">
        <f t="shared" si="1541"/>
        <v>445</v>
      </c>
      <c r="Y3040" s="2">
        <v>1000</v>
      </c>
      <c r="Z3040" s="10">
        <f t="shared" si="1540"/>
        <v>1</v>
      </c>
    </row>
    <row r="3041" spans="1:26">
      <c r="A3041" s="10">
        <f t="shared" si="1542"/>
        <v>522509</v>
      </c>
      <c r="B3041" s="10" t="s">
        <v>945</v>
      </c>
      <c r="C3041" s="10" t="s">
        <v>946</v>
      </c>
      <c r="F3041" s="10" t="s">
        <v>947</v>
      </c>
      <c r="G3041" s="10">
        <v>1</v>
      </c>
      <c r="I3041" s="2">
        <v>1</v>
      </c>
      <c r="J3041" s="2">
        <v>0</v>
      </c>
      <c r="K3041" s="2">
        <v>160000</v>
      </c>
      <c r="L3041" s="2">
        <v>160000</v>
      </c>
      <c r="M3041" s="2">
        <v>1000</v>
      </c>
      <c r="N3041" s="10">
        <f t="shared" si="1538"/>
        <v>1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10">
        <f t="shared" si="1539"/>
        <v>0</v>
      </c>
      <c r="U3041" s="2">
        <v>21</v>
      </c>
      <c r="V3041" s="2">
        <v>0</v>
      </c>
      <c r="W3041" s="2">
        <f t="shared" si="1541"/>
        <v>445</v>
      </c>
      <c r="X3041" s="2">
        <f t="shared" si="1541"/>
        <v>445</v>
      </c>
      <c r="Y3041" s="2">
        <v>1000</v>
      </c>
      <c r="Z3041" s="10">
        <f t="shared" si="1540"/>
        <v>1</v>
      </c>
    </row>
    <row r="3042" spans="1:26">
      <c r="A3042" s="10">
        <f t="shared" si="1542"/>
        <v>522510</v>
      </c>
      <c r="B3042" s="10" t="s">
        <v>945</v>
      </c>
      <c r="C3042" s="10" t="s">
        <v>946</v>
      </c>
      <c r="F3042" s="10" t="s">
        <v>947</v>
      </c>
      <c r="G3042" s="10">
        <v>1</v>
      </c>
      <c r="I3042" s="2">
        <v>1</v>
      </c>
      <c r="J3042" s="2">
        <v>0</v>
      </c>
      <c r="K3042" s="2">
        <v>160000</v>
      </c>
      <c r="L3042" s="2">
        <v>160000</v>
      </c>
      <c r="M3042" s="2">
        <v>1000</v>
      </c>
      <c r="N3042" s="10">
        <f t="shared" si="1538"/>
        <v>1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10">
        <f t="shared" si="1539"/>
        <v>0</v>
      </c>
      <c r="U3042" s="2">
        <v>21</v>
      </c>
      <c r="V3042" s="2">
        <v>0</v>
      </c>
      <c r="W3042" s="2">
        <f t="shared" si="1541"/>
        <v>445</v>
      </c>
      <c r="X3042" s="2">
        <f t="shared" si="1541"/>
        <v>445</v>
      </c>
      <c r="Y3042" s="2">
        <v>1000</v>
      </c>
      <c r="Z3042" s="10">
        <f t="shared" si="1540"/>
        <v>1</v>
      </c>
    </row>
    <row r="3043" spans="1:26" s="52" customFormat="1">
      <c r="A3043" s="52">
        <f t="shared" si="1542"/>
        <v>522601</v>
      </c>
      <c r="B3043" s="52" t="s">
        <v>945</v>
      </c>
      <c r="C3043" s="52" t="s">
        <v>946</v>
      </c>
      <c r="F3043" s="52" t="s">
        <v>947</v>
      </c>
      <c r="G3043" s="52">
        <v>1</v>
      </c>
      <c r="I3043" s="118">
        <v>1</v>
      </c>
      <c r="J3043" s="118">
        <v>0</v>
      </c>
      <c r="K3043" s="118">
        <f>K3033+10000</f>
        <v>170000</v>
      </c>
      <c r="L3043" s="118">
        <f>L3033+10000</f>
        <v>170000</v>
      </c>
      <c r="M3043" s="2">
        <v>1000</v>
      </c>
      <c r="N3043" s="52">
        <f t="shared" ref="N3043:N3052" si="1543">IF(M3043&gt;=1000,1,0)</f>
        <v>1</v>
      </c>
      <c r="O3043" s="118">
        <v>0</v>
      </c>
      <c r="P3043" s="118">
        <v>0</v>
      </c>
      <c r="Q3043" s="118">
        <v>0</v>
      </c>
      <c r="R3043" s="118">
        <v>0</v>
      </c>
      <c r="S3043" s="118">
        <v>0</v>
      </c>
      <c r="T3043" s="52">
        <f t="shared" ref="T3043:T3052" si="1544">IF(S3043&gt;=1000,1,0)</f>
        <v>0</v>
      </c>
      <c r="U3043" s="118">
        <v>21</v>
      </c>
      <c r="V3043" s="118">
        <v>0</v>
      </c>
      <c r="W3043" s="2">
        <f t="shared" si="1541"/>
        <v>489</v>
      </c>
      <c r="X3043" s="2">
        <f t="shared" si="1541"/>
        <v>489</v>
      </c>
      <c r="Y3043" s="118">
        <v>1000</v>
      </c>
      <c r="Z3043" s="52">
        <f t="shared" ref="Z3043:Z3052" si="1545">IF(Y3043&gt;=1000,1,0)</f>
        <v>1</v>
      </c>
    </row>
    <row r="3044" spans="1:26" s="52" customFormat="1">
      <c r="A3044" s="52">
        <f t="shared" si="1542"/>
        <v>522602</v>
      </c>
      <c r="B3044" s="52" t="s">
        <v>945</v>
      </c>
      <c r="C3044" s="52" t="s">
        <v>946</v>
      </c>
      <c r="F3044" s="52" t="s">
        <v>947</v>
      </c>
      <c r="G3044" s="52">
        <v>1</v>
      </c>
      <c r="I3044" s="118">
        <v>1</v>
      </c>
      <c r="J3044" s="118">
        <v>0</v>
      </c>
      <c r="K3044" s="118">
        <f t="shared" ref="K3044:L3044" si="1546">K3034+10000</f>
        <v>170000</v>
      </c>
      <c r="L3044" s="118">
        <f t="shared" si="1546"/>
        <v>170000</v>
      </c>
      <c r="M3044" s="2">
        <v>1000</v>
      </c>
      <c r="N3044" s="52">
        <f t="shared" si="1543"/>
        <v>1</v>
      </c>
      <c r="O3044" s="118">
        <v>0</v>
      </c>
      <c r="P3044" s="118">
        <v>0</v>
      </c>
      <c r="Q3044" s="118">
        <v>0</v>
      </c>
      <c r="R3044" s="118">
        <v>0</v>
      </c>
      <c r="S3044" s="118">
        <v>0</v>
      </c>
      <c r="T3044" s="52">
        <f t="shared" si="1544"/>
        <v>0</v>
      </c>
      <c r="U3044" s="118">
        <v>21</v>
      </c>
      <c r="V3044" s="118">
        <v>0</v>
      </c>
      <c r="W3044" s="2">
        <f t="shared" si="1541"/>
        <v>489</v>
      </c>
      <c r="X3044" s="2">
        <f t="shared" si="1541"/>
        <v>489</v>
      </c>
      <c r="Y3044" s="118">
        <v>1000</v>
      </c>
      <c r="Z3044" s="52">
        <f t="shared" si="1545"/>
        <v>1</v>
      </c>
    </row>
    <row r="3045" spans="1:26" s="52" customFormat="1">
      <c r="A3045" s="52">
        <f t="shared" si="1542"/>
        <v>522603</v>
      </c>
      <c r="B3045" s="52" t="s">
        <v>945</v>
      </c>
      <c r="C3045" s="52" t="s">
        <v>946</v>
      </c>
      <c r="F3045" s="52" t="s">
        <v>947</v>
      </c>
      <c r="G3045" s="52">
        <v>1</v>
      </c>
      <c r="I3045" s="118">
        <v>1</v>
      </c>
      <c r="J3045" s="118">
        <v>0</v>
      </c>
      <c r="K3045" s="118">
        <f t="shared" ref="K3045:L3045" si="1547">K3035+10000</f>
        <v>170000</v>
      </c>
      <c r="L3045" s="118">
        <f t="shared" si="1547"/>
        <v>170000</v>
      </c>
      <c r="M3045" s="2">
        <v>1000</v>
      </c>
      <c r="N3045" s="52">
        <f t="shared" si="1543"/>
        <v>1</v>
      </c>
      <c r="O3045" s="118">
        <v>0</v>
      </c>
      <c r="P3045" s="118">
        <v>0</v>
      </c>
      <c r="Q3045" s="118">
        <v>0</v>
      </c>
      <c r="R3045" s="118">
        <v>0</v>
      </c>
      <c r="S3045" s="118">
        <v>0</v>
      </c>
      <c r="T3045" s="52">
        <f t="shared" si="1544"/>
        <v>0</v>
      </c>
      <c r="U3045" s="118">
        <v>21</v>
      </c>
      <c r="V3045" s="118">
        <v>0</v>
      </c>
      <c r="W3045" s="2">
        <f t="shared" si="1541"/>
        <v>489</v>
      </c>
      <c r="X3045" s="2">
        <f t="shared" si="1541"/>
        <v>489</v>
      </c>
      <c r="Y3045" s="118">
        <v>1000</v>
      </c>
      <c r="Z3045" s="52">
        <f t="shared" si="1545"/>
        <v>1</v>
      </c>
    </row>
    <row r="3046" spans="1:26" s="52" customFormat="1">
      <c r="A3046" s="52">
        <f t="shared" si="1542"/>
        <v>522604</v>
      </c>
      <c r="B3046" s="52" t="s">
        <v>945</v>
      </c>
      <c r="C3046" s="52" t="s">
        <v>946</v>
      </c>
      <c r="F3046" s="52" t="s">
        <v>947</v>
      </c>
      <c r="G3046" s="52">
        <v>1</v>
      </c>
      <c r="I3046" s="118">
        <v>1</v>
      </c>
      <c r="J3046" s="118">
        <v>0</v>
      </c>
      <c r="K3046" s="118">
        <f t="shared" ref="K3046:L3046" si="1548">K3036+10000</f>
        <v>170000</v>
      </c>
      <c r="L3046" s="118">
        <f t="shared" si="1548"/>
        <v>170000</v>
      </c>
      <c r="M3046" s="2">
        <v>1000</v>
      </c>
      <c r="N3046" s="52">
        <f t="shared" si="1543"/>
        <v>1</v>
      </c>
      <c r="O3046" s="118">
        <v>0</v>
      </c>
      <c r="P3046" s="118">
        <v>0</v>
      </c>
      <c r="Q3046" s="118">
        <v>0</v>
      </c>
      <c r="R3046" s="118">
        <v>0</v>
      </c>
      <c r="S3046" s="118">
        <v>0</v>
      </c>
      <c r="T3046" s="52">
        <f t="shared" si="1544"/>
        <v>0</v>
      </c>
      <c r="U3046" s="118">
        <v>21</v>
      </c>
      <c r="V3046" s="118">
        <v>0</v>
      </c>
      <c r="W3046" s="2">
        <f t="shared" si="1541"/>
        <v>489</v>
      </c>
      <c r="X3046" s="2">
        <f t="shared" si="1541"/>
        <v>489</v>
      </c>
      <c r="Y3046" s="118">
        <v>1000</v>
      </c>
      <c r="Z3046" s="52">
        <f t="shared" si="1545"/>
        <v>1</v>
      </c>
    </row>
    <row r="3047" spans="1:26" s="52" customFormat="1">
      <c r="A3047" s="52">
        <f t="shared" si="1542"/>
        <v>522605</v>
      </c>
      <c r="B3047" s="52" t="s">
        <v>945</v>
      </c>
      <c r="C3047" s="52" t="s">
        <v>946</v>
      </c>
      <c r="F3047" s="52" t="s">
        <v>947</v>
      </c>
      <c r="G3047" s="52">
        <v>1</v>
      </c>
      <c r="I3047" s="118">
        <v>1</v>
      </c>
      <c r="J3047" s="118">
        <v>0</v>
      </c>
      <c r="K3047" s="118">
        <f t="shared" ref="K3047:L3047" si="1549">K3037+10000</f>
        <v>170000</v>
      </c>
      <c r="L3047" s="118">
        <f t="shared" si="1549"/>
        <v>170000</v>
      </c>
      <c r="M3047" s="2">
        <v>1000</v>
      </c>
      <c r="N3047" s="52">
        <f t="shared" si="1543"/>
        <v>1</v>
      </c>
      <c r="O3047" s="118">
        <v>0</v>
      </c>
      <c r="P3047" s="118">
        <v>0</v>
      </c>
      <c r="Q3047" s="118">
        <v>0</v>
      </c>
      <c r="R3047" s="118">
        <v>0</v>
      </c>
      <c r="S3047" s="118">
        <v>0</v>
      </c>
      <c r="T3047" s="52">
        <f t="shared" si="1544"/>
        <v>0</v>
      </c>
      <c r="U3047" s="118">
        <v>21</v>
      </c>
      <c r="V3047" s="118">
        <v>0</v>
      </c>
      <c r="W3047" s="2">
        <f t="shared" si="1541"/>
        <v>489</v>
      </c>
      <c r="X3047" s="2">
        <f t="shared" si="1541"/>
        <v>489</v>
      </c>
      <c r="Y3047" s="118">
        <v>1000</v>
      </c>
      <c r="Z3047" s="52">
        <f t="shared" si="1545"/>
        <v>1</v>
      </c>
    </row>
    <row r="3048" spans="1:26" s="52" customFormat="1">
      <c r="A3048" s="52">
        <f t="shared" si="1542"/>
        <v>522606</v>
      </c>
      <c r="B3048" s="52" t="s">
        <v>945</v>
      </c>
      <c r="C3048" s="52" t="s">
        <v>946</v>
      </c>
      <c r="F3048" s="52" t="s">
        <v>947</v>
      </c>
      <c r="G3048" s="52">
        <v>1</v>
      </c>
      <c r="I3048" s="118">
        <v>1</v>
      </c>
      <c r="J3048" s="118">
        <v>0</v>
      </c>
      <c r="K3048" s="118">
        <f t="shared" ref="K3048:L3048" si="1550">K3038+10000</f>
        <v>170000</v>
      </c>
      <c r="L3048" s="118">
        <f t="shared" si="1550"/>
        <v>170000</v>
      </c>
      <c r="M3048" s="2">
        <v>1000</v>
      </c>
      <c r="N3048" s="52">
        <f t="shared" si="1543"/>
        <v>1</v>
      </c>
      <c r="O3048" s="118">
        <v>0</v>
      </c>
      <c r="P3048" s="118">
        <v>0</v>
      </c>
      <c r="Q3048" s="118">
        <v>0</v>
      </c>
      <c r="R3048" s="118">
        <v>0</v>
      </c>
      <c r="S3048" s="118">
        <v>0</v>
      </c>
      <c r="T3048" s="52">
        <f t="shared" si="1544"/>
        <v>0</v>
      </c>
      <c r="U3048" s="118">
        <v>21</v>
      </c>
      <c r="V3048" s="118">
        <v>0</v>
      </c>
      <c r="W3048" s="2">
        <f t="shared" si="1541"/>
        <v>489</v>
      </c>
      <c r="X3048" s="2">
        <f t="shared" si="1541"/>
        <v>489</v>
      </c>
      <c r="Y3048" s="118">
        <v>1000</v>
      </c>
      <c r="Z3048" s="52">
        <f t="shared" si="1545"/>
        <v>1</v>
      </c>
    </row>
    <row r="3049" spans="1:26" s="52" customFormat="1">
      <c r="A3049" s="52">
        <f t="shared" si="1542"/>
        <v>522607</v>
      </c>
      <c r="B3049" s="52" t="s">
        <v>945</v>
      </c>
      <c r="C3049" s="52" t="s">
        <v>946</v>
      </c>
      <c r="F3049" s="52" t="s">
        <v>947</v>
      </c>
      <c r="G3049" s="52">
        <v>1</v>
      </c>
      <c r="I3049" s="118">
        <v>1</v>
      </c>
      <c r="J3049" s="118">
        <v>0</v>
      </c>
      <c r="K3049" s="118">
        <f t="shared" ref="K3049:L3049" si="1551">K3039+10000</f>
        <v>170000</v>
      </c>
      <c r="L3049" s="118">
        <f t="shared" si="1551"/>
        <v>170000</v>
      </c>
      <c r="M3049" s="2">
        <v>1000</v>
      </c>
      <c r="N3049" s="52">
        <f t="shared" si="1543"/>
        <v>1</v>
      </c>
      <c r="O3049" s="118">
        <v>0</v>
      </c>
      <c r="P3049" s="118">
        <v>0</v>
      </c>
      <c r="Q3049" s="118">
        <v>0</v>
      </c>
      <c r="R3049" s="118">
        <v>0</v>
      </c>
      <c r="S3049" s="118">
        <v>0</v>
      </c>
      <c r="T3049" s="52">
        <f t="shared" si="1544"/>
        <v>0</v>
      </c>
      <c r="U3049" s="118">
        <v>21</v>
      </c>
      <c r="V3049" s="118">
        <v>0</v>
      </c>
      <c r="W3049" s="2">
        <f t="shared" si="1541"/>
        <v>489</v>
      </c>
      <c r="X3049" s="2">
        <f t="shared" si="1541"/>
        <v>489</v>
      </c>
      <c r="Y3049" s="118">
        <v>1000</v>
      </c>
      <c r="Z3049" s="52">
        <f t="shared" si="1545"/>
        <v>1</v>
      </c>
    </row>
    <row r="3050" spans="1:26" s="52" customFormat="1">
      <c r="A3050" s="52">
        <f t="shared" si="1542"/>
        <v>522608</v>
      </c>
      <c r="B3050" s="52" t="s">
        <v>945</v>
      </c>
      <c r="C3050" s="52" t="s">
        <v>946</v>
      </c>
      <c r="F3050" s="52" t="s">
        <v>947</v>
      </c>
      <c r="G3050" s="52">
        <v>1</v>
      </c>
      <c r="I3050" s="118">
        <v>1</v>
      </c>
      <c r="J3050" s="118">
        <v>0</v>
      </c>
      <c r="K3050" s="118">
        <f t="shared" ref="K3050:L3050" si="1552">K3040+10000</f>
        <v>170000</v>
      </c>
      <c r="L3050" s="118">
        <f t="shared" si="1552"/>
        <v>170000</v>
      </c>
      <c r="M3050" s="2">
        <v>1000</v>
      </c>
      <c r="N3050" s="52">
        <f t="shared" si="1543"/>
        <v>1</v>
      </c>
      <c r="O3050" s="118">
        <v>0</v>
      </c>
      <c r="P3050" s="118">
        <v>0</v>
      </c>
      <c r="Q3050" s="118">
        <v>0</v>
      </c>
      <c r="R3050" s="118">
        <v>0</v>
      </c>
      <c r="S3050" s="118">
        <v>0</v>
      </c>
      <c r="T3050" s="52">
        <f t="shared" si="1544"/>
        <v>0</v>
      </c>
      <c r="U3050" s="118">
        <v>21</v>
      </c>
      <c r="V3050" s="118">
        <v>0</v>
      </c>
      <c r="W3050" s="2">
        <f>INT(W3040*1.1)</f>
        <v>489</v>
      </c>
      <c r="X3050" s="2">
        <f>INT(X3040*1.1)</f>
        <v>489</v>
      </c>
      <c r="Y3050" s="118">
        <v>1000</v>
      </c>
      <c r="Z3050" s="52">
        <f t="shared" si="1545"/>
        <v>1</v>
      </c>
    </row>
    <row r="3051" spans="1:26" s="52" customFormat="1">
      <c r="A3051" s="52">
        <f t="shared" si="1542"/>
        <v>522609</v>
      </c>
      <c r="B3051" s="52" t="s">
        <v>945</v>
      </c>
      <c r="C3051" s="52" t="s">
        <v>946</v>
      </c>
      <c r="F3051" s="52" t="s">
        <v>947</v>
      </c>
      <c r="G3051" s="52">
        <v>1</v>
      </c>
      <c r="I3051" s="118">
        <v>1</v>
      </c>
      <c r="J3051" s="118">
        <v>0</v>
      </c>
      <c r="K3051" s="118">
        <f t="shared" ref="K3051:L3051" si="1553">K3041+10000</f>
        <v>170000</v>
      </c>
      <c r="L3051" s="118">
        <f t="shared" si="1553"/>
        <v>170000</v>
      </c>
      <c r="M3051" s="2">
        <v>1000</v>
      </c>
      <c r="N3051" s="52">
        <f t="shared" si="1543"/>
        <v>1</v>
      </c>
      <c r="O3051" s="118">
        <v>0</v>
      </c>
      <c r="P3051" s="118">
        <v>0</v>
      </c>
      <c r="Q3051" s="118">
        <v>0</v>
      </c>
      <c r="R3051" s="118">
        <v>0</v>
      </c>
      <c r="S3051" s="118">
        <v>0</v>
      </c>
      <c r="T3051" s="52">
        <f t="shared" si="1544"/>
        <v>0</v>
      </c>
      <c r="U3051" s="118">
        <v>21</v>
      </c>
      <c r="V3051" s="118">
        <v>0</v>
      </c>
      <c r="W3051" s="2">
        <f t="shared" si="1541"/>
        <v>489</v>
      </c>
      <c r="X3051" s="2">
        <f t="shared" si="1541"/>
        <v>489</v>
      </c>
      <c r="Y3051" s="118">
        <v>1000</v>
      </c>
      <c r="Z3051" s="52">
        <f t="shared" si="1545"/>
        <v>1</v>
      </c>
    </row>
    <row r="3052" spans="1:26" s="52" customFormat="1">
      <c r="A3052" s="52">
        <f t="shared" si="1542"/>
        <v>522610</v>
      </c>
      <c r="B3052" s="52" t="s">
        <v>945</v>
      </c>
      <c r="C3052" s="52" t="s">
        <v>946</v>
      </c>
      <c r="F3052" s="52" t="s">
        <v>947</v>
      </c>
      <c r="G3052" s="52">
        <v>1</v>
      </c>
      <c r="I3052" s="118">
        <v>1</v>
      </c>
      <c r="J3052" s="118">
        <v>0</v>
      </c>
      <c r="K3052" s="118">
        <f t="shared" ref="K3052:L3052" si="1554">K3042+10000</f>
        <v>170000</v>
      </c>
      <c r="L3052" s="118">
        <f t="shared" si="1554"/>
        <v>170000</v>
      </c>
      <c r="M3052" s="2">
        <v>1000</v>
      </c>
      <c r="N3052" s="52">
        <f t="shared" si="1543"/>
        <v>1</v>
      </c>
      <c r="O3052" s="118">
        <v>0</v>
      </c>
      <c r="P3052" s="118">
        <v>0</v>
      </c>
      <c r="Q3052" s="118">
        <v>0</v>
      </c>
      <c r="R3052" s="118">
        <v>0</v>
      </c>
      <c r="S3052" s="118">
        <v>0</v>
      </c>
      <c r="T3052" s="52">
        <f t="shared" si="1544"/>
        <v>0</v>
      </c>
      <c r="U3052" s="118">
        <v>21</v>
      </c>
      <c r="V3052" s="118">
        <v>0</v>
      </c>
      <c r="W3052" s="2">
        <f t="shared" si="1541"/>
        <v>489</v>
      </c>
      <c r="X3052" s="2">
        <f t="shared" si="1541"/>
        <v>489</v>
      </c>
      <c r="Y3052" s="118">
        <v>1000</v>
      </c>
      <c r="Z3052" s="52">
        <f t="shared" si="1545"/>
        <v>1</v>
      </c>
    </row>
    <row r="3053" spans="1:26" s="52" customFormat="1">
      <c r="A3053" s="52">
        <f t="shared" si="1542"/>
        <v>522701</v>
      </c>
      <c r="B3053" s="52" t="s">
        <v>945</v>
      </c>
      <c r="C3053" s="52" t="s">
        <v>946</v>
      </c>
      <c r="F3053" s="52" t="s">
        <v>947</v>
      </c>
      <c r="G3053" s="52">
        <v>1</v>
      </c>
      <c r="I3053" s="118">
        <v>1</v>
      </c>
      <c r="J3053" s="118">
        <v>0</v>
      </c>
      <c r="K3053" s="118">
        <f t="shared" ref="K3053:L3053" si="1555">K3043+10000</f>
        <v>180000</v>
      </c>
      <c r="L3053" s="118">
        <f t="shared" si="1555"/>
        <v>180000</v>
      </c>
      <c r="M3053" s="2">
        <v>1000</v>
      </c>
      <c r="N3053" s="52">
        <f t="shared" ref="N3053:N3062" si="1556">IF(M3053&gt;=1000,1,0)</f>
        <v>1</v>
      </c>
      <c r="O3053" s="118">
        <v>0</v>
      </c>
      <c r="P3053" s="118">
        <v>0</v>
      </c>
      <c r="Q3053" s="118">
        <v>0</v>
      </c>
      <c r="R3053" s="118">
        <v>0</v>
      </c>
      <c r="S3053" s="118">
        <v>0</v>
      </c>
      <c r="T3053" s="52">
        <f t="shared" ref="T3053:T3062" si="1557">IF(S3053&gt;=1000,1,0)</f>
        <v>0</v>
      </c>
      <c r="U3053" s="118">
        <v>21</v>
      </c>
      <c r="V3053" s="118">
        <v>0</v>
      </c>
      <c r="W3053" s="2">
        <f t="shared" si="1541"/>
        <v>537</v>
      </c>
      <c r="X3053" s="2">
        <f t="shared" si="1541"/>
        <v>537</v>
      </c>
      <c r="Y3053" s="118">
        <v>1000</v>
      </c>
      <c r="Z3053" s="52">
        <f t="shared" ref="Z3053:Z3062" si="1558">IF(Y3053&gt;=1000,1,0)</f>
        <v>1</v>
      </c>
    </row>
    <row r="3054" spans="1:26" s="52" customFormat="1">
      <c r="A3054" s="52">
        <f t="shared" si="1542"/>
        <v>522702</v>
      </c>
      <c r="B3054" s="52" t="s">
        <v>945</v>
      </c>
      <c r="C3054" s="52" t="s">
        <v>946</v>
      </c>
      <c r="F3054" s="52" t="s">
        <v>947</v>
      </c>
      <c r="G3054" s="52">
        <v>1</v>
      </c>
      <c r="I3054" s="118">
        <v>1</v>
      </c>
      <c r="J3054" s="118">
        <v>0</v>
      </c>
      <c r="K3054" s="118">
        <f t="shared" ref="K3054:L3054" si="1559">K3044+10000</f>
        <v>180000</v>
      </c>
      <c r="L3054" s="118">
        <f t="shared" si="1559"/>
        <v>180000</v>
      </c>
      <c r="M3054" s="2">
        <v>1000</v>
      </c>
      <c r="N3054" s="52">
        <f t="shared" si="1556"/>
        <v>1</v>
      </c>
      <c r="O3054" s="118">
        <v>0</v>
      </c>
      <c r="P3054" s="118">
        <v>0</v>
      </c>
      <c r="Q3054" s="118">
        <v>0</v>
      </c>
      <c r="R3054" s="118">
        <v>0</v>
      </c>
      <c r="S3054" s="118">
        <v>0</v>
      </c>
      <c r="T3054" s="52">
        <f t="shared" si="1557"/>
        <v>0</v>
      </c>
      <c r="U3054" s="118">
        <v>21</v>
      </c>
      <c r="V3054" s="118">
        <v>0</v>
      </c>
      <c r="W3054" s="2">
        <f t="shared" si="1541"/>
        <v>537</v>
      </c>
      <c r="X3054" s="2">
        <f t="shared" si="1541"/>
        <v>537</v>
      </c>
      <c r="Y3054" s="118">
        <v>1000</v>
      </c>
      <c r="Z3054" s="52">
        <f t="shared" si="1558"/>
        <v>1</v>
      </c>
    </row>
    <row r="3055" spans="1:26" s="52" customFormat="1">
      <c r="A3055" s="52">
        <f t="shared" si="1542"/>
        <v>522703</v>
      </c>
      <c r="B3055" s="52" t="s">
        <v>945</v>
      </c>
      <c r="C3055" s="52" t="s">
        <v>946</v>
      </c>
      <c r="F3055" s="52" t="s">
        <v>947</v>
      </c>
      <c r="G3055" s="52">
        <v>1</v>
      </c>
      <c r="I3055" s="118">
        <v>1</v>
      </c>
      <c r="J3055" s="118">
        <v>0</v>
      </c>
      <c r="K3055" s="118">
        <f t="shared" ref="K3055:L3055" si="1560">K3045+10000</f>
        <v>180000</v>
      </c>
      <c r="L3055" s="118">
        <f t="shared" si="1560"/>
        <v>180000</v>
      </c>
      <c r="M3055" s="2">
        <v>1000</v>
      </c>
      <c r="N3055" s="52">
        <f t="shared" si="1556"/>
        <v>1</v>
      </c>
      <c r="O3055" s="118">
        <v>0</v>
      </c>
      <c r="P3055" s="118">
        <v>0</v>
      </c>
      <c r="Q3055" s="118">
        <v>0</v>
      </c>
      <c r="R3055" s="118">
        <v>0</v>
      </c>
      <c r="S3055" s="118">
        <v>0</v>
      </c>
      <c r="T3055" s="52">
        <f t="shared" si="1557"/>
        <v>0</v>
      </c>
      <c r="U3055" s="118">
        <v>21</v>
      </c>
      <c r="V3055" s="118">
        <v>0</v>
      </c>
      <c r="W3055" s="2">
        <f t="shared" si="1541"/>
        <v>537</v>
      </c>
      <c r="X3055" s="2">
        <f t="shared" si="1541"/>
        <v>537</v>
      </c>
      <c r="Y3055" s="118">
        <v>1000</v>
      </c>
      <c r="Z3055" s="52">
        <f t="shared" si="1558"/>
        <v>1</v>
      </c>
    </row>
    <row r="3056" spans="1:26" s="52" customFormat="1">
      <c r="A3056" s="52">
        <f t="shared" si="1542"/>
        <v>522704</v>
      </c>
      <c r="B3056" s="52" t="s">
        <v>945</v>
      </c>
      <c r="C3056" s="52" t="s">
        <v>946</v>
      </c>
      <c r="F3056" s="52" t="s">
        <v>947</v>
      </c>
      <c r="G3056" s="52">
        <v>1</v>
      </c>
      <c r="I3056" s="118">
        <v>1</v>
      </c>
      <c r="J3056" s="118">
        <v>0</v>
      </c>
      <c r="K3056" s="118">
        <f t="shared" ref="K3056:L3056" si="1561">K3046+10000</f>
        <v>180000</v>
      </c>
      <c r="L3056" s="118">
        <f t="shared" si="1561"/>
        <v>180000</v>
      </c>
      <c r="M3056" s="2">
        <v>1000</v>
      </c>
      <c r="N3056" s="52">
        <f t="shared" si="1556"/>
        <v>1</v>
      </c>
      <c r="O3056" s="118">
        <v>0</v>
      </c>
      <c r="P3056" s="118">
        <v>0</v>
      </c>
      <c r="Q3056" s="118">
        <v>0</v>
      </c>
      <c r="R3056" s="118">
        <v>0</v>
      </c>
      <c r="S3056" s="118">
        <v>0</v>
      </c>
      <c r="T3056" s="52">
        <f t="shared" si="1557"/>
        <v>0</v>
      </c>
      <c r="U3056" s="118">
        <v>21</v>
      </c>
      <c r="V3056" s="118">
        <v>0</v>
      </c>
      <c r="W3056" s="2">
        <f t="shared" si="1541"/>
        <v>537</v>
      </c>
      <c r="X3056" s="2">
        <f t="shared" si="1541"/>
        <v>537</v>
      </c>
      <c r="Y3056" s="118">
        <v>1000</v>
      </c>
      <c r="Z3056" s="52">
        <f t="shared" si="1558"/>
        <v>1</v>
      </c>
    </row>
    <row r="3057" spans="1:26" s="52" customFormat="1">
      <c r="A3057" s="52">
        <f t="shared" si="1542"/>
        <v>522705</v>
      </c>
      <c r="B3057" s="52" t="s">
        <v>945</v>
      </c>
      <c r="C3057" s="52" t="s">
        <v>946</v>
      </c>
      <c r="F3057" s="52" t="s">
        <v>947</v>
      </c>
      <c r="G3057" s="52">
        <v>1</v>
      </c>
      <c r="I3057" s="118">
        <v>1</v>
      </c>
      <c r="J3057" s="118">
        <v>0</v>
      </c>
      <c r="K3057" s="118">
        <f t="shared" ref="K3057:L3057" si="1562">K3047+10000</f>
        <v>180000</v>
      </c>
      <c r="L3057" s="118">
        <f t="shared" si="1562"/>
        <v>180000</v>
      </c>
      <c r="M3057" s="2">
        <v>1000</v>
      </c>
      <c r="N3057" s="52">
        <f t="shared" si="1556"/>
        <v>1</v>
      </c>
      <c r="O3057" s="118">
        <v>0</v>
      </c>
      <c r="P3057" s="118">
        <v>0</v>
      </c>
      <c r="Q3057" s="118">
        <v>0</v>
      </c>
      <c r="R3057" s="118">
        <v>0</v>
      </c>
      <c r="S3057" s="118">
        <v>0</v>
      </c>
      <c r="T3057" s="52">
        <f t="shared" si="1557"/>
        <v>0</v>
      </c>
      <c r="U3057" s="118">
        <v>21</v>
      </c>
      <c r="V3057" s="118">
        <v>0</v>
      </c>
      <c r="W3057" s="2">
        <f t="shared" si="1541"/>
        <v>537</v>
      </c>
      <c r="X3057" s="2">
        <f t="shared" si="1541"/>
        <v>537</v>
      </c>
      <c r="Y3057" s="118">
        <v>1000</v>
      </c>
      <c r="Z3057" s="52">
        <f t="shared" si="1558"/>
        <v>1</v>
      </c>
    </row>
    <row r="3058" spans="1:26" s="52" customFormat="1">
      <c r="A3058" s="52">
        <f t="shared" si="1542"/>
        <v>522706</v>
      </c>
      <c r="B3058" s="52" t="s">
        <v>945</v>
      </c>
      <c r="C3058" s="52" t="s">
        <v>946</v>
      </c>
      <c r="F3058" s="52" t="s">
        <v>947</v>
      </c>
      <c r="G3058" s="52">
        <v>1</v>
      </c>
      <c r="I3058" s="118">
        <v>1</v>
      </c>
      <c r="J3058" s="118">
        <v>0</v>
      </c>
      <c r="K3058" s="118">
        <f t="shared" ref="K3058:L3058" si="1563">K3048+10000</f>
        <v>180000</v>
      </c>
      <c r="L3058" s="118">
        <f t="shared" si="1563"/>
        <v>180000</v>
      </c>
      <c r="M3058" s="2">
        <v>1000</v>
      </c>
      <c r="N3058" s="52">
        <f t="shared" si="1556"/>
        <v>1</v>
      </c>
      <c r="O3058" s="118">
        <v>0</v>
      </c>
      <c r="P3058" s="118">
        <v>0</v>
      </c>
      <c r="Q3058" s="118">
        <v>0</v>
      </c>
      <c r="R3058" s="118">
        <v>0</v>
      </c>
      <c r="S3058" s="118">
        <v>0</v>
      </c>
      <c r="T3058" s="52">
        <f t="shared" si="1557"/>
        <v>0</v>
      </c>
      <c r="U3058" s="118">
        <v>21</v>
      </c>
      <c r="V3058" s="118">
        <v>0</v>
      </c>
      <c r="W3058" s="2">
        <f t="shared" si="1541"/>
        <v>537</v>
      </c>
      <c r="X3058" s="2">
        <f t="shared" si="1541"/>
        <v>537</v>
      </c>
      <c r="Y3058" s="118">
        <v>1000</v>
      </c>
      <c r="Z3058" s="52">
        <f t="shared" si="1558"/>
        <v>1</v>
      </c>
    </row>
    <row r="3059" spans="1:26" s="52" customFormat="1">
      <c r="A3059" s="52">
        <f t="shared" si="1542"/>
        <v>522707</v>
      </c>
      <c r="B3059" s="52" t="s">
        <v>945</v>
      </c>
      <c r="C3059" s="52" t="s">
        <v>946</v>
      </c>
      <c r="F3059" s="52" t="s">
        <v>947</v>
      </c>
      <c r="G3059" s="52">
        <v>1</v>
      </c>
      <c r="I3059" s="118">
        <v>1</v>
      </c>
      <c r="J3059" s="118">
        <v>0</v>
      </c>
      <c r="K3059" s="118">
        <f t="shared" ref="K3059:L3059" si="1564">K3049+10000</f>
        <v>180000</v>
      </c>
      <c r="L3059" s="118">
        <f t="shared" si="1564"/>
        <v>180000</v>
      </c>
      <c r="M3059" s="2">
        <v>1000</v>
      </c>
      <c r="N3059" s="52">
        <f t="shared" si="1556"/>
        <v>1</v>
      </c>
      <c r="O3059" s="118">
        <v>0</v>
      </c>
      <c r="P3059" s="118">
        <v>0</v>
      </c>
      <c r="Q3059" s="118">
        <v>0</v>
      </c>
      <c r="R3059" s="118">
        <v>0</v>
      </c>
      <c r="S3059" s="118">
        <v>0</v>
      </c>
      <c r="T3059" s="52">
        <f t="shared" si="1557"/>
        <v>0</v>
      </c>
      <c r="U3059" s="118">
        <v>21</v>
      </c>
      <c r="V3059" s="118">
        <v>0</v>
      </c>
      <c r="W3059" s="2">
        <f t="shared" si="1541"/>
        <v>537</v>
      </c>
      <c r="X3059" s="2">
        <f t="shared" si="1541"/>
        <v>537</v>
      </c>
      <c r="Y3059" s="118">
        <v>1000</v>
      </c>
      <c r="Z3059" s="52">
        <f t="shared" si="1558"/>
        <v>1</v>
      </c>
    </row>
    <row r="3060" spans="1:26" s="52" customFormat="1">
      <c r="A3060" s="52">
        <f t="shared" si="1542"/>
        <v>522708</v>
      </c>
      <c r="B3060" s="52" t="s">
        <v>945</v>
      </c>
      <c r="C3060" s="52" t="s">
        <v>946</v>
      </c>
      <c r="F3060" s="52" t="s">
        <v>947</v>
      </c>
      <c r="G3060" s="52">
        <v>1</v>
      </c>
      <c r="I3060" s="118">
        <v>1</v>
      </c>
      <c r="J3060" s="118">
        <v>0</v>
      </c>
      <c r="K3060" s="118">
        <f t="shared" ref="K3060:L3060" si="1565">K3050+10000</f>
        <v>180000</v>
      </c>
      <c r="L3060" s="118">
        <f t="shared" si="1565"/>
        <v>180000</v>
      </c>
      <c r="M3060" s="2">
        <v>1000</v>
      </c>
      <c r="N3060" s="52">
        <f t="shared" si="1556"/>
        <v>1</v>
      </c>
      <c r="O3060" s="118">
        <v>0</v>
      </c>
      <c r="P3060" s="118">
        <v>0</v>
      </c>
      <c r="Q3060" s="118">
        <v>0</v>
      </c>
      <c r="R3060" s="118">
        <v>0</v>
      </c>
      <c r="S3060" s="118">
        <v>0</v>
      </c>
      <c r="T3060" s="52">
        <f t="shared" si="1557"/>
        <v>0</v>
      </c>
      <c r="U3060" s="118">
        <v>21</v>
      </c>
      <c r="V3060" s="118">
        <v>0</v>
      </c>
      <c r="W3060" s="2">
        <f t="shared" si="1541"/>
        <v>537</v>
      </c>
      <c r="X3060" s="2">
        <f t="shared" si="1541"/>
        <v>537</v>
      </c>
      <c r="Y3060" s="118">
        <v>1000</v>
      </c>
      <c r="Z3060" s="52">
        <f t="shared" si="1558"/>
        <v>1</v>
      </c>
    </row>
    <row r="3061" spans="1:26" s="52" customFormat="1">
      <c r="A3061" s="52">
        <f t="shared" si="1542"/>
        <v>522709</v>
      </c>
      <c r="B3061" s="52" t="s">
        <v>945</v>
      </c>
      <c r="C3061" s="52" t="s">
        <v>946</v>
      </c>
      <c r="F3061" s="52" t="s">
        <v>947</v>
      </c>
      <c r="G3061" s="52">
        <v>1</v>
      </c>
      <c r="I3061" s="118">
        <v>1</v>
      </c>
      <c r="J3061" s="118">
        <v>0</v>
      </c>
      <c r="K3061" s="118">
        <f t="shared" ref="K3061:L3061" si="1566">K3051+10000</f>
        <v>180000</v>
      </c>
      <c r="L3061" s="118">
        <f t="shared" si="1566"/>
        <v>180000</v>
      </c>
      <c r="M3061" s="2">
        <v>1000</v>
      </c>
      <c r="N3061" s="52">
        <f t="shared" si="1556"/>
        <v>1</v>
      </c>
      <c r="O3061" s="118">
        <v>0</v>
      </c>
      <c r="P3061" s="118">
        <v>0</v>
      </c>
      <c r="Q3061" s="118">
        <v>0</v>
      </c>
      <c r="R3061" s="118">
        <v>0</v>
      </c>
      <c r="S3061" s="118">
        <v>0</v>
      </c>
      <c r="T3061" s="52">
        <f t="shared" si="1557"/>
        <v>0</v>
      </c>
      <c r="U3061" s="118">
        <v>21</v>
      </c>
      <c r="V3061" s="118">
        <v>0</v>
      </c>
      <c r="W3061" s="2">
        <f t="shared" si="1541"/>
        <v>537</v>
      </c>
      <c r="X3061" s="2">
        <f t="shared" si="1541"/>
        <v>537</v>
      </c>
      <c r="Y3061" s="118">
        <v>1000</v>
      </c>
      <c r="Z3061" s="52">
        <f t="shared" si="1558"/>
        <v>1</v>
      </c>
    </row>
    <row r="3062" spans="1:26" s="52" customFormat="1">
      <c r="A3062" s="52">
        <f t="shared" si="1542"/>
        <v>522710</v>
      </c>
      <c r="B3062" s="52" t="s">
        <v>945</v>
      </c>
      <c r="C3062" s="52" t="s">
        <v>946</v>
      </c>
      <c r="F3062" s="52" t="s">
        <v>947</v>
      </c>
      <c r="G3062" s="52">
        <v>1</v>
      </c>
      <c r="I3062" s="118">
        <v>1</v>
      </c>
      <c r="J3062" s="118">
        <v>0</v>
      </c>
      <c r="K3062" s="118">
        <f t="shared" ref="K3062:L3062" si="1567">K3052+10000</f>
        <v>180000</v>
      </c>
      <c r="L3062" s="118">
        <f t="shared" si="1567"/>
        <v>180000</v>
      </c>
      <c r="M3062" s="2">
        <v>1000</v>
      </c>
      <c r="N3062" s="52">
        <f t="shared" si="1556"/>
        <v>1</v>
      </c>
      <c r="O3062" s="118">
        <v>0</v>
      </c>
      <c r="P3062" s="118">
        <v>0</v>
      </c>
      <c r="Q3062" s="118">
        <v>0</v>
      </c>
      <c r="R3062" s="118">
        <v>0</v>
      </c>
      <c r="S3062" s="118">
        <v>0</v>
      </c>
      <c r="T3062" s="52">
        <f t="shared" si="1557"/>
        <v>0</v>
      </c>
      <c r="U3062" s="118">
        <v>21</v>
      </c>
      <c r="V3062" s="118">
        <v>0</v>
      </c>
      <c r="W3062" s="2">
        <f t="shared" si="1541"/>
        <v>537</v>
      </c>
      <c r="X3062" s="2">
        <f t="shared" si="1541"/>
        <v>537</v>
      </c>
      <c r="Y3062" s="118">
        <v>1000</v>
      </c>
      <c r="Z3062" s="52">
        <f t="shared" si="1558"/>
        <v>1</v>
      </c>
    </row>
    <row r="3063" spans="1:26" s="52" customFormat="1">
      <c r="A3063" s="52">
        <f t="shared" si="1542"/>
        <v>522801</v>
      </c>
      <c r="B3063" s="52" t="s">
        <v>945</v>
      </c>
      <c r="C3063" s="52" t="s">
        <v>946</v>
      </c>
      <c r="F3063" s="52" t="s">
        <v>947</v>
      </c>
      <c r="G3063" s="52">
        <v>1</v>
      </c>
      <c r="I3063" s="118">
        <v>1</v>
      </c>
      <c r="J3063" s="118">
        <v>0</v>
      </c>
      <c r="K3063" s="118">
        <f t="shared" ref="K3063:L3063" si="1568">K3053+10000</f>
        <v>190000</v>
      </c>
      <c r="L3063" s="118">
        <f t="shared" si="1568"/>
        <v>190000</v>
      </c>
      <c r="M3063" s="2">
        <v>1000</v>
      </c>
      <c r="N3063" s="52">
        <f t="shared" ref="N3063:N3072" si="1569">IF(M3063&gt;=1000,1,0)</f>
        <v>1</v>
      </c>
      <c r="O3063" s="118">
        <v>0</v>
      </c>
      <c r="P3063" s="118">
        <v>0</v>
      </c>
      <c r="Q3063" s="118">
        <v>0</v>
      </c>
      <c r="R3063" s="118">
        <v>0</v>
      </c>
      <c r="S3063" s="118">
        <v>0</v>
      </c>
      <c r="T3063" s="52">
        <f t="shared" ref="T3063:T3072" si="1570">IF(S3063&gt;=1000,1,0)</f>
        <v>0</v>
      </c>
      <c r="U3063" s="118">
        <v>21</v>
      </c>
      <c r="V3063" s="118">
        <v>0</v>
      </c>
      <c r="W3063" s="2">
        <f t="shared" si="1541"/>
        <v>590</v>
      </c>
      <c r="X3063" s="2">
        <f t="shared" si="1541"/>
        <v>590</v>
      </c>
      <c r="Y3063" s="118">
        <v>1000</v>
      </c>
      <c r="Z3063" s="52">
        <f t="shared" ref="Z3063:Z3072" si="1571">IF(Y3063&gt;=1000,1,0)</f>
        <v>1</v>
      </c>
    </row>
    <row r="3064" spans="1:26" s="52" customFormat="1">
      <c r="A3064" s="52">
        <f t="shared" si="1542"/>
        <v>522802</v>
      </c>
      <c r="B3064" s="52" t="s">
        <v>945</v>
      </c>
      <c r="C3064" s="52" t="s">
        <v>946</v>
      </c>
      <c r="F3064" s="52" t="s">
        <v>947</v>
      </c>
      <c r="G3064" s="52">
        <v>1</v>
      </c>
      <c r="I3064" s="118">
        <v>1</v>
      </c>
      <c r="J3064" s="118">
        <v>0</v>
      </c>
      <c r="K3064" s="118">
        <f t="shared" ref="K3064:L3064" si="1572">K3054+10000</f>
        <v>190000</v>
      </c>
      <c r="L3064" s="118">
        <f t="shared" si="1572"/>
        <v>190000</v>
      </c>
      <c r="M3064" s="2">
        <v>1000</v>
      </c>
      <c r="N3064" s="52">
        <f t="shared" si="1569"/>
        <v>1</v>
      </c>
      <c r="O3064" s="118">
        <v>0</v>
      </c>
      <c r="P3064" s="118">
        <v>0</v>
      </c>
      <c r="Q3064" s="118">
        <v>0</v>
      </c>
      <c r="R3064" s="118">
        <v>0</v>
      </c>
      <c r="S3064" s="118">
        <v>0</v>
      </c>
      <c r="T3064" s="52">
        <f t="shared" si="1570"/>
        <v>0</v>
      </c>
      <c r="U3064" s="118">
        <v>21</v>
      </c>
      <c r="V3064" s="118">
        <v>0</v>
      </c>
      <c r="W3064" s="2">
        <f>INT(W3054*1.1)</f>
        <v>590</v>
      </c>
      <c r="X3064" s="2">
        <f>INT(X3054*1.1)</f>
        <v>590</v>
      </c>
      <c r="Y3064" s="118">
        <v>1000</v>
      </c>
      <c r="Z3064" s="52">
        <f t="shared" si="1571"/>
        <v>1</v>
      </c>
    </row>
    <row r="3065" spans="1:26" s="52" customFormat="1">
      <c r="A3065" s="52">
        <f t="shared" si="1542"/>
        <v>522803</v>
      </c>
      <c r="B3065" s="52" t="s">
        <v>945</v>
      </c>
      <c r="C3065" s="52" t="s">
        <v>946</v>
      </c>
      <c r="F3065" s="52" t="s">
        <v>947</v>
      </c>
      <c r="G3065" s="52">
        <v>1</v>
      </c>
      <c r="I3065" s="118">
        <v>1</v>
      </c>
      <c r="J3065" s="118">
        <v>0</v>
      </c>
      <c r="K3065" s="118">
        <f t="shared" ref="K3065:L3065" si="1573">K3055+10000</f>
        <v>190000</v>
      </c>
      <c r="L3065" s="118">
        <f t="shared" si="1573"/>
        <v>190000</v>
      </c>
      <c r="M3065" s="2">
        <v>1000</v>
      </c>
      <c r="N3065" s="52">
        <f t="shared" si="1569"/>
        <v>1</v>
      </c>
      <c r="O3065" s="118">
        <v>0</v>
      </c>
      <c r="P3065" s="118">
        <v>0</v>
      </c>
      <c r="Q3065" s="118">
        <v>0</v>
      </c>
      <c r="R3065" s="118">
        <v>0</v>
      </c>
      <c r="S3065" s="118">
        <v>0</v>
      </c>
      <c r="T3065" s="52">
        <f t="shared" si="1570"/>
        <v>0</v>
      </c>
      <c r="U3065" s="118">
        <v>21</v>
      </c>
      <c r="V3065" s="118">
        <v>0</v>
      </c>
      <c r="W3065" s="2">
        <f t="shared" ref="W3065:X3092" si="1574">INT(W3055*1.1)</f>
        <v>590</v>
      </c>
      <c r="X3065" s="2">
        <f t="shared" si="1574"/>
        <v>590</v>
      </c>
      <c r="Y3065" s="118">
        <v>1000</v>
      </c>
      <c r="Z3065" s="52">
        <f t="shared" si="1571"/>
        <v>1</v>
      </c>
    </row>
    <row r="3066" spans="1:26" s="52" customFormat="1">
      <c r="A3066" s="52">
        <f t="shared" si="1542"/>
        <v>522804</v>
      </c>
      <c r="B3066" s="52" t="s">
        <v>945</v>
      </c>
      <c r="C3066" s="52" t="s">
        <v>946</v>
      </c>
      <c r="F3066" s="52" t="s">
        <v>947</v>
      </c>
      <c r="G3066" s="52">
        <v>1</v>
      </c>
      <c r="I3066" s="118">
        <v>1</v>
      </c>
      <c r="J3066" s="118">
        <v>0</v>
      </c>
      <c r="K3066" s="118">
        <f t="shared" ref="K3066:L3066" si="1575">K3056+10000</f>
        <v>190000</v>
      </c>
      <c r="L3066" s="118">
        <f t="shared" si="1575"/>
        <v>190000</v>
      </c>
      <c r="M3066" s="2">
        <v>1000</v>
      </c>
      <c r="N3066" s="52">
        <f t="shared" si="1569"/>
        <v>1</v>
      </c>
      <c r="O3066" s="118">
        <v>0</v>
      </c>
      <c r="P3066" s="118">
        <v>0</v>
      </c>
      <c r="Q3066" s="118">
        <v>0</v>
      </c>
      <c r="R3066" s="118">
        <v>0</v>
      </c>
      <c r="S3066" s="118">
        <v>0</v>
      </c>
      <c r="T3066" s="52">
        <f t="shared" si="1570"/>
        <v>0</v>
      </c>
      <c r="U3066" s="118">
        <v>21</v>
      </c>
      <c r="V3066" s="118">
        <v>0</v>
      </c>
      <c r="W3066" s="2">
        <f t="shared" si="1574"/>
        <v>590</v>
      </c>
      <c r="X3066" s="2">
        <f t="shared" si="1574"/>
        <v>590</v>
      </c>
      <c r="Y3066" s="118">
        <v>1000</v>
      </c>
      <c r="Z3066" s="52">
        <f t="shared" si="1571"/>
        <v>1</v>
      </c>
    </row>
    <row r="3067" spans="1:26" s="52" customFormat="1">
      <c r="A3067" s="52">
        <f t="shared" si="1542"/>
        <v>522805</v>
      </c>
      <c r="B3067" s="52" t="s">
        <v>945</v>
      </c>
      <c r="C3067" s="52" t="s">
        <v>946</v>
      </c>
      <c r="F3067" s="52" t="s">
        <v>947</v>
      </c>
      <c r="G3067" s="52">
        <v>1</v>
      </c>
      <c r="I3067" s="118">
        <v>1</v>
      </c>
      <c r="J3067" s="118">
        <v>0</v>
      </c>
      <c r="K3067" s="118">
        <f t="shared" ref="K3067:L3067" si="1576">K3057+10000</f>
        <v>190000</v>
      </c>
      <c r="L3067" s="118">
        <f t="shared" si="1576"/>
        <v>190000</v>
      </c>
      <c r="M3067" s="2">
        <v>1000</v>
      </c>
      <c r="N3067" s="52">
        <f t="shared" si="1569"/>
        <v>1</v>
      </c>
      <c r="O3067" s="118">
        <v>0</v>
      </c>
      <c r="P3067" s="118">
        <v>0</v>
      </c>
      <c r="Q3067" s="118">
        <v>0</v>
      </c>
      <c r="R3067" s="118">
        <v>0</v>
      </c>
      <c r="S3067" s="118">
        <v>0</v>
      </c>
      <c r="T3067" s="52">
        <f t="shared" si="1570"/>
        <v>0</v>
      </c>
      <c r="U3067" s="118">
        <v>21</v>
      </c>
      <c r="V3067" s="118">
        <v>0</v>
      </c>
      <c r="W3067" s="2">
        <f t="shared" si="1574"/>
        <v>590</v>
      </c>
      <c r="X3067" s="2">
        <f t="shared" si="1574"/>
        <v>590</v>
      </c>
      <c r="Y3067" s="118">
        <v>1000</v>
      </c>
      <c r="Z3067" s="52">
        <f t="shared" si="1571"/>
        <v>1</v>
      </c>
    </row>
    <row r="3068" spans="1:26" s="52" customFormat="1">
      <c r="A3068" s="52">
        <f t="shared" si="1542"/>
        <v>522806</v>
      </c>
      <c r="B3068" s="52" t="s">
        <v>945</v>
      </c>
      <c r="C3068" s="52" t="s">
        <v>946</v>
      </c>
      <c r="F3068" s="52" t="s">
        <v>947</v>
      </c>
      <c r="G3068" s="52">
        <v>1</v>
      </c>
      <c r="I3068" s="118">
        <v>1</v>
      </c>
      <c r="J3068" s="118">
        <v>0</v>
      </c>
      <c r="K3068" s="118">
        <f t="shared" ref="K3068:L3068" si="1577">K3058+10000</f>
        <v>190000</v>
      </c>
      <c r="L3068" s="118">
        <f t="shared" si="1577"/>
        <v>190000</v>
      </c>
      <c r="M3068" s="2">
        <v>1000</v>
      </c>
      <c r="N3068" s="52">
        <f t="shared" si="1569"/>
        <v>1</v>
      </c>
      <c r="O3068" s="118">
        <v>0</v>
      </c>
      <c r="P3068" s="118">
        <v>0</v>
      </c>
      <c r="Q3068" s="118">
        <v>0</v>
      </c>
      <c r="R3068" s="118">
        <v>0</v>
      </c>
      <c r="S3068" s="118">
        <v>0</v>
      </c>
      <c r="T3068" s="52">
        <f t="shared" si="1570"/>
        <v>0</v>
      </c>
      <c r="U3068" s="118">
        <v>21</v>
      </c>
      <c r="V3068" s="118">
        <v>0</v>
      </c>
      <c r="W3068" s="2">
        <f t="shared" si="1574"/>
        <v>590</v>
      </c>
      <c r="X3068" s="2">
        <f t="shared" si="1574"/>
        <v>590</v>
      </c>
      <c r="Y3068" s="118">
        <v>1000</v>
      </c>
      <c r="Z3068" s="52">
        <f t="shared" si="1571"/>
        <v>1</v>
      </c>
    </row>
    <row r="3069" spans="1:26" s="52" customFormat="1">
      <c r="A3069" s="52">
        <f t="shared" si="1542"/>
        <v>522807</v>
      </c>
      <c r="B3069" s="52" t="s">
        <v>945</v>
      </c>
      <c r="C3069" s="52" t="s">
        <v>946</v>
      </c>
      <c r="F3069" s="52" t="s">
        <v>947</v>
      </c>
      <c r="G3069" s="52">
        <v>1</v>
      </c>
      <c r="I3069" s="118">
        <v>1</v>
      </c>
      <c r="J3069" s="118">
        <v>0</v>
      </c>
      <c r="K3069" s="118">
        <f t="shared" ref="K3069:L3069" si="1578">K3059+10000</f>
        <v>190000</v>
      </c>
      <c r="L3069" s="118">
        <f t="shared" si="1578"/>
        <v>190000</v>
      </c>
      <c r="M3069" s="2">
        <v>1000</v>
      </c>
      <c r="N3069" s="52">
        <f t="shared" si="1569"/>
        <v>1</v>
      </c>
      <c r="O3069" s="118">
        <v>0</v>
      </c>
      <c r="P3069" s="118">
        <v>0</v>
      </c>
      <c r="Q3069" s="118">
        <v>0</v>
      </c>
      <c r="R3069" s="118">
        <v>0</v>
      </c>
      <c r="S3069" s="118">
        <v>0</v>
      </c>
      <c r="T3069" s="52">
        <f t="shared" si="1570"/>
        <v>0</v>
      </c>
      <c r="U3069" s="118">
        <v>21</v>
      </c>
      <c r="V3069" s="118">
        <v>0</v>
      </c>
      <c r="W3069" s="2">
        <f t="shared" si="1574"/>
        <v>590</v>
      </c>
      <c r="X3069" s="2">
        <f t="shared" si="1574"/>
        <v>590</v>
      </c>
      <c r="Y3069" s="118">
        <v>1000</v>
      </c>
      <c r="Z3069" s="52">
        <f t="shared" si="1571"/>
        <v>1</v>
      </c>
    </row>
    <row r="3070" spans="1:26" s="52" customFormat="1">
      <c r="A3070" s="52">
        <f t="shared" si="1542"/>
        <v>522808</v>
      </c>
      <c r="B3070" s="52" t="s">
        <v>945</v>
      </c>
      <c r="C3070" s="52" t="s">
        <v>946</v>
      </c>
      <c r="F3070" s="52" t="s">
        <v>947</v>
      </c>
      <c r="G3070" s="52">
        <v>1</v>
      </c>
      <c r="I3070" s="118">
        <v>1</v>
      </c>
      <c r="J3070" s="118">
        <v>0</v>
      </c>
      <c r="K3070" s="118">
        <f t="shared" ref="K3070:L3070" si="1579">K3060+10000</f>
        <v>190000</v>
      </c>
      <c r="L3070" s="118">
        <f t="shared" si="1579"/>
        <v>190000</v>
      </c>
      <c r="M3070" s="2">
        <v>1000</v>
      </c>
      <c r="N3070" s="52">
        <f t="shared" si="1569"/>
        <v>1</v>
      </c>
      <c r="O3070" s="118">
        <v>0</v>
      </c>
      <c r="P3070" s="118">
        <v>0</v>
      </c>
      <c r="Q3070" s="118">
        <v>0</v>
      </c>
      <c r="R3070" s="118">
        <v>0</v>
      </c>
      <c r="S3070" s="118">
        <v>0</v>
      </c>
      <c r="T3070" s="52">
        <f t="shared" si="1570"/>
        <v>0</v>
      </c>
      <c r="U3070" s="118">
        <v>21</v>
      </c>
      <c r="V3070" s="118">
        <v>0</v>
      </c>
      <c r="W3070" s="2">
        <f t="shared" si="1574"/>
        <v>590</v>
      </c>
      <c r="X3070" s="2">
        <f t="shared" si="1574"/>
        <v>590</v>
      </c>
      <c r="Y3070" s="118">
        <v>1000</v>
      </c>
      <c r="Z3070" s="52">
        <f t="shared" si="1571"/>
        <v>1</v>
      </c>
    </row>
    <row r="3071" spans="1:26" s="52" customFormat="1">
      <c r="A3071" s="52">
        <f t="shared" si="1542"/>
        <v>522809</v>
      </c>
      <c r="B3071" s="52" t="s">
        <v>945</v>
      </c>
      <c r="C3071" s="52" t="s">
        <v>946</v>
      </c>
      <c r="F3071" s="52" t="s">
        <v>947</v>
      </c>
      <c r="G3071" s="52">
        <v>1</v>
      </c>
      <c r="I3071" s="118">
        <v>1</v>
      </c>
      <c r="J3071" s="118">
        <v>0</v>
      </c>
      <c r="K3071" s="118">
        <f t="shared" ref="K3071:L3071" si="1580">K3061+10000</f>
        <v>190000</v>
      </c>
      <c r="L3071" s="118">
        <f t="shared" si="1580"/>
        <v>190000</v>
      </c>
      <c r="M3071" s="2">
        <v>1000</v>
      </c>
      <c r="N3071" s="52">
        <f t="shared" si="1569"/>
        <v>1</v>
      </c>
      <c r="O3071" s="118">
        <v>0</v>
      </c>
      <c r="P3071" s="118">
        <v>0</v>
      </c>
      <c r="Q3071" s="118">
        <v>0</v>
      </c>
      <c r="R3071" s="118">
        <v>0</v>
      </c>
      <c r="S3071" s="118">
        <v>0</v>
      </c>
      <c r="T3071" s="52">
        <f t="shared" si="1570"/>
        <v>0</v>
      </c>
      <c r="U3071" s="118">
        <v>21</v>
      </c>
      <c r="V3071" s="118">
        <v>0</v>
      </c>
      <c r="W3071" s="2">
        <f t="shared" si="1574"/>
        <v>590</v>
      </c>
      <c r="X3071" s="2">
        <f t="shared" si="1574"/>
        <v>590</v>
      </c>
      <c r="Y3071" s="118">
        <v>1000</v>
      </c>
      <c r="Z3071" s="52">
        <f t="shared" si="1571"/>
        <v>1</v>
      </c>
    </row>
    <row r="3072" spans="1:26" s="52" customFormat="1">
      <c r="A3072" s="52">
        <f t="shared" si="1542"/>
        <v>522810</v>
      </c>
      <c r="B3072" s="52" t="s">
        <v>945</v>
      </c>
      <c r="C3072" s="52" t="s">
        <v>946</v>
      </c>
      <c r="F3072" s="52" t="s">
        <v>947</v>
      </c>
      <c r="G3072" s="52">
        <v>1</v>
      </c>
      <c r="I3072" s="118">
        <v>1</v>
      </c>
      <c r="J3072" s="118">
        <v>0</v>
      </c>
      <c r="K3072" s="118">
        <f t="shared" ref="K3072:L3072" si="1581">K3062+10000</f>
        <v>190000</v>
      </c>
      <c r="L3072" s="118">
        <f t="shared" si="1581"/>
        <v>190000</v>
      </c>
      <c r="M3072" s="2">
        <v>1000</v>
      </c>
      <c r="N3072" s="52">
        <f t="shared" si="1569"/>
        <v>1</v>
      </c>
      <c r="O3072" s="118">
        <v>0</v>
      </c>
      <c r="P3072" s="118">
        <v>0</v>
      </c>
      <c r="Q3072" s="118">
        <v>0</v>
      </c>
      <c r="R3072" s="118">
        <v>0</v>
      </c>
      <c r="S3072" s="118">
        <v>0</v>
      </c>
      <c r="T3072" s="52">
        <f t="shared" si="1570"/>
        <v>0</v>
      </c>
      <c r="U3072" s="118">
        <v>21</v>
      </c>
      <c r="V3072" s="118">
        <v>0</v>
      </c>
      <c r="W3072" s="2">
        <f t="shared" si="1574"/>
        <v>590</v>
      </c>
      <c r="X3072" s="2">
        <f t="shared" si="1574"/>
        <v>590</v>
      </c>
      <c r="Y3072" s="118">
        <v>1000</v>
      </c>
      <c r="Z3072" s="52">
        <f t="shared" si="1571"/>
        <v>1</v>
      </c>
    </row>
    <row r="3073" spans="1:26" s="52" customFormat="1">
      <c r="A3073" s="52">
        <f t="shared" si="1542"/>
        <v>522901</v>
      </c>
      <c r="B3073" s="52" t="s">
        <v>945</v>
      </c>
      <c r="C3073" s="52" t="s">
        <v>946</v>
      </c>
      <c r="F3073" s="52" t="s">
        <v>947</v>
      </c>
      <c r="G3073" s="52">
        <v>1</v>
      </c>
      <c r="I3073" s="118">
        <v>1</v>
      </c>
      <c r="J3073" s="118">
        <v>0</v>
      </c>
      <c r="K3073" s="118">
        <f t="shared" ref="K3073:L3073" si="1582">K3063+10000</f>
        <v>200000</v>
      </c>
      <c r="L3073" s="118">
        <f t="shared" si="1582"/>
        <v>200000</v>
      </c>
      <c r="M3073" s="2">
        <v>1000</v>
      </c>
      <c r="N3073" s="52">
        <f t="shared" ref="N3073:N3082" si="1583">IF(M3073&gt;=1000,1,0)</f>
        <v>1</v>
      </c>
      <c r="O3073" s="118">
        <v>0</v>
      </c>
      <c r="P3073" s="118">
        <v>0</v>
      </c>
      <c r="Q3073" s="118">
        <v>0</v>
      </c>
      <c r="R3073" s="118">
        <v>0</v>
      </c>
      <c r="S3073" s="118">
        <v>0</v>
      </c>
      <c r="T3073" s="52">
        <f t="shared" ref="T3073:T3082" si="1584">IF(S3073&gt;=1000,1,0)</f>
        <v>0</v>
      </c>
      <c r="U3073" s="118">
        <v>21</v>
      </c>
      <c r="V3073" s="118">
        <v>0</v>
      </c>
      <c r="W3073" s="2">
        <f t="shared" si="1574"/>
        <v>649</v>
      </c>
      <c r="X3073" s="2">
        <f t="shared" si="1574"/>
        <v>649</v>
      </c>
      <c r="Y3073" s="118">
        <v>1000</v>
      </c>
      <c r="Z3073" s="52">
        <f t="shared" ref="Z3073:Z3082" si="1585">IF(Y3073&gt;=1000,1,0)</f>
        <v>1</v>
      </c>
    </row>
    <row r="3074" spans="1:26" s="52" customFormat="1">
      <c r="A3074" s="52">
        <f t="shared" si="1542"/>
        <v>522902</v>
      </c>
      <c r="B3074" s="52" t="s">
        <v>945</v>
      </c>
      <c r="C3074" s="52" t="s">
        <v>946</v>
      </c>
      <c r="F3074" s="52" t="s">
        <v>947</v>
      </c>
      <c r="G3074" s="52">
        <v>1</v>
      </c>
      <c r="I3074" s="118">
        <v>1</v>
      </c>
      <c r="J3074" s="118">
        <v>0</v>
      </c>
      <c r="K3074" s="118">
        <f t="shared" ref="K3074:L3074" si="1586">K3064+10000</f>
        <v>200000</v>
      </c>
      <c r="L3074" s="118">
        <f t="shared" si="1586"/>
        <v>200000</v>
      </c>
      <c r="M3074" s="2">
        <v>1000</v>
      </c>
      <c r="N3074" s="52">
        <f t="shared" si="1583"/>
        <v>1</v>
      </c>
      <c r="O3074" s="118">
        <v>0</v>
      </c>
      <c r="P3074" s="118">
        <v>0</v>
      </c>
      <c r="Q3074" s="118">
        <v>0</v>
      </c>
      <c r="R3074" s="118">
        <v>0</v>
      </c>
      <c r="S3074" s="118">
        <v>0</v>
      </c>
      <c r="T3074" s="52">
        <f t="shared" si="1584"/>
        <v>0</v>
      </c>
      <c r="U3074" s="118">
        <v>21</v>
      </c>
      <c r="V3074" s="118">
        <v>0</v>
      </c>
      <c r="W3074" s="2">
        <f t="shared" si="1574"/>
        <v>649</v>
      </c>
      <c r="X3074" s="2">
        <f t="shared" si="1574"/>
        <v>649</v>
      </c>
      <c r="Y3074" s="118">
        <v>1000</v>
      </c>
      <c r="Z3074" s="52">
        <f t="shared" si="1585"/>
        <v>1</v>
      </c>
    </row>
    <row r="3075" spans="1:26" s="52" customFormat="1">
      <c r="A3075" s="52">
        <f t="shared" si="1542"/>
        <v>522903</v>
      </c>
      <c r="B3075" s="52" t="s">
        <v>945</v>
      </c>
      <c r="C3075" s="52" t="s">
        <v>946</v>
      </c>
      <c r="F3075" s="52" t="s">
        <v>947</v>
      </c>
      <c r="G3075" s="52">
        <v>1</v>
      </c>
      <c r="I3075" s="118">
        <v>1</v>
      </c>
      <c r="J3075" s="118">
        <v>0</v>
      </c>
      <c r="K3075" s="118">
        <f t="shared" ref="K3075:L3075" si="1587">K3065+10000</f>
        <v>200000</v>
      </c>
      <c r="L3075" s="118">
        <f t="shared" si="1587"/>
        <v>200000</v>
      </c>
      <c r="M3075" s="2">
        <v>1000</v>
      </c>
      <c r="N3075" s="52">
        <f t="shared" si="1583"/>
        <v>1</v>
      </c>
      <c r="O3075" s="118">
        <v>0</v>
      </c>
      <c r="P3075" s="118">
        <v>0</v>
      </c>
      <c r="Q3075" s="118">
        <v>0</v>
      </c>
      <c r="R3075" s="118">
        <v>0</v>
      </c>
      <c r="S3075" s="118">
        <v>0</v>
      </c>
      <c r="T3075" s="52">
        <f t="shared" si="1584"/>
        <v>0</v>
      </c>
      <c r="U3075" s="118">
        <v>21</v>
      </c>
      <c r="V3075" s="118">
        <v>0</v>
      </c>
      <c r="W3075" s="2">
        <f t="shared" si="1574"/>
        <v>649</v>
      </c>
      <c r="X3075" s="2">
        <f t="shared" si="1574"/>
        <v>649</v>
      </c>
      <c r="Y3075" s="118">
        <v>1000</v>
      </c>
      <c r="Z3075" s="52">
        <f t="shared" si="1585"/>
        <v>1</v>
      </c>
    </row>
    <row r="3076" spans="1:26" s="52" customFormat="1">
      <c r="A3076" s="52">
        <f t="shared" si="1542"/>
        <v>522904</v>
      </c>
      <c r="B3076" s="52" t="s">
        <v>945</v>
      </c>
      <c r="C3076" s="52" t="s">
        <v>946</v>
      </c>
      <c r="F3076" s="52" t="s">
        <v>947</v>
      </c>
      <c r="G3076" s="52">
        <v>1</v>
      </c>
      <c r="I3076" s="118">
        <v>1</v>
      </c>
      <c r="J3076" s="118">
        <v>0</v>
      </c>
      <c r="K3076" s="118">
        <f t="shared" ref="K3076:L3076" si="1588">K3066+10000</f>
        <v>200000</v>
      </c>
      <c r="L3076" s="118">
        <f t="shared" si="1588"/>
        <v>200000</v>
      </c>
      <c r="M3076" s="2">
        <v>1000</v>
      </c>
      <c r="N3076" s="52">
        <f t="shared" si="1583"/>
        <v>1</v>
      </c>
      <c r="O3076" s="118">
        <v>0</v>
      </c>
      <c r="P3076" s="118">
        <v>0</v>
      </c>
      <c r="Q3076" s="118">
        <v>0</v>
      </c>
      <c r="R3076" s="118">
        <v>0</v>
      </c>
      <c r="S3076" s="118">
        <v>0</v>
      </c>
      <c r="T3076" s="52">
        <f t="shared" si="1584"/>
        <v>0</v>
      </c>
      <c r="U3076" s="118">
        <v>21</v>
      </c>
      <c r="V3076" s="118">
        <v>0</v>
      </c>
      <c r="W3076" s="2">
        <f t="shared" si="1574"/>
        <v>649</v>
      </c>
      <c r="X3076" s="2">
        <f t="shared" si="1574"/>
        <v>649</v>
      </c>
      <c r="Y3076" s="118">
        <v>1000</v>
      </c>
      <c r="Z3076" s="52">
        <f t="shared" si="1585"/>
        <v>1</v>
      </c>
    </row>
    <row r="3077" spans="1:26" s="52" customFormat="1">
      <c r="A3077" s="52">
        <f t="shared" si="1542"/>
        <v>522905</v>
      </c>
      <c r="B3077" s="52" t="s">
        <v>945</v>
      </c>
      <c r="C3077" s="52" t="s">
        <v>946</v>
      </c>
      <c r="F3077" s="52" t="s">
        <v>947</v>
      </c>
      <c r="G3077" s="52">
        <v>1</v>
      </c>
      <c r="I3077" s="118">
        <v>1</v>
      </c>
      <c r="J3077" s="118">
        <v>0</v>
      </c>
      <c r="K3077" s="118">
        <f t="shared" ref="K3077:L3077" si="1589">K3067+10000</f>
        <v>200000</v>
      </c>
      <c r="L3077" s="118">
        <f t="shared" si="1589"/>
        <v>200000</v>
      </c>
      <c r="M3077" s="2">
        <v>1000</v>
      </c>
      <c r="N3077" s="52">
        <f t="shared" si="1583"/>
        <v>1</v>
      </c>
      <c r="O3077" s="118">
        <v>0</v>
      </c>
      <c r="P3077" s="118">
        <v>0</v>
      </c>
      <c r="Q3077" s="118">
        <v>0</v>
      </c>
      <c r="R3077" s="118">
        <v>0</v>
      </c>
      <c r="S3077" s="118">
        <v>0</v>
      </c>
      <c r="T3077" s="52">
        <f t="shared" si="1584"/>
        <v>0</v>
      </c>
      <c r="U3077" s="118">
        <v>21</v>
      </c>
      <c r="V3077" s="118">
        <v>0</v>
      </c>
      <c r="W3077" s="2">
        <f t="shared" si="1574"/>
        <v>649</v>
      </c>
      <c r="X3077" s="2">
        <f t="shared" si="1574"/>
        <v>649</v>
      </c>
      <c r="Y3077" s="118">
        <v>1000</v>
      </c>
      <c r="Z3077" s="52">
        <f t="shared" si="1585"/>
        <v>1</v>
      </c>
    </row>
    <row r="3078" spans="1:26" s="52" customFormat="1">
      <c r="A3078" s="52">
        <f t="shared" si="1542"/>
        <v>522906</v>
      </c>
      <c r="B3078" s="52" t="s">
        <v>945</v>
      </c>
      <c r="C3078" s="52" t="s">
        <v>946</v>
      </c>
      <c r="F3078" s="52" t="s">
        <v>947</v>
      </c>
      <c r="G3078" s="52">
        <v>1</v>
      </c>
      <c r="I3078" s="118">
        <v>1</v>
      </c>
      <c r="J3078" s="118">
        <v>0</v>
      </c>
      <c r="K3078" s="118">
        <f t="shared" ref="K3078:L3078" si="1590">K3068+10000</f>
        <v>200000</v>
      </c>
      <c r="L3078" s="118">
        <f t="shared" si="1590"/>
        <v>200000</v>
      </c>
      <c r="M3078" s="2">
        <v>1000</v>
      </c>
      <c r="N3078" s="52">
        <f t="shared" si="1583"/>
        <v>1</v>
      </c>
      <c r="O3078" s="118">
        <v>0</v>
      </c>
      <c r="P3078" s="118">
        <v>0</v>
      </c>
      <c r="Q3078" s="118">
        <v>0</v>
      </c>
      <c r="R3078" s="118">
        <v>0</v>
      </c>
      <c r="S3078" s="118">
        <v>0</v>
      </c>
      <c r="T3078" s="52">
        <f t="shared" si="1584"/>
        <v>0</v>
      </c>
      <c r="U3078" s="118">
        <v>21</v>
      </c>
      <c r="V3078" s="118">
        <v>0</v>
      </c>
      <c r="W3078" s="2">
        <f t="shared" si="1574"/>
        <v>649</v>
      </c>
      <c r="X3078" s="2">
        <f t="shared" si="1574"/>
        <v>649</v>
      </c>
      <c r="Y3078" s="118">
        <v>1000</v>
      </c>
      <c r="Z3078" s="52">
        <f t="shared" si="1585"/>
        <v>1</v>
      </c>
    </row>
    <row r="3079" spans="1:26" s="52" customFormat="1">
      <c r="A3079" s="52">
        <f t="shared" si="1542"/>
        <v>522907</v>
      </c>
      <c r="B3079" s="52" t="s">
        <v>945</v>
      </c>
      <c r="C3079" s="52" t="s">
        <v>946</v>
      </c>
      <c r="F3079" s="52" t="s">
        <v>947</v>
      </c>
      <c r="G3079" s="52">
        <v>1</v>
      </c>
      <c r="I3079" s="118">
        <v>1</v>
      </c>
      <c r="J3079" s="118">
        <v>0</v>
      </c>
      <c r="K3079" s="118">
        <f t="shared" ref="K3079:L3079" si="1591">K3069+10000</f>
        <v>200000</v>
      </c>
      <c r="L3079" s="118">
        <f t="shared" si="1591"/>
        <v>200000</v>
      </c>
      <c r="M3079" s="2">
        <v>1000</v>
      </c>
      <c r="N3079" s="52">
        <f t="shared" si="1583"/>
        <v>1</v>
      </c>
      <c r="O3079" s="118">
        <v>0</v>
      </c>
      <c r="P3079" s="118">
        <v>0</v>
      </c>
      <c r="Q3079" s="118">
        <v>0</v>
      </c>
      <c r="R3079" s="118">
        <v>0</v>
      </c>
      <c r="S3079" s="118">
        <v>0</v>
      </c>
      <c r="T3079" s="52">
        <f t="shared" si="1584"/>
        <v>0</v>
      </c>
      <c r="U3079" s="118">
        <v>21</v>
      </c>
      <c r="V3079" s="118">
        <v>0</v>
      </c>
      <c r="W3079" s="2">
        <f t="shared" si="1574"/>
        <v>649</v>
      </c>
      <c r="X3079" s="2">
        <f t="shared" si="1574"/>
        <v>649</v>
      </c>
      <c r="Y3079" s="118">
        <v>1000</v>
      </c>
      <c r="Z3079" s="52">
        <f t="shared" si="1585"/>
        <v>1</v>
      </c>
    </row>
    <row r="3080" spans="1:26" s="52" customFormat="1">
      <c r="A3080" s="52">
        <f t="shared" si="1542"/>
        <v>522908</v>
      </c>
      <c r="B3080" s="52" t="s">
        <v>945</v>
      </c>
      <c r="C3080" s="52" t="s">
        <v>946</v>
      </c>
      <c r="F3080" s="52" t="s">
        <v>947</v>
      </c>
      <c r="G3080" s="52">
        <v>1</v>
      </c>
      <c r="I3080" s="118">
        <v>1</v>
      </c>
      <c r="J3080" s="118">
        <v>0</v>
      </c>
      <c r="K3080" s="118">
        <f t="shared" ref="K3080:L3080" si="1592">K3070+10000</f>
        <v>200000</v>
      </c>
      <c r="L3080" s="118">
        <f t="shared" si="1592"/>
        <v>200000</v>
      </c>
      <c r="M3080" s="2">
        <v>1000</v>
      </c>
      <c r="N3080" s="52">
        <f t="shared" si="1583"/>
        <v>1</v>
      </c>
      <c r="O3080" s="118">
        <v>0</v>
      </c>
      <c r="P3080" s="118">
        <v>0</v>
      </c>
      <c r="Q3080" s="118">
        <v>0</v>
      </c>
      <c r="R3080" s="118">
        <v>0</v>
      </c>
      <c r="S3080" s="118">
        <v>0</v>
      </c>
      <c r="T3080" s="52">
        <f t="shared" si="1584"/>
        <v>0</v>
      </c>
      <c r="U3080" s="118">
        <v>21</v>
      </c>
      <c r="V3080" s="118">
        <v>0</v>
      </c>
      <c r="W3080" s="2">
        <f t="shared" si="1574"/>
        <v>649</v>
      </c>
      <c r="X3080" s="2">
        <f t="shared" si="1574"/>
        <v>649</v>
      </c>
      <c r="Y3080" s="118">
        <v>1000</v>
      </c>
      <c r="Z3080" s="52">
        <f t="shared" si="1585"/>
        <v>1</v>
      </c>
    </row>
    <row r="3081" spans="1:26" s="52" customFormat="1">
      <c r="A3081" s="52">
        <f t="shared" si="1542"/>
        <v>522909</v>
      </c>
      <c r="B3081" s="52" t="s">
        <v>945</v>
      </c>
      <c r="C3081" s="52" t="s">
        <v>946</v>
      </c>
      <c r="F3081" s="52" t="s">
        <v>947</v>
      </c>
      <c r="G3081" s="52">
        <v>1</v>
      </c>
      <c r="I3081" s="118">
        <v>1</v>
      </c>
      <c r="J3081" s="118">
        <v>0</v>
      </c>
      <c r="K3081" s="118">
        <f t="shared" ref="K3081:L3081" si="1593">K3071+10000</f>
        <v>200000</v>
      </c>
      <c r="L3081" s="118">
        <f t="shared" si="1593"/>
        <v>200000</v>
      </c>
      <c r="M3081" s="2">
        <v>1000</v>
      </c>
      <c r="N3081" s="52">
        <f t="shared" si="1583"/>
        <v>1</v>
      </c>
      <c r="O3081" s="118">
        <v>0</v>
      </c>
      <c r="P3081" s="118">
        <v>0</v>
      </c>
      <c r="Q3081" s="118">
        <v>0</v>
      </c>
      <c r="R3081" s="118">
        <v>0</v>
      </c>
      <c r="S3081" s="118">
        <v>0</v>
      </c>
      <c r="T3081" s="52">
        <f t="shared" si="1584"/>
        <v>0</v>
      </c>
      <c r="U3081" s="118">
        <v>21</v>
      </c>
      <c r="V3081" s="118">
        <v>0</v>
      </c>
      <c r="W3081" s="2">
        <f t="shared" si="1574"/>
        <v>649</v>
      </c>
      <c r="X3081" s="2">
        <f t="shared" si="1574"/>
        <v>649</v>
      </c>
      <c r="Y3081" s="118">
        <v>1000</v>
      </c>
      <c r="Z3081" s="52">
        <f t="shared" si="1585"/>
        <v>1</v>
      </c>
    </row>
    <row r="3082" spans="1:26" s="52" customFormat="1">
      <c r="A3082" s="52">
        <f t="shared" si="1542"/>
        <v>522910</v>
      </c>
      <c r="B3082" s="52" t="s">
        <v>945</v>
      </c>
      <c r="C3082" s="52" t="s">
        <v>946</v>
      </c>
      <c r="F3082" s="52" t="s">
        <v>947</v>
      </c>
      <c r="G3082" s="52">
        <v>1</v>
      </c>
      <c r="I3082" s="118">
        <v>1</v>
      </c>
      <c r="J3082" s="118">
        <v>0</v>
      </c>
      <c r="K3082" s="118">
        <f t="shared" ref="K3082:L3082" si="1594">K3072+10000</f>
        <v>200000</v>
      </c>
      <c r="L3082" s="118">
        <f t="shared" si="1594"/>
        <v>200000</v>
      </c>
      <c r="M3082" s="2">
        <v>1000</v>
      </c>
      <c r="N3082" s="52">
        <f t="shared" si="1583"/>
        <v>1</v>
      </c>
      <c r="O3082" s="118">
        <v>0</v>
      </c>
      <c r="P3082" s="118">
        <v>0</v>
      </c>
      <c r="Q3082" s="118">
        <v>0</v>
      </c>
      <c r="R3082" s="118">
        <v>0</v>
      </c>
      <c r="S3082" s="118">
        <v>0</v>
      </c>
      <c r="T3082" s="52">
        <f t="shared" si="1584"/>
        <v>0</v>
      </c>
      <c r="U3082" s="118">
        <v>21</v>
      </c>
      <c r="V3082" s="118">
        <v>0</v>
      </c>
      <c r="W3082" s="2">
        <f t="shared" si="1574"/>
        <v>649</v>
      </c>
      <c r="X3082" s="2">
        <f t="shared" si="1574"/>
        <v>649</v>
      </c>
      <c r="Y3082" s="118">
        <v>1000</v>
      </c>
      <c r="Z3082" s="52">
        <f t="shared" si="1585"/>
        <v>1</v>
      </c>
    </row>
    <row r="3083" spans="1:26" s="52" customFormat="1">
      <c r="A3083" s="52">
        <f t="shared" si="1542"/>
        <v>523001</v>
      </c>
      <c r="B3083" s="52" t="s">
        <v>945</v>
      </c>
      <c r="C3083" s="52" t="s">
        <v>946</v>
      </c>
      <c r="F3083" s="52" t="s">
        <v>947</v>
      </c>
      <c r="G3083" s="52">
        <v>1</v>
      </c>
      <c r="I3083" s="118">
        <v>1</v>
      </c>
      <c r="J3083" s="118">
        <v>0</v>
      </c>
      <c r="K3083" s="118">
        <f t="shared" ref="K3083:L3083" si="1595">K3073+10000</f>
        <v>210000</v>
      </c>
      <c r="L3083" s="118">
        <f t="shared" si="1595"/>
        <v>210000</v>
      </c>
      <c r="M3083" s="2">
        <v>1000</v>
      </c>
      <c r="N3083" s="52">
        <f t="shared" ref="N3083:N3092" si="1596">IF(M3083&gt;=1000,1,0)</f>
        <v>1</v>
      </c>
      <c r="O3083" s="118">
        <v>0</v>
      </c>
      <c r="P3083" s="118">
        <v>0</v>
      </c>
      <c r="Q3083" s="118">
        <v>0</v>
      </c>
      <c r="R3083" s="118">
        <v>0</v>
      </c>
      <c r="S3083" s="118">
        <v>0</v>
      </c>
      <c r="T3083" s="52">
        <f t="shared" ref="T3083:T3092" si="1597">IF(S3083&gt;=1000,1,0)</f>
        <v>0</v>
      </c>
      <c r="U3083" s="118">
        <v>21</v>
      </c>
      <c r="V3083" s="118">
        <v>0</v>
      </c>
      <c r="W3083" s="2">
        <f t="shared" si="1574"/>
        <v>713</v>
      </c>
      <c r="X3083" s="2">
        <f t="shared" si="1574"/>
        <v>713</v>
      </c>
      <c r="Y3083" s="118">
        <v>1000</v>
      </c>
      <c r="Z3083" s="52">
        <f t="shared" ref="Z3083:Z3092" si="1598">IF(Y3083&gt;=1000,1,0)</f>
        <v>1</v>
      </c>
    </row>
    <row r="3084" spans="1:26" s="52" customFormat="1">
      <c r="A3084" s="52">
        <f t="shared" si="1542"/>
        <v>523002</v>
      </c>
      <c r="B3084" s="52" t="s">
        <v>945</v>
      </c>
      <c r="C3084" s="52" t="s">
        <v>946</v>
      </c>
      <c r="F3084" s="52" t="s">
        <v>947</v>
      </c>
      <c r="G3084" s="52">
        <v>1</v>
      </c>
      <c r="I3084" s="118">
        <v>1</v>
      </c>
      <c r="J3084" s="118">
        <v>0</v>
      </c>
      <c r="K3084" s="118">
        <f t="shared" ref="K3084:L3084" si="1599">K3074+10000</f>
        <v>210000</v>
      </c>
      <c r="L3084" s="118">
        <f t="shared" si="1599"/>
        <v>210000</v>
      </c>
      <c r="M3084" s="2">
        <v>1000</v>
      </c>
      <c r="N3084" s="52">
        <f t="shared" si="1596"/>
        <v>1</v>
      </c>
      <c r="O3084" s="118">
        <v>0</v>
      </c>
      <c r="P3084" s="118">
        <v>0</v>
      </c>
      <c r="Q3084" s="118">
        <v>0</v>
      </c>
      <c r="R3084" s="118">
        <v>0</v>
      </c>
      <c r="S3084" s="118">
        <v>0</v>
      </c>
      <c r="T3084" s="52">
        <f t="shared" si="1597"/>
        <v>0</v>
      </c>
      <c r="U3084" s="118">
        <v>21</v>
      </c>
      <c r="V3084" s="118">
        <v>0</v>
      </c>
      <c r="W3084" s="2">
        <f t="shared" si="1574"/>
        <v>713</v>
      </c>
      <c r="X3084" s="2">
        <f t="shared" si="1574"/>
        <v>713</v>
      </c>
      <c r="Y3084" s="118">
        <v>1000</v>
      </c>
      <c r="Z3084" s="52">
        <f t="shared" si="1598"/>
        <v>1</v>
      </c>
    </row>
    <row r="3085" spans="1:26" s="52" customFormat="1">
      <c r="A3085" s="52">
        <f t="shared" si="1542"/>
        <v>523003</v>
      </c>
      <c r="B3085" s="52" t="s">
        <v>945</v>
      </c>
      <c r="C3085" s="52" t="s">
        <v>946</v>
      </c>
      <c r="F3085" s="52" t="s">
        <v>947</v>
      </c>
      <c r="G3085" s="52">
        <v>1</v>
      </c>
      <c r="I3085" s="118">
        <v>1</v>
      </c>
      <c r="J3085" s="118">
        <v>0</v>
      </c>
      <c r="K3085" s="118">
        <f t="shared" ref="K3085:L3085" si="1600">K3075+10000</f>
        <v>210000</v>
      </c>
      <c r="L3085" s="118">
        <f t="shared" si="1600"/>
        <v>210000</v>
      </c>
      <c r="M3085" s="2">
        <v>1000</v>
      </c>
      <c r="N3085" s="52">
        <f t="shared" si="1596"/>
        <v>1</v>
      </c>
      <c r="O3085" s="118">
        <v>0</v>
      </c>
      <c r="P3085" s="118">
        <v>0</v>
      </c>
      <c r="Q3085" s="118">
        <v>0</v>
      </c>
      <c r="R3085" s="118">
        <v>0</v>
      </c>
      <c r="S3085" s="118">
        <v>0</v>
      </c>
      <c r="T3085" s="52">
        <f t="shared" si="1597"/>
        <v>0</v>
      </c>
      <c r="U3085" s="118">
        <v>21</v>
      </c>
      <c r="V3085" s="118">
        <v>0</v>
      </c>
      <c r="W3085" s="2">
        <f t="shared" si="1574"/>
        <v>713</v>
      </c>
      <c r="X3085" s="2">
        <f t="shared" si="1574"/>
        <v>713</v>
      </c>
      <c r="Y3085" s="118">
        <v>1000</v>
      </c>
      <c r="Z3085" s="52">
        <f t="shared" si="1598"/>
        <v>1</v>
      </c>
    </row>
    <row r="3086" spans="1:26" s="52" customFormat="1">
      <c r="A3086" s="52">
        <f t="shared" si="1542"/>
        <v>523004</v>
      </c>
      <c r="B3086" s="52" t="s">
        <v>945</v>
      </c>
      <c r="C3086" s="52" t="s">
        <v>946</v>
      </c>
      <c r="F3086" s="52" t="s">
        <v>947</v>
      </c>
      <c r="G3086" s="52">
        <v>1</v>
      </c>
      <c r="I3086" s="118">
        <v>1</v>
      </c>
      <c r="J3086" s="118">
        <v>0</v>
      </c>
      <c r="K3086" s="118">
        <f t="shared" ref="K3086:L3086" si="1601">K3076+10000</f>
        <v>210000</v>
      </c>
      <c r="L3086" s="118">
        <f t="shared" si="1601"/>
        <v>210000</v>
      </c>
      <c r="M3086" s="2">
        <v>1000</v>
      </c>
      <c r="N3086" s="52">
        <f t="shared" si="1596"/>
        <v>1</v>
      </c>
      <c r="O3086" s="118">
        <v>0</v>
      </c>
      <c r="P3086" s="118">
        <v>0</v>
      </c>
      <c r="Q3086" s="118">
        <v>0</v>
      </c>
      <c r="R3086" s="118">
        <v>0</v>
      </c>
      <c r="S3086" s="118">
        <v>0</v>
      </c>
      <c r="T3086" s="52">
        <f t="shared" si="1597"/>
        <v>0</v>
      </c>
      <c r="U3086" s="118">
        <v>21</v>
      </c>
      <c r="V3086" s="118">
        <v>0</v>
      </c>
      <c r="W3086" s="2">
        <f t="shared" si="1574"/>
        <v>713</v>
      </c>
      <c r="X3086" s="2">
        <f t="shared" si="1574"/>
        <v>713</v>
      </c>
      <c r="Y3086" s="118">
        <v>1000</v>
      </c>
      <c r="Z3086" s="52">
        <f t="shared" si="1598"/>
        <v>1</v>
      </c>
    </row>
    <row r="3087" spans="1:26" s="52" customFormat="1">
      <c r="A3087" s="52">
        <f t="shared" si="1542"/>
        <v>523005</v>
      </c>
      <c r="B3087" s="52" t="s">
        <v>945</v>
      </c>
      <c r="C3087" s="52" t="s">
        <v>946</v>
      </c>
      <c r="F3087" s="52" t="s">
        <v>947</v>
      </c>
      <c r="G3087" s="52">
        <v>1</v>
      </c>
      <c r="I3087" s="118">
        <v>1</v>
      </c>
      <c r="J3087" s="118">
        <v>0</v>
      </c>
      <c r="K3087" s="118">
        <f t="shared" ref="K3087:L3087" si="1602">K3077+10000</f>
        <v>210000</v>
      </c>
      <c r="L3087" s="118">
        <f t="shared" si="1602"/>
        <v>210000</v>
      </c>
      <c r="M3087" s="2">
        <v>1000</v>
      </c>
      <c r="N3087" s="52">
        <f t="shared" si="1596"/>
        <v>1</v>
      </c>
      <c r="O3087" s="118">
        <v>0</v>
      </c>
      <c r="P3087" s="118">
        <v>0</v>
      </c>
      <c r="Q3087" s="118">
        <v>0</v>
      </c>
      <c r="R3087" s="118">
        <v>0</v>
      </c>
      <c r="S3087" s="118">
        <v>0</v>
      </c>
      <c r="T3087" s="52">
        <f t="shared" si="1597"/>
        <v>0</v>
      </c>
      <c r="U3087" s="118">
        <v>21</v>
      </c>
      <c r="V3087" s="118">
        <v>0</v>
      </c>
      <c r="W3087" s="2">
        <f t="shared" si="1574"/>
        <v>713</v>
      </c>
      <c r="X3087" s="2">
        <f t="shared" si="1574"/>
        <v>713</v>
      </c>
      <c r="Y3087" s="118">
        <v>1000</v>
      </c>
      <c r="Z3087" s="52">
        <f t="shared" si="1598"/>
        <v>1</v>
      </c>
    </row>
    <row r="3088" spans="1:26" s="52" customFormat="1">
      <c r="A3088" s="52">
        <f t="shared" si="1542"/>
        <v>523006</v>
      </c>
      <c r="B3088" s="52" t="s">
        <v>945</v>
      </c>
      <c r="C3088" s="52" t="s">
        <v>946</v>
      </c>
      <c r="F3088" s="52" t="s">
        <v>947</v>
      </c>
      <c r="G3088" s="52">
        <v>1</v>
      </c>
      <c r="I3088" s="118">
        <v>1</v>
      </c>
      <c r="J3088" s="118">
        <v>0</v>
      </c>
      <c r="K3088" s="118">
        <f t="shared" ref="K3088:L3088" si="1603">K3078+10000</f>
        <v>210000</v>
      </c>
      <c r="L3088" s="118">
        <f t="shared" si="1603"/>
        <v>210000</v>
      </c>
      <c r="M3088" s="2">
        <v>1000</v>
      </c>
      <c r="N3088" s="52">
        <f t="shared" si="1596"/>
        <v>1</v>
      </c>
      <c r="O3088" s="118">
        <v>0</v>
      </c>
      <c r="P3088" s="118">
        <v>0</v>
      </c>
      <c r="Q3088" s="118">
        <v>0</v>
      </c>
      <c r="R3088" s="118">
        <v>0</v>
      </c>
      <c r="S3088" s="118">
        <v>0</v>
      </c>
      <c r="T3088" s="52">
        <f t="shared" si="1597"/>
        <v>0</v>
      </c>
      <c r="U3088" s="118">
        <v>21</v>
      </c>
      <c r="V3088" s="118">
        <v>0</v>
      </c>
      <c r="W3088" s="2">
        <f t="shared" si="1574"/>
        <v>713</v>
      </c>
      <c r="X3088" s="2">
        <f t="shared" si="1574"/>
        <v>713</v>
      </c>
      <c r="Y3088" s="118">
        <v>1000</v>
      </c>
      <c r="Z3088" s="52">
        <f t="shared" si="1598"/>
        <v>1</v>
      </c>
    </row>
    <row r="3089" spans="1:26" s="52" customFormat="1">
      <c r="A3089" s="52">
        <f t="shared" si="1542"/>
        <v>523007</v>
      </c>
      <c r="B3089" s="52" t="s">
        <v>945</v>
      </c>
      <c r="C3089" s="52" t="s">
        <v>946</v>
      </c>
      <c r="F3089" s="52" t="s">
        <v>947</v>
      </c>
      <c r="G3089" s="52">
        <v>1</v>
      </c>
      <c r="I3089" s="118">
        <v>1</v>
      </c>
      <c r="J3089" s="118">
        <v>0</v>
      </c>
      <c r="K3089" s="118">
        <f t="shared" ref="K3089:L3089" si="1604">K3079+10000</f>
        <v>210000</v>
      </c>
      <c r="L3089" s="118">
        <f t="shared" si="1604"/>
        <v>210000</v>
      </c>
      <c r="M3089" s="2">
        <v>1000</v>
      </c>
      <c r="N3089" s="52">
        <f t="shared" si="1596"/>
        <v>1</v>
      </c>
      <c r="O3089" s="118">
        <v>0</v>
      </c>
      <c r="P3089" s="118">
        <v>0</v>
      </c>
      <c r="Q3089" s="118">
        <v>0</v>
      </c>
      <c r="R3089" s="118">
        <v>0</v>
      </c>
      <c r="S3089" s="118">
        <v>0</v>
      </c>
      <c r="T3089" s="52">
        <f t="shared" si="1597"/>
        <v>0</v>
      </c>
      <c r="U3089" s="118">
        <v>21</v>
      </c>
      <c r="V3089" s="118">
        <v>0</v>
      </c>
      <c r="W3089" s="2">
        <f t="shared" si="1574"/>
        <v>713</v>
      </c>
      <c r="X3089" s="2">
        <f t="shared" si="1574"/>
        <v>713</v>
      </c>
      <c r="Y3089" s="118">
        <v>1000</v>
      </c>
      <c r="Z3089" s="52">
        <f t="shared" si="1598"/>
        <v>1</v>
      </c>
    </row>
    <row r="3090" spans="1:26" s="52" customFormat="1">
      <c r="A3090" s="52">
        <f t="shared" si="1542"/>
        <v>523008</v>
      </c>
      <c r="B3090" s="52" t="s">
        <v>945</v>
      </c>
      <c r="C3090" s="52" t="s">
        <v>946</v>
      </c>
      <c r="F3090" s="52" t="s">
        <v>947</v>
      </c>
      <c r="G3090" s="52">
        <v>1</v>
      </c>
      <c r="I3090" s="118">
        <v>1</v>
      </c>
      <c r="J3090" s="118">
        <v>0</v>
      </c>
      <c r="K3090" s="118">
        <f t="shared" ref="K3090:L3090" si="1605">K3080+10000</f>
        <v>210000</v>
      </c>
      <c r="L3090" s="118">
        <f t="shared" si="1605"/>
        <v>210000</v>
      </c>
      <c r="M3090" s="2">
        <v>1000</v>
      </c>
      <c r="N3090" s="52">
        <f t="shared" si="1596"/>
        <v>1</v>
      </c>
      <c r="O3090" s="118">
        <v>0</v>
      </c>
      <c r="P3090" s="118">
        <v>0</v>
      </c>
      <c r="Q3090" s="118">
        <v>0</v>
      </c>
      <c r="R3090" s="118">
        <v>0</v>
      </c>
      <c r="S3090" s="118">
        <v>0</v>
      </c>
      <c r="T3090" s="52">
        <f t="shared" si="1597"/>
        <v>0</v>
      </c>
      <c r="U3090" s="118">
        <v>21</v>
      </c>
      <c r="V3090" s="118">
        <v>0</v>
      </c>
      <c r="W3090" s="2">
        <f t="shared" si="1574"/>
        <v>713</v>
      </c>
      <c r="X3090" s="2">
        <f t="shared" si="1574"/>
        <v>713</v>
      </c>
      <c r="Y3090" s="118">
        <v>1000</v>
      </c>
      <c r="Z3090" s="52">
        <f t="shared" si="1598"/>
        <v>1</v>
      </c>
    </row>
    <row r="3091" spans="1:26" s="52" customFormat="1">
      <c r="A3091" s="52">
        <f t="shared" si="1542"/>
        <v>523009</v>
      </c>
      <c r="B3091" s="52" t="s">
        <v>945</v>
      </c>
      <c r="C3091" s="52" t="s">
        <v>946</v>
      </c>
      <c r="F3091" s="52" t="s">
        <v>947</v>
      </c>
      <c r="G3091" s="52">
        <v>1</v>
      </c>
      <c r="I3091" s="118">
        <v>1</v>
      </c>
      <c r="J3091" s="118">
        <v>0</v>
      </c>
      <c r="K3091" s="118">
        <f t="shared" ref="K3091:L3091" si="1606">K3081+10000</f>
        <v>210000</v>
      </c>
      <c r="L3091" s="118">
        <f t="shared" si="1606"/>
        <v>210000</v>
      </c>
      <c r="M3091" s="2">
        <v>1000</v>
      </c>
      <c r="N3091" s="52">
        <f t="shared" si="1596"/>
        <v>1</v>
      </c>
      <c r="O3091" s="118">
        <v>0</v>
      </c>
      <c r="P3091" s="118">
        <v>0</v>
      </c>
      <c r="Q3091" s="118">
        <v>0</v>
      </c>
      <c r="R3091" s="118">
        <v>0</v>
      </c>
      <c r="S3091" s="118">
        <v>0</v>
      </c>
      <c r="T3091" s="52">
        <f t="shared" si="1597"/>
        <v>0</v>
      </c>
      <c r="U3091" s="118">
        <v>21</v>
      </c>
      <c r="V3091" s="118">
        <v>0</v>
      </c>
      <c r="W3091" s="2">
        <f t="shared" si="1574"/>
        <v>713</v>
      </c>
      <c r="X3091" s="2">
        <f t="shared" si="1574"/>
        <v>713</v>
      </c>
      <c r="Y3091" s="118">
        <v>1000</v>
      </c>
      <c r="Z3091" s="52">
        <f t="shared" si="1598"/>
        <v>1</v>
      </c>
    </row>
    <row r="3092" spans="1:26" s="52" customFormat="1">
      <c r="A3092" s="52">
        <f t="shared" si="1542"/>
        <v>523010</v>
      </c>
      <c r="B3092" s="52" t="s">
        <v>945</v>
      </c>
      <c r="C3092" s="52" t="s">
        <v>946</v>
      </c>
      <c r="F3092" s="52" t="s">
        <v>947</v>
      </c>
      <c r="G3092" s="52">
        <v>1</v>
      </c>
      <c r="I3092" s="118">
        <v>1</v>
      </c>
      <c r="J3092" s="118">
        <v>0</v>
      </c>
      <c r="K3092" s="118">
        <f t="shared" ref="K3092:L3092" si="1607">K3082+10000</f>
        <v>210000</v>
      </c>
      <c r="L3092" s="118">
        <f t="shared" si="1607"/>
        <v>210000</v>
      </c>
      <c r="M3092" s="2">
        <v>1000</v>
      </c>
      <c r="N3092" s="52">
        <f t="shared" si="1596"/>
        <v>1</v>
      </c>
      <c r="O3092" s="118">
        <v>0</v>
      </c>
      <c r="P3092" s="118">
        <v>0</v>
      </c>
      <c r="Q3092" s="118">
        <v>0</v>
      </c>
      <c r="R3092" s="118">
        <v>0</v>
      </c>
      <c r="S3092" s="118">
        <v>0</v>
      </c>
      <c r="T3092" s="52">
        <f t="shared" si="1597"/>
        <v>0</v>
      </c>
      <c r="U3092" s="118">
        <v>21</v>
      </c>
      <c r="V3092" s="118">
        <v>0</v>
      </c>
      <c r="W3092" s="2">
        <f t="shared" si="1574"/>
        <v>713</v>
      </c>
      <c r="X3092" s="2">
        <f t="shared" si="1574"/>
        <v>713</v>
      </c>
      <c r="Y3092" s="118">
        <v>1000</v>
      </c>
      <c r="Z3092" s="52">
        <f t="shared" si="1598"/>
        <v>1</v>
      </c>
    </row>
    <row r="3093" spans="1:26" s="142" customFormat="1">
      <c r="A3093" s="142">
        <f t="shared" si="1542"/>
        <v>523101</v>
      </c>
      <c r="B3093" s="142" t="s">
        <v>945</v>
      </c>
      <c r="C3093" s="142" t="s">
        <v>946</v>
      </c>
      <c r="F3093" s="142" t="s">
        <v>947</v>
      </c>
      <c r="G3093" s="142">
        <v>1</v>
      </c>
      <c r="I3093" s="143">
        <v>1</v>
      </c>
      <c r="J3093" s="143">
        <v>0</v>
      </c>
      <c r="K3093" s="118">
        <f>K3083+10000</f>
        <v>220000</v>
      </c>
      <c r="L3093" s="118">
        <f>L3083+10000</f>
        <v>220000</v>
      </c>
      <c r="M3093" s="2">
        <v>1000</v>
      </c>
      <c r="N3093" s="142">
        <f t="shared" ref="N3093:N3102" si="1608">IF(M3093&gt;=1000,1,0)</f>
        <v>1</v>
      </c>
      <c r="O3093" s="143">
        <v>0</v>
      </c>
      <c r="P3093" s="143">
        <v>0</v>
      </c>
      <c r="Q3093" s="143">
        <v>0</v>
      </c>
      <c r="R3093" s="143">
        <v>0</v>
      </c>
      <c r="S3093" s="143">
        <v>0</v>
      </c>
      <c r="T3093" s="142">
        <f t="shared" ref="T3093:T3102" si="1609">IF(S3093&gt;=1000,1,0)</f>
        <v>0</v>
      </c>
      <c r="U3093" s="143">
        <v>21</v>
      </c>
      <c r="V3093" s="143">
        <v>0</v>
      </c>
      <c r="W3093" s="127">
        <f>INT(W3083*1.05)</f>
        <v>748</v>
      </c>
      <c r="X3093" s="127">
        <f>INT(X3083*1.05)</f>
        <v>748</v>
      </c>
      <c r="Y3093" s="143">
        <v>1000</v>
      </c>
      <c r="Z3093" s="142">
        <f t="shared" ref="Z3093:Z3102" si="1610">IF(Y3093&gt;=1000,1,0)</f>
        <v>1</v>
      </c>
    </row>
    <row r="3094" spans="1:26" s="142" customFormat="1">
      <c r="A3094" s="142">
        <f t="shared" si="1542"/>
        <v>523102</v>
      </c>
      <c r="B3094" s="142" t="s">
        <v>945</v>
      </c>
      <c r="C3094" s="142" t="s">
        <v>946</v>
      </c>
      <c r="F3094" s="142" t="s">
        <v>947</v>
      </c>
      <c r="G3094" s="142">
        <v>1</v>
      </c>
      <c r="I3094" s="143">
        <v>1</v>
      </c>
      <c r="J3094" s="143">
        <v>0</v>
      </c>
      <c r="K3094" s="118">
        <f t="shared" ref="K3094:L3094" si="1611">K3084+10000</f>
        <v>220000</v>
      </c>
      <c r="L3094" s="118">
        <f t="shared" si="1611"/>
        <v>220000</v>
      </c>
      <c r="M3094" s="2">
        <v>1000</v>
      </c>
      <c r="N3094" s="142">
        <f t="shared" si="1608"/>
        <v>1</v>
      </c>
      <c r="O3094" s="143">
        <v>0</v>
      </c>
      <c r="P3094" s="143">
        <v>0</v>
      </c>
      <c r="Q3094" s="143">
        <v>0</v>
      </c>
      <c r="R3094" s="143">
        <v>0</v>
      </c>
      <c r="S3094" s="143">
        <v>0</v>
      </c>
      <c r="T3094" s="142">
        <f t="shared" si="1609"/>
        <v>0</v>
      </c>
      <c r="U3094" s="143">
        <v>21</v>
      </c>
      <c r="V3094" s="143">
        <v>0</v>
      </c>
      <c r="W3094" s="127">
        <f t="shared" ref="W3094:X3094" si="1612">INT(W3084*1.05)</f>
        <v>748</v>
      </c>
      <c r="X3094" s="127">
        <f t="shared" si="1612"/>
        <v>748</v>
      </c>
      <c r="Y3094" s="143">
        <v>1000</v>
      </c>
      <c r="Z3094" s="142">
        <f t="shared" si="1610"/>
        <v>1</v>
      </c>
    </row>
    <row r="3095" spans="1:26" s="142" customFormat="1">
      <c r="A3095" s="142">
        <f t="shared" si="1542"/>
        <v>523103</v>
      </c>
      <c r="B3095" s="142" t="s">
        <v>945</v>
      </c>
      <c r="C3095" s="142" t="s">
        <v>946</v>
      </c>
      <c r="F3095" s="142" t="s">
        <v>947</v>
      </c>
      <c r="G3095" s="142">
        <v>1</v>
      </c>
      <c r="I3095" s="143">
        <v>1</v>
      </c>
      <c r="J3095" s="143">
        <v>0</v>
      </c>
      <c r="K3095" s="118">
        <f t="shared" ref="K3095:L3095" si="1613">K3085+10000</f>
        <v>220000</v>
      </c>
      <c r="L3095" s="118">
        <f t="shared" si="1613"/>
        <v>220000</v>
      </c>
      <c r="M3095" s="2">
        <v>1000</v>
      </c>
      <c r="N3095" s="142">
        <f t="shared" si="1608"/>
        <v>1</v>
      </c>
      <c r="O3095" s="143">
        <v>0</v>
      </c>
      <c r="P3095" s="143">
        <v>0</v>
      </c>
      <c r="Q3095" s="143">
        <v>0</v>
      </c>
      <c r="R3095" s="143">
        <v>0</v>
      </c>
      <c r="S3095" s="143">
        <v>0</v>
      </c>
      <c r="T3095" s="142">
        <f t="shared" si="1609"/>
        <v>0</v>
      </c>
      <c r="U3095" s="143">
        <v>21</v>
      </c>
      <c r="V3095" s="143">
        <v>0</v>
      </c>
      <c r="W3095" s="127">
        <f t="shared" ref="W3095:X3095" si="1614">INT(W3085*1.05)</f>
        <v>748</v>
      </c>
      <c r="X3095" s="127">
        <f t="shared" si="1614"/>
        <v>748</v>
      </c>
      <c r="Y3095" s="143">
        <v>1000</v>
      </c>
      <c r="Z3095" s="142">
        <f t="shared" si="1610"/>
        <v>1</v>
      </c>
    </row>
    <row r="3096" spans="1:26" s="142" customFormat="1">
      <c r="A3096" s="142">
        <f t="shared" ref="A3096:A3159" si="1615">A3086+100</f>
        <v>523104</v>
      </c>
      <c r="B3096" s="142" t="s">
        <v>945</v>
      </c>
      <c r="C3096" s="142" t="s">
        <v>946</v>
      </c>
      <c r="F3096" s="142" t="s">
        <v>947</v>
      </c>
      <c r="G3096" s="142">
        <v>1</v>
      </c>
      <c r="I3096" s="143">
        <v>1</v>
      </c>
      <c r="J3096" s="143">
        <v>0</v>
      </c>
      <c r="K3096" s="118">
        <f t="shared" ref="K3096:L3096" si="1616">K3086+10000</f>
        <v>220000</v>
      </c>
      <c r="L3096" s="118">
        <f t="shared" si="1616"/>
        <v>220000</v>
      </c>
      <c r="M3096" s="2">
        <v>1000</v>
      </c>
      <c r="N3096" s="142">
        <f t="shared" si="1608"/>
        <v>1</v>
      </c>
      <c r="O3096" s="143">
        <v>0</v>
      </c>
      <c r="P3096" s="143">
        <v>0</v>
      </c>
      <c r="Q3096" s="143">
        <v>0</v>
      </c>
      <c r="R3096" s="143">
        <v>0</v>
      </c>
      <c r="S3096" s="143">
        <v>0</v>
      </c>
      <c r="T3096" s="142">
        <f t="shared" si="1609"/>
        <v>0</v>
      </c>
      <c r="U3096" s="143">
        <v>21</v>
      </c>
      <c r="V3096" s="143">
        <v>0</v>
      </c>
      <c r="W3096" s="127">
        <f t="shared" ref="W3096:X3096" si="1617">INT(W3086*1.05)</f>
        <v>748</v>
      </c>
      <c r="X3096" s="127">
        <f t="shared" si="1617"/>
        <v>748</v>
      </c>
      <c r="Y3096" s="143">
        <v>1000</v>
      </c>
      <c r="Z3096" s="142">
        <f t="shared" si="1610"/>
        <v>1</v>
      </c>
    </row>
    <row r="3097" spans="1:26" s="142" customFormat="1">
      <c r="A3097" s="142">
        <f t="shared" si="1615"/>
        <v>523105</v>
      </c>
      <c r="B3097" s="142" t="s">
        <v>945</v>
      </c>
      <c r="C3097" s="142" t="s">
        <v>946</v>
      </c>
      <c r="F3097" s="142" t="s">
        <v>947</v>
      </c>
      <c r="G3097" s="142">
        <v>1</v>
      </c>
      <c r="I3097" s="143">
        <v>1</v>
      </c>
      <c r="J3097" s="143">
        <v>0</v>
      </c>
      <c r="K3097" s="118">
        <f t="shared" ref="K3097:L3097" si="1618">K3087+10000</f>
        <v>220000</v>
      </c>
      <c r="L3097" s="118">
        <f t="shared" si="1618"/>
        <v>220000</v>
      </c>
      <c r="M3097" s="2">
        <v>1000</v>
      </c>
      <c r="N3097" s="142">
        <f t="shared" si="1608"/>
        <v>1</v>
      </c>
      <c r="O3097" s="143">
        <v>0</v>
      </c>
      <c r="P3097" s="143">
        <v>0</v>
      </c>
      <c r="Q3097" s="143">
        <v>0</v>
      </c>
      <c r="R3097" s="143">
        <v>0</v>
      </c>
      <c r="S3097" s="143">
        <v>0</v>
      </c>
      <c r="T3097" s="142">
        <f t="shared" si="1609"/>
        <v>0</v>
      </c>
      <c r="U3097" s="143">
        <v>21</v>
      </c>
      <c r="V3097" s="143">
        <v>0</v>
      </c>
      <c r="W3097" s="127">
        <f t="shared" ref="W3097:X3097" si="1619">INT(W3087*1.05)</f>
        <v>748</v>
      </c>
      <c r="X3097" s="127">
        <f t="shared" si="1619"/>
        <v>748</v>
      </c>
      <c r="Y3097" s="143">
        <v>1000</v>
      </c>
      <c r="Z3097" s="142">
        <f t="shared" si="1610"/>
        <v>1</v>
      </c>
    </row>
    <row r="3098" spans="1:26" s="142" customFormat="1">
      <c r="A3098" s="142">
        <f t="shared" si="1615"/>
        <v>523106</v>
      </c>
      <c r="B3098" s="142" t="s">
        <v>945</v>
      </c>
      <c r="C3098" s="142" t="s">
        <v>946</v>
      </c>
      <c r="F3098" s="142" t="s">
        <v>947</v>
      </c>
      <c r="G3098" s="142">
        <v>1</v>
      </c>
      <c r="I3098" s="143">
        <v>1</v>
      </c>
      <c r="J3098" s="143">
        <v>0</v>
      </c>
      <c r="K3098" s="118">
        <f t="shared" ref="K3098:L3098" si="1620">K3088+10000</f>
        <v>220000</v>
      </c>
      <c r="L3098" s="118">
        <f t="shared" si="1620"/>
        <v>220000</v>
      </c>
      <c r="M3098" s="2">
        <v>1000</v>
      </c>
      <c r="N3098" s="142">
        <f t="shared" si="1608"/>
        <v>1</v>
      </c>
      <c r="O3098" s="143">
        <v>0</v>
      </c>
      <c r="P3098" s="143">
        <v>0</v>
      </c>
      <c r="Q3098" s="143">
        <v>0</v>
      </c>
      <c r="R3098" s="143">
        <v>0</v>
      </c>
      <c r="S3098" s="143">
        <v>0</v>
      </c>
      <c r="T3098" s="142">
        <f t="shared" si="1609"/>
        <v>0</v>
      </c>
      <c r="U3098" s="143">
        <v>21</v>
      </c>
      <c r="V3098" s="143">
        <v>0</v>
      </c>
      <c r="W3098" s="127">
        <f t="shared" ref="W3098:X3098" si="1621">INT(W3088*1.05)</f>
        <v>748</v>
      </c>
      <c r="X3098" s="127">
        <f t="shared" si="1621"/>
        <v>748</v>
      </c>
      <c r="Y3098" s="143">
        <v>1000</v>
      </c>
      <c r="Z3098" s="142">
        <f t="shared" si="1610"/>
        <v>1</v>
      </c>
    </row>
    <row r="3099" spans="1:26" s="142" customFormat="1">
      <c r="A3099" s="142">
        <f t="shared" si="1615"/>
        <v>523107</v>
      </c>
      <c r="B3099" s="142" t="s">
        <v>945</v>
      </c>
      <c r="C3099" s="142" t="s">
        <v>946</v>
      </c>
      <c r="F3099" s="142" t="s">
        <v>947</v>
      </c>
      <c r="G3099" s="142">
        <v>1</v>
      </c>
      <c r="I3099" s="143">
        <v>1</v>
      </c>
      <c r="J3099" s="143">
        <v>0</v>
      </c>
      <c r="K3099" s="118">
        <f t="shared" ref="K3099:L3099" si="1622">K3089+10000</f>
        <v>220000</v>
      </c>
      <c r="L3099" s="118">
        <f t="shared" si="1622"/>
        <v>220000</v>
      </c>
      <c r="M3099" s="2">
        <v>1000</v>
      </c>
      <c r="N3099" s="142">
        <f t="shared" si="1608"/>
        <v>1</v>
      </c>
      <c r="O3099" s="143">
        <v>0</v>
      </c>
      <c r="P3099" s="143">
        <v>0</v>
      </c>
      <c r="Q3099" s="143">
        <v>0</v>
      </c>
      <c r="R3099" s="143">
        <v>0</v>
      </c>
      <c r="S3099" s="143">
        <v>0</v>
      </c>
      <c r="T3099" s="142">
        <f t="shared" si="1609"/>
        <v>0</v>
      </c>
      <c r="U3099" s="143">
        <v>21</v>
      </c>
      <c r="V3099" s="143">
        <v>0</v>
      </c>
      <c r="W3099" s="127">
        <f t="shared" ref="W3099:X3099" si="1623">INT(W3089*1.05)</f>
        <v>748</v>
      </c>
      <c r="X3099" s="127">
        <f t="shared" si="1623"/>
        <v>748</v>
      </c>
      <c r="Y3099" s="143">
        <v>1000</v>
      </c>
      <c r="Z3099" s="142">
        <f t="shared" si="1610"/>
        <v>1</v>
      </c>
    </row>
    <row r="3100" spans="1:26" s="142" customFormat="1">
      <c r="A3100" s="142">
        <f t="shared" si="1615"/>
        <v>523108</v>
      </c>
      <c r="B3100" s="142" t="s">
        <v>945</v>
      </c>
      <c r="C3100" s="142" t="s">
        <v>946</v>
      </c>
      <c r="F3100" s="142" t="s">
        <v>947</v>
      </c>
      <c r="G3100" s="142">
        <v>1</v>
      </c>
      <c r="I3100" s="143">
        <v>1</v>
      </c>
      <c r="J3100" s="143">
        <v>0</v>
      </c>
      <c r="K3100" s="118">
        <f t="shared" ref="K3100:L3100" si="1624">K3090+10000</f>
        <v>220000</v>
      </c>
      <c r="L3100" s="118">
        <f t="shared" si="1624"/>
        <v>220000</v>
      </c>
      <c r="M3100" s="2">
        <v>1000</v>
      </c>
      <c r="N3100" s="142">
        <f t="shared" si="1608"/>
        <v>1</v>
      </c>
      <c r="O3100" s="143">
        <v>0</v>
      </c>
      <c r="P3100" s="143">
        <v>0</v>
      </c>
      <c r="Q3100" s="143">
        <v>0</v>
      </c>
      <c r="R3100" s="143">
        <v>0</v>
      </c>
      <c r="S3100" s="143">
        <v>0</v>
      </c>
      <c r="T3100" s="142">
        <f t="shared" si="1609"/>
        <v>0</v>
      </c>
      <c r="U3100" s="143">
        <v>21</v>
      </c>
      <c r="V3100" s="143">
        <v>0</v>
      </c>
      <c r="W3100" s="127">
        <f t="shared" ref="W3100:X3100" si="1625">INT(W3090*1.05)</f>
        <v>748</v>
      </c>
      <c r="X3100" s="127">
        <f t="shared" si="1625"/>
        <v>748</v>
      </c>
      <c r="Y3100" s="143">
        <v>1000</v>
      </c>
      <c r="Z3100" s="142">
        <f t="shared" si="1610"/>
        <v>1</v>
      </c>
    </row>
    <row r="3101" spans="1:26" s="142" customFormat="1">
      <c r="A3101" s="142">
        <f t="shared" si="1615"/>
        <v>523109</v>
      </c>
      <c r="B3101" s="142" t="s">
        <v>945</v>
      </c>
      <c r="C3101" s="142" t="s">
        <v>946</v>
      </c>
      <c r="F3101" s="142" t="s">
        <v>947</v>
      </c>
      <c r="G3101" s="142">
        <v>1</v>
      </c>
      <c r="I3101" s="143">
        <v>1</v>
      </c>
      <c r="J3101" s="143">
        <v>0</v>
      </c>
      <c r="K3101" s="118">
        <f t="shared" ref="K3101:L3101" si="1626">K3091+10000</f>
        <v>220000</v>
      </c>
      <c r="L3101" s="118">
        <f t="shared" si="1626"/>
        <v>220000</v>
      </c>
      <c r="M3101" s="2">
        <v>1000</v>
      </c>
      <c r="N3101" s="142">
        <f t="shared" si="1608"/>
        <v>1</v>
      </c>
      <c r="O3101" s="143">
        <v>0</v>
      </c>
      <c r="P3101" s="143">
        <v>0</v>
      </c>
      <c r="Q3101" s="143">
        <v>0</v>
      </c>
      <c r="R3101" s="143">
        <v>0</v>
      </c>
      <c r="S3101" s="143">
        <v>0</v>
      </c>
      <c r="T3101" s="142">
        <f t="shared" si="1609"/>
        <v>0</v>
      </c>
      <c r="U3101" s="143">
        <v>21</v>
      </c>
      <c r="V3101" s="143">
        <v>0</v>
      </c>
      <c r="W3101" s="127">
        <f t="shared" ref="W3101:X3101" si="1627">INT(W3091*1.05)</f>
        <v>748</v>
      </c>
      <c r="X3101" s="127">
        <f t="shared" si="1627"/>
        <v>748</v>
      </c>
      <c r="Y3101" s="143">
        <v>1000</v>
      </c>
      <c r="Z3101" s="142">
        <f t="shared" si="1610"/>
        <v>1</v>
      </c>
    </row>
    <row r="3102" spans="1:26" s="142" customFormat="1">
      <c r="A3102" s="142">
        <f t="shared" si="1615"/>
        <v>523110</v>
      </c>
      <c r="B3102" s="142" t="s">
        <v>945</v>
      </c>
      <c r="C3102" s="142" t="s">
        <v>946</v>
      </c>
      <c r="F3102" s="142" t="s">
        <v>947</v>
      </c>
      <c r="G3102" s="142">
        <v>1</v>
      </c>
      <c r="I3102" s="143">
        <v>1</v>
      </c>
      <c r="J3102" s="143">
        <v>0</v>
      </c>
      <c r="K3102" s="118">
        <f t="shared" ref="K3102:L3102" si="1628">K3092+10000</f>
        <v>220000</v>
      </c>
      <c r="L3102" s="118">
        <f t="shared" si="1628"/>
        <v>220000</v>
      </c>
      <c r="M3102" s="2">
        <v>1000</v>
      </c>
      <c r="N3102" s="142">
        <f t="shared" si="1608"/>
        <v>1</v>
      </c>
      <c r="O3102" s="143">
        <v>0</v>
      </c>
      <c r="P3102" s="143">
        <v>0</v>
      </c>
      <c r="Q3102" s="143">
        <v>0</v>
      </c>
      <c r="R3102" s="143">
        <v>0</v>
      </c>
      <c r="S3102" s="143">
        <v>0</v>
      </c>
      <c r="T3102" s="142">
        <f t="shared" si="1609"/>
        <v>0</v>
      </c>
      <c r="U3102" s="143">
        <v>21</v>
      </c>
      <c r="V3102" s="143">
        <v>0</v>
      </c>
      <c r="W3102" s="127">
        <f t="shared" ref="W3102:X3102" si="1629">INT(W3092*1.05)</f>
        <v>748</v>
      </c>
      <c r="X3102" s="127">
        <f t="shared" si="1629"/>
        <v>748</v>
      </c>
      <c r="Y3102" s="143">
        <v>1000</v>
      </c>
      <c r="Z3102" s="142">
        <f t="shared" si="1610"/>
        <v>1</v>
      </c>
    </row>
    <row r="3103" spans="1:26" s="142" customFormat="1">
      <c r="A3103" s="142">
        <f t="shared" si="1615"/>
        <v>523201</v>
      </c>
      <c r="B3103" s="142" t="s">
        <v>945</v>
      </c>
      <c r="C3103" s="142" t="s">
        <v>946</v>
      </c>
      <c r="F3103" s="142" t="s">
        <v>947</v>
      </c>
      <c r="G3103" s="142">
        <v>1</v>
      </c>
      <c r="I3103" s="143">
        <v>1</v>
      </c>
      <c r="J3103" s="143">
        <v>0</v>
      </c>
      <c r="K3103" s="118">
        <f t="shared" ref="K3103:L3103" si="1630">K3093+10000</f>
        <v>230000</v>
      </c>
      <c r="L3103" s="118">
        <f t="shared" si="1630"/>
        <v>230000</v>
      </c>
      <c r="M3103" s="2">
        <v>1000</v>
      </c>
      <c r="N3103" s="142">
        <f t="shared" ref="N3103:N3112" si="1631">IF(M3103&gt;=1000,1,0)</f>
        <v>1</v>
      </c>
      <c r="O3103" s="143">
        <v>0</v>
      </c>
      <c r="P3103" s="143">
        <v>0</v>
      </c>
      <c r="Q3103" s="143">
        <v>0</v>
      </c>
      <c r="R3103" s="143">
        <v>0</v>
      </c>
      <c r="S3103" s="143">
        <v>0</v>
      </c>
      <c r="T3103" s="142">
        <f t="shared" ref="T3103:T3112" si="1632">IF(S3103&gt;=1000,1,0)</f>
        <v>0</v>
      </c>
      <c r="U3103" s="143">
        <v>21</v>
      </c>
      <c r="V3103" s="143">
        <v>0</v>
      </c>
      <c r="W3103" s="127">
        <f t="shared" ref="W3103:X3103" si="1633">INT(W3093*1.05)</f>
        <v>785</v>
      </c>
      <c r="X3103" s="127">
        <f t="shared" si="1633"/>
        <v>785</v>
      </c>
      <c r="Y3103" s="143">
        <v>1000</v>
      </c>
      <c r="Z3103" s="142">
        <f t="shared" ref="Z3103:Z3112" si="1634">IF(Y3103&gt;=1000,1,0)</f>
        <v>1</v>
      </c>
    </row>
    <row r="3104" spans="1:26" s="142" customFormat="1">
      <c r="A3104" s="142">
        <f t="shared" si="1615"/>
        <v>523202</v>
      </c>
      <c r="B3104" s="142" t="s">
        <v>945</v>
      </c>
      <c r="C3104" s="142" t="s">
        <v>946</v>
      </c>
      <c r="F3104" s="142" t="s">
        <v>947</v>
      </c>
      <c r="G3104" s="142">
        <v>1</v>
      </c>
      <c r="I3104" s="143">
        <v>1</v>
      </c>
      <c r="J3104" s="143">
        <v>0</v>
      </c>
      <c r="K3104" s="118">
        <f t="shared" ref="K3104:L3104" si="1635">K3094+10000</f>
        <v>230000</v>
      </c>
      <c r="L3104" s="118">
        <f t="shared" si="1635"/>
        <v>230000</v>
      </c>
      <c r="M3104" s="2">
        <v>1000</v>
      </c>
      <c r="N3104" s="142">
        <f t="shared" si="1631"/>
        <v>1</v>
      </c>
      <c r="O3104" s="143">
        <v>0</v>
      </c>
      <c r="P3104" s="143">
        <v>0</v>
      </c>
      <c r="Q3104" s="143">
        <v>0</v>
      </c>
      <c r="R3104" s="143">
        <v>0</v>
      </c>
      <c r="S3104" s="143">
        <v>0</v>
      </c>
      <c r="T3104" s="142">
        <f t="shared" si="1632"/>
        <v>0</v>
      </c>
      <c r="U3104" s="143">
        <v>21</v>
      </c>
      <c r="V3104" s="143">
        <v>0</v>
      </c>
      <c r="W3104" s="127">
        <f t="shared" ref="W3104:X3104" si="1636">INT(W3094*1.05)</f>
        <v>785</v>
      </c>
      <c r="X3104" s="127">
        <f t="shared" si="1636"/>
        <v>785</v>
      </c>
      <c r="Y3104" s="143">
        <v>1000</v>
      </c>
      <c r="Z3104" s="142">
        <f t="shared" si="1634"/>
        <v>1</v>
      </c>
    </row>
    <row r="3105" spans="1:26" s="142" customFormat="1">
      <c r="A3105" s="142">
        <f t="shared" si="1615"/>
        <v>523203</v>
      </c>
      <c r="B3105" s="142" t="s">
        <v>945</v>
      </c>
      <c r="C3105" s="142" t="s">
        <v>946</v>
      </c>
      <c r="F3105" s="142" t="s">
        <v>947</v>
      </c>
      <c r="G3105" s="142">
        <v>1</v>
      </c>
      <c r="I3105" s="143">
        <v>1</v>
      </c>
      <c r="J3105" s="143">
        <v>0</v>
      </c>
      <c r="K3105" s="118">
        <f t="shared" ref="K3105:L3105" si="1637">K3095+10000</f>
        <v>230000</v>
      </c>
      <c r="L3105" s="118">
        <f t="shared" si="1637"/>
        <v>230000</v>
      </c>
      <c r="M3105" s="2">
        <v>1000</v>
      </c>
      <c r="N3105" s="142">
        <f t="shared" si="1631"/>
        <v>1</v>
      </c>
      <c r="O3105" s="143">
        <v>0</v>
      </c>
      <c r="P3105" s="143">
        <v>0</v>
      </c>
      <c r="Q3105" s="143">
        <v>0</v>
      </c>
      <c r="R3105" s="143">
        <v>0</v>
      </c>
      <c r="S3105" s="143">
        <v>0</v>
      </c>
      <c r="T3105" s="142">
        <f t="shared" si="1632"/>
        <v>0</v>
      </c>
      <c r="U3105" s="143">
        <v>21</v>
      </c>
      <c r="V3105" s="143">
        <v>0</v>
      </c>
      <c r="W3105" s="127">
        <f t="shared" ref="W3105:X3105" si="1638">INT(W3095*1.05)</f>
        <v>785</v>
      </c>
      <c r="X3105" s="127">
        <f t="shared" si="1638"/>
        <v>785</v>
      </c>
      <c r="Y3105" s="143">
        <v>1000</v>
      </c>
      <c r="Z3105" s="142">
        <f t="shared" si="1634"/>
        <v>1</v>
      </c>
    </row>
    <row r="3106" spans="1:26" s="142" customFormat="1">
      <c r="A3106" s="142">
        <f t="shared" si="1615"/>
        <v>523204</v>
      </c>
      <c r="B3106" s="142" t="s">
        <v>945</v>
      </c>
      <c r="C3106" s="142" t="s">
        <v>946</v>
      </c>
      <c r="F3106" s="142" t="s">
        <v>947</v>
      </c>
      <c r="G3106" s="142">
        <v>1</v>
      </c>
      <c r="I3106" s="143">
        <v>1</v>
      </c>
      <c r="J3106" s="143">
        <v>0</v>
      </c>
      <c r="K3106" s="118">
        <f t="shared" ref="K3106:L3106" si="1639">K3096+10000</f>
        <v>230000</v>
      </c>
      <c r="L3106" s="118">
        <f t="shared" si="1639"/>
        <v>230000</v>
      </c>
      <c r="M3106" s="2">
        <v>1000</v>
      </c>
      <c r="N3106" s="142">
        <f t="shared" si="1631"/>
        <v>1</v>
      </c>
      <c r="O3106" s="143">
        <v>0</v>
      </c>
      <c r="P3106" s="143">
        <v>0</v>
      </c>
      <c r="Q3106" s="143">
        <v>0</v>
      </c>
      <c r="R3106" s="143">
        <v>0</v>
      </c>
      <c r="S3106" s="143">
        <v>0</v>
      </c>
      <c r="T3106" s="142">
        <f t="shared" si="1632"/>
        <v>0</v>
      </c>
      <c r="U3106" s="143">
        <v>21</v>
      </c>
      <c r="V3106" s="143">
        <v>0</v>
      </c>
      <c r="W3106" s="127">
        <f t="shared" ref="W3106:X3106" si="1640">INT(W3096*1.05)</f>
        <v>785</v>
      </c>
      <c r="X3106" s="127">
        <f t="shared" si="1640"/>
        <v>785</v>
      </c>
      <c r="Y3106" s="143">
        <v>1000</v>
      </c>
      <c r="Z3106" s="142">
        <f t="shared" si="1634"/>
        <v>1</v>
      </c>
    </row>
    <row r="3107" spans="1:26" s="142" customFormat="1">
      <c r="A3107" s="142">
        <f t="shared" si="1615"/>
        <v>523205</v>
      </c>
      <c r="B3107" s="142" t="s">
        <v>945</v>
      </c>
      <c r="C3107" s="142" t="s">
        <v>946</v>
      </c>
      <c r="F3107" s="142" t="s">
        <v>947</v>
      </c>
      <c r="G3107" s="142">
        <v>1</v>
      </c>
      <c r="I3107" s="143">
        <v>1</v>
      </c>
      <c r="J3107" s="143">
        <v>0</v>
      </c>
      <c r="K3107" s="118">
        <f t="shared" ref="K3107:L3107" si="1641">K3097+10000</f>
        <v>230000</v>
      </c>
      <c r="L3107" s="118">
        <f t="shared" si="1641"/>
        <v>230000</v>
      </c>
      <c r="M3107" s="2">
        <v>1000</v>
      </c>
      <c r="N3107" s="142">
        <f t="shared" si="1631"/>
        <v>1</v>
      </c>
      <c r="O3107" s="143">
        <v>0</v>
      </c>
      <c r="P3107" s="143">
        <v>0</v>
      </c>
      <c r="Q3107" s="143">
        <v>0</v>
      </c>
      <c r="R3107" s="143">
        <v>0</v>
      </c>
      <c r="S3107" s="143">
        <v>0</v>
      </c>
      <c r="T3107" s="142">
        <f t="shared" si="1632"/>
        <v>0</v>
      </c>
      <c r="U3107" s="143">
        <v>21</v>
      </c>
      <c r="V3107" s="143">
        <v>0</v>
      </c>
      <c r="W3107" s="127">
        <f t="shared" ref="W3107:X3107" si="1642">INT(W3097*1.05)</f>
        <v>785</v>
      </c>
      <c r="X3107" s="127">
        <f t="shared" si="1642"/>
        <v>785</v>
      </c>
      <c r="Y3107" s="143">
        <v>1000</v>
      </c>
      <c r="Z3107" s="142">
        <f t="shared" si="1634"/>
        <v>1</v>
      </c>
    </row>
    <row r="3108" spans="1:26" s="142" customFormat="1">
      <c r="A3108" s="142">
        <f t="shared" si="1615"/>
        <v>523206</v>
      </c>
      <c r="B3108" s="142" t="s">
        <v>945</v>
      </c>
      <c r="C3108" s="142" t="s">
        <v>946</v>
      </c>
      <c r="F3108" s="142" t="s">
        <v>947</v>
      </c>
      <c r="G3108" s="142">
        <v>1</v>
      </c>
      <c r="I3108" s="143">
        <v>1</v>
      </c>
      <c r="J3108" s="143">
        <v>0</v>
      </c>
      <c r="K3108" s="118">
        <f t="shared" ref="K3108:L3108" si="1643">K3098+10000</f>
        <v>230000</v>
      </c>
      <c r="L3108" s="118">
        <f t="shared" si="1643"/>
        <v>230000</v>
      </c>
      <c r="M3108" s="2">
        <v>1000</v>
      </c>
      <c r="N3108" s="142">
        <f t="shared" si="1631"/>
        <v>1</v>
      </c>
      <c r="O3108" s="143">
        <v>0</v>
      </c>
      <c r="P3108" s="143">
        <v>0</v>
      </c>
      <c r="Q3108" s="143">
        <v>0</v>
      </c>
      <c r="R3108" s="143">
        <v>0</v>
      </c>
      <c r="S3108" s="143">
        <v>0</v>
      </c>
      <c r="T3108" s="142">
        <f t="shared" si="1632"/>
        <v>0</v>
      </c>
      <c r="U3108" s="143">
        <v>21</v>
      </c>
      <c r="V3108" s="143">
        <v>0</v>
      </c>
      <c r="W3108" s="127">
        <f t="shared" ref="W3108:X3108" si="1644">INT(W3098*1.05)</f>
        <v>785</v>
      </c>
      <c r="X3108" s="127">
        <f t="shared" si="1644"/>
        <v>785</v>
      </c>
      <c r="Y3108" s="143">
        <v>1000</v>
      </c>
      <c r="Z3108" s="142">
        <f t="shared" si="1634"/>
        <v>1</v>
      </c>
    </row>
    <row r="3109" spans="1:26" s="142" customFormat="1">
      <c r="A3109" s="142">
        <f t="shared" si="1615"/>
        <v>523207</v>
      </c>
      <c r="B3109" s="142" t="s">
        <v>945</v>
      </c>
      <c r="C3109" s="142" t="s">
        <v>946</v>
      </c>
      <c r="F3109" s="142" t="s">
        <v>947</v>
      </c>
      <c r="G3109" s="142">
        <v>1</v>
      </c>
      <c r="I3109" s="143">
        <v>1</v>
      </c>
      <c r="J3109" s="143">
        <v>0</v>
      </c>
      <c r="K3109" s="118">
        <f t="shared" ref="K3109:L3109" si="1645">K3099+10000</f>
        <v>230000</v>
      </c>
      <c r="L3109" s="118">
        <f t="shared" si="1645"/>
        <v>230000</v>
      </c>
      <c r="M3109" s="2">
        <v>1000</v>
      </c>
      <c r="N3109" s="142">
        <f t="shared" si="1631"/>
        <v>1</v>
      </c>
      <c r="O3109" s="143">
        <v>0</v>
      </c>
      <c r="P3109" s="143">
        <v>0</v>
      </c>
      <c r="Q3109" s="143">
        <v>0</v>
      </c>
      <c r="R3109" s="143">
        <v>0</v>
      </c>
      <c r="S3109" s="143">
        <v>0</v>
      </c>
      <c r="T3109" s="142">
        <f t="shared" si="1632"/>
        <v>0</v>
      </c>
      <c r="U3109" s="143">
        <v>21</v>
      </c>
      <c r="V3109" s="143">
        <v>0</v>
      </c>
      <c r="W3109" s="127">
        <f t="shared" ref="W3109:X3109" si="1646">INT(W3099*1.05)</f>
        <v>785</v>
      </c>
      <c r="X3109" s="127">
        <f t="shared" si="1646"/>
        <v>785</v>
      </c>
      <c r="Y3109" s="143">
        <v>1000</v>
      </c>
      <c r="Z3109" s="142">
        <f t="shared" si="1634"/>
        <v>1</v>
      </c>
    </row>
    <row r="3110" spans="1:26" s="142" customFormat="1">
      <c r="A3110" s="142">
        <f t="shared" si="1615"/>
        <v>523208</v>
      </c>
      <c r="B3110" s="142" t="s">
        <v>945</v>
      </c>
      <c r="C3110" s="142" t="s">
        <v>946</v>
      </c>
      <c r="F3110" s="142" t="s">
        <v>947</v>
      </c>
      <c r="G3110" s="142">
        <v>1</v>
      </c>
      <c r="I3110" s="143">
        <v>1</v>
      </c>
      <c r="J3110" s="143">
        <v>0</v>
      </c>
      <c r="K3110" s="118">
        <f t="shared" ref="K3110:L3110" si="1647">K3100+10000</f>
        <v>230000</v>
      </c>
      <c r="L3110" s="118">
        <f t="shared" si="1647"/>
        <v>230000</v>
      </c>
      <c r="M3110" s="2">
        <v>1000</v>
      </c>
      <c r="N3110" s="142">
        <f t="shared" si="1631"/>
        <v>1</v>
      </c>
      <c r="O3110" s="143">
        <v>0</v>
      </c>
      <c r="P3110" s="143">
        <v>0</v>
      </c>
      <c r="Q3110" s="143">
        <v>0</v>
      </c>
      <c r="R3110" s="143">
        <v>0</v>
      </c>
      <c r="S3110" s="143">
        <v>0</v>
      </c>
      <c r="T3110" s="142">
        <f t="shared" si="1632"/>
        <v>0</v>
      </c>
      <c r="U3110" s="143">
        <v>21</v>
      </c>
      <c r="V3110" s="143">
        <v>0</v>
      </c>
      <c r="W3110" s="127">
        <f t="shared" ref="W3110:X3110" si="1648">INT(W3100*1.05)</f>
        <v>785</v>
      </c>
      <c r="X3110" s="127">
        <f t="shared" si="1648"/>
        <v>785</v>
      </c>
      <c r="Y3110" s="143">
        <v>1000</v>
      </c>
      <c r="Z3110" s="142">
        <f t="shared" si="1634"/>
        <v>1</v>
      </c>
    </row>
    <row r="3111" spans="1:26" s="142" customFormat="1">
      <c r="A3111" s="142">
        <f t="shared" si="1615"/>
        <v>523209</v>
      </c>
      <c r="B3111" s="142" t="s">
        <v>945</v>
      </c>
      <c r="C3111" s="142" t="s">
        <v>946</v>
      </c>
      <c r="F3111" s="142" t="s">
        <v>947</v>
      </c>
      <c r="G3111" s="142">
        <v>1</v>
      </c>
      <c r="I3111" s="143">
        <v>1</v>
      </c>
      <c r="J3111" s="143">
        <v>0</v>
      </c>
      <c r="K3111" s="118">
        <f t="shared" ref="K3111:L3111" si="1649">K3101+10000</f>
        <v>230000</v>
      </c>
      <c r="L3111" s="118">
        <f t="shared" si="1649"/>
        <v>230000</v>
      </c>
      <c r="M3111" s="2">
        <v>1000</v>
      </c>
      <c r="N3111" s="142">
        <f t="shared" si="1631"/>
        <v>1</v>
      </c>
      <c r="O3111" s="143">
        <v>0</v>
      </c>
      <c r="P3111" s="143">
        <v>0</v>
      </c>
      <c r="Q3111" s="143">
        <v>0</v>
      </c>
      <c r="R3111" s="143">
        <v>0</v>
      </c>
      <c r="S3111" s="143">
        <v>0</v>
      </c>
      <c r="T3111" s="142">
        <f t="shared" si="1632"/>
        <v>0</v>
      </c>
      <c r="U3111" s="143">
        <v>21</v>
      </c>
      <c r="V3111" s="143">
        <v>0</v>
      </c>
      <c r="W3111" s="127">
        <f t="shared" ref="W3111:X3111" si="1650">INT(W3101*1.05)</f>
        <v>785</v>
      </c>
      <c r="X3111" s="127">
        <f t="shared" si="1650"/>
        <v>785</v>
      </c>
      <c r="Y3111" s="143">
        <v>1000</v>
      </c>
      <c r="Z3111" s="142">
        <f t="shared" si="1634"/>
        <v>1</v>
      </c>
    </row>
    <row r="3112" spans="1:26" s="142" customFormat="1">
      <c r="A3112" s="142">
        <f t="shared" si="1615"/>
        <v>523210</v>
      </c>
      <c r="B3112" s="142" t="s">
        <v>945</v>
      </c>
      <c r="C3112" s="142" t="s">
        <v>946</v>
      </c>
      <c r="F3112" s="142" t="s">
        <v>947</v>
      </c>
      <c r="G3112" s="142">
        <v>1</v>
      </c>
      <c r="I3112" s="143">
        <v>1</v>
      </c>
      <c r="J3112" s="143">
        <v>0</v>
      </c>
      <c r="K3112" s="118">
        <f t="shared" ref="K3112:L3112" si="1651">K3102+10000</f>
        <v>230000</v>
      </c>
      <c r="L3112" s="118">
        <f t="shared" si="1651"/>
        <v>230000</v>
      </c>
      <c r="M3112" s="2">
        <v>1000</v>
      </c>
      <c r="N3112" s="142">
        <f t="shared" si="1631"/>
        <v>1</v>
      </c>
      <c r="O3112" s="143">
        <v>0</v>
      </c>
      <c r="P3112" s="143">
        <v>0</v>
      </c>
      <c r="Q3112" s="143">
        <v>0</v>
      </c>
      <c r="R3112" s="143">
        <v>0</v>
      </c>
      <c r="S3112" s="143">
        <v>0</v>
      </c>
      <c r="T3112" s="142">
        <f t="shared" si="1632"/>
        <v>0</v>
      </c>
      <c r="U3112" s="143">
        <v>21</v>
      </c>
      <c r="V3112" s="143">
        <v>0</v>
      </c>
      <c r="W3112" s="127">
        <f t="shared" ref="W3112:X3112" si="1652">INT(W3102*1.05)</f>
        <v>785</v>
      </c>
      <c r="X3112" s="127">
        <f t="shared" si="1652"/>
        <v>785</v>
      </c>
      <c r="Y3112" s="143">
        <v>1000</v>
      </c>
      <c r="Z3112" s="142">
        <f t="shared" si="1634"/>
        <v>1</v>
      </c>
    </row>
    <row r="3113" spans="1:26" s="142" customFormat="1">
      <c r="A3113" s="142">
        <f t="shared" si="1615"/>
        <v>523301</v>
      </c>
      <c r="B3113" s="142" t="s">
        <v>945</v>
      </c>
      <c r="C3113" s="142" t="s">
        <v>946</v>
      </c>
      <c r="F3113" s="142" t="s">
        <v>947</v>
      </c>
      <c r="G3113" s="142">
        <v>1</v>
      </c>
      <c r="I3113" s="143">
        <v>1</v>
      </c>
      <c r="J3113" s="143">
        <v>0</v>
      </c>
      <c r="K3113" s="118">
        <f t="shared" ref="K3113:L3113" si="1653">K3103+10000</f>
        <v>240000</v>
      </c>
      <c r="L3113" s="118">
        <f t="shared" si="1653"/>
        <v>240000</v>
      </c>
      <c r="M3113" s="2">
        <v>1000</v>
      </c>
      <c r="N3113" s="142">
        <f t="shared" ref="N3113:N3122" si="1654">IF(M3113&gt;=1000,1,0)</f>
        <v>1</v>
      </c>
      <c r="O3113" s="143">
        <v>0</v>
      </c>
      <c r="P3113" s="143">
        <v>0</v>
      </c>
      <c r="Q3113" s="143">
        <v>0</v>
      </c>
      <c r="R3113" s="143">
        <v>0</v>
      </c>
      <c r="S3113" s="143">
        <v>0</v>
      </c>
      <c r="T3113" s="142">
        <f t="shared" ref="T3113:T3122" si="1655">IF(S3113&gt;=1000,1,0)</f>
        <v>0</v>
      </c>
      <c r="U3113" s="143">
        <v>21</v>
      </c>
      <c r="V3113" s="143">
        <v>0</v>
      </c>
      <c r="W3113" s="127">
        <f t="shared" ref="W3113:X3113" si="1656">INT(W3103*1.05)</f>
        <v>824</v>
      </c>
      <c r="X3113" s="127">
        <f t="shared" si="1656"/>
        <v>824</v>
      </c>
      <c r="Y3113" s="143">
        <v>1000</v>
      </c>
      <c r="Z3113" s="142">
        <f t="shared" ref="Z3113:Z3122" si="1657">IF(Y3113&gt;=1000,1,0)</f>
        <v>1</v>
      </c>
    </row>
    <row r="3114" spans="1:26" s="142" customFormat="1">
      <c r="A3114" s="142">
        <f t="shared" si="1615"/>
        <v>523302</v>
      </c>
      <c r="B3114" s="142" t="s">
        <v>945</v>
      </c>
      <c r="C3114" s="142" t="s">
        <v>946</v>
      </c>
      <c r="F3114" s="142" t="s">
        <v>947</v>
      </c>
      <c r="G3114" s="142">
        <v>1</v>
      </c>
      <c r="I3114" s="143">
        <v>1</v>
      </c>
      <c r="J3114" s="143">
        <v>0</v>
      </c>
      <c r="K3114" s="118">
        <f t="shared" ref="K3114:L3114" si="1658">K3104+10000</f>
        <v>240000</v>
      </c>
      <c r="L3114" s="118">
        <f t="shared" si="1658"/>
        <v>240000</v>
      </c>
      <c r="M3114" s="2">
        <v>1000</v>
      </c>
      <c r="N3114" s="142">
        <f t="shared" si="1654"/>
        <v>1</v>
      </c>
      <c r="O3114" s="143">
        <v>0</v>
      </c>
      <c r="P3114" s="143">
        <v>0</v>
      </c>
      <c r="Q3114" s="143">
        <v>0</v>
      </c>
      <c r="R3114" s="143">
        <v>0</v>
      </c>
      <c r="S3114" s="143">
        <v>0</v>
      </c>
      <c r="T3114" s="142">
        <f t="shared" si="1655"/>
        <v>0</v>
      </c>
      <c r="U3114" s="143">
        <v>21</v>
      </c>
      <c r="V3114" s="143">
        <v>0</v>
      </c>
      <c r="W3114" s="127">
        <f t="shared" ref="W3114:X3114" si="1659">INT(W3104*1.05)</f>
        <v>824</v>
      </c>
      <c r="X3114" s="127">
        <f t="shared" si="1659"/>
        <v>824</v>
      </c>
      <c r="Y3114" s="143">
        <v>1000</v>
      </c>
      <c r="Z3114" s="142">
        <f t="shared" si="1657"/>
        <v>1</v>
      </c>
    </row>
    <row r="3115" spans="1:26" s="142" customFormat="1">
      <c r="A3115" s="142">
        <f t="shared" si="1615"/>
        <v>523303</v>
      </c>
      <c r="B3115" s="142" t="s">
        <v>945</v>
      </c>
      <c r="C3115" s="142" t="s">
        <v>946</v>
      </c>
      <c r="F3115" s="142" t="s">
        <v>947</v>
      </c>
      <c r="G3115" s="142">
        <v>1</v>
      </c>
      <c r="I3115" s="143">
        <v>1</v>
      </c>
      <c r="J3115" s="143">
        <v>0</v>
      </c>
      <c r="K3115" s="118">
        <f t="shared" ref="K3115:L3115" si="1660">K3105+10000</f>
        <v>240000</v>
      </c>
      <c r="L3115" s="118">
        <f t="shared" si="1660"/>
        <v>240000</v>
      </c>
      <c r="M3115" s="2">
        <v>1000</v>
      </c>
      <c r="N3115" s="142">
        <f t="shared" si="1654"/>
        <v>1</v>
      </c>
      <c r="O3115" s="143">
        <v>0</v>
      </c>
      <c r="P3115" s="143">
        <v>0</v>
      </c>
      <c r="Q3115" s="143">
        <v>0</v>
      </c>
      <c r="R3115" s="143">
        <v>0</v>
      </c>
      <c r="S3115" s="143">
        <v>0</v>
      </c>
      <c r="T3115" s="142">
        <f t="shared" si="1655"/>
        <v>0</v>
      </c>
      <c r="U3115" s="143">
        <v>21</v>
      </c>
      <c r="V3115" s="143">
        <v>0</v>
      </c>
      <c r="W3115" s="127">
        <f t="shared" ref="W3115:X3115" si="1661">INT(W3105*1.05)</f>
        <v>824</v>
      </c>
      <c r="X3115" s="127">
        <f t="shared" si="1661"/>
        <v>824</v>
      </c>
      <c r="Y3115" s="143">
        <v>1000</v>
      </c>
      <c r="Z3115" s="142">
        <f t="shared" si="1657"/>
        <v>1</v>
      </c>
    </row>
    <row r="3116" spans="1:26" s="142" customFormat="1">
      <c r="A3116" s="142">
        <f t="shared" si="1615"/>
        <v>523304</v>
      </c>
      <c r="B3116" s="142" t="s">
        <v>945</v>
      </c>
      <c r="C3116" s="142" t="s">
        <v>946</v>
      </c>
      <c r="F3116" s="142" t="s">
        <v>947</v>
      </c>
      <c r="G3116" s="142">
        <v>1</v>
      </c>
      <c r="I3116" s="143">
        <v>1</v>
      </c>
      <c r="J3116" s="143">
        <v>0</v>
      </c>
      <c r="K3116" s="118">
        <f t="shared" ref="K3116:L3116" si="1662">K3106+10000</f>
        <v>240000</v>
      </c>
      <c r="L3116" s="118">
        <f t="shared" si="1662"/>
        <v>240000</v>
      </c>
      <c r="M3116" s="2">
        <v>1000</v>
      </c>
      <c r="N3116" s="142">
        <f t="shared" si="1654"/>
        <v>1</v>
      </c>
      <c r="O3116" s="143">
        <v>0</v>
      </c>
      <c r="P3116" s="143">
        <v>0</v>
      </c>
      <c r="Q3116" s="143">
        <v>0</v>
      </c>
      <c r="R3116" s="143">
        <v>0</v>
      </c>
      <c r="S3116" s="143">
        <v>0</v>
      </c>
      <c r="T3116" s="142">
        <f t="shared" si="1655"/>
        <v>0</v>
      </c>
      <c r="U3116" s="143">
        <v>21</v>
      </c>
      <c r="V3116" s="143">
        <v>0</v>
      </c>
      <c r="W3116" s="127">
        <f t="shared" ref="W3116:X3116" si="1663">INT(W3106*1.05)</f>
        <v>824</v>
      </c>
      <c r="X3116" s="127">
        <f t="shared" si="1663"/>
        <v>824</v>
      </c>
      <c r="Y3116" s="143">
        <v>1000</v>
      </c>
      <c r="Z3116" s="142">
        <f t="shared" si="1657"/>
        <v>1</v>
      </c>
    </row>
    <row r="3117" spans="1:26" s="142" customFormat="1">
      <c r="A3117" s="142">
        <f t="shared" si="1615"/>
        <v>523305</v>
      </c>
      <c r="B3117" s="142" t="s">
        <v>945</v>
      </c>
      <c r="C3117" s="142" t="s">
        <v>946</v>
      </c>
      <c r="F3117" s="142" t="s">
        <v>947</v>
      </c>
      <c r="G3117" s="142">
        <v>1</v>
      </c>
      <c r="I3117" s="143">
        <v>1</v>
      </c>
      <c r="J3117" s="143">
        <v>0</v>
      </c>
      <c r="K3117" s="118">
        <f t="shared" ref="K3117:L3117" si="1664">K3107+10000</f>
        <v>240000</v>
      </c>
      <c r="L3117" s="118">
        <f t="shared" si="1664"/>
        <v>240000</v>
      </c>
      <c r="M3117" s="2">
        <v>1000</v>
      </c>
      <c r="N3117" s="142">
        <f t="shared" si="1654"/>
        <v>1</v>
      </c>
      <c r="O3117" s="143">
        <v>0</v>
      </c>
      <c r="P3117" s="143">
        <v>0</v>
      </c>
      <c r="Q3117" s="143">
        <v>0</v>
      </c>
      <c r="R3117" s="143">
        <v>0</v>
      </c>
      <c r="S3117" s="143">
        <v>0</v>
      </c>
      <c r="T3117" s="142">
        <f t="shared" si="1655"/>
        <v>0</v>
      </c>
      <c r="U3117" s="143">
        <v>21</v>
      </c>
      <c r="V3117" s="143">
        <v>0</v>
      </c>
      <c r="W3117" s="127">
        <f t="shared" ref="W3117:X3117" si="1665">INT(W3107*1.05)</f>
        <v>824</v>
      </c>
      <c r="X3117" s="127">
        <f t="shared" si="1665"/>
        <v>824</v>
      </c>
      <c r="Y3117" s="143">
        <v>1000</v>
      </c>
      <c r="Z3117" s="142">
        <f t="shared" si="1657"/>
        <v>1</v>
      </c>
    </row>
    <row r="3118" spans="1:26" s="142" customFormat="1">
      <c r="A3118" s="142">
        <f t="shared" si="1615"/>
        <v>523306</v>
      </c>
      <c r="B3118" s="142" t="s">
        <v>945</v>
      </c>
      <c r="C3118" s="142" t="s">
        <v>946</v>
      </c>
      <c r="F3118" s="142" t="s">
        <v>947</v>
      </c>
      <c r="G3118" s="142">
        <v>1</v>
      </c>
      <c r="I3118" s="143">
        <v>1</v>
      </c>
      <c r="J3118" s="143">
        <v>0</v>
      </c>
      <c r="K3118" s="118">
        <f t="shared" ref="K3118:L3118" si="1666">K3108+10000</f>
        <v>240000</v>
      </c>
      <c r="L3118" s="118">
        <f t="shared" si="1666"/>
        <v>240000</v>
      </c>
      <c r="M3118" s="2">
        <v>1000</v>
      </c>
      <c r="N3118" s="142">
        <f t="shared" si="1654"/>
        <v>1</v>
      </c>
      <c r="O3118" s="143">
        <v>0</v>
      </c>
      <c r="P3118" s="143">
        <v>0</v>
      </c>
      <c r="Q3118" s="143">
        <v>0</v>
      </c>
      <c r="R3118" s="143">
        <v>0</v>
      </c>
      <c r="S3118" s="143">
        <v>0</v>
      </c>
      <c r="T3118" s="142">
        <f t="shared" si="1655"/>
        <v>0</v>
      </c>
      <c r="U3118" s="143">
        <v>21</v>
      </c>
      <c r="V3118" s="143">
        <v>0</v>
      </c>
      <c r="W3118" s="127">
        <f t="shared" ref="W3118:X3118" si="1667">INT(W3108*1.05)</f>
        <v>824</v>
      </c>
      <c r="X3118" s="127">
        <f t="shared" si="1667"/>
        <v>824</v>
      </c>
      <c r="Y3118" s="143">
        <v>1000</v>
      </c>
      <c r="Z3118" s="142">
        <f t="shared" si="1657"/>
        <v>1</v>
      </c>
    </row>
    <row r="3119" spans="1:26" s="142" customFormat="1">
      <c r="A3119" s="142">
        <f t="shared" si="1615"/>
        <v>523307</v>
      </c>
      <c r="B3119" s="142" t="s">
        <v>945</v>
      </c>
      <c r="C3119" s="142" t="s">
        <v>946</v>
      </c>
      <c r="F3119" s="142" t="s">
        <v>947</v>
      </c>
      <c r="G3119" s="142">
        <v>1</v>
      </c>
      <c r="I3119" s="143">
        <v>1</v>
      </c>
      <c r="J3119" s="143">
        <v>0</v>
      </c>
      <c r="K3119" s="118">
        <f t="shared" ref="K3119:L3119" si="1668">K3109+10000</f>
        <v>240000</v>
      </c>
      <c r="L3119" s="118">
        <f t="shared" si="1668"/>
        <v>240000</v>
      </c>
      <c r="M3119" s="2">
        <v>1000</v>
      </c>
      <c r="N3119" s="142">
        <f t="shared" si="1654"/>
        <v>1</v>
      </c>
      <c r="O3119" s="143">
        <v>0</v>
      </c>
      <c r="P3119" s="143">
        <v>0</v>
      </c>
      <c r="Q3119" s="143">
        <v>0</v>
      </c>
      <c r="R3119" s="143">
        <v>0</v>
      </c>
      <c r="S3119" s="143">
        <v>0</v>
      </c>
      <c r="T3119" s="142">
        <f t="shared" si="1655"/>
        <v>0</v>
      </c>
      <c r="U3119" s="143">
        <v>21</v>
      </c>
      <c r="V3119" s="143">
        <v>0</v>
      </c>
      <c r="W3119" s="127">
        <f t="shared" ref="W3119:X3119" si="1669">INT(W3109*1.05)</f>
        <v>824</v>
      </c>
      <c r="X3119" s="127">
        <f t="shared" si="1669"/>
        <v>824</v>
      </c>
      <c r="Y3119" s="143">
        <v>1000</v>
      </c>
      <c r="Z3119" s="142">
        <f t="shared" si="1657"/>
        <v>1</v>
      </c>
    </row>
    <row r="3120" spans="1:26" s="142" customFormat="1">
      <c r="A3120" s="142">
        <f t="shared" si="1615"/>
        <v>523308</v>
      </c>
      <c r="B3120" s="142" t="s">
        <v>945</v>
      </c>
      <c r="C3120" s="142" t="s">
        <v>946</v>
      </c>
      <c r="F3120" s="142" t="s">
        <v>947</v>
      </c>
      <c r="G3120" s="142">
        <v>1</v>
      </c>
      <c r="I3120" s="143">
        <v>1</v>
      </c>
      <c r="J3120" s="143">
        <v>0</v>
      </c>
      <c r="K3120" s="118">
        <f t="shared" ref="K3120:L3120" si="1670">K3110+10000</f>
        <v>240000</v>
      </c>
      <c r="L3120" s="118">
        <f t="shared" si="1670"/>
        <v>240000</v>
      </c>
      <c r="M3120" s="2">
        <v>1000</v>
      </c>
      <c r="N3120" s="142">
        <f t="shared" si="1654"/>
        <v>1</v>
      </c>
      <c r="O3120" s="143">
        <v>0</v>
      </c>
      <c r="P3120" s="143">
        <v>0</v>
      </c>
      <c r="Q3120" s="143">
        <v>0</v>
      </c>
      <c r="R3120" s="143">
        <v>0</v>
      </c>
      <c r="S3120" s="143">
        <v>0</v>
      </c>
      <c r="T3120" s="142">
        <f t="shared" si="1655"/>
        <v>0</v>
      </c>
      <c r="U3120" s="143">
        <v>21</v>
      </c>
      <c r="V3120" s="143">
        <v>0</v>
      </c>
      <c r="W3120" s="127">
        <f t="shared" ref="W3120:X3120" si="1671">INT(W3110*1.05)</f>
        <v>824</v>
      </c>
      <c r="X3120" s="127">
        <f t="shared" si="1671"/>
        <v>824</v>
      </c>
      <c r="Y3120" s="143">
        <v>1000</v>
      </c>
      <c r="Z3120" s="142">
        <f t="shared" si="1657"/>
        <v>1</v>
      </c>
    </row>
    <row r="3121" spans="1:26" s="142" customFormat="1">
      <c r="A3121" s="142">
        <f t="shared" si="1615"/>
        <v>523309</v>
      </c>
      <c r="B3121" s="142" t="s">
        <v>945</v>
      </c>
      <c r="C3121" s="142" t="s">
        <v>946</v>
      </c>
      <c r="F3121" s="142" t="s">
        <v>947</v>
      </c>
      <c r="G3121" s="142">
        <v>1</v>
      </c>
      <c r="I3121" s="143">
        <v>1</v>
      </c>
      <c r="J3121" s="143">
        <v>0</v>
      </c>
      <c r="K3121" s="118">
        <f t="shared" ref="K3121:L3121" si="1672">K3111+10000</f>
        <v>240000</v>
      </c>
      <c r="L3121" s="118">
        <f t="shared" si="1672"/>
        <v>240000</v>
      </c>
      <c r="M3121" s="2">
        <v>1000</v>
      </c>
      <c r="N3121" s="142">
        <f t="shared" si="1654"/>
        <v>1</v>
      </c>
      <c r="O3121" s="143">
        <v>0</v>
      </c>
      <c r="P3121" s="143">
        <v>0</v>
      </c>
      <c r="Q3121" s="143">
        <v>0</v>
      </c>
      <c r="R3121" s="143">
        <v>0</v>
      </c>
      <c r="S3121" s="143">
        <v>0</v>
      </c>
      <c r="T3121" s="142">
        <f t="shared" si="1655"/>
        <v>0</v>
      </c>
      <c r="U3121" s="143">
        <v>21</v>
      </c>
      <c r="V3121" s="143">
        <v>0</v>
      </c>
      <c r="W3121" s="127">
        <f t="shared" ref="W3121:X3121" si="1673">INT(W3111*1.05)</f>
        <v>824</v>
      </c>
      <c r="X3121" s="127">
        <f t="shared" si="1673"/>
        <v>824</v>
      </c>
      <c r="Y3121" s="143">
        <v>1000</v>
      </c>
      <c r="Z3121" s="142">
        <f t="shared" si="1657"/>
        <v>1</v>
      </c>
    </row>
    <row r="3122" spans="1:26" s="142" customFormat="1">
      <c r="A3122" s="142">
        <f t="shared" si="1615"/>
        <v>523310</v>
      </c>
      <c r="B3122" s="142" t="s">
        <v>945</v>
      </c>
      <c r="C3122" s="142" t="s">
        <v>946</v>
      </c>
      <c r="F3122" s="142" t="s">
        <v>947</v>
      </c>
      <c r="G3122" s="142">
        <v>1</v>
      </c>
      <c r="I3122" s="143">
        <v>1</v>
      </c>
      <c r="J3122" s="143">
        <v>0</v>
      </c>
      <c r="K3122" s="118">
        <f t="shared" ref="K3122:L3122" si="1674">K3112+10000</f>
        <v>240000</v>
      </c>
      <c r="L3122" s="118">
        <f t="shared" si="1674"/>
        <v>240000</v>
      </c>
      <c r="M3122" s="2">
        <v>1000</v>
      </c>
      <c r="N3122" s="142">
        <f t="shared" si="1654"/>
        <v>1</v>
      </c>
      <c r="O3122" s="143">
        <v>0</v>
      </c>
      <c r="P3122" s="143">
        <v>0</v>
      </c>
      <c r="Q3122" s="143">
        <v>0</v>
      </c>
      <c r="R3122" s="143">
        <v>0</v>
      </c>
      <c r="S3122" s="143">
        <v>0</v>
      </c>
      <c r="T3122" s="142">
        <f t="shared" si="1655"/>
        <v>0</v>
      </c>
      <c r="U3122" s="143">
        <v>21</v>
      </c>
      <c r="V3122" s="143">
        <v>0</v>
      </c>
      <c r="W3122" s="127">
        <f t="shared" ref="W3122:X3122" si="1675">INT(W3112*1.05)</f>
        <v>824</v>
      </c>
      <c r="X3122" s="127">
        <f t="shared" si="1675"/>
        <v>824</v>
      </c>
      <c r="Y3122" s="143">
        <v>1000</v>
      </c>
      <c r="Z3122" s="142">
        <f t="shared" si="1657"/>
        <v>1</v>
      </c>
    </row>
    <row r="3123" spans="1:26" s="142" customFormat="1">
      <c r="A3123" s="142">
        <f t="shared" si="1615"/>
        <v>523401</v>
      </c>
      <c r="B3123" s="142" t="s">
        <v>945</v>
      </c>
      <c r="C3123" s="142" t="s">
        <v>946</v>
      </c>
      <c r="F3123" s="142" t="s">
        <v>947</v>
      </c>
      <c r="G3123" s="142">
        <v>1</v>
      </c>
      <c r="I3123" s="143">
        <v>1</v>
      </c>
      <c r="J3123" s="143">
        <v>0</v>
      </c>
      <c r="K3123" s="118">
        <f t="shared" ref="K3123:L3123" si="1676">K3113+10000</f>
        <v>250000</v>
      </c>
      <c r="L3123" s="118">
        <f t="shared" si="1676"/>
        <v>250000</v>
      </c>
      <c r="M3123" s="2">
        <v>1000</v>
      </c>
      <c r="N3123" s="142">
        <f t="shared" ref="N3123:N3132" si="1677">IF(M3123&gt;=1000,1,0)</f>
        <v>1</v>
      </c>
      <c r="O3123" s="143">
        <v>0</v>
      </c>
      <c r="P3123" s="143">
        <v>0</v>
      </c>
      <c r="Q3123" s="143">
        <v>0</v>
      </c>
      <c r="R3123" s="143">
        <v>0</v>
      </c>
      <c r="S3123" s="143">
        <v>0</v>
      </c>
      <c r="T3123" s="142">
        <f t="shared" ref="T3123:T3132" si="1678">IF(S3123&gt;=1000,1,0)</f>
        <v>0</v>
      </c>
      <c r="U3123" s="143">
        <v>21</v>
      </c>
      <c r="V3123" s="143">
        <v>0</v>
      </c>
      <c r="W3123" s="127">
        <f t="shared" ref="W3123:X3123" si="1679">INT(W3113*1.05)</f>
        <v>865</v>
      </c>
      <c r="X3123" s="127">
        <f t="shared" si="1679"/>
        <v>865</v>
      </c>
      <c r="Y3123" s="143">
        <v>1000</v>
      </c>
      <c r="Z3123" s="142">
        <f t="shared" ref="Z3123:Z3132" si="1680">IF(Y3123&gt;=1000,1,0)</f>
        <v>1</v>
      </c>
    </row>
    <row r="3124" spans="1:26" s="142" customFormat="1">
      <c r="A3124" s="142">
        <f t="shared" si="1615"/>
        <v>523402</v>
      </c>
      <c r="B3124" s="142" t="s">
        <v>945</v>
      </c>
      <c r="C3124" s="142" t="s">
        <v>946</v>
      </c>
      <c r="F3124" s="142" t="s">
        <v>947</v>
      </c>
      <c r="G3124" s="142">
        <v>1</v>
      </c>
      <c r="I3124" s="143">
        <v>1</v>
      </c>
      <c r="J3124" s="143">
        <v>0</v>
      </c>
      <c r="K3124" s="118">
        <f t="shared" ref="K3124:L3124" si="1681">K3114+10000</f>
        <v>250000</v>
      </c>
      <c r="L3124" s="118">
        <f t="shared" si="1681"/>
        <v>250000</v>
      </c>
      <c r="M3124" s="2">
        <v>1000</v>
      </c>
      <c r="N3124" s="142">
        <f t="shared" si="1677"/>
        <v>1</v>
      </c>
      <c r="O3124" s="143">
        <v>0</v>
      </c>
      <c r="P3124" s="143">
        <v>0</v>
      </c>
      <c r="Q3124" s="143">
        <v>0</v>
      </c>
      <c r="R3124" s="143">
        <v>0</v>
      </c>
      <c r="S3124" s="143">
        <v>0</v>
      </c>
      <c r="T3124" s="142">
        <f t="shared" si="1678"/>
        <v>0</v>
      </c>
      <c r="U3124" s="143">
        <v>21</v>
      </c>
      <c r="V3124" s="143">
        <v>0</v>
      </c>
      <c r="W3124" s="127">
        <f t="shared" ref="W3124:X3124" si="1682">INT(W3114*1.05)</f>
        <v>865</v>
      </c>
      <c r="X3124" s="127">
        <f t="shared" si="1682"/>
        <v>865</v>
      </c>
      <c r="Y3124" s="143">
        <v>1000</v>
      </c>
      <c r="Z3124" s="142">
        <f t="shared" si="1680"/>
        <v>1</v>
      </c>
    </row>
    <row r="3125" spans="1:26" s="142" customFormat="1">
      <c r="A3125" s="142">
        <f t="shared" si="1615"/>
        <v>523403</v>
      </c>
      <c r="B3125" s="142" t="s">
        <v>945</v>
      </c>
      <c r="C3125" s="142" t="s">
        <v>946</v>
      </c>
      <c r="F3125" s="142" t="s">
        <v>947</v>
      </c>
      <c r="G3125" s="142">
        <v>1</v>
      </c>
      <c r="I3125" s="143">
        <v>1</v>
      </c>
      <c r="J3125" s="143">
        <v>0</v>
      </c>
      <c r="K3125" s="118">
        <f t="shared" ref="K3125:L3125" si="1683">K3115+10000</f>
        <v>250000</v>
      </c>
      <c r="L3125" s="118">
        <f t="shared" si="1683"/>
        <v>250000</v>
      </c>
      <c r="M3125" s="2">
        <v>1000</v>
      </c>
      <c r="N3125" s="142">
        <f t="shared" si="1677"/>
        <v>1</v>
      </c>
      <c r="O3125" s="143">
        <v>0</v>
      </c>
      <c r="P3125" s="143">
        <v>0</v>
      </c>
      <c r="Q3125" s="143">
        <v>0</v>
      </c>
      <c r="R3125" s="143">
        <v>0</v>
      </c>
      <c r="S3125" s="143">
        <v>0</v>
      </c>
      <c r="T3125" s="142">
        <f t="shared" si="1678"/>
        <v>0</v>
      </c>
      <c r="U3125" s="143">
        <v>21</v>
      </c>
      <c r="V3125" s="143">
        <v>0</v>
      </c>
      <c r="W3125" s="127">
        <f t="shared" ref="W3125:X3125" si="1684">INT(W3115*1.05)</f>
        <v>865</v>
      </c>
      <c r="X3125" s="127">
        <f t="shared" si="1684"/>
        <v>865</v>
      </c>
      <c r="Y3125" s="143">
        <v>1000</v>
      </c>
      <c r="Z3125" s="142">
        <f t="shared" si="1680"/>
        <v>1</v>
      </c>
    </row>
    <row r="3126" spans="1:26" s="142" customFormat="1">
      <c r="A3126" s="142">
        <f t="shared" si="1615"/>
        <v>523404</v>
      </c>
      <c r="B3126" s="142" t="s">
        <v>945</v>
      </c>
      <c r="C3126" s="142" t="s">
        <v>946</v>
      </c>
      <c r="F3126" s="142" t="s">
        <v>947</v>
      </c>
      <c r="G3126" s="142">
        <v>1</v>
      </c>
      <c r="I3126" s="143">
        <v>1</v>
      </c>
      <c r="J3126" s="143">
        <v>0</v>
      </c>
      <c r="K3126" s="118">
        <f t="shared" ref="K3126:L3126" si="1685">K3116+10000</f>
        <v>250000</v>
      </c>
      <c r="L3126" s="118">
        <f t="shared" si="1685"/>
        <v>250000</v>
      </c>
      <c r="M3126" s="2">
        <v>1000</v>
      </c>
      <c r="N3126" s="142">
        <f t="shared" si="1677"/>
        <v>1</v>
      </c>
      <c r="O3126" s="143">
        <v>0</v>
      </c>
      <c r="P3126" s="143">
        <v>0</v>
      </c>
      <c r="Q3126" s="143">
        <v>0</v>
      </c>
      <c r="R3126" s="143">
        <v>0</v>
      </c>
      <c r="S3126" s="143">
        <v>0</v>
      </c>
      <c r="T3126" s="142">
        <f t="shared" si="1678"/>
        <v>0</v>
      </c>
      <c r="U3126" s="143">
        <v>21</v>
      </c>
      <c r="V3126" s="143">
        <v>0</v>
      </c>
      <c r="W3126" s="127">
        <f t="shared" ref="W3126:X3126" si="1686">INT(W3116*1.05)</f>
        <v>865</v>
      </c>
      <c r="X3126" s="127">
        <f t="shared" si="1686"/>
        <v>865</v>
      </c>
      <c r="Y3126" s="143">
        <v>1000</v>
      </c>
      <c r="Z3126" s="142">
        <f t="shared" si="1680"/>
        <v>1</v>
      </c>
    </row>
    <row r="3127" spans="1:26" s="142" customFormat="1">
      <c r="A3127" s="142">
        <f t="shared" si="1615"/>
        <v>523405</v>
      </c>
      <c r="B3127" s="142" t="s">
        <v>945</v>
      </c>
      <c r="C3127" s="142" t="s">
        <v>946</v>
      </c>
      <c r="F3127" s="142" t="s">
        <v>947</v>
      </c>
      <c r="G3127" s="142">
        <v>1</v>
      </c>
      <c r="I3127" s="143">
        <v>1</v>
      </c>
      <c r="J3127" s="143">
        <v>0</v>
      </c>
      <c r="K3127" s="118">
        <f t="shared" ref="K3127:L3127" si="1687">K3117+10000</f>
        <v>250000</v>
      </c>
      <c r="L3127" s="118">
        <f t="shared" si="1687"/>
        <v>250000</v>
      </c>
      <c r="M3127" s="2">
        <v>1000</v>
      </c>
      <c r="N3127" s="142">
        <f t="shared" si="1677"/>
        <v>1</v>
      </c>
      <c r="O3127" s="143">
        <v>0</v>
      </c>
      <c r="P3127" s="143">
        <v>0</v>
      </c>
      <c r="Q3127" s="143">
        <v>0</v>
      </c>
      <c r="R3127" s="143">
        <v>0</v>
      </c>
      <c r="S3127" s="143">
        <v>0</v>
      </c>
      <c r="T3127" s="142">
        <f t="shared" si="1678"/>
        <v>0</v>
      </c>
      <c r="U3127" s="143">
        <v>21</v>
      </c>
      <c r="V3127" s="143">
        <v>0</v>
      </c>
      <c r="W3127" s="127">
        <f t="shared" ref="W3127:X3127" si="1688">INT(W3117*1.05)</f>
        <v>865</v>
      </c>
      <c r="X3127" s="127">
        <f t="shared" si="1688"/>
        <v>865</v>
      </c>
      <c r="Y3127" s="143">
        <v>1000</v>
      </c>
      <c r="Z3127" s="142">
        <f t="shared" si="1680"/>
        <v>1</v>
      </c>
    </row>
    <row r="3128" spans="1:26" s="142" customFormat="1">
      <c r="A3128" s="142">
        <f t="shared" si="1615"/>
        <v>523406</v>
      </c>
      <c r="B3128" s="142" t="s">
        <v>945</v>
      </c>
      <c r="C3128" s="142" t="s">
        <v>946</v>
      </c>
      <c r="F3128" s="142" t="s">
        <v>947</v>
      </c>
      <c r="G3128" s="142">
        <v>1</v>
      </c>
      <c r="I3128" s="143">
        <v>1</v>
      </c>
      <c r="J3128" s="143">
        <v>0</v>
      </c>
      <c r="K3128" s="118">
        <f t="shared" ref="K3128:L3128" si="1689">K3118+10000</f>
        <v>250000</v>
      </c>
      <c r="L3128" s="118">
        <f t="shared" si="1689"/>
        <v>250000</v>
      </c>
      <c r="M3128" s="2">
        <v>1000</v>
      </c>
      <c r="N3128" s="142">
        <f t="shared" si="1677"/>
        <v>1</v>
      </c>
      <c r="O3128" s="143">
        <v>0</v>
      </c>
      <c r="P3128" s="143">
        <v>0</v>
      </c>
      <c r="Q3128" s="143">
        <v>0</v>
      </c>
      <c r="R3128" s="143">
        <v>0</v>
      </c>
      <c r="S3128" s="143">
        <v>0</v>
      </c>
      <c r="T3128" s="142">
        <f t="shared" si="1678"/>
        <v>0</v>
      </c>
      <c r="U3128" s="143">
        <v>21</v>
      </c>
      <c r="V3128" s="143">
        <v>0</v>
      </c>
      <c r="W3128" s="127">
        <f t="shared" ref="W3128:X3128" si="1690">INT(W3118*1.05)</f>
        <v>865</v>
      </c>
      <c r="X3128" s="127">
        <f t="shared" si="1690"/>
        <v>865</v>
      </c>
      <c r="Y3128" s="143">
        <v>1000</v>
      </c>
      <c r="Z3128" s="142">
        <f t="shared" si="1680"/>
        <v>1</v>
      </c>
    </row>
    <row r="3129" spans="1:26" s="142" customFormat="1">
      <c r="A3129" s="142">
        <f t="shared" si="1615"/>
        <v>523407</v>
      </c>
      <c r="B3129" s="142" t="s">
        <v>945</v>
      </c>
      <c r="C3129" s="142" t="s">
        <v>946</v>
      </c>
      <c r="F3129" s="142" t="s">
        <v>947</v>
      </c>
      <c r="G3129" s="142">
        <v>1</v>
      </c>
      <c r="I3129" s="143">
        <v>1</v>
      </c>
      <c r="J3129" s="143">
        <v>0</v>
      </c>
      <c r="K3129" s="118">
        <f t="shared" ref="K3129:L3129" si="1691">K3119+10000</f>
        <v>250000</v>
      </c>
      <c r="L3129" s="118">
        <f t="shared" si="1691"/>
        <v>250000</v>
      </c>
      <c r="M3129" s="2">
        <v>1000</v>
      </c>
      <c r="N3129" s="142">
        <f t="shared" si="1677"/>
        <v>1</v>
      </c>
      <c r="O3129" s="143">
        <v>0</v>
      </c>
      <c r="P3129" s="143">
        <v>0</v>
      </c>
      <c r="Q3129" s="143">
        <v>0</v>
      </c>
      <c r="R3129" s="143">
        <v>0</v>
      </c>
      <c r="S3129" s="143">
        <v>0</v>
      </c>
      <c r="T3129" s="142">
        <f t="shared" si="1678"/>
        <v>0</v>
      </c>
      <c r="U3129" s="143">
        <v>21</v>
      </c>
      <c r="V3129" s="143">
        <v>0</v>
      </c>
      <c r="W3129" s="127">
        <f t="shared" ref="W3129:X3129" si="1692">INT(W3119*1.05)</f>
        <v>865</v>
      </c>
      <c r="X3129" s="127">
        <f t="shared" si="1692"/>
        <v>865</v>
      </c>
      <c r="Y3129" s="143">
        <v>1000</v>
      </c>
      <c r="Z3129" s="142">
        <f t="shared" si="1680"/>
        <v>1</v>
      </c>
    </row>
    <row r="3130" spans="1:26" s="142" customFormat="1">
      <c r="A3130" s="142">
        <f t="shared" si="1615"/>
        <v>523408</v>
      </c>
      <c r="B3130" s="142" t="s">
        <v>945</v>
      </c>
      <c r="C3130" s="142" t="s">
        <v>946</v>
      </c>
      <c r="F3130" s="142" t="s">
        <v>947</v>
      </c>
      <c r="G3130" s="142">
        <v>1</v>
      </c>
      <c r="I3130" s="143">
        <v>1</v>
      </c>
      <c r="J3130" s="143">
        <v>0</v>
      </c>
      <c r="K3130" s="118">
        <f t="shared" ref="K3130:L3130" si="1693">K3120+10000</f>
        <v>250000</v>
      </c>
      <c r="L3130" s="118">
        <f t="shared" si="1693"/>
        <v>250000</v>
      </c>
      <c r="M3130" s="2">
        <v>1000</v>
      </c>
      <c r="N3130" s="142">
        <f t="shared" si="1677"/>
        <v>1</v>
      </c>
      <c r="O3130" s="143">
        <v>0</v>
      </c>
      <c r="P3130" s="143">
        <v>0</v>
      </c>
      <c r="Q3130" s="143">
        <v>0</v>
      </c>
      <c r="R3130" s="143">
        <v>0</v>
      </c>
      <c r="S3130" s="143">
        <v>0</v>
      </c>
      <c r="T3130" s="142">
        <f t="shared" si="1678"/>
        <v>0</v>
      </c>
      <c r="U3130" s="143">
        <v>21</v>
      </c>
      <c r="V3130" s="143">
        <v>0</v>
      </c>
      <c r="W3130" s="127">
        <f t="shared" ref="W3130:X3130" si="1694">INT(W3120*1.05)</f>
        <v>865</v>
      </c>
      <c r="X3130" s="127">
        <f t="shared" si="1694"/>
        <v>865</v>
      </c>
      <c r="Y3130" s="143">
        <v>1000</v>
      </c>
      <c r="Z3130" s="142">
        <f t="shared" si="1680"/>
        <v>1</v>
      </c>
    </row>
    <row r="3131" spans="1:26" s="142" customFormat="1">
      <c r="A3131" s="142">
        <f t="shared" si="1615"/>
        <v>523409</v>
      </c>
      <c r="B3131" s="142" t="s">
        <v>945</v>
      </c>
      <c r="C3131" s="142" t="s">
        <v>946</v>
      </c>
      <c r="F3131" s="142" t="s">
        <v>947</v>
      </c>
      <c r="G3131" s="142">
        <v>1</v>
      </c>
      <c r="I3131" s="143">
        <v>1</v>
      </c>
      <c r="J3131" s="143">
        <v>0</v>
      </c>
      <c r="K3131" s="118">
        <f t="shared" ref="K3131:L3131" si="1695">K3121+10000</f>
        <v>250000</v>
      </c>
      <c r="L3131" s="118">
        <f t="shared" si="1695"/>
        <v>250000</v>
      </c>
      <c r="M3131" s="2">
        <v>1000</v>
      </c>
      <c r="N3131" s="142">
        <f t="shared" si="1677"/>
        <v>1</v>
      </c>
      <c r="O3131" s="143">
        <v>0</v>
      </c>
      <c r="P3131" s="143">
        <v>0</v>
      </c>
      <c r="Q3131" s="143">
        <v>0</v>
      </c>
      <c r="R3131" s="143">
        <v>0</v>
      </c>
      <c r="S3131" s="143">
        <v>0</v>
      </c>
      <c r="T3131" s="142">
        <f t="shared" si="1678"/>
        <v>0</v>
      </c>
      <c r="U3131" s="143">
        <v>21</v>
      </c>
      <c r="V3131" s="143">
        <v>0</v>
      </c>
      <c r="W3131" s="127">
        <f t="shared" ref="W3131:X3131" si="1696">INT(W3121*1.05)</f>
        <v>865</v>
      </c>
      <c r="X3131" s="127">
        <f t="shared" si="1696"/>
        <v>865</v>
      </c>
      <c r="Y3131" s="143">
        <v>1000</v>
      </c>
      <c r="Z3131" s="142">
        <f t="shared" si="1680"/>
        <v>1</v>
      </c>
    </row>
    <row r="3132" spans="1:26" s="142" customFormat="1">
      <c r="A3132" s="142">
        <f t="shared" si="1615"/>
        <v>523410</v>
      </c>
      <c r="B3132" s="142" t="s">
        <v>945</v>
      </c>
      <c r="C3132" s="142" t="s">
        <v>946</v>
      </c>
      <c r="F3132" s="142" t="s">
        <v>947</v>
      </c>
      <c r="G3132" s="142">
        <v>1</v>
      </c>
      <c r="I3132" s="143">
        <v>1</v>
      </c>
      <c r="J3132" s="143">
        <v>0</v>
      </c>
      <c r="K3132" s="118">
        <f t="shared" ref="K3132:L3132" si="1697">K3122+10000</f>
        <v>250000</v>
      </c>
      <c r="L3132" s="118">
        <f t="shared" si="1697"/>
        <v>250000</v>
      </c>
      <c r="M3132" s="2">
        <v>1000</v>
      </c>
      <c r="N3132" s="142">
        <f t="shared" si="1677"/>
        <v>1</v>
      </c>
      <c r="O3132" s="143">
        <v>0</v>
      </c>
      <c r="P3132" s="143">
        <v>0</v>
      </c>
      <c r="Q3132" s="143">
        <v>0</v>
      </c>
      <c r="R3132" s="143">
        <v>0</v>
      </c>
      <c r="S3132" s="143">
        <v>0</v>
      </c>
      <c r="T3132" s="142">
        <f t="shared" si="1678"/>
        <v>0</v>
      </c>
      <c r="U3132" s="143">
        <v>21</v>
      </c>
      <c r="V3132" s="143">
        <v>0</v>
      </c>
      <c r="W3132" s="127">
        <f t="shared" ref="W3132:X3132" si="1698">INT(W3122*1.05)</f>
        <v>865</v>
      </c>
      <c r="X3132" s="127">
        <f t="shared" si="1698"/>
        <v>865</v>
      </c>
      <c r="Y3132" s="143">
        <v>1000</v>
      </c>
      <c r="Z3132" s="142">
        <f t="shared" si="1680"/>
        <v>1</v>
      </c>
    </row>
    <row r="3133" spans="1:26" s="142" customFormat="1">
      <c r="A3133" s="142">
        <f t="shared" si="1615"/>
        <v>523501</v>
      </c>
      <c r="B3133" s="142" t="s">
        <v>945</v>
      </c>
      <c r="C3133" s="142" t="s">
        <v>946</v>
      </c>
      <c r="F3133" s="142" t="s">
        <v>947</v>
      </c>
      <c r="G3133" s="142">
        <v>1</v>
      </c>
      <c r="I3133" s="143">
        <v>1</v>
      </c>
      <c r="J3133" s="143">
        <v>0</v>
      </c>
      <c r="K3133" s="118">
        <f t="shared" ref="K3133:L3133" si="1699">K3123+10000</f>
        <v>260000</v>
      </c>
      <c r="L3133" s="118">
        <f t="shared" si="1699"/>
        <v>260000</v>
      </c>
      <c r="M3133" s="2">
        <v>1000</v>
      </c>
      <c r="N3133" s="142">
        <f t="shared" ref="N3133:N3142" si="1700">IF(M3133&gt;=1000,1,0)</f>
        <v>1</v>
      </c>
      <c r="O3133" s="143">
        <v>0</v>
      </c>
      <c r="P3133" s="143">
        <v>0</v>
      </c>
      <c r="Q3133" s="143">
        <v>0</v>
      </c>
      <c r="R3133" s="143">
        <v>0</v>
      </c>
      <c r="S3133" s="143">
        <v>0</v>
      </c>
      <c r="T3133" s="142">
        <f t="shared" ref="T3133:T3142" si="1701">IF(S3133&gt;=1000,1,0)</f>
        <v>0</v>
      </c>
      <c r="U3133" s="143">
        <v>21</v>
      </c>
      <c r="V3133" s="143">
        <v>0</v>
      </c>
      <c r="W3133" s="127">
        <f t="shared" ref="W3133:X3133" si="1702">INT(W3123*1.05)</f>
        <v>908</v>
      </c>
      <c r="X3133" s="127">
        <f t="shared" si="1702"/>
        <v>908</v>
      </c>
      <c r="Y3133" s="143">
        <v>1000</v>
      </c>
      <c r="Z3133" s="142">
        <f t="shared" ref="Z3133:Z3142" si="1703">IF(Y3133&gt;=1000,1,0)</f>
        <v>1</v>
      </c>
    </row>
    <row r="3134" spans="1:26" s="142" customFormat="1">
      <c r="A3134" s="142">
        <f t="shared" si="1615"/>
        <v>523502</v>
      </c>
      <c r="B3134" s="142" t="s">
        <v>945</v>
      </c>
      <c r="C3134" s="142" t="s">
        <v>946</v>
      </c>
      <c r="F3134" s="142" t="s">
        <v>947</v>
      </c>
      <c r="G3134" s="142">
        <v>1</v>
      </c>
      <c r="I3134" s="143">
        <v>1</v>
      </c>
      <c r="J3134" s="143">
        <v>0</v>
      </c>
      <c r="K3134" s="118">
        <f t="shared" ref="K3134:L3134" si="1704">K3124+10000</f>
        <v>260000</v>
      </c>
      <c r="L3134" s="118">
        <f t="shared" si="1704"/>
        <v>260000</v>
      </c>
      <c r="M3134" s="2">
        <v>1000</v>
      </c>
      <c r="N3134" s="142">
        <f t="shared" si="1700"/>
        <v>1</v>
      </c>
      <c r="O3134" s="143">
        <v>0</v>
      </c>
      <c r="P3134" s="143">
        <v>0</v>
      </c>
      <c r="Q3134" s="143">
        <v>0</v>
      </c>
      <c r="R3134" s="143">
        <v>0</v>
      </c>
      <c r="S3134" s="143">
        <v>0</v>
      </c>
      <c r="T3134" s="142">
        <f t="shared" si="1701"/>
        <v>0</v>
      </c>
      <c r="U3134" s="143">
        <v>21</v>
      </c>
      <c r="V3134" s="143">
        <v>0</v>
      </c>
      <c r="W3134" s="127">
        <f t="shared" ref="W3134:X3134" si="1705">INT(W3124*1.05)</f>
        <v>908</v>
      </c>
      <c r="X3134" s="127">
        <f t="shared" si="1705"/>
        <v>908</v>
      </c>
      <c r="Y3134" s="143">
        <v>1000</v>
      </c>
      <c r="Z3134" s="142">
        <f t="shared" si="1703"/>
        <v>1</v>
      </c>
    </row>
    <row r="3135" spans="1:26" s="142" customFormat="1">
      <c r="A3135" s="142">
        <f t="shared" si="1615"/>
        <v>523503</v>
      </c>
      <c r="B3135" s="142" t="s">
        <v>945</v>
      </c>
      <c r="C3135" s="142" t="s">
        <v>946</v>
      </c>
      <c r="F3135" s="142" t="s">
        <v>947</v>
      </c>
      <c r="G3135" s="142">
        <v>1</v>
      </c>
      <c r="I3135" s="143">
        <v>1</v>
      </c>
      <c r="J3135" s="143">
        <v>0</v>
      </c>
      <c r="K3135" s="118">
        <f t="shared" ref="K3135:L3135" si="1706">K3125+10000</f>
        <v>260000</v>
      </c>
      <c r="L3135" s="118">
        <f t="shared" si="1706"/>
        <v>260000</v>
      </c>
      <c r="M3135" s="2">
        <v>1000</v>
      </c>
      <c r="N3135" s="142">
        <f t="shared" si="1700"/>
        <v>1</v>
      </c>
      <c r="O3135" s="143">
        <v>0</v>
      </c>
      <c r="P3135" s="143">
        <v>0</v>
      </c>
      <c r="Q3135" s="143">
        <v>0</v>
      </c>
      <c r="R3135" s="143">
        <v>0</v>
      </c>
      <c r="S3135" s="143">
        <v>0</v>
      </c>
      <c r="T3135" s="142">
        <f t="shared" si="1701"/>
        <v>0</v>
      </c>
      <c r="U3135" s="143">
        <v>21</v>
      </c>
      <c r="V3135" s="143">
        <v>0</v>
      </c>
      <c r="W3135" s="127">
        <f t="shared" ref="W3135:X3135" si="1707">INT(W3125*1.05)</f>
        <v>908</v>
      </c>
      <c r="X3135" s="127">
        <f t="shared" si="1707"/>
        <v>908</v>
      </c>
      <c r="Y3135" s="143">
        <v>1000</v>
      </c>
      <c r="Z3135" s="142">
        <f t="shared" si="1703"/>
        <v>1</v>
      </c>
    </row>
    <row r="3136" spans="1:26" s="142" customFormat="1">
      <c r="A3136" s="142">
        <f t="shared" si="1615"/>
        <v>523504</v>
      </c>
      <c r="B3136" s="142" t="s">
        <v>945</v>
      </c>
      <c r="C3136" s="142" t="s">
        <v>946</v>
      </c>
      <c r="F3136" s="142" t="s">
        <v>947</v>
      </c>
      <c r="G3136" s="142">
        <v>1</v>
      </c>
      <c r="I3136" s="143">
        <v>1</v>
      </c>
      <c r="J3136" s="143">
        <v>0</v>
      </c>
      <c r="K3136" s="118">
        <f t="shared" ref="K3136:L3136" si="1708">K3126+10000</f>
        <v>260000</v>
      </c>
      <c r="L3136" s="118">
        <f t="shared" si="1708"/>
        <v>260000</v>
      </c>
      <c r="M3136" s="2">
        <v>1000</v>
      </c>
      <c r="N3136" s="142">
        <f t="shared" si="1700"/>
        <v>1</v>
      </c>
      <c r="O3136" s="143">
        <v>0</v>
      </c>
      <c r="P3136" s="143">
        <v>0</v>
      </c>
      <c r="Q3136" s="143">
        <v>0</v>
      </c>
      <c r="R3136" s="143">
        <v>0</v>
      </c>
      <c r="S3136" s="143">
        <v>0</v>
      </c>
      <c r="T3136" s="142">
        <f t="shared" si="1701"/>
        <v>0</v>
      </c>
      <c r="U3136" s="143">
        <v>21</v>
      </c>
      <c r="V3136" s="143">
        <v>0</v>
      </c>
      <c r="W3136" s="127">
        <f t="shared" ref="W3136:X3136" si="1709">INT(W3126*1.05)</f>
        <v>908</v>
      </c>
      <c r="X3136" s="127">
        <f t="shared" si="1709"/>
        <v>908</v>
      </c>
      <c r="Y3136" s="143">
        <v>1000</v>
      </c>
      <c r="Z3136" s="142">
        <f t="shared" si="1703"/>
        <v>1</v>
      </c>
    </row>
    <row r="3137" spans="1:26" s="142" customFormat="1">
      <c r="A3137" s="142">
        <f t="shared" si="1615"/>
        <v>523505</v>
      </c>
      <c r="B3137" s="142" t="s">
        <v>945</v>
      </c>
      <c r="C3137" s="142" t="s">
        <v>946</v>
      </c>
      <c r="F3137" s="142" t="s">
        <v>947</v>
      </c>
      <c r="G3137" s="142">
        <v>1</v>
      </c>
      <c r="I3137" s="143">
        <v>1</v>
      </c>
      <c r="J3137" s="143">
        <v>0</v>
      </c>
      <c r="K3137" s="118">
        <f t="shared" ref="K3137:L3137" si="1710">K3127+10000</f>
        <v>260000</v>
      </c>
      <c r="L3137" s="118">
        <f t="shared" si="1710"/>
        <v>260000</v>
      </c>
      <c r="M3137" s="2">
        <v>1000</v>
      </c>
      <c r="N3137" s="142">
        <f t="shared" si="1700"/>
        <v>1</v>
      </c>
      <c r="O3137" s="143">
        <v>0</v>
      </c>
      <c r="P3137" s="143">
        <v>0</v>
      </c>
      <c r="Q3137" s="143">
        <v>0</v>
      </c>
      <c r="R3137" s="143">
        <v>0</v>
      </c>
      <c r="S3137" s="143">
        <v>0</v>
      </c>
      <c r="T3137" s="142">
        <f t="shared" si="1701"/>
        <v>0</v>
      </c>
      <c r="U3137" s="143">
        <v>21</v>
      </c>
      <c r="V3137" s="143">
        <v>0</v>
      </c>
      <c r="W3137" s="127">
        <f t="shared" ref="W3137:X3137" si="1711">INT(W3127*1.05)</f>
        <v>908</v>
      </c>
      <c r="X3137" s="127">
        <f t="shared" si="1711"/>
        <v>908</v>
      </c>
      <c r="Y3137" s="143">
        <v>1000</v>
      </c>
      <c r="Z3137" s="142">
        <f t="shared" si="1703"/>
        <v>1</v>
      </c>
    </row>
    <row r="3138" spans="1:26" s="142" customFormat="1">
      <c r="A3138" s="142">
        <f t="shared" si="1615"/>
        <v>523506</v>
      </c>
      <c r="B3138" s="142" t="s">
        <v>945</v>
      </c>
      <c r="C3138" s="142" t="s">
        <v>946</v>
      </c>
      <c r="F3138" s="142" t="s">
        <v>947</v>
      </c>
      <c r="G3138" s="142">
        <v>1</v>
      </c>
      <c r="I3138" s="143">
        <v>1</v>
      </c>
      <c r="J3138" s="143">
        <v>0</v>
      </c>
      <c r="K3138" s="118">
        <f t="shared" ref="K3138:L3138" si="1712">K3128+10000</f>
        <v>260000</v>
      </c>
      <c r="L3138" s="118">
        <f t="shared" si="1712"/>
        <v>260000</v>
      </c>
      <c r="M3138" s="2">
        <v>1000</v>
      </c>
      <c r="N3138" s="142">
        <f t="shared" si="1700"/>
        <v>1</v>
      </c>
      <c r="O3138" s="143">
        <v>0</v>
      </c>
      <c r="P3138" s="143">
        <v>0</v>
      </c>
      <c r="Q3138" s="143">
        <v>0</v>
      </c>
      <c r="R3138" s="143">
        <v>0</v>
      </c>
      <c r="S3138" s="143">
        <v>0</v>
      </c>
      <c r="T3138" s="142">
        <f t="shared" si="1701"/>
        <v>0</v>
      </c>
      <c r="U3138" s="143">
        <v>21</v>
      </c>
      <c r="V3138" s="143">
        <v>0</v>
      </c>
      <c r="W3138" s="127">
        <f t="shared" ref="W3138:X3138" si="1713">INT(W3128*1.05)</f>
        <v>908</v>
      </c>
      <c r="X3138" s="127">
        <f t="shared" si="1713"/>
        <v>908</v>
      </c>
      <c r="Y3138" s="143">
        <v>1000</v>
      </c>
      <c r="Z3138" s="142">
        <f t="shared" si="1703"/>
        <v>1</v>
      </c>
    </row>
    <row r="3139" spans="1:26" s="142" customFormat="1">
      <c r="A3139" s="142">
        <f t="shared" si="1615"/>
        <v>523507</v>
      </c>
      <c r="B3139" s="142" t="s">
        <v>945</v>
      </c>
      <c r="C3139" s="142" t="s">
        <v>946</v>
      </c>
      <c r="F3139" s="142" t="s">
        <v>947</v>
      </c>
      <c r="G3139" s="142">
        <v>1</v>
      </c>
      <c r="I3139" s="143">
        <v>1</v>
      </c>
      <c r="J3139" s="143">
        <v>0</v>
      </c>
      <c r="K3139" s="118">
        <f t="shared" ref="K3139:L3139" si="1714">K3129+10000</f>
        <v>260000</v>
      </c>
      <c r="L3139" s="118">
        <f t="shared" si="1714"/>
        <v>260000</v>
      </c>
      <c r="M3139" s="2">
        <v>1000</v>
      </c>
      <c r="N3139" s="142">
        <f t="shared" si="1700"/>
        <v>1</v>
      </c>
      <c r="O3139" s="143">
        <v>0</v>
      </c>
      <c r="P3139" s="143">
        <v>0</v>
      </c>
      <c r="Q3139" s="143">
        <v>0</v>
      </c>
      <c r="R3139" s="143">
        <v>0</v>
      </c>
      <c r="S3139" s="143">
        <v>0</v>
      </c>
      <c r="T3139" s="142">
        <f t="shared" si="1701"/>
        <v>0</v>
      </c>
      <c r="U3139" s="143">
        <v>21</v>
      </c>
      <c r="V3139" s="143">
        <v>0</v>
      </c>
      <c r="W3139" s="127">
        <f t="shared" ref="W3139:X3139" si="1715">INT(W3129*1.05)</f>
        <v>908</v>
      </c>
      <c r="X3139" s="127">
        <f t="shared" si="1715"/>
        <v>908</v>
      </c>
      <c r="Y3139" s="143">
        <v>1000</v>
      </c>
      <c r="Z3139" s="142">
        <f t="shared" si="1703"/>
        <v>1</v>
      </c>
    </row>
    <row r="3140" spans="1:26" s="142" customFormat="1">
      <c r="A3140" s="142">
        <f t="shared" si="1615"/>
        <v>523508</v>
      </c>
      <c r="B3140" s="142" t="s">
        <v>945</v>
      </c>
      <c r="C3140" s="142" t="s">
        <v>946</v>
      </c>
      <c r="F3140" s="142" t="s">
        <v>947</v>
      </c>
      <c r="G3140" s="142">
        <v>1</v>
      </c>
      <c r="I3140" s="143">
        <v>1</v>
      </c>
      <c r="J3140" s="143">
        <v>0</v>
      </c>
      <c r="K3140" s="118">
        <f t="shared" ref="K3140:L3140" si="1716">K3130+10000</f>
        <v>260000</v>
      </c>
      <c r="L3140" s="118">
        <f t="shared" si="1716"/>
        <v>260000</v>
      </c>
      <c r="M3140" s="2">
        <v>1000</v>
      </c>
      <c r="N3140" s="142">
        <f t="shared" si="1700"/>
        <v>1</v>
      </c>
      <c r="O3140" s="143">
        <v>0</v>
      </c>
      <c r="P3140" s="143">
        <v>0</v>
      </c>
      <c r="Q3140" s="143">
        <v>0</v>
      </c>
      <c r="R3140" s="143">
        <v>0</v>
      </c>
      <c r="S3140" s="143">
        <v>0</v>
      </c>
      <c r="T3140" s="142">
        <f t="shared" si="1701"/>
        <v>0</v>
      </c>
      <c r="U3140" s="143">
        <v>21</v>
      </c>
      <c r="V3140" s="143">
        <v>0</v>
      </c>
      <c r="W3140" s="127">
        <f t="shared" ref="W3140:X3140" si="1717">INT(W3130*1.05)</f>
        <v>908</v>
      </c>
      <c r="X3140" s="127">
        <f t="shared" si="1717"/>
        <v>908</v>
      </c>
      <c r="Y3140" s="143">
        <v>1000</v>
      </c>
      <c r="Z3140" s="142">
        <f t="shared" si="1703"/>
        <v>1</v>
      </c>
    </row>
    <row r="3141" spans="1:26" s="142" customFormat="1">
      <c r="A3141" s="142">
        <f t="shared" si="1615"/>
        <v>523509</v>
      </c>
      <c r="B3141" s="142" t="s">
        <v>945</v>
      </c>
      <c r="C3141" s="142" t="s">
        <v>946</v>
      </c>
      <c r="F3141" s="142" t="s">
        <v>947</v>
      </c>
      <c r="G3141" s="142">
        <v>1</v>
      </c>
      <c r="I3141" s="143">
        <v>1</v>
      </c>
      <c r="J3141" s="143">
        <v>0</v>
      </c>
      <c r="K3141" s="118">
        <f t="shared" ref="K3141:L3141" si="1718">K3131+10000</f>
        <v>260000</v>
      </c>
      <c r="L3141" s="118">
        <f t="shared" si="1718"/>
        <v>260000</v>
      </c>
      <c r="M3141" s="2">
        <v>1000</v>
      </c>
      <c r="N3141" s="142">
        <f t="shared" si="1700"/>
        <v>1</v>
      </c>
      <c r="O3141" s="143">
        <v>0</v>
      </c>
      <c r="P3141" s="143">
        <v>0</v>
      </c>
      <c r="Q3141" s="143">
        <v>0</v>
      </c>
      <c r="R3141" s="143">
        <v>0</v>
      </c>
      <c r="S3141" s="143">
        <v>0</v>
      </c>
      <c r="T3141" s="142">
        <f t="shared" si="1701"/>
        <v>0</v>
      </c>
      <c r="U3141" s="143">
        <v>21</v>
      </c>
      <c r="V3141" s="143">
        <v>0</v>
      </c>
      <c r="W3141" s="127">
        <f t="shared" ref="W3141:X3141" si="1719">INT(W3131*1.05)</f>
        <v>908</v>
      </c>
      <c r="X3141" s="127">
        <f t="shared" si="1719"/>
        <v>908</v>
      </c>
      <c r="Y3141" s="143">
        <v>1000</v>
      </c>
      <c r="Z3141" s="142">
        <f t="shared" si="1703"/>
        <v>1</v>
      </c>
    </row>
    <row r="3142" spans="1:26" s="142" customFormat="1">
      <c r="A3142" s="142">
        <f t="shared" si="1615"/>
        <v>523510</v>
      </c>
      <c r="B3142" s="142" t="s">
        <v>945</v>
      </c>
      <c r="C3142" s="142" t="s">
        <v>946</v>
      </c>
      <c r="F3142" s="142" t="s">
        <v>947</v>
      </c>
      <c r="G3142" s="142">
        <v>1</v>
      </c>
      <c r="I3142" s="143">
        <v>1</v>
      </c>
      <c r="J3142" s="143">
        <v>0</v>
      </c>
      <c r="K3142" s="118">
        <f t="shared" ref="K3142:L3142" si="1720">K3132+10000</f>
        <v>260000</v>
      </c>
      <c r="L3142" s="118">
        <f t="shared" si="1720"/>
        <v>260000</v>
      </c>
      <c r="M3142" s="2">
        <v>1000</v>
      </c>
      <c r="N3142" s="142">
        <f t="shared" si="1700"/>
        <v>1</v>
      </c>
      <c r="O3142" s="143">
        <v>0</v>
      </c>
      <c r="P3142" s="143">
        <v>0</v>
      </c>
      <c r="Q3142" s="143">
        <v>0</v>
      </c>
      <c r="R3142" s="143">
        <v>0</v>
      </c>
      <c r="S3142" s="143">
        <v>0</v>
      </c>
      <c r="T3142" s="142">
        <f t="shared" si="1701"/>
        <v>0</v>
      </c>
      <c r="U3142" s="143">
        <v>21</v>
      </c>
      <c r="V3142" s="143">
        <v>0</v>
      </c>
      <c r="W3142" s="127">
        <f t="shared" ref="W3142:X3142" si="1721">INT(W3132*1.05)</f>
        <v>908</v>
      </c>
      <c r="X3142" s="127">
        <f t="shared" si="1721"/>
        <v>908</v>
      </c>
      <c r="Y3142" s="143">
        <v>1000</v>
      </c>
      <c r="Z3142" s="142">
        <f t="shared" si="1703"/>
        <v>1</v>
      </c>
    </row>
    <row r="3143" spans="1:26" s="142" customFormat="1">
      <c r="A3143" s="142">
        <f t="shared" si="1615"/>
        <v>523601</v>
      </c>
      <c r="B3143" s="142" t="s">
        <v>945</v>
      </c>
      <c r="C3143" s="142" t="s">
        <v>946</v>
      </c>
      <c r="F3143" s="142" t="s">
        <v>947</v>
      </c>
      <c r="G3143" s="142">
        <v>1</v>
      </c>
      <c r="I3143" s="143">
        <v>1</v>
      </c>
      <c r="J3143" s="143">
        <v>0</v>
      </c>
      <c r="K3143" s="118">
        <f>K3133+20000</f>
        <v>280000</v>
      </c>
      <c r="L3143" s="118">
        <f>L3133+20000</f>
        <v>280000</v>
      </c>
      <c r="M3143" s="2">
        <v>1000</v>
      </c>
      <c r="N3143" s="142">
        <f t="shared" ref="N3143:N3152" si="1722">IF(M3143&gt;=1000,1,0)</f>
        <v>1</v>
      </c>
      <c r="O3143" s="143">
        <v>0</v>
      </c>
      <c r="P3143" s="143">
        <v>0</v>
      </c>
      <c r="Q3143" s="143">
        <v>0</v>
      </c>
      <c r="R3143" s="143">
        <v>0</v>
      </c>
      <c r="S3143" s="143">
        <v>0</v>
      </c>
      <c r="T3143" s="142">
        <f t="shared" ref="T3143:T3152" si="1723">IF(S3143&gt;=1000,1,0)</f>
        <v>0</v>
      </c>
      <c r="U3143" s="143">
        <v>21</v>
      </c>
      <c r="V3143" s="143">
        <v>0</v>
      </c>
      <c r="W3143" s="127">
        <f t="shared" ref="W3143:X3143" si="1724">INT(W3133*1.05)</f>
        <v>953</v>
      </c>
      <c r="X3143" s="127">
        <f t="shared" si="1724"/>
        <v>953</v>
      </c>
      <c r="Y3143" s="143">
        <v>1000</v>
      </c>
      <c r="Z3143" s="142">
        <f t="shared" ref="Z3143:Z3152" si="1725">IF(Y3143&gt;=1000,1,0)</f>
        <v>1</v>
      </c>
    </row>
    <row r="3144" spans="1:26" s="142" customFormat="1">
      <c r="A3144" s="142">
        <f t="shared" si="1615"/>
        <v>523602</v>
      </c>
      <c r="B3144" s="142" t="s">
        <v>945</v>
      </c>
      <c r="C3144" s="142" t="s">
        <v>946</v>
      </c>
      <c r="F3144" s="142" t="s">
        <v>947</v>
      </c>
      <c r="G3144" s="142">
        <v>1</v>
      </c>
      <c r="I3144" s="143">
        <v>1</v>
      </c>
      <c r="J3144" s="143">
        <v>0</v>
      </c>
      <c r="K3144" s="118">
        <f t="shared" ref="K3144:L3144" si="1726">K3134+20000</f>
        <v>280000</v>
      </c>
      <c r="L3144" s="118">
        <f t="shared" si="1726"/>
        <v>280000</v>
      </c>
      <c r="M3144" s="2">
        <v>1000</v>
      </c>
      <c r="N3144" s="142">
        <f t="shared" si="1722"/>
        <v>1</v>
      </c>
      <c r="O3144" s="143">
        <v>0</v>
      </c>
      <c r="P3144" s="143">
        <v>0</v>
      </c>
      <c r="Q3144" s="143">
        <v>0</v>
      </c>
      <c r="R3144" s="143">
        <v>0</v>
      </c>
      <c r="S3144" s="143">
        <v>0</v>
      </c>
      <c r="T3144" s="142">
        <f t="shared" si="1723"/>
        <v>0</v>
      </c>
      <c r="U3144" s="143">
        <v>21</v>
      </c>
      <c r="V3144" s="143">
        <v>0</v>
      </c>
      <c r="W3144" s="127">
        <f t="shared" ref="W3144:X3144" si="1727">INT(W3134*1.05)</f>
        <v>953</v>
      </c>
      <c r="X3144" s="127">
        <f t="shared" si="1727"/>
        <v>953</v>
      </c>
      <c r="Y3144" s="143">
        <v>1000</v>
      </c>
      <c r="Z3144" s="142">
        <f t="shared" si="1725"/>
        <v>1</v>
      </c>
    </row>
    <row r="3145" spans="1:26" s="142" customFormat="1">
      <c r="A3145" s="142">
        <f t="shared" si="1615"/>
        <v>523603</v>
      </c>
      <c r="B3145" s="142" t="s">
        <v>945</v>
      </c>
      <c r="C3145" s="142" t="s">
        <v>946</v>
      </c>
      <c r="F3145" s="142" t="s">
        <v>947</v>
      </c>
      <c r="G3145" s="142">
        <v>1</v>
      </c>
      <c r="I3145" s="143">
        <v>1</v>
      </c>
      <c r="J3145" s="143">
        <v>0</v>
      </c>
      <c r="K3145" s="118">
        <f t="shared" ref="K3145:L3145" si="1728">K3135+20000</f>
        <v>280000</v>
      </c>
      <c r="L3145" s="118">
        <f t="shared" si="1728"/>
        <v>280000</v>
      </c>
      <c r="M3145" s="2">
        <v>1000</v>
      </c>
      <c r="N3145" s="142">
        <f t="shared" si="1722"/>
        <v>1</v>
      </c>
      <c r="O3145" s="143">
        <v>0</v>
      </c>
      <c r="P3145" s="143">
        <v>0</v>
      </c>
      <c r="Q3145" s="143">
        <v>0</v>
      </c>
      <c r="R3145" s="143">
        <v>0</v>
      </c>
      <c r="S3145" s="143">
        <v>0</v>
      </c>
      <c r="T3145" s="142">
        <f t="shared" si="1723"/>
        <v>0</v>
      </c>
      <c r="U3145" s="143">
        <v>21</v>
      </c>
      <c r="V3145" s="143">
        <v>0</v>
      </c>
      <c r="W3145" s="127">
        <f t="shared" ref="W3145:X3145" si="1729">INT(W3135*1.05)</f>
        <v>953</v>
      </c>
      <c r="X3145" s="127">
        <f t="shared" si="1729"/>
        <v>953</v>
      </c>
      <c r="Y3145" s="143">
        <v>1000</v>
      </c>
      <c r="Z3145" s="142">
        <f t="shared" si="1725"/>
        <v>1</v>
      </c>
    </row>
    <row r="3146" spans="1:26" s="142" customFormat="1">
      <c r="A3146" s="142">
        <f t="shared" si="1615"/>
        <v>523604</v>
      </c>
      <c r="B3146" s="142" t="s">
        <v>945</v>
      </c>
      <c r="C3146" s="142" t="s">
        <v>946</v>
      </c>
      <c r="F3146" s="142" t="s">
        <v>947</v>
      </c>
      <c r="G3146" s="142">
        <v>1</v>
      </c>
      <c r="I3146" s="143">
        <v>1</v>
      </c>
      <c r="J3146" s="143">
        <v>0</v>
      </c>
      <c r="K3146" s="118">
        <f t="shared" ref="K3146:L3146" si="1730">K3136+20000</f>
        <v>280000</v>
      </c>
      <c r="L3146" s="118">
        <f t="shared" si="1730"/>
        <v>280000</v>
      </c>
      <c r="M3146" s="2">
        <v>1000</v>
      </c>
      <c r="N3146" s="142">
        <f t="shared" si="1722"/>
        <v>1</v>
      </c>
      <c r="O3146" s="143">
        <v>0</v>
      </c>
      <c r="P3146" s="143">
        <v>0</v>
      </c>
      <c r="Q3146" s="143">
        <v>0</v>
      </c>
      <c r="R3146" s="143">
        <v>0</v>
      </c>
      <c r="S3146" s="143">
        <v>0</v>
      </c>
      <c r="T3146" s="142">
        <f t="shared" si="1723"/>
        <v>0</v>
      </c>
      <c r="U3146" s="143">
        <v>21</v>
      </c>
      <c r="V3146" s="143">
        <v>0</v>
      </c>
      <c r="W3146" s="127">
        <f t="shared" ref="W3146:X3146" si="1731">INT(W3136*1.05)</f>
        <v>953</v>
      </c>
      <c r="X3146" s="127">
        <f t="shared" si="1731"/>
        <v>953</v>
      </c>
      <c r="Y3146" s="143">
        <v>1000</v>
      </c>
      <c r="Z3146" s="142">
        <f t="shared" si="1725"/>
        <v>1</v>
      </c>
    </row>
    <row r="3147" spans="1:26" s="142" customFormat="1">
      <c r="A3147" s="142">
        <f t="shared" si="1615"/>
        <v>523605</v>
      </c>
      <c r="B3147" s="142" t="s">
        <v>945</v>
      </c>
      <c r="C3147" s="142" t="s">
        <v>946</v>
      </c>
      <c r="F3147" s="142" t="s">
        <v>947</v>
      </c>
      <c r="G3147" s="142">
        <v>1</v>
      </c>
      <c r="I3147" s="143">
        <v>1</v>
      </c>
      <c r="J3147" s="143">
        <v>0</v>
      </c>
      <c r="K3147" s="118">
        <f t="shared" ref="K3147:L3147" si="1732">K3137+20000</f>
        <v>280000</v>
      </c>
      <c r="L3147" s="118">
        <f t="shared" si="1732"/>
        <v>280000</v>
      </c>
      <c r="M3147" s="2">
        <v>1000</v>
      </c>
      <c r="N3147" s="142">
        <f t="shared" si="1722"/>
        <v>1</v>
      </c>
      <c r="O3147" s="143">
        <v>0</v>
      </c>
      <c r="P3147" s="143">
        <v>0</v>
      </c>
      <c r="Q3147" s="143">
        <v>0</v>
      </c>
      <c r="R3147" s="143">
        <v>0</v>
      </c>
      <c r="S3147" s="143">
        <v>0</v>
      </c>
      <c r="T3147" s="142">
        <f t="shared" si="1723"/>
        <v>0</v>
      </c>
      <c r="U3147" s="143">
        <v>21</v>
      </c>
      <c r="V3147" s="143">
        <v>0</v>
      </c>
      <c r="W3147" s="127">
        <f t="shared" ref="W3147:X3147" si="1733">INT(W3137*1.05)</f>
        <v>953</v>
      </c>
      <c r="X3147" s="127">
        <f t="shared" si="1733"/>
        <v>953</v>
      </c>
      <c r="Y3147" s="143">
        <v>1000</v>
      </c>
      <c r="Z3147" s="142">
        <f t="shared" si="1725"/>
        <v>1</v>
      </c>
    </row>
    <row r="3148" spans="1:26" s="142" customFormat="1">
      <c r="A3148" s="142">
        <f t="shared" si="1615"/>
        <v>523606</v>
      </c>
      <c r="B3148" s="142" t="s">
        <v>945</v>
      </c>
      <c r="C3148" s="142" t="s">
        <v>946</v>
      </c>
      <c r="F3148" s="142" t="s">
        <v>947</v>
      </c>
      <c r="G3148" s="142">
        <v>1</v>
      </c>
      <c r="I3148" s="143">
        <v>1</v>
      </c>
      <c r="J3148" s="143">
        <v>0</v>
      </c>
      <c r="K3148" s="118">
        <f t="shared" ref="K3148:L3148" si="1734">K3138+20000</f>
        <v>280000</v>
      </c>
      <c r="L3148" s="118">
        <f t="shared" si="1734"/>
        <v>280000</v>
      </c>
      <c r="M3148" s="2">
        <v>1000</v>
      </c>
      <c r="N3148" s="142">
        <f t="shared" si="1722"/>
        <v>1</v>
      </c>
      <c r="O3148" s="143">
        <v>0</v>
      </c>
      <c r="P3148" s="143">
        <v>0</v>
      </c>
      <c r="Q3148" s="143">
        <v>0</v>
      </c>
      <c r="R3148" s="143">
        <v>0</v>
      </c>
      <c r="S3148" s="143">
        <v>0</v>
      </c>
      <c r="T3148" s="142">
        <f t="shared" si="1723"/>
        <v>0</v>
      </c>
      <c r="U3148" s="143">
        <v>21</v>
      </c>
      <c r="V3148" s="143">
        <v>0</v>
      </c>
      <c r="W3148" s="127">
        <f t="shared" ref="W3148:X3148" si="1735">INT(W3138*1.05)</f>
        <v>953</v>
      </c>
      <c r="X3148" s="127">
        <f t="shared" si="1735"/>
        <v>953</v>
      </c>
      <c r="Y3148" s="143">
        <v>1000</v>
      </c>
      <c r="Z3148" s="142">
        <f t="shared" si="1725"/>
        <v>1</v>
      </c>
    </row>
    <row r="3149" spans="1:26" s="142" customFormat="1">
      <c r="A3149" s="142">
        <f t="shared" si="1615"/>
        <v>523607</v>
      </c>
      <c r="B3149" s="142" t="s">
        <v>945</v>
      </c>
      <c r="C3149" s="142" t="s">
        <v>946</v>
      </c>
      <c r="F3149" s="142" t="s">
        <v>947</v>
      </c>
      <c r="G3149" s="142">
        <v>1</v>
      </c>
      <c r="I3149" s="143">
        <v>1</v>
      </c>
      <c r="J3149" s="143">
        <v>0</v>
      </c>
      <c r="K3149" s="118">
        <f t="shared" ref="K3149:L3149" si="1736">K3139+20000</f>
        <v>280000</v>
      </c>
      <c r="L3149" s="118">
        <f t="shared" si="1736"/>
        <v>280000</v>
      </c>
      <c r="M3149" s="2">
        <v>1000</v>
      </c>
      <c r="N3149" s="142">
        <f t="shared" si="1722"/>
        <v>1</v>
      </c>
      <c r="O3149" s="143">
        <v>0</v>
      </c>
      <c r="P3149" s="143">
        <v>0</v>
      </c>
      <c r="Q3149" s="143">
        <v>0</v>
      </c>
      <c r="R3149" s="143">
        <v>0</v>
      </c>
      <c r="S3149" s="143">
        <v>0</v>
      </c>
      <c r="T3149" s="142">
        <f t="shared" si="1723"/>
        <v>0</v>
      </c>
      <c r="U3149" s="143">
        <v>21</v>
      </c>
      <c r="V3149" s="143">
        <v>0</v>
      </c>
      <c r="W3149" s="127">
        <f t="shared" ref="W3149:X3149" si="1737">INT(W3139*1.05)</f>
        <v>953</v>
      </c>
      <c r="X3149" s="127">
        <f t="shared" si="1737"/>
        <v>953</v>
      </c>
      <c r="Y3149" s="143">
        <v>1000</v>
      </c>
      <c r="Z3149" s="142">
        <f t="shared" si="1725"/>
        <v>1</v>
      </c>
    </row>
    <row r="3150" spans="1:26" s="142" customFormat="1">
      <c r="A3150" s="142">
        <f t="shared" si="1615"/>
        <v>523608</v>
      </c>
      <c r="B3150" s="142" t="s">
        <v>945</v>
      </c>
      <c r="C3150" s="142" t="s">
        <v>946</v>
      </c>
      <c r="F3150" s="142" t="s">
        <v>947</v>
      </c>
      <c r="G3150" s="142">
        <v>1</v>
      </c>
      <c r="I3150" s="143">
        <v>1</v>
      </c>
      <c r="J3150" s="143">
        <v>0</v>
      </c>
      <c r="K3150" s="118">
        <f t="shared" ref="K3150:L3150" si="1738">K3140+20000</f>
        <v>280000</v>
      </c>
      <c r="L3150" s="118">
        <f t="shared" si="1738"/>
        <v>280000</v>
      </c>
      <c r="M3150" s="2">
        <v>1000</v>
      </c>
      <c r="N3150" s="142">
        <f t="shared" si="1722"/>
        <v>1</v>
      </c>
      <c r="O3150" s="143">
        <v>0</v>
      </c>
      <c r="P3150" s="143">
        <v>0</v>
      </c>
      <c r="Q3150" s="143">
        <v>0</v>
      </c>
      <c r="R3150" s="143">
        <v>0</v>
      </c>
      <c r="S3150" s="143">
        <v>0</v>
      </c>
      <c r="T3150" s="142">
        <f t="shared" si="1723"/>
        <v>0</v>
      </c>
      <c r="U3150" s="143">
        <v>21</v>
      </c>
      <c r="V3150" s="143">
        <v>0</v>
      </c>
      <c r="W3150" s="127">
        <f t="shared" ref="W3150:X3150" si="1739">INT(W3140*1.05)</f>
        <v>953</v>
      </c>
      <c r="X3150" s="127">
        <f t="shared" si="1739"/>
        <v>953</v>
      </c>
      <c r="Y3150" s="143">
        <v>1000</v>
      </c>
      <c r="Z3150" s="142">
        <f t="shared" si="1725"/>
        <v>1</v>
      </c>
    </row>
    <row r="3151" spans="1:26" s="142" customFormat="1">
      <c r="A3151" s="142">
        <f t="shared" si="1615"/>
        <v>523609</v>
      </c>
      <c r="B3151" s="142" t="s">
        <v>945</v>
      </c>
      <c r="C3151" s="142" t="s">
        <v>946</v>
      </c>
      <c r="F3151" s="142" t="s">
        <v>947</v>
      </c>
      <c r="G3151" s="142">
        <v>1</v>
      </c>
      <c r="I3151" s="143">
        <v>1</v>
      </c>
      <c r="J3151" s="143">
        <v>0</v>
      </c>
      <c r="K3151" s="118">
        <f t="shared" ref="K3151:L3151" si="1740">K3141+20000</f>
        <v>280000</v>
      </c>
      <c r="L3151" s="118">
        <f t="shared" si="1740"/>
        <v>280000</v>
      </c>
      <c r="M3151" s="2">
        <v>1000</v>
      </c>
      <c r="N3151" s="142">
        <f t="shared" si="1722"/>
        <v>1</v>
      </c>
      <c r="O3151" s="143">
        <v>0</v>
      </c>
      <c r="P3151" s="143">
        <v>0</v>
      </c>
      <c r="Q3151" s="143">
        <v>0</v>
      </c>
      <c r="R3151" s="143">
        <v>0</v>
      </c>
      <c r="S3151" s="143">
        <v>0</v>
      </c>
      <c r="T3151" s="142">
        <f t="shared" si="1723"/>
        <v>0</v>
      </c>
      <c r="U3151" s="143">
        <v>21</v>
      </c>
      <c r="V3151" s="143">
        <v>0</v>
      </c>
      <c r="W3151" s="127">
        <f t="shared" ref="W3151:X3151" si="1741">INT(W3141*1.05)</f>
        <v>953</v>
      </c>
      <c r="X3151" s="127">
        <f t="shared" si="1741"/>
        <v>953</v>
      </c>
      <c r="Y3151" s="143">
        <v>1000</v>
      </c>
      <c r="Z3151" s="142">
        <f t="shared" si="1725"/>
        <v>1</v>
      </c>
    </row>
    <row r="3152" spans="1:26" s="142" customFormat="1">
      <c r="A3152" s="142">
        <f t="shared" si="1615"/>
        <v>523610</v>
      </c>
      <c r="B3152" s="142" t="s">
        <v>945</v>
      </c>
      <c r="C3152" s="142" t="s">
        <v>946</v>
      </c>
      <c r="F3152" s="142" t="s">
        <v>947</v>
      </c>
      <c r="G3152" s="142">
        <v>1</v>
      </c>
      <c r="I3152" s="143">
        <v>1</v>
      </c>
      <c r="J3152" s="143">
        <v>0</v>
      </c>
      <c r="K3152" s="118">
        <f t="shared" ref="K3152:L3152" si="1742">K3142+20000</f>
        <v>280000</v>
      </c>
      <c r="L3152" s="118">
        <f t="shared" si="1742"/>
        <v>280000</v>
      </c>
      <c r="M3152" s="2">
        <v>1000</v>
      </c>
      <c r="N3152" s="142">
        <f t="shared" si="1722"/>
        <v>1</v>
      </c>
      <c r="O3152" s="143">
        <v>0</v>
      </c>
      <c r="P3152" s="143">
        <v>0</v>
      </c>
      <c r="Q3152" s="143">
        <v>0</v>
      </c>
      <c r="R3152" s="143">
        <v>0</v>
      </c>
      <c r="S3152" s="143">
        <v>0</v>
      </c>
      <c r="T3152" s="142">
        <f t="shared" si="1723"/>
        <v>0</v>
      </c>
      <c r="U3152" s="143">
        <v>21</v>
      </c>
      <c r="V3152" s="143">
        <v>0</v>
      </c>
      <c r="W3152" s="127">
        <f t="shared" ref="W3152:X3152" si="1743">INT(W3142*1.05)</f>
        <v>953</v>
      </c>
      <c r="X3152" s="127">
        <f t="shared" si="1743"/>
        <v>953</v>
      </c>
      <c r="Y3152" s="143">
        <v>1000</v>
      </c>
      <c r="Z3152" s="142">
        <f t="shared" si="1725"/>
        <v>1</v>
      </c>
    </row>
    <row r="3153" spans="1:26" s="142" customFormat="1">
      <c r="A3153" s="142">
        <f t="shared" si="1615"/>
        <v>523701</v>
      </c>
      <c r="B3153" s="142" t="s">
        <v>945</v>
      </c>
      <c r="C3153" s="142" t="s">
        <v>946</v>
      </c>
      <c r="F3153" s="142" t="s">
        <v>947</v>
      </c>
      <c r="G3153" s="142">
        <v>1</v>
      </c>
      <c r="I3153" s="143">
        <v>1</v>
      </c>
      <c r="J3153" s="143">
        <v>0</v>
      </c>
      <c r="K3153" s="118">
        <f t="shared" ref="K3153:L3153" si="1744">K3143+20000</f>
        <v>300000</v>
      </c>
      <c r="L3153" s="118">
        <f t="shared" si="1744"/>
        <v>300000</v>
      </c>
      <c r="M3153" s="2">
        <v>1000</v>
      </c>
      <c r="N3153" s="142">
        <f t="shared" ref="N3153:N3162" si="1745">IF(M3153&gt;=1000,1,0)</f>
        <v>1</v>
      </c>
      <c r="O3153" s="143">
        <v>0</v>
      </c>
      <c r="P3153" s="143">
        <v>0</v>
      </c>
      <c r="Q3153" s="143">
        <v>0</v>
      </c>
      <c r="R3153" s="143">
        <v>0</v>
      </c>
      <c r="S3153" s="143">
        <v>0</v>
      </c>
      <c r="T3153" s="142">
        <f t="shared" ref="T3153:T3162" si="1746">IF(S3153&gt;=1000,1,0)</f>
        <v>0</v>
      </c>
      <c r="U3153" s="143">
        <v>21</v>
      </c>
      <c r="V3153" s="143">
        <v>0</v>
      </c>
      <c r="W3153" s="127">
        <f t="shared" ref="W3153:X3153" si="1747">INT(W3143*1.05)</f>
        <v>1000</v>
      </c>
      <c r="X3153" s="127">
        <f t="shared" si="1747"/>
        <v>1000</v>
      </c>
      <c r="Y3153" s="143">
        <v>1000</v>
      </c>
      <c r="Z3153" s="142">
        <f t="shared" ref="Z3153:Z3162" si="1748">IF(Y3153&gt;=1000,1,0)</f>
        <v>1</v>
      </c>
    </row>
    <row r="3154" spans="1:26" s="142" customFormat="1">
      <c r="A3154" s="142">
        <f t="shared" si="1615"/>
        <v>523702</v>
      </c>
      <c r="B3154" s="142" t="s">
        <v>945</v>
      </c>
      <c r="C3154" s="142" t="s">
        <v>946</v>
      </c>
      <c r="F3154" s="142" t="s">
        <v>947</v>
      </c>
      <c r="G3154" s="142">
        <v>1</v>
      </c>
      <c r="I3154" s="143">
        <v>1</v>
      </c>
      <c r="J3154" s="143">
        <v>0</v>
      </c>
      <c r="K3154" s="118">
        <f t="shared" ref="K3154:L3154" si="1749">K3144+20000</f>
        <v>300000</v>
      </c>
      <c r="L3154" s="118">
        <f t="shared" si="1749"/>
        <v>300000</v>
      </c>
      <c r="M3154" s="2">
        <v>1000</v>
      </c>
      <c r="N3154" s="142">
        <f t="shared" si="1745"/>
        <v>1</v>
      </c>
      <c r="O3154" s="143">
        <v>0</v>
      </c>
      <c r="P3154" s="143">
        <v>0</v>
      </c>
      <c r="Q3154" s="143">
        <v>0</v>
      </c>
      <c r="R3154" s="143">
        <v>0</v>
      </c>
      <c r="S3154" s="143">
        <v>0</v>
      </c>
      <c r="T3154" s="142">
        <f t="shared" si="1746"/>
        <v>0</v>
      </c>
      <c r="U3154" s="143">
        <v>21</v>
      </c>
      <c r="V3154" s="143">
        <v>0</v>
      </c>
      <c r="W3154" s="127">
        <f t="shared" ref="W3154:X3154" si="1750">INT(W3144*1.05)</f>
        <v>1000</v>
      </c>
      <c r="X3154" s="127">
        <f t="shared" si="1750"/>
        <v>1000</v>
      </c>
      <c r="Y3154" s="143">
        <v>1000</v>
      </c>
      <c r="Z3154" s="142">
        <f t="shared" si="1748"/>
        <v>1</v>
      </c>
    </row>
    <row r="3155" spans="1:26" s="142" customFormat="1">
      <c r="A3155" s="142">
        <f t="shared" si="1615"/>
        <v>523703</v>
      </c>
      <c r="B3155" s="142" t="s">
        <v>945</v>
      </c>
      <c r="C3155" s="142" t="s">
        <v>946</v>
      </c>
      <c r="F3155" s="142" t="s">
        <v>947</v>
      </c>
      <c r="G3155" s="142">
        <v>1</v>
      </c>
      <c r="I3155" s="143">
        <v>1</v>
      </c>
      <c r="J3155" s="143">
        <v>0</v>
      </c>
      <c r="K3155" s="118">
        <f t="shared" ref="K3155:L3155" si="1751">K3145+20000</f>
        <v>300000</v>
      </c>
      <c r="L3155" s="118">
        <f t="shared" si="1751"/>
        <v>300000</v>
      </c>
      <c r="M3155" s="2">
        <v>1000</v>
      </c>
      <c r="N3155" s="142">
        <f t="shared" si="1745"/>
        <v>1</v>
      </c>
      <c r="O3155" s="143">
        <v>0</v>
      </c>
      <c r="P3155" s="143">
        <v>0</v>
      </c>
      <c r="Q3155" s="143">
        <v>0</v>
      </c>
      <c r="R3155" s="143">
        <v>0</v>
      </c>
      <c r="S3155" s="143">
        <v>0</v>
      </c>
      <c r="T3155" s="142">
        <f t="shared" si="1746"/>
        <v>0</v>
      </c>
      <c r="U3155" s="143">
        <v>21</v>
      </c>
      <c r="V3155" s="143">
        <v>0</v>
      </c>
      <c r="W3155" s="127">
        <f t="shared" ref="W3155:X3155" si="1752">INT(W3145*1.05)</f>
        <v>1000</v>
      </c>
      <c r="X3155" s="127">
        <f t="shared" si="1752"/>
        <v>1000</v>
      </c>
      <c r="Y3155" s="143">
        <v>1000</v>
      </c>
      <c r="Z3155" s="142">
        <f t="shared" si="1748"/>
        <v>1</v>
      </c>
    </row>
    <row r="3156" spans="1:26" s="142" customFormat="1">
      <c r="A3156" s="142">
        <f t="shared" si="1615"/>
        <v>523704</v>
      </c>
      <c r="B3156" s="142" t="s">
        <v>945</v>
      </c>
      <c r="C3156" s="142" t="s">
        <v>946</v>
      </c>
      <c r="F3156" s="142" t="s">
        <v>947</v>
      </c>
      <c r="G3156" s="142">
        <v>1</v>
      </c>
      <c r="I3156" s="143">
        <v>1</v>
      </c>
      <c r="J3156" s="143">
        <v>0</v>
      </c>
      <c r="K3156" s="118">
        <f t="shared" ref="K3156:L3156" si="1753">K3146+20000</f>
        <v>300000</v>
      </c>
      <c r="L3156" s="118">
        <f t="shared" si="1753"/>
        <v>300000</v>
      </c>
      <c r="M3156" s="2">
        <v>1000</v>
      </c>
      <c r="N3156" s="142">
        <f t="shared" si="1745"/>
        <v>1</v>
      </c>
      <c r="O3156" s="143">
        <v>0</v>
      </c>
      <c r="P3156" s="143">
        <v>0</v>
      </c>
      <c r="Q3156" s="143">
        <v>0</v>
      </c>
      <c r="R3156" s="143">
        <v>0</v>
      </c>
      <c r="S3156" s="143">
        <v>0</v>
      </c>
      <c r="T3156" s="142">
        <f t="shared" si="1746"/>
        <v>0</v>
      </c>
      <c r="U3156" s="143">
        <v>21</v>
      </c>
      <c r="V3156" s="143">
        <v>0</v>
      </c>
      <c r="W3156" s="127">
        <f t="shared" ref="W3156:X3156" si="1754">INT(W3146*1.05)</f>
        <v>1000</v>
      </c>
      <c r="X3156" s="127">
        <f t="shared" si="1754"/>
        <v>1000</v>
      </c>
      <c r="Y3156" s="143">
        <v>1000</v>
      </c>
      <c r="Z3156" s="142">
        <f t="shared" si="1748"/>
        <v>1</v>
      </c>
    </row>
    <row r="3157" spans="1:26" s="142" customFormat="1">
      <c r="A3157" s="142">
        <f t="shared" si="1615"/>
        <v>523705</v>
      </c>
      <c r="B3157" s="142" t="s">
        <v>945</v>
      </c>
      <c r="C3157" s="142" t="s">
        <v>946</v>
      </c>
      <c r="F3157" s="142" t="s">
        <v>947</v>
      </c>
      <c r="G3157" s="142">
        <v>1</v>
      </c>
      <c r="I3157" s="143">
        <v>1</v>
      </c>
      <c r="J3157" s="143">
        <v>0</v>
      </c>
      <c r="K3157" s="118">
        <f t="shared" ref="K3157:L3157" si="1755">K3147+20000</f>
        <v>300000</v>
      </c>
      <c r="L3157" s="118">
        <f t="shared" si="1755"/>
        <v>300000</v>
      </c>
      <c r="M3157" s="2">
        <v>1000</v>
      </c>
      <c r="N3157" s="142">
        <f t="shared" si="1745"/>
        <v>1</v>
      </c>
      <c r="O3157" s="143">
        <v>0</v>
      </c>
      <c r="P3157" s="143">
        <v>0</v>
      </c>
      <c r="Q3157" s="143">
        <v>0</v>
      </c>
      <c r="R3157" s="143">
        <v>0</v>
      </c>
      <c r="S3157" s="143">
        <v>0</v>
      </c>
      <c r="T3157" s="142">
        <f t="shared" si="1746"/>
        <v>0</v>
      </c>
      <c r="U3157" s="143">
        <v>21</v>
      </c>
      <c r="V3157" s="143">
        <v>0</v>
      </c>
      <c r="W3157" s="127">
        <f t="shared" ref="W3157:X3157" si="1756">INT(W3147*1.05)</f>
        <v>1000</v>
      </c>
      <c r="X3157" s="127">
        <f t="shared" si="1756"/>
        <v>1000</v>
      </c>
      <c r="Y3157" s="143">
        <v>1000</v>
      </c>
      <c r="Z3157" s="142">
        <f t="shared" si="1748"/>
        <v>1</v>
      </c>
    </row>
    <row r="3158" spans="1:26" s="142" customFormat="1">
      <c r="A3158" s="142">
        <f t="shared" si="1615"/>
        <v>523706</v>
      </c>
      <c r="B3158" s="142" t="s">
        <v>945</v>
      </c>
      <c r="C3158" s="142" t="s">
        <v>946</v>
      </c>
      <c r="F3158" s="142" t="s">
        <v>947</v>
      </c>
      <c r="G3158" s="142">
        <v>1</v>
      </c>
      <c r="I3158" s="143">
        <v>1</v>
      </c>
      <c r="J3158" s="143">
        <v>0</v>
      </c>
      <c r="K3158" s="118">
        <f t="shared" ref="K3158:L3158" si="1757">K3148+20000</f>
        <v>300000</v>
      </c>
      <c r="L3158" s="118">
        <f t="shared" si="1757"/>
        <v>300000</v>
      </c>
      <c r="M3158" s="2">
        <v>1000</v>
      </c>
      <c r="N3158" s="142">
        <f t="shared" si="1745"/>
        <v>1</v>
      </c>
      <c r="O3158" s="143">
        <v>0</v>
      </c>
      <c r="P3158" s="143">
        <v>0</v>
      </c>
      <c r="Q3158" s="143">
        <v>0</v>
      </c>
      <c r="R3158" s="143">
        <v>0</v>
      </c>
      <c r="S3158" s="143">
        <v>0</v>
      </c>
      <c r="T3158" s="142">
        <f t="shared" si="1746"/>
        <v>0</v>
      </c>
      <c r="U3158" s="143">
        <v>21</v>
      </c>
      <c r="V3158" s="143">
        <v>0</v>
      </c>
      <c r="W3158" s="127">
        <f t="shared" ref="W3158:X3158" si="1758">INT(W3148*1.05)</f>
        <v>1000</v>
      </c>
      <c r="X3158" s="127">
        <f t="shared" si="1758"/>
        <v>1000</v>
      </c>
      <c r="Y3158" s="143">
        <v>1000</v>
      </c>
      <c r="Z3158" s="142">
        <f t="shared" si="1748"/>
        <v>1</v>
      </c>
    </row>
    <row r="3159" spans="1:26" s="142" customFormat="1">
      <c r="A3159" s="142">
        <f t="shared" si="1615"/>
        <v>523707</v>
      </c>
      <c r="B3159" s="142" t="s">
        <v>945</v>
      </c>
      <c r="C3159" s="142" t="s">
        <v>946</v>
      </c>
      <c r="F3159" s="142" t="s">
        <v>947</v>
      </c>
      <c r="G3159" s="142">
        <v>1</v>
      </c>
      <c r="I3159" s="143">
        <v>1</v>
      </c>
      <c r="J3159" s="143">
        <v>0</v>
      </c>
      <c r="K3159" s="118">
        <f t="shared" ref="K3159:L3159" si="1759">K3149+20000</f>
        <v>300000</v>
      </c>
      <c r="L3159" s="118">
        <f t="shared" si="1759"/>
        <v>300000</v>
      </c>
      <c r="M3159" s="2">
        <v>1000</v>
      </c>
      <c r="N3159" s="142">
        <f t="shared" si="1745"/>
        <v>1</v>
      </c>
      <c r="O3159" s="143">
        <v>0</v>
      </c>
      <c r="P3159" s="143">
        <v>0</v>
      </c>
      <c r="Q3159" s="143">
        <v>0</v>
      </c>
      <c r="R3159" s="143">
        <v>0</v>
      </c>
      <c r="S3159" s="143">
        <v>0</v>
      </c>
      <c r="T3159" s="142">
        <f t="shared" si="1746"/>
        <v>0</v>
      </c>
      <c r="U3159" s="143">
        <v>21</v>
      </c>
      <c r="V3159" s="143">
        <v>0</v>
      </c>
      <c r="W3159" s="127">
        <f t="shared" ref="W3159:X3159" si="1760">INT(W3149*1.05)</f>
        <v>1000</v>
      </c>
      <c r="X3159" s="127">
        <f t="shared" si="1760"/>
        <v>1000</v>
      </c>
      <c r="Y3159" s="143">
        <v>1000</v>
      </c>
      <c r="Z3159" s="142">
        <f t="shared" si="1748"/>
        <v>1</v>
      </c>
    </row>
    <row r="3160" spans="1:26" s="142" customFormat="1">
      <c r="A3160" s="142">
        <f t="shared" ref="A3160:A3192" si="1761">A3150+100</f>
        <v>523708</v>
      </c>
      <c r="B3160" s="142" t="s">
        <v>945</v>
      </c>
      <c r="C3160" s="142" t="s">
        <v>946</v>
      </c>
      <c r="F3160" s="142" t="s">
        <v>947</v>
      </c>
      <c r="G3160" s="142">
        <v>1</v>
      </c>
      <c r="I3160" s="143">
        <v>1</v>
      </c>
      <c r="J3160" s="143">
        <v>0</v>
      </c>
      <c r="K3160" s="118">
        <f t="shared" ref="K3160:L3160" si="1762">K3150+20000</f>
        <v>300000</v>
      </c>
      <c r="L3160" s="118">
        <f t="shared" si="1762"/>
        <v>300000</v>
      </c>
      <c r="M3160" s="2">
        <v>1000</v>
      </c>
      <c r="N3160" s="142">
        <f t="shared" si="1745"/>
        <v>1</v>
      </c>
      <c r="O3160" s="143">
        <v>0</v>
      </c>
      <c r="P3160" s="143">
        <v>0</v>
      </c>
      <c r="Q3160" s="143">
        <v>0</v>
      </c>
      <c r="R3160" s="143">
        <v>0</v>
      </c>
      <c r="S3160" s="143">
        <v>0</v>
      </c>
      <c r="T3160" s="142">
        <f t="shared" si="1746"/>
        <v>0</v>
      </c>
      <c r="U3160" s="143">
        <v>21</v>
      </c>
      <c r="V3160" s="143">
        <v>0</v>
      </c>
      <c r="W3160" s="127">
        <f t="shared" ref="W3160:X3160" si="1763">INT(W3150*1.05)</f>
        <v>1000</v>
      </c>
      <c r="X3160" s="127">
        <f t="shared" si="1763"/>
        <v>1000</v>
      </c>
      <c r="Y3160" s="143">
        <v>1000</v>
      </c>
      <c r="Z3160" s="142">
        <f t="shared" si="1748"/>
        <v>1</v>
      </c>
    </row>
    <row r="3161" spans="1:26" s="142" customFormat="1">
      <c r="A3161" s="142">
        <f t="shared" si="1761"/>
        <v>523709</v>
      </c>
      <c r="B3161" s="142" t="s">
        <v>945</v>
      </c>
      <c r="C3161" s="142" t="s">
        <v>946</v>
      </c>
      <c r="F3161" s="142" t="s">
        <v>947</v>
      </c>
      <c r="G3161" s="142">
        <v>1</v>
      </c>
      <c r="I3161" s="143">
        <v>1</v>
      </c>
      <c r="J3161" s="143">
        <v>0</v>
      </c>
      <c r="K3161" s="118">
        <f t="shared" ref="K3161:L3161" si="1764">K3151+20000</f>
        <v>300000</v>
      </c>
      <c r="L3161" s="118">
        <f t="shared" si="1764"/>
        <v>300000</v>
      </c>
      <c r="M3161" s="2">
        <v>1000</v>
      </c>
      <c r="N3161" s="142">
        <f t="shared" si="1745"/>
        <v>1</v>
      </c>
      <c r="O3161" s="143">
        <v>0</v>
      </c>
      <c r="P3161" s="143">
        <v>0</v>
      </c>
      <c r="Q3161" s="143">
        <v>0</v>
      </c>
      <c r="R3161" s="143">
        <v>0</v>
      </c>
      <c r="S3161" s="143">
        <v>0</v>
      </c>
      <c r="T3161" s="142">
        <f t="shared" si="1746"/>
        <v>0</v>
      </c>
      <c r="U3161" s="143">
        <v>21</v>
      </c>
      <c r="V3161" s="143">
        <v>0</v>
      </c>
      <c r="W3161" s="127">
        <f t="shared" ref="W3161:X3161" si="1765">INT(W3151*1.05)</f>
        <v>1000</v>
      </c>
      <c r="X3161" s="127">
        <f t="shared" si="1765"/>
        <v>1000</v>
      </c>
      <c r="Y3161" s="143">
        <v>1000</v>
      </c>
      <c r="Z3161" s="142">
        <f t="shared" si="1748"/>
        <v>1</v>
      </c>
    </row>
    <row r="3162" spans="1:26" s="142" customFormat="1">
      <c r="A3162" s="142">
        <f t="shared" si="1761"/>
        <v>523710</v>
      </c>
      <c r="B3162" s="142" t="s">
        <v>945</v>
      </c>
      <c r="C3162" s="142" t="s">
        <v>946</v>
      </c>
      <c r="F3162" s="142" t="s">
        <v>947</v>
      </c>
      <c r="G3162" s="142">
        <v>1</v>
      </c>
      <c r="I3162" s="143">
        <v>1</v>
      </c>
      <c r="J3162" s="143">
        <v>0</v>
      </c>
      <c r="K3162" s="118">
        <f t="shared" ref="K3162:L3162" si="1766">K3152+20000</f>
        <v>300000</v>
      </c>
      <c r="L3162" s="118">
        <f t="shared" si="1766"/>
        <v>300000</v>
      </c>
      <c r="M3162" s="2">
        <v>1000</v>
      </c>
      <c r="N3162" s="142">
        <f t="shared" si="1745"/>
        <v>1</v>
      </c>
      <c r="O3162" s="143">
        <v>0</v>
      </c>
      <c r="P3162" s="143">
        <v>0</v>
      </c>
      <c r="Q3162" s="143">
        <v>0</v>
      </c>
      <c r="R3162" s="143">
        <v>0</v>
      </c>
      <c r="S3162" s="143">
        <v>0</v>
      </c>
      <c r="T3162" s="142">
        <f t="shared" si="1746"/>
        <v>0</v>
      </c>
      <c r="U3162" s="143">
        <v>21</v>
      </c>
      <c r="V3162" s="143">
        <v>0</v>
      </c>
      <c r="W3162" s="127">
        <f t="shared" ref="W3162:X3162" si="1767">INT(W3152*1.05)</f>
        <v>1000</v>
      </c>
      <c r="X3162" s="127">
        <f t="shared" si="1767"/>
        <v>1000</v>
      </c>
      <c r="Y3162" s="143">
        <v>1000</v>
      </c>
      <c r="Z3162" s="142">
        <f t="shared" si="1748"/>
        <v>1</v>
      </c>
    </row>
    <row r="3163" spans="1:26" s="142" customFormat="1">
      <c r="A3163" s="142">
        <f t="shared" si="1761"/>
        <v>523801</v>
      </c>
      <c r="B3163" s="142" t="s">
        <v>945</v>
      </c>
      <c r="C3163" s="142" t="s">
        <v>946</v>
      </c>
      <c r="F3163" s="142" t="s">
        <v>947</v>
      </c>
      <c r="G3163" s="142">
        <v>1</v>
      </c>
      <c r="I3163" s="143">
        <v>1</v>
      </c>
      <c r="J3163" s="143">
        <v>0</v>
      </c>
      <c r="K3163" s="118">
        <f t="shared" ref="K3163:L3163" si="1768">K3153+20000</f>
        <v>320000</v>
      </c>
      <c r="L3163" s="118">
        <f t="shared" si="1768"/>
        <v>320000</v>
      </c>
      <c r="M3163" s="2">
        <v>1000</v>
      </c>
      <c r="N3163" s="142">
        <f t="shared" ref="N3163:N3172" si="1769">IF(M3163&gt;=1000,1,0)</f>
        <v>1</v>
      </c>
      <c r="O3163" s="143">
        <v>0</v>
      </c>
      <c r="P3163" s="143">
        <v>0</v>
      </c>
      <c r="Q3163" s="143">
        <v>0</v>
      </c>
      <c r="R3163" s="143">
        <v>0</v>
      </c>
      <c r="S3163" s="143">
        <v>0</v>
      </c>
      <c r="T3163" s="142">
        <f t="shared" ref="T3163:T3172" si="1770">IF(S3163&gt;=1000,1,0)</f>
        <v>0</v>
      </c>
      <c r="U3163" s="143">
        <v>21</v>
      </c>
      <c r="V3163" s="143">
        <v>0</v>
      </c>
      <c r="W3163" s="127">
        <f t="shared" ref="W3163:X3163" si="1771">INT(W3153*1.05)</f>
        <v>1050</v>
      </c>
      <c r="X3163" s="127">
        <f t="shared" si="1771"/>
        <v>1050</v>
      </c>
      <c r="Y3163" s="143">
        <v>1000</v>
      </c>
      <c r="Z3163" s="142">
        <f t="shared" ref="Z3163:Z3172" si="1772">IF(Y3163&gt;=1000,1,0)</f>
        <v>1</v>
      </c>
    </row>
    <row r="3164" spans="1:26" s="142" customFormat="1">
      <c r="A3164" s="142">
        <f t="shared" si="1761"/>
        <v>523802</v>
      </c>
      <c r="B3164" s="142" t="s">
        <v>945</v>
      </c>
      <c r="C3164" s="142" t="s">
        <v>946</v>
      </c>
      <c r="F3164" s="142" t="s">
        <v>947</v>
      </c>
      <c r="G3164" s="142">
        <v>1</v>
      </c>
      <c r="I3164" s="143">
        <v>1</v>
      </c>
      <c r="J3164" s="143">
        <v>0</v>
      </c>
      <c r="K3164" s="118">
        <f t="shared" ref="K3164:L3164" si="1773">K3154+20000</f>
        <v>320000</v>
      </c>
      <c r="L3164" s="118">
        <f t="shared" si="1773"/>
        <v>320000</v>
      </c>
      <c r="M3164" s="2">
        <v>1000</v>
      </c>
      <c r="N3164" s="142">
        <f t="shared" si="1769"/>
        <v>1</v>
      </c>
      <c r="O3164" s="143">
        <v>0</v>
      </c>
      <c r="P3164" s="143">
        <v>0</v>
      </c>
      <c r="Q3164" s="143">
        <v>0</v>
      </c>
      <c r="R3164" s="143">
        <v>0</v>
      </c>
      <c r="S3164" s="143">
        <v>0</v>
      </c>
      <c r="T3164" s="142">
        <f t="shared" si="1770"/>
        <v>0</v>
      </c>
      <c r="U3164" s="143">
        <v>21</v>
      </c>
      <c r="V3164" s="143">
        <v>0</v>
      </c>
      <c r="W3164" s="127">
        <f t="shared" ref="W3164:X3164" si="1774">INT(W3154*1.05)</f>
        <v>1050</v>
      </c>
      <c r="X3164" s="127">
        <f t="shared" si="1774"/>
        <v>1050</v>
      </c>
      <c r="Y3164" s="143">
        <v>1000</v>
      </c>
      <c r="Z3164" s="142">
        <f t="shared" si="1772"/>
        <v>1</v>
      </c>
    </row>
    <row r="3165" spans="1:26" s="142" customFormat="1">
      <c r="A3165" s="142">
        <f t="shared" si="1761"/>
        <v>523803</v>
      </c>
      <c r="B3165" s="142" t="s">
        <v>945</v>
      </c>
      <c r="C3165" s="142" t="s">
        <v>946</v>
      </c>
      <c r="F3165" s="142" t="s">
        <v>947</v>
      </c>
      <c r="G3165" s="142">
        <v>1</v>
      </c>
      <c r="I3165" s="143">
        <v>1</v>
      </c>
      <c r="J3165" s="143">
        <v>0</v>
      </c>
      <c r="K3165" s="118">
        <f t="shared" ref="K3165:L3165" si="1775">K3155+20000</f>
        <v>320000</v>
      </c>
      <c r="L3165" s="118">
        <f t="shared" si="1775"/>
        <v>320000</v>
      </c>
      <c r="M3165" s="2">
        <v>1000</v>
      </c>
      <c r="N3165" s="142">
        <f t="shared" si="1769"/>
        <v>1</v>
      </c>
      <c r="O3165" s="143">
        <v>0</v>
      </c>
      <c r="P3165" s="143">
        <v>0</v>
      </c>
      <c r="Q3165" s="143">
        <v>0</v>
      </c>
      <c r="R3165" s="143">
        <v>0</v>
      </c>
      <c r="S3165" s="143">
        <v>0</v>
      </c>
      <c r="T3165" s="142">
        <f t="shared" si="1770"/>
        <v>0</v>
      </c>
      <c r="U3165" s="143">
        <v>21</v>
      </c>
      <c r="V3165" s="143">
        <v>0</v>
      </c>
      <c r="W3165" s="127">
        <f t="shared" ref="W3165:X3165" si="1776">INT(W3155*1.05)</f>
        <v>1050</v>
      </c>
      <c r="X3165" s="127">
        <f t="shared" si="1776"/>
        <v>1050</v>
      </c>
      <c r="Y3165" s="143">
        <v>1000</v>
      </c>
      <c r="Z3165" s="142">
        <f t="shared" si="1772"/>
        <v>1</v>
      </c>
    </row>
    <row r="3166" spans="1:26" s="142" customFormat="1">
      <c r="A3166" s="142">
        <f t="shared" si="1761"/>
        <v>523804</v>
      </c>
      <c r="B3166" s="142" t="s">
        <v>945</v>
      </c>
      <c r="C3166" s="142" t="s">
        <v>946</v>
      </c>
      <c r="F3166" s="142" t="s">
        <v>947</v>
      </c>
      <c r="G3166" s="142">
        <v>1</v>
      </c>
      <c r="I3166" s="143">
        <v>1</v>
      </c>
      <c r="J3166" s="143">
        <v>0</v>
      </c>
      <c r="K3166" s="118">
        <f t="shared" ref="K3166:L3166" si="1777">K3156+20000</f>
        <v>320000</v>
      </c>
      <c r="L3166" s="118">
        <f t="shared" si="1777"/>
        <v>320000</v>
      </c>
      <c r="M3166" s="2">
        <v>1000</v>
      </c>
      <c r="N3166" s="142">
        <f t="shared" si="1769"/>
        <v>1</v>
      </c>
      <c r="O3166" s="143">
        <v>0</v>
      </c>
      <c r="P3166" s="143">
        <v>0</v>
      </c>
      <c r="Q3166" s="143">
        <v>0</v>
      </c>
      <c r="R3166" s="143">
        <v>0</v>
      </c>
      <c r="S3166" s="143">
        <v>0</v>
      </c>
      <c r="T3166" s="142">
        <f t="shared" si="1770"/>
        <v>0</v>
      </c>
      <c r="U3166" s="143">
        <v>21</v>
      </c>
      <c r="V3166" s="143">
        <v>0</v>
      </c>
      <c r="W3166" s="127">
        <f t="shared" ref="W3166:X3166" si="1778">INT(W3156*1.05)</f>
        <v>1050</v>
      </c>
      <c r="X3166" s="127">
        <f t="shared" si="1778"/>
        <v>1050</v>
      </c>
      <c r="Y3166" s="143">
        <v>1000</v>
      </c>
      <c r="Z3166" s="142">
        <f t="shared" si="1772"/>
        <v>1</v>
      </c>
    </row>
    <row r="3167" spans="1:26" s="142" customFormat="1">
      <c r="A3167" s="142">
        <f t="shared" si="1761"/>
        <v>523805</v>
      </c>
      <c r="B3167" s="142" t="s">
        <v>945</v>
      </c>
      <c r="C3167" s="142" t="s">
        <v>946</v>
      </c>
      <c r="F3167" s="142" t="s">
        <v>947</v>
      </c>
      <c r="G3167" s="142">
        <v>1</v>
      </c>
      <c r="I3167" s="143">
        <v>1</v>
      </c>
      <c r="J3167" s="143">
        <v>0</v>
      </c>
      <c r="K3167" s="118">
        <f t="shared" ref="K3167:L3167" si="1779">K3157+20000</f>
        <v>320000</v>
      </c>
      <c r="L3167" s="118">
        <f t="shared" si="1779"/>
        <v>320000</v>
      </c>
      <c r="M3167" s="2">
        <v>1000</v>
      </c>
      <c r="N3167" s="142">
        <f t="shared" si="1769"/>
        <v>1</v>
      </c>
      <c r="O3167" s="143">
        <v>0</v>
      </c>
      <c r="P3167" s="143">
        <v>0</v>
      </c>
      <c r="Q3167" s="143">
        <v>0</v>
      </c>
      <c r="R3167" s="143">
        <v>0</v>
      </c>
      <c r="S3167" s="143">
        <v>0</v>
      </c>
      <c r="T3167" s="142">
        <f t="shared" si="1770"/>
        <v>0</v>
      </c>
      <c r="U3167" s="143">
        <v>21</v>
      </c>
      <c r="V3167" s="143">
        <v>0</v>
      </c>
      <c r="W3167" s="127">
        <f t="shared" ref="W3167:X3167" si="1780">INT(W3157*1.05)</f>
        <v>1050</v>
      </c>
      <c r="X3167" s="127">
        <f t="shared" si="1780"/>
        <v>1050</v>
      </c>
      <c r="Y3167" s="143">
        <v>1000</v>
      </c>
      <c r="Z3167" s="142">
        <f t="shared" si="1772"/>
        <v>1</v>
      </c>
    </row>
    <row r="3168" spans="1:26" s="142" customFormat="1">
      <c r="A3168" s="142">
        <f t="shared" si="1761"/>
        <v>523806</v>
      </c>
      <c r="B3168" s="142" t="s">
        <v>945</v>
      </c>
      <c r="C3168" s="142" t="s">
        <v>946</v>
      </c>
      <c r="F3168" s="142" t="s">
        <v>947</v>
      </c>
      <c r="G3168" s="142">
        <v>1</v>
      </c>
      <c r="I3168" s="143">
        <v>1</v>
      </c>
      <c r="J3168" s="143">
        <v>0</v>
      </c>
      <c r="K3168" s="118">
        <f t="shared" ref="K3168:L3168" si="1781">K3158+20000</f>
        <v>320000</v>
      </c>
      <c r="L3168" s="118">
        <f t="shared" si="1781"/>
        <v>320000</v>
      </c>
      <c r="M3168" s="2">
        <v>1000</v>
      </c>
      <c r="N3168" s="142">
        <f t="shared" si="1769"/>
        <v>1</v>
      </c>
      <c r="O3168" s="143">
        <v>0</v>
      </c>
      <c r="P3168" s="143">
        <v>0</v>
      </c>
      <c r="Q3168" s="143">
        <v>0</v>
      </c>
      <c r="R3168" s="143">
        <v>0</v>
      </c>
      <c r="S3168" s="143">
        <v>0</v>
      </c>
      <c r="T3168" s="142">
        <f t="shared" si="1770"/>
        <v>0</v>
      </c>
      <c r="U3168" s="143">
        <v>21</v>
      </c>
      <c r="V3168" s="143">
        <v>0</v>
      </c>
      <c r="W3168" s="127">
        <f t="shared" ref="W3168:X3168" si="1782">INT(W3158*1.05)</f>
        <v>1050</v>
      </c>
      <c r="X3168" s="127">
        <f t="shared" si="1782"/>
        <v>1050</v>
      </c>
      <c r="Y3168" s="143">
        <v>1000</v>
      </c>
      <c r="Z3168" s="142">
        <f t="shared" si="1772"/>
        <v>1</v>
      </c>
    </row>
    <row r="3169" spans="1:26" s="142" customFormat="1">
      <c r="A3169" s="142">
        <f t="shared" si="1761"/>
        <v>523807</v>
      </c>
      <c r="B3169" s="142" t="s">
        <v>945</v>
      </c>
      <c r="C3169" s="142" t="s">
        <v>946</v>
      </c>
      <c r="F3169" s="142" t="s">
        <v>947</v>
      </c>
      <c r="G3169" s="142">
        <v>1</v>
      </c>
      <c r="I3169" s="143">
        <v>1</v>
      </c>
      <c r="J3169" s="143">
        <v>0</v>
      </c>
      <c r="K3169" s="118">
        <f t="shared" ref="K3169:L3169" si="1783">K3159+20000</f>
        <v>320000</v>
      </c>
      <c r="L3169" s="118">
        <f t="shared" si="1783"/>
        <v>320000</v>
      </c>
      <c r="M3169" s="2">
        <v>1000</v>
      </c>
      <c r="N3169" s="142">
        <f t="shared" si="1769"/>
        <v>1</v>
      </c>
      <c r="O3169" s="143">
        <v>0</v>
      </c>
      <c r="P3169" s="143">
        <v>0</v>
      </c>
      <c r="Q3169" s="143">
        <v>0</v>
      </c>
      <c r="R3169" s="143">
        <v>0</v>
      </c>
      <c r="S3169" s="143">
        <v>0</v>
      </c>
      <c r="T3169" s="142">
        <f t="shared" si="1770"/>
        <v>0</v>
      </c>
      <c r="U3169" s="143">
        <v>21</v>
      </c>
      <c r="V3169" s="143">
        <v>0</v>
      </c>
      <c r="W3169" s="127">
        <f t="shared" ref="W3169:X3169" si="1784">INT(W3159*1.05)</f>
        <v>1050</v>
      </c>
      <c r="X3169" s="127">
        <f t="shared" si="1784"/>
        <v>1050</v>
      </c>
      <c r="Y3169" s="143">
        <v>1000</v>
      </c>
      <c r="Z3169" s="142">
        <f t="shared" si="1772"/>
        <v>1</v>
      </c>
    </row>
    <row r="3170" spans="1:26" s="142" customFormat="1">
      <c r="A3170" s="142">
        <f t="shared" si="1761"/>
        <v>523808</v>
      </c>
      <c r="B3170" s="142" t="s">
        <v>945</v>
      </c>
      <c r="C3170" s="142" t="s">
        <v>946</v>
      </c>
      <c r="F3170" s="142" t="s">
        <v>947</v>
      </c>
      <c r="G3170" s="142">
        <v>1</v>
      </c>
      <c r="I3170" s="143">
        <v>1</v>
      </c>
      <c r="J3170" s="143">
        <v>0</v>
      </c>
      <c r="K3170" s="118">
        <f t="shared" ref="K3170:L3170" si="1785">K3160+20000</f>
        <v>320000</v>
      </c>
      <c r="L3170" s="118">
        <f t="shared" si="1785"/>
        <v>320000</v>
      </c>
      <c r="M3170" s="2">
        <v>1000</v>
      </c>
      <c r="N3170" s="142">
        <f t="shared" si="1769"/>
        <v>1</v>
      </c>
      <c r="O3170" s="143">
        <v>0</v>
      </c>
      <c r="P3170" s="143">
        <v>0</v>
      </c>
      <c r="Q3170" s="143">
        <v>0</v>
      </c>
      <c r="R3170" s="143">
        <v>0</v>
      </c>
      <c r="S3170" s="143">
        <v>0</v>
      </c>
      <c r="T3170" s="142">
        <f t="shared" si="1770"/>
        <v>0</v>
      </c>
      <c r="U3170" s="143">
        <v>21</v>
      </c>
      <c r="V3170" s="143">
        <v>0</v>
      </c>
      <c r="W3170" s="127">
        <f t="shared" ref="W3170:X3170" si="1786">INT(W3160*1.05)</f>
        <v>1050</v>
      </c>
      <c r="X3170" s="127">
        <f t="shared" si="1786"/>
        <v>1050</v>
      </c>
      <c r="Y3170" s="143">
        <v>1000</v>
      </c>
      <c r="Z3170" s="142">
        <f t="shared" si="1772"/>
        <v>1</v>
      </c>
    </row>
    <row r="3171" spans="1:26" s="142" customFormat="1">
      <c r="A3171" s="142">
        <f t="shared" si="1761"/>
        <v>523809</v>
      </c>
      <c r="B3171" s="142" t="s">
        <v>945</v>
      </c>
      <c r="C3171" s="142" t="s">
        <v>946</v>
      </c>
      <c r="F3171" s="142" t="s">
        <v>947</v>
      </c>
      <c r="G3171" s="142">
        <v>1</v>
      </c>
      <c r="I3171" s="143">
        <v>1</v>
      </c>
      <c r="J3171" s="143">
        <v>0</v>
      </c>
      <c r="K3171" s="118">
        <f t="shared" ref="K3171:L3171" si="1787">K3161+20000</f>
        <v>320000</v>
      </c>
      <c r="L3171" s="118">
        <f t="shared" si="1787"/>
        <v>320000</v>
      </c>
      <c r="M3171" s="2">
        <v>1000</v>
      </c>
      <c r="N3171" s="142">
        <f t="shared" si="1769"/>
        <v>1</v>
      </c>
      <c r="O3171" s="143">
        <v>0</v>
      </c>
      <c r="P3171" s="143">
        <v>0</v>
      </c>
      <c r="Q3171" s="143">
        <v>0</v>
      </c>
      <c r="R3171" s="143">
        <v>0</v>
      </c>
      <c r="S3171" s="143">
        <v>0</v>
      </c>
      <c r="T3171" s="142">
        <f t="shared" si="1770"/>
        <v>0</v>
      </c>
      <c r="U3171" s="143">
        <v>21</v>
      </c>
      <c r="V3171" s="143">
        <v>0</v>
      </c>
      <c r="W3171" s="127">
        <f t="shared" ref="W3171:X3171" si="1788">INT(W3161*1.05)</f>
        <v>1050</v>
      </c>
      <c r="X3171" s="127">
        <f t="shared" si="1788"/>
        <v>1050</v>
      </c>
      <c r="Y3171" s="143">
        <v>1000</v>
      </c>
      <c r="Z3171" s="142">
        <f t="shared" si="1772"/>
        <v>1</v>
      </c>
    </row>
    <row r="3172" spans="1:26" s="142" customFormat="1">
      <c r="A3172" s="142">
        <f t="shared" si="1761"/>
        <v>523810</v>
      </c>
      <c r="B3172" s="142" t="s">
        <v>945</v>
      </c>
      <c r="C3172" s="142" t="s">
        <v>946</v>
      </c>
      <c r="F3172" s="142" t="s">
        <v>947</v>
      </c>
      <c r="G3172" s="142">
        <v>1</v>
      </c>
      <c r="I3172" s="143">
        <v>1</v>
      </c>
      <c r="J3172" s="143">
        <v>0</v>
      </c>
      <c r="K3172" s="118">
        <f t="shared" ref="K3172:L3172" si="1789">K3162+20000</f>
        <v>320000</v>
      </c>
      <c r="L3172" s="118">
        <f t="shared" si="1789"/>
        <v>320000</v>
      </c>
      <c r="M3172" s="2">
        <v>1000</v>
      </c>
      <c r="N3172" s="142">
        <f t="shared" si="1769"/>
        <v>1</v>
      </c>
      <c r="O3172" s="143">
        <v>0</v>
      </c>
      <c r="P3172" s="143">
        <v>0</v>
      </c>
      <c r="Q3172" s="143">
        <v>0</v>
      </c>
      <c r="R3172" s="143">
        <v>0</v>
      </c>
      <c r="S3172" s="143">
        <v>0</v>
      </c>
      <c r="T3172" s="142">
        <f t="shared" si="1770"/>
        <v>0</v>
      </c>
      <c r="U3172" s="143">
        <v>21</v>
      </c>
      <c r="V3172" s="143">
        <v>0</v>
      </c>
      <c r="W3172" s="127">
        <f t="shared" ref="W3172:X3172" si="1790">INT(W3162*1.05)</f>
        <v>1050</v>
      </c>
      <c r="X3172" s="127">
        <f t="shared" si="1790"/>
        <v>1050</v>
      </c>
      <c r="Y3172" s="143">
        <v>1000</v>
      </c>
      <c r="Z3172" s="142">
        <f t="shared" si="1772"/>
        <v>1</v>
      </c>
    </row>
    <row r="3173" spans="1:26" s="142" customFormat="1">
      <c r="A3173" s="142">
        <f t="shared" si="1761"/>
        <v>523901</v>
      </c>
      <c r="B3173" s="142" t="s">
        <v>945</v>
      </c>
      <c r="C3173" s="142" t="s">
        <v>946</v>
      </c>
      <c r="F3173" s="142" t="s">
        <v>947</v>
      </c>
      <c r="G3173" s="142">
        <v>1</v>
      </c>
      <c r="I3173" s="143">
        <v>1</v>
      </c>
      <c r="J3173" s="143">
        <v>0</v>
      </c>
      <c r="K3173" s="118">
        <f t="shared" ref="K3173:L3173" si="1791">K3163+20000</f>
        <v>340000</v>
      </c>
      <c r="L3173" s="118">
        <f t="shared" si="1791"/>
        <v>340000</v>
      </c>
      <c r="M3173" s="2">
        <v>1000</v>
      </c>
      <c r="N3173" s="142">
        <f t="shared" ref="N3173:N3182" si="1792">IF(M3173&gt;=1000,1,0)</f>
        <v>1</v>
      </c>
      <c r="O3173" s="143">
        <v>0</v>
      </c>
      <c r="P3173" s="143">
        <v>0</v>
      </c>
      <c r="Q3173" s="143">
        <v>0</v>
      </c>
      <c r="R3173" s="143">
        <v>0</v>
      </c>
      <c r="S3173" s="143">
        <v>0</v>
      </c>
      <c r="T3173" s="142">
        <f t="shared" ref="T3173:T3182" si="1793">IF(S3173&gt;=1000,1,0)</f>
        <v>0</v>
      </c>
      <c r="U3173" s="143">
        <v>21</v>
      </c>
      <c r="V3173" s="143">
        <v>0</v>
      </c>
      <c r="W3173" s="127">
        <f t="shared" ref="W3173:X3173" si="1794">INT(W3163*1.05)</f>
        <v>1102</v>
      </c>
      <c r="X3173" s="127">
        <f t="shared" si="1794"/>
        <v>1102</v>
      </c>
      <c r="Y3173" s="143">
        <v>1000</v>
      </c>
      <c r="Z3173" s="142">
        <f t="shared" ref="Z3173:Z3182" si="1795">IF(Y3173&gt;=1000,1,0)</f>
        <v>1</v>
      </c>
    </row>
    <row r="3174" spans="1:26" s="142" customFormat="1">
      <c r="A3174" s="142">
        <f t="shared" si="1761"/>
        <v>523902</v>
      </c>
      <c r="B3174" s="142" t="s">
        <v>945</v>
      </c>
      <c r="C3174" s="142" t="s">
        <v>946</v>
      </c>
      <c r="F3174" s="142" t="s">
        <v>947</v>
      </c>
      <c r="G3174" s="142">
        <v>1</v>
      </c>
      <c r="I3174" s="143">
        <v>1</v>
      </c>
      <c r="J3174" s="143">
        <v>0</v>
      </c>
      <c r="K3174" s="118">
        <f t="shared" ref="K3174:L3174" si="1796">K3164+20000</f>
        <v>340000</v>
      </c>
      <c r="L3174" s="118">
        <f t="shared" si="1796"/>
        <v>340000</v>
      </c>
      <c r="M3174" s="2">
        <v>1000</v>
      </c>
      <c r="N3174" s="142">
        <f t="shared" si="1792"/>
        <v>1</v>
      </c>
      <c r="O3174" s="143">
        <v>0</v>
      </c>
      <c r="P3174" s="143">
        <v>0</v>
      </c>
      <c r="Q3174" s="143">
        <v>0</v>
      </c>
      <c r="R3174" s="143">
        <v>0</v>
      </c>
      <c r="S3174" s="143">
        <v>0</v>
      </c>
      <c r="T3174" s="142">
        <f t="shared" si="1793"/>
        <v>0</v>
      </c>
      <c r="U3174" s="143">
        <v>21</v>
      </c>
      <c r="V3174" s="143">
        <v>0</v>
      </c>
      <c r="W3174" s="127">
        <f t="shared" ref="W3174:X3174" si="1797">INT(W3164*1.05)</f>
        <v>1102</v>
      </c>
      <c r="X3174" s="127">
        <f t="shared" si="1797"/>
        <v>1102</v>
      </c>
      <c r="Y3174" s="143">
        <v>1000</v>
      </c>
      <c r="Z3174" s="142">
        <f t="shared" si="1795"/>
        <v>1</v>
      </c>
    </row>
    <row r="3175" spans="1:26" s="142" customFormat="1">
      <c r="A3175" s="142">
        <f t="shared" si="1761"/>
        <v>523903</v>
      </c>
      <c r="B3175" s="142" t="s">
        <v>945</v>
      </c>
      <c r="C3175" s="142" t="s">
        <v>946</v>
      </c>
      <c r="F3175" s="142" t="s">
        <v>947</v>
      </c>
      <c r="G3175" s="142">
        <v>1</v>
      </c>
      <c r="I3175" s="143">
        <v>1</v>
      </c>
      <c r="J3175" s="143">
        <v>0</v>
      </c>
      <c r="K3175" s="118">
        <f t="shared" ref="K3175:L3175" si="1798">K3165+20000</f>
        <v>340000</v>
      </c>
      <c r="L3175" s="118">
        <f t="shared" si="1798"/>
        <v>340000</v>
      </c>
      <c r="M3175" s="2">
        <v>1000</v>
      </c>
      <c r="N3175" s="142">
        <f t="shared" si="1792"/>
        <v>1</v>
      </c>
      <c r="O3175" s="143">
        <v>0</v>
      </c>
      <c r="P3175" s="143">
        <v>0</v>
      </c>
      <c r="Q3175" s="143">
        <v>0</v>
      </c>
      <c r="R3175" s="143">
        <v>0</v>
      </c>
      <c r="S3175" s="143">
        <v>0</v>
      </c>
      <c r="T3175" s="142">
        <f t="shared" si="1793"/>
        <v>0</v>
      </c>
      <c r="U3175" s="143">
        <v>21</v>
      </c>
      <c r="V3175" s="143">
        <v>0</v>
      </c>
      <c r="W3175" s="127">
        <f t="shared" ref="W3175:X3175" si="1799">INT(W3165*1.05)</f>
        <v>1102</v>
      </c>
      <c r="X3175" s="127">
        <f t="shared" si="1799"/>
        <v>1102</v>
      </c>
      <c r="Y3175" s="143">
        <v>1000</v>
      </c>
      <c r="Z3175" s="142">
        <f t="shared" si="1795"/>
        <v>1</v>
      </c>
    </row>
    <row r="3176" spans="1:26" s="142" customFormat="1">
      <c r="A3176" s="142">
        <f t="shared" si="1761"/>
        <v>523904</v>
      </c>
      <c r="B3176" s="142" t="s">
        <v>945</v>
      </c>
      <c r="C3176" s="142" t="s">
        <v>946</v>
      </c>
      <c r="F3176" s="142" t="s">
        <v>947</v>
      </c>
      <c r="G3176" s="142">
        <v>1</v>
      </c>
      <c r="I3176" s="143">
        <v>1</v>
      </c>
      <c r="J3176" s="143">
        <v>0</v>
      </c>
      <c r="K3176" s="118">
        <f t="shared" ref="K3176:L3176" si="1800">K3166+20000</f>
        <v>340000</v>
      </c>
      <c r="L3176" s="118">
        <f t="shared" si="1800"/>
        <v>340000</v>
      </c>
      <c r="M3176" s="2">
        <v>1000</v>
      </c>
      <c r="N3176" s="142">
        <f t="shared" si="1792"/>
        <v>1</v>
      </c>
      <c r="O3176" s="143">
        <v>0</v>
      </c>
      <c r="P3176" s="143">
        <v>0</v>
      </c>
      <c r="Q3176" s="143">
        <v>0</v>
      </c>
      <c r="R3176" s="143">
        <v>0</v>
      </c>
      <c r="S3176" s="143">
        <v>0</v>
      </c>
      <c r="T3176" s="142">
        <f t="shared" si="1793"/>
        <v>0</v>
      </c>
      <c r="U3176" s="143">
        <v>21</v>
      </c>
      <c r="V3176" s="143">
        <v>0</v>
      </c>
      <c r="W3176" s="127">
        <f t="shared" ref="W3176:X3176" si="1801">INT(W3166*1.05)</f>
        <v>1102</v>
      </c>
      <c r="X3176" s="127">
        <f t="shared" si="1801"/>
        <v>1102</v>
      </c>
      <c r="Y3176" s="143">
        <v>1000</v>
      </c>
      <c r="Z3176" s="142">
        <f t="shared" si="1795"/>
        <v>1</v>
      </c>
    </row>
    <row r="3177" spans="1:26" s="142" customFormat="1">
      <c r="A3177" s="142">
        <f t="shared" si="1761"/>
        <v>523905</v>
      </c>
      <c r="B3177" s="142" t="s">
        <v>945</v>
      </c>
      <c r="C3177" s="142" t="s">
        <v>946</v>
      </c>
      <c r="F3177" s="142" t="s">
        <v>947</v>
      </c>
      <c r="G3177" s="142">
        <v>1</v>
      </c>
      <c r="I3177" s="143">
        <v>1</v>
      </c>
      <c r="J3177" s="143">
        <v>0</v>
      </c>
      <c r="K3177" s="118">
        <f t="shared" ref="K3177:L3177" si="1802">K3167+20000</f>
        <v>340000</v>
      </c>
      <c r="L3177" s="118">
        <f t="shared" si="1802"/>
        <v>340000</v>
      </c>
      <c r="M3177" s="2">
        <v>1000</v>
      </c>
      <c r="N3177" s="142">
        <f t="shared" si="1792"/>
        <v>1</v>
      </c>
      <c r="O3177" s="143">
        <v>0</v>
      </c>
      <c r="P3177" s="143">
        <v>0</v>
      </c>
      <c r="Q3177" s="143">
        <v>0</v>
      </c>
      <c r="R3177" s="143">
        <v>0</v>
      </c>
      <c r="S3177" s="143">
        <v>0</v>
      </c>
      <c r="T3177" s="142">
        <f t="shared" si="1793"/>
        <v>0</v>
      </c>
      <c r="U3177" s="143">
        <v>21</v>
      </c>
      <c r="V3177" s="143">
        <v>0</v>
      </c>
      <c r="W3177" s="127">
        <f t="shared" ref="W3177:X3177" si="1803">INT(W3167*1.05)</f>
        <v>1102</v>
      </c>
      <c r="X3177" s="127">
        <f t="shared" si="1803"/>
        <v>1102</v>
      </c>
      <c r="Y3177" s="143">
        <v>1000</v>
      </c>
      <c r="Z3177" s="142">
        <f t="shared" si="1795"/>
        <v>1</v>
      </c>
    </row>
    <row r="3178" spans="1:26" s="142" customFormat="1">
      <c r="A3178" s="142">
        <f t="shared" si="1761"/>
        <v>523906</v>
      </c>
      <c r="B3178" s="142" t="s">
        <v>945</v>
      </c>
      <c r="C3178" s="142" t="s">
        <v>946</v>
      </c>
      <c r="F3178" s="142" t="s">
        <v>947</v>
      </c>
      <c r="G3178" s="142">
        <v>1</v>
      </c>
      <c r="I3178" s="143">
        <v>1</v>
      </c>
      <c r="J3178" s="143">
        <v>0</v>
      </c>
      <c r="K3178" s="118">
        <f t="shared" ref="K3178:L3178" si="1804">K3168+20000</f>
        <v>340000</v>
      </c>
      <c r="L3178" s="118">
        <f t="shared" si="1804"/>
        <v>340000</v>
      </c>
      <c r="M3178" s="2">
        <v>1000</v>
      </c>
      <c r="N3178" s="142">
        <f t="shared" si="1792"/>
        <v>1</v>
      </c>
      <c r="O3178" s="143">
        <v>0</v>
      </c>
      <c r="P3178" s="143">
        <v>0</v>
      </c>
      <c r="Q3178" s="143">
        <v>0</v>
      </c>
      <c r="R3178" s="143">
        <v>0</v>
      </c>
      <c r="S3178" s="143">
        <v>0</v>
      </c>
      <c r="T3178" s="142">
        <f t="shared" si="1793"/>
        <v>0</v>
      </c>
      <c r="U3178" s="143">
        <v>21</v>
      </c>
      <c r="V3178" s="143">
        <v>0</v>
      </c>
      <c r="W3178" s="127">
        <f t="shared" ref="W3178:X3178" si="1805">INT(W3168*1.05)</f>
        <v>1102</v>
      </c>
      <c r="X3178" s="127">
        <f t="shared" si="1805"/>
        <v>1102</v>
      </c>
      <c r="Y3178" s="143">
        <v>1000</v>
      </c>
      <c r="Z3178" s="142">
        <f t="shared" si="1795"/>
        <v>1</v>
      </c>
    </row>
    <row r="3179" spans="1:26" s="142" customFormat="1">
      <c r="A3179" s="142">
        <f t="shared" si="1761"/>
        <v>523907</v>
      </c>
      <c r="B3179" s="142" t="s">
        <v>945</v>
      </c>
      <c r="C3179" s="142" t="s">
        <v>946</v>
      </c>
      <c r="F3179" s="142" t="s">
        <v>947</v>
      </c>
      <c r="G3179" s="142">
        <v>1</v>
      </c>
      <c r="I3179" s="143">
        <v>1</v>
      </c>
      <c r="J3179" s="143">
        <v>0</v>
      </c>
      <c r="K3179" s="118">
        <f t="shared" ref="K3179:L3179" si="1806">K3169+20000</f>
        <v>340000</v>
      </c>
      <c r="L3179" s="118">
        <f t="shared" si="1806"/>
        <v>340000</v>
      </c>
      <c r="M3179" s="2">
        <v>1000</v>
      </c>
      <c r="N3179" s="142">
        <f t="shared" si="1792"/>
        <v>1</v>
      </c>
      <c r="O3179" s="143">
        <v>0</v>
      </c>
      <c r="P3179" s="143">
        <v>0</v>
      </c>
      <c r="Q3179" s="143">
        <v>0</v>
      </c>
      <c r="R3179" s="143">
        <v>0</v>
      </c>
      <c r="S3179" s="143">
        <v>0</v>
      </c>
      <c r="T3179" s="142">
        <f t="shared" si="1793"/>
        <v>0</v>
      </c>
      <c r="U3179" s="143">
        <v>21</v>
      </c>
      <c r="V3179" s="143">
        <v>0</v>
      </c>
      <c r="W3179" s="127">
        <f t="shared" ref="W3179:X3179" si="1807">INT(W3169*1.05)</f>
        <v>1102</v>
      </c>
      <c r="X3179" s="127">
        <f t="shared" si="1807"/>
        <v>1102</v>
      </c>
      <c r="Y3179" s="143">
        <v>1000</v>
      </c>
      <c r="Z3179" s="142">
        <f t="shared" si="1795"/>
        <v>1</v>
      </c>
    </row>
    <row r="3180" spans="1:26" s="142" customFormat="1">
      <c r="A3180" s="142">
        <f t="shared" si="1761"/>
        <v>523908</v>
      </c>
      <c r="B3180" s="142" t="s">
        <v>945</v>
      </c>
      <c r="C3180" s="142" t="s">
        <v>946</v>
      </c>
      <c r="F3180" s="142" t="s">
        <v>947</v>
      </c>
      <c r="G3180" s="142">
        <v>1</v>
      </c>
      <c r="I3180" s="143">
        <v>1</v>
      </c>
      <c r="J3180" s="143">
        <v>0</v>
      </c>
      <c r="K3180" s="118">
        <f t="shared" ref="K3180:L3180" si="1808">K3170+20000</f>
        <v>340000</v>
      </c>
      <c r="L3180" s="118">
        <f t="shared" si="1808"/>
        <v>340000</v>
      </c>
      <c r="M3180" s="2">
        <v>1000</v>
      </c>
      <c r="N3180" s="142">
        <f t="shared" si="1792"/>
        <v>1</v>
      </c>
      <c r="O3180" s="143">
        <v>0</v>
      </c>
      <c r="P3180" s="143">
        <v>0</v>
      </c>
      <c r="Q3180" s="143">
        <v>0</v>
      </c>
      <c r="R3180" s="143">
        <v>0</v>
      </c>
      <c r="S3180" s="143">
        <v>0</v>
      </c>
      <c r="T3180" s="142">
        <f t="shared" si="1793"/>
        <v>0</v>
      </c>
      <c r="U3180" s="143">
        <v>21</v>
      </c>
      <c r="V3180" s="143">
        <v>0</v>
      </c>
      <c r="W3180" s="127">
        <f t="shared" ref="W3180:X3180" si="1809">INT(W3170*1.05)</f>
        <v>1102</v>
      </c>
      <c r="X3180" s="127">
        <f t="shared" si="1809"/>
        <v>1102</v>
      </c>
      <c r="Y3180" s="143">
        <v>1000</v>
      </c>
      <c r="Z3180" s="142">
        <f t="shared" si="1795"/>
        <v>1</v>
      </c>
    </row>
    <row r="3181" spans="1:26" s="142" customFormat="1">
      <c r="A3181" s="142">
        <f t="shared" si="1761"/>
        <v>523909</v>
      </c>
      <c r="B3181" s="142" t="s">
        <v>945</v>
      </c>
      <c r="C3181" s="142" t="s">
        <v>946</v>
      </c>
      <c r="F3181" s="142" t="s">
        <v>947</v>
      </c>
      <c r="G3181" s="142">
        <v>1</v>
      </c>
      <c r="I3181" s="143">
        <v>1</v>
      </c>
      <c r="J3181" s="143">
        <v>0</v>
      </c>
      <c r="K3181" s="118">
        <f t="shared" ref="K3181:L3181" si="1810">K3171+20000</f>
        <v>340000</v>
      </c>
      <c r="L3181" s="118">
        <f t="shared" si="1810"/>
        <v>340000</v>
      </c>
      <c r="M3181" s="2">
        <v>1000</v>
      </c>
      <c r="N3181" s="142">
        <f t="shared" si="1792"/>
        <v>1</v>
      </c>
      <c r="O3181" s="143">
        <v>0</v>
      </c>
      <c r="P3181" s="143">
        <v>0</v>
      </c>
      <c r="Q3181" s="143">
        <v>0</v>
      </c>
      <c r="R3181" s="143">
        <v>0</v>
      </c>
      <c r="S3181" s="143">
        <v>0</v>
      </c>
      <c r="T3181" s="142">
        <f t="shared" si="1793"/>
        <v>0</v>
      </c>
      <c r="U3181" s="143">
        <v>21</v>
      </c>
      <c r="V3181" s="143">
        <v>0</v>
      </c>
      <c r="W3181" s="127">
        <f t="shared" ref="W3181:X3181" si="1811">INT(W3171*1.05)</f>
        <v>1102</v>
      </c>
      <c r="X3181" s="127">
        <f t="shared" si="1811"/>
        <v>1102</v>
      </c>
      <c r="Y3181" s="143">
        <v>1000</v>
      </c>
      <c r="Z3181" s="142">
        <f t="shared" si="1795"/>
        <v>1</v>
      </c>
    </row>
    <row r="3182" spans="1:26" s="142" customFormat="1">
      <c r="A3182" s="142">
        <f t="shared" si="1761"/>
        <v>523910</v>
      </c>
      <c r="B3182" s="142" t="s">
        <v>945</v>
      </c>
      <c r="C3182" s="142" t="s">
        <v>946</v>
      </c>
      <c r="F3182" s="142" t="s">
        <v>947</v>
      </c>
      <c r="G3182" s="142">
        <v>1</v>
      </c>
      <c r="I3182" s="143">
        <v>1</v>
      </c>
      <c r="J3182" s="143">
        <v>0</v>
      </c>
      <c r="K3182" s="118">
        <f t="shared" ref="K3182:L3182" si="1812">K3172+20000</f>
        <v>340000</v>
      </c>
      <c r="L3182" s="118">
        <f t="shared" si="1812"/>
        <v>340000</v>
      </c>
      <c r="M3182" s="2">
        <v>1000</v>
      </c>
      <c r="N3182" s="142">
        <f t="shared" si="1792"/>
        <v>1</v>
      </c>
      <c r="O3182" s="143">
        <v>0</v>
      </c>
      <c r="P3182" s="143">
        <v>0</v>
      </c>
      <c r="Q3182" s="143">
        <v>0</v>
      </c>
      <c r="R3182" s="143">
        <v>0</v>
      </c>
      <c r="S3182" s="143">
        <v>0</v>
      </c>
      <c r="T3182" s="142">
        <f t="shared" si="1793"/>
        <v>0</v>
      </c>
      <c r="U3182" s="143">
        <v>21</v>
      </c>
      <c r="V3182" s="143">
        <v>0</v>
      </c>
      <c r="W3182" s="127">
        <f t="shared" ref="W3182:X3182" si="1813">INT(W3172*1.05)</f>
        <v>1102</v>
      </c>
      <c r="X3182" s="127">
        <f t="shared" si="1813"/>
        <v>1102</v>
      </c>
      <c r="Y3182" s="143">
        <v>1000</v>
      </c>
      <c r="Z3182" s="142">
        <f t="shared" si="1795"/>
        <v>1</v>
      </c>
    </row>
    <row r="3183" spans="1:26" s="142" customFormat="1">
      <c r="A3183" s="142">
        <f t="shared" si="1761"/>
        <v>524001</v>
      </c>
      <c r="B3183" s="142" t="s">
        <v>945</v>
      </c>
      <c r="C3183" s="142" t="s">
        <v>946</v>
      </c>
      <c r="F3183" s="142" t="s">
        <v>947</v>
      </c>
      <c r="G3183" s="142">
        <v>1</v>
      </c>
      <c r="I3183" s="143">
        <v>1</v>
      </c>
      <c r="J3183" s="143">
        <v>0</v>
      </c>
      <c r="K3183" s="118">
        <f t="shared" ref="K3183:L3183" si="1814">K3173+20000</f>
        <v>360000</v>
      </c>
      <c r="L3183" s="118">
        <f t="shared" si="1814"/>
        <v>360000</v>
      </c>
      <c r="M3183" s="2">
        <v>1000</v>
      </c>
      <c r="N3183" s="142">
        <f t="shared" ref="N3183:N3192" si="1815">IF(M3183&gt;=1000,1,0)</f>
        <v>1</v>
      </c>
      <c r="O3183" s="143">
        <v>0</v>
      </c>
      <c r="P3183" s="143">
        <v>0</v>
      </c>
      <c r="Q3183" s="143">
        <v>0</v>
      </c>
      <c r="R3183" s="143">
        <v>0</v>
      </c>
      <c r="S3183" s="143">
        <v>0</v>
      </c>
      <c r="T3183" s="142">
        <f t="shared" ref="T3183:T3192" si="1816">IF(S3183&gt;=1000,1,0)</f>
        <v>0</v>
      </c>
      <c r="U3183" s="143">
        <v>21</v>
      </c>
      <c r="V3183" s="143">
        <v>0</v>
      </c>
      <c r="W3183" s="127">
        <f t="shared" ref="W3183:X3183" si="1817">INT(W3173*1.05)</f>
        <v>1157</v>
      </c>
      <c r="X3183" s="127">
        <f t="shared" si="1817"/>
        <v>1157</v>
      </c>
      <c r="Y3183" s="143">
        <v>1000</v>
      </c>
      <c r="Z3183" s="142">
        <f t="shared" ref="Z3183:Z3192" si="1818">IF(Y3183&gt;=1000,1,0)</f>
        <v>1</v>
      </c>
    </row>
    <row r="3184" spans="1:26" s="142" customFormat="1">
      <c r="A3184" s="142">
        <f t="shared" si="1761"/>
        <v>524002</v>
      </c>
      <c r="B3184" s="142" t="s">
        <v>945</v>
      </c>
      <c r="C3184" s="142" t="s">
        <v>946</v>
      </c>
      <c r="F3184" s="142" t="s">
        <v>947</v>
      </c>
      <c r="G3184" s="142">
        <v>1</v>
      </c>
      <c r="I3184" s="143">
        <v>1</v>
      </c>
      <c r="J3184" s="143">
        <v>0</v>
      </c>
      <c r="K3184" s="118">
        <f t="shared" ref="K3184:L3184" si="1819">K3174+20000</f>
        <v>360000</v>
      </c>
      <c r="L3184" s="118">
        <f t="shared" si="1819"/>
        <v>360000</v>
      </c>
      <c r="M3184" s="2">
        <v>1000</v>
      </c>
      <c r="N3184" s="142">
        <f t="shared" si="1815"/>
        <v>1</v>
      </c>
      <c r="O3184" s="143">
        <v>0</v>
      </c>
      <c r="P3184" s="143">
        <v>0</v>
      </c>
      <c r="Q3184" s="143">
        <v>0</v>
      </c>
      <c r="R3184" s="143">
        <v>0</v>
      </c>
      <c r="S3184" s="143">
        <v>0</v>
      </c>
      <c r="T3184" s="142">
        <f t="shared" si="1816"/>
        <v>0</v>
      </c>
      <c r="U3184" s="143">
        <v>21</v>
      </c>
      <c r="V3184" s="143">
        <v>0</v>
      </c>
      <c r="W3184" s="127">
        <f t="shared" ref="W3184:X3184" si="1820">INT(W3174*1.05)</f>
        <v>1157</v>
      </c>
      <c r="X3184" s="127">
        <f t="shared" si="1820"/>
        <v>1157</v>
      </c>
      <c r="Y3184" s="143">
        <v>1000</v>
      </c>
      <c r="Z3184" s="142">
        <f t="shared" si="1818"/>
        <v>1</v>
      </c>
    </row>
    <row r="3185" spans="1:69" s="142" customFormat="1">
      <c r="A3185" s="142">
        <f t="shared" si="1761"/>
        <v>524003</v>
      </c>
      <c r="B3185" s="142" t="s">
        <v>945</v>
      </c>
      <c r="C3185" s="142" t="s">
        <v>946</v>
      </c>
      <c r="F3185" s="142" t="s">
        <v>947</v>
      </c>
      <c r="G3185" s="142">
        <v>1</v>
      </c>
      <c r="I3185" s="143">
        <v>1</v>
      </c>
      <c r="J3185" s="143">
        <v>0</v>
      </c>
      <c r="K3185" s="118">
        <f t="shared" ref="K3185:L3185" si="1821">K3175+20000</f>
        <v>360000</v>
      </c>
      <c r="L3185" s="118">
        <f t="shared" si="1821"/>
        <v>360000</v>
      </c>
      <c r="M3185" s="2">
        <v>1000</v>
      </c>
      <c r="N3185" s="142">
        <f t="shared" si="1815"/>
        <v>1</v>
      </c>
      <c r="O3185" s="143">
        <v>0</v>
      </c>
      <c r="P3185" s="143">
        <v>0</v>
      </c>
      <c r="Q3185" s="143">
        <v>0</v>
      </c>
      <c r="R3185" s="143">
        <v>0</v>
      </c>
      <c r="S3185" s="143">
        <v>0</v>
      </c>
      <c r="T3185" s="142">
        <f t="shared" si="1816"/>
        <v>0</v>
      </c>
      <c r="U3185" s="143">
        <v>21</v>
      </c>
      <c r="V3185" s="143">
        <v>0</v>
      </c>
      <c r="W3185" s="127">
        <f t="shared" ref="W3185:X3185" si="1822">INT(W3175*1.05)</f>
        <v>1157</v>
      </c>
      <c r="X3185" s="127">
        <f t="shared" si="1822"/>
        <v>1157</v>
      </c>
      <c r="Y3185" s="143">
        <v>1000</v>
      </c>
      <c r="Z3185" s="142">
        <f t="shared" si="1818"/>
        <v>1</v>
      </c>
    </row>
    <row r="3186" spans="1:69" s="142" customFormat="1">
      <c r="A3186" s="142">
        <f t="shared" si="1761"/>
        <v>524004</v>
      </c>
      <c r="B3186" s="142" t="s">
        <v>945</v>
      </c>
      <c r="C3186" s="142" t="s">
        <v>946</v>
      </c>
      <c r="F3186" s="142" t="s">
        <v>947</v>
      </c>
      <c r="G3186" s="142">
        <v>1</v>
      </c>
      <c r="I3186" s="143">
        <v>1</v>
      </c>
      <c r="J3186" s="143">
        <v>0</v>
      </c>
      <c r="K3186" s="118">
        <f t="shared" ref="K3186:L3186" si="1823">K3176+20000</f>
        <v>360000</v>
      </c>
      <c r="L3186" s="118">
        <f t="shared" si="1823"/>
        <v>360000</v>
      </c>
      <c r="M3186" s="2">
        <v>1000</v>
      </c>
      <c r="N3186" s="142">
        <f t="shared" si="1815"/>
        <v>1</v>
      </c>
      <c r="O3186" s="143">
        <v>0</v>
      </c>
      <c r="P3186" s="143">
        <v>0</v>
      </c>
      <c r="Q3186" s="143">
        <v>0</v>
      </c>
      <c r="R3186" s="143">
        <v>0</v>
      </c>
      <c r="S3186" s="143">
        <v>0</v>
      </c>
      <c r="T3186" s="142">
        <f t="shared" si="1816"/>
        <v>0</v>
      </c>
      <c r="U3186" s="143">
        <v>21</v>
      </c>
      <c r="V3186" s="143">
        <v>0</v>
      </c>
      <c r="W3186" s="127">
        <f t="shared" ref="W3186:X3186" si="1824">INT(W3176*1.05)</f>
        <v>1157</v>
      </c>
      <c r="X3186" s="127">
        <f t="shared" si="1824"/>
        <v>1157</v>
      </c>
      <c r="Y3186" s="143">
        <v>1000</v>
      </c>
      <c r="Z3186" s="142">
        <f t="shared" si="1818"/>
        <v>1</v>
      </c>
    </row>
    <row r="3187" spans="1:69" s="142" customFormat="1">
      <c r="A3187" s="142">
        <f t="shared" si="1761"/>
        <v>524005</v>
      </c>
      <c r="B3187" s="142" t="s">
        <v>945</v>
      </c>
      <c r="C3187" s="142" t="s">
        <v>946</v>
      </c>
      <c r="F3187" s="142" t="s">
        <v>947</v>
      </c>
      <c r="G3187" s="142">
        <v>1</v>
      </c>
      <c r="I3187" s="143">
        <v>1</v>
      </c>
      <c r="J3187" s="143">
        <v>0</v>
      </c>
      <c r="K3187" s="118">
        <f t="shared" ref="K3187:L3187" si="1825">K3177+20000</f>
        <v>360000</v>
      </c>
      <c r="L3187" s="118">
        <f t="shared" si="1825"/>
        <v>360000</v>
      </c>
      <c r="M3187" s="2">
        <v>1000</v>
      </c>
      <c r="N3187" s="142">
        <f t="shared" si="1815"/>
        <v>1</v>
      </c>
      <c r="O3187" s="143">
        <v>0</v>
      </c>
      <c r="P3187" s="143">
        <v>0</v>
      </c>
      <c r="Q3187" s="143">
        <v>0</v>
      </c>
      <c r="R3187" s="143">
        <v>0</v>
      </c>
      <c r="S3187" s="143">
        <v>0</v>
      </c>
      <c r="T3187" s="142">
        <f t="shared" si="1816"/>
        <v>0</v>
      </c>
      <c r="U3187" s="143">
        <v>21</v>
      </c>
      <c r="V3187" s="143">
        <v>0</v>
      </c>
      <c r="W3187" s="127">
        <f t="shared" ref="W3187:X3187" si="1826">INT(W3177*1.05)</f>
        <v>1157</v>
      </c>
      <c r="X3187" s="127">
        <f t="shared" si="1826"/>
        <v>1157</v>
      </c>
      <c r="Y3187" s="143">
        <v>1000</v>
      </c>
      <c r="Z3187" s="142">
        <f t="shared" si="1818"/>
        <v>1</v>
      </c>
    </row>
    <row r="3188" spans="1:69" s="142" customFormat="1">
      <c r="A3188" s="142">
        <f t="shared" si="1761"/>
        <v>524006</v>
      </c>
      <c r="B3188" s="142" t="s">
        <v>945</v>
      </c>
      <c r="C3188" s="142" t="s">
        <v>946</v>
      </c>
      <c r="F3188" s="142" t="s">
        <v>947</v>
      </c>
      <c r="G3188" s="142">
        <v>1</v>
      </c>
      <c r="I3188" s="143">
        <v>1</v>
      </c>
      <c r="J3188" s="143">
        <v>0</v>
      </c>
      <c r="K3188" s="118">
        <f t="shared" ref="K3188:L3188" si="1827">K3178+20000</f>
        <v>360000</v>
      </c>
      <c r="L3188" s="118">
        <f t="shared" si="1827"/>
        <v>360000</v>
      </c>
      <c r="M3188" s="2">
        <v>1000</v>
      </c>
      <c r="N3188" s="142">
        <f t="shared" si="1815"/>
        <v>1</v>
      </c>
      <c r="O3188" s="143">
        <v>0</v>
      </c>
      <c r="P3188" s="143">
        <v>0</v>
      </c>
      <c r="Q3188" s="143">
        <v>0</v>
      </c>
      <c r="R3188" s="143">
        <v>0</v>
      </c>
      <c r="S3188" s="143">
        <v>0</v>
      </c>
      <c r="T3188" s="142">
        <f t="shared" si="1816"/>
        <v>0</v>
      </c>
      <c r="U3188" s="143">
        <v>21</v>
      </c>
      <c r="V3188" s="143">
        <v>0</v>
      </c>
      <c r="W3188" s="127">
        <f t="shared" ref="W3188:X3188" si="1828">INT(W3178*1.05)</f>
        <v>1157</v>
      </c>
      <c r="X3188" s="127">
        <f t="shared" si="1828"/>
        <v>1157</v>
      </c>
      <c r="Y3188" s="143">
        <v>1000</v>
      </c>
      <c r="Z3188" s="142">
        <f t="shared" si="1818"/>
        <v>1</v>
      </c>
    </row>
    <row r="3189" spans="1:69" s="142" customFormat="1">
      <c r="A3189" s="142">
        <f t="shared" si="1761"/>
        <v>524007</v>
      </c>
      <c r="B3189" s="142" t="s">
        <v>945</v>
      </c>
      <c r="C3189" s="142" t="s">
        <v>946</v>
      </c>
      <c r="F3189" s="142" t="s">
        <v>947</v>
      </c>
      <c r="G3189" s="142">
        <v>1</v>
      </c>
      <c r="I3189" s="143">
        <v>1</v>
      </c>
      <c r="J3189" s="143">
        <v>0</v>
      </c>
      <c r="K3189" s="118">
        <f t="shared" ref="K3189:L3189" si="1829">K3179+20000</f>
        <v>360000</v>
      </c>
      <c r="L3189" s="118">
        <f t="shared" si="1829"/>
        <v>360000</v>
      </c>
      <c r="M3189" s="2">
        <v>1000</v>
      </c>
      <c r="N3189" s="142">
        <f t="shared" si="1815"/>
        <v>1</v>
      </c>
      <c r="O3189" s="143">
        <v>0</v>
      </c>
      <c r="P3189" s="143">
        <v>0</v>
      </c>
      <c r="Q3189" s="143">
        <v>0</v>
      </c>
      <c r="R3189" s="143">
        <v>0</v>
      </c>
      <c r="S3189" s="143">
        <v>0</v>
      </c>
      <c r="T3189" s="142">
        <f t="shared" si="1816"/>
        <v>0</v>
      </c>
      <c r="U3189" s="143">
        <v>21</v>
      </c>
      <c r="V3189" s="143">
        <v>0</v>
      </c>
      <c r="W3189" s="127">
        <f t="shared" ref="W3189:X3189" si="1830">INT(W3179*1.05)</f>
        <v>1157</v>
      </c>
      <c r="X3189" s="127">
        <f t="shared" si="1830"/>
        <v>1157</v>
      </c>
      <c r="Y3189" s="143">
        <v>1000</v>
      </c>
      <c r="Z3189" s="142">
        <f t="shared" si="1818"/>
        <v>1</v>
      </c>
    </row>
    <row r="3190" spans="1:69" s="142" customFormat="1">
      <c r="A3190" s="142">
        <f t="shared" si="1761"/>
        <v>524008</v>
      </c>
      <c r="B3190" s="142" t="s">
        <v>945</v>
      </c>
      <c r="C3190" s="142" t="s">
        <v>946</v>
      </c>
      <c r="F3190" s="142" t="s">
        <v>947</v>
      </c>
      <c r="G3190" s="142">
        <v>1</v>
      </c>
      <c r="I3190" s="143">
        <v>1</v>
      </c>
      <c r="J3190" s="143">
        <v>0</v>
      </c>
      <c r="K3190" s="118">
        <f t="shared" ref="K3190:L3190" si="1831">K3180+20000</f>
        <v>360000</v>
      </c>
      <c r="L3190" s="118">
        <f t="shared" si="1831"/>
        <v>360000</v>
      </c>
      <c r="M3190" s="2">
        <v>1000</v>
      </c>
      <c r="N3190" s="142">
        <f t="shared" si="1815"/>
        <v>1</v>
      </c>
      <c r="O3190" s="143">
        <v>0</v>
      </c>
      <c r="P3190" s="143">
        <v>0</v>
      </c>
      <c r="Q3190" s="143">
        <v>0</v>
      </c>
      <c r="R3190" s="143">
        <v>0</v>
      </c>
      <c r="S3190" s="143">
        <v>0</v>
      </c>
      <c r="T3190" s="142">
        <f t="shared" si="1816"/>
        <v>0</v>
      </c>
      <c r="U3190" s="143">
        <v>21</v>
      </c>
      <c r="V3190" s="143">
        <v>0</v>
      </c>
      <c r="W3190" s="127">
        <f t="shared" ref="W3190:X3190" si="1832">INT(W3180*1.05)</f>
        <v>1157</v>
      </c>
      <c r="X3190" s="127">
        <f t="shared" si="1832"/>
        <v>1157</v>
      </c>
      <c r="Y3190" s="143">
        <v>1000</v>
      </c>
      <c r="Z3190" s="142">
        <f t="shared" si="1818"/>
        <v>1</v>
      </c>
    </row>
    <row r="3191" spans="1:69" s="142" customFormat="1">
      <c r="A3191" s="142">
        <f t="shared" si="1761"/>
        <v>524009</v>
      </c>
      <c r="B3191" s="142" t="s">
        <v>945</v>
      </c>
      <c r="C3191" s="142" t="s">
        <v>946</v>
      </c>
      <c r="F3191" s="142" t="s">
        <v>947</v>
      </c>
      <c r="G3191" s="142">
        <v>1</v>
      </c>
      <c r="I3191" s="143">
        <v>1</v>
      </c>
      <c r="J3191" s="143">
        <v>0</v>
      </c>
      <c r="K3191" s="118">
        <f t="shared" ref="K3191:L3191" si="1833">K3181+20000</f>
        <v>360000</v>
      </c>
      <c r="L3191" s="118">
        <f t="shared" si="1833"/>
        <v>360000</v>
      </c>
      <c r="M3191" s="2">
        <v>1000</v>
      </c>
      <c r="N3191" s="142">
        <f t="shared" si="1815"/>
        <v>1</v>
      </c>
      <c r="O3191" s="143">
        <v>0</v>
      </c>
      <c r="P3191" s="143">
        <v>0</v>
      </c>
      <c r="Q3191" s="143">
        <v>0</v>
      </c>
      <c r="R3191" s="143">
        <v>0</v>
      </c>
      <c r="S3191" s="143">
        <v>0</v>
      </c>
      <c r="T3191" s="142">
        <f t="shared" si="1816"/>
        <v>0</v>
      </c>
      <c r="U3191" s="143">
        <v>21</v>
      </c>
      <c r="V3191" s="143">
        <v>0</v>
      </c>
      <c r="W3191" s="127">
        <f t="shared" ref="W3191:X3191" si="1834">INT(W3181*1.05)</f>
        <v>1157</v>
      </c>
      <c r="X3191" s="127">
        <f t="shared" si="1834"/>
        <v>1157</v>
      </c>
      <c r="Y3191" s="143">
        <v>1000</v>
      </c>
      <c r="Z3191" s="142">
        <f t="shared" si="1818"/>
        <v>1</v>
      </c>
    </row>
    <row r="3192" spans="1:69" s="142" customFormat="1">
      <c r="A3192" s="142">
        <f t="shared" si="1761"/>
        <v>524010</v>
      </c>
      <c r="B3192" s="142" t="s">
        <v>945</v>
      </c>
      <c r="C3192" s="142" t="s">
        <v>946</v>
      </c>
      <c r="F3192" s="142" t="s">
        <v>947</v>
      </c>
      <c r="G3192" s="142">
        <v>1</v>
      </c>
      <c r="I3192" s="143">
        <v>1</v>
      </c>
      <c r="J3192" s="143">
        <v>0</v>
      </c>
      <c r="K3192" s="118">
        <f t="shared" ref="K3192:L3192" si="1835">K3182+20000</f>
        <v>360000</v>
      </c>
      <c r="L3192" s="118">
        <f t="shared" si="1835"/>
        <v>360000</v>
      </c>
      <c r="M3192" s="2">
        <v>1000</v>
      </c>
      <c r="N3192" s="142">
        <f t="shared" si="1815"/>
        <v>1</v>
      </c>
      <c r="O3192" s="143">
        <v>0</v>
      </c>
      <c r="P3192" s="143">
        <v>0</v>
      </c>
      <c r="Q3192" s="143">
        <v>0</v>
      </c>
      <c r="R3192" s="143">
        <v>0</v>
      </c>
      <c r="S3192" s="143">
        <v>0</v>
      </c>
      <c r="T3192" s="142">
        <f t="shared" si="1816"/>
        <v>0</v>
      </c>
      <c r="U3192" s="143">
        <v>21</v>
      </c>
      <c r="V3192" s="143">
        <v>0</v>
      </c>
      <c r="W3192" s="127">
        <f t="shared" ref="W3192:X3192" si="1836">INT(W3182*1.05)</f>
        <v>1157</v>
      </c>
      <c r="X3192" s="127">
        <f t="shared" si="1836"/>
        <v>1157</v>
      </c>
      <c r="Y3192" s="143">
        <v>1000</v>
      </c>
      <c r="Z3192" s="142">
        <f t="shared" si="1818"/>
        <v>1</v>
      </c>
    </row>
    <row r="3193" spans="1:69">
      <c r="A3193" s="10">
        <v>511101</v>
      </c>
      <c r="B3193" s="10" t="s">
        <v>945</v>
      </c>
      <c r="C3193" s="10" t="s">
        <v>948</v>
      </c>
      <c r="F3193" s="10" t="s">
        <v>948</v>
      </c>
      <c r="G3193" s="10">
        <v>1</v>
      </c>
      <c r="I3193" s="2">
        <v>1</v>
      </c>
      <c r="J3193" s="2">
        <v>0</v>
      </c>
      <c r="K3193" s="2">
        <v>15000</v>
      </c>
      <c r="L3193" s="2">
        <v>15000</v>
      </c>
      <c r="M3193" s="2">
        <v>1000</v>
      </c>
      <c r="N3193" s="10">
        <f t="shared" si="1501"/>
        <v>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10">
        <f t="shared" si="1502"/>
        <v>0</v>
      </c>
      <c r="U3193" s="2">
        <v>21</v>
      </c>
      <c r="V3193" s="2">
        <v>0</v>
      </c>
      <c r="W3193" s="2">
        <v>75</v>
      </c>
      <c r="X3193" s="2">
        <v>75</v>
      </c>
      <c r="Y3193" s="2">
        <v>1000</v>
      </c>
      <c r="Z3193" s="10">
        <f t="shared" si="1503"/>
        <v>1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f t="shared" si="1504"/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f t="shared" si="1505"/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f t="shared" si="1506"/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f t="shared" si="1507"/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f t="shared" si="1508"/>
        <v>0</v>
      </c>
      <c r="BK3193" s="10">
        <v>0</v>
      </c>
      <c r="BL3193" s="10">
        <v>0</v>
      </c>
      <c r="BM3193" s="10">
        <v>0</v>
      </c>
      <c r="BN3193" s="10">
        <v>0</v>
      </c>
      <c r="BO3193" s="10">
        <v>0</v>
      </c>
      <c r="BP3193" s="10">
        <f t="shared" si="1509"/>
        <v>0</v>
      </c>
      <c r="BQ3193" s="10">
        <v>0</v>
      </c>
    </row>
    <row r="3194" spans="1:69">
      <c r="A3194" s="10">
        <v>511102</v>
      </c>
      <c r="B3194" s="10" t="s">
        <v>945</v>
      </c>
      <c r="C3194" s="10" t="s">
        <v>948</v>
      </c>
      <c r="F3194" s="10" t="s">
        <v>948</v>
      </c>
      <c r="G3194" s="10">
        <v>1</v>
      </c>
      <c r="I3194" s="2">
        <v>1</v>
      </c>
      <c r="J3194" s="2">
        <v>0</v>
      </c>
      <c r="K3194" s="2">
        <v>15000</v>
      </c>
      <c r="L3194" s="2">
        <v>15000</v>
      </c>
      <c r="M3194" s="2">
        <v>1000</v>
      </c>
      <c r="N3194" s="10">
        <f t="shared" si="1501"/>
        <v>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10">
        <f t="shared" si="1502"/>
        <v>0</v>
      </c>
      <c r="U3194" s="2">
        <v>21</v>
      </c>
      <c r="V3194" s="2">
        <v>0</v>
      </c>
      <c r="W3194" s="2">
        <v>75</v>
      </c>
      <c r="X3194" s="2">
        <v>75</v>
      </c>
      <c r="Y3194" s="2">
        <v>1000</v>
      </c>
      <c r="Z3194" s="10">
        <f t="shared" si="1503"/>
        <v>1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  <c r="AF3194" s="10">
        <f t="shared" si="1504"/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  <c r="AL3194" s="10">
        <f t="shared" si="1505"/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  <c r="AS3194" s="10">
        <v>0</v>
      </c>
      <c r="AT3194" s="10">
        <v>0</v>
      </c>
      <c r="AU3194" s="10">
        <v>0</v>
      </c>
      <c r="AV3194" s="10">
        <v>0</v>
      </c>
      <c r="AW3194" s="10">
        <v>0</v>
      </c>
      <c r="AX3194" s="10">
        <f t="shared" si="1506"/>
        <v>0</v>
      </c>
      <c r="AY3194" s="10">
        <v>0</v>
      </c>
      <c r="AZ3194" s="10">
        <v>0</v>
      </c>
      <c r="BA3194" s="10">
        <v>0</v>
      </c>
      <c r="BB3194" s="10">
        <v>0</v>
      </c>
      <c r="BC3194" s="10">
        <v>0</v>
      </c>
      <c r="BD3194" s="10">
        <f t="shared" si="1507"/>
        <v>0</v>
      </c>
      <c r="BE3194" s="10">
        <v>0</v>
      </c>
      <c r="BF3194" s="10">
        <v>0</v>
      </c>
      <c r="BG3194" s="10">
        <v>0</v>
      </c>
      <c r="BH3194" s="10">
        <v>0</v>
      </c>
      <c r="BI3194" s="10">
        <v>0</v>
      </c>
      <c r="BJ3194" s="10">
        <f t="shared" si="1508"/>
        <v>0</v>
      </c>
      <c r="BK3194" s="10">
        <v>0</v>
      </c>
      <c r="BL3194" s="10">
        <v>0</v>
      </c>
      <c r="BM3194" s="10">
        <v>0</v>
      </c>
      <c r="BN3194" s="10">
        <v>0</v>
      </c>
      <c r="BO3194" s="10">
        <v>0</v>
      </c>
      <c r="BP3194" s="10">
        <f t="shared" si="1509"/>
        <v>0</v>
      </c>
      <c r="BQ3194" s="10">
        <v>0</v>
      </c>
    </row>
    <row r="3195" spans="1:69">
      <c r="A3195" s="10">
        <v>511103</v>
      </c>
      <c r="B3195" s="10" t="s">
        <v>945</v>
      </c>
      <c r="C3195" s="10" t="s">
        <v>948</v>
      </c>
      <c r="F3195" s="10" t="s">
        <v>948</v>
      </c>
      <c r="G3195" s="10">
        <v>1</v>
      </c>
      <c r="I3195" s="2">
        <v>1</v>
      </c>
      <c r="J3195" s="2">
        <v>0</v>
      </c>
      <c r="K3195" s="2">
        <v>15000</v>
      </c>
      <c r="L3195" s="2">
        <v>15000</v>
      </c>
      <c r="M3195" s="2">
        <v>1000</v>
      </c>
      <c r="N3195" s="10">
        <f t="shared" si="1501"/>
        <v>1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10">
        <f t="shared" si="1502"/>
        <v>0</v>
      </c>
      <c r="U3195" s="2">
        <v>21</v>
      </c>
      <c r="V3195" s="2">
        <v>0</v>
      </c>
      <c r="W3195" s="2">
        <v>75</v>
      </c>
      <c r="X3195" s="2">
        <v>75</v>
      </c>
      <c r="Y3195" s="2">
        <v>1000</v>
      </c>
      <c r="Z3195" s="10">
        <f t="shared" si="1503"/>
        <v>1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f t="shared" si="1504"/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f t="shared" si="1505"/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f t="shared" si="1506"/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f t="shared" si="1507"/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f t="shared" si="1508"/>
        <v>0</v>
      </c>
      <c r="BK3195" s="10">
        <v>0</v>
      </c>
      <c r="BL3195" s="10">
        <v>0</v>
      </c>
      <c r="BM3195" s="10">
        <v>0</v>
      </c>
      <c r="BN3195" s="10">
        <v>0</v>
      </c>
      <c r="BO3195" s="10">
        <v>0</v>
      </c>
      <c r="BP3195" s="10">
        <f t="shared" si="1509"/>
        <v>0</v>
      </c>
      <c r="BQ3195" s="10">
        <v>0</v>
      </c>
    </row>
    <row r="3196" spans="1:69">
      <c r="A3196" s="10">
        <v>511104</v>
      </c>
      <c r="B3196" s="10" t="s">
        <v>945</v>
      </c>
      <c r="C3196" s="10" t="s">
        <v>948</v>
      </c>
      <c r="F3196" s="10" t="s">
        <v>948</v>
      </c>
      <c r="G3196" s="10">
        <v>1</v>
      </c>
      <c r="I3196" s="2">
        <v>1</v>
      </c>
      <c r="J3196" s="2">
        <v>0</v>
      </c>
      <c r="K3196" s="2">
        <v>15000</v>
      </c>
      <c r="L3196" s="2">
        <v>15000</v>
      </c>
      <c r="M3196" s="2">
        <v>1000</v>
      </c>
      <c r="N3196" s="10">
        <f t="shared" si="1501"/>
        <v>1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10">
        <f t="shared" si="1502"/>
        <v>0</v>
      </c>
      <c r="U3196" s="2">
        <v>21</v>
      </c>
      <c r="V3196" s="2">
        <v>0</v>
      </c>
      <c r="W3196" s="2">
        <v>75</v>
      </c>
      <c r="X3196" s="2">
        <v>75</v>
      </c>
      <c r="Y3196" s="2">
        <v>1000</v>
      </c>
      <c r="Z3196" s="10">
        <f t="shared" si="1503"/>
        <v>1</v>
      </c>
      <c r="AA3196" s="10">
        <v>0</v>
      </c>
      <c r="AB3196" s="10">
        <v>0</v>
      </c>
      <c r="AC3196" s="10">
        <v>0</v>
      </c>
      <c r="AD3196" s="10">
        <v>0</v>
      </c>
      <c r="AE3196" s="10">
        <v>0</v>
      </c>
      <c r="AF3196" s="10">
        <f t="shared" si="1504"/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0</v>
      </c>
      <c r="AL3196" s="10">
        <f t="shared" si="1505"/>
        <v>0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  <c r="AS3196" s="10">
        <v>0</v>
      </c>
      <c r="AT3196" s="10">
        <v>0</v>
      </c>
      <c r="AU3196" s="10">
        <v>0</v>
      </c>
      <c r="AV3196" s="10">
        <v>0</v>
      </c>
      <c r="AW3196" s="10">
        <v>0</v>
      </c>
      <c r="AX3196" s="10">
        <f t="shared" si="1506"/>
        <v>0</v>
      </c>
      <c r="AY3196" s="10">
        <v>0</v>
      </c>
      <c r="AZ3196" s="10">
        <v>0</v>
      </c>
      <c r="BA3196" s="10">
        <v>0</v>
      </c>
      <c r="BB3196" s="10">
        <v>0</v>
      </c>
      <c r="BC3196" s="10">
        <v>0</v>
      </c>
      <c r="BD3196" s="10">
        <f t="shared" si="1507"/>
        <v>0</v>
      </c>
      <c r="BE3196" s="10">
        <v>0</v>
      </c>
      <c r="BF3196" s="10">
        <v>0</v>
      </c>
      <c r="BG3196" s="10">
        <v>0</v>
      </c>
      <c r="BH3196" s="10">
        <v>0</v>
      </c>
      <c r="BI3196" s="10">
        <v>0</v>
      </c>
      <c r="BJ3196" s="10">
        <f t="shared" si="1508"/>
        <v>0</v>
      </c>
      <c r="BK3196" s="10">
        <v>0</v>
      </c>
      <c r="BL3196" s="10">
        <v>0</v>
      </c>
      <c r="BM3196" s="10">
        <v>0</v>
      </c>
      <c r="BN3196" s="10">
        <v>0</v>
      </c>
      <c r="BO3196" s="10">
        <v>0</v>
      </c>
      <c r="BP3196" s="10">
        <f t="shared" si="1509"/>
        <v>0</v>
      </c>
      <c r="BQ3196" s="10">
        <v>0</v>
      </c>
    </row>
    <row r="3197" spans="1:69">
      <c r="A3197" s="10">
        <v>511105</v>
      </c>
      <c r="B3197" s="10" t="s">
        <v>945</v>
      </c>
      <c r="C3197" s="10" t="s">
        <v>948</v>
      </c>
      <c r="F3197" s="10" t="s">
        <v>948</v>
      </c>
      <c r="G3197" s="10">
        <v>1</v>
      </c>
      <c r="I3197" s="2">
        <v>1</v>
      </c>
      <c r="J3197" s="2">
        <v>0</v>
      </c>
      <c r="K3197" s="2">
        <v>15000</v>
      </c>
      <c r="L3197" s="2">
        <v>15000</v>
      </c>
      <c r="M3197" s="2">
        <v>1000</v>
      </c>
      <c r="N3197" s="10">
        <f t="shared" si="1501"/>
        <v>1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10">
        <f t="shared" si="1502"/>
        <v>0</v>
      </c>
      <c r="U3197" s="2">
        <v>21</v>
      </c>
      <c r="V3197" s="2">
        <v>0</v>
      </c>
      <c r="W3197" s="2">
        <v>75</v>
      </c>
      <c r="X3197" s="2">
        <v>75</v>
      </c>
      <c r="Y3197" s="2">
        <v>1000</v>
      </c>
      <c r="Z3197" s="10">
        <f t="shared" si="1503"/>
        <v>1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f t="shared" si="1504"/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f t="shared" si="1505"/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f t="shared" si="1506"/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f t="shared" si="1507"/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f t="shared" si="1508"/>
        <v>0</v>
      </c>
      <c r="BK3197" s="10">
        <v>0</v>
      </c>
      <c r="BL3197" s="10">
        <v>0</v>
      </c>
      <c r="BM3197" s="10">
        <v>0</v>
      </c>
      <c r="BN3197" s="10">
        <v>0</v>
      </c>
      <c r="BO3197" s="10">
        <v>0</v>
      </c>
      <c r="BP3197" s="10">
        <f t="shared" si="1509"/>
        <v>0</v>
      </c>
      <c r="BQ3197" s="10">
        <v>0</v>
      </c>
    </row>
    <row r="3198" spans="1:69">
      <c r="A3198" s="10">
        <v>511106</v>
      </c>
      <c r="B3198" s="10" t="s">
        <v>945</v>
      </c>
      <c r="C3198" s="10" t="s">
        <v>948</v>
      </c>
      <c r="F3198" s="10" t="s">
        <v>948</v>
      </c>
      <c r="G3198" s="10">
        <v>1</v>
      </c>
      <c r="I3198" s="2">
        <v>1</v>
      </c>
      <c r="J3198" s="2">
        <v>0</v>
      </c>
      <c r="K3198" s="2">
        <v>15000</v>
      </c>
      <c r="L3198" s="2">
        <v>15000</v>
      </c>
      <c r="M3198" s="2">
        <v>1000</v>
      </c>
      <c r="N3198" s="10">
        <f t="shared" si="1501"/>
        <v>1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10">
        <f t="shared" si="1502"/>
        <v>0</v>
      </c>
      <c r="U3198" s="2">
        <v>21</v>
      </c>
      <c r="V3198" s="2">
        <v>0</v>
      </c>
      <c r="W3198" s="2">
        <v>75</v>
      </c>
      <c r="X3198" s="2">
        <v>75</v>
      </c>
      <c r="Y3198" s="2">
        <v>1000</v>
      </c>
      <c r="Z3198" s="10">
        <f t="shared" si="1503"/>
        <v>1</v>
      </c>
      <c r="AA3198" s="10">
        <v>0</v>
      </c>
      <c r="AB3198" s="10">
        <v>0</v>
      </c>
      <c r="AC3198" s="10">
        <v>0</v>
      </c>
      <c r="AD3198" s="10">
        <v>0</v>
      </c>
      <c r="AE3198" s="10">
        <v>0</v>
      </c>
      <c r="AF3198" s="10">
        <f t="shared" si="1504"/>
        <v>0</v>
      </c>
      <c r="AG3198" s="10">
        <v>0</v>
      </c>
      <c r="AH3198" s="10">
        <v>0</v>
      </c>
      <c r="AI3198" s="10">
        <v>0</v>
      </c>
      <c r="AJ3198" s="10">
        <v>0</v>
      </c>
      <c r="AK3198" s="10">
        <v>0</v>
      </c>
      <c r="AL3198" s="10">
        <f t="shared" si="1505"/>
        <v>0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S3198" s="10">
        <v>0</v>
      </c>
      <c r="AT3198" s="10">
        <v>0</v>
      </c>
      <c r="AU3198" s="10">
        <v>0</v>
      </c>
      <c r="AV3198" s="10">
        <v>0</v>
      </c>
      <c r="AW3198" s="10">
        <v>0</v>
      </c>
      <c r="AX3198" s="10">
        <f t="shared" si="1506"/>
        <v>0</v>
      </c>
      <c r="AY3198" s="10">
        <v>0</v>
      </c>
      <c r="AZ3198" s="10">
        <v>0</v>
      </c>
      <c r="BA3198" s="10">
        <v>0</v>
      </c>
      <c r="BB3198" s="10">
        <v>0</v>
      </c>
      <c r="BC3198" s="10">
        <v>0</v>
      </c>
      <c r="BD3198" s="10">
        <f t="shared" si="1507"/>
        <v>0</v>
      </c>
      <c r="BE3198" s="10">
        <v>0</v>
      </c>
      <c r="BF3198" s="10">
        <v>0</v>
      </c>
      <c r="BG3198" s="10">
        <v>0</v>
      </c>
      <c r="BH3198" s="10">
        <v>0</v>
      </c>
      <c r="BI3198" s="10">
        <v>0</v>
      </c>
      <c r="BJ3198" s="10">
        <f t="shared" si="1508"/>
        <v>0</v>
      </c>
      <c r="BK3198" s="10">
        <v>0</v>
      </c>
      <c r="BL3198" s="10">
        <v>0</v>
      </c>
      <c r="BM3198" s="10">
        <v>0</v>
      </c>
      <c r="BN3198" s="10">
        <v>0</v>
      </c>
      <c r="BO3198" s="10">
        <v>0</v>
      </c>
      <c r="BP3198" s="10">
        <f t="shared" si="1509"/>
        <v>0</v>
      </c>
      <c r="BQ3198" s="10">
        <v>0</v>
      </c>
    </row>
    <row r="3199" spans="1:69">
      <c r="A3199" s="10">
        <v>511107</v>
      </c>
      <c r="B3199" s="10" t="s">
        <v>945</v>
      </c>
      <c r="C3199" s="10" t="s">
        <v>948</v>
      </c>
      <c r="F3199" s="10" t="s">
        <v>948</v>
      </c>
      <c r="G3199" s="10">
        <v>1</v>
      </c>
      <c r="I3199" s="2">
        <v>1</v>
      </c>
      <c r="J3199" s="2">
        <v>0</v>
      </c>
      <c r="K3199" s="2">
        <v>15000</v>
      </c>
      <c r="L3199" s="2">
        <v>15000</v>
      </c>
      <c r="M3199" s="2">
        <v>1000</v>
      </c>
      <c r="N3199" s="10">
        <f t="shared" si="1501"/>
        <v>1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10">
        <f t="shared" si="1502"/>
        <v>0</v>
      </c>
      <c r="U3199" s="2">
        <v>21</v>
      </c>
      <c r="V3199" s="2">
        <v>0</v>
      </c>
      <c r="W3199" s="2">
        <v>75</v>
      </c>
      <c r="X3199" s="2">
        <v>75</v>
      </c>
      <c r="Y3199" s="2">
        <v>1000</v>
      </c>
      <c r="Z3199" s="10">
        <f t="shared" si="1503"/>
        <v>1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f t="shared" si="1504"/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f t="shared" si="1505"/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f t="shared" si="1506"/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f t="shared" si="1507"/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f t="shared" si="1508"/>
        <v>0</v>
      </c>
      <c r="BK3199" s="10">
        <v>0</v>
      </c>
      <c r="BL3199" s="10">
        <v>0</v>
      </c>
      <c r="BM3199" s="10">
        <v>0</v>
      </c>
      <c r="BN3199" s="10">
        <v>0</v>
      </c>
      <c r="BO3199" s="10">
        <v>0</v>
      </c>
      <c r="BP3199" s="10">
        <f t="shared" si="1509"/>
        <v>0</v>
      </c>
      <c r="BQ3199" s="10">
        <v>0</v>
      </c>
    </row>
    <row r="3200" spans="1:69">
      <c r="A3200" s="10">
        <v>511108</v>
      </c>
      <c r="B3200" s="10" t="s">
        <v>945</v>
      </c>
      <c r="C3200" s="10" t="s">
        <v>948</v>
      </c>
      <c r="F3200" s="10" t="s">
        <v>948</v>
      </c>
      <c r="G3200" s="10">
        <v>1</v>
      </c>
      <c r="I3200" s="2">
        <v>1</v>
      </c>
      <c r="J3200" s="2">
        <v>0</v>
      </c>
      <c r="K3200" s="2">
        <v>15000</v>
      </c>
      <c r="L3200" s="2">
        <v>15000</v>
      </c>
      <c r="M3200" s="2">
        <v>1000</v>
      </c>
      <c r="N3200" s="10">
        <f t="shared" si="1501"/>
        <v>1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10">
        <f t="shared" si="1502"/>
        <v>0</v>
      </c>
      <c r="U3200" s="2">
        <v>21</v>
      </c>
      <c r="V3200" s="2">
        <v>0</v>
      </c>
      <c r="W3200" s="2">
        <v>75</v>
      </c>
      <c r="X3200" s="2">
        <v>75</v>
      </c>
      <c r="Y3200" s="2">
        <v>1000</v>
      </c>
      <c r="Z3200" s="10">
        <f t="shared" si="1503"/>
        <v>1</v>
      </c>
      <c r="AA3200" s="10">
        <v>0</v>
      </c>
      <c r="AB3200" s="10">
        <v>0</v>
      </c>
      <c r="AC3200" s="10">
        <v>0</v>
      </c>
      <c r="AD3200" s="10">
        <v>0</v>
      </c>
      <c r="AE3200" s="10">
        <v>0</v>
      </c>
      <c r="AF3200" s="10">
        <f t="shared" si="1504"/>
        <v>0</v>
      </c>
      <c r="AG3200" s="10">
        <v>0</v>
      </c>
      <c r="AH3200" s="10">
        <v>0</v>
      </c>
      <c r="AI3200" s="10">
        <v>0</v>
      </c>
      <c r="AJ3200" s="10">
        <v>0</v>
      </c>
      <c r="AK3200" s="10">
        <v>0</v>
      </c>
      <c r="AL3200" s="10">
        <f t="shared" si="1505"/>
        <v>0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  <c r="AS3200" s="10">
        <v>0</v>
      </c>
      <c r="AT3200" s="10">
        <v>0</v>
      </c>
      <c r="AU3200" s="10">
        <v>0</v>
      </c>
      <c r="AV3200" s="10">
        <v>0</v>
      </c>
      <c r="AW3200" s="10">
        <v>0</v>
      </c>
      <c r="AX3200" s="10">
        <f t="shared" si="1506"/>
        <v>0</v>
      </c>
      <c r="AY3200" s="10">
        <v>0</v>
      </c>
      <c r="AZ3200" s="10">
        <v>0</v>
      </c>
      <c r="BA3200" s="10">
        <v>0</v>
      </c>
      <c r="BB3200" s="10">
        <v>0</v>
      </c>
      <c r="BC3200" s="10">
        <v>0</v>
      </c>
      <c r="BD3200" s="10">
        <f t="shared" si="1507"/>
        <v>0</v>
      </c>
      <c r="BE3200" s="10">
        <v>0</v>
      </c>
      <c r="BF3200" s="10">
        <v>0</v>
      </c>
      <c r="BG3200" s="10">
        <v>0</v>
      </c>
      <c r="BH3200" s="10">
        <v>0</v>
      </c>
      <c r="BI3200" s="10">
        <v>0</v>
      </c>
      <c r="BJ3200" s="10">
        <f t="shared" si="1508"/>
        <v>0</v>
      </c>
      <c r="BK3200" s="10">
        <v>0</v>
      </c>
      <c r="BL3200" s="10">
        <v>0</v>
      </c>
      <c r="BM3200" s="10">
        <v>0</v>
      </c>
      <c r="BN3200" s="10">
        <v>0</v>
      </c>
      <c r="BO3200" s="10">
        <v>0</v>
      </c>
      <c r="BP3200" s="10">
        <f t="shared" si="1509"/>
        <v>0</v>
      </c>
      <c r="BQ3200" s="10">
        <v>0</v>
      </c>
    </row>
    <row r="3201" spans="1:69">
      <c r="A3201" s="10">
        <v>511109</v>
      </c>
      <c r="B3201" s="10" t="s">
        <v>945</v>
      </c>
      <c r="C3201" s="10" t="s">
        <v>948</v>
      </c>
      <c r="F3201" s="10" t="s">
        <v>948</v>
      </c>
      <c r="G3201" s="10">
        <v>1</v>
      </c>
      <c r="I3201" s="2">
        <v>1</v>
      </c>
      <c r="J3201" s="2">
        <v>0</v>
      </c>
      <c r="K3201" s="2">
        <v>15000</v>
      </c>
      <c r="L3201" s="2">
        <v>15000</v>
      </c>
      <c r="M3201" s="2">
        <v>1000</v>
      </c>
      <c r="N3201" s="10">
        <f t="shared" si="1501"/>
        <v>1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10">
        <f t="shared" si="1502"/>
        <v>0</v>
      </c>
      <c r="U3201" s="2">
        <v>21</v>
      </c>
      <c r="V3201" s="2">
        <v>0</v>
      </c>
      <c r="W3201" s="2">
        <v>75</v>
      </c>
      <c r="X3201" s="2">
        <v>75</v>
      </c>
      <c r="Y3201" s="2">
        <v>1000</v>
      </c>
      <c r="Z3201" s="10">
        <f t="shared" si="1503"/>
        <v>1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f t="shared" si="1504"/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f t="shared" si="1505"/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f t="shared" si="1506"/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f t="shared" si="1507"/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f t="shared" si="1508"/>
        <v>0</v>
      </c>
      <c r="BK3201" s="10">
        <v>0</v>
      </c>
      <c r="BL3201" s="10">
        <v>0</v>
      </c>
      <c r="BM3201" s="10">
        <v>0</v>
      </c>
      <c r="BN3201" s="10">
        <v>0</v>
      </c>
      <c r="BO3201" s="10">
        <v>0</v>
      </c>
      <c r="BP3201" s="10">
        <f t="shared" si="1509"/>
        <v>0</v>
      </c>
      <c r="BQ3201" s="10">
        <v>0</v>
      </c>
    </row>
    <row r="3202" spans="1:69">
      <c r="A3202" s="10">
        <v>511110</v>
      </c>
      <c r="B3202" s="10" t="s">
        <v>945</v>
      </c>
      <c r="C3202" s="10" t="s">
        <v>948</v>
      </c>
      <c r="F3202" s="10" t="s">
        <v>948</v>
      </c>
      <c r="G3202" s="10">
        <v>1</v>
      </c>
      <c r="I3202" s="2">
        <v>1</v>
      </c>
      <c r="J3202" s="2">
        <v>0</v>
      </c>
      <c r="K3202" s="2">
        <v>15000</v>
      </c>
      <c r="L3202" s="2">
        <v>15000</v>
      </c>
      <c r="M3202" s="2">
        <v>1000</v>
      </c>
      <c r="N3202" s="10">
        <f t="shared" si="1501"/>
        <v>1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10">
        <f t="shared" si="1502"/>
        <v>0</v>
      </c>
      <c r="U3202" s="2">
        <v>21</v>
      </c>
      <c r="V3202" s="2">
        <v>0</v>
      </c>
      <c r="W3202" s="2">
        <v>75</v>
      </c>
      <c r="X3202" s="2">
        <v>75</v>
      </c>
      <c r="Y3202" s="2">
        <v>1000</v>
      </c>
      <c r="Z3202" s="10">
        <f t="shared" si="1503"/>
        <v>1</v>
      </c>
      <c r="AA3202" s="10">
        <v>0</v>
      </c>
      <c r="AB3202" s="10">
        <v>0</v>
      </c>
      <c r="AC3202" s="10">
        <v>0</v>
      </c>
      <c r="AD3202" s="10">
        <v>0</v>
      </c>
      <c r="AE3202" s="10">
        <v>0</v>
      </c>
      <c r="AF3202" s="10">
        <f t="shared" si="1504"/>
        <v>0</v>
      </c>
      <c r="AG3202" s="10">
        <v>0</v>
      </c>
      <c r="AH3202" s="10">
        <v>0</v>
      </c>
      <c r="AI3202" s="10">
        <v>0</v>
      </c>
      <c r="AJ3202" s="10">
        <v>0</v>
      </c>
      <c r="AK3202" s="10">
        <v>0</v>
      </c>
      <c r="AL3202" s="10">
        <f t="shared" si="1505"/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  <c r="AS3202" s="10">
        <v>0</v>
      </c>
      <c r="AT3202" s="10">
        <v>0</v>
      </c>
      <c r="AU3202" s="10">
        <v>0</v>
      </c>
      <c r="AV3202" s="10">
        <v>0</v>
      </c>
      <c r="AW3202" s="10">
        <v>0</v>
      </c>
      <c r="AX3202" s="10">
        <f t="shared" si="1506"/>
        <v>0</v>
      </c>
      <c r="AY3202" s="10">
        <v>0</v>
      </c>
      <c r="AZ3202" s="10">
        <v>0</v>
      </c>
      <c r="BA3202" s="10">
        <v>0</v>
      </c>
      <c r="BB3202" s="10">
        <v>0</v>
      </c>
      <c r="BC3202" s="10">
        <v>0</v>
      </c>
      <c r="BD3202" s="10">
        <f t="shared" si="1507"/>
        <v>0</v>
      </c>
      <c r="BE3202" s="10">
        <v>0</v>
      </c>
      <c r="BF3202" s="10">
        <v>0</v>
      </c>
      <c r="BG3202" s="10">
        <v>0</v>
      </c>
      <c r="BH3202" s="10">
        <v>0</v>
      </c>
      <c r="BI3202" s="10">
        <v>0</v>
      </c>
      <c r="BJ3202" s="10">
        <f t="shared" si="1508"/>
        <v>0</v>
      </c>
      <c r="BK3202" s="10">
        <v>0</v>
      </c>
      <c r="BL3202" s="10">
        <v>0</v>
      </c>
      <c r="BM3202" s="10">
        <v>0</v>
      </c>
      <c r="BN3202" s="10">
        <v>0</v>
      </c>
      <c r="BO3202" s="10">
        <v>0</v>
      </c>
      <c r="BP3202" s="10">
        <f t="shared" si="1509"/>
        <v>0</v>
      </c>
      <c r="BQ3202" s="10">
        <v>0</v>
      </c>
    </row>
    <row r="3203" spans="1:69">
      <c r="A3203" s="10">
        <f>A3193+100</f>
        <v>511201</v>
      </c>
      <c r="B3203" s="10" t="s">
        <v>945</v>
      </c>
      <c r="C3203" s="10" t="s">
        <v>948</v>
      </c>
      <c r="F3203" s="10" t="s">
        <v>948</v>
      </c>
      <c r="G3203" s="10">
        <v>1</v>
      </c>
      <c r="I3203" s="2">
        <v>1</v>
      </c>
      <c r="J3203" s="2">
        <v>0</v>
      </c>
      <c r="K3203" s="2">
        <f>K3193*1.2</f>
        <v>18000</v>
      </c>
      <c r="L3203" s="2">
        <f>L3193*1.2</f>
        <v>18000</v>
      </c>
      <c r="M3203" s="2">
        <v>1000</v>
      </c>
      <c r="N3203" s="10">
        <f t="shared" si="1501"/>
        <v>1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10">
        <f t="shared" si="1502"/>
        <v>0</v>
      </c>
      <c r="U3203" s="2">
        <v>21</v>
      </c>
      <c r="V3203" s="2">
        <v>0</v>
      </c>
      <c r="W3203" s="2">
        <v>90</v>
      </c>
      <c r="X3203" s="2">
        <v>90</v>
      </c>
      <c r="Y3203" s="2">
        <v>1000</v>
      </c>
      <c r="Z3203" s="10">
        <f t="shared" si="1503"/>
        <v>1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f t="shared" si="1504"/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f t="shared" si="1505"/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f t="shared" si="1506"/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f t="shared" si="1507"/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f t="shared" si="1508"/>
        <v>0</v>
      </c>
      <c r="BK3203" s="10">
        <v>0</v>
      </c>
      <c r="BL3203" s="10">
        <v>0</v>
      </c>
      <c r="BM3203" s="10">
        <v>0</v>
      </c>
      <c r="BN3203" s="10">
        <v>0</v>
      </c>
      <c r="BO3203" s="10">
        <v>0</v>
      </c>
      <c r="BP3203" s="10">
        <f t="shared" si="1509"/>
        <v>0</v>
      </c>
      <c r="BQ3203" s="10">
        <v>0</v>
      </c>
    </row>
    <row r="3204" spans="1:69">
      <c r="A3204" s="10">
        <f t="shared" ref="A3204:A3267" si="1837">A3194+100</f>
        <v>511202</v>
      </c>
      <c r="B3204" s="10" t="s">
        <v>945</v>
      </c>
      <c r="C3204" s="10" t="s">
        <v>948</v>
      </c>
      <c r="F3204" s="10" t="s">
        <v>948</v>
      </c>
      <c r="G3204" s="10">
        <v>1</v>
      </c>
      <c r="I3204" s="2">
        <v>1</v>
      </c>
      <c r="J3204" s="2">
        <v>0</v>
      </c>
      <c r="K3204" s="2">
        <f t="shared" ref="K3204:L3204" si="1838">K3194*1.2</f>
        <v>18000</v>
      </c>
      <c r="L3204" s="2">
        <f t="shared" si="1838"/>
        <v>18000</v>
      </c>
      <c r="M3204" s="2">
        <v>1000</v>
      </c>
      <c r="N3204" s="10">
        <f t="shared" si="1501"/>
        <v>1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10">
        <f t="shared" si="1502"/>
        <v>0</v>
      </c>
      <c r="U3204" s="2">
        <v>21</v>
      </c>
      <c r="V3204" s="2">
        <v>0</v>
      </c>
      <c r="W3204" s="2">
        <v>90</v>
      </c>
      <c r="X3204" s="2">
        <v>90</v>
      </c>
      <c r="Y3204" s="2">
        <v>1000</v>
      </c>
      <c r="Z3204" s="10">
        <f t="shared" si="1503"/>
        <v>1</v>
      </c>
      <c r="AA3204" s="10">
        <v>0</v>
      </c>
      <c r="AB3204" s="10">
        <v>0</v>
      </c>
      <c r="AC3204" s="10">
        <v>0</v>
      </c>
      <c r="AD3204" s="10">
        <v>0</v>
      </c>
      <c r="AE3204" s="10">
        <v>0</v>
      </c>
      <c r="AF3204" s="10">
        <f t="shared" si="1504"/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0</v>
      </c>
      <c r="AL3204" s="10">
        <f t="shared" si="1505"/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S3204" s="10">
        <v>0</v>
      </c>
      <c r="AT3204" s="10">
        <v>0</v>
      </c>
      <c r="AU3204" s="10">
        <v>0</v>
      </c>
      <c r="AV3204" s="10">
        <v>0</v>
      </c>
      <c r="AW3204" s="10">
        <v>0</v>
      </c>
      <c r="AX3204" s="10">
        <f t="shared" si="1506"/>
        <v>0</v>
      </c>
      <c r="AY3204" s="10">
        <v>0</v>
      </c>
      <c r="AZ3204" s="10">
        <v>0</v>
      </c>
      <c r="BA3204" s="10">
        <v>0</v>
      </c>
      <c r="BB3204" s="10">
        <v>0</v>
      </c>
      <c r="BC3204" s="10">
        <v>0</v>
      </c>
      <c r="BD3204" s="10">
        <f t="shared" si="1507"/>
        <v>0</v>
      </c>
      <c r="BE3204" s="10">
        <v>0</v>
      </c>
      <c r="BF3204" s="10">
        <v>0</v>
      </c>
      <c r="BG3204" s="10">
        <v>0</v>
      </c>
      <c r="BH3204" s="10">
        <v>0</v>
      </c>
      <c r="BI3204" s="10">
        <v>0</v>
      </c>
      <c r="BJ3204" s="10">
        <f t="shared" si="1508"/>
        <v>0</v>
      </c>
      <c r="BK3204" s="10">
        <v>0</v>
      </c>
      <c r="BL3204" s="10">
        <v>0</v>
      </c>
      <c r="BM3204" s="10">
        <v>0</v>
      </c>
      <c r="BN3204" s="10">
        <v>0</v>
      </c>
      <c r="BO3204" s="10">
        <v>0</v>
      </c>
      <c r="BP3204" s="10">
        <f t="shared" si="1509"/>
        <v>0</v>
      </c>
      <c r="BQ3204" s="10">
        <v>0</v>
      </c>
    </row>
    <row r="3205" spans="1:69">
      <c r="A3205" s="10">
        <f t="shared" si="1837"/>
        <v>511203</v>
      </c>
      <c r="B3205" s="10" t="s">
        <v>945</v>
      </c>
      <c r="C3205" s="10" t="s">
        <v>948</v>
      </c>
      <c r="F3205" s="10" t="s">
        <v>948</v>
      </c>
      <c r="G3205" s="10">
        <v>1</v>
      </c>
      <c r="I3205" s="2">
        <v>1</v>
      </c>
      <c r="J3205" s="2">
        <v>0</v>
      </c>
      <c r="K3205" s="2">
        <f t="shared" ref="K3205:L3205" si="1839">K3195*1.2</f>
        <v>18000</v>
      </c>
      <c r="L3205" s="2">
        <f t="shared" si="1839"/>
        <v>18000</v>
      </c>
      <c r="M3205" s="2">
        <v>1000</v>
      </c>
      <c r="N3205" s="10">
        <f t="shared" si="1501"/>
        <v>1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10">
        <f t="shared" si="1502"/>
        <v>0</v>
      </c>
      <c r="U3205" s="2">
        <v>21</v>
      </c>
      <c r="V3205" s="2">
        <v>0</v>
      </c>
      <c r="W3205" s="2">
        <v>90</v>
      </c>
      <c r="X3205" s="2">
        <v>90</v>
      </c>
      <c r="Y3205" s="2">
        <v>1000</v>
      </c>
      <c r="Z3205" s="10">
        <f t="shared" si="1503"/>
        <v>1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f t="shared" si="1504"/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f t="shared" si="1505"/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f t="shared" si="1506"/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f t="shared" si="1507"/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f t="shared" si="1508"/>
        <v>0</v>
      </c>
      <c r="BK3205" s="10">
        <v>0</v>
      </c>
      <c r="BL3205" s="10">
        <v>0</v>
      </c>
      <c r="BM3205" s="10">
        <v>0</v>
      </c>
      <c r="BN3205" s="10">
        <v>0</v>
      </c>
      <c r="BO3205" s="10">
        <v>0</v>
      </c>
      <c r="BP3205" s="10">
        <f t="shared" si="1509"/>
        <v>0</v>
      </c>
      <c r="BQ3205" s="10">
        <v>0</v>
      </c>
    </row>
    <row r="3206" spans="1:69">
      <c r="A3206" s="10">
        <f t="shared" si="1837"/>
        <v>511204</v>
      </c>
      <c r="B3206" s="10" t="s">
        <v>945</v>
      </c>
      <c r="C3206" s="10" t="s">
        <v>948</v>
      </c>
      <c r="F3206" s="10" t="s">
        <v>948</v>
      </c>
      <c r="G3206" s="10">
        <v>1</v>
      </c>
      <c r="I3206" s="2">
        <v>1</v>
      </c>
      <c r="J3206" s="2">
        <v>0</v>
      </c>
      <c r="K3206" s="2">
        <f t="shared" ref="K3206:L3206" si="1840">K3196*1.2</f>
        <v>18000</v>
      </c>
      <c r="L3206" s="2">
        <f t="shared" si="1840"/>
        <v>18000</v>
      </c>
      <c r="M3206" s="2">
        <v>1000</v>
      </c>
      <c r="N3206" s="10">
        <f t="shared" si="1501"/>
        <v>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10">
        <f t="shared" si="1502"/>
        <v>0</v>
      </c>
      <c r="U3206" s="2">
        <v>21</v>
      </c>
      <c r="V3206" s="2">
        <v>0</v>
      </c>
      <c r="W3206" s="2">
        <v>90</v>
      </c>
      <c r="X3206" s="2">
        <v>90</v>
      </c>
      <c r="Y3206" s="2">
        <v>1000</v>
      </c>
      <c r="Z3206" s="10">
        <f t="shared" si="1503"/>
        <v>1</v>
      </c>
      <c r="AA3206" s="10">
        <v>0</v>
      </c>
      <c r="AB3206" s="10">
        <v>0</v>
      </c>
      <c r="AC3206" s="10">
        <v>0</v>
      </c>
      <c r="AD3206" s="10">
        <v>0</v>
      </c>
      <c r="AE3206" s="10">
        <v>0</v>
      </c>
      <c r="AF3206" s="10">
        <f t="shared" si="1504"/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  <c r="AL3206" s="10">
        <f t="shared" si="1505"/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  <c r="AS3206" s="10">
        <v>0</v>
      </c>
      <c r="AT3206" s="10">
        <v>0</v>
      </c>
      <c r="AU3206" s="10">
        <v>0</v>
      </c>
      <c r="AV3206" s="10">
        <v>0</v>
      </c>
      <c r="AW3206" s="10">
        <v>0</v>
      </c>
      <c r="AX3206" s="10">
        <f t="shared" si="1506"/>
        <v>0</v>
      </c>
      <c r="AY3206" s="10">
        <v>0</v>
      </c>
      <c r="AZ3206" s="10">
        <v>0</v>
      </c>
      <c r="BA3206" s="10">
        <v>0</v>
      </c>
      <c r="BB3206" s="10">
        <v>0</v>
      </c>
      <c r="BC3206" s="10">
        <v>0</v>
      </c>
      <c r="BD3206" s="10">
        <f t="shared" si="1507"/>
        <v>0</v>
      </c>
      <c r="BE3206" s="10">
        <v>0</v>
      </c>
      <c r="BF3206" s="10">
        <v>0</v>
      </c>
      <c r="BG3206" s="10">
        <v>0</v>
      </c>
      <c r="BH3206" s="10">
        <v>0</v>
      </c>
      <c r="BI3206" s="10">
        <v>0</v>
      </c>
      <c r="BJ3206" s="10">
        <f t="shared" si="1508"/>
        <v>0</v>
      </c>
      <c r="BK3206" s="10">
        <v>0</v>
      </c>
      <c r="BL3206" s="10">
        <v>0</v>
      </c>
      <c r="BM3206" s="10">
        <v>0</v>
      </c>
      <c r="BN3206" s="10">
        <v>0</v>
      </c>
      <c r="BO3206" s="10">
        <v>0</v>
      </c>
      <c r="BP3206" s="10">
        <f t="shared" si="1509"/>
        <v>0</v>
      </c>
      <c r="BQ3206" s="10">
        <v>0</v>
      </c>
    </row>
    <row r="3207" spans="1:69">
      <c r="A3207" s="10">
        <f t="shared" si="1837"/>
        <v>511205</v>
      </c>
      <c r="B3207" s="10" t="s">
        <v>945</v>
      </c>
      <c r="C3207" s="10" t="s">
        <v>948</v>
      </c>
      <c r="F3207" s="10" t="s">
        <v>948</v>
      </c>
      <c r="G3207" s="10">
        <v>1</v>
      </c>
      <c r="I3207" s="2">
        <v>1</v>
      </c>
      <c r="J3207" s="2">
        <v>0</v>
      </c>
      <c r="K3207" s="2">
        <f t="shared" ref="K3207:L3207" si="1841">K3197*1.2</f>
        <v>18000</v>
      </c>
      <c r="L3207" s="2">
        <f t="shared" si="1841"/>
        <v>18000</v>
      </c>
      <c r="M3207" s="2">
        <v>1000</v>
      </c>
      <c r="N3207" s="10">
        <f t="shared" si="1501"/>
        <v>1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10">
        <f t="shared" si="1502"/>
        <v>0</v>
      </c>
      <c r="U3207" s="2">
        <v>21</v>
      </c>
      <c r="V3207" s="2">
        <v>0</v>
      </c>
      <c r="W3207" s="2">
        <v>90</v>
      </c>
      <c r="X3207" s="2">
        <v>90</v>
      </c>
      <c r="Y3207" s="2">
        <v>1000</v>
      </c>
      <c r="Z3207" s="10">
        <f t="shared" si="1503"/>
        <v>1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f t="shared" si="1504"/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f t="shared" si="1505"/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f t="shared" si="1506"/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f t="shared" si="1507"/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f t="shared" si="1508"/>
        <v>0</v>
      </c>
      <c r="BK3207" s="10">
        <v>0</v>
      </c>
      <c r="BL3207" s="10">
        <v>0</v>
      </c>
      <c r="BM3207" s="10">
        <v>0</v>
      </c>
      <c r="BN3207" s="10">
        <v>0</v>
      </c>
      <c r="BO3207" s="10">
        <v>0</v>
      </c>
      <c r="BP3207" s="10">
        <f t="shared" si="1509"/>
        <v>0</v>
      </c>
      <c r="BQ3207" s="10">
        <v>0</v>
      </c>
    </row>
    <row r="3208" spans="1:69">
      <c r="A3208" s="10">
        <f t="shared" si="1837"/>
        <v>511206</v>
      </c>
      <c r="B3208" s="10" t="s">
        <v>945</v>
      </c>
      <c r="C3208" s="10" t="s">
        <v>948</v>
      </c>
      <c r="F3208" s="10" t="s">
        <v>948</v>
      </c>
      <c r="G3208" s="10">
        <v>1</v>
      </c>
      <c r="I3208" s="2">
        <v>1</v>
      </c>
      <c r="J3208" s="2">
        <v>0</v>
      </c>
      <c r="K3208" s="2">
        <f t="shared" ref="K3208:L3208" si="1842">K3198*1.2</f>
        <v>18000</v>
      </c>
      <c r="L3208" s="2">
        <f t="shared" si="1842"/>
        <v>18000</v>
      </c>
      <c r="M3208" s="2">
        <v>1000</v>
      </c>
      <c r="N3208" s="10">
        <f t="shared" si="1501"/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10">
        <f t="shared" si="1502"/>
        <v>0</v>
      </c>
      <c r="U3208" s="2">
        <v>21</v>
      </c>
      <c r="V3208" s="2">
        <v>0</v>
      </c>
      <c r="W3208" s="2">
        <v>90</v>
      </c>
      <c r="X3208" s="2">
        <v>90</v>
      </c>
      <c r="Y3208" s="2">
        <v>1000</v>
      </c>
      <c r="Z3208" s="10">
        <f t="shared" si="1503"/>
        <v>1</v>
      </c>
      <c r="AA3208" s="10">
        <v>0</v>
      </c>
      <c r="AB3208" s="10">
        <v>0</v>
      </c>
      <c r="AC3208" s="10">
        <v>0</v>
      </c>
      <c r="AD3208" s="10">
        <v>0</v>
      </c>
      <c r="AE3208" s="10">
        <v>0</v>
      </c>
      <c r="AF3208" s="10">
        <f t="shared" si="1504"/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0</v>
      </c>
      <c r="AL3208" s="10">
        <f t="shared" si="1505"/>
        <v>0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  <c r="AS3208" s="10">
        <v>0</v>
      </c>
      <c r="AT3208" s="10">
        <v>0</v>
      </c>
      <c r="AU3208" s="10">
        <v>0</v>
      </c>
      <c r="AV3208" s="10">
        <v>0</v>
      </c>
      <c r="AW3208" s="10">
        <v>0</v>
      </c>
      <c r="AX3208" s="10">
        <f t="shared" si="1506"/>
        <v>0</v>
      </c>
      <c r="AY3208" s="10">
        <v>0</v>
      </c>
      <c r="AZ3208" s="10">
        <v>0</v>
      </c>
      <c r="BA3208" s="10">
        <v>0</v>
      </c>
      <c r="BB3208" s="10">
        <v>0</v>
      </c>
      <c r="BC3208" s="10">
        <v>0</v>
      </c>
      <c r="BD3208" s="10">
        <f t="shared" si="1507"/>
        <v>0</v>
      </c>
      <c r="BE3208" s="10">
        <v>0</v>
      </c>
      <c r="BF3208" s="10">
        <v>0</v>
      </c>
      <c r="BG3208" s="10">
        <v>0</v>
      </c>
      <c r="BH3208" s="10">
        <v>0</v>
      </c>
      <c r="BI3208" s="10">
        <v>0</v>
      </c>
      <c r="BJ3208" s="10">
        <f t="shared" si="1508"/>
        <v>0</v>
      </c>
      <c r="BK3208" s="10">
        <v>0</v>
      </c>
      <c r="BL3208" s="10">
        <v>0</v>
      </c>
      <c r="BM3208" s="10">
        <v>0</v>
      </c>
      <c r="BN3208" s="10">
        <v>0</v>
      </c>
      <c r="BO3208" s="10">
        <v>0</v>
      </c>
      <c r="BP3208" s="10">
        <f t="shared" si="1509"/>
        <v>0</v>
      </c>
      <c r="BQ3208" s="10">
        <v>0</v>
      </c>
    </row>
    <row r="3209" spans="1:69">
      <c r="A3209" s="10">
        <f t="shared" si="1837"/>
        <v>511207</v>
      </c>
      <c r="B3209" s="10" t="s">
        <v>945</v>
      </c>
      <c r="C3209" s="10" t="s">
        <v>948</v>
      </c>
      <c r="F3209" s="10" t="s">
        <v>948</v>
      </c>
      <c r="G3209" s="10">
        <v>1</v>
      </c>
      <c r="I3209" s="2">
        <v>1</v>
      </c>
      <c r="J3209" s="2">
        <v>0</v>
      </c>
      <c r="K3209" s="2">
        <f t="shared" ref="K3209:L3209" si="1843">K3199*1.2</f>
        <v>18000</v>
      </c>
      <c r="L3209" s="2">
        <f t="shared" si="1843"/>
        <v>18000</v>
      </c>
      <c r="M3209" s="2">
        <v>1000</v>
      </c>
      <c r="N3209" s="10">
        <f t="shared" si="1501"/>
        <v>1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10">
        <f t="shared" si="1502"/>
        <v>0</v>
      </c>
      <c r="U3209" s="2">
        <v>21</v>
      </c>
      <c r="V3209" s="2">
        <v>0</v>
      </c>
      <c r="W3209" s="2">
        <v>90</v>
      </c>
      <c r="X3209" s="2">
        <v>90</v>
      </c>
      <c r="Y3209" s="2">
        <v>1000</v>
      </c>
      <c r="Z3209" s="10">
        <f t="shared" si="1503"/>
        <v>1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f t="shared" si="1504"/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f t="shared" si="1505"/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f t="shared" si="1506"/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f t="shared" si="1507"/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f t="shared" si="1508"/>
        <v>0</v>
      </c>
      <c r="BK3209" s="10">
        <v>0</v>
      </c>
      <c r="BL3209" s="10">
        <v>0</v>
      </c>
      <c r="BM3209" s="10">
        <v>0</v>
      </c>
      <c r="BN3209" s="10">
        <v>0</v>
      </c>
      <c r="BO3209" s="10">
        <v>0</v>
      </c>
      <c r="BP3209" s="10">
        <f t="shared" si="1509"/>
        <v>0</v>
      </c>
      <c r="BQ3209" s="10">
        <v>0</v>
      </c>
    </row>
    <row r="3210" spans="1:69">
      <c r="A3210" s="10">
        <f t="shared" si="1837"/>
        <v>511208</v>
      </c>
      <c r="B3210" s="10" t="s">
        <v>945</v>
      </c>
      <c r="C3210" s="10" t="s">
        <v>948</v>
      </c>
      <c r="F3210" s="10" t="s">
        <v>948</v>
      </c>
      <c r="G3210" s="10">
        <v>1</v>
      </c>
      <c r="I3210" s="2">
        <v>1</v>
      </c>
      <c r="J3210" s="2">
        <v>0</v>
      </c>
      <c r="K3210" s="2">
        <f t="shared" ref="K3210:L3210" si="1844">K3200*1.2</f>
        <v>18000</v>
      </c>
      <c r="L3210" s="2">
        <f t="shared" si="1844"/>
        <v>18000</v>
      </c>
      <c r="M3210" s="2">
        <v>1000</v>
      </c>
      <c r="N3210" s="10">
        <f t="shared" si="1501"/>
        <v>1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10">
        <f t="shared" si="1502"/>
        <v>0</v>
      </c>
      <c r="U3210" s="2">
        <v>21</v>
      </c>
      <c r="V3210" s="2">
        <v>0</v>
      </c>
      <c r="W3210" s="2">
        <v>90</v>
      </c>
      <c r="X3210" s="2">
        <v>90</v>
      </c>
      <c r="Y3210" s="2">
        <v>1000</v>
      </c>
      <c r="Z3210" s="10">
        <f t="shared" si="1503"/>
        <v>1</v>
      </c>
      <c r="AA3210" s="10">
        <v>0</v>
      </c>
      <c r="AB3210" s="10">
        <v>0</v>
      </c>
      <c r="AC3210" s="10">
        <v>0</v>
      </c>
      <c r="AD3210" s="10">
        <v>0</v>
      </c>
      <c r="AE3210" s="10">
        <v>0</v>
      </c>
      <c r="AF3210" s="10">
        <f t="shared" si="1504"/>
        <v>0</v>
      </c>
      <c r="AG3210" s="10">
        <v>0</v>
      </c>
      <c r="AH3210" s="10">
        <v>0</v>
      </c>
      <c r="AI3210" s="10">
        <v>0</v>
      </c>
      <c r="AJ3210" s="10">
        <v>0</v>
      </c>
      <c r="AK3210" s="10">
        <v>0</v>
      </c>
      <c r="AL3210" s="10">
        <f t="shared" si="1505"/>
        <v>0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  <c r="AS3210" s="10">
        <v>0</v>
      </c>
      <c r="AT3210" s="10">
        <v>0</v>
      </c>
      <c r="AU3210" s="10">
        <v>0</v>
      </c>
      <c r="AV3210" s="10">
        <v>0</v>
      </c>
      <c r="AW3210" s="10">
        <v>0</v>
      </c>
      <c r="AX3210" s="10">
        <f t="shared" si="1506"/>
        <v>0</v>
      </c>
      <c r="AY3210" s="10">
        <v>0</v>
      </c>
      <c r="AZ3210" s="10">
        <v>0</v>
      </c>
      <c r="BA3210" s="10">
        <v>0</v>
      </c>
      <c r="BB3210" s="10">
        <v>0</v>
      </c>
      <c r="BC3210" s="10">
        <v>0</v>
      </c>
      <c r="BD3210" s="10">
        <f t="shared" si="1507"/>
        <v>0</v>
      </c>
      <c r="BE3210" s="10">
        <v>0</v>
      </c>
      <c r="BF3210" s="10">
        <v>0</v>
      </c>
      <c r="BG3210" s="10">
        <v>0</v>
      </c>
      <c r="BH3210" s="10">
        <v>0</v>
      </c>
      <c r="BI3210" s="10">
        <v>0</v>
      </c>
      <c r="BJ3210" s="10">
        <f t="shared" si="1508"/>
        <v>0</v>
      </c>
      <c r="BK3210" s="10">
        <v>0</v>
      </c>
      <c r="BL3210" s="10">
        <v>0</v>
      </c>
      <c r="BM3210" s="10">
        <v>0</v>
      </c>
      <c r="BN3210" s="10">
        <v>0</v>
      </c>
      <c r="BO3210" s="10">
        <v>0</v>
      </c>
      <c r="BP3210" s="10">
        <f t="shared" si="1509"/>
        <v>0</v>
      </c>
      <c r="BQ3210" s="10">
        <v>0</v>
      </c>
    </row>
    <row r="3211" spans="1:69">
      <c r="A3211" s="10">
        <f t="shared" si="1837"/>
        <v>511209</v>
      </c>
      <c r="B3211" s="10" t="s">
        <v>945</v>
      </c>
      <c r="C3211" s="10" t="s">
        <v>948</v>
      </c>
      <c r="F3211" s="10" t="s">
        <v>948</v>
      </c>
      <c r="G3211" s="10">
        <v>1</v>
      </c>
      <c r="I3211" s="2">
        <v>1</v>
      </c>
      <c r="J3211" s="2">
        <v>0</v>
      </c>
      <c r="K3211" s="2">
        <f t="shared" ref="K3211:L3211" si="1845">K3201*1.2</f>
        <v>18000</v>
      </c>
      <c r="L3211" s="2">
        <f t="shared" si="1845"/>
        <v>18000</v>
      </c>
      <c r="M3211" s="2">
        <v>1000</v>
      </c>
      <c r="N3211" s="10">
        <f t="shared" si="1501"/>
        <v>1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10">
        <f t="shared" si="1502"/>
        <v>0</v>
      </c>
      <c r="U3211" s="2">
        <v>21</v>
      </c>
      <c r="V3211" s="2">
        <v>0</v>
      </c>
      <c r="W3211" s="2">
        <v>90</v>
      </c>
      <c r="X3211" s="2">
        <v>90</v>
      </c>
      <c r="Y3211" s="2">
        <v>1000</v>
      </c>
      <c r="Z3211" s="10">
        <f t="shared" si="1503"/>
        <v>1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f t="shared" si="1504"/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f t="shared" si="1505"/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f t="shared" si="1506"/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f t="shared" si="1507"/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f t="shared" si="1508"/>
        <v>0</v>
      </c>
      <c r="BK3211" s="10">
        <v>0</v>
      </c>
      <c r="BL3211" s="10">
        <v>0</v>
      </c>
      <c r="BM3211" s="10">
        <v>0</v>
      </c>
      <c r="BN3211" s="10">
        <v>0</v>
      </c>
      <c r="BO3211" s="10">
        <v>0</v>
      </c>
      <c r="BP3211" s="10">
        <f t="shared" si="1509"/>
        <v>0</v>
      </c>
      <c r="BQ3211" s="10">
        <v>0</v>
      </c>
    </row>
    <row r="3212" spans="1:69">
      <c r="A3212" s="10">
        <f t="shared" si="1837"/>
        <v>511210</v>
      </c>
      <c r="B3212" s="10" t="s">
        <v>945</v>
      </c>
      <c r="C3212" s="10" t="s">
        <v>948</v>
      </c>
      <c r="F3212" s="10" t="s">
        <v>948</v>
      </c>
      <c r="G3212" s="10">
        <v>1</v>
      </c>
      <c r="I3212" s="2">
        <v>1</v>
      </c>
      <c r="J3212" s="2">
        <v>0</v>
      </c>
      <c r="K3212" s="2">
        <f t="shared" ref="K3212:L3212" si="1846">K3202*1.2</f>
        <v>18000</v>
      </c>
      <c r="L3212" s="2">
        <f t="shared" si="1846"/>
        <v>18000</v>
      </c>
      <c r="M3212" s="2">
        <v>1000</v>
      </c>
      <c r="N3212" s="10">
        <f t="shared" si="1501"/>
        <v>1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10">
        <f t="shared" si="1502"/>
        <v>0</v>
      </c>
      <c r="U3212" s="2">
        <v>21</v>
      </c>
      <c r="V3212" s="2">
        <v>0</v>
      </c>
      <c r="W3212" s="2">
        <v>90</v>
      </c>
      <c r="X3212" s="2">
        <v>90</v>
      </c>
      <c r="Y3212" s="2">
        <v>1000</v>
      </c>
      <c r="Z3212" s="10">
        <f t="shared" si="1503"/>
        <v>1</v>
      </c>
      <c r="AA3212" s="10">
        <v>0</v>
      </c>
      <c r="AB3212" s="10">
        <v>0</v>
      </c>
      <c r="AC3212" s="10">
        <v>0</v>
      </c>
      <c r="AD3212" s="10">
        <v>0</v>
      </c>
      <c r="AE3212" s="10">
        <v>0</v>
      </c>
      <c r="AF3212" s="10">
        <f t="shared" si="1504"/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  <c r="AL3212" s="10">
        <f t="shared" si="1505"/>
        <v>0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S3212" s="10">
        <v>0</v>
      </c>
      <c r="AT3212" s="10">
        <v>0</v>
      </c>
      <c r="AU3212" s="10">
        <v>0</v>
      </c>
      <c r="AV3212" s="10">
        <v>0</v>
      </c>
      <c r="AW3212" s="10">
        <v>0</v>
      </c>
      <c r="AX3212" s="10">
        <f t="shared" si="1506"/>
        <v>0</v>
      </c>
      <c r="AY3212" s="10">
        <v>0</v>
      </c>
      <c r="AZ3212" s="10">
        <v>0</v>
      </c>
      <c r="BA3212" s="10">
        <v>0</v>
      </c>
      <c r="BB3212" s="10">
        <v>0</v>
      </c>
      <c r="BC3212" s="10">
        <v>0</v>
      </c>
      <c r="BD3212" s="10">
        <f t="shared" si="1507"/>
        <v>0</v>
      </c>
      <c r="BE3212" s="10">
        <v>0</v>
      </c>
      <c r="BF3212" s="10">
        <v>0</v>
      </c>
      <c r="BG3212" s="10">
        <v>0</v>
      </c>
      <c r="BH3212" s="10">
        <v>0</v>
      </c>
      <c r="BI3212" s="10">
        <v>0</v>
      </c>
      <c r="BJ3212" s="10">
        <f t="shared" si="1508"/>
        <v>0</v>
      </c>
      <c r="BK3212" s="10">
        <v>0</v>
      </c>
      <c r="BL3212" s="10">
        <v>0</v>
      </c>
      <c r="BM3212" s="10">
        <v>0</v>
      </c>
      <c r="BN3212" s="10">
        <v>0</v>
      </c>
      <c r="BO3212" s="10">
        <v>0</v>
      </c>
      <c r="BP3212" s="10">
        <f t="shared" si="1509"/>
        <v>0</v>
      </c>
      <c r="BQ3212" s="10">
        <v>0</v>
      </c>
    </row>
    <row r="3213" spans="1:69">
      <c r="A3213" s="10">
        <f t="shared" si="1837"/>
        <v>511301</v>
      </c>
      <c r="B3213" s="10" t="s">
        <v>945</v>
      </c>
      <c r="C3213" s="10" t="s">
        <v>948</v>
      </c>
      <c r="F3213" s="10" t="s">
        <v>948</v>
      </c>
      <c r="G3213" s="10">
        <v>1</v>
      </c>
      <c r="I3213" s="2">
        <v>1</v>
      </c>
      <c r="J3213" s="2">
        <v>0</v>
      </c>
      <c r="K3213" s="2">
        <f t="shared" ref="K3213:L3213" si="1847">K3203*1.2</f>
        <v>21600</v>
      </c>
      <c r="L3213" s="2">
        <f t="shared" si="1847"/>
        <v>21600</v>
      </c>
      <c r="M3213" s="2">
        <v>1000</v>
      </c>
      <c r="N3213" s="10">
        <f t="shared" si="1501"/>
        <v>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10">
        <f t="shared" si="1502"/>
        <v>0</v>
      </c>
      <c r="U3213" s="2">
        <v>21</v>
      </c>
      <c r="V3213" s="2">
        <v>0</v>
      </c>
      <c r="W3213" s="2">
        <v>108</v>
      </c>
      <c r="X3213" s="2">
        <v>108</v>
      </c>
      <c r="Y3213" s="2">
        <v>1000</v>
      </c>
      <c r="Z3213" s="10">
        <f t="shared" si="1503"/>
        <v>1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f t="shared" si="1504"/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f t="shared" si="1505"/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f t="shared" si="1506"/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f t="shared" si="1507"/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f t="shared" si="1508"/>
        <v>0</v>
      </c>
      <c r="BK3213" s="10">
        <v>0</v>
      </c>
      <c r="BL3213" s="10">
        <v>0</v>
      </c>
      <c r="BM3213" s="10">
        <v>0</v>
      </c>
      <c r="BN3213" s="10">
        <v>0</v>
      </c>
      <c r="BO3213" s="10">
        <v>0</v>
      </c>
      <c r="BP3213" s="10">
        <f t="shared" si="1509"/>
        <v>0</v>
      </c>
      <c r="BQ3213" s="10">
        <v>0</v>
      </c>
    </row>
    <row r="3214" spans="1:69">
      <c r="A3214" s="10">
        <f t="shared" si="1837"/>
        <v>511302</v>
      </c>
      <c r="B3214" s="10" t="s">
        <v>945</v>
      </c>
      <c r="C3214" s="10" t="s">
        <v>948</v>
      </c>
      <c r="F3214" s="10" t="s">
        <v>948</v>
      </c>
      <c r="G3214" s="10">
        <v>1</v>
      </c>
      <c r="I3214" s="2">
        <v>1</v>
      </c>
      <c r="J3214" s="2">
        <v>0</v>
      </c>
      <c r="K3214" s="2">
        <f t="shared" ref="K3214:L3214" si="1848">K3204*1.2</f>
        <v>21600</v>
      </c>
      <c r="L3214" s="2">
        <f t="shared" si="1848"/>
        <v>21600</v>
      </c>
      <c r="M3214" s="2">
        <v>1000</v>
      </c>
      <c r="N3214" s="10">
        <f t="shared" si="1501"/>
        <v>1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10">
        <f t="shared" si="1502"/>
        <v>0</v>
      </c>
      <c r="U3214" s="2">
        <v>21</v>
      </c>
      <c r="V3214" s="2">
        <v>0</v>
      </c>
      <c r="W3214" s="2">
        <v>108</v>
      </c>
      <c r="X3214" s="2">
        <v>108</v>
      </c>
      <c r="Y3214" s="2">
        <v>1000</v>
      </c>
      <c r="Z3214" s="10">
        <f t="shared" si="1503"/>
        <v>1</v>
      </c>
      <c r="AA3214" s="10">
        <v>0</v>
      </c>
      <c r="AB3214" s="10">
        <v>0</v>
      </c>
      <c r="AC3214" s="10">
        <v>0</v>
      </c>
      <c r="AD3214" s="10">
        <v>0</v>
      </c>
      <c r="AE3214" s="10">
        <v>0</v>
      </c>
      <c r="AF3214" s="10">
        <f t="shared" si="1504"/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0</v>
      </c>
      <c r="AL3214" s="10">
        <f t="shared" si="1505"/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S3214" s="10">
        <v>0</v>
      </c>
      <c r="AT3214" s="10">
        <v>0</v>
      </c>
      <c r="AU3214" s="10">
        <v>0</v>
      </c>
      <c r="AV3214" s="10">
        <v>0</v>
      </c>
      <c r="AW3214" s="10">
        <v>0</v>
      </c>
      <c r="AX3214" s="10">
        <f t="shared" si="1506"/>
        <v>0</v>
      </c>
      <c r="AY3214" s="10">
        <v>0</v>
      </c>
      <c r="AZ3214" s="10">
        <v>0</v>
      </c>
      <c r="BA3214" s="10">
        <v>0</v>
      </c>
      <c r="BB3214" s="10">
        <v>0</v>
      </c>
      <c r="BC3214" s="10">
        <v>0</v>
      </c>
      <c r="BD3214" s="10">
        <f t="shared" si="1507"/>
        <v>0</v>
      </c>
      <c r="BE3214" s="10">
        <v>0</v>
      </c>
      <c r="BF3214" s="10">
        <v>0</v>
      </c>
      <c r="BG3214" s="10">
        <v>0</v>
      </c>
      <c r="BH3214" s="10">
        <v>0</v>
      </c>
      <c r="BI3214" s="10">
        <v>0</v>
      </c>
      <c r="BJ3214" s="10">
        <f t="shared" si="1508"/>
        <v>0</v>
      </c>
      <c r="BK3214" s="10">
        <v>0</v>
      </c>
      <c r="BL3214" s="10">
        <v>0</v>
      </c>
      <c r="BM3214" s="10">
        <v>0</v>
      </c>
      <c r="BN3214" s="10">
        <v>0</v>
      </c>
      <c r="BO3214" s="10">
        <v>0</v>
      </c>
      <c r="BP3214" s="10">
        <f t="shared" si="1509"/>
        <v>0</v>
      </c>
      <c r="BQ3214" s="10">
        <v>0</v>
      </c>
    </row>
    <row r="3215" spans="1:69">
      <c r="A3215" s="10">
        <f t="shared" si="1837"/>
        <v>511303</v>
      </c>
      <c r="B3215" s="10" t="s">
        <v>945</v>
      </c>
      <c r="C3215" s="10" t="s">
        <v>948</v>
      </c>
      <c r="F3215" s="10" t="s">
        <v>948</v>
      </c>
      <c r="G3215" s="10">
        <v>1</v>
      </c>
      <c r="I3215" s="2">
        <v>1</v>
      </c>
      <c r="J3215" s="2">
        <v>0</v>
      </c>
      <c r="K3215" s="2">
        <f t="shared" ref="K3215:L3215" si="1849">K3205*1.2</f>
        <v>21600</v>
      </c>
      <c r="L3215" s="2">
        <f t="shared" si="1849"/>
        <v>21600</v>
      </c>
      <c r="M3215" s="2">
        <v>1000</v>
      </c>
      <c r="N3215" s="10">
        <f t="shared" si="1501"/>
        <v>1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10">
        <f t="shared" si="1502"/>
        <v>0</v>
      </c>
      <c r="U3215" s="2">
        <v>21</v>
      </c>
      <c r="V3215" s="2">
        <v>0</v>
      </c>
      <c r="W3215" s="2">
        <v>108</v>
      </c>
      <c r="X3215" s="2">
        <v>108</v>
      </c>
      <c r="Y3215" s="2">
        <v>1000</v>
      </c>
      <c r="Z3215" s="10">
        <f t="shared" si="1503"/>
        <v>1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f t="shared" si="1504"/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f t="shared" si="1505"/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f t="shared" si="1506"/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f t="shared" si="1507"/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f t="shared" si="1508"/>
        <v>0</v>
      </c>
      <c r="BK3215" s="10">
        <v>0</v>
      </c>
      <c r="BL3215" s="10">
        <v>0</v>
      </c>
      <c r="BM3215" s="10">
        <v>0</v>
      </c>
      <c r="BN3215" s="10">
        <v>0</v>
      </c>
      <c r="BO3215" s="10">
        <v>0</v>
      </c>
      <c r="BP3215" s="10">
        <f t="shared" si="1509"/>
        <v>0</v>
      </c>
      <c r="BQ3215" s="10">
        <v>0</v>
      </c>
    </row>
    <row r="3216" spans="1:69">
      <c r="A3216" s="10">
        <f t="shared" si="1837"/>
        <v>511304</v>
      </c>
      <c r="B3216" s="10" t="s">
        <v>945</v>
      </c>
      <c r="C3216" s="10" t="s">
        <v>948</v>
      </c>
      <c r="F3216" s="10" t="s">
        <v>948</v>
      </c>
      <c r="G3216" s="10">
        <v>1</v>
      </c>
      <c r="I3216" s="2">
        <v>1</v>
      </c>
      <c r="J3216" s="2">
        <v>0</v>
      </c>
      <c r="K3216" s="2">
        <f t="shared" ref="K3216:L3216" si="1850">K3206*1.2</f>
        <v>21600</v>
      </c>
      <c r="L3216" s="2">
        <f t="shared" si="1850"/>
        <v>21600</v>
      </c>
      <c r="M3216" s="2">
        <v>1000</v>
      </c>
      <c r="N3216" s="10">
        <f t="shared" si="1501"/>
        <v>1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10">
        <f t="shared" si="1502"/>
        <v>0</v>
      </c>
      <c r="U3216" s="2">
        <v>21</v>
      </c>
      <c r="V3216" s="2">
        <v>0</v>
      </c>
      <c r="W3216" s="2">
        <v>108</v>
      </c>
      <c r="X3216" s="2">
        <v>108</v>
      </c>
      <c r="Y3216" s="2">
        <v>1000</v>
      </c>
      <c r="Z3216" s="10">
        <f t="shared" si="1503"/>
        <v>1</v>
      </c>
      <c r="AA3216" s="10">
        <v>0</v>
      </c>
      <c r="AB3216" s="10">
        <v>0</v>
      </c>
      <c r="AC3216" s="10">
        <v>0</v>
      </c>
      <c r="AD3216" s="10">
        <v>0</v>
      </c>
      <c r="AE3216" s="10">
        <v>0</v>
      </c>
      <c r="AF3216" s="10">
        <f t="shared" si="1504"/>
        <v>0</v>
      </c>
      <c r="AG3216" s="10">
        <v>0</v>
      </c>
      <c r="AH3216" s="10">
        <v>0</v>
      </c>
      <c r="AI3216" s="10">
        <v>0</v>
      </c>
      <c r="AJ3216" s="10">
        <v>0</v>
      </c>
      <c r="AK3216" s="10">
        <v>0</v>
      </c>
      <c r="AL3216" s="10">
        <f t="shared" si="1505"/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  <c r="AS3216" s="10">
        <v>0</v>
      </c>
      <c r="AT3216" s="10">
        <v>0</v>
      </c>
      <c r="AU3216" s="10">
        <v>0</v>
      </c>
      <c r="AV3216" s="10">
        <v>0</v>
      </c>
      <c r="AW3216" s="10">
        <v>0</v>
      </c>
      <c r="AX3216" s="10">
        <f t="shared" si="1506"/>
        <v>0</v>
      </c>
      <c r="AY3216" s="10">
        <v>0</v>
      </c>
      <c r="AZ3216" s="10">
        <v>0</v>
      </c>
      <c r="BA3216" s="10">
        <v>0</v>
      </c>
      <c r="BB3216" s="10">
        <v>0</v>
      </c>
      <c r="BC3216" s="10">
        <v>0</v>
      </c>
      <c r="BD3216" s="10">
        <f t="shared" si="1507"/>
        <v>0</v>
      </c>
      <c r="BE3216" s="10">
        <v>0</v>
      </c>
      <c r="BF3216" s="10">
        <v>0</v>
      </c>
      <c r="BG3216" s="10">
        <v>0</v>
      </c>
      <c r="BH3216" s="10">
        <v>0</v>
      </c>
      <c r="BI3216" s="10">
        <v>0</v>
      </c>
      <c r="BJ3216" s="10">
        <f t="shared" si="1508"/>
        <v>0</v>
      </c>
      <c r="BK3216" s="10">
        <v>0</v>
      </c>
      <c r="BL3216" s="10">
        <v>0</v>
      </c>
      <c r="BM3216" s="10">
        <v>0</v>
      </c>
      <c r="BN3216" s="10">
        <v>0</v>
      </c>
      <c r="BO3216" s="10">
        <v>0</v>
      </c>
      <c r="BP3216" s="10">
        <f t="shared" si="1509"/>
        <v>0</v>
      </c>
      <c r="BQ3216" s="10">
        <v>0</v>
      </c>
    </row>
    <row r="3217" spans="1:69">
      <c r="A3217" s="10">
        <f t="shared" si="1837"/>
        <v>511305</v>
      </c>
      <c r="B3217" s="10" t="s">
        <v>945</v>
      </c>
      <c r="C3217" s="10" t="s">
        <v>948</v>
      </c>
      <c r="F3217" s="10" t="s">
        <v>948</v>
      </c>
      <c r="G3217" s="10">
        <v>1</v>
      </c>
      <c r="I3217" s="2">
        <v>1</v>
      </c>
      <c r="J3217" s="2">
        <v>0</v>
      </c>
      <c r="K3217" s="2">
        <f t="shared" ref="K3217:L3217" si="1851">K3207*1.2</f>
        <v>21600</v>
      </c>
      <c r="L3217" s="2">
        <f t="shared" si="1851"/>
        <v>21600</v>
      </c>
      <c r="M3217" s="2">
        <v>1000</v>
      </c>
      <c r="N3217" s="10">
        <f t="shared" si="1501"/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10">
        <f t="shared" si="1502"/>
        <v>0</v>
      </c>
      <c r="U3217" s="2">
        <v>21</v>
      </c>
      <c r="V3217" s="2">
        <v>0</v>
      </c>
      <c r="W3217" s="2">
        <v>108</v>
      </c>
      <c r="X3217" s="2">
        <v>108</v>
      </c>
      <c r="Y3217" s="2">
        <v>1000</v>
      </c>
      <c r="Z3217" s="10">
        <f t="shared" si="1503"/>
        <v>1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f t="shared" si="1504"/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f t="shared" si="1505"/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f t="shared" si="1506"/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f t="shared" si="1507"/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f t="shared" si="1508"/>
        <v>0</v>
      </c>
      <c r="BK3217" s="10">
        <v>0</v>
      </c>
      <c r="BL3217" s="10">
        <v>0</v>
      </c>
      <c r="BM3217" s="10">
        <v>0</v>
      </c>
      <c r="BN3217" s="10">
        <v>0</v>
      </c>
      <c r="BO3217" s="10">
        <v>0</v>
      </c>
      <c r="BP3217" s="10">
        <f t="shared" si="1509"/>
        <v>0</v>
      </c>
      <c r="BQ3217" s="10">
        <v>0</v>
      </c>
    </row>
    <row r="3218" spans="1:69">
      <c r="A3218" s="10">
        <f t="shared" si="1837"/>
        <v>511306</v>
      </c>
      <c r="B3218" s="10" t="s">
        <v>945</v>
      </c>
      <c r="C3218" s="10" t="s">
        <v>948</v>
      </c>
      <c r="F3218" s="10" t="s">
        <v>948</v>
      </c>
      <c r="G3218" s="10">
        <v>1</v>
      </c>
      <c r="I3218" s="2">
        <v>1</v>
      </c>
      <c r="J3218" s="2">
        <v>0</v>
      </c>
      <c r="K3218" s="2">
        <f t="shared" ref="K3218:L3218" si="1852">K3208*1.2</f>
        <v>21600</v>
      </c>
      <c r="L3218" s="2">
        <f t="shared" si="1852"/>
        <v>21600</v>
      </c>
      <c r="M3218" s="2">
        <v>1000</v>
      </c>
      <c r="N3218" s="10">
        <f t="shared" si="1501"/>
        <v>1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10">
        <f t="shared" si="1502"/>
        <v>0</v>
      </c>
      <c r="U3218" s="2">
        <v>21</v>
      </c>
      <c r="V3218" s="2">
        <v>0</v>
      </c>
      <c r="W3218" s="2">
        <v>108</v>
      </c>
      <c r="X3218" s="2">
        <v>108</v>
      </c>
      <c r="Y3218" s="2">
        <v>1000</v>
      </c>
      <c r="Z3218" s="10">
        <f t="shared" si="1503"/>
        <v>1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f t="shared" si="1504"/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  <c r="AL3218" s="10">
        <f t="shared" si="1505"/>
        <v>0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S3218" s="10">
        <v>0</v>
      </c>
      <c r="AT3218" s="10">
        <v>0</v>
      </c>
      <c r="AU3218" s="10">
        <v>0</v>
      </c>
      <c r="AV3218" s="10">
        <v>0</v>
      </c>
      <c r="AW3218" s="10">
        <v>0</v>
      </c>
      <c r="AX3218" s="10">
        <f t="shared" si="1506"/>
        <v>0</v>
      </c>
      <c r="AY3218" s="10">
        <v>0</v>
      </c>
      <c r="AZ3218" s="10">
        <v>0</v>
      </c>
      <c r="BA3218" s="10">
        <v>0</v>
      </c>
      <c r="BB3218" s="10">
        <v>0</v>
      </c>
      <c r="BC3218" s="10">
        <v>0</v>
      </c>
      <c r="BD3218" s="10">
        <f t="shared" si="1507"/>
        <v>0</v>
      </c>
      <c r="BE3218" s="10">
        <v>0</v>
      </c>
      <c r="BF3218" s="10">
        <v>0</v>
      </c>
      <c r="BG3218" s="10">
        <v>0</v>
      </c>
      <c r="BH3218" s="10">
        <v>0</v>
      </c>
      <c r="BI3218" s="10">
        <v>0</v>
      </c>
      <c r="BJ3218" s="10">
        <f t="shared" si="1508"/>
        <v>0</v>
      </c>
      <c r="BK3218" s="10">
        <v>0</v>
      </c>
      <c r="BL3218" s="10">
        <v>0</v>
      </c>
      <c r="BM3218" s="10">
        <v>0</v>
      </c>
      <c r="BN3218" s="10">
        <v>0</v>
      </c>
      <c r="BO3218" s="10">
        <v>0</v>
      </c>
      <c r="BP3218" s="10">
        <f t="shared" si="1509"/>
        <v>0</v>
      </c>
      <c r="BQ3218" s="10">
        <v>0</v>
      </c>
    </row>
    <row r="3219" spans="1:69">
      <c r="A3219" s="10">
        <f t="shared" si="1837"/>
        <v>511307</v>
      </c>
      <c r="B3219" s="10" t="s">
        <v>945</v>
      </c>
      <c r="C3219" s="10" t="s">
        <v>948</v>
      </c>
      <c r="F3219" s="10" t="s">
        <v>948</v>
      </c>
      <c r="G3219" s="10">
        <v>1</v>
      </c>
      <c r="I3219" s="2">
        <v>1</v>
      </c>
      <c r="J3219" s="2">
        <v>0</v>
      </c>
      <c r="K3219" s="2">
        <f t="shared" ref="K3219:L3219" si="1853">K3209*1.2</f>
        <v>21600</v>
      </c>
      <c r="L3219" s="2">
        <f t="shared" si="1853"/>
        <v>21600</v>
      </c>
      <c r="M3219" s="2">
        <v>1000</v>
      </c>
      <c r="N3219" s="10">
        <f t="shared" si="1501"/>
        <v>1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10">
        <f t="shared" si="1502"/>
        <v>0</v>
      </c>
      <c r="U3219" s="2">
        <v>21</v>
      </c>
      <c r="V3219" s="2">
        <v>0</v>
      </c>
      <c r="W3219" s="2">
        <v>108</v>
      </c>
      <c r="X3219" s="2">
        <v>108</v>
      </c>
      <c r="Y3219" s="2">
        <v>1000</v>
      </c>
      <c r="Z3219" s="10">
        <f t="shared" si="1503"/>
        <v>1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f t="shared" si="1504"/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f t="shared" si="1505"/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f t="shared" si="1506"/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f t="shared" si="1507"/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f t="shared" si="1508"/>
        <v>0</v>
      </c>
      <c r="BK3219" s="10">
        <v>0</v>
      </c>
      <c r="BL3219" s="10">
        <v>0</v>
      </c>
      <c r="BM3219" s="10">
        <v>0</v>
      </c>
      <c r="BN3219" s="10">
        <v>0</v>
      </c>
      <c r="BO3219" s="10">
        <v>0</v>
      </c>
      <c r="BP3219" s="10">
        <f t="shared" si="1509"/>
        <v>0</v>
      </c>
      <c r="BQ3219" s="10">
        <v>0</v>
      </c>
    </row>
    <row r="3220" spans="1:69">
      <c r="A3220" s="10">
        <f t="shared" si="1837"/>
        <v>511308</v>
      </c>
      <c r="B3220" s="10" t="s">
        <v>945</v>
      </c>
      <c r="C3220" s="10" t="s">
        <v>948</v>
      </c>
      <c r="F3220" s="10" t="s">
        <v>948</v>
      </c>
      <c r="G3220" s="10">
        <v>1</v>
      </c>
      <c r="I3220" s="2">
        <v>1</v>
      </c>
      <c r="J3220" s="2">
        <v>0</v>
      </c>
      <c r="K3220" s="2">
        <f t="shared" ref="K3220:L3220" si="1854">K3210*1.2</f>
        <v>21600</v>
      </c>
      <c r="L3220" s="2">
        <f t="shared" si="1854"/>
        <v>21600</v>
      </c>
      <c r="M3220" s="2">
        <v>1000</v>
      </c>
      <c r="N3220" s="10">
        <f t="shared" ref="N3220:N3533" si="1855">IF(M3220&gt;=1000,1,0)</f>
        <v>1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10">
        <f t="shared" ref="T3220:T3533" si="1856">IF(S3220&gt;=1000,1,0)</f>
        <v>0</v>
      </c>
      <c r="U3220" s="2">
        <v>21</v>
      </c>
      <c r="V3220" s="2">
        <v>0</v>
      </c>
      <c r="W3220" s="2">
        <v>108</v>
      </c>
      <c r="X3220" s="2">
        <v>108</v>
      </c>
      <c r="Y3220" s="2">
        <v>1000</v>
      </c>
      <c r="Z3220" s="10">
        <f t="shared" ref="Z3220:Z3533" si="1857">IF(Y3220&gt;=1000,1,0)</f>
        <v>1</v>
      </c>
      <c r="AA3220" s="10">
        <v>0</v>
      </c>
      <c r="AB3220" s="10">
        <v>0</v>
      </c>
      <c r="AC3220" s="10">
        <v>0</v>
      </c>
      <c r="AD3220" s="10">
        <v>0</v>
      </c>
      <c r="AE3220" s="10">
        <v>0</v>
      </c>
      <c r="AF3220" s="10">
        <f t="shared" ref="AF3220:AF3533" si="1858">IF(AE3220&gt;=1000,1,0)</f>
        <v>0</v>
      </c>
      <c r="AG3220" s="10">
        <v>0</v>
      </c>
      <c r="AH3220" s="10">
        <v>0</v>
      </c>
      <c r="AI3220" s="10">
        <v>0</v>
      </c>
      <c r="AJ3220" s="10">
        <v>0</v>
      </c>
      <c r="AK3220" s="10">
        <v>0</v>
      </c>
      <c r="AL3220" s="10">
        <f t="shared" ref="AL3220:AL3533" si="1859">IF(AK3220&gt;=1000,1,0)</f>
        <v>0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  <c r="AS3220" s="10">
        <v>0</v>
      </c>
      <c r="AT3220" s="10">
        <v>0</v>
      </c>
      <c r="AU3220" s="10">
        <v>0</v>
      </c>
      <c r="AV3220" s="10">
        <v>0</v>
      </c>
      <c r="AW3220" s="10">
        <v>0</v>
      </c>
      <c r="AX3220" s="10">
        <f t="shared" ref="AX3220:AX3533" si="1860">IF(AW3220&gt;=1000,1,0)</f>
        <v>0</v>
      </c>
      <c r="AY3220" s="10">
        <v>0</v>
      </c>
      <c r="AZ3220" s="10">
        <v>0</v>
      </c>
      <c r="BA3220" s="10">
        <v>0</v>
      </c>
      <c r="BB3220" s="10">
        <v>0</v>
      </c>
      <c r="BC3220" s="10">
        <v>0</v>
      </c>
      <c r="BD3220" s="10">
        <f t="shared" ref="BD3220:BD3533" si="1861">IF(BC3220&gt;=1000,1,0)</f>
        <v>0</v>
      </c>
      <c r="BE3220" s="10">
        <v>0</v>
      </c>
      <c r="BF3220" s="10">
        <v>0</v>
      </c>
      <c r="BG3220" s="10">
        <v>0</v>
      </c>
      <c r="BH3220" s="10">
        <v>0</v>
      </c>
      <c r="BI3220" s="10">
        <v>0</v>
      </c>
      <c r="BJ3220" s="10">
        <f t="shared" ref="BJ3220:BJ3533" si="1862">IF(BI3220&gt;=1000,1,0)</f>
        <v>0</v>
      </c>
      <c r="BK3220" s="10">
        <v>0</v>
      </c>
      <c r="BL3220" s="10">
        <v>0</v>
      </c>
      <c r="BM3220" s="10">
        <v>0</v>
      </c>
      <c r="BN3220" s="10">
        <v>0</v>
      </c>
      <c r="BO3220" s="10">
        <v>0</v>
      </c>
      <c r="BP3220" s="10">
        <f t="shared" ref="BP3220:BP3533" si="1863">IF(BO3220&gt;=1000,1,0)</f>
        <v>0</v>
      </c>
      <c r="BQ3220" s="10">
        <v>0</v>
      </c>
    </row>
    <row r="3221" spans="1:69">
      <c r="A3221" s="10">
        <f t="shared" si="1837"/>
        <v>511309</v>
      </c>
      <c r="B3221" s="10" t="s">
        <v>945</v>
      </c>
      <c r="C3221" s="10" t="s">
        <v>948</v>
      </c>
      <c r="F3221" s="10" t="s">
        <v>948</v>
      </c>
      <c r="G3221" s="10">
        <v>1</v>
      </c>
      <c r="I3221" s="2">
        <v>1</v>
      </c>
      <c r="J3221" s="2">
        <v>0</v>
      </c>
      <c r="K3221" s="2">
        <f t="shared" ref="K3221:L3221" si="1864">K3211*1.2</f>
        <v>21600</v>
      </c>
      <c r="L3221" s="2">
        <f t="shared" si="1864"/>
        <v>21600</v>
      </c>
      <c r="M3221" s="2">
        <v>1000</v>
      </c>
      <c r="N3221" s="10">
        <f t="shared" si="1855"/>
        <v>1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10">
        <f t="shared" si="1856"/>
        <v>0</v>
      </c>
      <c r="U3221" s="2">
        <v>21</v>
      </c>
      <c r="V3221" s="2">
        <v>0</v>
      </c>
      <c r="W3221" s="2">
        <v>108</v>
      </c>
      <c r="X3221" s="2">
        <v>108</v>
      </c>
      <c r="Y3221" s="2">
        <v>1000</v>
      </c>
      <c r="Z3221" s="10">
        <f t="shared" si="1857"/>
        <v>1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f t="shared" si="1858"/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f t="shared" si="1859"/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f t="shared" si="1860"/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f t="shared" si="1861"/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f t="shared" si="1862"/>
        <v>0</v>
      </c>
      <c r="BK3221" s="10">
        <v>0</v>
      </c>
      <c r="BL3221" s="10">
        <v>0</v>
      </c>
      <c r="BM3221" s="10">
        <v>0</v>
      </c>
      <c r="BN3221" s="10">
        <v>0</v>
      </c>
      <c r="BO3221" s="10">
        <v>0</v>
      </c>
      <c r="BP3221" s="10">
        <f t="shared" si="1863"/>
        <v>0</v>
      </c>
      <c r="BQ3221" s="10">
        <v>0</v>
      </c>
    </row>
    <row r="3222" spans="1:69">
      <c r="A3222" s="10">
        <f t="shared" si="1837"/>
        <v>511310</v>
      </c>
      <c r="B3222" s="10" t="s">
        <v>945</v>
      </c>
      <c r="C3222" s="10" t="s">
        <v>948</v>
      </c>
      <c r="F3222" s="10" t="s">
        <v>948</v>
      </c>
      <c r="G3222" s="10">
        <v>1</v>
      </c>
      <c r="I3222" s="2">
        <v>1</v>
      </c>
      <c r="J3222" s="2">
        <v>0</v>
      </c>
      <c r="K3222" s="2">
        <f t="shared" ref="K3222:L3222" si="1865">K3212*1.2</f>
        <v>21600</v>
      </c>
      <c r="L3222" s="2">
        <f t="shared" si="1865"/>
        <v>21600</v>
      </c>
      <c r="M3222" s="2">
        <v>1000</v>
      </c>
      <c r="N3222" s="10">
        <f t="shared" si="1855"/>
        <v>1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10">
        <f t="shared" si="1856"/>
        <v>0</v>
      </c>
      <c r="U3222" s="2">
        <v>21</v>
      </c>
      <c r="V3222" s="2">
        <v>0</v>
      </c>
      <c r="W3222" s="2">
        <v>108</v>
      </c>
      <c r="X3222" s="2">
        <v>108</v>
      </c>
      <c r="Y3222" s="2">
        <v>1000</v>
      </c>
      <c r="Z3222" s="10">
        <f t="shared" si="1857"/>
        <v>1</v>
      </c>
      <c r="AA3222" s="10">
        <v>0</v>
      </c>
      <c r="AB3222" s="10">
        <v>0</v>
      </c>
      <c r="AC3222" s="10">
        <v>0</v>
      </c>
      <c r="AD3222" s="10">
        <v>0</v>
      </c>
      <c r="AE3222" s="10">
        <v>0</v>
      </c>
      <c r="AF3222" s="10">
        <f t="shared" si="1858"/>
        <v>0</v>
      </c>
      <c r="AG3222" s="10">
        <v>0</v>
      </c>
      <c r="AH3222" s="10">
        <v>0</v>
      </c>
      <c r="AI3222" s="10">
        <v>0</v>
      </c>
      <c r="AJ3222" s="10">
        <v>0</v>
      </c>
      <c r="AK3222" s="10">
        <v>0</v>
      </c>
      <c r="AL3222" s="10">
        <f t="shared" si="1859"/>
        <v>0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S3222" s="10">
        <v>0</v>
      </c>
      <c r="AT3222" s="10">
        <v>0</v>
      </c>
      <c r="AU3222" s="10">
        <v>0</v>
      </c>
      <c r="AV3222" s="10">
        <v>0</v>
      </c>
      <c r="AW3222" s="10">
        <v>0</v>
      </c>
      <c r="AX3222" s="10">
        <f t="shared" si="1860"/>
        <v>0</v>
      </c>
      <c r="AY3222" s="10">
        <v>0</v>
      </c>
      <c r="AZ3222" s="10">
        <v>0</v>
      </c>
      <c r="BA3222" s="10">
        <v>0</v>
      </c>
      <c r="BB3222" s="10">
        <v>0</v>
      </c>
      <c r="BC3222" s="10">
        <v>0</v>
      </c>
      <c r="BD3222" s="10">
        <f t="shared" si="1861"/>
        <v>0</v>
      </c>
      <c r="BE3222" s="10">
        <v>0</v>
      </c>
      <c r="BF3222" s="10">
        <v>0</v>
      </c>
      <c r="BG3222" s="10">
        <v>0</v>
      </c>
      <c r="BH3222" s="10">
        <v>0</v>
      </c>
      <c r="BI3222" s="10">
        <v>0</v>
      </c>
      <c r="BJ3222" s="10">
        <f t="shared" si="1862"/>
        <v>0</v>
      </c>
      <c r="BK3222" s="10">
        <v>0</v>
      </c>
      <c r="BL3222" s="10">
        <v>0</v>
      </c>
      <c r="BM3222" s="10">
        <v>0</v>
      </c>
      <c r="BN3222" s="10">
        <v>0</v>
      </c>
      <c r="BO3222" s="10">
        <v>0</v>
      </c>
      <c r="BP3222" s="10">
        <f t="shared" si="1863"/>
        <v>0</v>
      </c>
      <c r="BQ3222" s="10">
        <v>0</v>
      </c>
    </row>
    <row r="3223" spans="1:69">
      <c r="A3223" s="10">
        <f t="shared" si="1837"/>
        <v>511401</v>
      </c>
      <c r="B3223" s="10" t="s">
        <v>945</v>
      </c>
      <c r="C3223" s="10" t="s">
        <v>948</v>
      </c>
      <c r="F3223" s="10" t="s">
        <v>948</v>
      </c>
      <c r="G3223" s="10">
        <v>1</v>
      </c>
      <c r="I3223" s="2">
        <v>1</v>
      </c>
      <c r="J3223" s="2">
        <v>0</v>
      </c>
      <c r="K3223" s="2">
        <v>26000</v>
      </c>
      <c r="L3223" s="2">
        <v>26000</v>
      </c>
      <c r="M3223" s="2">
        <v>1000</v>
      </c>
      <c r="N3223" s="10">
        <f t="shared" si="1855"/>
        <v>1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10">
        <f t="shared" si="1856"/>
        <v>0</v>
      </c>
      <c r="U3223" s="2">
        <v>21</v>
      </c>
      <c r="V3223" s="2">
        <v>0</v>
      </c>
      <c r="W3223" s="2">
        <f t="shared" ref="W3223:X3223" si="1866">INT(W3213*1.1)</f>
        <v>118</v>
      </c>
      <c r="X3223" s="2">
        <f t="shared" si="1866"/>
        <v>118</v>
      </c>
      <c r="Y3223" s="2">
        <v>1000</v>
      </c>
      <c r="Z3223" s="10">
        <f t="shared" si="1857"/>
        <v>1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f t="shared" si="1858"/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f t="shared" si="1859"/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f t="shared" si="1860"/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f t="shared" si="1861"/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f t="shared" si="1862"/>
        <v>0</v>
      </c>
      <c r="BK3223" s="10">
        <v>0</v>
      </c>
      <c r="BL3223" s="10">
        <v>0</v>
      </c>
      <c r="BM3223" s="10">
        <v>0</v>
      </c>
      <c r="BN3223" s="10">
        <v>0</v>
      </c>
      <c r="BO3223" s="10">
        <v>0</v>
      </c>
      <c r="BP3223" s="10">
        <f t="shared" si="1863"/>
        <v>0</v>
      </c>
      <c r="BQ3223" s="10">
        <v>0</v>
      </c>
    </row>
    <row r="3224" spans="1:69">
      <c r="A3224" s="10">
        <f t="shared" si="1837"/>
        <v>511402</v>
      </c>
      <c r="B3224" s="10" t="s">
        <v>945</v>
      </c>
      <c r="C3224" s="10" t="s">
        <v>948</v>
      </c>
      <c r="F3224" s="10" t="s">
        <v>948</v>
      </c>
      <c r="G3224" s="10">
        <v>1</v>
      </c>
      <c r="I3224" s="2">
        <v>1</v>
      </c>
      <c r="J3224" s="2">
        <v>0</v>
      </c>
      <c r="K3224" s="2">
        <v>26000</v>
      </c>
      <c r="L3224" s="2">
        <v>26000</v>
      </c>
      <c r="M3224" s="2">
        <v>1000</v>
      </c>
      <c r="N3224" s="10">
        <f t="shared" si="1855"/>
        <v>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10">
        <f t="shared" si="1856"/>
        <v>0</v>
      </c>
      <c r="U3224" s="2">
        <v>21</v>
      </c>
      <c r="V3224" s="2">
        <v>0</v>
      </c>
      <c r="W3224" s="2">
        <f t="shared" ref="W3224:X3224" si="1867">INT(W3214*1.1)</f>
        <v>118</v>
      </c>
      <c r="X3224" s="2">
        <f t="shared" si="1867"/>
        <v>118</v>
      </c>
      <c r="Y3224" s="2">
        <v>1000</v>
      </c>
      <c r="Z3224" s="10">
        <f t="shared" si="1857"/>
        <v>1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f t="shared" si="1858"/>
        <v>0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  <c r="AL3224" s="10">
        <f t="shared" si="1859"/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S3224" s="10">
        <v>0</v>
      </c>
      <c r="AT3224" s="10">
        <v>0</v>
      </c>
      <c r="AU3224" s="10">
        <v>0</v>
      </c>
      <c r="AV3224" s="10">
        <v>0</v>
      </c>
      <c r="AW3224" s="10">
        <v>0</v>
      </c>
      <c r="AX3224" s="10">
        <f t="shared" si="1860"/>
        <v>0</v>
      </c>
      <c r="AY3224" s="10">
        <v>0</v>
      </c>
      <c r="AZ3224" s="10">
        <v>0</v>
      </c>
      <c r="BA3224" s="10">
        <v>0</v>
      </c>
      <c r="BB3224" s="10">
        <v>0</v>
      </c>
      <c r="BC3224" s="10">
        <v>0</v>
      </c>
      <c r="BD3224" s="10">
        <f t="shared" si="1861"/>
        <v>0</v>
      </c>
      <c r="BE3224" s="10">
        <v>0</v>
      </c>
      <c r="BF3224" s="10">
        <v>0</v>
      </c>
      <c r="BG3224" s="10">
        <v>0</v>
      </c>
      <c r="BH3224" s="10">
        <v>0</v>
      </c>
      <c r="BI3224" s="10">
        <v>0</v>
      </c>
      <c r="BJ3224" s="10">
        <f t="shared" si="1862"/>
        <v>0</v>
      </c>
      <c r="BK3224" s="10">
        <v>0</v>
      </c>
      <c r="BL3224" s="10">
        <v>0</v>
      </c>
      <c r="BM3224" s="10">
        <v>0</v>
      </c>
      <c r="BN3224" s="10">
        <v>0</v>
      </c>
      <c r="BO3224" s="10">
        <v>0</v>
      </c>
      <c r="BP3224" s="10">
        <f t="shared" si="1863"/>
        <v>0</v>
      </c>
      <c r="BQ3224" s="10">
        <v>0</v>
      </c>
    </row>
    <row r="3225" spans="1:69">
      <c r="A3225" s="10">
        <f t="shared" si="1837"/>
        <v>511403</v>
      </c>
      <c r="B3225" s="10" t="s">
        <v>945</v>
      </c>
      <c r="C3225" s="10" t="s">
        <v>948</v>
      </c>
      <c r="F3225" s="10" t="s">
        <v>948</v>
      </c>
      <c r="G3225" s="10">
        <v>1</v>
      </c>
      <c r="I3225" s="2">
        <v>1</v>
      </c>
      <c r="J3225" s="2">
        <v>0</v>
      </c>
      <c r="K3225" s="2">
        <v>26000</v>
      </c>
      <c r="L3225" s="2">
        <v>26000</v>
      </c>
      <c r="M3225" s="2">
        <v>1000</v>
      </c>
      <c r="N3225" s="10">
        <f t="shared" si="1855"/>
        <v>1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10">
        <f t="shared" si="1856"/>
        <v>0</v>
      </c>
      <c r="U3225" s="2">
        <v>21</v>
      </c>
      <c r="V3225" s="2">
        <v>0</v>
      </c>
      <c r="W3225" s="2">
        <f t="shared" ref="W3225:X3225" si="1868">INT(W3215*1.1)</f>
        <v>118</v>
      </c>
      <c r="X3225" s="2">
        <f t="shared" si="1868"/>
        <v>118</v>
      </c>
      <c r="Y3225" s="2">
        <v>1000</v>
      </c>
      <c r="Z3225" s="10">
        <f t="shared" si="1857"/>
        <v>1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f t="shared" si="1858"/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f t="shared" si="1859"/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f t="shared" si="1860"/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f t="shared" si="1861"/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f t="shared" si="1862"/>
        <v>0</v>
      </c>
      <c r="BK3225" s="10">
        <v>0</v>
      </c>
      <c r="BL3225" s="10">
        <v>0</v>
      </c>
      <c r="BM3225" s="10">
        <v>0</v>
      </c>
      <c r="BN3225" s="10">
        <v>0</v>
      </c>
      <c r="BO3225" s="10">
        <v>0</v>
      </c>
      <c r="BP3225" s="10">
        <f t="shared" si="1863"/>
        <v>0</v>
      </c>
      <c r="BQ3225" s="10">
        <v>0</v>
      </c>
    </row>
    <row r="3226" spans="1:69">
      <c r="A3226" s="10">
        <f t="shared" si="1837"/>
        <v>511404</v>
      </c>
      <c r="B3226" s="10" t="s">
        <v>945</v>
      </c>
      <c r="C3226" s="10" t="s">
        <v>948</v>
      </c>
      <c r="F3226" s="10" t="s">
        <v>948</v>
      </c>
      <c r="G3226" s="10">
        <v>1</v>
      </c>
      <c r="I3226" s="2">
        <v>1</v>
      </c>
      <c r="J3226" s="2">
        <v>0</v>
      </c>
      <c r="K3226" s="2">
        <v>26000</v>
      </c>
      <c r="L3226" s="2">
        <v>26000</v>
      </c>
      <c r="M3226" s="2">
        <v>1000</v>
      </c>
      <c r="N3226" s="10">
        <f t="shared" si="1855"/>
        <v>1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10">
        <f t="shared" si="1856"/>
        <v>0</v>
      </c>
      <c r="U3226" s="2">
        <v>21</v>
      </c>
      <c r="V3226" s="2">
        <v>0</v>
      </c>
      <c r="W3226" s="2">
        <f t="shared" ref="W3226:X3226" si="1869">INT(W3216*1.1)</f>
        <v>118</v>
      </c>
      <c r="X3226" s="2">
        <f t="shared" si="1869"/>
        <v>118</v>
      </c>
      <c r="Y3226" s="2">
        <v>1000</v>
      </c>
      <c r="Z3226" s="10">
        <f t="shared" si="1857"/>
        <v>1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  <c r="AF3226" s="10">
        <f t="shared" si="1858"/>
        <v>0</v>
      </c>
      <c r="AG3226" s="10">
        <v>0</v>
      </c>
      <c r="AH3226" s="10">
        <v>0</v>
      </c>
      <c r="AI3226" s="10">
        <v>0</v>
      </c>
      <c r="AJ3226" s="10">
        <v>0</v>
      </c>
      <c r="AK3226" s="10">
        <v>0</v>
      </c>
      <c r="AL3226" s="10">
        <f t="shared" si="1859"/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  <c r="AS3226" s="10">
        <v>0</v>
      </c>
      <c r="AT3226" s="10">
        <v>0</v>
      </c>
      <c r="AU3226" s="10">
        <v>0</v>
      </c>
      <c r="AV3226" s="10">
        <v>0</v>
      </c>
      <c r="AW3226" s="10">
        <v>0</v>
      </c>
      <c r="AX3226" s="10">
        <f t="shared" si="1860"/>
        <v>0</v>
      </c>
      <c r="AY3226" s="10">
        <v>0</v>
      </c>
      <c r="AZ3226" s="10">
        <v>0</v>
      </c>
      <c r="BA3226" s="10">
        <v>0</v>
      </c>
      <c r="BB3226" s="10">
        <v>0</v>
      </c>
      <c r="BC3226" s="10">
        <v>0</v>
      </c>
      <c r="BD3226" s="10">
        <f t="shared" si="1861"/>
        <v>0</v>
      </c>
      <c r="BE3226" s="10">
        <v>0</v>
      </c>
      <c r="BF3226" s="10">
        <v>0</v>
      </c>
      <c r="BG3226" s="10">
        <v>0</v>
      </c>
      <c r="BH3226" s="10">
        <v>0</v>
      </c>
      <c r="BI3226" s="10">
        <v>0</v>
      </c>
      <c r="BJ3226" s="10">
        <f t="shared" si="1862"/>
        <v>0</v>
      </c>
      <c r="BK3226" s="10">
        <v>0</v>
      </c>
      <c r="BL3226" s="10">
        <v>0</v>
      </c>
      <c r="BM3226" s="10">
        <v>0</v>
      </c>
      <c r="BN3226" s="10">
        <v>0</v>
      </c>
      <c r="BO3226" s="10">
        <v>0</v>
      </c>
      <c r="BP3226" s="10">
        <f t="shared" si="1863"/>
        <v>0</v>
      </c>
      <c r="BQ3226" s="10">
        <v>0</v>
      </c>
    </row>
    <row r="3227" spans="1:69">
      <c r="A3227" s="10">
        <f t="shared" si="1837"/>
        <v>511405</v>
      </c>
      <c r="B3227" s="10" t="s">
        <v>945</v>
      </c>
      <c r="C3227" s="10" t="s">
        <v>948</v>
      </c>
      <c r="F3227" s="10" t="s">
        <v>948</v>
      </c>
      <c r="G3227" s="10">
        <v>1</v>
      </c>
      <c r="I3227" s="2">
        <v>1</v>
      </c>
      <c r="J3227" s="2">
        <v>0</v>
      </c>
      <c r="K3227" s="2">
        <v>26000</v>
      </c>
      <c r="L3227" s="2">
        <v>26000</v>
      </c>
      <c r="M3227" s="2">
        <v>1000</v>
      </c>
      <c r="N3227" s="10">
        <f t="shared" si="1855"/>
        <v>1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10">
        <f t="shared" si="1856"/>
        <v>0</v>
      </c>
      <c r="U3227" s="2">
        <v>21</v>
      </c>
      <c r="V3227" s="2">
        <v>0</v>
      </c>
      <c r="W3227" s="2">
        <f t="shared" ref="W3227:X3227" si="1870">INT(W3217*1.1)</f>
        <v>118</v>
      </c>
      <c r="X3227" s="2">
        <f t="shared" si="1870"/>
        <v>118</v>
      </c>
      <c r="Y3227" s="2">
        <v>1000</v>
      </c>
      <c r="Z3227" s="10">
        <f t="shared" si="1857"/>
        <v>1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f t="shared" si="1858"/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f t="shared" si="1859"/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f t="shared" si="1860"/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f t="shared" si="1861"/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f t="shared" si="1862"/>
        <v>0</v>
      </c>
      <c r="BK3227" s="10">
        <v>0</v>
      </c>
      <c r="BL3227" s="10">
        <v>0</v>
      </c>
      <c r="BM3227" s="10">
        <v>0</v>
      </c>
      <c r="BN3227" s="10">
        <v>0</v>
      </c>
      <c r="BO3227" s="10">
        <v>0</v>
      </c>
      <c r="BP3227" s="10">
        <f t="shared" si="1863"/>
        <v>0</v>
      </c>
      <c r="BQ3227" s="10">
        <v>0</v>
      </c>
    </row>
    <row r="3228" spans="1:69">
      <c r="A3228" s="10">
        <f t="shared" si="1837"/>
        <v>511406</v>
      </c>
      <c r="B3228" s="10" t="s">
        <v>945</v>
      </c>
      <c r="C3228" s="10" t="s">
        <v>948</v>
      </c>
      <c r="F3228" s="10" t="s">
        <v>948</v>
      </c>
      <c r="G3228" s="10">
        <v>1</v>
      </c>
      <c r="I3228" s="2">
        <v>1</v>
      </c>
      <c r="J3228" s="2">
        <v>0</v>
      </c>
      <c r="K3228" s="2">
        <v>26000</v>
      </c>
      <c r="L3228" s="2">
        <v>26000</v>
      </c>
      <c r="M3228" s="2">
        <v>1000</v>
      </c>
      <c r="N3228" s="10">
        <f t="shared" si="1855"/>
        <v>1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10">
        <f t="shared" si="1856"/>
        <v>0</v>
      </c>
      <c r="U3228" s="2">
        <v>21</v>
      </c>
      <c r="V3228" s="2">
        <v>0</v>
      </c>
      <c r="W3228" s="2">
        <f t="shared" ref="W3228:X3228" si="1871">INT(W3218*1.1)</f>
        <v>118</v>
      </c>
      <c r="X3228" s="2">
        <f t="shared" si="1871"/>
        <v>118</v>
      </c>
      <c r="Y3228" s="2">
        <v>1000</v>
      </c>
      <c r="Z3228" s="10">
        <f t="shared" si="1857"/>
        <v>1</v>
      </c>
      <c r="AA3228" s="10">
        <v>0</v>
      </c>
      <c r="AB3228" s="10">
        <v>0</v>
      </c>
      <c r="AC3228" s="10">
        <v>0</v>
      </c>
      <c r="AD3228" s="10">
        <v>0</v>
      </c>
      <c r="AE3228" s="10">
        <v>0</v>
      </c>
      <c r="AF3228" s="10">
        <f t="shared" si="1858"/>
        <v>0</v>
      </c>
      <c r="AG3228" s="10">
        <v>0</v>
      </c>
      <c r="AH3228" s="10">
        <v>0</v>
      </c>
      <c r="AI3228" s="10">
        <v>0</v>
      </c>
      <c r="AJ3228" s="10">
        <v>0</v>
      </c>
      <c r="AK3228" s="10">
        <v>0</v>
      </c>
      <c r="AL3228" s="10">
        <f t="shared" si="1859"/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S3228" s="10">
        <v>0</v>
      </c>
      <c r="AT3228" s="10">
        <v>0</v>
      </c>
      <c r="AU3228" s="10">
        <v>0</v>
      </c>
      <c r="AV3228" s="10">
        <v>0</v>
      </c>
      <c r="AW3228" s="10">
        <v>0</v>
      </c>
      <c r="AX3228" s="10">
        <f t="shared" si="1860"/>
        <v>0</v>
      </c>
      <c r="AY3228" s="10">
        <v>0</v>
      </c>
      <c r="AZ3228" s="10">
        <v>0</v>
      </c>
      <c r="BA3228" s="10">
        <v>0</v>
      </c>
      <c r="BB3228" s="10">
        <v>0</v>
      </c>
      <c r="BC3228" s="10">
        <v>0</v>
      </c>
      <c r="BD3228" s="10">
        <f t="shared" si="1861"/>
        <v>0</v>
      </c>
      <c r="BE3228" s="10">
        <v>0</v>
      </c>
      <c r="BF3228" s="10">
        <v>0</v>
      </c>
      <c r="BG3228" s="10">
        <v>0</v>
      </c>
      <c r="BH3228" s="10">
        <v>0</v>
      </c>
      <c r="BI3228" s="10">
        <v>0</v>
      </c>
      <c r="BJ3228" s="10">
        <f t="shared" si="1862"/>
        <v>0</v>
      </c>
      <c r="BK3228" s="10">
        <v>0</v>
      </c>
      <c r="BL3228" s="10">
        <v>0</v>
      </c>
      <c r="BM3228" s="10">
        <v>0</v>
      </c>
      <c r="BN3228" s="10">
        <v>0</v>
      </c>
      <c r="BO3228" s="10">
        <v>0</v>
      </c>
      <c r="BP3228" s="10">
        <f t="shared" si="1863"/>
        <v>0</v>
      </c>
      <c r="BQ3228" s="10">
        <v>0</v>
      </c>
    </row>
    <row r="3229" spans="1:69">
      <c r="A3229" s="10">
        <f t="shared" si="1837"/>
        <v>511407</v>
      </c>
      <c r="B3229" s="10" t="s">
        <v>945</v>
      </c>
      <c r="C3229" s="10" t="s">
        <v>948</v>
      </c>
      <c r="F3229" s="10" t="s">
        <v>948</v>
      </c>
      <c r="G3229" s="10">
        <v>1</v>
      </c>
      <c r="I3229" s="2">
        <v>1</v>
      </c>
      <c r="J3229" s="2">
        <v>0</v>
      </c>
      <c r="K3229" s="2">
        <v>26000</v>
      </c>
      <c r="L3229" s="2">
        <v>26000</v>
      </c>
      <c r="M3229" s="2">
        <v>1000</v>
      </c>
      <c r="N3229" s="10">
        <f t="shared" si="1855"/>
        <v>1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10">
        <f t="shared" si="1856"/>
        <v>0</v>
      </c>
      <c r="U3229" s="2">
        <v>21</v>
      </c>
      <c r="V3229" s="2">
        <v>0</v>
      </c>
      <c r="W3229" s="2">
        <f t="shared" ref="W3229:X3229" si="1872">INT(W3219*1.1)</f>
        <v>118</v>
      </c>
      <c r="X3229" s="2">
        <f t="shared" si="1872"/>
        <v>118</v>
      </c>
      <c r="Y3229" s="2">
        <v>1000</v>
      </c>
      <c r="Z3229" s="10">
        <f t="shared" si="1857"/>
        <v>1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f t="shared" si="1858"/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f t="shared" si="1859"/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f t="shared" si="1860"/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f t="shared" si="1861"/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f t="shared" si="1862"/>
        <v>0</v>
      </c>
      <c r="BK3229" s="10">
        <v>0</v>
      </c>
      <c r="BL3229" s="10">
        <v>0</v>
      </c>
      <c r="BM3229" s="10">
        <v>0</v>
      </c>
      <c r="BN3229" s="10">
        <v>0</v>
      </c>
      <c r="BO3229" s="10">
        <v>0</v>
      </c>
      <c r="BP3229" s="10">
        <f t="shared" si="1863"/>
        <v>0</v>
      </c>
      <c r="BQ3229" s="10">
        <v>0</v>
      </c>
    </row>
    <row r="3230" spans="1:69">
      <c r="A3230" s="10">
        <f t="shared" si="1837"/>
        <v>511408</v>
      </c>
      <c r="B3230" s="10" t="s">
        <v>945</v>
      </c>
      <c r="C3230" s="10" t="s">
        <v>948</v>
      </c>
      <c r="F3230" s="10" t="s">
        <v>948</v>
      </c>
      <c r="G3230" s="10">
        <v>1</v>
      </c>
      <c r="I3230" s="2">
        <v>1</v>
      </c>
      <c r="J3230" s="2">
        <v>0</v>
      </c>
      <c r="K3230" s="2">
        <v>26000</v>
      </c>
      <c r="L3230" s="2">
        <v>26000</v>
      </c>
      <c r="M3230" s="2">
        <v>1000</v>
      </c>
      <c r="N3230" s="10">
        <f t="shared" si="1855"/>
        <v>1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10">
        <f t="shared" si="1856"/>
        <v>0</v>
      </c>
      <c r="U3230" s="2">
        <v>21</v>
      </c>
      <c r="V3230" s="2">
        <v>0</v>
      </c>
      <c r="W3230" s="2">
        <f t="shared" ref="W3230:X3230" si="1873">INT(W3220*1.1)</f>
        <v>118</v>
      </c>
      <c r="X3230" s="2">
        <f t="shared" si="1873"/>
        <v>118</v>
      </c>
      <c r="Y3230" s="2">
        <v>1000</v>
      </c>
      <c r="Z3230" s="10">
        <f t="shared" si="1857"/>
        <v>1</v>
      </c>
      <c r="AA3230" s="10">
        <v>0</v>
      </c>
      <c r="AB3230" s="10">
        <v>0</v>
      </c>
      <c r="AC3230" s="10">
        <v>0</v>
      </c>
      <c r="AD3230" s="10">
        <v>0</v>
      </c>
      <c r="AE3230" s="10">
        <v>0</v>
      </c>
      <c r="AF3230" s="10">
        <f t="shared" si="1858"/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  <c r="AL3230" s="10">
        <f t="shared" si="1859"/>
        <v>0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  <c r="AS3230" s="10">
        <v>0</v>
      </c>
      <c r="AT3230" s="10">
        <v>0</v>
      </c>
      <c r="AU3230" s="10">
        <v>0</v>
      </c>
      <c r="AV3230" s="10">
        <v>0</v>
      </c>
      <c r="AW3230" s="10">
        <v>0</v>
      </c>
      <c r="AX3230" s="10">
        <f t="shared" si="1860"/>
        <v>0</v>
      </c>
      <c r="AY3230" s="10">
        <v>0</v>
      </c>
      <c r="AZ3230" s="10">
        <v>0</v>
      </c>
      <c r="BA3230" s="10">
        <v>0</v>
      </c>
      <c r="BB3230" s="10">
        <v>0</v>
      </c>
      <c r="BC3230" s="10">
        <v>0</v>
      </c>
      <c r="BD3230" s="10">
        <f t="shared" si="1861"/>
        <v>0</v>
      </c>
      <c r="BE3230" s="10">
        <v>0</v>
      </c>
      <c r="BF3230" s="10">
        <v>0</v>
      </c>
      <c r="BG3230" s="10">
        <v>0</v>
      </c>
      <c r="BH3230" s="10">
        <v>0</v>
      </c>
      <c r="BI3230" s="10">
        <v>0</v>
      </c>
      <c r="BJ3230" s="10">
        <f t="shared" si="1862"/>
        <v>0</v>
      </c>
      <c r="BK3230" s="10">
        <v>0</v>
      </c>
      <c r="BL3230" s="10">
        <v>0</v>
      </c>
      <c r="BM3230" s="10">
        <v>0</v>
      </c>
      <c r="BN3230" s="10">
        <v>0</v>
      </c>
      <c r="BO3230" s="10">
        <v>0</v>
      </c>
      <c r="BP3230" s="10">
        <f t="shared" si="1863"/>
        <v>0</v>
      </c>
      <c r="BQ3230" s="10">
        <v>0</v>
      </c>
    </row>
    <row r="3231" spans="1:69">
      <c r="A3231" s="10">
        <f t="shared" si="1837"/>
        <v>511409</v>
      </c>
      <c r="B3231" s="10" t="s">
        <v>945</v>
      </c>
      <c r="C3231" s="10" t="s">
        <v>948</v>
      </c>
      <c r="F3231" s="10" t="s">
        <v>948</v>
      </c>
      <c r="G3231" s="10">
        <v>1</v>
      </c>
      <c r="I3231" s="2">
        <v>1</v>
      </c>
      <c r="J3231" s="2">
        <v>0</v>
      </c>
      <c r="K3231" s="2">
        <v>26000</v>
      </c>
      <c r="L3231" s="2">
        <v>26000</v>
      </c>
      <c r="M3231" s="2">
        <v>1000</v>
      </c>
      <c r="N3231" s="10">
        <f t="shared" si="1855"/>
        <v>1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10">
        <f t="shared" si="1856"/>
        <v>0</v>
      </c>
      <c r="U3231" s="2">
        <v>21</v>
      </c>
      <c r="V3231" s="2">
        <v>0</v>
      </c>
      <c r="W3231" s="2">
        <f t="shared" ref="W3231:X3231" si="1874">INT(W3221*1.1)</f>
        <v>118</v>
      </c>
      <c r="X3231" s="2">
        <f t="shared" si="1874"/>
        <v>118</v>
      </c>
      <c r="Y3231" s="2">
        <v>1000</v>
      </c>
      <c r="Z3231" s="10">
        <f t="shared" si="1857"/>
        <v>1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f t="shared" si="1858"/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f t="shared" si="1859"/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f t="shared" si="1860"/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f t="shared" si="1861"/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f t="shared" si="1862"/>
        <v>0</v>
      </c>
      <c r="BK3231" s="10">
        <v>0</v>
      </c>
      <c r="BL3231" s="10">
        <v>0</v>
      </c>
      <c r="BM3231" s="10">
        <v>0</v>
      </c>
      <c r="BN3231" s="10">
        <v>0</v>
      </c>
      <c r="BO3231" s="10">
        <v>0</v>
      </c>
      <c r="BP3231" s="10">
        <f t="shared" si="1863"/>
        <v>0</v>
      </c>
      <c r="BQ3231" s="10">
        <v>0</v>
      </c>
    </row>
    <row r="3232" spans="1:69">
      <c r="A3232" s="10">
        <f t="shared" si="1837"/>
        <v>511410</v>
      </c>
      <c r="B3232" s="10" t="s">
        <v>945</v>
      </c>
      <c r="C3232" s="10" t="s">
        <v>948</v>
      </c>
      <c r="F3232" s="10" t="s">
        <v>948</v>
      </c>
      <c r="G3232" s="10">
        <v>1</v>
      </c>
      <c r="I3232" s="2">
        <v>1</v>
      </c>
      <c r="J3232" s="2">
        <v>0</v>
      </c>
      <c r="K3232" s="2">
        <v>26000</v>
      </c>
      <c r="L3232" s="2">
        <v>26000</v>
      </c>
      <c r="M3232" s="2">
        <v>1000</v>
      </c>
      <c r="N3232" s="10">
        <f t="shared" si="1855"/>
        <v>1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10">
        <f t="shared" si="1856"/>
        <v>0</v>
      </c>
      <c r="U3232" s="2">
        <v>21</v>
      </c>
      <c r="V3232" s="2">
        <v>0</v>
      </c>
      <c r="W3232" s="2">
        <f t="shared" ref="W3232:X3232" si="1875">INT(W3222*1.1)</f>
        <v>118</v>
      </c>
      <c r="X3232" s="2">
        <f t="shared" si="1875"/>
        <v>118</v>
      </c>
      <c r="Y3232" s="2">
        <v>1000</v>
      </c>
      <c r="Z3232" s="10">
        <f t="shared" si="1857"/>
        <v>1</v>
      </c>
      <c r="AA3232" s="10">
        <v>0</v>
      </c>
      <c r="AB3232" s="10">
        <v>0</v>
      </c>
      <c r="AC3232" s="10">
        <v>0</v>
      </c>
      <c r="AD3232" s="10">
        <v>0</v>
      </c>
      <c r="AE3232" s="10">
        <v>0</v>
      </c>
      <c r="AF3232" s="10">
        <f t="shared" si="1858"/>
        <v>0</v>
      </c>
      <c r="AG3232" s="10">
        <v>0</v>
      </c>
      <c r="AH3232" s="10">
        <v>0</v>
      </c>
      <c r="AI3232" s="10">
        <v>0</v>
      </c>
      <c r="AJ3232" s="10">
        <v>0</v>
      </c>
      <c r="AK3232" s="10">
        <v>0</v>
      </c>
      <c r="AL3232" s="10">
        <f t="shared" si="1859"/>
        <v>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S3232" s="10">
        <v>0</v>
      </c>
      <c r="AT3232" s="10">
        <v>0</v>
      </c>
      <c r="AU3232" s="10">
        <v>0</v>
      </c>
      <c r="AV3232" s="10">
        <v>0</v>
      </c>
      <c r="AW3232" s="10">
        <v>0</v>
      </c>
      <c r="AX3232" s="10">
        <f t="shared" si="1860"/>
        <v>0</v>
      </c>
      <c r="AY3232" s="10">
        <v>0</v>
      </c>
      <c r="AZ3232" s="10">
        <v>0</v>
      </c>
      <c r="BA3232" s="10">
        <v>0</v>
      </c>
      <c r="BB3232" s="10">
        <v>0</v>
      </c>
      <c r="BC3232" s="10">
        <v>0</v>
      </c>
      <c r="BD3232" s="10">
        <f t="shared" si="1861"/>
        <v>0</v>
      </c>
      <c r="BE3232" s="10">
        <v>0</v>
      </c>
      <c r="BF3232" s="10">
        <v>0</v>
      </c>
      <c r="BG3232" s="10">
        <v>0</v>
      </c>
      <c r="BH3232" s="10">
        <v>0</v>
      </c>
      <c r="BI3232" s="10">
        <v>0</v>
      </c>
      <c r="BJ3232" s="10">
        <f t="shared" si="1862"/>
        <v>0</v>
      </c>
      <c r="BK3232" s="10">
        <v>0</v>
      </c>
      <c r="BL3232" s="10">
        <v>0</v>
      </c>
      <c r="BM3232" s="10">
        <v>0</v>
      </c>
      <c r="BN3232" s="10">
        <v>0</v>
      </c>
      <c r="BO3232" s="10">
        <v>0</v>
      </c>
      <c r="BP3232" s="10">
        <f t="shared" si="1863"/>
        <v>0</v>
      </c>
      <c r="BQ3232" s="10">
        <v>0</v>
      </c>
    </row>
    <row r="3233" spans="1:69">
      <c r="A3233" s="10">
        <f t="shared" si="1837"/>
        <v>511501</v>
      </c>
      <c r="B3233" s="10" t="s">
        <v>945</v>
      </c>
      <c r="C3233" s="10" t="s">
        <v>948</v>
      </c>
      <c r="F3233" s="10" t="s">
        <v>948</v>
      </c>
      <c r="G3233" s="10">
        <v>1</v>
      </c>
      <c r="I3233" s="2">
        <v>1</v>
      </c>
      <c r="J3233" s="2">
        <v>0</v>
      </c>
      <c r="K3233" s="2">
        <v>31000</v>
      </c>
      <c r="L3233" s="2">
        <v>31000</v>
      </c>
      <c r="M3233" s="2">
        <v>1000</v>
      </c>
      <c r="N3233" s="10">
        <f t="shared" si="1855"/>
        <v>1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10">
        <f t="shared" si="1856"/>
        <v>0</v>
      </c>
      <c r="U3233" s="2">
        <v>21</v>
      </c>
      <c r="V3233" s="2">
        <v>0</v>
      </c>
      <c r="W3233" s="2">
        <f t="shared" ref="W3233:X3233" si="1876">INT(W3223*1.1)</f>
        <v>129</v>
      </c>
      <c r="X3233" s="2">
        <f t="shared" si="1876"/>
        <v>129</v>
      </c>
      <c r="Y3233" s="2">
        <v>1000</v>
      </c>
      <c r="Z3233" s="10">
        <f t="shared" si="1857"/>
        <v>1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f t="shared" si="1858"/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f t="shared" si="1859"/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f t="shared" si="1860"/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f t="shared" si="1861"/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f t="shared" si="1862"/>
        <v>0</v>
      </c>
      <c r="BK3233" s="10">
        <v>0</v>
      </c>
      <c r="BL3233" s="10">
        <v>0</v>
      </c>
      <c r="BM3233" s="10">
        <v>0</v>
      </c>
      <c r="BN3233" s="10">
        <v>0</v>
      </c>
      <c r="BO3233" s="10">
        <v>0</v>
      </c>
      <c r="BP3233" s="10">
        <f t="shared" si="1863"/>
        <v>0</v>
      </c>
      <c r="BQ3233" s="10">
        <v>0</v>
      </c>
    </row>
    <row r="3234" spans="1:69">
      <c r="A3234" s="10">
        <f t="shared" si="1837"/>
        <v>511502</v>
      </c>
      <c r="B3234" s="10" t="s">
        <v>945</v>
      </c>
      <c r="C3234" s="10" t="s">
        <v>948</v>
      </c>
      <c r="F3234" s="10" t="s">
        <v>948</v>
      </c>
      <c r="G3234" s="10">
        <v>1</v>
      </c>
      <c r="I3234" s="2">
        <v>1</v>
      </c>
      <c r="J3234" s="2">
        <v>0</v>
      </c>
      <c r="K3234" s="2">
        <v>31000</v>
      </c>
      <c r="L3234" s="2">
        <v>31000</v>
      </c>
      <c r="M3234" s="2">
        <v>1000</v>
      </c>
      <c r="N3234" s="10">
        <f t="shared" si="1855"/>
        <v>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10">
        <f t="shared" si="1856"/>
        <v>0</v>
      </c>
      <c r="U3234" s="2">
        <v>21</v>
      </c>
      <c r="V3234" s="2">
        <v>0</v>
      </c>
      <c r="W3234" s="2">
        <f t="shared" ref="W3234:X3234" si="1877">INT(W3224*1.1)</f>
        <v>129</v>
      </c>
      <c r="X3234" s="2">
        <f t="shared" si="1877"/>
        <v>129</v>
      </c>
      <c r="Y3234" s="2">
        <v>1000</v>
      </c>
      <c r="Z3234" s="10">
        <f t="shared" si="1857"/>
        <v>1</v>
      </c>
      <c r="AA3234" s="10">
        <v>0</v>
      </c>
      <c r="AB3234" s="10">
        <v>0</v>
      </c>
      <c r="AC3234" s="10">
        <v>0</v>
      </c>
      <c r="AD3234" s="10">
        <v>0</v>
      </c>
      <c r="AE3234" s="10">
        <v>0</v>
      </c>
      <c r="AF3234" s="10">
        <f t="shared" si="1858"/>
        <v>0</v>
      </c>
      <c r="AG3234" s="10">
        <v>0</v>
      </c>
      <c r="AH3234" s="10">
        <v>0</v>
      </c>
      <c r="AI3234" s="10">
        <v>0</v>
      </c>
      <c r="AJ3234" s="10">
        <v>0</v>
      </c>
      <c r="AK3234" s="10">
        <v>0</v>
      </c>
      <c r="AL3234" s="10">
        <f t="shared" si="1859"/>
        <v>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S3234" s="10">
        <v>0</v>
      </c>
      <c r="AT3234" s="10">
        <v>0</v>
      </c>
      <c r="AU3234" s="10">
        <v>0</v>
      </c>
      <c r="AV3234" s="10">
        <v>0</v>
      </c>
      <c r="AW3234" s="10">
        <v>0</v>
      </c>
      <c r="AX3234" s="10">
        <f t="shared" si="1860"/>
        <v>0</v>
      </c>
      <c r="AY3234" s="10">
        <v>0</v>
      </c>
      <c r="AZ3234" s="10">
        <v>0</v>
      </c>
      <c r="BA3234" s="10">
        <v>0</v>
      </c>
      <c r="BB3234" s="10">
        <v>0</v>
      </c>
      <c r="BC3234" s="10">
        <v>0</v>
      </c>
      <c r="BD3234" s="10">
        <f t="shared" si="1861"/>
        <v>0</v>
      </c>
      <c r="BE3234" s="10">
        <v>0</v>
      </c>
      <c r="BF3234" s="10">
        <v>0</v>
      </c>
      <c r="BG3234" s="10">
        <v>0</v>
      </c>
      <c r="BH3234" s="10">
        <v>0</v>
      </c>
      <c r="BI3234" s="10">
        <v>0</v>
      </c>
      <c r="BJ3234" s="10">
        <f t="shared" si="1862"/>
        <v>0</v>
      </c>
      <c r="BK3234" s="10">
        <v>0</v>
      </c>
      <c r="BL3234" s="10">
        <v>0</v>
      </c>
      <c r="BM3234" s="10">
        <v>0</v>
      </c>
      <c r="BN3234" s="10">
        <v>0</v>
      </c>
      <c r="BO3234" s="10">
        <v>0</v>
      </c>
      <c r="BP3234" s="10">
        <f t="shared" si="1863"/>
        <v>0</v>
      </c>
      <c r="BQ3234" s="10">
        <v>0</v>
      </c>
    </row>
    <row r="3235" spans="1:69">
      <c r="A3235" s="10">
        <f t="shared" si="1837"/>
        <v>511503</v>
      </c>
      <c r="B3235" s="10" t="s">
        <v>945</v>
      </c>
      <c r="C3235" s="10" t="s">
        <v>948</v>
      </c>
      <c r="F3235" s="10" t="s">
        <v>948</v>
      </c>
      <c r="G3235" s="10">
        <v>1</v>
      </c>
      <c r="I3235" s="2">
        <v>1</v>
      </c>
      <c r="J3235" s="2">
        <v>0</v>
      </c>
      <c r="K3235" s="2">
        <v>31000</v>
      </c>
      <c r="L3235" s="2">
        <v>31000</v>
      </c>
      <c r="M3235" s="2">
        <v>1000</v>
      </c>
      <c r="N3235" s="10">
        <f t="shared" si="1855"/>
        <v>1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10">
        <f t="shared" si="1856"/>
        <v>0</v>
      </c>
      <c r="U3235" s="2">
        <v>21</v>
      </c>
      <c r="V3235" s="2">
        <v>0</v>
      </c>
      <c r="W3235" s="2">
        <f t="shared" ref="W3235:X3235" si="1878">INT(W3225*1.1)</f>
        <v>129</v>
      </c>
      <c r="X3235" s="2">
        <f t="shared" si="1878"/>
        <v>129</v>
      </c>
      <c r="Y3235" s="2">
        <v>1000</v>
      </c>
      <c r="Z3235" s="10">
        <f t="shared" si="1857"/>
        <v>1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f t="shared" si="1858"/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f t="shared" si="1859"/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f t="shared" si="1860"/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f t="shared" si="1861"/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f t="shared" si="1862"/>
        <v>0</v>
      </c>
      <c r="BK3235" s="10">
        <v>0</v>
      </c>
      <c r="BL3235" s="10">
        <v>0</v>
      </c>
      <c r="BM3235" s="10">
        <v>0</v>
      </c>
      <c r="BN3235" s="10">
        <v>0</v>
      </c>
      <c r="BO3235" s="10">
        <v>0</v>
      </c>
      <c r="BP3235" s="10">
        <f t="shared" si="1863"/>
        <v>0</v>
      </c>
      <c r="BQ3235" s="10">
        <v>0</v>
      </c>
    </row>
    <row r="3236" spans="1:69">
      <c r="A3236" s="10">
        <f t="shared" si="1837"/>
        <v>511504</v>
      </c>
      <c r="B3236" s="10" t="s">
        <v>945</v>
      </c>
      <c r="C3236" s="10" t="s">
        <v>948</v>
      </c>
      <c r="F3236" s="10" t="s">
        <v>948</v>
      </c>
      <c r="G3236" s="10">
        <v>1</v>
      </c>
      <c r="I3236" s="2">
        <v>1</v>
      </c>
      <c r="J3236" s="2">
        <v>0</v>
      </c>
      <c r="K3236" s="2">
        <v>31000</v>
      </c>
      <c r="L3236" s="2">
        <v>31000</v>
      </c>
      <c r="M3236" s="2">
        <v>1000</v>
      </c>
      <c r="N3236" s="10">
        <f t="shared" si="1855"/>
        <v>1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10">
        <f t="shared" si="1856"/>
        <v>0</v>
      </c>
      <c r="U3236" s="2">
        <v>21</v>
      </c>
      <c r="V3236" s="2">
        <v>0</v>
      </c>
      <c r="W3236" s="2">
        <f t="shared" ref="W3236:X3236" si="1879">INT(W3226*1.1)</f>
        <v>129</v>
      </c>
      <c r="X3236" s="2">
        <f t="shared" si="1879"/>
        <v>129</v>
      </c>
      <c r="Y3236" s="2">
        <v>1000</v>
      </c>
      <c r="Z3236" s="10">
        <f t="shared" si="1857"/>
        <v>1</v>
      </c>
      <c r="AA3236" s="10">
        <v>0</v>
      </c>
      <c r="AB3236" s="10">
        <v>0</v>
      </c>
      <c r="AC3236" s="10">
        <v>0</v>
      </c>
      <c r="AD3236" s="10">
        <v>0</v>
      </c>
      <c r="AE3236" s="10">
        <v>0</v>
      </c>
      <c r="AF3236" s="10">
        <f t="shared" si="1858"/>
        <v>0</v>
      </c>
      <c r="AG3236" s="10">
        <v>0</v>
      </c>
      <c r="AH3236" s="10">
        <v>0</v>
      </c>
      <c r="AI3236" s="10">
        <v>0</v>
      </c>
      <c r="AJ3236" s="10">
        <v>0</v>
      </c>
      <c r="AK3236" s="10">
        <v>0</v>
      </c>
      <c r="AL3236" s="10">
        <f t="shared" si="1859"/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  <c r="AS3236" s="10">
        <v>0</v>
      </c>
      <c r="AT3236" s="10">
        <v>0</v>
      </c>
      <c r="AU3236" s="10">
        <v>0</v>
      </c>
      <c r="AV3236" s="10">
        <v>0</v>
      </c>
      <c r="AW3236" s="10">
        <v>0</v>
      </c>
      <c r="AX3236" s="10">
        <f t="shared" si="1860"/>
        <v>0</v>
      </c>
      <c r="AY3236" s="10">
        <v>0</v>
      </c>
      <c r="AZ3236" s="10">
        <v>0</v>
      </c>
      <c r="BA3236" s="10">
        <v>0</v>
      </c>
      <c r="BB3236" s="10">
        <v>0</v>
      </c>
      <c r="BC3236" s="10">
        <v>0</v>
      </c>
      <c r="BD3236" s="10">
        <f t="shared" si="1861"/>
        <v>0</v>
      </c>
      <c r="BE3236" s="10">
        <v>0</v>
      </c>
      <c r="BF3236" s="10">
        <v>0</v>
      </c>
      <c r="BG3236" s="10">
        <v>0</v>
      </c>
      <c r="BH3236" s="10">
        <v>0</v>
      </c>
      <c r="BI3236" s="10">
        <v>0</v>
      </c>
      <c r="BJ3236" s="10">
        <f t="shared" si="1862"/>
        <v>0</v>
      </c>
      <c r="BK3236" s="10">
        <v>0</v>
      </c>
      <c r="BL3236" s="10">
        <v>0</v>
      </c>
      <c r="BM3236" s="10">
        <v>0</v>
      </c>
      <c r="BN3236" s="10">
        <v>0</v>
      </c>
      <c r="BO3236" s="10">
        <v>0</v>
      </c>
      <c r="BP3236" s="10">
        <f t="shared" si="1863"/>
        <v>0</v>
      </c>
      <c r="BQ3236" s="10">
        <v>0</v>
      </c>
    </row>
    <row r="3237" spans="1:69">
      <c r="A3237" s="10">
        <f t="shared" si="1837"/>
        <v>511505</v>
      </c>
      <c r="B3237" s="10" t="s">
        <v>945</v>
      </c>
      <c r="C3237" s="10" t="s">
        <v>948</v>
      </c>
      <c r="F3237" s="10" t="s">
        <v>948</v>
      </c>
      <c r="G3237" s="10">
        <v>1</v>
      </c>
      <c r="I3237" s="2">
        <v>1</v>
      </c>
      <c r="J3237" s="2">
        <v>0</v>
      </c>
      <c r="K3237" s="2">
        <v>31000</v>
      </c>
      <c r="L3237" s="2">
        <v>31000</v>
      </c>
      <c r="M3237" s="2">
        <v>1000</v>
      </c>
      <c r="N3237" s="10">
        <f t="shared" si="1855"/>
        <v>1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10">
        <f t="shared" si="1856"/>
        <v>0</v>
      </c>
      <c r="U3237" s="2">
        <v>21</v>
      </c>
      <c r="V3237" s="2">
        <v>0</v>
      </c>
      <c r="W3237" s="2">
        <f t="shared" ref="W3237:X3237" si="1880">INT(W3227*1.1)</f>
        <v>129</v>
      </c>
      <c r="X3237" s="2">
        <f t="shared" si="1880"/>
        <v>129</v>
      </c>
      <c r="Y3237" s="2">
        <v>1000</v>
      </c>
      <c r="Z3237" s="10">
        <f t="shared" si="1857"/>
        <v>1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f t="shared" si="1858"/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f t="shared" si="1859"/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f t="shared" si="1860"/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f t="shared" si="1861"/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f t="shared" si="1862"/>
        <v>0</v>
      </c>
      <c r="BK3237" s="10">
        <v>0</v>
      </c>
      <c r="BL3237" s="10">
        <v>0</v>
      </c>
      <c r="BM3237" s="10">
        <v>0</v>
      </c>
      <c r="BN3237" s="10">
        <v>0</v>
      </c>
      <c r="BO3237" s="10">
        <v>0</v>
      </c>
      <c r="BP3237" s="10">
        <f t="shared" si="1863"/>
        <v>0</v>
      </c>
      <c r="BQ3237" s="10">
        <v>0</v>
      </c>
    </row>
    <row r="3238" spans="1:69">
      <c r="A3238" s="10">
        <f t="shared" si="1837"/>
        <v>511506</v>
      </c>
      <c r="B3238" s="10" t="s">
        <v>945</v>
      </c>
      <c r="C3238" s="10" t="s">
        <v>948</v>
      </c>
      <c r="F3238" s="10" t="s">
        <v>948</v>
      </c>
      <c r="G3238" s="10">
        <v>1</v>
      </c>
      <c r="I3238" s="2">
        <v>1</v>
      </c>
      <c r="J3238" s="2">
        <v>0</v>
      </c>
      <c r="K3238" s="2">
        <v>31000</v>
      </c>
      <c r="L3238" s="2">
        <v>31000</v>
      </c>
      <c r="M3238" s="2">
        <v>1000</v>
      </c>
      <c r="N3238" s="10">
        <f t="shared" si="1855"/>
        <v>1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10">
        <f t="shared" si="1856"/>
        <v>0</v>
      </c>
      <c r="U3238" s="2">
        <v>21</v>
      </c>
      <c r="V3238" s="2">
        <v>0</v>
      </c>
      <c r="W3238" s="2">
        <f t="shared" ref="W3238:X3238" si="1881">INT(W3228*1.1)</f>
        <v>129</v>
      </c>
      <c r="X3238" s="2">
        <f t="shared" si="1881"/>
        <v>129</v>
      </c>
      <c r="Y3238" s="2">
        <v>1000</v>
      </c>
      <c r="Z3238" s="10">
        <f t="shared" si="1857"/>
        <v>1</v>
      </c>
      <c r="AA3238" s="10">
        <v>0</v>
      </c>
      <c r="AB3238" s="10">
        <v>0</v>
      </c>
      <c r="AC3238" s="10">
        <v>0</v>
      </c>
      <c r="AD3238" s="10">
        <v>0</v>
      </c>
      <c r="AE3238" s="10">
        <v>0</v>
      </c>
      <c r="AF3238" s="10">
        <f t="shared" si="1858"/>
        <v>0</v>
      </c>
      <c r="AG3238" s="10">
        <v>0</v>
      </c>
      <c r="AH3238" s="10">
        <v>0</v>
      </c>
      <c r="AI3238" s="10">
        <v>0</v>
      </c>
      <c r="AJ3238" s="10">
        <v>0</v>
      </c>
      <c r="AK3238" s="10">
        <v>0</v>
      </c>
      <c r="AL3238" s="10">
        <f t="shared" si="1859"/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S3238" s="10">
        <v>0</v>
      </c>
      <c r="AT3238" s="10">
        <v>0</v>
      </c>
      <c r="AU3238" s="10">
        <v>0</v>
      </c>
      <c r="AV3238" s="10">
        <v>0</v>
      </c>
      <c r="AW3238" s="10">
        <v>0</v>
      </c>
      <c r="AX3238" s="10">
        <f t="shared" si="1860"/>
        <v>0</v>
      </c>
      <c r="AY3238" s="10">
        <v>0</v>
      </c>
      <c r="AZ3238" s="10">
        <v>0</v>
      </c>
      <c r="BA3238" s="10">
        <v>0</v>
      </c>
      <c r="BB3238" s="10">
        <v>0</v>
      </c>
      <c r="BC3238" s="10">
        <v>0</v>
      </c>
      <c r="BD3238" s="10">
        <f t="shared" si="1861"/>
        <v>0</v>
      </c>
      <c r="BE3238" s="10">
        <v>0</v>
      </c>
      <c r="BF3238" s="10">
        <v>0</v>
      </c>
      <c r="BG3238" s="10">
        <v>0</v>
      </c>
      <c r="BH3238" s="10">
        <v>0</v>
      </c>
      <c r="BI3238" s="10">
        <v>0</v>
      </c>
      <c r="BJ3238" s="10">
        <f t="shared" si="1862"/>
        <v>0</v>
      </c>
      <c r="BK3238" s="10">
        <v>0</v>
      </c>
      <c r="BL3238" s="10">
        <v>0</v>
      </c>
      <c r="BM3238" s="10">
        <v>0</v>
      </c>
      <c r="BN3238" s="10">
        <v>0</v>
      </c>
      <c r="BO3238" s="10">
        <v>0</v>
      </c>
      <c r="BP3238" s="10">
        <f t="shared" si="1863"/>
        <v>0</v>
      </c>
      <c r="BQ3238" s="10">
        <v>0</v>
      </c>
    </row>
    <row r="3239" spans="1:69">
      <c r="A3239" s="10">
        <f t="shared" si="1837"/>
        <v>511507</v>
      </c>
      <c r="B3239" s="10" t="s">
        <v>945</v>
      </c>
      <c r="C3239" s="10" t="s">
        <v>948</v>
      </c>
      <c r="F3239" s="10" t="s">
        <v>948</v>
      </c>
      <c r="G3239" s="10">
        <v>1</v>
      </c>
      <c r="I3239" s="2">
        <v>1</v>
      </c>
      <c r="J3239" s="2">
        <v>0</v>
      </c>
      <c r="K3239" s="2">
        <v>31000</v>
      </c>
      <c r="L3239" s="2">
        <v>31000</v>
      </c>
      <c r="M3239" s="2">
        <v>1000</v>
      </c>
      <c r="N3239" s="10">
        <f t="shared" si="1855"/>
        <v>1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10">
        <f t="shared" si="1856"/>
        <v>0</v>
      </c>
      <c r="U3239" s="2">
        <v>21</v>
      </c>
      <c r="V3239" s="2">
        <v>0</v>
      </c>
      <c r="W3239" s="2">
        <f t="shared" ref="W3239:X3239" si="1882">INT(W3229*1.1)</f>
        <v>129</v>
      </c>
      <c r="X3239" s="2">
        <f t="shared" si="1882"/>
        <v>129</v>
      </c>
      <c r="Y3239" s="2">
        <v>1000</v>
      </c>
      <c r="Z3239" s="10">
        <f t="shared" si="1857"/>
        <v>1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f t="shared" si="1858"/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f t="shared" si="1859"/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f t="shared" si="1860"/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f t="shared" si="1861"/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f t="shared" si="1862"/>
        <v>0</v>
      </c>
      <c r="BK3239" s="10">
        <v>0</v>
      </c>
      <c r="BL3239" s="10">
        <v>0</v>
      </c>
      <c r="BM3239" s="10">
        <v>0</v>
      </c>
      <c r="BN3239" s="10">
        <v>0</v>
      </c>
      <c r="BO3239" s="10">
        <v>0</v>
      </c>
      <c r="BP3239" s="10">
        <f t="shared" si="1863"/>
        <v>0</v>
      </c>
      <c r="BQ3239" s="10">
        <v>0</v>
      </c>
    </row>
    <row r="3240" spans="1:69">
      <c r="A3240" s="10">
        <f t="shared" si="1837"/>
        <v>511508</v>
      </c>
      <c r="B3240" s="10" t="s">
        <v>945</v>
      </c>
      <c r="C3240" s="10" t="s">
        <v>948</v>
      </c>
      <c r="F3240" s="10" t="s">
        <v>948</v>
      </c>
      <c r="G3240" s="10">
        <v>1</v>
      </c>
      <c r="I3240" s="2">
        <v>1</v>
      </c>
      <c r="J3240" s="2">
        <v>0</v>
      </c>
      <c r="K3240" s="2">
        <v>31000</v>
      </c>
      <c r="L3240" s="2">
        <v>31000</v>
      </c>
      <c r="M3240" s="2">
        <v>1000</v>
      </c>
      <c r="N3240" s="10">
        <f t="shared" si="1855"/>
        <v>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10">
        <f t="shared" si="1856"/>
        <v>0</v>
      </c>
      <c r="U3240" s="2">
        <v>21</v>
      </c>
      <c r="V3240" s="2">
        <v>0</v>
      </c>
      <c r="W3240" s="2">
        <f t="shared" ref="W3240:X3240" si="1883">INT(W3230*1.1)</f>
        <v>129</v>
      </c>
      <c r="X3240" s="2">
        <f t="shared" si="1883"/>
        <v>129</v>
      </c>
      <c r="Y3240" s="2">
        <v>1000</v>
      </c>
      <c r="Z3240" s="10">
        <f t="shared" si="1857"/>
        <v>1</v>
      </c>
      <c r="AA3240" s="10">
        <v>0</v>
      </c>
      <c r="AB3240" s="10">
        <v>0</v>
      </c>
      <c r="AC3240" s="10">
        <v>0</v>
      </c>
      <c r="AD3240" s="10">
        <v>0</v>
      </c>
      <c r="AE3240" s="10">
        <v>0</v>
      </c>
      <c r="AF3240" s="10">
        <f t="shared" si="1858"/>
        <v>0</v>
      </c>
      <c r="AG3240" s="10">
        <v>0</v>
      </c>
      <c r="AH3240" s="10">
        <v>0</v>
      </c>
      <c r="AI3240" s="10">
        <v>0</v>
      </c>
      <c r="AJ3240" s="10">
        <v>0</v>
      </c>
      <c r="AK3240" s="10">
        <v>0</v>
      </c>
      <c r="AL3240" s="10">
        <f t="shared" si="1859"/>
        <v>0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S3240" s="10">
        <v>0</v>
      </c>
      <c r="AT3240" s="10">
        <v>0</v>
      </c>
      <c r="AU3240" s="10">
        <v>0</v>
      </c>
      <c r="AV3240" s="10">
        <v>0</v>
      </c>
      <c r="AW3240" s="10">
        <v>0</v>
      </c>
      <c r="AX3240" s="10">
        <f t="shared" si="1860"/>
        <v>0</v>
      </c>
      <c r="AY3240" s="10">
        <v>0</v>
      </c>
      <c r="AZ3240" s="10">
        <v>0</v>
      </c>
      <c r="BA3240" s="10">
        <v>0</v>
      </c>
      <c r="BB3240" s="10">
        <v>0</v>
      </c>
      <c r="BC3240" s="10">
        <v>0</v>
      </c>
      <c r="BD3240" s="10">
        <f t="shared" si="1861"/>
        <v>0</v>
      </c>
      <c r="BE3240" s="10">
        <v>0</v>
      </c>
      <c r="BF3240" s="10">
        <v>0</v>
      </c>
      <c r="BG3240" s="10">
        <v>0</v>
      </c>
      <c r="BH3240" s="10">
        <v>0</v>
      </c>
      <c r="BI3240" s="10">
        <v>0</v>
      </c>
      <c r="BJ3240" s="10">
        <f t="shared" si="1862"/>
        <v>0</v>
      </c>
      <c r="BK3240" s="10">
        <v>0</v>
      </c>
      <c r="BL3240" s="10">
        <v>0</v>
      </c>
      <c r="BM3240" s="10">
        <v>0</v>
      </c>
      <c r="BN3240" s="10">
        <v>0</v>
      </c>
      <c r="BO3240" s="10">
        <v>0</v>
      </c>
      <c r="BP3240" s="10">
        <f t="shared" si="1863"/>
        <v>0</v>
      </c>
      <c r="BQ3240" s="10">
        <v>0</v>
      </c>
    </row>
    <row r="3241" spans="1:69">
      <c r="A3241" s="10">
        <f t="shared" si="1837"/>
        <v>511509</v>
      </c>
      <c r="B3241" s="10" t="s">
        <v>945</v>
      </c>
      <c r="C3241" s="10" t="s">
        <v>948</v>
      </c>
      <c r="F3241" s="10" t="s">
        <v>948</v>
      </c>
      <c r="G3241" s="10">
        <v>1</v>
      </c>
      <c r="I3241" s="2">
        <v>1</v>
      </c>
      <c r="J3241" s="2">
        <v>0</v>
      </c>
      <c r="K3241" s="2">
        <v>31000</v>
      </c>
      <c r="L3241" s="2">
        <v>31000</v>
      </c>
      <c r="M3241" s="2">
        <v>1000</v>
      </c>
      <c r="N3241" s="10">
        <f t="shared" si="1855"/>
        <v>1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10">
        <f t="shared" si="1856"/>
        <v>0</v>
      </c>
      <c r="U3241" s="2">
        <v>21</v>
      </c>
      <c r="V3241" s="2">
        <v>0</v>
      </c>
      <c r="W3241" s="2">
        <f t="shared" ref="W3241:X3241" si="1884">INT(W3231*1.1)</f>
        <v>129</v>
      </c>
      <c r="X3241" s="2">
        <f t="shared" si="1884"/>
        <v>129</v>
      </c>
      <c r="Y3241" s="2">
        <v>1000</v>
      </c>
      <c r="Z3241" s="10">
        <f t="shared" si="1857"/>
        <v>1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f t="shared" si="1858"/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f t="shared" si="1859"/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f t="shared" si="1860"/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f t="shared" si="1861"/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f t="shared" si="1862"/>
        <v>0</v>
      </c>
      <c r="BK3241" s="10">
        <v>0</v>
      </c>
      <c r="BL3241" s="10">
        <v>0</v>
      </c>
      <c r="BM3241" s="10">
        <v>0</v>
      </c>
      <c r="BN3241" s="10">
        <v>0</v>
      </c>
      <c r="BO3241" s="10">
        <v>0</v>
      </c>
      <c r="BP3241" s="10">
        <f t="shared" si="1863"/>
        <v>0</v>
      </c>
      <c r="BQ3241" s="10">
        <v>0</v>
      </c>
    </row>
    <row r="3242" spans="1:69">
      <c r="A3242" s="10">
        <f t="shared" si="1837"/>
        <v>511510</v>
      </c>
      <c r="B3242" s="10" t="s">
        <v>945</v>
      </c>
      <c r="C3242" s="10" t="s">
        <v>948</v>
      </c>
      <c r="F3242" s="10" t="s">
        <v>948</v>
      </c>
      <c r="G3242" s="10">
        <v>1</v>
      </c>
      <c r="I3242" s="2">
        <v>1</v>
      </c>
      <c r="J3242" s="2">
        <v>0</v>
      </c>
      <c r="K3242" s="2">
        <v>31000</v>
      </c>
      <c r="L3242" s="2">
        <v>31000</v>
      </c>
      <c r="M3242" s="2">
        <v>1000</v>
      </c>
      <c r="N3242" s="10">
        <f t="shared" si="1855"/>
        <v>1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10">
        <f t="shared" si="1856"/>
        <v>0</v>
      </c>
      <c r="U3242" s="2">
        <v>21</v>
      </c>
      <c r="V3242" s="2">
        <v>0</v>
      </c>
      <c r="W3242" s="2">
        <f t="shared" ref="W3242:X3242" si="1885">INT(W3232*1.1)</f>
        <v>129</v>
      </c>
      <c r="X3242" s="2">
        <f t="shared" si="1885"/>
        <v>129</v>
      </c>
      <c r="Y3242" s="2">
        <v>1000</v>
      </c>
      <c r="Z3242" s="10">
        <f t="shared" si="1857"/>
        <v>1</v>
      </c>
      <c r="AA3242" s="10">
        <v>0</v>
      </c>
      <c r="AB3242" s="10">
        <v>0</v>
      </c>
      <c r="AC3242" s="10">
        <v>0</v>
      </c>
      <c r="AD3242" s="10">
        <v>0</v>
      </c>
      <c r="AE3242" s="10">
        <v>0</v>
      </c>
      <c r="AF3242" s="10">
        <f t="shared" si="1858"/>
        <v>0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  <c r="AL3242" s="10">
        <f t="shared" si="1859"/>
        <v>0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  <c r="AS3242" s="10">
        <v>0</v>
      </c>
      <c r="AT3242" s="10">
        <v>0</v>
      </c>
      <c r="AU3242" s="10">
        <v>0</v>
      </c>
      <c r="AV3242" s="10">
        <v>0</v>
      </c>
      <c r="AW3242" s="10">
        <v>0</v>
      </c>
      <c r="AX3242" s="10">
        <f t="shared" si="1860"/>
        <v>0</v>
      </c>
      <c r="AY3242" s="10">
        <v>0</v>
      </c>
      <c r="AZ3242" s="10">
        <v>0</v>
      </c>
      <c r="BA3242" s="10">
        <v>0</v>
      </c>
      <c r="BB3242" s="10">
        <v>0</v>
      </c>
      <c r="BC3242" s="10">
        <v>0</v>
      </c>
      <c r="BD3242" s="10">
        <f t="shared" si="1861"/>
        <v>0</v>
      </c>
      <c r="BE3242" s="10">
        <v>0</v>
      </c>
      <c r="BF3242" s="10">
        <v>0</v>
      </c>
      <c r="BG3242" s="10">
        <v>0</v>
      </c>
      <c r="BH3242" s="10">
        <v>0</v>
      </c>
      <c r="BI3242" s="10">
        <v>0</v>
      </c>
      <c r="BJ3242" s="10">
        <f t="shared" si="1862"/>
        <v>0</v>
      </c>
      <c r="BK3242" s="10">
        <v>0</v>
      </c>
      <c r="BL3242" s="10">
        <v>0</v>
      </c>
      <c r="BM3242" s="10">
        <v>0</v>
      </c>
      <c r="BN3242" s="10">
        <v>0</v>
      </c>
      <c r="BO3242" s="10">
        <v>0</v>
      </c>
      <c r="BP3242" s="10">
        <f t="shared" si="1863"/>
        <v>0</v>
      </c>
      <c r="BQ3242" s="10">
        <v>0</v>
      </c>
    </row>
    <row r="3243" spans="1:69">
      <c r="A3243" s="10">
        <f t="shared" si="1837"/>
        <v>511601</v>
      </c>
      <c r="B3243" s="10" t="s">
        <v>945</v>
      </c>
      <c r="C3243" s="10" t="s">
        <v>948</v>
      </c>
      <c r="F3243" s="10" t="s">
        <v>948</v>
      </c>
      <c r="G3243" s="10">
        <v>1</v>
      </c>
      <c r="I3243" s="2">
        <v>1</v>
      </c>
      <c r="J3243" s="2">
        <v>0</v>
      </c>
      <c r="K3243" s="2">
        <v>37300</v>
      </c>
      <c r="L3243" s="2">
        <v>37300</v>
      </c>
      <c r="M3243" s="2">
        <v>1000</v>
      </c>
      <c r="N3243" s="10">
        <f t="shared" si="1855"/>
        <v>1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10">
        <f t="shared" si="1856"/>
        <v>0</v>
      </c>
      <c r="U3243" s="2">
        <v>21</v>
      </c>
      <c r="V3243" s="2">
        <v>0</v>
      </c>
      <c r="W3243" s="2">
        <f t="shared" ref="W3243:X3243" si="1886">INT(W3233*1.1)</f>
        <v>141</v>
      </c>
      <c r="X3243" s="2">
        <f t="shared" si="1886"/>
        <v>141</v>
      </c>
      <c r="Y3243" s="2">
        <v>1000</v>
      </c>
      <c r="Z3243" s="10">
        <f t="shared" si="1857"/>
        <v>1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f t="shared" si="1858"/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f t="shared" si="1859"/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f t="shared" si="1860"/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f t="shared" si="1861"/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f t="shared" si="1862"/>
        <v>0</v>
      </c>
      <c r="BK3243" s="10">
        <v>0</v>
      </c>
      <c r="BL3243" s="10">
        <v>0</v>
      </c>
      <c r="BM3243" s="10">
        <v>0</v>
      </c>
      <c r="BN3243" s="10">
        <v>0</v>
      </c>
      <c r="BO3243" s="10">
        <v>0</v>
      </c>
      <c r="BP3243" s="10">
        <f t="shared" si="1863"/>
        <v>0</v>
      </c>
      <c r="BQ3243" s="10">
        <v>0</v>
      </c>
    </row>
    <row r="3244" spans="1:69">
      <c r="A3244" s="10">
        <f t="shared" si="1837"/>
        <v>511602</v>
      </c>
      <c r="B3244" s="10" t="s">
        <v>945</v>
      </c>
      <c r="C3244" s="10" t="s">
        <v>948</v>
      </c>
      <c r="F3244" s="10" t="s">
        <v>948</v>
      </c>
      <c r="G3244" s="10">
        <v>1</v>
      </c>
      <c r="I3244" s="2">
        <v>1</v>
      </c>
      <c r="J3244" s="2">
        <v>0</v>
      </c>
      <c r="K3244" s="2">
        <v>37300</v>
      </c>
      <c r="L3244" s="2">
        <v>37300</v>
      </c>
      <c r="M3244" s="2">
        <v>1000</v>
      </c>
      <c r="N3244" s="10">
        <f t="shared" si="1855"/>
        <v>1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10">
        <f t="shared" si="1856"/>
        <v>0</v>
      </c>
      <c r="U3244" s="2">
        <v>21</v>
      </c>
      <c r="V3244" s="2">
        <v>0</v>
      </c>
      <c r="W3244" s="2">
        <f t="shared" ref="W3244:X3244" si="1887">INT(W3234*1.1)</f>
        <v>141</v>
      </c>
      <c r="X3244" s="2">
        <f t="shared" si="1887"/>
        <v>141</v>
      </c>
      <c r="Y3244" s="2">
        <v>1000</v>
      </c>
      <c r="Z3244" s="10">
        <f t="shared" si="1857"/>
        <v>1</v>
      </c>
      <c r="AA3244" s="10">
        <v>0</v>
      </c>
      <c r="AB3244" s="10">
        <v>0</v>
      </c>
      <c r="AC3244" s="10">
        <v>0</v>
      </c>
      <c r="AD3244" s="10">
        <v>0</v>
      </c>
      <c r="AE3244" s="10">
        <v>0</v>
      </c>
      <c r="AF3244" s="10">
        <f t="shared" si="1858"/>
        <v>0</v>
      </c>
      <c r="AG3244" s="10">
        <v>0</v>
      </c>
      <c r="AH3244" s="10">
        <v>0</v>
      </c>
      <c r="AI3244" s="10">
        <v>0</v>
      </c>
      <c r="AJ3244" s="10">
        <v>0</v>
      </c>
      <c r="AK3244" s="10">
        <v>0</v>
      </c>
      <c r="AL3244" s="10">
        <f t="shared" si="1859"/>
        <v>0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S3244" s="10">
        <v>0</v>
      </c>
      <c r="AT3244" s="10">
        <v>0</v>
      </c>
      <c r="AU3244" s="10">
        <v>0</v>
      </c>
      <c r="AV3244" s="10">
        <v>0</v>
      </c>
      <c r="AW3244" s="10">
        <v>0</v>
      </c>
      <c r="AX3244" s="10">
        <f t="shared" si="1860"/>
        <v>0</v>
      </c>
      <c r="AY3244" s="10">
        <v>0</v>
      </c>
      <c r="AZ3244" s="10">
        <v>0</v>
      </c>
      <c r="BA3244" s="10">
        <v>0</v>
      </c>
      <c r="BB3244" s="10">
        <v>0</v>
      </c>
      <c r="BC3244" s="10">
        <v>0</v>
      </c>
      <c r="BD3244" s="10">
        <f t="shared" si="1861"/>
        <v>0</v>
      </c>
      <c r="BE3244" s="10">
        <v>0</v>
      </c>
      <c r="BF3244" s="10">
        <v>0</v>
      </c>
      <c r="BG3244" s="10">
        <v>0</v>
      </c>
      <c r="BH3244" s="10">
        <v>0</v>
      </c>
      <c r="BI3244" s="10">
        <v>0</v>
      </c>
      <c r="BJ3244" s="10">
        <f t="shared" si="1862"/>
        <v>0</v>
      </c>
      <c r="BK3244" s="10">
        <v>0</v>
      </c>
      <c r="BL3244" s="10">
        <v>0</v>
      </c>
      <c r="BM3244" s="10">
        <v>0</v>
      </c>
      <c r="BN3244" s="10">
        <v>0</v>
      </c>
      <c r="BO3244" s="10">
        <v>0</v>
      </c>
      <c r="BP3244" s="10">
        <f t="shared" si="1863"/>
        <v>0</v>
      </c>
      <c r="BQ3244" s="10">
        <v>0</v>
      </c>
    </row>
    <row r="3245" spans="1:69">
      <c r="A3245" s="10">
        <f t="shared" si="1837"/>
        <v>511603</v>
      </c>
      <c r="B3245" s="10" t="s">
        <v>945</v>
      </c>
      <c r="C3245" s="10" t="s">
        <v>948</v>
      </c>
      <c r="F3245" s="10" t="s">
        <v>948</v>
      </c>
      <c r="G3245" s="10">
        <v>1</v>
      </c>
      <c r="I3245" s="2">
        <v>1</v>
      </c>
      <c r="J3245" s="2">
        <v>0</v>
      </c>
      <c r="K3245" s="2">
        <v>37300</v>
      </c>
      <c r="L3245" s="2">
        <v>37300</v>
      </c>
      <c r="M3245" s="2">
        <v>1000</v>
      </c>
      <c r="N3245" s="10">
        <f t="shared" si="1855"/>
        <v>1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10">
        <f t="shared" si="1856"/>
        <v>0</v>
      </c>
      <c r="U3245" s="2">
        <v>21</v>
      </c>
      <c r="V3245" s="2">
        <v>0</v>
      </c>
      <c r="W3245" s="2">
        <f t="shared" ref="W3245:X3245" si="1888">INT(W3235*1.1)</f>
        <v>141</v>
      </c>
      <c r="X3245" s="2">
        <f t="shared" si="1888"/>
        <v>141</v>
      </c>
      <c r="Y3245" s="2">
        <v>1000</v>
      </c>
      <c r="Z3245" s="10">
        <f t="shared" si="1857"/>
        <v>1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f t="shared" si="1858"/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f t="shared" si="1859"/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f t="shared" si="1860"/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f t="shared" si="1861"/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f t="shared" si="1862"/>
        <v>0</v>
      </c>
      <c r="BK3245" s="10">
        <v>0</v>
      </c>
      <c r="BL3245" s="10">
        <v>0</v>
      </c>
      <c r="BM3245" s="10">
        <v>0</v>
      </c>
      <c r="BN3245" s="10">
        <v>0</v>
      </c>
      <c r="BO3245" s="10">
        <v>0</v>
      </c>
      <c r="BP3245" s="10">
        <f t="shared" si="1863"/>
        <v>0</v>
      </c>
      <c r="BQ3245" s="10">
        <v>0</v>
      </c>
    </row>
    <row r="3246" spans="1:69">
      <c r="A3246" s="10">
        <f t="shared" si="1837"/>
        <v>511604</v>
      </c>
      <c r="B3246" s="10" t="s">
        <v>945</v>
      </c>
      <c r="C3246" s="10" t="s">
        <v>948</v>
      </c>
      <c r="F3246" s="10" t="s">
        <v>948</v>
      </c>
      <c r="G3246" s="10">
        <v>1</v>
      </c>
      <c r="I3246" s="2">
        <v>1</v>
      </c>
      <c r="J3246" s="2">
        <v>0</v>
      </c>
      <c r="K3246" s="2">
        <v>37300</v>
      </c>
      <c r="L3246" s="2">
        <v>37300</v>
      </c>
      <c r="M3246" s="2">
        <v>1000</v>
      </c>
      <c r="N3246" s="10">
        <f t="shared" si="1855"/>
        <v>1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10">
        <f t="shared" si="1856"/>
        <v>0</v>
      </c>
      <c r="U3246" s="2">
        <v>21</v>
      </c>
      <c r="V3246" s="2">
        <v>0</v>
      </c>
      <c r="W3246" s="2">
        <f t="shared" ref="W3246:X3246" si="1889">INT(W3236*1.1)</f>
        <v>141</v>
      </c>
      <c r="X3246" s="2">
        <f t="shared" si="1889"/>
        <v>141</v>
      </c>
      <c r="Y3246" s="2">
        <v>1000</v>
      </c>
      <c r="Z3246" s="10">
        <f t="shared" si="1857"/>
        <v>1</v>
      </c>
      <c r="AA3246" s="10">
        <v>0</v>
      </c>
      <c r="AB3246" s="10">
        <v>0</v>
      </c>
      <c r="AC3246" s="10">
        <v>0</v>
      </c>
      <c r="AD3246" s="10">
        <v>0</v>
      </c>
      <c r="AE3246" s="10">
        <v>0</v>
      </c>
      <c r="AF3246" s="10">
        <f t="shared" si="1858"/>
        <v>0</v>
      </c>
      <c r="AG3246" s="10">
        <v>0</v>
      </c>
      <c r="AH3246" s="10">
        <v>0</v>
      </c>
      <c r="AI3246" s="10">
        <v>0</v>
      </c>
      <c r="AJ3246" s="10">
        <v>0</v>
      </c>
      <c r="AK3246" s="10">
        <v>0</v>
      </c>
      <c r="AL3246" s="10">
        <f t="shared" si="1859"/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  <c r="AS3246" s="10">
        <v>0</v>
      </c>
      <c r="AT3246" s="10">
        <v>0</v>
      </c>
      <c r="AU3246" s="10">
        <v>0</v>
      </c>
      <c r="AV3246" s="10">
        <v>0</v>
      </c>
      <c r="AW3246" s="10">
        <v>0</v>
      </c>
      <c r="AX3246" s="10">
        <f t="shared" si="1860"/>
        <v>0</v>
      </c>
      <c r="AY3246" s="10">
        <v>0</v>
      </c>
      <c r="AZ3246" s="10">
        <v>0</v>
      </c>
      <c r="BA3246" s="10">
        <v>0</v>
      </c>
      <c r="BB3246" s="10">
        <v>0</v>
      </c>
      <c r="BC3246" s="10">
        <v>0</v>
      </c>
      <c r="BD3246" s="10">
        <f t="shared" si="1861"/>
        <v>0</v>
      </c>
      <c r="BE3246" s="10">
        <v>0</v>
      </c>
      <c r="BF3246" s="10">
        <v>0</v>
      </c>
      <c r="BG3246" s="10">
        <v>0</v>
      </c>
      <c r="BH3246" s="10">
        <v>0</v>
      </c>
      <c r="BI3246" s="10">
        <v>0</v>
      </c>
      <c r="BJ3246" s="10">
        <f t="shared" si="1862"/>
        <v>0</v>
      </c>
      <c r="BK3246" s="10">
        <v>0</v>
      </c>
      <c r="BL3246" s="10">
        <v>0</v>
      </c>
      <c r="BM3246" s="10">
        <v>0</v>
      </c>
      <c r="BN3246" s="10">
        <v>0</v>
      </c>
      <c r="BO3246" s="10">
        <v>0</v>
      </c>
      <c r="BP3246" s="10">
        <f t="shared" si="1863"/>
        <v>0</v>
      </c>
      <c r="BQ3246" s="10">
        <v>0</v>
      </c>
    </row>
    <row r="3247" spans="1:69">
      <c r="A3247" s="10">
        <f t="shared" si="1837"/>
        <v>511605</v>
      </c>
      <c r="B3247" s="10" t="s">
        <v>945</v>
      </c>
      <c r="C3247" s="10" t="s">
        <v>948</v>
      </c>
      <c r="F3247" s="10" t="s">
        <v>948</v>
      </c>
      <c r="G3247" s="10">
        <v>1</v>
      </c>
      <c r="I3247" s="2">
        <v>1</v>
      </c>
      <c r="J3247" s="2">
        <v>0</v>
      </c>
      <c r="K3247" s="2">
        <v>37300</v>
      </c>
      <c r="L3247" s="2">
        <v>37300</v>
      </c>
      <c r="M3247" s="2">
        <v>1000</v>
      </c>
      <c r="N3247" s="10">
        <f t="shared" si="1855"/>
        <v>1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10">
        <f t="shared" si="1856"/>
        <v>0</v>
      </c>
      <c r="U3247" s="2">
        <v>21</v>
      </c>
      <c r="V3247" s="2">
        <v>0</v>
      </c>
      <c r="W3247" s="2">
        <f t="shared" ref="W3247:X3247" si="1890">INT(W3237*1.1)</f>
        <v>141</v>
      </c>
      <c r="X3247" s="2">
        <f t="shared" si="1890"/>
        <v>141</v>
      </c>
      <c r="Y3247" s="2">
        <v>1000</v>
      </c>
      <c r="Z3247" s="10">
        <f t="shared" si="1857"/>
        <v>1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f t="shared" si="1858"/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f t="shared" si="1859"/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f t="shared" si="1860"/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f t="shared" si="1861"/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f t="shared" si="1862"/>
        <v>0</v>
      </c>
      <c r="BK3247" s="10">
        <v>0</v>
      </c>
      <c r="BL3247" s="10">
        <v>0</v>
      </c>
      <c r="BM3247" s="10">
        <v>0</v>
      </c>
      <c r="BN3247" s="10">
        <v>0</v>
      </c>
      <c r="BO3247" s="10">
        <v>0</v>
      </c>
      <c r="BP3247" s="10">
        <f t="shared" si="1863"/>
        <v>0</v>
      </c>
      <c r="BQ3247" s="10">
        <v>0</v>
      </c>
    </row>
    <row r="3248" spans="1:69">
      <c r="A3248" s="10">
        <f t="shared" si="1837"/>
        <v>511606</v>
      </c>
      <c r="B3248" s="10" t="s">
        <v>945</v>
      </c>
      <c r="C3248" s="10" t="s">
        <v>948</v>
      </c>
      <c r="F3248" s="10" t="s">
        <v>948</v>
      </c>
      <c r="G3248" s="10">
        <v>1</v>
      </c>
      <c r="I3248" s="2">
        <v>1</v>
      </c>
      <c r="J3248" s="2">
        <v>0</v>
      </c>
      <c r="K3248" s="2">
        <v>37300</v>
      </c>
      <c r="L3248" s="2">
        <v>37300</v>
      </c>
      <c r="M3248" s="2">
        <v>1000</v>
      </c>
      <c r="N3248" s="10">
        <f t="shared" si="1855"/>
        <v>1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10">
        <f t="shared" si="1856"/>
        <v>0</v>
      </c>
      <c r="U3248" s="2">
        <v>21</v>
      </c>
      <c r="V3248" s="2">
        <v>0</v>
      </c>
      <c r="W3248" s="2">
        <f t="shared" ref="W3248:X3248" si="1891">INT(W3238*1.1)</f>
        <v>141</v>
      </c>
      <c r="X3248" s="2">
        <f t="shared" si="1891"/>
        <v>141</v>
      </c>
      <c r="Y3248" s="2">
        <v>1000</v>
      </c>
      <c r="Z3248" s="10">
        <f t="shared" si="1857"/>
        <v>1</v>
      </c>
      <c r="AA3248" s="10">
        <v>0</v>
      </c>
      <c r="AB3248" s="10">
        <v>0</v>
      </c>
      <c r="AC3248" s="10">
        <v>0</v>
      </c>
      <c r="AD3248" s="10">
        <v>0</v>
      </c>
      <c r="AE3248" s="10">
        <v>0</v>
      </c>
      <c r="AF3248" s="10">
        <f t="shared" si="1858"/>
        <v>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f t="shared" si="1859"/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  <c r="AS3248" s="10">
        <v>0</v>
      </c>
      <c r="AT3248" s="10">
        <v>0</v>
      </c>
      <c r="AU3248" s="10">
        <v>0</v>
      </c>
      <c r="AV3248" s="10">
        <v>0</v>
      </c>
      <c r="AW3248" s="10">
        <v>0</v>
      </c>
      <c r="AX3248" s="10">
        <f t="shared" si="1860"/>
        <v>0</v>
      </c>
      <c r="AY3248" s="10">
        <v>0</v>
      </c>
      <c r="AZ3248" s="10">
        <v>0</v>
      </c>
      <c r="BA3248" s="10">
        <v>0</v>
      </c>
      <c r="BB3248" s="10">
        <v>0</v>
      </c>
      <c r="BC3248" s="10">
        <v>0</v>
      </c>
      <c r="BD3248" s="10">
        <f t="shared" si="1861"/>
        <v>0</v>
      </c>
      <c r="BE3248" s="10">
        <v>0</v>
      </c>
      <c r="BF3248" s="10">
        <v>0</v>
      </c>
      <c r="BG3248" s="10">
        <v>0</v>
      </c>
      <c r="BH3248" s="10">
        <v>0</v>
      </c>
      <c r="BI3248" s="10">
        <v>0</v>
      </c>
      <c r="BJ3248" s="10">
        <f t="shared" si="1862"/>
        <v>0</v>
      </c>
      <c r="BK3248" s="10">
        <v>0</v>
      </c>
      <c r="BL3248" s="10">
        <v>0</v>
      </c>
      <c r="BM3248" s="10">
        <v>0</v>
      </c>
      <c r="BN3248" s="10">
        <v>0</v>
      </c>
      <c r="BO3248" s="10">
        <v>0</v>
      </c>
      <c r="BP3248" s="10">
        <f t="shared" si="1863"/>
        <v>0</v>
      </c>
      <c r="BQ3248" s="10">
        <v>0</v>
      </c>
    </row>
    <row r="3249" spans="1:69">
      <c r="A3249" s="10">
        <f t="shared" si="1837"/>
        <v>511607</v>
      </c>
      <c r="B3249" s="10" t="s">
        <v>945</v>
      </c>
      <c r="C3249" s="10" t="s">
        <v>948</v>
      </c>
      <c r="F3249" s="10" t="s">
        <v>948</v>
      </c>
      <c r="G3249" s="10">
        <v>1</v>
      </c>
      <c r="I3249" s="2">
        <v>1</v>
      </c>
      <c r="J3249" s="2">
        <v>0</v>
      </c>
      <c r="K3249" s="2">
        <v>37300</v>
      </c>
      <c r="L3249" s="2">
        <v>37300</v>
      </c>
      <c r="M3249" s="2">
        <v>1000</v>
      </c>
      <c r="N3249" s="10">
        <f t="shared" si="1855"/>
        <v>1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10">
        <f t="shared" si="1856"/>
        <v>0</v>
      </c>
      <c r="U3249" s="2">
        <v>21</v>
      </c>
      <c r="V3249" s="2">
        <v>0</v>
      </c>
      <c r="W3249" s="2">
        <f t="shared" ref="W3249:X3249" si="1892">INT(W3239*1.1)</f>
        <v>141</v>
      </c>
      <c r="X3249" s="2">
        <f t="shared" si="1892"/>
        <v>141</v>
      </c>
      <c r="Y3249" s="2">
        <v>1000</v>
      </c>
      <c r="Z3249" s="10">
        <f t="shared" si="1857"/>
        <v>1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f t="shared" si="1858"/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f t="shared" si="1859"/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f t="shared" si="1860"/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f t="shared" si="1861"/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f t="shared" si="1862"/>
        <v>0</v>
      </c>
      <c r="BK3249" s="10">
        <v>0</v>
      </c>
      <c r="BL3249" s="10">
        <v>0</v>
      </c>
      <c r="BM3249" s="10">
        <v>0</v>
      </c>
      <c r="BN3249" s="10">
        <v>0</v>
      </c>
      <c r="BO3249" s="10">
        <v>0</v>
      </c>
      <c r="BP3249" s="10">
        <f t="shared" si="1863"/>
        <v>0</v>
      </c>
      <c r="BQ3249" s="10">
        <v>0</v>
      </c>
    </row>
    <row r="3250" spans="1:69">
      <c r="A3250" s="10">
        <f t="shared" si="1837"/>
        <v>511608</v>
      </c>
      <c r="B3250" s="10" t="s">
        <v>945</v>
      </c>
      <c r="C3250" s="10" t="s">
        <v>948</v>
      </c>
      <c r="F3250" s="10" t="s">
        <v>948</v>
      </c>
      <c r="G3250" s="10">
        <v>1</v>
      </c>
      <c r="I3250" s="2">
        <v>1</v>
      </c>
      <c r="J3250" s="2">
        <v>0</v>
      </c>
      <c r="K3250" s="2">
        <v>37300</v>
      </c>
      <c r="L3250" s="2">
        <v>37300</v>
      </c>
      <c r="M3250" s="2">
        <v>1000</v>
      </c>
      <c r="N3250" s="10">
        <f t="shared" si="1855"/>
        <v>1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10">
        <f t="shared" si="1856"/>
        <v>0</v>
      </c>
      <c r="U3250" s="2">
        <v>21</v>
      </c>
      <c r="V3250" s="2">
        <v>0</v>
      </c>
      <c r="W3250" s="2">
        <f t="shared" ref="W3250:X3250" si="1893">INT(W3240*1.1)</f>
        <v>141</v>
      </c>
      <c r="X3250" s="2">
        <f t="shared" si="1893"/>
        <v>141</v>
      </c>
      <c r="Y3250" s="2">
        <v>1000</v>
      </c>
      <c r="Z3250" s="10">
        <f t="shared" si="1857"/>
        <v>1</v>
      </c>
      <c r="AA3250" s="10">
        <v>0</v>
      </c>
      <c r="AB3250" s="10">
        <v>0</v>
      </c>
      <c r="AC3250" s="10">
        <v>0</v>
      </c>
      <c r="AD3250" s="10">
        <v>0</v>
      </c>
      <c r="AE3250" s="10">
        <v>0</v>
      </c>
      <c r="AF3250" s="10">
        <f t="shared" si="1858"/>
        <v>0</v>
      </c>
      <c r="AG3250" s="10">
        <v>0</v>
      </c>
      <c r="AH3250" s="10">
        <v>0</v>
      </c>
      <c r="AI3250" s="10">
        <v>0</v>
      </c>
      <c r="AJ3250" s="10">
        <v>0</v>
      </c>
      <c r="AK3250" s="10">
        <v>0</v>
      </c>
      <c r="AL3250" s="10">
        <f t="shared" si="1859"/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  <c r="AS3250" s="10">
        <v>0</v>
      </c>
      <c r="AT3250" s="10">
        <v>0</v>
      </c>
      <c r="AU3250" s="10">
        <v>0</v>
      </c>
      <c r="AV3250" s="10">
        <v>0</v>
      </c>
      <c r="AW3250" s="10">
        <v>0</v>
      </c>
      <c r="AX3250" s="10">
        <f t="shared" si="1860"/>
        <v>0</v>
      </c>
      <c r="AY3250" s="10">
        <v>0</v>
      </c>
      <c r="AZ3250" s="10">
        <v>0</v>
      </c>
      <c r="BA3250" s="10">
        <v>0</v>
      </c>
      <c r="BB3250" s="10">
        <v>0</v>
      </c>
      <c r="BC3250" s="10">
        <v>0</v>
      </c>
      <c r="BD3250" s="10">
        <f t="shared" si="1861"/>
        <v>0</v>
      </c>
      <c r="BE3250" s="10">
        <v>0</v>
      </c>
      <c r="BF3250" s="10">
        <v>0</v>
      </c>
      <c r="BG3250" s="10">
        <v>0</v>
      </c>
      <c r="BH3250" s="10">
        <v>0</v>
      </c>
      <c r="BI3250" s="10">
        <v>0</v>
      </c>
      <c r="BJ3250" s="10">
        <f t="shared" si="1862"/>
        <v>0</v>
      </c>
      <c r="BK3250" s="10">
        <v>0</v>
      </c>
      <c r="BL3250" s="10">
        <v>0</v>
      </c>
      <c r="BM3250" s="10">
        <v>0</v>
      </c>
      <c r="BN3250" s="10">
        <v>0</v>
      </c>
      <c r="BO3250" s="10">
        <v>0</v>
      </c>
      <c r="BP3250" s="10">
        <f t="shared" si="1863"/>
        <v>0</v>
      </c>
      <c r="BQ3250" s="10">
        <v>0</v>
      </c>
    </row>
    <row r="3251" spans="1:69">
      <c r="A3251" s="10">
        <f t="shared" si="1837"/>
        <v>511609</v>
      </c>
      <c r="B3251" s="10" t="s">
        <v>945</v>
      </c>
      <c r="C3251" s="10" t="s">
        <v>948</v>
      </c>
      <c r="F3251" s="10" t="s">
        <v>948</v>
      </c>
      <c r="G3251" s="10">
        <v>1</v>
      </c>
      <c r="I3251" s="2">
        <v>1</v>
      </c>
      <c r="J3251" s="2">
        <v>0</v>
      </c>
      <c r="K3251" s="2">
        <v>37300</v>
      </c>
      <c r="L3251" s="2">
        <v>37300</v>
      </c>
      <c r="M3251" s="2">
        <v>1000</v>
      </c>
      <c r="N3251" s="10">
        <f t="shared" si="1855"/>
        <v>1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10">
        <f t="shared" si="1856"/>
        <v>0</v>
      </c>
      <c r="U3251" s="2">
        <v>21</v>
      </c>
      <c r="V3251" s="2">
        <v>0</v>
      </c>
      <c r="W3251" s="2">
        <f t="shared" ref="W3251:X3251" si="1894">INT(W3241*1.1)</f>
        <v>141</v>
      </c>
      <c r="X3251" s="2">
        <f t="shared" si="1894"/>
        <v>141</v>
      </c>
      <c r="Y3251" s="2">
        <v>1000</v>
      </c>
      <c r="Z3251" s="10">
        <f t="shared" si="1857"/>
        <v>1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f t="shared" si="1858"/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f t="shared" si="1859"/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f t="shared" si="1860"/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f t="shared" si="1861"/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f t="shared" si="1862"/>
        <v>0</v>
      </c>
      <c r="BK3251" s="10">
        <v>0</v>
      </c>
      <c r="BL3251" s="10">
        <v>0</v>
      </c>
      <c r="BM3251" s="10">
        <v>0</v>
      </c>
      <c r="BN3251" s="10">
        <v>0</v>
      </c>
      <c r="BO3251" s="10">
        <v>0</v>
      </c>
      <c r="BP3251" s="10">
        <f t="shared" si="1863"/>
        <v>0</v>
      </c>
      <c r="BQ3251" s="10">
        <v>0</v>
      </c>
    </row>
    <row r="3252" spans="1:69">
      <c r="A3252" s="10">
        <f t="shared" si="1837"/>
        <v>511610</v>
      </c>
      <c r="B3252" s="10" t="s">
        <v>945</v>
      </c>
      <c r="C3252" s="10" t="s">
        <v>948</v>
      </c>
      <c r="F3252" s="10" t="s">
        <v>948</v>
      </c>
      <c r="G3252" s="10">
        <v>1</v>
      </c>
      <c r="I3252" s="2">
        <v>1</v>
      </c>
      <c r="J3252" s="2">
        <v>0</v>
      </c>
      <c r="K3252" s="2">
        <v>37300</v>
      </c>
      <c r="L3252" s="2">
        <v>37300</v>
      </c>
      <c r="M3252" s="2">
        <v>1000</v>
      </c>
      <c r="N3252" s="10">
        <f t="shared" si="1855"/>
        <v>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10">
        <f t="shared" si="1856"/>
        <v>0</v>
      </c>
      <c r="U3252" s="2">
        <v>21</v>
      </c>
      <c r="V3252" s="2">
        <v>0</v>
      </c>
      <c r="W3252" s="2">
        <f t="shared" ref="W3252:X3252" si="1895">INT(W3242*1.1)</f>
        <v>141</v>
      </c>
      <c r="X3252" s="2">
        <f t="shared" si="1895"/>
        <v>141</v>
      </c>
      <c r="Y3252" s="2">
        <v>1000</v>
      </c>
      <c r="Z3252" s="10">
        <f t="shared" si="1857"/>
        <v>1</v>
      </c>
      <c r="AA3252" s="10">
        <v>0</v>
      </c>
      <c r="AB3252" s="10">
        <v>0</v>
      </c>
      <c r="AC3252" s="10">
        <v>0</v>
      </c>
      <c r="AD3252" s="10">
        <v>0</v>
      </c>
      <c r="AE3252" s="10">
        <v>0</v>
      </c>
      <c r="AF3252" s="10">
        <f t="shared" si="1858"/>
        <v>0</v>
      </c>
      <c r="AG3252" s="10">
        <v>0</v>
      </c>
      <c r="AH3252" s="10">
        <v>0</v>
      </c>
      <c r="AI3252" s="10">
        <v>0</v>
      </c>
      <c r="AJ3252" s="10">
        <v>0</v>
      </c>
      <c r="AK3252" s="10">
        <v>0</v>
      </c>
      <c r="AL3252" s="10">
        <f t="shared" si="1859"/>
        <v>0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  <c r="AS3252" s="10">
        <v>0</v>
      </c>
      <c r="AT3252" s="10">
        <v>0</v>
      </c>
      <c r="AU3252" s="10">
        <v>0</v>
      </c>
      <c r="AV3252" s="10">
        <v>0</v>
      </c>
      <c r="AW3252" s="10">
        <v>0</v>
      </c>
      <c r="AX3252" s="10">
        <f t="shared" si="1860"/>
        <v>0</v>
      </c>
      <c r="AY3252" s="10">
        <v>0</v>
      </c>
      <c r="AZ3252" s="10">
        <v>0</v>
      </c>
      <c r="BA3252" s="10">
        <v>0</v>
      </c>
      <c r="BB3252" s="10">
        <v>0</v>
      </c>
      <c r="BC3252" s="10">
        <v>0</v>
      </c>
      <c r="BD3252" s="10">
        <f t="shared" si="1861"/>
        <v>0</v>
      </c>
      <c r="BE3252" s="10">
        <v>0</v>
      </c>
      <c r="BF3252" s="10">
        <v>0</v>
      </c>
      <c r="BG3252" s="10">
        <v>0</v>
      </c>
      <c r="BH3252" s="10">
        <v>0</v>
      </c>
      <c r="BI3252" s="10">
        <v>0</v>
      </c>
      <c r="BJ3252" s="10">
        <f t="shared" si="1862"/>
        <v>0</v>
      </c>
      <c r="BK3252" s="10">
        <v>0</v>
      </c>
      <c r="BL3252" s="10">
        <v>0</v>
      </c>
      <c r="BM3252" s="10">
        <v>0</v>
      </c>
      <c r="BN3252" s="10">
        <v>0</v>
      </c>
      <c r="BO3252" s="10">
        <v>0</v>
      </c>
      <c r="BP3252" s="10">
        <f t="shared" si="1863"/>
        <v>0</v>
      </c>
      <c r="BQ3252" s="10">
        <v>0</v>
      </c>
    </row>
    <row r="3253" spans="1:69">
      <c r="A3253" s="10">
        <f t="shared" si="1837"/>
        <v>511701</v>
      </c>
      <c r="B3253" s="10" t="s">
        <v>945</v>
      </c>
      <c r="C3253" s="10" t="s">
        <v>948</v>
      </c>
      <c r="F3253" s="10" t="s">
        <v>948</v>
      </c>
      <c r="G3253" s="10">
        <v>1</v>
      </c>
      <c r="I3253" s="2">
        <v>1</v>
      </c>
      <c r="J3253" s="2">
        <v>0</v>
      </c>
      <c r="K3253" s="2">
        <v>45000</v>
      </c>
      <c r="L3253" s="2">
        <v>45000</v>
      </c>
      <c r="M3253" s="2">
        <v>1000</v>
      </c>
      <c r="N3253" s="10">
        <f t="shared" si="1855"/>
        <v>1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10">
        <f t="shared" si="1856"/>
        <v>0</v>
      </c>
      <c r="U3253" s="2">
        <v>21</v>
      </c>
      <c r="V3253" s="2">
        <v>0</v>
      </c>
      <c r="W3253" s="2">
        <f t="shared" ref="W3253:X3253" si="1896">INT(W3243*1.1)</f>
        <v>155</v>
      </c>
      <c r="X3253" s="2">
        <f t="shared" si="1896"/>
        <v>155</v>
      </c>
      <c r="Y3253" s="2">
        <v>1000</v>
      </c>
      <c r="Z3253" s="10">
        <f t="shared" si="1857"/>
        <v>1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f t="shared" si="1858"/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f t="shared" si="1859"/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f t="shared" si="1860"/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f t="shared" si="1861"/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f t="shared" si="1862"/>
        <v>0</v>
      </c>
      <c r="BK3253" s="10">
        <v>0</v>
      </c>
      <c r="BL3253" s="10">
        <v>0</v>
      </c>
      <c r="BM3253" s="10">
        <v>0</v>
      </c>
      <c r="BN3253" s="10">
        <v>0</v>
      </c>
      <c r="BO3253" s="10">
        <v>0</v>
      </c>
      <c r="BP3253" s="10">
        <f t="shared" si="1863"/>
        <v>0</v>
      </c>
      <c r="BQ3253" s="10">
        <v>0</v>
      </c>
    </row>
    <row r="3254" spans="1:69">
      <c r="A3254" s="10">
        <f t="shared" si="1837"/>
        <v>511702</v>
      </c>
      <c r="B3254" s="10" t="s">
        <v>945</v>
      </c>
      <c r="C3254" s="10" t="s">
        <v>948</v>
      </c>
      <c r="F3254" s="10" t="s">
        <v>948</v>
      </c>
      <c r="G3254" s="10">
        <v>1</v>
      </c>
      <c r="I3254" s="2">
        <v>1</v>
      </c>
      <c r="J3254" s="2">
        <v>0</v>
      </c>
      <c r="K3254" s="2">
        <v>45000</v>
      </c>
      <c r="L3254" s="2">
        <v>45000</v>
      </c>
      <c r="M3254" s="2">
        <v>1000</v>
      </c>
      <c r="N3254" s="10">
        <f t="shared" si="1855"/>
        <v>1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10">
        <f t="shared" si="1856"/>
        <v>0</v>
      </c>
      <c r="U3254" s="2">
        <v>21</v>
      </c>
      <c r="V3254" s="2">
        <v>0</v>
      </c>
      <c r="W3254" s="2">
        <f t="shared" ref="W3254:X3254" si="1897">INT(W3244*1.1)</f>
        <v>155</v>
      </c>
      <c r="X3254" s="2">
        <f t="shared" si="1897"/>
        <v>155</v>
      </c>
      <c r="Y3254" s="2">
        <v>1000</v>
      </c>
      <c r="Z3254" s="10">
        <f t="shared" si="1857"/>
        <v>1</v>
      </c>
      <c r="AA3254" s="10">
        <v>0</v>
      </c>
      <c r="AB3254" s="10">
        <v>0</v>
      </c>
      <c r="AC3254" s="10">
        <v>0</v>
      </c>
      <c r="AD3254" s="10">
        <v>0</v>
      </c>
      <c r="AE3254" s="10">
        <v>0</v>
      </c>
      <c r="AF3254" s="10">
        <f t="shared" si="1858"/>
        <v>0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f t="shared" si="1859"/>
        <v>0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S3254" s="10">
        <v>0</v>
      </c>
      <c r="AT3254" s="10">
        <v>0</v>
      </c>
      <c r="AU3254" s="10">
        <v>0</v>
      </c>
      <c r="AV3254" s="10">
        <v>0</v>
      </c>
      <c r="AW3254" s="10">
        <v>0</v>
      </c>
      <c r="AX3254" s="10">
        <f t="shared" si="1860"/>
        <v>0</v>
      </c>
      <c r="AY3254" s="10">
        <v>0</v>
      </c>
      <c r="AZ3254" s="10">
        <v>0</v>
      </c>
      <c r="BA3254" s="10">
        <v>0</v>
      </c>
      <c r="BB3254" s="10">
        <v>0</v>
      </c>
      <c r="BC3254" s="10">
        <v>0</v>
      </c>
      <c r="BD3254" s="10">
        <f t="shared" si="1861"/>
        <v>0</v>
      </c>
      <c r="BE3254" s="10">
        <v>0</v>
      </c>
      <c r="BF3254" s="10">
        <v>0</v>
      </c>
      <c r="BG3254" s="10">
        <v>0</v>
      </c>
      <c r="BH3254" s="10">
        <v>0</v>
      </c>
      <c r="BI3254" s="10">
        <v>0</v>
      </c>
      <c r="BJ3254" s="10">
        <f t="shared" si="1862"/>
        <v>0</v>
      </c>
      <c r="BK3254" s="10">
        <v>0</v>
      </c>
      <c r="BL3254" s="10">
        <v>0</v>
      </c>
      <c r="BM3254" s="10">
        <v>0</v>
      </c>
      <c r="BN3254" s="10">
        <v>0</v>
      </c>
      <c r="BO3254" s="10">
        <v>0</v>
      </c>
      <c r="BP3254" s="10">
        <f t="shared" si="1863"/>
        <v>0</v>
      </c>
      <c r="BQ3254" s="10">
        <v>0</v>
      </c>
    </row>
    <row r="3255" spans="1:69">
      <c r="A3255" s="10">
        <f t="shared" si="1837"/>
        <v>511703</v>
      </c>
      <c r="B3255" s="10" t="s">
        <v>945</v>
      </c>
      <c r="C3255" s="10" t="s">
        <v>948</v>
      </c>
      <c r="F3255" s="10" t="s">
        <v>948</v>
      </c>
      <c r="G3255" s="10">
        <v>1</v>
      </c>
      <c r="I3255" s="2">
        <v>1</v>
      </c>
      <c r="J3255" s="2">
        <v>0</v>
      </c>
      <c r="K3255" s="2">
        <v>45000</v>
      </c>
      <c r="L3255" s="2">
        <v>45000</v>
      </c>
      <c r="M3255" s="2">
        <v>1000</v>
      </c>
      <c r="N3255" s="10">
        <f t="shared" si="1855"/>
        <v>1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10">
        <f t="shared" si="1856"/>
        <v>0</v>
      </c>
      <c r="U3255" s="2">
        <v>21</v>
      </c>
      <c r="V3255" s="2">
        <v>0</v>
      </c>
      <c r="W3255" s="2">
        <f t="shared" ref="W3255:X3255" si="1898">INT(W3245*1.1)</f>
        <v>155</v>
      </c>
      <c r="X3255" s="2">
        <f t="shared" si="1898"/>
        <v>155</v>
      </c>
      <c r="Y3255" s="2">
        <v>1000</v>
      </c>
      <c r="Z3255" s="10">
        <f t="shared" si="1857"/>
        <v>1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f t="shared" si="1858"/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f t="shared" si="1859"/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f t="shared" si="1860"/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f t="shared" si="1861"/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f t="shared" si="1862"/>
        <v>0</v>
      </c>
      <c r="BK3255" s="10">
        <v>0</v>
      </c>
      <c r="BL3255" s="10">
        <v>0</v>
      </c>
      <c r="BM3255" s="10">
        <v>0</v>
      </c>
      <c r="BN3255" s="10">
        <v>0</v>
      </c>
      <c r="BO3255" s="10">
        <v>0</v>
      </c>
      <c r="BP3255" s="10">
        <f t="shared" si="1863"/>
        <v>0</v>
      </c>
      <c r="BQ3255" s="10">
        <v>0</v>
      </c>
    </row>
    <row r="3256" spans="1:69">
      <c r="A3256" s="10">
        <f t="shared" si="1837"/>
        <v>511704</v>
      </c>
      <c r="B3256" s="10" t="s">
        <v>945</v>
      </c>
      <c r="C3256" s="10" t="s">
        <v>948</v>
      </c>
      <c r="F3256" s="10" t="s">
        <v>948</v>
      </c>
      <c r="G3256" s="10">
        <v>1</v>
      </c>
      <c r="I3256" s="2">
        <v>1</v>
      </c>
      <c r="J3256" s="2">
        <v>0</v>
      </c>
      <c r="K3256" s="2">
        <v>45000</v>
      </c>
      <c r="L3256" s="2">
        <v>45000</v>
      </c>
      <c r="M3256" s="2">
        <v>1000</v>
      </c>
      <c r="N3256" s="10">
        <f t="shared" si="1855"/>
        <v>1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10">
        <f t="shared" si="1856"/>
        <v>0</v>
      </c>
      <c r="U3256" s="2">
        <v>21</v>
      </c>
      <c r="V3256" s="2">
        <v>0</v>
      </c>
      <c r="W3256" s="2">
        <f t="shared" ref="W3256:X3256" si="1899">INT(W3246*1.1)</f>
        <v>155</v>
      </c>
      <c r="X3256" s="2">
        <f t="shared" si="1899"/>
        <v>155</v>
      </c>
      <c r="Y3256" s="2">
        <v>1000</v>
      </c>
      <c r="Z3256" s="10">
        <f t="shared" si="1857"/>
        <v>1</v>
      </c>
      <c r="AA3256" s="10">
        <v>0</v>
      </c>
      <c r="AB3256" s="10">
        <v>0</v>
      </c>
      <c r="AC3256" s="10">
        <v>0</v>
      </c>
      <c r="AD3256" s="10">
        <v>0</v>
      </c>
      <c r="AE3256" s="10">
        <v>0</v>
      </c>
      <c r="AF3256" s="10">
        <f t="shared" si="1858"/>
        <v>0</v>
      </c>
      <c r="AG3256" s="10">
        <v>0</v>
      </c>
      <c r="AH3256" s="10">
        <v>0</v>
      </c>
      <c r="AI3256" s="10">
        <v>0</v>
      </c>
      <c r="AJ3256" s="10">
        <v>0</v>
      </c>
      <c r="AK3256" s="10">
        <v>0</v>
      </c>
      <c r="AL3256" s="10">
        <f t="shared" si="1859"/>
        <v>0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S3256" s="10">
        <v>0</v>
      </c>
      <c r="AT3256" s="10">
        <v>0</v>
      </c>
      <c r="AU3256" s="10">
        <v>0</v>
      </c>
      <c r="AV3256" s="10">
        <v>0</v>
      </c>
      <c r="AW3256" s="10">
        <v>0</v>
      </c>
      <c r="AX3256" s="10">
        <f t="shared" si="1860"/>
        <v>0</v>
      </c>
      <c r="AY3256" s="10">
        <v>0</v>
      </c>
      <c r="AZ3256" s="10">
        <v>0</v>
      </c>
      <c r="BA3256" s="10">
        <v>0</v>
      </c>
      <c r="BB3256" s="10">
        <v>0</v>
      </c>
      <c r="BC3256" s="10">
        <v>0</v>
      </c>
      <c r="BD3256" s="10">
        <f t="shared" si="1861"/>
        <v>0</v>
      </c>
      <c r="BE3256" s="10">
        <v>0</v>
      </c>
      <c r="BF3256" s="10">
        <v>0</v>
      </c>
      <c r="BG3256" s="10">
        <v>0</v>
      </c>
      <c r="BH3256" s="10">
        <v>0</v>
      </c>
      <c r="BI3256" s="10">
        <v>0</v>
      </c>
      <c r="BJ3256" s="10">
        <f t="shared" si="1862"/>
        <v>0</v>
      </c>
      <c r="BK3256" s="10">
        <v>0</v>
      </c>
      <c r="BL3256" s="10">
        <v>0</v>
      </c>
      <c r="BM3256" s="10">
        <v>0</v>
      </c>
      <c r="BN3256" s="10">
        <v>0</v>
      </c>
      <c r="BO3256" s="10">
        <v>0</v>
      </c>
      <c r="BP3256" s="10">
        <f t="shared" si="1863"/>
        <v>0</v>
      </c>
      <c r="BQ3256" s="10">
        <v>0</v>
      </c>
    </row>
    <row r="3257" spans="1:69">
      <c r="A3257" s="10">
        <f t="shared" si="1837"/>
        <v>511705</v>
      </c>
      <c r="B3257" s="10" t="s">
        <v>945</v>
      </c>
      <c r="C3257" s="10" t="s">
        <v>948</v>
      </c>
      <c r="F3257" s="10" t="s">
        <v>948</v>
      </c>
      <c r="G3257" s="10">
        <v>1</v>
      </c>
      <c r="I3257" s="2">
        <v>1</v>
      </c>
      <c r="J3257" s="2">
        <v>0</v>
      </c>
      <c r="K3257" s="2">
        <v>45000</v>
      </c>
      <c r="L3257" s="2">
        <v>45000</v>
      </c>
      <c r="M3257" s="2">
        <v>1000</v>
      </c>
      <c r="N3257" s="10">
        <f t="shared" si="1855"/>
        <v>1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10">
        <f t="shared" si="1856"/>
        <v>0</v>
      </c>
      <c r="U3257" s="2">
        <v>21</v>
      </c>
      <c r="V3257" s="2">
        <v>0</v>
      </c>
      <c r="W3257" s="2">
        <f t="shared" ref="W3257:X3257" si="1900">INT(W3247*1.1)</f>
        <v>155</v>
      </c>
      <c r="X3257" s="2">
        <f t="shared" si="1900"/>
        <v>155</v>
      </c>
      <c r="Y3257" s="2">
        <v>1000</v>
      </c>
      <c r="Z3257" s="10">
        <f t="shared" si="1857"/>
        <v>1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f t="shared" si="1858"/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f t="shared" si="1859"/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f t="shared" si="1860"/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f t="shared" si="1861"/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f t="shared" si="1862"/>
        <v>0</v>
      </c>
      <c r="BK3257" s="10">
        <v>0</v>
      </c>
      <c r="BL3257" s="10">
        <v>0</v>
      </c>
      <c r="BM3257" s="10">
        <v>0</v>
      </c>
      <c r="BN3257" s="10">
        <v>0</v>
      </c>
      <c r="BO3257" s="10">
        <v>0</v>
      </c>
      <c r="BP3257" s="10">
        <f t="shared" si="1863"/>
        <v>0</v>
      </c>
      <c r="BQ3257" s="10">
        <v>0</v>
      </c>
    </row>
    <row r="3258" spans="1:69">
      <c r="A3258" s="10">
        <f t="shared" si="1837"/>
        <v>511706</v>
      </c>
      <c r="B3258" s="10" t="s">
        <v>945</v>
      </c>
      <c r="C3258" s="10" t="s">
        <v>948</v>
      </c>
      <c r="F3258" s="10" t="s">
        <v>948</v>
      </c>
      <c r="G3258" s="10">
        <v>1</v>
      </c>
      <c r="I3258" s="2">
        <v>1</v>
      </c>
      <c r="J3258" s="2">
        <v>0</v>
      </c>
      <c r="K3258" s="2">
        <v>45000</v>
      </c>
      <c r="L3258" s="2">
        <v>45000</v>
      </c>
      <c r="M3258" s="2">
        <v>1000</v>
      </c>
      <c r="N3258" s="10">
        <f t="shared" si="1855"/>
        <v>1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10">
        <f t="shared" si="1856"/>
        <v>0</v>
      </c>
      <c r="U3258" s="2">
        <v>21</v>
      </c>
      <c r="V3258" s="2">
        <v>0</v>
      </c>
      <c r="W3258" s="2">
        <f t="shared" ref="W3258:X3258" si="1901">INT(W3248*1.1)</f>
        <v>155</v>
      </c>
      <c r="X3258" s="2">
        <f t="shared" si="1901"/>
        <v>155</v>
      </c>
      <c r="Y3258" s="2">
        <v>1000</v>
      </c>
      <c r="Z3258" s="10">
        <f t="shared" si="1857"/>
        <v>1</v>
      </c>
      <c r="AA3258" s="10">
        <v>0</v>
      </c>
      <c r="AB3258" s="10">
        <v>0</v>
      </c>
      <c r="AC3258" s="10">
        <v>0</v>
      </c>
      <c r="AD3258" s="10">
        <v>0</v>
      </c>
      <c r="AE3258" s="10">
        <v>0</v>
      </c>
      <c r="AF3258" s="10">
        <f t="shared" si="1858"/>
        <v>0</v>
      </c>
      <c r="AG3258" s="10">
        <v>0</v>
      </c>
      <c r="AH3258" s="10">
        <v>0</v>
      </c>
      <c r="AI3258" s="10">
        <v>0</v>
      </c>
      <c r="AJ3258" s="10">
        <v>0</v>
      </c>
      <c r="AK3258" s="10">
        <v>0</v>
      </c>
      <c r="AL3258" s="10">
        <f t="shared" si="1859"/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  <c r="AS3258" s="10">
        <v>0</v>
      </c>
      <c r="AT3258" s="10">
        <v>0</v>
      </c>
      <c r="AU3258" s="10">
        <v>0</v>
      </c>
      <c r="AV3258" s="10">
        <v>0</v>
      </c>
      <c r="AW3258" s="10">
        <v>0</v>
      </c>
      <c r="AX3258" s="10">
        <f t="shared" si="1860"/>
        <v>0</v>
      </c>
      <c r="AY3258" s="10">
        <v>0</v>
      </c>
      <c r="AZ3258" s="10">
        <v>0</v>
      </c>
      <c r="BA3258" s="10">
        <v>0</v>
      </c>
      <c r="BB3258" s="10">
        <v>0</v>
      </c>
      <c r="BC3258" s="10">
        <v>0</v>
      </c>
      <c r="BD3258" s="10">
        <f t="shared" si="1861"/>
        <v>0</v>
      </c>
      <c r="BE3258" s="10">
        <v>0</v>
      </c>
      <c r="BF3258" s="10">
        <v>0</v>
      </c>
      <c r="BG3258" s="10">
        <v>0</v>
      </c>
      <c r="BH3258" s="10">
        <v>0</v>
      </c>
      <c r="BI3258" s="10">
        <v>0</v>
      </c>
      <c r="BJ3258" s="10">
        <f t="shared" si="1862"/>
        <v>0</v>
      </c>
      <c r="BK3258" s="10">
        <v>0</v>
      </c>
      <c r="BL3258" s="10">
        <v>0</v>
      </c>
      <c r="BM3258" s="10">
        <v>0</v>
      </c>
      <c r="BN3258" s="10">
        <v>0</v>
      </c>
      <c r="BO3258" s="10">
        <v>0</v>
      </c>
      <c r="BP3258" s="10">
        <f t="shared" si="1863"/>
        <v>0</v>
      </c>
      <c r="BQ3258" s="10">
        <v>0</v>
      </c>
    </row>
    <row r="3259" spans="1:69">
      <c r="A3259" s="10">
        <f t="shared" si="1837"/>
        <v>511707</v>
      </c>
      <c r="B3259" s="10" t="s">
        <v>945</v>
      </c>
      <c r="C3259" s="10" t="s">
        <v>948</v>
      </c>
      <c r="F3259" s="10" t="s">
        <v>948</v>
      </c>
      <c r="G3259" s="10">
        <v>1</v>
      </c>
      <c r="I3259" s="2">
        <v>1</v>
      </c>
      <c r="J3259" s="2">
        <v>0</v>
      </c>
      <c r="K3259" s="2">
        <v>45000</v>
      </c>
      <c r="L3259" s="2">
        <v>45000</v>
      </c>
      <c r="M3259" s="2">
        <v>1000</v>
      </c>
      <c r="N3259" s="10">
        <f t="shared" si="1855"/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10">
        <f t="shared" si="1856"/>
        <v>0</v>
      </c>
      <c r="U3259" s="2">
        <v>21</v>
      </c>
      <c r="V3259" s="2">
        <v>0</v>
      </c>
      <c r="W3259" s="2">
        <f t="shared" ref="W3259:X3259" si="1902">INT(W3249*1.1)</f>
        <v>155</v>
      </c>
      <c r="X3259" s="2">
        <f t="shared" si="1902"/>
        <v>155</v>
      </c>
      <c r="Y3259" s="2">
        <v>1000</v>
      </c>
      <c r="Z3259" s="10">
        <f t="shared" si="1857"/>
        <v>1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f t="shared" si="1858"/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f t="shared" si="1859"/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f t="shared" si="1860"/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f t="shared" si="1861"/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f t="shared" si="1862"/>
        <v>0</v>
      </c>
      <c r="BK3259" s="10">
        <v>0</v>
      </c>
      <c r="BL3259" s="10">
        <v>0</v>
      </c>
      <c r="BM3259" s="10">
        <v>0</v>
      </c>
      <c r="BN3259" s="10">
        <v>0</v>
      </c>
      <c r="BO3259" s="10">
        <v>0</v>
      </c>
      <c r="BP3259" s="10">
        <f t="shared" si="1863"/>
        <v>0</v>
      </c>
      <c r="BQ3259" s="10">
        <v>0</v>
      </c>
    </row>
    <row r="3260" spans="1:69">
      <c r="A3260" s="10">
        <f t="shared" si="1837"/>
        <v>511708</v>
      </c>
      <c r="B3260" s="10" t="s">
        <v>945</v>
      </c>
      <c r="C3260" s="10" t="s">
        <v>948</v>
      </c>
      <c r="F3260" s="10" t="s">
        <v>948</v>
      </c>
      <c r="G3260" s="10">
        <v>1</v>
      </c>
      <c r="I3260" s="2">
        <v>1</v>
      </c>
      <c r="J3260" s="2">
        <v>0</v>
      </c>
      <c r="K3260" s="2">
        <v>45000</v>
      </c>
      <c r="L3260" s="2">
        <v>45000</v>
      </c>
      <c r="M3260" s="2">
        <v>1000</v>
      </c>
      <c r="N3260" s="10">
        <f t="shared" si="1855"/>
        <v>1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10">
        <f t="shared" si="1856"/>
        <v>0</v>
      </c>
      <c r="U3260" s="2">
        <v>21</v>
      </c>
      <c r="V3260" s="2">
        <v>0</v>
      </c>
      <c r="W3260" s="2">
        <f t="shared" ref="W3260:X3260" si="1903">INT(W3250*1.1)</f>
        <v>155</v>
      </c>
      <c r="X3260" s="2">
        <f t="shared" si="1903"/>
        <v>155</v>
      </c>
      <c r="Y3260" s="2">
        <v>1000</v>
      </c>
      <c r="Z3260" s="10">
        <f t="shared" si="1857"/>
        <v>1</v>
      </c>
      <c r="AA3260" s="10">
        <v>0</v>
      </c>
      <c r="AB3260" s="10">
        <v>0</v>
      </c>
      <c r="AC3260" s="10">
        <v>0</v>
      </c>
      <c r="AD3260" s="10">
        <v>0</v>
      </c>
      <c r="AE3260" s="10">
        <v>0</v>
      </c>
      <c r="AF3260" s="10">
        <f t="shared" si="1858"/>
        <v>0</v>
      </c>
      <c r="AG3260" s="10">
        <v>0</v>
      </c>
      <c r="AH3260" s="10">
        <v>0</v>
      </c>
      <c r="AI3260" s="10">
        <v>0</v>
      </c>
      <c r="AJ3260" s="10">
        <v>0</v>
      </c>
      <c r="AK3260" s="10">
        <v>0</v>
      </c>
      <c r="AL3260" s="10">
        <f t="shared" si="1859"/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S3260" s="10">
        <v>0</v>
      </c>
      <c r="AT3260" s="10">
        <v>0</v>
      </c>
      <c r="AU3260" s="10">
        <v>0</v>
      </c>
      <c r="AV3260" s="10">
        <v>0</v>
      </c>
      <c r="AW3260" s="10">
        <v>0</v>
      </c>
      <c r="AX3260" s="10">
        <f t="shared" si="1860"/>
        <v>0</v>
      </c>
      <c r="AY3260" s="10">
        <v>0</v>
      </c>
      <c r="AZ3260" s="10">
        <v>0</v>
      </c>
      <c r="BA3260" s="10">
        <v>0</v>
      </c>
      <c r="BB3260" s="10">
        <v>0</v>
      </c>
      <c r="BC3260" s="10">
        <v>0</v>
      </c>
      <c r="BD3260" s="10">
        <f t="shared" si="1861"/>
        <v>0</v>
      </c>
      <c r="BE3260" s="10">
        <v>0</v>
      </c>
      <c r="BF3260" s="10">
        <v>0</v>
      </c>
      <c r="BG3260" s="10">
        <v>0</v>
      </c>
      <c r="BH3260" s="10">
        <v>0</v>
      </c>
      <c r="BI3260" s="10">
        <v>0</v>
      </c>
      <c r="BJ3260" s="10">
        <f t="shared" si="1862"/>
        <v>0</v>
      </c>
      <c r="BK3260" s="10">
        <v>0</v>
      </c>
      <c r="BL3260" s="10">
        <v>0</v>
      </c>
      <c r="BM3260" s="10">
        <v>0</v>
      </c>
      <c r="BN3260" s="10">
        <v>0</v>
      </c>
      <c r="BO3260" s="10">
        <v>0</v>
      </c>
      <c r="BP3260" s="10">
        <f t="shared" si="1863"/>
        <v>0</v>
      </c>
      <c r="BQ3260" s="10">
        <v>0</v>
      </c>
    </row>
    <row r="3261" spans="1:69">
      <c r="A3261" s="10">
        <f t="shared" si="1837"/>
        <v>511709</v>
      </c>
      <c r="B3261" s="10" t="s">
        <v>945</v>
      </c>
      <c r="C3261" s="10" t="s">
        <v>948</v>
      </c>
      <c r="F3261" s="10" t="s">
        <v>948</v>
      </c>
      <c r="G3261" s="10">
        <v>1</v>
      </c>
      <c r="I3261" s="2">
        <v>1</v>
      </c>
      <c r="J3261" s="2">
        <v>0</v>
      </c>
      <c r="K3261" s="2">
        <v>45000</v>
      </c>
      <c r="L3261" s="2">
        <v>45000</v>
      </c>
      <c r="M3261" s="2">
        <v>1000</v>
      </c>
      <c r="N3261" s="10">
        <f t="shared" si="1855"/>
        <v>1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10">
        <f t="shared" si="1856"/>
        <v>0</v>
      </c>
      <c r="U3261" s="2">
        <v>21</v>
      </c>
      <c r="V3261" s="2">
        <v>0</v>
      </c>
      <c r="W3261" s="2">
        <f t="shared" ref="W3261:X3261" si="1904">INT(W3251*1.1)</f>
        <v>155</v>
      </c>
      <c r="X3261" s="2">
        <f t="shared" si="1904"/>
        <v>155</v>
      </c>
      <c r="Y3261" s="2">
        <v>1000</v>
      </c>
      <c r="Z3261" s="10">
        <f t="shared" si="1857"/>
        <v>1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f t="shared" si="1858"/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f t="shared" si="1859"/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f t="shared" si="1860"/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f t="shared" si="1861"/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f t="shared" si="1862"/>
        <v>0</v>
      </c>
      <c r="BK3261" s="10">
        <v>0</v>
      </c>
      <c r="BL3261" s="10">
        <v>0</v>
      </c>
      <c r="BM3261" s="10">
        <v>0</v>
      </c>
      <c r="BN3261" s="10">
        <v>0</v>
      </c>
      <c r="BO3261" s="10">
        <v>0</v>
      </c>
      <c r="BP3261" s="10">
        <f t="shared" si="1863"/>
        <v>0</v>
      </c>
      <c r="BQ3261" s="10">
        <v>0</v>
      </c>
    </row>
    <row r="3262" spans="1:69">
      <c r="A3262" s="10">
        <f t="shared" si="1837"/>
        <v>511710</v>
      </c>
      <c r="B3262" s="10" t="s">
        <v>945</v>
      </c>
      <c r="C3262" s="10" t="s">
        <v>948</v>
      </c>
      <c r="F3262" s="10" t="s">
        <v>948</v>
      </c>
      <c r="G3262" s="10">
        <v>1</v>
      </c>
      <c r="I3262" s="2">
        <v>1</v>
      </c>
      <c r="J3262" s="2">
        <v>0</v>
      </c>
      <c r="K3262" s="2">
        <v>45000</v>
      </c>
      <c r="L3262" s="2">
        <v>45000</v>
      </c>
      <c r="M3262" s="2">
        <v>1000</v>
      </c>
      <c r="N3262" s="10">
        <f t="shared" si="1855"/>
        <v>1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10">
        <f t="shared" si="1856"/>
        <v>0</v>
      </c>
      <c r="U3262" s="2">
        <v>21</v>
      </c>
      <c r="V3262" s="2">
        <v>0</v>
      </c>
      <c r="W3262" s="2">
        <f t="shared" ref="W3262:X3262" si="1905">INT(W3252*1.1)</f>
        <v>155</v>
      </c>
      <c r="X3262" s="2">
        <f t="shared" si="1905"/>
        <v>155</v>
      </c>
      <c r="Y3262" s="2">
        <v>1000</v>
      </c>
      <c r="Z3262" s="10">
        <f t="shared" si="1857"/>
        <v>1</v>
      </c>
      <c r="AA3262" s="10">
        <v>0</v>
      </c>
      <c r="AB3262" s="10">
        <v>0</v>
      </c>
      <c r="AC3262" s="10">
        <v>0</v>
      </c>
      <c r="AD3262" s="10">
        <v>0</v>
      </c>
      <c r="AE3262" s="10">
        <v>0</v>
      </c>
      <c r="AF3262" s="10">
        <f t="shared" si="1858"/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0</v>
      </c>
      <c r="AL3262" s="10">
        <f t="shared" si="1859"/>
        <v>0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S3262" s="10">
        <v>0</v>
      </c>
      <c r="AT3262" s="10">
        <v>0</v>
      </c>
      <c r="AU3262" s="10">
        <v>0</v>
      </c>
      <c r="AV3262" s="10">
        <v>0</v>
      </c>
      <c r="AW3262" s="10">
        <v>0</v>
      </c>
      <c r="AX3262" s="10">
        <f t="shared" si="1860"/>
        <v>0</v>
      </c>
      <c r="AY3262" s="10">
        <v>0</v>
      </c>
      <c r="AZ3262" s="10">
        <v>0</v>
      </c>
      <c r="BA3262" s="10">
        <v>0</v>
      </c>
      <c r="BB3262" s="10">
        <v>0</v>
      </c>
      <c r="BC3262" s="10">
        <v>0</v>
      </c>
      <c r="BD3262" s="10">
        <f t="shared" si="1861"/>
        <v>0</v>
      </c>
      <c r="BE3262" s="10">
        <v>0</v>
      </c>
      <c r="BF3262" s="10">
        <v>0</v>
      </c>
      <c r="BG3262" s="10">
        <v>0</v>
      </c>
      <c r="BH3262" s="10">
        <v>0</v>
      </c>
      <c r="BI3262" s="10">
        <v>0</v>
      </c>
      <c r="BJ3262" s="10">
        <f t="shared" si="1862"/>
        <v>0</v>
      </c>
      <c r="BK3262" s="10">
        <v>0</v>
      </c>
      <c r="BL3262" s="10">
        <v>0</v>
      </c>
      <c r="BM3262" s="10">
        <v>0</v>
      </c>
      <c r="BN3262" s="10">
        <v>0</v>
      </c>
      <c r="BO3262" s="10">
        <v>0</v>
      </c>
      <c r="BP3262" s="10">
        <f t="shared" si="1863"/>
        <v>0</v>
      </c>
      <c r="BQ3262" s="10">
        <v>0</v>
      </c>
    </row>
    <row r="3263" spans="1:69">
      <c r="A3263" s="10">
        <f t="shared" si="1837"/>
        <v>511801</v>
      </c>
      <c r="B3263" s="10" t="s">
        <v>945</v>
      </c>
      <c r="C3263" s="10" t="s">
        <v>948</v>
      </c>
      <c r="F3263" s="10" t="s">
        <v>948</v>
      </c>
      <c r="G3263" s="10">
        <v>1</v>
      </c>
      <c r="I3263" s="2">
        <v>1</v>
      </c>
      <c r="J3263" s="2">
        <v>0</v>
      </c>
      <c r="K3263" s="2">
        <v>53750</v>
      </c>
      <c r="L3263" s="2">
        <v>53750</v>
      </c>
      <c r="M3263" s="2">
        <v>1000</v>
      </c>
      <c r="N3263" s="10">
        <f t="shared" si="1855"/>
        <v>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10">
        <f t="shared" si="1856"/>
        <v>0</v>
      </c>
      <c r="U3263" s="2">
        <v>21</v>
      </c>
      <c r="V3263" s="2">
        <v>0</v>
      </c>
      <c r="W3263" s="2">
        <f t="shared" ref="W3263:X3263" si="1906">INT(W3253*1.1)</f>
        <v>170</v>
      </c>
      <c r="X3263" s="2">
        <f t="shared" si="1906"/>
        <v>170</v>
      </c>
      <c r="Y3263" s="2">
        <v>1000</v>
      </c>
      <c r="Z3263" s="10">
        <f t="shared" si="1857"/>
        <v>1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f t="shared" si="1858"/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f t="shared" si="1859"/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f t="shared" si="1860"/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f t="shared" si="1861"/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f t="shared" si="1862"/>
        <v>0</v>
      </c>
      <c r="BK3263" s="10">
        <v>0</v>
      </c>
      <c r="BL3263" s="10">
        <v>0</v>
      </c>
      <c r="BM3263" s="10">
        <v>0</v>
      </c>
      <c r="BN3263" s="10">
        <v>0</v>
      </c>
      <c r="BO3263" s="10">
        <v>0</v>
      </c>
      <c r="BP3263" s="10">
        <f t="shared" si="1863"/>
        <v>0</v>
      </c>
      <c r="BQ3263" s="10">
        <v>0</v>
      </c>
    </row>
    <row r="3264" spans="1:69">
      <c r="A3264" s="10">
        <f t="shared" si="1837"/>
        <v>511802</v>
      </c>
      <c r="B3264" s="10" t="s">
        <v>945</v>
      </c>
      <c r="C3264" s="10" t="s">
        <v>948</v>
      </c>
      <c r="F3264" s="10" t="s">
        <v>948</v>
      </c>
      <c r="G3264" s="10">
        <v>1</v>
      </c>
      <c r="I3264" s="2">
        <v>1</v>
      </c>
      <c r="J3264" s="2">
        <v>0</v>
      </c>
      <c r="K3264" s="2">
        <v>53750</v>
      </c>
      <c r="L3264" s="2">
        <v>53750</v>
      </c>
      <c r="M3264" s="2">
        <v>1000</v>
      </c>
      <c r="N3264" s="10">
        <f t="shared" si="1855"/>
        <v>1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10">
        <f t="shared" si="1856"/>
        <v>0</v>
      </c>
      <c r="U3264" s="2">
        <v>21</v>
      </c>
      <c r="V3264" s="2">
        <v>0</v>
      </c>
      <c r="W3264" s="2">
        <f t="shared" ref="W3264:X3264" si="1907">INT(W3254*1.1)</f>
        <v>170</v>
      </c>
      <c r="X3264" s="2">
        <f t="shared" si="1907"/>
        <v>170</v>
      </c>
      <c r="Y3264" s="2">
        <v>1000</v>
      </c>
      <c r="Z3264" s="10">
        <f t="shared" si="1857"/>
        <v>1</v>
      </c>
      <c r="AA3264" s="10">
        <v>0</v>
      </c>
      <c r="AB3264" s="10">
        <v>0</v>
      </c>
      <c r="AC3264" s="10">
        <v>0</v>
      </c>
      <c r="AD3264" s="10">
        <v>0</v>
      </c>
      <c r="AE3264" s="10">
        <v>0</v>
      </c>
      <c r="AF3264" s="10">
        <f t="shared" si="1858"/>
        <v>0</v>
      </c>
      <c r="AG3264" s="10">
        <v>0</v>
      </c>
      <c r="AH3264" s="10">
        <v>0</v>
      </c>
      <c r="AI3264" s="10">
        <v>0</v>
      </c>
      <c r="AJ3264" s="10">
        <v>0</v>
      </c>
      <c r="AK3264" s="10">
        <v>0</v>
      </c>
      <c r="AL3264" s="10">
        <f t="shared" si="1859"/>
        <v>0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S3264" s="10">
        <v>0</v>
      </c>
      <c r="AT3264" s="10">
        <v>0</v>
      </c>
      <c r="AU3264" s="10">
        <v>0</v>
      </c>
      <c r="AV3264" s="10">
        <v>0</v>
      </c>
      <c r="AW3264" s="10">
        <v>0</v>
      </c>
      <c r="AX3264" s="10">
        <f t="shared" si="1860"/>
        <v>0</v>
      </c>
      <c r="AY3264" s="10">
        <v>0</v>
      </c>
      <c r="AZ3264" s="10">
        <v>0</v>
      </c>
      <c r="BA3264" s="10">
        <v>0</v>
      </c>
      <c r="BB3264" s="10">
        <v>0</v>
      </c>
      <c r="BC3264" s="10">
        <v>0</v>
      </c>
      <c r="BD3264" s="10">
        <f t="shared" si="1861"/>
        <v>0</v>
      </c>
      <c r="BE3264" s="10">
        <v>0</v>
      </c>
      <c r="BF3264" s="10">
        <v>0</v>
      </c>
      <c r="BG3264" s="10">
        <v>0</v>
      </c>
      <c r="BH3264" s="10">
        <v>0</v>
      </c>
      <c r="BI3264" s="10">
        <v>0</v>
      </c>
      <c r="BJ3264" s="10">
        <f t="shared" si="1862"/>
        <v>0</v>
      </c>
      <c r="BK3264" s="10">
        <v>0</v>
      </c>
      <c r="BL3264" s="10">
        <v>0</v>
      </c>
      <c r="BM3264" s="10">
        <v>0</v>
      </c>
      <c r="BN3264" s="10">
        <v>0</v>
      </c>
      <c r="BO3264" s="10">
        <v>0</v>
      </c>
      <c r="BP3264" s="10">
        <f t="shared" si="1863"/>
        <v>0</v>
      </c>
      <c r="BQ3264" s="10">
        <v>0</v>
      </c>
    </row>
    <row r="3265" spans="1:69">
      <c r="A3265" s="10">
        <f t="shared" si="1837"/>
        <v>511803</v>
      </c>
      <c r="B3265" s="10" t="s">
        <v>945</v>
      </c>
      <c r="C3265" s="10" t="s">
        <v>948</v>
      </c>
      <c r="F3265" s="10" t="s">
        <v>948</v>
      </c>
      <c r="G3265" s="10">
        <v>1</v>
      </c>
      <c r="I3265" s="2">
        <v>1</v>
      </c>
      <c r="J3265" s="2">
        <v>0</v>
      </c>
      <c r="K3265" s="2">
        <v>53750</v>
      </c>
      <c r="L3265" s="2">
        <v>53750</v>
      </c>
      <c r="M3265" s="2">
        <v>1000</v>
      </c>
      <c r="N3265" s="10">
        <f t="shared" si="1855"/>
        <v>1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10">
        <f t="shared" si="1856"/>
        <v>0</v>
      </c>
      <c r="U3265" s="2">
        <v>21</v>
      </c>
      <c r="V3265" s="2">
        <v>0</v>
      </c>
      <c r="W3265" s="2">
        <f t="shared" ref="W3265:X3265" si="1908">INT(W3255*1.1)</f>
        <v>170</v>
      </c>
      <c r="X3265" s="2">
        <f t="shared" si="1908"/>
        <v>170</v>
      </c>
      <c r="Y3265" s="2">
        <v>1000</v>
      </c>
      <c r="Z3265" s="10">
        <f t="shared" si="1857"/>
        <v>1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f t="shared" si="1858"/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f t="shared" si="1859"/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f t="shared" si="1860"/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f t="shared" si="1861"/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f t="shared" si="1862"/>
        <v>0</v>
      </c>
      <c r="BK3265" s="10">
        <v>0</v>
      </c>
      <c r="BL3265" s="10">
        <v>0</v>
      </c>
      <c r="BM3265" s="10">
        <v>0</v>
      </c>
      <c r="BN3265" s="10">
        <v>0</v>
      </c>
      <c r="BO3265" s="10">
        <v>0</v>
      </c>
      <c r="BP3265" s="10">
        <f t="shared" si="1863"/>
        <v>0</v>
      </c>
      <c r="BQ3265" s="10">
        <v>0</v>
      </c>
    </row>
    <row r="3266" spans="1:69">
      <c r="A3266" s="10">
        <f t="shared" si="1837"/>
        <v>511804</v>
      </c>
      <c r="B3266" s="10" t="s">
        <v>945</v>
      </c>
      <c r="C3266" s="10" t="s">
        <v>948</v>
      </c>
      <c r="F3266" s="10" t="s">
        <v>948</v>
      </c>
      <c r="G3266" s="10">
        <v>1</v>
      </c>
      <c r="I3266" s="2">
        <v>1</v>
      </c>
      <c r="J3266" s="2">
        <v>0</v>
      </c>
      <c r="K3266" s="2">
        <v>53750</v>
      </c>
      <c r="L3266" s="2">
        <v>53750</v>
      </c>
      <c r="M3266" s="2">
        <v>1000</v>
      </c>
      <c r="N3266" s="10">
        <f t="shared" si="1855"/>
        <v>1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10">
        <f t="shared" si="1856"/>
        <v>0</v>
      </c>
      <c r="U3266" s="2">
        <v>21</v>
      </c>
      <c r="V3266" s="2">
        <v>0</v>
      </c>
      <c r="W3266" s="2">
        <f t="shared" ref="W3266:X3266" si="1909">INT(W3256*1.1)</f>
        <v>170</v>
      </c>
      <c r="X3266" s="2">
        <f t="shared" si="1909"/>
        <v>170</v>
      </c>
      <c r="Y3266" s="2">
        <v>1000</v>
      </c>
      <c r="Z3266" s="10">
        <f t="shared" si="1857"/>
        <v>1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f t="shared" si="1858"/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f t="shared" si="1859"/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S3266" s="10">
        <v>0</v>
      </c>
      <c r="AT3266" s="10">
        <v>0</v>
      </c>
      <c r="AU3266" s="10">
        <v>0</v>
      </c>
      <c r="AV3266" s="10">
        <v>0</v>
      </c>
      <c r="AW3266" s="10">
        <v>0</v>
      </c>
      <c r="AX3266" s="10">
        <f t="shared" si="1860"/>
        <v>0</v>
      </c>
      <c r="AY3266" s="10">
        <v>0</v>
      </c>
      <c r="AZ3266" s="10">
        <v>0</v>
      </c>
      <c r="BA3266" s="10">
        <v>0</v>
      </c>
      <c r="BB3266" s="10">
        <v>0</v>
      </c>
      <c r="BC3266" s="10">
        <v>0</v>
      </c>
      <c r="BD3266" s="10">
        <f t="shared" si="1861"/>
        <v>0</v>
      </c>
      <c r="BE3266" s="10">
        <v>0</v>
      </c>
      <c r="BF3266" s="10">
        <v>0</v>
      </c>
      <c r="BG3266" s="10">
        <v>0</v>
      </c>
      <c r="BH3266" s="10">
        <v>0</v>
      </c>
      <c r="BI3266" s="10">
        <v>0</v>
      </c>
      <c r="BJ3266" s="10">
        <f t="shared" si="1862"/>
        <v>0</v>
      </c>
      <c r="BK3266" s="10">
        <v>0</v>
      </c>
      <c r="BL3266" s="10">
        <v>0</v>
      </c>
      <c r="BM3266" s="10">
        <v>0</v>
      </c>
      <c r="BN3266" s="10">
        <v>0</v>
      </c>
      <c r="BO3266" s="10">
        <v>0</v>
      </c>
      <c r="BP3266" s="10">
        <f t="shared" si="1863"/>
        <v>0</v>
      </c>
      <c r="BQ3266" s="10">
        <v>0</v>
      </c>
    </row>
    <row r="3267" spans="1:69">
      <c r="A3267" s="10">
        <f t="shared" si="1837"/>
        <v>511805</v>
      </c>
      <c r="B3267" s="10" t="s">
        <v>945</v>
      </c>
      <c r="C3267" s="10" t="s">
        <v>948</v>
      </c>
      <c r="F3267" s="10" t="s">
        <v>948</v>
      </c>
      <c r="G3267" s="10">
        <v>1</v>
      </c>
      <c r="I3267" s="2">
        <v>1</v>
      </c>
      <c r="J3267" s="2">
        <v>0</v>
      </c>
      <c r="K3267" s="2">
        <v>53750</v>
      </c>
      <c r="L3267" s="2">
        <v>53750</v>
      </c>
      <c r="M3267" s="2">
        <v>1000</v>
      </c>
      <c r="N3267" s="10">
        <f t="shared" si="1855"/>
        <v>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10">
        <f t="shared" si="1856"/>
        <v>0</v>
      </c>
      <c r="U3267" s="2">
        <v>21</v>
      </c>
      <c r="V3267" s="2">
        <v>0</v>
      </c>
      <c r="W3267" s="2">
        <f t="shared" ref="W3267:X3267" si="1910">INT(W3257*1.1)</f>
        <v>170</v>
      </c>
      <c r="X3267" s="2">
        <f t="shared" si="1910"/>
        <v>170</v>
      </c>
      <c r="Y3267" s="2">
        <v>1000</v>
      </c>
      <c r="Z3267" s="10">
        <f t="shared" si="1857"/>
        <v>1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f t="shared" si="1858"/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f t="shared" si="1859"/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f t="shared" si="1860"/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f t="shared" si="1861"/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f t="shared" si="1862"/>
        <v>0</v>
      </c>
      <c r="BK3267" s="10">
        <v>0</v>
      </c>
      <c r="BL3267" s="10">
        <v>0</v>
      </c>
      <c r="BM3267" s="10">
        <v>0</v>
      </c>
      <c r="BN3267" s="10">
        <v>0</v>
      </c>
      <c r="BO3267" s="10">
        <v>0</v>
      </c>
      <c r="BP3267" s="10">
        <f t="shared" si="1863"/>
        <v>0</v>
      </c>
      <c r="BQ3267" s="10">
        <v>0</v>
      </c>
    </row>
    <row r="3268" spans="1:69">
      <c r="A3268" s="10">
        <f t="shared" ref="A3268:A3331" si="1911">A3258+100</f>
        <v>511806</v>
      </c>
      <c r="B3268" s="10" t="s">
        <v>945</v>
      </c>
      <c r="C3268" s="10" t="s">
        <v>948</v>
      </c>
      <c r="F3268" s="10" t="s">
        <v>948</v>
      </c>
      <c r="G3268" s="10">
        <v>1</v>
      </c>
      <c r="I3268" s="2">
        <v>1</v>
      </c>
      <c r="J3268" s="2">
        <v>0</v>
      </c>
      <c r="K3268" s="2">
        <v>53750</v>
      </c>
      <c r="L3268" s="2">
        <v>53750</v>
      </c>
      <c r="M3268" s="2">
        <v>1000</v>
      </c>
      <c r="N3268" s="10">
        <f t="shared" si="1855"/>
        <v>1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10">
        <f t="shared" si="1856"/>
        <v>0</v>
      </c>
      <c r="U3268" s="2">
        <v>21</v>
      </c>
      <c r="V3268" s="2">
        <v>0</v>
      </c>
      <c r="W3268" s="2">
        <f t="shared" ref="W3268:X3268" si="1912">INT(W3258*1.1)</f>
        <v>170</v>
      </c>
      <c r="X3268" s="2">
        <f t="shared" si="1912"/>
        <v>170</v>
      </c>
      <c r="Y3268" s="2">
        <v>1000</v>
      </c>
      <c r="Z3268" s="10">
        <f t="shared" si="1857"/>
        <v>1</v>
      </c>
      <c r="AA3268" s="10">
        <v>0</v>
      </c>
      <c r="AB3268" s="10">
        <v>0</v>
      </c>
      <c r="AC3268" s="10">
        <v>0</v>
      </c>
      <c r="AD3268" s="10">
        <v>0</v>
      </c>
      <c r="AE3268" s="10">
        <v>0</v>
      </c>
      <c r="AF3268" s="10">
        <f t="shared" si="1858"/>
        <v>0</v>
      </c>
      <c r="AG3268" s="10">
        <v>0</v>
      </c>
      <c r="AH3268" s="10">
        <v>0</v>
      </c>
      <c r="AI3268" s="10">
        <v>0</v>
      </c>
      <c r="AJ3268" s="10">
        <v>0</v>
      </c>
      <c r="AK3268" s="10">
        <v>0</v>
      </c>
      <c r="AL3268" s="10">
        <f t="shared" si="1859"/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  <c r="AS3268" s="10">
        <v>0</v>
      </c>
      <c r="AT3268" s="10">
        <v>0</v>
      </c>
      <c r="AU3268" s="10">
        <v>0</v>
      </c>
      <c r="AV3268" s="10">
        <v>0</v>
      </c>
      <c r="AW3268" s="10">
        <v>0</v>
      </c>
      <c r="AX3268" s="10">
        <f t="shared" si="1860"/>
        <v>0</v>
      </c>
      <c r="AY3268" s="10">
        <v>0</v>
      </c>
      <c r="AZ3268" s="10">
        <v>0</v>
      </c>
      <c r="BA3268" s="10">
        <v>0</v>
      </c>
      <c r="BB3268" s="10">
        <v>0</v>
      </c>
      <c r="BC3268" s="10">
        <v>0</v>
      </c>
      <c r="BD3268" s="10">
        <f t="shared" si="1861"/>
        <v>0</v>
      </c>
      <c r="BE3268" s="10">
        <v>0</v>
      </c>
      <c r="BF3268" s="10">
        <v>0</v>
      </c>
      <c r="BG3268" s="10">
        <v>0</v>
      </c>
      <c r="BH3268" s="10">
        <v>0</v>
      </c>
      <c r="BI3268" s="10">
        <v>0</v>
      </c>
      <c r="BJ3268" s="10">
        <f t="shared" si="1862"/>
        <v>0</v>
      </c>
      <c r="BK3268" s="10">
        <v>0</v>
      </c>
      <c r="BL3268" s="10">
        <v>0</v>
      </c>
      <c r="BM3268" s="10">
        <v>0</v>
      </c>
      <c r="BN3268" s="10">
        <v>0</v>
      </c>
      <c r="BO3268" s="10">
        <v>0</v>
      </c>
      <c r="BP3268" s="10">
        <f t="shared" si="1863"/>
        <v>0</v>
      </c>
      <c r="BQ3268" s="10">
        <v>0</v>
      </c>
    </row>
    <row r="3269" spans="1:69">
      <c r="A3269" s="10">
        <f t="shared" si="1911"/>
        <v>511807</v>
      </c>
      <c r="B3269" s="10" t="s">
        <v>945</v>
      </c>
      <c r="C3269" s="10" t="s">
        <v>948</v>
      </c>
      <c r="F3269" s="10" t="s">
        <v>948</v>
      </c>
      <c r="G3269" s="10">
        <v>1</v>
      </c>
      <c r="I3269" s="2">
        <v>1</v>
      </c>
      <c r="J3269" s="2">
        <v>0</v>
      </c>
      <c r="K3269" s="2">
        <v>53750</v>
      </c>
      <c r="L3269" s="2">
        <v>53750</v>
      </c>
      <c r="M3269" s="2">
        <v>1000</v>
      </c>
      <c r="N3269" s="10">
        <f t="shared" si="1855"/>
        <v>1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10">
        <f t="shared" si="1856"/>
        <v>0</v>
      </c>
      <c r="U3269" s="2">
        <v>21</v>
      </c>
      <c r="V3269" s="2">
        <v>0</v>
      </c>
      <c r="W3269" s="2">
        <f t="shared" ref="W3269:X3269" si="1913">INT(W3259*1.1)</f>
        <v>170</v>
      </c>
      <c r="X3269" s="2">
        <f t="shared" si="1913"/>
        <v>170</v>
      </c>
      <c r="Y3269" s="2">
        <v>1000</v>
      </c>
      <c r="Z3269" s="10">
        <f t="shared" si="1857"/>
        <v>1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f t="shared" si="1858"/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f t="shared" si="1859"/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f t="shared" si="1860"/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f t="shared" si="1861"/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f t="shared" si="1862"/>
        <v>0</v>
      </c>
      <c r="BK3269" s="10">
        <v>0</v>
      </c>
      <c r="BL3269" s="10">
        <v>0</v>
      </c>
      <c r="BM3269" s="10">
        <v>0</v>
      </c>
      <c r="BN3269" s="10">
        <v>0</v>
      </c>
      <c r="BO3269" s="10">
        <v>0</v>
      </c>
      <c r="BP3269" s="10">
        <f t="shared" si="1863"/>
        <v>0</v>
      </c>
      <c r="BQ3269" s="10">
        <v>0</v>
      </c>
    </row>
    <row r="3270" spans="1:69">
      <c r="A3270" s="10">
        <f t="shared" si="1911"/>
        <v>511808</v>
      </c>
      <c r="B3270" s="10" t="s">
        <v>945</v>
      </c>
      <c r="C3270" s="10" t="s">
        <v>948</v>
      </c>
      <c r="F3270" s="10" t="s">
        <v>948</v>
      </c>
      <c r="G3270" s="10">
        <v>1</v>
      </c>
      <c r="I3270" s="2">
        <v>1</v>
      </c>
      <c r="J3270" s="2">
        <v>0</v>
      </c>
      <c r="K3270" s="2">
        <v>53750</v>
      </c>
      <c r="L3270" s="2">
        <v>53750</v>
      </c>
      <c r="M3270" s="2">
        <v>1000</v>
      </c>
      <c r="N3270" s="10">
        <f t="shared" ref="N3270:N3292" si="1914">IF(M3270&gt;=1000,1,0)</f>
        <v>1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10">
        <f t="shared" ref="T3270:T3292" si="1915">IF(S3270&gt;=1000,1,0)</f>
        <v>0</v>
      </c>
      <c r="U3270" s="2">
        <v>21</v>
      </c>
      <c r="V3270" s="2">
        <v>0</v>
      </c>
      <c r="W3270" s="2">
        <f t="shared" ref="W3270:X3270" si="1916">INT(W3260*1.1)</f>
        <v>170</v>
      </c>
      <c r="X3270" s="2">
        <f t="shared" si="1916"/>
        <v>170</v>
      </c>
      <c r="Y3270" s="2">
        <v>1000</v>
      </c>
      <c r="Z3270" s="10">
        <f t="shared" ref="Z3270:Z3292" si="1917">IF(Y3270&gt;=1000,1,0)</f>
        <v>1</v>
      </c>
      <c r="AA3270" s="10">
        <v>0</v>
      </c>
      <c r="AB3270" s="10">
        <v>0</v>
      </c>
      <c r="AC3270" s="10">
        <v>0</v>
      </c>
      <c r="AD3270" s="10">
        <v>0</v>
      </c>
      <c r="AE3270" s="10">
        <v>0</v>
      </c>
      <c r="AF3270" s="10">
        <f t="shared" ref="AF3270:AF3292" si="1918">IF(AE3270&gt;=1000,1,0)</f>
        <v>0</v>
      </c>
      <c r="AG3270" s="10">
        <v>0</v>
      </c>
      <c r="AH3270" s="10">
        <v>0</v>
      </c>
      <c r="AI3270" s="10">
        <v>0</v>
      </c>
      <c r="AJ3270" s="10">
        <v>0</v>
      </c>
      <c r="AK3270" s="10">
        <v>0</v>
      </c>
      <c r="AL3270" s="10">
        <f t="shared" ref="AL3270:AL3292" si="1919">IF(AK3270&gt;=1000,1,0)</f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  <c r="AS3270" s="10">
        <v>0</v>
      </c>
      <c r="AT3270" s="10">
        <v>0</v>
      </c>
      <c r="AU3270" s="10">
        <v>0</v>
      </c>
      <c r="AV3270" s="10">
        <v>0</v>
      </c>
      <c r="AW3270" s="10">
        <v>0</v>
      </c>
      <c r="AX3270" s="10">
        <f t="shared" ref="AX3270:AX3292" si="1920">IF(AW3270&gt;=1000,1,0)</f>
        <v>0</v>
      </c>
      <c r="AY3270" s="10">
        <v>0</v>
      </c>
      <c r="AZ3270" s="10">
        <v>0</v>
      </c>
      <c r="BA3270" s="10">
        <v>0</v>
      </c>
      <c r="BB3270" s="10">
        <v>0</v>
      </c>
      <c r="BC3270" s="10">
        <v>0</v>
      </c>
      <c r="BD3270" s="10">
        <f t="shared" ref="BD3270:BD3292" si="1921">IF(BC3270&gt;=1000,1,0)</f>
        <v>0</v>
      </c>
      <c r="BE3270" s="10">
        <v>0</v>
      </c>
      <c r="BF3270" s="10">
        <v>0</v>
      </c>
      <c r="BG3270" s="10">
        <v>0</v>
      </c>
      <c r="BH3270" s="10">
        <v>0</v>
      </c>
      <c r="BI3270" s="10">
        <v>0</v>
      </c>
      <c r="BJ3270" s="10">
        <f t="shared" ref="BJ3270:BJ3292" si="1922">IF(BI3270&gt;=1000,1,0)</f>
        <v>0</v>
      </c>
      <c r="BK3270" s="10">
        <v>0</v>
      </c>
      <c r="BL3270" s="10">
        <v>0</v>
      </c>
      <c r="BM3270" s="10">
        <v>0</v>
      </c>
      <c r="BN3270" s="10">
        <v>0</v>
      </c>
      <c r="BO3270" s="10">
        <v>0</v>
      </c>
      <c r="BP3270" s="10">
        <f t="shared" ref="BP3270:BP3292" si="1923">IF(BO3270&gt;=1000,1,0)</f>
        <v>0</v>
      </c>
      <c r="BQ3270" s="10">
        <v>0</v>
      </c>
    </row>
    <row r="3271" spans="1:69">
      <c r="A3271" s="10">
        <f t="shared" si="1911"/>
        <v>511809</v>
      </c>
      <c r="B3271" s="10" t="s">
        <v>945</v>
      </c>
      <c r="C3271" s="10" t="s">
        <v>948</v>
      </c>
      <c r="F3271" s="10" t="s">
        <v>948</v>
      </c>
      <c r="G3271" s="10">
        <v>1</v>
      </c>
      <c r="I3271" s="2">
        <v>1</v>
      </c>
      <c r="J3271" s="2">
        <v>0</v>
      </c>
      <c r="K3271" s="2">
        <v>53750</v>
      </c>
      <c r="L3271" s="2">
        <v>53750</v>
      </c>
      <c r="M3271" s="2">
        <v>1000</v>
      </c>
      <c r="N3271" s="10">
        <f t="shared" si="1914"/>
        <v>1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10">
        <f t="shared" si="1915"/>
        <v>0</v>
      </c>
      <c r="U3271" s="2">
        <v>21</v>
      </c>
      <c r="V3271" s="2">
        <v>0</v>
      </c>
      <c r="W3271" s="2">
        <f t="shared" ref="W3271:X3271" si="1924">INT(W3261*1.1)</f>
        <v>170</v>
      </c>
      <c r="X3271" s="2">
        <f t="shared" si="1924"/>
        <v>170</v>
      </c>
      <c r="Y3271" s="2">
        <v>1000</v>
      </c>
      <c r="Z3271" s="10">
        <f t="shared" si="1917"/>
        <v>1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f t="shared" si="1918"/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f t="shared" si="1919"/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f t="shared" si="1920"/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f t="shared" si="1921"/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f t="shared" si="1922"/>
        <v>0</v>
      </c>
      <c r="BK3271" s="10">
        <v>0</v>
      </c>
      <c r="BL3271" s="10">
        <v>0</v>
      </c>
      <c r="BM3271" s="10">
        <v>0</v>
      </c>
      <c r="BN3271" s="10">
        <v>0</v>
      </c>
      <c r="BO3271" s="10">
        <v>0</v>
      </c>
      <c r="BP3271" s="10">
        <f t="shared" si="1923"/>
        <v>0</v>
      </c>
      <c r="BQ3271" s="10">
        <v>0</v>
      </c>
    </row>
    <row r="3272" spans="1:69">
      <c r="A3272" s="10">
        <f t="shared" si="1911"/>
        <v>511810</v>
      </c>
      <c r="B3272" s="10" t="s">
        <v>945</v>
      </c>
      <c r="C3272" s="10" t="s">
        <v>948</v>
      </c>
      <c r="F3272" s="10" t="s">
        <v>948</v>
      </c>
      <c r="G3272" s="10">
        <v>1</v>
      </c>
      <c r="I3272" s="2">
        <v>1</v>
      </c>
      <c r="J3272" s="2">
        <v>0</v>
      </c>
      <c r="K3272" s="2">
        <v>53750</v>
      </c>
      <c r="L3272" s="2">
        <v>53750</v>
      </c>
      <c r="M3272" s="2">
        <v>1000</v>
      </c>
      <c r="N3272" s="10">
        <f t="shared" si="1914"/>
        <v>1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10">
        <f t="shared" si="1915"/>
        <v>0</v>
      </c>
      <c r="U3272" s="2">
        <v>21</v>
      </c>
      <c r="V3272" s="2">
        <v>0</v>
      </c>
      <c r="W3272" s="2">
        <f t="shared" ref="W3272:X3272" si="1925">INT(W3262*1.1)</f>
        <v>170</v>
      </c>
      <c r="X3272" s="2">
        <f t="shared" si="1925"/>
        <v>170</v>
      </c>
      <c r="Y3272" s="2">
        <v>1000</v>
      </c>
      <c r="Z3272" s="10">
        <f t="shared" si="1917"/>
        <v>1</v>
      </c>
      <c r="AA3272" s="10">
        <v>0</v>
      </c>
      <c r="AB3272" s="10">
        <v>0</v>
      </c>
      <c r="AC3272" s="10">
        <v>0</v>
      </c>
      <c r="AD3272" s="10">
        <v>0</v>
      </c>
      <c r="AE3272" s="10">
        <v>0</v>
      </c>
      <c r="AF3272" s="10">
        <f t="shared" si="1918"/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f t="shared" si="1919"/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  <c r="AS3272" s="10">
        <v>0</v>
      </c>
      <c r="AT3272" s="10">
        <v>0</v>
      </c>
      <c r="AU3272" s="10">
        <v>0</v>
      </c>
      <c r="AV3272" s="10">
        <v>0</v>
      </c>
      <c r="AW3272" s="10">
        <v>0</v>
      </c>
      <c r="AX3272" s="10">
        <f t="shared" si="1920"/>
        <v>0</v>
      </c>
      <c r="AY3272" s="10">
        <v>0</v>
      </c>
      <c r="AZ3272" s="10">
        <v>0</v>
      </c>
      <c r="BA3272" s="10">
        <v>0</v>
      </c>
      <c r="BB3272" s="10">
        <v>0</v>
      </c>
      <c r="BC3272" s="10">
        <v>0</v>
      </c>
      <c r="BD3272" s="10">
        <f t="shared" si="1921"/>
        <v>0</v>
      </c>
      <c r="BE3272" s="10">
        <v>0</v>
      </c>
      <c r="BF3272" s="10">
        <v>0</v>
      </c>
      <c r="BG3272" s="10">
        <v>0</v>
      </c>
      <c r="BH3272" s="10">
        <v>0</v>
      </c>
      <c r="BI3272" s="10">
        <v>0</v>
      </c>
      <c r="BJ3272" s="10">
        <f t="shared" si="1922"/>
        <v>0</v>
      </c>
      <c r="BK3272" s="10">
        <v>0</v>
      </c>
      <c r="BL3272" s="10">
        <v>0</v>
      </c>
      <c r="BM3272" s="10">
        <v>0</v>
      </c>
      <c r="BN3272" s="10">
        <v>0</v>
      </c>
      <c r="BO3272" s="10">
        <v>0</v>
      </c>
      <c r="BP3272" s="10">
        <f t="shared" si="1923"/>
        <v>0</v>
      </c>
      <c r="BQ3272" s="10">
        <v>0</v>
      </c>
    </row>
    <row r="3273" spans="1:69">
      <c r="A3273" s="10">
        <f t="shared" si="1911"/>
        <v>511901</v>
      </c>
      <c r="B3273" s="10" t="s">
        <v>945</v>
      </c>
      <c r="C3273" s="10" t="s">
        <v>948</v>
      </c>
      <c r="F3273" s="10" t="s">
        <v>948</v>
      </c>
      <c r="G3273" s="10">
        <v>1</v>
      </c>
      <c r="I3273" s="2">
        <v>1</v>
      </c>
      <c r="J3273" s="2">
        <v>0</v>
      </c>
      <c r="K3273" s="2">
        <v>64500</v>
      </c>
      <c r="L3273" s="2">
        <v>64500</v>
      </c>
      <c r="M3273" s="2">
        <v>1000</v>
      </c>
      <c r="N3273" s="10">
        <f t="shared" si="1914"/>
        <v>1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10">
        <f t="shared" si="1915"/>
        <v>0</v>
      </c>
      <c r="U3273" s="2">
        <v>21</v>
      </c>
      <c r="V3273" s="2">
        <v>0</v>
      </c>
      <c r="W3273" s="2">
        <f t="shared" ref="W3273:X3273" si="1926">INT(W3263*1.1)</f>
        <v>187</v>
      </c>
      <c r="X3273" s="2">
        <f t="shared" si="1926"/>
        <v>187</v>
      </c>
      <c r="Y3273" s="2">
        <v>1000</v>
      </c>
      <c r="Z3273" s="10">
        <f t="shared" si="1917"/>
        <v>1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f t="shared" si="1918"/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f t="shared" si="1919"/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f t="shared" si="1920"/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f t="shared" si="1921"/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f t="shared" si="1922"/>
        <v>0</v>
      </c>
      <c r="BK3273" s="10">
        <v>0</v>
      </c>
      <c r="BL3273" s="10">
        <v>0</v>
      </c>
      <c r="BM3273" s="10">
        <v>0</v>
      </c>
      <c r="BN3273" s="10">
        <v>0</v>
      </c>
      <c r="BO3273" s="10">
        <v>0</v>
      </c>
      <c r="BP3273" s="10">
        <f t="shared" si="1923"/>
        <v>0</v>
      </c>
      <c r="BQ3273" s="10">
        <v>0</v>
      </c>
    </row>
    <row r="3274" spans="1:69">
      <c r="A3274" s="10">
        <f t="shared" si="1911"/>
        <v>511902</v>
      </c>
      <c r="B3274" s="10" t="s">
        <v>945</v>
      </c>
      <c r="C3274" s="10" t="s">
        <v>948</v>
      </c>
      <c r="F3274" s="10" t="s">
        <v>948</v>
      </c>
      <c r="G3274" s="10">
        <v>1</v>
      </c>
      <c r="I3274" s="2">
        <v>1</v>
      </c>
      <c r="J3274" s="2">
        <v>0</v>
      </c>
      <c r="K3274" s="2">
        <v>64500</v>
      </c>
      <c r="L3274" s="2">
        <v>64500</v>
      </c>
      <c r="M3274" s="2">
        <v>1000</v>
      </c>
      <c r="N3274" s="10">
        <f t="shared" si="1914"/>
        <v>1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10">
        <f t="shared" si="1915"/>
        <v>0</v>
      </c>
      <c r="U3274" s="2">
        <v>21</v>
      </c>
      <c r="V3274" s="2">
        <v>0</v>
      </c>
      <c r="W3274" s="2">
        <f t="shared" ref="W3274:X3274" si="1927">INT(W3264*1.1)</f>
        <v>187</v>
      </c>
      <c r="X3274" s="2">
        <f t="shared" si="1927"/>
        <v>187</v>
      </c>
      <c r="Y3274" s="2">
        <v>1000</v>
      </c>
      <c r="Z3274" s="10">
        <f t="shared" si="1917"/>
        <v>1</v>
      </c>
      <c r="AA3274" s="10">
        <v>0</v>
      </c>
      <c r="AB3274" s="10">
        <v>0</v>
      </c>
      <c r="AC3274" s="10">
        <v>0</v>
      </c>
      <c r="AD3274" s="10">
        <v>0</v>
      </c>
      <c r="AE3274" s="10">
        <v>0</v>
      </c>
      <c r="AF3274" s="10">
        <f t="shared" si="1918"/>
        <v>0</v>
      </c>
      <c r="AG3274" s="10">
        <v>0</v>
      </c>
      <c r="AH3274" s="10">
        <v>0</v>
      </c>
      <c r="AI3274" s="10">
        <v>0</v>
      </c>
      <c r="AJ3274" s="10">
        <v>0</v>
      </c>
      <c r="AK3274" s="10">
        <v>0</v>
      </c>
      <c r="AL3274" s="10">
        <f t="shared" si="1919"/>
        <v>0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  <c r="AS3274" s="10">
        <v>0</v>
      </c>
      <c r="AT3274" s="10">
        <v>0</v>
      </c>
      <c r="AU3274" s="10">
        <v>0</v>
      </c>
      <c r="AV3274" s="10">
        <v>0</v>
      </c>
      <c r="AW3274" s="10">
        <v>0</v>
      </c>
      <c r="AX3274" s="10">
        <f t="shared" si="1920"/>
        <v>0</v>
      </c>
      <c r="AY3274" s="10">
        <v>0</v>
      </c>
      <c r="AZ3274" s="10">
        <v>0</v>
      </c>
      <c r="BA3274" s="10">
        <v>0</v>
      </c>
      <c r="BB3274" s="10">
        <v>0</v>
      </c>
      <c r="BC3274" s="10">
        <v>0</v>
      </c>
      <c r="BD3274" s="10">
        <f t="shared" si="1921"/>
        <v>0</v>
      </c>
      <c r="BE3274" s="10">
        <v>0</v>
      </c>
      <c r="BF3274" s="10">
        <v>0</v>
      </c>
      <c r="BG3274" s="10">
        <v>0</v>
      </c>
      <c r="BH3274" s="10">
        <v>0</v>
      </c>
      <c r="BI3274" s="10">
        <v>0</v>
      </c>
      <c r="BJ3274" s="10">
        <f t="shared" si="1922"/>
        <v>0</v>
      </c>
      <c r="BK3274" s="10">
        <v>0</v>
      </c>
      <c r="BL3274" s="10">
        <v>0</v>
      </c>
      <c r="BM3274" s="10">
        <v>0</v>
      </c>
      <c r="BN3274" s="10">
        <v>0</v>
      </c>
      <c r="BO3274" s="10">
        <v>0</v>
      </c>
      <c r="BP3274" s="10">
        <f t="shared" si="1923"/>
        <v>0</v>
      </c>
      <c r="BQ3274" s="10">
        <v>0</v>
      </c>
    </row>
    <row r="3275" spans="1:69">
      <c r="A3275" s="10">
        <f t="shared" si="1911"/>
        <v>511903</v>
      </c>
      <c r="B3275" s="10" t="s">
        <v>945</v>
      </c>
      <c r="C3275" s="10" t="s">
        <v>948</v>
      </c>
      <c r="F3275" s="10" t="s">
        <v>948</v>
      </c>
      <c r="G3275" s="10">
        <v>1</v>
      </c>
      <c r="I3275" s="2">
        <v>1</v>
      </c>
      <c r="J3275" s="2">
        <v>0</v>
      </c>
      <c r="K3275" s="2">
        <v>64500</v>
      </c>
      <c r="L3275" s="2">
        <v>64500</v>
      </c>
      <c r="M3275" s="2">
        <v>1000</v>
      </c>
      <c r="N3275" s="10">
        <f t="shared" si="1914"/>
        <v>1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10">
        <f t="shared" si="1915"/>
        <v>0</v>
      </c>
      <c r="U3275" s="2">
        <v>21</v>
      </c>
      <c r="V3275" s="2">
        <v>0</v>
      </c>
      <c r="W3275" s="2">
        <f t="shared" ref="W3275:X3275" si="1928">INT(W3265*1.1)</f>
        <v>187</v>
      </c>
      <c r="X3275" s="2">
        <f t="shared" si="1928"/>
        <v>187</v>
      </c>
      <c r="Y3275" s="2">
        <v>1000</v>
      </c>
      <c r="Z3275" s="10">
        <f t="shared" si="1917"/>
        <v>1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f t="shared" si="1918"/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f t="shared" si="1919"/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f t="shared" si="1920"/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f t="shared" si="1921"/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f t="shared" si="1922"/>
        <v>0</v>
      </c>
      <c r="BK3275" s="10">
        <v>0</v>
      </c>
      <c r="BL3275" s="10">
        <v>0</v>
      </c>
      <c r="BM3275" s="10">
        <v>0</v>
      </c>
      <c r="BN3275" s="10">
        <v>0</v>
      </c>
      <c r="BO3275" s="10">
        <v>0</v>
      </c>
      <c r="BP3275" s="10">
        <f t="shared" si="1923"/>
        <v>0</v>
      </c>
      <c r="BQ3275" s="10">
        <v>0</v>
      </c>
    </row>
    <row r="3276" spans="1:69">
      <c r="A3276" s="10">
        <f t="shared" si="1911"/>
        <v>511904</v>
      </c>
      <c r="B3276" s="10" t="s">
        <v>945</v>
      </c>
      <c r="C3276" s="10" t="s">
        <v>948</v>
      </c>
      <c r="F3276" s="10" t="s">
        <v>948</v>
      </c>
      <c r="G3276" s="10">
        <v>1</v>
      </c>
      <c r="I3276" s="2">
        <v>1</v>
      </c>
      <c r="J3276" s="2">
        <v>0</v>
      </c>
      <c r="K3276" s="2">
        <v>64500</v>
      </c>
      <c r="L3276" s="2">
        <v>64500</v>
      </c>
      <c r="M3276" s="2">
        <v>1000</v>
      </c>
      <c r="N3276" s="10">
        <f t="shared" si="1914"/>
        <v>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10">
        <f t="shared" si="1915"/>
        <v>0</v>
      </c>
      <c r="U3276" s="2">
        <v>21</v>
      </c>
      <c r="V3276" s="2">
        <v>0</v>
      </c>
      <c r="W3276" s="2">
        <f t="shared" ref="W3276:X3276" si="1929">INT(W3266*1.1)</f>
        <v>187</v>
      </c>
      <c r="X3276" s="2">
        <f t="shared" si="1929"/>
        <v>187</v>
      </c>
      <c r="Y3276" s="2">
        <v>1000</v>
      </c>
      <c r="Z3276" s="10">
        <f t="shared" si="1917"/>
        <v>1</v>
      </c>
      <c r="AA3276" s="10">
        <v>0</v>
      </c>
      <c r="AB3276" s="10">
        <v>0</v>
      </c>
      <c r="AC3276" s="10">
        <v>0</v>
      </c>
      <c r="AD3276" s="10">
        <v>0</v>
      </c>
      <c r="AE3276" s="10">
        <v>0</v>
      </c>
      <c r="AF3276" s="10">
        <f t="shared" si="1918"/>
        <v>0</v>
      </c>
      <c r="AG3276" s="10">
        <v>0</v>
      </c>
      <c r="AH3276" s="10">
        <v>0</v>
      </c>
      <c r="AI3276" s="10">
        <v>0</v>
      </c>
      <c r="AJ3276" s="10">
        <v>0</v>
      </c>
      <c r="AK3276" s="10">
        <v>0</v>
      </c>
      <c r="AL3276" s="10">
        <f t="shared" si="1919"/>
        <v>0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  <c r="AS3276" s="10">
        <v>0</v>
      </c>
      <c r="AT3276" s="10">
        <v>0</v>
      </c>
      <c r="AU3276" s="10">
        <v>0</v>
      </c>
      <c r="AV3276" s="10">
        <v>0</v>
      </c>
      <c r="AW3276" s="10">
        <v>0</v>
      </c>
      <c r="AX3276" s="10">
        <f t="shared" si="1920"/>
        <v>0</v>
      </c>
      <c r="AY3276" s="10">
        <v>0</v>
      </c>
      <c r="AZ3276" s="10">
        <v>0</v>
      </c>
      <c r="BA3276" s="10">
        <v>0</v>
      </c>
      <c r="BB3276" s="10">
        <v>0</v>
      </c>
      <c r="BC3276" s="10">
        <v>0</v>
      </c>
      <c r="BD3276" s="10">
        <f t="shared" si="1921"/>
        <v>0</v>
      </c>
      <c r="BE3276" s="10">
        <v>0</v>
      </c>
      <c r="BF3276" s="10">
        <v>0</v>
      </c>
      <c r="BG3276" s="10">
        <v>0</v>
      </c>
      <c r="BH3276" s="10">
        <v>0</v>
      </c>
      <c r="BI3276" s="10">
        <v>0</v>
      </c>
      <c r="BJ3276" s="10">
        <f t="shared" si="1922"/>
        <v>0</v>
      </c>
      <c r="BK3276" s="10">
        <v>0</v>
      </c>
      <c r="BL3276" s="10">
        <v>0</v>
      </c>
      <c r="BM3276" s="10">
        <v>0</v>
      </c>
      <c r="BN3276" s="10">
        <v>0</v>
      </c>
      <c r="BO3276" s="10">
        <v>0</v>
      </c>
      <c r="BP3276" s="10">
        <f t="shared" si="1923"/>
        <v>0</v>
      </c>
      <c r="BQ3276" s="10">
        <v>0</v>
      </c>
    </row>
    <row r="3277" spans="1:69">
      <c r="A3277" s="10">
        <f t="shared" si="1911"/>
        <v>511905</v>
      </c>
      <c r="B3277" s="10" t="s">
        <v>945</v>
      </c>
      <c r="C3277" s="10" t="s">
        <v>948</v>
      </c>
      <c r="F3277" s="10" t="s">
        <v>948</v>
      </c>
      <c r="G3277" s="10">
        <v>1</v>
      </c>
      <c r="I3277" s="2">
        <v>1</v>
      </c>
      <c r="J3277" s="2">
        <v>0</v>
      </c>
      <c r="K3277" s="2">
        <v>64500</v>
      </c>
      <c r="L3277" s="2">
        <v>64500</v>
      </c>
      <c r="M3277" s="2">
        <v>1000</v>
      </c>
      <c r="N3277" s="10">
        <f t="shared" si="1914"/>
        <v>1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10">
        <f t="shared" si="1915"/>
        <v>0</v>
      </c>
      <c r="U3277" s="2">
        <v>21</v>
      </c>
      <c r="V3277" s="2">
        <v>0</v>
      </c>
      <c r="W3277" s="2">
        <f t="shared" ref="W3277:X3277" si="1930">INT(W3267*1.1)</f>
        <v>187</v>
      </c>
      <c r="X3277" s="2">
        <f t="shared" si="1930"/>
        <v>187</v>
      </c>
      <c r="Y3277" s="2">
        <v>1000</v>
      </c>
      <c r="Z3277" s="10">
        <f t="shared" si="1917"/>
        <v>1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f t="shared" si="1918"/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f t="shared" si="1919"/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f t="shared" si="1920"/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f t="shared" si="1921"/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f t="shared" si="1922"/>
        <v>0</v>
      </c>
      <c r="BK3277" s="10">
        <v>0</v>
      </c>
      <c r="BL3277" s="10">
        <v>0</v>
      </c>
      <c r="BM3277" s="10">
        <v>0</v>
      </c>
      <c r="BN3277" s="10">
        <v>0</v>
      </c>
      <c r="BO3277" s="10">
        <v>0</v>
      </c>
      <c r="BP3277" s="10">
        <f t="shared" si="1923"/>
        <v>0</v>
      </c>
      <c r="BQ3277" s="10">
        <v>0</v>
      </c>
    </row>
    <row r="3278" spans="1:69">
      <c r="A3278" s="10">
        <f t="shared" si="1911"/>
        <v>511906</v>
      </c>
      <c r="B3278" s="10" t="s">
        <v>945</v>
      </c>
      <c r="C3278" s="10" t="s">
        <v>948</v>
      </c>
      <c r="F3278" s="10" t="s">
        <v>948</v>
      </c>
      <c r="G3278" s="10">
        <v>1</v>
      </c>
      <c r="I3278" s="2">
        <v>1</v>
      </c>
      <c r="J3278" s="2">
        <v>0</v>
      </c>
      <c r="K3278" s="2">
        <v>64500</v>
      </c>
      <c r="L3278" s="2">
        <v>64500</v>
      </c>
      <c r="M3278" s="2">
        <v>1000</v>
      </c>
      <c r="N3278" s="10">
        <f t="shared" si="1914"/>
        <v>1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10">
        <f t="shared" si="1915"/>
        <v>0</v>
      </c>
      <c r="U3278" s="2">
        <v>21</v>
      </c>
      <c r="V3278" s="2">
        <v>0</v>
      </c>
      <c r="W3278" s="2">
        <f t="shared" ref="W3278:X3278" si="1931">INT(W3268*1.1)</f>
        <v>187</v>
      </c>
      <c r="X3278" s="2">
        <f t="shared" si="1931"/>
        <v>187</v>
      </c>
      <c r="Y3278" s="2">
        <v>1000</v>
      </c>
      <c r="Z3278" s="10">
        <f t="shared" si="1917"/>
        <v>1</v>
      </c>
      <c r="AA3278" s="10">
        <v>0</v>
      </c>
      <c r="AB3278" s="10">
        <v>0</v>
      </c>
      <c r="AC3278" s="10">
        <v>0</v>
      </c>
      <c r="AD3278" s="10">
        <v>0</v>
      </c>
      <c r="AE3278" s="10">
        <v>0</v>
      </c>
      <c r="AF3278" s="10">
        <f t="shared" si="1918"/>
        <v>0</v>
      </c>
      <c r="AG3278" s="10">
        <v>0</v>
      </c>
      <c r="AH3278" s="10">
        <v>0</v>
      </c>
      <c r="AI3278" s="10">
        <v>0</v>
      </c>
      <c r="AJ3278" s="10">
        <v>0</v>
      </c>
      <c r="AK3278" s="10">
        <v>0</v>
      </c>
      <c r="AL3278" s="10">
        <f t="shared" si="1919"/>
        <v>0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  <c r="AS3278" s="10">
        <v>0</v>
      </c>
      <c r="AT3278" s="10">
        <v>0</v>
      </c>
      <c r="AU3278" s="10">
        <v>0</v>
      </c>
      <c r="AV3278" s="10">
        <v>0</v>
      </c>
      <c r="AW3278" s="10">
        <v>0</v>
      </c>
      <c r="AX3278" s="10">
        <f t="shared" si="1920"/>
        <v>0</v>
      </c>
      <c r="AY3278" s="10">
        <v>0</v>
      </c>
      <c r="AZ3278" s="10">
        <v>0</v>
      </c>
      <c r="BA3278" s="10">
        <v>0</v>
      </c>
      <c r="BB3278" s="10">
        <v>0</v>
      </c>
      <c r="BC3278" s="10">
        <v>0</v>
      </c>
      <c r="BD3278" s="10">
        <f t="shared" si="1921"/>
        <v>0</v>
      </c>
      <c r="BE3278" s="10">
        <v>0</v>
      </c>
      <c r="BF3278" s="10">
        <v>0</v>
      </c>
      <c r="BG3278" s="10">
        <v>0</v>
      </c>
      <c r="BH3278" s="10">
        <v>0</v>
      </c>
      <c r="BI3278" s="10">
        <v>0</v>
      </c>
      <c r="BJ3278" s="10">
        <f t="shared" si="1922"/>
        <v>0</v>
      </c>
      <c r="BK3278" s="10">
        <v>0</v>
      </c>
      <c r="BL3278" s="10">
        <v>0</v>
      </c>
      <c r="BM3278" s="10">
        <v>0</v>
      </c>
      <c r="BN3278" s="10">
        <v>0</v>
      </c>
      <c r="BO3278" s="10">
        <v>0</v>
      </c>
      <c r="BP3278" s="10">
        <f t="shared" si="1923"/>
        <v>0</v>
      </c>
      <c r="BQ3278" s="10">
        <v>0</v>
      </c>
    </row>
    <row r="3279" spans="1:69">
      <c r="A3279" s="10">
        <f t="shared" si="1911"/>
        <v>511907</v>
      </c>
      <c r="B3279" s="10" t="s">
        <v>945</v>
      </c>
      <c r="C3279" s="10" t="s">
        <v>948</v>
      </c>
      <c r="F3279" s="10" t="s">
        <v>948</v>
      </c>
      <c r="G3279" s="10">
        <v>1</v>
      </c>
      <c r="I3279" s="2">
        <v>1</v>
      </c>
      <c r="J3279" s="2">
        <v>0</v>
      </c>
      <c r="K3279" s="2">
        <v>64500</v>
      </c>
      <c r="L3279" s="2">
        <v>64500</v>
      </c>
      <c r="M3279" s="2">
        <v>1000</v>
      </c>
      <c r="N3279" s="10">
        <f t="shared" si="1914"/>
        <v>1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10">
        <f t="shared" si="1915"/>
        <v>0</v>
      </c>
      <c r="U3279" s="2">
        <v>21</v>
      </c>
      <c r="V3279" s="2">
        <v>0</v>
      </c>
      <c r="W3279" s="2">
        <f t="shared" ref="W3279:X3279" si="1932">INT(W3269*1.1)</f>
        <v>187</v>
      </c>
      <c r="X3279" s="2">
        <f t="shared" si="1932"/>
        <v>187</v>
      </c>
      <c r="Y3279" s="2">
        <v>1000</v>
      </c>
      <c r="Z3279" s="10">
        <f t="shared" si="1917"/>
        <v>1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f t="shared" si="1918"/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f t="shared" si="1919"/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f t="shared" si="1920"/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f t="shared" si="1921"/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f t="shared" si="1922"/>
        <v>0</v>
      </c>
      <c r="BK3279" s="10">
        <v>0</v>
      </c>
      <c r="BL3279" s="10">
        <v>0</v>
      </c>
      <c r="BM3279" s="10">
        <v>0</v>
      </c>
      <c r="BN3279" s="10">
        <v>0</v>
      </c>
      <c r="BO3279" s="10">
        <v>0</v>
      </c>
      <c r="BP3279" s="10">
        <f t="shared" si="1923"/>
        <v>0</v>
      </c>
      <c r="BQ3279" s="10">
        <v>0</v>
      </c>
    </row>
    <row r="3280" spans="1:69">
      <c r="A3280" s="10">
        <f t="shared" si="1911"/>
        <v>511908</v>
      </c>
      <c r="B3280" s="10" t="s">
        <v>945</v>
      </c>
      <c r="C3280" s="10" t="s">
        <v>948</v>
      </c>
      <c r="F3280" s="10" t="s">
        <v>948</v>
      </c>
      <c r="G3280" s="10">
        <v>1</v>
      </c>
      <c r="I3280" s="2">
        <v>1</v>
      </c>
      <c r="J3280" s="2">
        <v>0</v>
      </c>
      <c r="K3280" s="2">
        <v>64500</v>
      </c>
      <c r="L3280" s="2">
        <v>64500</v>
      </c>
      <c r="M3280" s="2">
        <v>1000</v>
      </c>
      <c r="N3280" s="10">
        <f t="shared" si="1914"/>
        <v>1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10">
        <f t="shared" si="1915"/>
        <v>0</v>
      </c>
      <c r="U3280" s="2">
        <v>21</v>
      </c>
      <c r="V3280" s="2">
        <v>0</v>
      </c>
      <c r="W3280" s="2">
        <f t="shared" ref="W3280:X3280" si="1933">INT(W3270*1.1)</f>
        <v>187</v>
      </c>
      <c r="X3280" s="2">
        <f t="shared" si="1933"/>
        <v>187</v>
      </c>
      <c r="Y3280" s="2">
        <v>1000</v>
      </c>
      <c r="Z3280" s="10">
        <f t="shared" si="1917"/>
        <v>1</v>
      </c>
      <c r="AA3280" s="10">
        <v>0</v>
      </c>
      <c r="AB3280" s="10">
        <v>0</v>
      </c>
      <c r="AC3280" s="10">
        <v>0</v>
      </c>
      <c r="AD3280" s="10">
        <v>0</v>
      </c>
      <c r="AE3280" s="10">
        <v>0</v>
      </c>
      <c r="AF3280" s="10">
        <f t="shared" si="1918"/>
        <v>0</v>
      </c>
      <c r="AG3280" s="10">
        <v>0</v>
      </c>
      <c r="AH3280" s="10">
        <v>0</v>
      </c>
      <c r="AI3280" s="10">
        <v>0</v>
      </c>
      <c r="AJ3280" s="10">
        <v>0</v>
      </c>
      <c r="AK3280" s="10">
        <v>0</v>
      </c>
      <c r="AL3280" s="10">
        <f t="shared" si="1919"/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  <c r="AS3280" s="10">
        <v>0</v>
      </c>
      <c r="AT3280" s="10">
        <v>0</v>
      </c>
      <c r="AU3280" s="10">
        <v>0</v>
      </c>
      <c r="AV3280" s="10">
        <v>0</v>
      </c>
      <c r="AW3280" s="10">
        <v>0</v>
      </c>
      <c r="AX3280" s="10">
        <f t="shared" si="1920"/>
        <v>0</v>
      </c>
      <c r="AY3280" s="10">
        <v>0</v>
      </c>
      <c r="AZ3280" s="10">
        <v>0</v>
      </c>
      <c r="BA3280" s="10">
        <v>0</v>
      </c>
      <c r="BB3280" s="10">
        <v>0</v>
      </c>
      <c r="BC3280" s="10">
        <v>0</v>
      </c>
      <c r="BD3280" s="10">
        <f t="shared" si="1921"/>
        <v>0</v>
      </c>
      <c r="BE3280" s="10">
        <v>0</v>
      </c>
      <c r="BF3280" s="10">
        <v>0</v>
      </c>
      <c r="BG3280" s="10">
        <v>0</v>
      </c>
      <c r="BH3280" s="10">
        <v>0</v>
      </c>
      <c r="BI3280" s="10">
        <v>0</v>
      </c>
      <c r="BJ3280" s="10">
        <f t="shared" si="1922"/>
        <v>0</v>
      </c>
      <c r="BK3280" s="10">
        <v>0</v>
      </c>
      <c r="BL3280" s="10">
        <v>0</v>
      </c>
      <c r="BM3280" s="10">
        <v>0</v>
      </c>
      <c r="BN3280" s="10">
        <v>0</v>
      </c>
      <c r="BO3280" s="10">
        <v>0</v>
      </c>
      <c r="BP3280" s="10">
        <f t="shared" si="1923"/>
        <v>0</v>
      </c>
      <c r="BQ3280" s="10">
        <v>0</v>
      </c>
    </row>
    <row r="3281" spans="1:69">
      <c r="A3281" s="10">
        <f t="shared" si="1911"/>
        <v>511909</v>
      </c>
      <c r="B3281" s="10" t="s">
        <v>945</v>
      </c>
      <c r="C3281" s="10" t="s">
        <v>948</v>
      </c>
      <c r="F3281" s="10" t="s">
        <v>948</v>
      </c>
      <c r="G3281" s="10">
        <v>1</v>
      </c>
      <c r="I3281" s="2">
        <v>1</v>
      </c>
      <c r="J3281" s="2">
        <v>0</v>
      </c>
      <c r="K3281" s="2">
        <v>64500</v>
      </c>
      <c r="L3281" s="2">
        <v>64500</v>
      </c>
      <c r="M3281" s="2">
        <v>1000</v>
      </c>
      <c r="N3281" s="10">
        <f t="shared" si="1914"/>
        <v>1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10">
        <f t="shared" si="1915"/>
        <v>0</v>
      </c>
      <c r="U3281" s="2">
        <v>21</v>
      </c>
      <c r="V3281" s="2">
        <v>0</v>
      </c>
      <c r="W3281" s="2">
        <f t="shared" ref="W3281:X3281" si="1934">INT(W3271*1.1)</f>
        <v>187</v>
      </c>
      <c r="X3281" s="2">
        <f t="shared" si="1934"/>
        <v>187</v>
      </c>
      <c r="Y3281" s="2">
        <v>1000</v>
      </c>
      <c r="Z3281" s="10">
        <f t="shared" si="1917"/>
        <v>1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f t="shared" si="1918"/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f t="shared" si="1919"/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f t="shared" si="1920"/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f t="shared" si="1921"/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f t="shared" si="1922"/>
        <v>0</v>
      </c>
      <c r="BK3281" s="10">
        <v>0</v>
      </c>
      <c r="BL3281" s="10">
        <v>0</v>
      </c>
      <c r="BM3281" s="10">
        <v>0</v>
      </c>
      <c r="BN3281" s="10">
        <v>0</v>
      </c>
      <c r="BO3281" s="10">
        <v>0</v>
      </c>
      <c r="BP3281" s="10">
        <f t="shared" si="1923"/>
        <v>0</v>
      </c>
      <c r="BQ3281" s="10">
        <v>0</v>
      </c>
    </row>
    <row r="3282" spans="1:69">
      <c r="A3282" s="10">
        <f t="shared" si="1911"/>
        <v>511910</v>
      </c>
      <c r="B3282" s="10" t="s">
        <v>945</v>
      </c>
      <c r="C3282" s="10" t="s">
        <v>948</v>
      </c>
      <c r="F3282" s="10" t="s">
        <v>948</v>
      </c>
      <c r="G3282" s="10">
        <v>1</v>
      </c>
      <c r="I3282" s="2">
        <v>1</v>
      </c>
      <c r="J3282" s="2">
        <v>0</v>
      </c>
      <c r="K3282" s="2">
        <v>64500</v>
      </c>
      <c r="L3282" s="2">
        <v>64500</v>
      </c>
      <c r="M3282" s="2">
        <v>1000</v>
      </c>
      <c r="N3282" s="10">
        <f t="shared" si="1914"/>
        <v>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10">
        <f t="shared" si="1915"/>
        <v>0</v>
      </c>
      <c r="U3282" s="2">
        <v>21</v>
      </c>
      <c r="V3282" s="2">
        <v>0</v>
      </c>
      <c r="W3282" s="2">
        <f t="shared" ref="W3282:X3282" si="1935">INT(W3272*1.1)</f>
        <v>187</v>
      </c>
      <c r="X3282" s="2">
        <f t="shared" si="1935"/>
        <v>187</v>
      </c>
      <c r="Y3282" s="2">
        <v>1000</v>
      </c>
      <c r="Z3282" s="10">
        <f t="shared" si="1917"/>
        <v>1</v>
      </c>
      <c r="AA3282" s="10">
        <v>0</v>
      </c>
      <c r="AB3282" s="10">
        <v>0</v>
      </c>
      <c r="AC3282" s="10">
        <v>0</v>
      </c>
      <c r="AD3282" s="10">
        <v>0</v>
      </c>
      <c r="AE3282" s="10">
        <v>0</v>
      </c>
      <c r="AF3282" s="10">
        <f t="shared" si="1918"/>
        <v>0</v>
      </c>
      <c r="AG3282" s="10">
        <v>0</v>
      </c>
      <c r="AH3282" s="10">
        <v>0</v>
      </c>
      <c r="AI3282" s="10">
        <v>0</v>
      </c>
      <c r="AJ3282" s="10">
        <v>0</v>
      </c>
      <c r="AK3282" s="10">
        <v>0</v>
      </c>
      <c r="AL3282" s="10">
        <f t="shared" si="1919"/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  <c r="AS3282" s="10">
        <v>0</v>
      </c>
      <c r="AT3282" s="10">
        <v>0</v>
      </c>
      <c r="AU3282" s="10">
        <v>0</v>
      </c>
      <c r="AV3282" s="10">
        <v>0</v>
      </c>
      <c r="AW3282" s="10">
        <v>0</v>
      </c>
      <c r="AX3282" s="10">
        <f t="shared" si="1920"/>
        <v>0</v>
      </c>
      <c r="AY3282" s="10">
        <v>0</v>
      </c>
      <c r="AZ3282" s="10">
        <v>0</v>
      </c>
      <c r="BA3282" s="10">
        <v>0</v>
      </c>
      <c r="BB3282" s="10">
        <v>0</v>
      </c>
      <c r="BC3282" s="10">
        <v>0</v>
      </c>
      <c r="BD3282" s="10">
        <f t="shared" si="1921"/>
        <v>0</v>
      </c>
      <c r="BE3282" s="10">
        <v>0</v>
      </c>
      <c r="BF3282" s="10">
        <v>0</v>
      </c>
      <c r="BG3282" s="10">
        <v>0</v>
      </c>
      <c r="BH3282" s="10">
        <v>0</v>
      </c>
      <c r="BI3282" s="10">
        <v>0</v>
      </c>
      <c r="BJ3282" s="10">
        <f t="shared" si="1922"/>
        <v>0</v>
      </c>
      <c r="BK3282" s="10">
        <v>0</v>
      </c>
      <c r="BL3282" s="10">
        <v>0</v>
      </c>
      <c r="BM3282" s="10">
        <v>0</v>
      </c>
      <c r="BN3282" s="10">
        <v>0</v>
      </c>
      <c r="BO3282" s="10">
        <v>0</v>
      </c>
      <c r="BP3282" s="10">
        <f t="shared" si="1923"/>
        <v>0</v>
      </c>
      <c r="BQ3282" s="10">
        <v>0</v>
      </c>
    </row>
    <row r="3283" spans="1:69">
      <c r="A3283" s="10">
        <f t="shared" si="1911"/>
        <v>512001</v>
      </c>
      <c r="B3283" s="10" t="s">
        <v>945</v>
      </c>
      <c r="C3283" s="10" t="s">
        <v>948</v>
      </c>
      <c r="F3283" s="10" t="s">
        <v>948</v>
      </c>
      <c r="G3283" s="10">
        <v>1</v>
      </c>
      <c r="I3283" s="2">
        <v>1</v>
      </c>
      <c r="J3283" s="2">
        <v>0</v>
      </c>
      <c r="K3283" s="2">
        <v>77400</v>
      </c>
      <c r="L3283" s="2">
        <v>77400</v>
      </c>
      <c r="M3283" s="2">
        <v>1000</v>
      </c>
      <c r="N3283" s="10">
        <f t="shared" si="1914"/>
        <v>1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10">
        <f t="shared" si="1915"/>
        <v>0</v>
      </c>
      <c r="U3283" s="2">
        <v>21</v>
      </c>
      <c r="V3283" s="2">
        <v>0</v>
      </c>
      <c r="W3283" s="2">
        <f t="shared" ref="W3283:X3283" si="1936">INT(W3273*1.1)</f>
        <v>205</v>
      </c>
      <c r="X3283" s="2">
        <f t="shared" si="1936"/>
        <v>205</v>
      </c>
      <c r="Y3283" s="2">
        <v>1000</v>
      </c>
      <c r="Z3283" s="10">
        <f t="shared" si="1917"/>
        <v>1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f t="shared" si="1918"/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f t="shared" si="1919"/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f t="shared" si="1920"/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f t="shared" si="1921"/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f t="shared" si="1922"/>
        <v>0</v>
      </c>
      <c r="BK3283" s="10">
        <v>0</v>
      </c>
      <c r="BL3283" s="10">
        <v>0</v>
      </c>
      <c r="BM3283" s="10">
        <v>0</v>
      </c>
      <c r="BN3283" s="10">
        <v>0</v>
      </c>
      <c r="BO3283" s="10">
        <v>0</v>
      </c>
      <c r="BP3283" s="10">
        <f t="shared" si="1923"/>
        <v>0</v>
      </c>
      <c r="BQ3283" s="10">
        <v>0</v>
      </c>
    </row>
    <row r="3284" spans="1:69">
      <c r="A3284" s="10">
        <f t="shared" si="1911"/>
        <v>512002</v>
      </c>
      <c r="B3284" s="10" t="s">
        <v>945</v>
      </c>
      <c r="C3284" s="10" t="s">
        <v>948</v>
      </c>
      <c r="F3284" s="10" t="s">
        <v>948</v>
      </c>
      <c r="G3284" s="10">
        <v>1</v>
      </c>
      <c r="I3284" s="2">
        <v>1</v>
      </c>
      <c r="J3284" s="2">
        <v>0</v>
      </c>
      <c r="K3284" s="2">
        <v>77400</v>
      </c>
      <c r="L3284" s="2">
        <v>77400</v>
      </c>
      <c r="M3284" s="2">
        <v>1000</v>
      </c>
      <c r="N3284" s="10">
        <f t="shared" si="1914"/>
        <v>1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10">
        <f t="shared" si="1915"/>
        <v>0</v>
      </c>
      <c r="U3284" s="2">
        <v>21</v>
      </c>
      <c r="V3284" s="2">
        <v>0</v>
      </c>
      <c r="W3284" s="2">
        <f t="shared" ref="W3284:X3284" si="1937">INT(W3274*1.1)</f>
        <v>205</v>
      </c>
      <c r="X3284" s="2">
        <f t="shared" si="1937"/>
        <v>205</v>
      </c>
      <c r="Y3284" s="2">
        <v>1000</v>
      </c>
      <c r="Z3284" s="10">
        <f t="shared" si="1917"/>
        <v>1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f t="shared" si="1918"/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f t="shared" si="1919"/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10">
        <f t="shared" si="1920"/>
        <v>0</v>
      </c>
      <c r="AY3284" s="10">
        <v>0</v>
      </c>
      <c r="AZ3284" s="10">
        <v>0</v>
      </c>
      <c r="BA3284" s="10">
        <v>0</v>
      </c>
      <c r="BB3284" s="10">
        <v>0</v>
      </c>
      <c r="BC3284" s="10">
        <v>0</v>
      </c>
      <c r="BD3284" s="10">
        <f t="shared" si="1921"/>
        <v>0</v>
      </c>
      <c r="BE3284" s="10">
        <v>0</v>
      </c>
      <c r="BF3284" s="10">
        <v>0</v>
      </c>
      <c r="BG3284" s="10">
        <v>0</v>
      </c>
      <c r="BH3284" s="10">
        <v>0</v>
      </c>
      <c r="BI3284" s="10">
        <v>0</v>
      </c>
      <c r="BJ3284" s="10">
        <f t="shared" si="1922"/>
        <v>0</v>
      </c>
      <c r="BK3284" s="10">
        <v>0</v>
      </c>
      <c r="BL3284" s="10">
        <v>0</v>
      </c>
      <c r="BM3284" s="10">
        <v>0</v>
      </c>
      <c r="BN3284" s="10">
        <v>0</v>
      </c>
      <c r="BO3284" s="10">
        <v>0</v>
      </c>
      <c r="BP3284" s="10">
        <f t="shared" si="1923"/>
        <v>0</v>
      </c>
      <c r="BQ3284" s="10">
        <v>0</v>
      </c>
    </row>
    <row r="3285" spans="1:69">
      <c r="A3285" s="10">
        <f t="shared" si="1911"/>
        <v>512003</v>
      </c>
      <c r="B3285" s="10" t="s">
        <v>945</v>
      </c>
      <c r="C3285" s="10" t="s">
        <v>948</v>
      </c>
      <c r="F3285" s="10" t="s">
        <v>948</v>
      </c>
      <c r="G3285" s="10">
        <v>1</v>
      </c>
      <c r="I3285" s="2">
        <v>1</v>
      </c>
      <c r="J3285" s="2">
        <v>0</v>
      </c>
      <c r="K3285" s="2">
        <v>77400</v>
      </c>
      <c r="L3285" s="2">
        <v>77400</v>
      </c>
      <c r="M3285" s="2">
        <v>1000</v>
      </c>
      <c r="N3285" s="10">
        <f t="shared" si="1914"/>
        <v>1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10">
        <f t="shared" si="1915"/>
        <v>0</v>
      </c>
      <c r="U3285" s="2">
        <v>21</v>
      </c>
      <c r="V3285" s="2">
        <v>0</v>
      </c>
      <c r="W3285" s="2">
        <f t="shared" ref="W3285:X3285" si="1938">INT(W3275*1.1)</f>
        <v>205</v>
      </c>
      <c r="X3285" s="2">
        <f t="shared" si="1938"/>
        <v>205</v>
      </c>
      <c r="Y3285" s="2">
        <v>1000</v>
      </c>
      <c r="Z3285" s="10">
        <f t="shared" si="1917"/>
        <v>1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f t="shared" si="1918"/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f t="shared" si="1919"/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f t="shared" si="1920"/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f t="shared" si="1921"/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f t="shared" si="1922"/>
        <v>0</v>
      </c>
      <c r="BK3285" s="10">
        <v>0</v>
      </c>
      <c r="BL3285" s="10">
        <v>0</v>
      </c>
      <c r="BM3285" s="10">
        <v>0</v>
      </c>
      <c r="BN3285" s="10">
        <v>0</v>
      </c>
      <c r="BO3285" s="10">
        <v>0</v>
      </c>
      <c r="BP3285" s="10">
        <f t="shared" si="1923"/>
        <v>0</v>
      </c>
      <c r="BQ3285" s="10">
        <v>0</v>
      </c>
    </row>
    <row r="3286" spans="1:69">
      <c r="A3286" s="10">
        <f t="shared" si="1911"/>
        <v>512004</v>
      </c>
      <c r="B3286" s="10" t="s">
        <v>945</v>
      </c>
      <c r="C3286" s="10" t="s">
        <v>948</v>
      </c>
      <c r="F3286" s="10" t="s">
        <v>948</v>
      </c>
      <c r="G3286" s="10">
        <v>1</v>
      </c>
      <c r="I3286" s="2">
        <v>1</v>
      </c>
      <c r="J3286" s="2">
        <v>0</v>
      </c>
      <c r="K3286" s="2">
        <v>77400</v>
      </c>
      <c r="L3286" s="2">
        <v>77400</v>
      </c>
      <c r="M3286" s="2">
        <v>1000</v>
      </c>
      <c r="N3286" s="10">
        <f t="shared" si="1914"/>
        <v>1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10">
        <f t="shared" si="1915"/>
        <v>0</v>
      </c>
      <c r="U3286" s="2">
        <v>21</v>
      </c>
      <c r="V3286" s="2">
        <v>0</v>
      </c>
      <c r="W3286" s="2">
        <f t="shared" ref="W3286:X3286" si="1939">INT(W3276*1.1)</f>
        <v>205</v>
      </c>
      <c r="X3286" s="2">
        <f t="shared" si="1939"/>
        <v>205</v>
      </c>
      <c r="Y3286" s="2">
        <v>1000</v>
      </c>
      <c r="Z3286" s="10">
        <f t="shared" si="1917"/>
        <v>1</v>
      </c>
      <c r="AA3286" s="10">
        <v>0</v>
      </c>
      <c r="AB3286" s="10">
        <v>0</v>
      </c>
      <c r="AC3286" s="10">
        <v>0</v>
      </c>
      <c r="AD3286" s="10">
        <v>0</v>
      </c>
      <c r="AE3286" s="10">
        <v>0</v>
      </c>
      <c r="AF3286" s="10">
        <f t="shared" si="1918"/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0</v>
      </c>
      <c r="AL3286" s="10">
        <f t="shared" si="1919"/>
        <v>0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  <c r="AS3286" s="10">
        <v>0</v>
      </c>
      <c r="AT3286" s="10">
        <v>0</v>
      </c>
      <c r="AU3286" s="10">
        <v>0</v>
      </c>
      <c r="AV3286" s="10">
        <v>0</v>
      </c>
      <c r="AW3286" s="10">
        <v>0</v>
      </c>
      <c r="AX3286" s="10">
        <f t="shared" si="1920"/>
        <v>0</v>
      </c>
      <c r="AY3286" s="10">
        <v>0</v>
      </c>
      <c r="AZ3286" s="10">
        <v>0</v>
      </c>
      <c r="BA3286" s="10">
        <v>0</v>
      </c>
      <c r="BB3286" s="10">
        <v>0</v>
      </c>
      <c r="BC3286" s="10">
        <v>0</v>
      </c>
      <c r="BD3286" s="10">
        <f t="shared" si="1921"/>
        <v>0</v>
      </c>
      <c r="BE3286" s="10">
        <v>0</v>
      </c>
      <c r="BF3286" s="10">
        <v>0</v>
      </c>
      <c r="BG3286" s="10">
        <v>0</v>
      </c>
      <c r="BH3286" s="10">
        <v>0</v>
      </c>
      <c r="BI3286" s="10">
        <v>0</v>
      </c>
      <c r="BJ3286" s="10">
        <f t="shared" si="1922"/>
        <v>0</v>
      </c>
      <c r="BK3286" s="10">
        <v>0</v>
      </c>
      <c r="BL3286" s="10">
        <v>0</v>
      </c>
      <c r="BM3286" s="10">
        <v>0</v>
      </c>
      <c r="BN3286" s="10">
        <v>0</v>
      </c>
      <c r="BO3286" s="10">
        <v>0</v>
      </c>
      <c r="BP3286" s="10">
        <f t="shared" si="1923"/>
        <v>0</v>
      </c>
      <c r="BQ3286" s="10">
        <v>0</v>
      </c>
    </row>
    <row r="3287" spans="1:69">
      <c r="A3287" s="10">
        <f t="shared" si="1911"/>
        <v>512005</v>
      </c>
      <c r="B3287" s="10" t="s">
        <v>945</v>
      </c>
      <c r="C3287" s="10" t="s">
        <v>948</v>
      </c>
      <c r="F3287" s="10" t="s">
        <v>948</v>
      </c>
      <c r="G3287" s="10">
        <v>1</v>
      </c>
      <c r="I3287" s="2">
        <v>1</v>
      </c>
      <c r="J3287" s="2">
        <v>0</v>
      </c>
      <c r="K3287" s="2">
        <v>77400</v>
      </c>
      <c r="L3287" s="2">
        <v>77400</v>
      </c>
      <c r="M3287" s="2">
        <v>1000</v>
      </c>
      <c r="N3287" s="10">
        <f t="shared" si="1914"/>
        <v>1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10">
        <f t="shared" si="1915"/>
        <v>0</v>
      </c>
      <c r="U3287" s="2">
        <v>21</v>
      </c>
      <c r="V3287" s="2">
        <v>0</v>
      </c>
      <c r="W3287" s="2">
        <f t="shared" ref="W3287:X3287" si="1940">INT(W3277*1.1)</f>
        <v>205</v>
      </c>
      <c r="X3287" s="2">
        <f t="shared" si="1940"/>
        <v>205</v>
      </c>
      <c r="Y3287" s="2">
        <v>1000</v>
      </c>
      <c r="Z3287" s="10">
        <f t="shared" si="1917"/>
        <v>1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f t="shared" si="1918"/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f t="shared" si="1919"/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f t="shared" si="1920"/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f t="shared" si="1921"/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f t="shared" si="1922"/>
        <v>0</v>
      </c>
      <c r="BK3287" s="10">
        <v>0</v>
      </c>
      <c r="BL3287" s="10">
        <v>0</v>
      </c>
      <c r="BM3287" s="10">
        <v>0</v>
      </c>
      <c r="BN3287" s="10">
        <v>0</v>
      </c>
      <c r="BO3287" s="10">
        <v>0</v>
      </c>
      <c r="BP3287" s="10">
        <f t="shared" si="1923"/>
        <v>0</v>
      </c>
      <c r="BQ3287" s="10">
        <v>0</v>
      </c>
    </row>
    <row r="3288" spans="1:69">
      <c r="A3288" s="10">
        <f t="shared" si="1911"/>
        <v>512006</v>
      </c>
      <c r="B3288" s="10" t="s">
        <v>945</v>
      </c>
      <c r="C3288" s="10" t="s">
        <v>948</v>
      </c>
      <c r="F3288" s="10" t="s">
        <v>948</v>
      </c>
      <c r="G3288" s="10">
        <v>1</v>
      </c>
      <c r="I3288" s="2">
        <v>1</v>
      </c>
      <c r="J3288" s="2">
        <v>0</v>
      </c>
      <c r="K3288" s="2">
        <v>77400</v>
      </c>
      <c r="L3288" s="2">
        <v>77400</v>
      </c>
      <c r="M3288" s="2">
        <v>1000</v>
      </c>
      <c r="N3288" s="10">
        <f t="shared" si="1914"/>
        <v>1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10">
        <f t="shared" si="1915"/>
        <v>0</v>
      </c>
      <c r="U3288" s="2">
        <v>21</v>
      </c>
      <c r="V3288" s="2">
        <v>0</v>
      </c>
      <c r="W3288" s="2">
        <f t="shared" ref="W3288:X3288" si="1941">INT(W3278*1.1)</f>
        <v>205</v>
      </c>
      <c r="X3288" s="2">
        <f t="shared" si="1941"/>
        <v>205</v>
      </c>
      <c r="Y3288" s="2">
        <v>1000</v>
      </c>
      <c r="Z3288" s="10">
        <f t="shared" si="1917"/>
        <v>1</v>
      </c>
      <c r="AA3288" s="10">
        <v>0</v>
      </c>
      <c r="AB3288" s="10">
        <v>0</v>
      </c>
      <c r="AC3288" s="10">
        <v>0</v>
      </c>
      <c r="AD3288" s="10">
        <v>0</v>
      </c>
      <c r="AE3288" s="10">
        <v>0</v>
      </c>
      <c r="AF3288" s="10">
        <f t="shared" si="1918"/>
        <v>0</v>
      </c>
      <c r="AG3288" s="10">
        <v>0</v>
      </c>
      <c r="AH3288" s="10">
        <v>0</v>
      </c>
      <c r="AI3288" s="10">
        <v>0</v>
      </c>
      <c r="AJ3288" s="10">
        <v>0</v>
      </c>
      <c r="AK3288" s="10">
        <v>0</v>
      </c>
      <c r="AL3288" s="10">
        <f t="shared" si="1919"/>
        <v>0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S3288" s="10">
        <v>0</v>
      </c>
      <c r="AT3288" s="10">
        <v>0</v>
      </c>
      <c r="AU3288" s="10">
        <v>0</v>
      </c>
      <c r="AV3288" s="10">
        <v>0</v>
      </c>
      <c r="AW3288" s="10">
        <v>0</v>
      </c>
      <c r="AX3288" s="10">
        <f t="shared" si="1920"/>
        <v>0</v>
      </c>
      <c r="AY3288" s="10">
        <v>0</v>
      </c>
      <c r="AZ3288" s="10">
        <v>0</v>
      </c>
      <c r="BA3288" s="10">
        <v>0</v>
      </c>
      <c r="BB3288" s="10">
        <v>0</v>
      </c>
      <c r="BC3288" s="10">
        <v>0</v>
      </c>
      <c r="BD3288" s="10">
        <f t="shared" si="1921"/>
        <v>0</v>
      </c>
      <c r="BE3288" s="10">
        <v>0</v>
      </c>
      <c r="BF3288" s="10">
        <v>0</v>
      </c>
      <c r="BG3288" s="10">
        <v>0</v>
      </c>
      <c r="BH3288" s="10">
        <v>0</v>
      </c>
      <c r="BI3288" s="10">
        <v>0</v>
      </c>
      <c r="BJ3288" s="10">
        <f t="shared" si="1922"/>
        <v>0</v>
      </c>
      <c r="BK3288" s="10">
        <v>0</v>
      </c>
      <c r="BL3288" s="10">
        <v>0</v>
      </c>
      <c r="BM3288" s="10">
        <v>0</v>
      </c>
      <c r="BN3288" s="10">
        <v>0</v>
      </c>
      <c r="BO3288" s="10">
        <v>0</v>
      </c>
      <c r="BP3288" s="10">
        <f t="shared" si="1923"/>
        <v>0</v>
      </c>
      <c r="BQ3288" s="10">
        <v>0</v>
      </c>
    </row>
    <row r="3289" spans="1:69">
      <c r="A3289" s="10">
        <f t="shared" si="1911"/>
        <v>512007</v>
      </c>
      <c r="B3289" s="10" t="s">
        <v>945</v>
      </c>
      <c r="C3289" s="10" t="s">
        <v>948</v>
      </c>
      <c r="F3289" s="10" t="s">
        <v>948</v>
      </c>
      <c r="G3289" s="10">
        <v>1</v>
      </c>
      <c r="I3289" s="2">
        <v>1</v>
      </c>
      <c r="J3289" s="2">
        <v>0</v>
      </c>
      <c r="K3289" s="2">
        <v>77400</v>
      </c>
      <c r="L3289" s="2">
        <v>77400</v>
      </c>
      <c r="M3289" s="2">
        <v>1000</v>
      </c>
      <c r="N3289" s="10">
        <f t="shared" si="1914"/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10">
        <f t="shared" si="1915"/>
        <v>0</v>
      </c>
      <c r="U3289" s="2">
        <v>21</v>
      </c>
      <c r="V3289" s="2">
        <v>0</v>
      </c>
      <c r="W3289" s="2">
        <f t="shared" ref="W3289:X3289" si="1942">INT(W3279*1.1)</f>
        <v>205</v>
      </c>
      <c r="X3289" s="2">
        <f t="shared" si="1942"/>
        <v>205</v>
      </c>
      <c r="Y3289" s="2">
        <v>1000</v>
      </c>
      <c r="Z3289" s="10">
        <f t="shared" si="1917"/>
        <v>1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f t="shared" si="1918"/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f t="shared" si="1919"/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f t="shared" si="1920"/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f t="shared" si="1921"/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f t="shared" si="1922"/>
        <v>0</v>
      </c>
      <c r="BK3289" s="10">
        <v>0</v>
      </c>
      <c r="BL3289" s="10">
        <v>0</v>
      </c>
      <c r="BM3289" s="10">
        <v>0</v>
      </c>
      <c r="BN3289" s="10">
        <v>0</v>
      </c>
      <c r="BO3289" s="10">
        <v>0</v>
      </c>
      <c r="BP3289" s="10">
        <f t="shared" si="1923"/>
        <v>0</v>
      </c>
      <c r="BQ3289" s="10">
        <v>0</v>
      </c>
    </row>
    <row r="3290" spans="1:69">
      <c r="A3290" s="10">
        <f t="shared" si="1911"/>
        <v>512008</v>
      </c>
      <c r="B3290" s="10" t="s">
        <v>945</v>
      </c>
      <c r="C3290" s="10" t="s">
        <v>948</v>
      </c>
      <c r="F3290" s="10" t="s">
        <v>948</v>
      </c>
      <c r="G3290" s="10">
        <v>1</v>
      </c>
      <c r="I3290" s="2">
        <v>1</v>
      </c>
      <c r="J3290" s="2">
        <v>0</v>
      </c>
      <c r="K3290" s="2">
        <v>77400</v>
      </c>
      <c r="L3290" s="2">
        <v>77400</v>
      </c>
      <c r="M3290" s="2">
        <v>1000</v>
      </c>
      <c r="N3290" s="10">
        <f t="shared" si="1914"/>
        <v>1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10">
        <f t="shared" si="1915"/>
        <v>0</v>
      </c>
      <c r="U3290" s="2">
        <v>21</v>
      </c>
      <c r="V3290" s="2">
        <v>0</v>
      </c>
      <c r="W3290" s="2">
        <f t="shared" ref="W3290:X3290" si="1943">INT(W3280*1.1)</f>
        <v>205</v>
      </c>
      <c r="X3290" s="2">
        <f t="shared" si="1943"/>
        <v>205</v>
      </c>
      <c r="Y3290" s="2">
        <v>1000</v>
      </c>
      <c r="Z3290" s="10">
        <f t="shared" si="1917"/>
        <v>1</v>
      </c>
      <c r="AA3290" s="10">
        <v>0</v>
      </c>
      <c r="AB3290" s="10">
        <v>0</v>
      </c>
      <c r="AC3290" s="10">
        <v>0</v>
      </c>
      <c r="AD3290" s="10">
        <v>0</v>
      </c>
      <c r="AE3290" s="10">
        <v>0</v>
      </c>
      <c r="AF3290" s="10">
        <f t="shared" si="1918"/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  <c r="AL3290" s="10">
        <f t="shared" si="1919"/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  <c r="AS3290" s="10">
        <v>0</v>
      </c>
      <c r="AT3290" s="10">
        <v>0</v>
      </c>
      <c r="AU3290" s="10">
        <v>0</v>
      </c>
      <c r="AV3290" s="10">
        <v>0</v>
      </c>
      <c r="AW3290" s="10">
        <v>0</v>
      </c>
      <c r="AX3290" s="10">
        <f t="shared" si="1920"/>
        <v>0</v>
      </c>
      <c r="AY3290" s="10">
        <v>0</v>
      </c>
      <c r="AZ3290" s="10">
        <v>0</v>
      </c>
      <c r="BA3290" s="10">
        <v>0</v>
      </c>
      <c r="BB3290" s="10">
        <v>0</v>
      </c>
      <c r="BC3290" s="10">
        <v>0</v>
      </c>
      <c r="BD3290" s="10">
        <f t="shared" si="1921"/>
        <v>0</v>
      </c>
      <c r="BE3290" s="10">
        <v>0</v>
      </c>
      <c r="BF3290" s="10">
        <v>0</v>
      </c>
      <c r="BG3290" s="10">
        <v>0</v>
      </c>
      <c r="BH3290" s="10">
        <v>0</v>
      </c>
      <c r="BI3290" s="10">
        <v>0</v>
      </c>
      <c r="BJ3290" s="10">
        <f t="shared" si="1922"/>
        <v>0</v>
      </c>
      <c r="BK3290" s="10">
        <v>0</v>
      </c>
      <c r="BL3290" s="10">
        <v>0</v>
      </c>
      <c r="BM3290" s="10">
        <v>0</v>
      </c>
      <c r="BN3290" s="10">
        <v>0</v>
      </c>
      <c r="BO3290" s="10">
        <v>0</v>
      </c>
      <c r="BP3290" s="10">
        <f t="shared" si="1923"/>
        <v>0</v>
      </c>
      <c r="BQ3290" s="10">
        <v>0</v>
      </c>
    </row>
    <row r="3291" spans="1:69">
      <c r="A3291" s="10">
        <f t="shared" si="1911"/>
        <v>512009</v>
      </c>
      <c r="B3291" s="10" t="s">
        <v>945</v>
      </c>
      <c r="C3291" s="10" t="s">
        <v>948</v>
      </c>
      <c r="F3291" s="10" t="s">
        <v>948</v>
      </c>
      <c r="G3291" s="10">
        <v>1</v>
      </c>
      <c r="I3291" s="2">
        <v>1</v>
      </c>
      <c r="J3291" s="2">
        <v>0</v>
      </c>
      <c r="K3291" s="2">
        <v>77400</v>
      </c>
      <c r="L3291" s="2">
        <v>77400</v>
      </c>
      <c r="M3291" s="2">
        <v>1000</v>
      </c>
      <c r="N3291" s="10">
        <f t="shared" si="1914"/>
        <v>1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10">
        <f t="shared" si="1915"/>
        <v>0</v>
      </c>
      <c r="U3291" s="2">
        <v>21</v>
      </c>
      <c r="V3291" s="2">
        <v>0</v>
      </c>
      <c r="W3291" s="2">
        <f t="shared" ref="W3291:X3291" si="1944">INT(W3281*1.1)</f>
        <v>205</v>
      </c>
      <c r="X3291" s="2">
        <f t="shared" si="1944"/>
        <v>205</v>
      </c>
      <c r="Y3291" s="2">
        <v>1000</v>
      </c>
      <c r="Z3291" s="10">
        <f t="shared" si="1917"/>
        <v>1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f t="shared" si="1918"/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f t="shared" si="1919"/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f t="shared" si="1920"/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f t="shared" si="1921"/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f t="shared" si="1922"/>
        <v>0</v>
      </c>
      <c r="BK3291" s="10">
        <v>0</v>
      </c>
      <c r="BL3291" s="10">
        <v>0</v>
      </c>
      <c r="BM3291" s="10">
        <v>0</v>
      </c>
      <c r="BN3291" s="10">
        <v>0</v>
      </c>
      <c r="BO3291" s="10">
        <v>0</v>
      </c>
      <c r="BP3291" s="10">
        <f t="shared" si="1923"/>
        <v>0</v>
      </c>
      <c r="BQ3291" s="10">
        <v>0</v>
      </c>
    </row>
    <row r="3292" spans="1:69">
      <c r="A3292" s="10">
        <f t="shared" si="1911"/>
        <v>512010</v>
      </c>
      <c r="B3292" s="10" t="s">
        <v>945</v>
      </c>
      <c r="C3292" s="10" t="s">
        <v>948</v>
      </c>
      <c r="F3292" s="10" t="s">
        <v>948</v>
      </c>
      <c r="G3292" s="10">
        <v>1</v>
      </c>
      <c r="I3292" s="2">
        <v>1</v>
      </c>
      <c r="J3292" s="2">
        <v>0</v>
      </c>
      <c r="K3292" s="2">
        <v>77400</v>
      </c>
      <c r="L3292" s="2">
        <v>77400</v>
      </c>
      <c r="M3292" s="2">
        <v>1000</v>
      </c>
      <c r="N3292" s="10">
        <f t="shared" si="1914"/>
        <v>1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10">
        <f t="shared" si="1915"/>
        <v>0</v>
      </c>
      <c r="U3292" s="2">
        <v>21</v>
      </c>
      <c r="V3292" s="2">
        <v>0</v>
      </c>
      <c r="W3292" s="2">
        <f t="shared" ref="W3292:X3292" si="1945">INT(W3282*1.1)</f>
        <v>205</v>
      </c>
      <c r="X3292" s="2">
        <f t="shared" si="1945"/>
        <v>205</v>
      </c>
      <c r="Y3292" s="2">
        <v>1000</v>
      </c>
      <c r="Z3292" s="10">
        <f t="shared" si="1917"/>
        <v>1</v>
      </c>
      <c r="AA3292" s="10">
        <v>0</v>
      </c>
      <c r="AB3292" s="10">
        <v>0</v>
      </c>
      <c r="AC3292" s="10">
        <v>0</v>
      </c>
      <c r="AD3292" s="10">
        <v>0</v>
      </c>
      <c r="AE3292" s="10">
        <v>0</v>
      </c>
      <c r="AF3292" s="10">
        <f t="shared" si="1918"/>
        <v>0</v>
      </c>
      <c r="AG3292" s="10">
        <v>0</v>
      </c>
      <c r="AH3292" s="10">
        <v>0</v>
      </c>
      <c r="AI3292" s="10">
        <v>0</v>
      </c>
      <c r="AJ3292" s="10">
        <v>0</v>
      </c>
      <c r="AK3292" s="10">
        <v>0</v>
      </c>
      <c r="AL3292" s="10">
        <f t="shared" si="1919"/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S3292" s="10">
        <v>0</v>
      </c>
      <c r="AT3292" s="10">
        <v>0</v>
      </c>
      <c r="AU3292" s="10">
        <v>0</v>
      </c>
      <c r="AV3292" s="10">
        <v>0</v>
      </c>
      <c r="AW3292" s="10">
        <v>0</v>
      </c>
      <c r="AX3292" s="10">
        <f t="shared" si="1920"/>
        <v>0</v>
      </c>
      <c r="AY3292" s="10">
        <v>0</v>
      </c>
      <c r="AZ3292" s="10">
        <v>0</v>
      </c>
      <c r="BA3292" s="10">
        <v>0</v>
      </c>
      <c r="BB3292" s="10">
        <v>0</v>
      </c>
      <c r="BC3292" s="10">
        <v>0</v>
      </c>
      <c r="BD3292" s="10">
        <f t="shared" si="1921"/>
        <v>0</v>
      </c>
      <c r="BE3292" s="10">
        <v>0</v>
      </c>
      <c r="BF3292" s="10">
        <v>0</v>
      </c>
      <c r="BG3292" s="10">
        <v>0</v>
      </c>
      <c r="BH3292" s="10">
        <v>0</v>
      </c>
      <c r="BI3292" s="10">
        <v>0</v>
      </c>
      <c r="BJ3292" s="10">
        <f t="shared" si="1922"/>
        <v>0</v>
      </c>
      <c r="BK3292" s="10">
        <v>0</v>
      </c>
      <c r="BL3292" s="10">
        <v>0</v>
      </c>
      <c r="BM3292" s="10">
        <v>0</v>
      </c>
      <c r="BN3292" s="10">
        <v>0</v>
      </c>
      <c r="BO3292" s="10">
        <v>0</v>
      </c>
      <c r="BP3292" s="10">
        <f t="shared" si="1923"/>
        <v>0</v>
      </c>
      <c r="BQ3292" s="10">
        <v>0</v>
      </c>
    </row>
    <row r="3293" spans="1:69" ht="14.25" customHeight="1">
      <c r="A3293" s="10">
        <f t="shared" si="1911"/>
        <v>512101</v>
      </c>
      <c r="B3293" s="10" t="s">
        <v>945</v>
      </c>
      <c r="C3293" s="10" t="s">
        <v>948</v>
      </c>
      <c r="F3293" s="10" t="s">
        <v>948</v>
      </c>
      <c r="G3293" s="10">
        <v>1</v>
      </c>
      <c r="I3293" s="2">
        <v>1</v>
      </c>
      <c r="J3293" s="2">
        <v>0</v>
      </c>
      <c r="K3293" s="2">
        <v>85000</v>
      </c>
      <c r="L3293" s="2">
        <v>85000</v>
      </c>
      <c r="M3293" s="2">
        <v>1000</v>
      </c>
      <c r="N3293" s="10">
        <f t="shared" ref="N3293:N3342" si="1946">IF(M3293&gt;=1000,1,0)</f>
        <v>1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10">
        <f t="shared" ref="T3293:T3342" si="1947">IF(S3293&gt;=1000,1,0)</f>
        <v>0</v>
      </c>
      <c r="U3293" s="2">
        <v>21</v>
      </c>
      <c r="V3293" s="2">
        <v>0</v>
      </c>
      <c r="W3293" s="2">
        <f t="shared" ref="W3293:X3293" si="1948">INT(W3283*1.1)</f>
        <v>225</v>
      </c>
      <c r="X3293" s="2">
        <f t="shared" si="1948"/>
        <v>225</v>
      </c>
      <c r="Y3293" s="2">
        <v>1000</v>
      </c>
      <c r="Z3293" s="10">
        <f t="shared" ref="Z3293:Z3342" si="1949">IF(Y3293&gt;=1000,1,0)</f>
        <v>1</v>
      </c>
    </row>
    <row r="3294" spans="1:69">
      <c r="A3294" s="10">
        <f t="shared" si="1911"/>
        <v>512102</v>
      </c>
      <c r="B3294" s="10" t="s">
        <v>945</v>
      </c>
      <c r="C3294" s="10" t="s">
        <v>948</v>
      </c>
      <c r="F3294" s="10" t="s">
        <v>948</v>
      </c>
      <c r="G3294" s="10">
        <v>1</v>
      </c>
      <c r="I3294" s="2">
        <v>1</v>
      </c>
      <c r="J3294" s="2">
        <v>0</v>
      </c>
      <c r="K3294" s="2">
        <v>85000</v>
      </c>
      <c r="L3294" s="2">
        <v>85000</v>
      </c>
      <c r="M3294" s="2">
        <v>1000</v>
      </c>
      <c r="N3294" s="10">
        <f t="shared" si="1946"/>
        <v>1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10">
        <f t="shared" si="1947"/>
        <v>0</v>
      </c>
      <c r="U3294" s="2">
        <v>21</v>
      </c>
      <c r="V3294" s="2">
        <v>0</v>
      </c>
      <c r="W3294" s="2">
        <f t="shared" ref="W3294:X3294" si="1950">INT(W3284*1.1)</f>
        <v>225</v>
      </c>
      <c r="X3294" s="2">
        <f t="shared" si="1950"/>
        <v>225</v>
      </c>
      <c r="Y3294" s="2">
        <v>1000</v>
      </c>
      <c r="Z3294" s="10">
        <f t="shared" si="1949"/>
        <v>1</v>
      </c>
    </row>
    <row r="3295" spans="1:69">
      <c r="A3295" s="10">
        <f t="shared" si="1911"/>
        <v>512103</v>
      </c>
      <c r="B3295" s="10" t="s">
        <v>945</v>
      </c>
      <c r="C3295" s="10" t="s">
        <v>948</v>
      </c>
      <c r="F3295" s="10" t="s">
        <v>948</v>
      </c>
      <c r="G3295" s="10">
        <v>1</v>
      </c>
      <c r="I3295" s="2">
        <v>1</v>
      </c>
      <c r="J3295" s="2">
        <v>0</v>
      </c>
      <c r="K3295" s="2">
        <v>85000</v>
      </c>
      <c r="L3295" s="2">
        <v>85000</v>
      </c>
      <c r="M3295" s="2">
        <v>1000</v>
      </c>
      <c r="N3295" s="10">
        <f t="shared" si="1946"/>
        <v>1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10">
        <f t="shared" si="1947"/>
        <v>0</v>
      </c>
      <c r="U3295" s="2">
        <v>21</v>
      </c>
      <c r="V3295" s="2">
        <v>0</v>
      </c>
      <c r="W3295" s="2">
        <f t="shared" ref="W3295:X3295" si="1951">INT(W3285*1.1)</f>
        <v>225</v>
      </c>
      <c r="X3295" s="2">
        <f t="shared" si="1951"/>
        <v>225</v>
      </c>
      <c r="Y3295" s="2">
        <v>1000</v>
      </c>
      <c r="Z3295" s="10">
        <f t="shared" si="1949"/>
        <v>1</v>
      </c>
    </row>
    <row r="3296" spans="1:69" ht="14.25" customHeight="1">
      <c r="A3296" s="10">
        <f t="shared" si="1911"/>
        <v>512104</v>
      </c>
      <c r="B3296" s="10" t="s">
        <v>945</v>
      </c>
      <c r="C3296" s="10" t="s">
        <v>948</v>
      </c>
      <c r="F3296" s="10" t="s">
        <v>948</v>
      </c>
      <c r="G3296" s="10">
        <v>1</v>
      </c>
      <c r="I3296" s="2">
        <v>1</v>
      </c>
      <c r="J3296" s="2">
        <v>0</v>
      </c>
      <c r="K3296" s="2">
        <v>85000</v>
      </c>
      <c r="L3296" s="2">
        <v>85000</v>
      </c>
      <c r="M3296" s="2">
        <v>1000</v>
      </c>
      <c r="N3296" s="10">
        <f t="shared" si="1946"/>
        <v>1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10">
        <f t="shared" si="1947"/>
        <v>0</v>
      </c>
      <c r="U3296" s="2">
        <v>21</v>
      </c>
      <c r="V3296" s="2">
        <v>0</v>
      </c>
      <c r="W3296" s="2">
        <f t="shared" ref="W3296:X3296" si="1952">INT(W3286*1.1)</f>
        <v>225</v>
      </c>
      <c r="X3296" s="2">
        <f t="shared" si="1952"/>
        <v>225</v>
      </c>
      <c r="Y3296" s="2">
        <v>1000</v>
      </c>
      <c r="Z3296" s="10">
        <f t="shared" si="1949"/>
        <v>1</v>
      </c>
    </row>
    <row r="3297" spans="1:26">
      <c r="A3297" s="10">
        <f t="shared" si="1911"/>
        <v>512105</v>
      </c>
      <c r="B3297" s="10" t="s">
        <v>945</v>
      </c>
      <c r="C3297" s="10" t="s">
        <v>948</v>
      </c>
      <c r="F3297" s="10" t="s">
        <v>948</v>
      </c>
      <c r="G3297" s="10">
        <v>1</v>
      </c>
      <c r="I3297" s="2">
        <v>1</v>
      </c>
      <c r="J3297" s="2">
        <v>0</v>
      </c>
      <c r="K3297" s="2">
        <v>85000</v>
      </c>
      <c r="L3297" s="2">
        <v>85000</v>
      </c>
      <c r="M3297" s="2">
        <v>1000</v>
      </c>
      <c r="N3297" s="10">
        <f t="shared" si="1946"/>
        <v>1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10">
        <f t="shared" si="1947"/>
        <v>0</v>
      </c>
      <c r="U3297" s="2">
        <v>21</v>
      </c>
      <c r="V3297" s="2">
        <v>0</v>
      </c>
      <c r="W3297" s="2">
        <f t="shared" ref="W3297:X3297" si="1953">INT(W3287*1.1)</f>
        <v>225</v>
      </c>
      <c r="X3297" s="2">
        <f t="shared" si="1953"/>
        <v>225</v>
      </c>
      <c r="Y3297" s="2">
        <v>1000</v>
      </c>
      <c r="Z3297" s="10">
        <f t="shared" si="1949"/>
        <v>1</v>
      </c>
    </row>
    <row r="3298" spans="1:26">
      <c r="A3298" s="10">
        <f t="shared" si="1911"/>
        <v>512106</v>
      </c>
      <c r="B3298" s="10" t="s">
        <v>945</v>
      </c>
      <c r="C3298" s="10" t="s">
        <v>948</v>
      </c>
      <c r="F3298" s="10" t="s">
        <v>948</v>
      </c>
      <c r="G3298" s="10">
        <v>1</v>
      </c>
      <c r="I3298" s="2">
        <v>1</v>
      </c>
      <c r="J3298" s="2">
        <v>0</v>
      </c>
      <c r="K3298" s="2">
        <v>85000</v>
      </c>
      <c r="L3298" s="2">
        <v>85000</v>
      </c>
      <c r="M3298" s="2">
        <v>1000</v>
      </c>
      <c r="N3298" s="10">
        <f t="shared" si="1946"/>
        <v>1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10">
        <f t="shared" si="1947"/>
        <v>0</v>
      </c>
      <c r="U3298" s="2">
        <v>21</v>
      </c>
      <c r="V3298" s="2">
        <v>0</v>
      </c>
      <c r="W3298" s="2">
        <f t="shared" ref="W3298:X3298" si="1954">INT(W3288*1.1)</f>
        <v>225</v>
      </c>
      <c r="X3298" s="2">
        <f t="shared" si="1954"/>
        <v>225</v>
      </c>
      <c r="Y3298" s="2">
        <v>1000</v>
      </c>
      <c r="Z3298" s="10">
        <f t="shared" si="1949"/>
        <v>1</v>
      </c>
    </row>
    <row r="3299" spans="1:26" ht="14.25" customHeight="1">
      <c r="A3299" s="10">
        <f t="shared" si="1911"/>
        <v>512107</v>
      </c>
      <c r="B3299" s="10" t="s">
        <v>945</v>
      </c>
      <c r="C3299" s="10" t="s">
        <v>948</v>
      </c>
      <c r="F3299" s="10" t="s">
        <v>948</v>
      </c>
      <c r="G3299" s="10">
        <v>1</v>
      </c>
      <c r="I3299" s="2">
        <v>1</v>
      </c>
      <c r="J3299" s="2">
        <v>0</v>
      </c>
      <c r="K3299" s="2">
        <v>85000</v>
      </c>
      <c r="L3299" s="2">
        <v>85000</v>
      </c>
      <c r="M3299" s="2">
        <v>1000</v>
      </c>
      <c r="N3299" s="10">
        <f t="shared" si="1946"/>
        <v>1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10">
        <f t="shared" si="1947"/>
        <v>0</v>
      </c>
      <c r="U3299" s="2">
        <v>21</v>
      </c>
      <c r="V3299" s="2">
        <v>0</v>
      </c>
      <c r="W3299" s="2">
        <f t="shared" ref="W3299:X3299" si="1955">INT(W3289*1.1)</f>
        <v>225</v>
      </c>
      <c r="X3299" s="2">
        <f t="shared" si="1955"/>
        <v>225</v>
      </c>
      <c r="Y3299" s="2">
        <v>1000</v>
      </c>
      <c r="Z3299" s="10">
        <f t="shared" si="1949"/>
        <v>1</v>
      </c>
    </row>
    <row r="3300" spans="1:26">
      <c r="A3300" s="10">
        <f t="shared" si="1911"/>
        <v>512108</v>
      </c>
      <c r="B3300" s="10" t="s">
        <v>945</v>
      </c>
      <c r="C3300" s="10" t="s">
        <v>948</v>
      </c>
      <c r="F3300" s="10" t="s">
        <v>948</v>
      </c>
      <c r="G3300" s="10">
        <v>1</v>
      </c>
      <c r="I3300" s="2">
        <v>1</v>
      </c>
      <c r="J3300" s="2">
        <v>0</v>
      </c>
      <c r="K3300" s="2">
        <v>85000</v>
      </c>
      <c r="L3300" s="2">
        <v>85000</v>
      </c>
      <c r="M3300" s="2">
        <v>1000</v>
      </c>
      <c r="N3300" s="10">
        <f t="shared" si="1946"/>
        <v>1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10">
        <f t="shared" si="1947"/>
        <v>0</v>
      </c>
      <c r="U3300" s="2">
        <v>21</v>
      </c>
      <c r="V3300" s="2">
        <v>0</v>
      </c>
      <c r="W3300" s="2">
        <f t="shared" ref="W3300:X3300" si="1956">INT(W3290*1.1)</f>
        <v>225</v>
      </c>
      <c r="X3300" s="2">
        <f t="shared" si="1956"/>
        <v>225</v>
      </c>
      <c r="Y3300" s="2">
        <v>1000</v>
      </c>
      <c r="Z3300" s="10">
        <f t="shared" si="1949"/>
        <v>1</v>
      </c>
    </row>
    <row r="3301" spans="1:26">
      <c r="A3301" s="10">
        <f t="shared" si="1911"/>
        <v>512109</v>
      </c>
      <c r="B3301" s="10" t="s">
        <v>945</v>
      </c>
      <c r="C3301" s="10" t="s">
        <v>948</v>
      </c>
      <c r="F3301" s="10" t="s">
        <v>948</v>
      </c>
      <c r="G3301" s="10">
        <v>1</v>
      </c>
      <c r="I3301" s="2">
        <v>1</v>
      </c>
      <c r="J3301" s="2">
        <v>0</v>
      </c>
      <c r="K3301" s="2">
        <v>85000</v>
      </c>
      <c r="L3301" s="2">
        <v>85000</v>
      </c>
      <c r="M3301" s="2">
        <v>1000</v>
      </c>
      <c r="N3301" s="10">
        <f t="shared" si="1946"/>
        <v>1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10">
        <f t="shared" si="1947"/>
        <v>0</v>
      </c>
      <c r="U3301" s="2">
        <v>21</v>
      </c>
      <c r="V3301" s="2">
        <v>0</v>
      </c>
      <c r="W3301" s="2">
        <f t="shared" ref="W3301:X3301" si="1957">INT(W3291*1.1)</f>
        <v>225</v>
      </c>
      <c r="X3301" s="2">
        <f t="shared" si="1957"/>
        <v>225</v>
      </c>
      <c r="Y3301" s="2">
        <v>1000</v>
      </c>
      <c r="Z3301" s="10">
        <f t="shared" si="1949"/>
        <v>1</v>
      </c>
    </row>
    <row r="3302" spans="1:26" ht="14.25" customHeight="1">
      <c r="A3302" s="10">
        <f t="shared" si="1911"/>
        <v>512110</v>
      </c>
      <c r="B3302" s="10" t="s">
        <v>945</v>
      </c>
      <c r="C3302" s="10" t="s">
        <v>948</v>
      </c>
      <c r="F3302" s="10" t="s">
        <v>948</v>
      </c>
      <c r="G3302" s="10">
        <v>1</v>
      </c>
      <c r="I3302" s="2">
        <v>1</v>
      </c>
      <c r="J3302" s="2">
        <v>0</v>
      </c>
      <c r="K3302" s="2">
        <v>85000</v>
      </c>
      <c r="L3302" s="2">
        <v>85000</v>
      </c>
      <c r="M3302" s="2">
        <v>1000</v>
      </c>
      <c r="N3302" s="10">
        <f t="shared" si="1946"/>
        <v>1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10">
        <f t="shared" si="1947"/>
        <v>0</v>
      </c>
      <c r="U3302" s="2">
        <v>21</v>
      </c>
      <c r="V3302" s="2">
        <v>0</v>
      </c>
      <c r="W3302" s="2">
        <f t="shared" ref="W3302:X3302" si="1958">INT(W3292*1.1)</f>
        <v>225</v>
      </c>
      <c r="X3302" s="2">
        <f t="shared" si="1958"/>
        <v>225</v>
      </c>
      <c r="Y3302" s="2">
        <v>1000</v>
      </c>
      <c r="Z3302" s="10">
        <f t="shared" si="1949"/>
        <v>1</v>
      </c>
    </row>
    <row r="3303" spans="1:26">
      <c r="A3303" s="10">
        <f t="shared" si="1911"/>
        <v>512201</v>
      </c>
      <c r="B3303" s="10" t="s">
        <v>945</v>
      </c>
      <c r="C3303" s="10" t="s">
        <v>948</v>
      </c>
      <c r="F3303" s="10" t="s">
        <v>948</v>
      </c>
      <c r="G3303" s="10">
        <v>1</v>
      </c>
      <c r="I3303" s="2">
        <v>1</v>
      </c>
      <c r="J3303" s="2">
        <v>0</v>
      </c>
      <c r="K3303" s="2">
        <v>110000</v>
      </c>
      <c r="L3303" s="2">
        <v>110000</v>
      </c>
      <c r="M3303" s="2">
        <v>1000</v>
      </c>
      <c r="N3303" s="10">
        <f t="shared" si="1946"/>
        <v>1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10">
        <f t="shared" si="1947"/>
        <v>0</v>
      </c>
      <c r="U3303" s="2">
        <v>21</v>
      </c>
      <c r="V3303" s="2">
        <v>0</v>
      </c>
      <c r="W3303" s="2">
        <f t="shared" ref="W3303:X3303" si="1959">INT(W3293*1.1)</f>
        <v>247</v>
      </c>
      <c r="X3303" s="2">
        <f t="shared" si="1959"/>
        <v>247</v>
      </c>
      <c r="Y3303" s="2">
        <v>1000</v>
      </c>
      <c r="Z3303" s="10">
        <f t="shared" si="1949"/>
        <v>1</v>
      </c>
    </row>
    <row r="3304" spans="1:26">
      <c r="A3304" s="10">
        <f t="shared" si="1911"/>
        <v>512202</v>
      </c>
      <c r="B3304" s="10" t="s">
        <v>945</v>
      </c>
      <c r="C3304" s="10" t="s">
        <v>948</v>
      </c>
      <c r="F3304" s="10" t="s">
        <v>948</v>
      </c>
      <c r="G3304" s="10">
        <v>1</v>
      </c>
      <c r="I3304" s="2">
        <v>1</v>
      </c>
      <c r="J3304" s="2">
        <v>0</v>
      </c>
      <c r="K3304" s="2">
        <v>110000</v>
      </c>
      <c r="L3304" s="2">
        <v>110000</v>
      </c>
      <c r="M3304" s="2">
        <v>1000</v>
      </c>
      <c r="N3304" s="10">
        <f t="shared" si="1946"/>
        <v>1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10">
        <f t="shared" si="1947"/>
        <v>0</v>
      </c>
      <c r="U3304" s="2">
        <v>21</v>
      </c>
      <c r="V3304" s="2">
        <v>0</v>
      </c>
      <c r="W3304" s="2">
        <f t="shared" ref="W3304:X3304" si="1960">INT(W3294*1.1)</f>
        <v>247</v>
      </c>
      <c r="X3304" s="2">
        <f t="shared" si="1960"/>
        <v>247</v>
      </c>
      <c r="Y3304" s="2">
        <v>1000</v>
      </c>
      <c r="Z3304" s="10">
        <f t="shared" si="1949"/>
        <v>1</v>
      </c>
    </row>
    <row r="3305" spans="1:26" ht="14.25" customHeight="1">
      <c r="A3305" s="10">
        <f t="shared" si="1911"/>
        <v>512203</v>
      </c>
      <c r="B3305" s="10" t="s">
        <v>945</v>
      </c>
      <c r="C3305" s="10" t="s">
        <v>948</v>
      </c>
      <c r="F3305" s="10" t="s">
        <v>948</v>
      </c>
      <c r="G3305" s="10">
        <v>1</v>
      </c>
      <c r="I3305" s="2">
        <v>1</v>
      </c>
      <c r="J3305" s="2">
        <v>0</v>
      </c>
      <c r="K3305" s="2">
        <v>110000</v>
      </c>
      <c r="L3305" s="2">
        <v>110000</v>
      </c>
      <c r="M3305" s="2">
        <v>1000</v>
      </c>
      <c r="N3305" s="10">
        <f t="shared" si="1946"/>
        <v>1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10">
        <f t="shared" si="1947"/>
        <v>0</v>
      </c>
      <c r="U3305" s="2">
        <v>21</v>
      </c>
      <c r="V3305" s="2">
        <v>0</v>
      </c>
      <c r="W3305" s="2">
        <f t="shared" ref="W3305:X3305" si="1961">INT(W3295*1.1)</f>
        <v>247</v>
      </c>
      <c r="X3305" s="2">
        <f t="shared" si="1961"/>
        <v>247</v>
      </c>
      <c r="Y3305" s="2">
        <v>1000</v>
      </c>
      <c r="Z3305" s="10">
        <f t="shared" si="1949"/>
        <v>1</v>
      </c>
    </row>
    <row r="3306" spans="1:26">
      <c r="A3306" s="10">
        <f t="shared" si="1911"/>
        <v>512204</v>
      </c>
      <c r="B3306" s="10" t="s">
        <v>945</v>
      </c>
      <c r="C3306" s="10" t="s">
        <v>948</v>
      </c>
      <c r="F3306" s="10" t="s">
        <v>948</v>
      </c>
      <c r="G3306" s="10">
        <v>1</v>
      </c>
      <c r="I3306" s="2">
        <v>1</v>
      </c>
      <c r="J3306" s="2">
        <v>0</v>
      </c>
      <c r="K3306" s="2">
        <v>110000</v>
      </c>
      <c r="L3306" s="2">
        <v>110000</v>
      </c>
      <c r="M3306" s="2">
        <v>1000</v>
      </c>
      <c r="N3306" s="10">
        <f t="shared" si="1946"/>
        <v>1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10">
        <f t="shared" si="1947"/>
        <v>0</v>
      </c>
      <c r="U3306" s="2">
        <v>21</v>
      </c>
      <c r="V3306" s="2">
        <v>0</v>
      </c>
      <c r="W3306" s="2">
        <f t="shared" ref="W3306:X3306" si="1962">INT(W3296*1.1)</f>
        <v>247</v>
      </c>
      <c r="X3306" s="2">
        <f t="shared" si="1962"/>
        <v>247</v>
      </c>
      <c r="Y3306" s="2">
        <v>1000</v>
      </c>
      <c r="Z3306" s="10">
        <f t="shared" si="1949"/>
        <v>1</v>
      </c>
    </row>
    <row r="3307" spans="1:26">
      <c r="A3307" s="10">
        <f t="shared" si="1911"/>
        <v>512205</v>
      </c>
      <c r="B3307" s="10" t="s">
        <v>945</v>
      </c>
      <c r="C3307" s="10" t="s">
        <v>948</v>
      </c>
      <c r="F3307" s="10" t="s">
        <v>948</v>
      </c>
      <c r="G3307" s="10">
        <v>1</v>
      </c>
      <c r="I3307" s="2">
        <v>1</v>
      </c>
      <c r="J3307" s="2">
        <v>0</v>
      </c>
      <c r="K3307" s="2">
        <v>110000</v>
      </c>
      <c r="L3307" s="2">
        <v>110000</v>
      </c>
      <c r="M3307" s="2">
        <v>1000</v>
      </c>
      <c r="N3307" s="10">
        <f t="shared" si="1946"/>
        <v>1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10">
        <f t="shared" si="1947"/>
        <v>0</v>
      </c>
      <c r="U3307" s="2">
        <v>21</v>
      </c>
      <c r="V3307" s="2">
        <v>0</v>
      </c>
      <c r="W3307" s="2">
        <f t="shared" ref="W3307:X3307" si="1963">INT(W3297*1.1)</f>
        <v>247</v>
      </c>
      <c r="X3307" s="2">
        <f t="shared" si="1963"/>
        <v>247</v>
      </c>
      <c r="Y3307" s="2">
        <v>1000</v>
      </c>
      <c r="Z3307" s="10">
        <f t="shared" si="1949"/>
        <v>1</v>
      </c>
    </row>
    <row r="3308" spans="1:26" ht="14.25" customHeight="1">
      <c r="A3308" s="10">
        <f t="shared" si="1911"/>
        <v>512206</v>
      </c>
      <c r="B3308" s="10" t="s">
        <v>945</v>
      </c>
      <c r="C3308" s="10" t="s">
        <v>948</v>
      </c>
      <c r="F3308" s="10" t="s">
        <v>948</v>
      </c>
      <c r="G3308" s="10">
        <v>1</v>
      </c>
      <c r="I3308" s="2">
        <v>1</v>
      </c>
      <c r="J3308" s="2">
        <v>0</v>
      </c>
      <c r="K3308" s="2">
        <v>110000</v>
      </c>
      <c r="L3308" s="2">
        <v>110000</v>
      </c>
      <c r="M3308" s="2">
        <v>1000</v>
      </c>
      <c r="N3308" s="10">
        <f t="shared" si="1946"/>
        <v>1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10">
        <f t="shared" si="1947"/>
        <v>0</v>
      </c>
      <c r="U3308" s="2">
        <v>21</v>
      </c>
      <c r="V3308" s="2">
        <v>0</v>
      </c>
      <c r="W3308" s="2">
        <f t="shared" ref="W3308:X3308" si="1964">INT(W3298*1.1)</f>
        <v>247</v>
      </c>
      <c r="X3308" s="2">
        <f t="shared" si="1964"/>
        <v>247</v>
      </c>
      <c r="Y3308" s="2">
        <v>1000</v>
      </c>
      <c r="Z3308" s="10">
        <f t="shared" si="1949"/>
        <v>1</v>
      </c>
    </row>
    <row r="3309" spans="1:26">
      <c r="A3309" s="10">
        <f t="shared" si="1911"/>
        <v>512207</v>
      </c>
      <c r="B3309" s="10" t="s">
        <v>945</v>
      </c>
      <c r="C3309" s="10" t="s">
        <v>948</v>
      </c>
      <c r="F3309" s="10" t="s">
        <v>948</v>
      </c>
      <c r="G3309" s="10">
        <v>1</v>
      </c>
      <c r="I3309" s="2">
        <v>1</v>
      </c>
      <c r="J3309" s="2">
        <v>0</v>
      </c>
      <c r="K3309" s="2">
        <v>110000</v>
      </c>
      <c r="L3309" s="2">
        <v>110000</v>
      </c>
      <c r="M3309" s="2">
        <v>1000</v>
      </c>
      <c r="N3309" s="10">
        <f t="shared" si="1946"/>
        <v>1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10">
        <f t="shared" si="1947"/>
        <v>0</v>
      </c>
      <c r="U3309" s="2">
        <v>21</v>
      </c>
      <c r="V3309" s="2">
        <v>0</v>
      </c>
      <c r="W3309" s="2">
        <f t="shared" ref="W3309:X3309" si="1965">INT(W3299*1.1)</f>
        <v>247</v>
      </c>
      <c r="X3309" s="2">
        <f t="shared" si="1965"/>
        <v>247</v>
      </c>
      <c r="Y3309" s="2">
        <v>1000</v>
      </c>
      <c r="Z3309" s="10">
        <f t="shared" si="1949"/>
        <v>1</v>
      </c>
    </row>
    <row r="3310" spans="1:26">
      <c r="A3310" s="10">
        <f t="shared" si="1911"/>
        <v>512208</v>
      </c>
      <c r="B3310" s="10" t="s">
        <v>945</v>
      </c>
      <c r="C3310" s="10" t="s">
        <v>948</v>
      </c>
      <c r="F3310" s="10" t="s">
        <v>948</v>
      </c>
      <c r="G3310" s="10">
        <v>1</v>
      </c>
      <c r="I3310" s="2">
        <v>1</v>
      </c>
      <c r="J3310" s="2">
        <v>0</v>
      </c>
      <c r="K3310" s="2">
        <v>110000</v>
      </c>
      <c r="L3310" s="2">
        <v>110000</v>
      </c>
      <c r="M3310" s="2">
        <v>1000</v>
      </c>
      <c r="N3310" s="10">
        <f t="shared" si="1946"/>
        <v>1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10">
        <f t="shared" si="1947"/>
        <v>0</v>
      </c>
      <c r="U3310" s="2">
        <v>21</v>
      </c>
      <c r="V3310" s="2">
        <v>0</v>
      </c>
      <c r="W3310" s="2">
        <f t="shared" ref="W3310:X3310" si="1966">INT(W3300*1.1)</f>
        <v>247</v>
      </c>
      <c r="X3310" s="2">
        <f t="shared" si="1966"/>
        <v>247</v>
      </c>
      <c r="Y3310" s="2">
        <v>1000</v>
      </c>
      <c r="Z3310" s="10">
        <f t="shared" si="1949"/>
        <v>1</v>
      </c>
    </row>
    <row r="3311" spans="1:26" ht="14.25" customHeight="1">
      <c r="A3311" s="10">
        <f t="shared" si="1911"/>
        <v>512209</v>
      </c>
      <c r="B3311" s="10" t="s">
        <v>945</v>
      </c>
      <c r="C3311" s="10" t="s">
        <v>948</v>
      </c>
      <c r="F3311" s="10" t="s">
        <v>948</v>
      </c>
      <c r="G3311" s="10">
        <v>1</v>
      </c>
      <c r="I3311" s="2">
        <v>1</v>
      </c>
      <c r="J3311" s="2">
        <v>0</v>
      </c>
      <c r="K3311" s="2">
        <v>110000</v>
      </c>
      <c r="L3311" s="2">
        <v>110000</v>
      </c>
      <c r="M3311" s="2">
        <v>1000</v>
      </c>
      <c r="N3311" s="10">
        <f t="shared" si="1946"/>
        <v>1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10">
        <f t="shared" si="1947"/>
        <v>0</v>
      </c>
      <c r="U3311" s="2">
        <v>21</v>
      </c>
      <c r="V3311" s="2">
        <v>0</v>
      </c>
      <c r="W3311" s="2">
        <f t="shared" ref="W3311:X3311" si="1967">INT(W3301*1.1)</f>
        <v>247</v>
      </c>
      <c r="X3311" s="2">
        <f t="shared" si="1967"/>
        <v>247</v>
      </c>
      <c r="Y3311" s="2">
        <v>1000</v>
      </c>
      <c r="Z3311" s="10">
        <f t="shared" si="1949"/>
        <v>1</v>
      </c>
    </row>
    <row r="3312" spans="1:26">
      <c r="A3312" s="10">
        <f t="shared" si="1911"/>
        <v>512210</v>
      </c>
      <c r="B3312" s="10" t="s">
        <v>945</v>
      </c>
      <c r="C3312" s="10" t="s">
        <v>948</v>
      </c>
      <c r="F3312" s="10" t="s">
        <v>948</v>
      </c>
      <c r="G3312" s="10">
        <v>1</v>
      </c>
      <c r="I3312" s="2">
        <v>1</v>
      </c>
      <c r="J3312" s="2">
        <v>0</v>
      </c>
      <c r="K3312" s="2">
        <v>110000</v>
      </c>
      <c r="L3312" s="2">
        <v>110000</v>
      </c>
      <c r="M3312" s="2">
        <v>1000</v>
      </c>
      <c r="N3312" s="10">
        <f t="shared" si="1946"/>
        <v>1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10">
        <f t="shared" si="1947"/>
        <v>0</v>
      </c>
      <c r="U3312" s="2">
        <v>21</v>
      </c>
      <c r="V3312" s="2">
        <v>0</v>
      </c>
      <c r="W3312" s="2">
        <f t="shared" ref="W3312:X3312" si="1968">INT(W3302*1.1)</f>
        <v>247</v>
      </c>
      <c r="X3312" s="2">
        <f t="shared" si="1968"/>
        <v>247</v>
      </c>
      <c r="Y3312" s="2">
        <v>1000</v>
      </c>
      <c r="Z3312" s="10">
        <f t="shared" si="1949"/>
        <v>1</v>
      </c>
    </row>
    <row r="3313" spans="1:26">
      <c r="A3313" s="10">
        <f t="shared" si="1911"/>
        <v>512301</v>
      </c>
      <c r="B3313" s="10" t="s">
        <v>945</v>
      </c>
      <c r="C3313" s="10" t="s">
        <v>948</v>
      </c>
      <c r="F3313" s="10" t="s">
        <v>948</v>
      </c>
      <c r="G3313" s="10">
        <v>1</v>
      </c>
      <c r="I3313" s="2">
        <v>1</v>
      </c>
      <c r="J3313" s="2">
        <v>0</v>
      </c>
      <c r="K3313" s="2">
        <v>130000</v>
      </c>
      <c r="L3313" s="2">
        <v>130000</v>
      </c>
      <c r="M3313" s="2">
        <v>1000</v>
      </c>
      <c r="N3313" s="10">
        <f t="shared" si="1946"/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10">
        <f t="shared" si="1947"/>
        <v>0</v>
      </c>
      <c r="U3313" s="2">
        <v>21</v>
      </c>
      <c r="V3313" s="2">
        <v>0</v>
      </c>
      <c r="W3313" s="2">
        <f t="shared" ref="W3313:X3313" si="1969">INT(W3303*1.1)</f>
        <v>271</v>
      </c>
      <c r="X3313" s="2">
        <f t="shared" si="1969"/>
        <v>271</v>
      </c>
      <c r="Y3313" s="2">
        <v>1000</v>
      </c>
      <c r="Z3313" s="10">
        <f t="shared" si="1949"/>
        <v>1</v>
      </c>
    </row>
    <row r="3314" spans="1:26" ht="14.25" customHeight="1">
      <c r="A3314" s="10">
        <f t="shared" si="1911"/>
        <v>512302</v>
      </c>
      <c r="B3314" s="10" t="s">
        <v>945</v>
      </c>
      <c r="C3314" s="10" t="s">
        <v>948</v>
      </c>
      <c r="F3314" s="10" t="s">
        <v>948</v>
      </c>
      <c r="G3314" s="10">
        <v>1</v>
      </c>
      <c r="I3314" s="2">
        <v>1</v>
      </c>
      <c r="J3314" s="2">
        <v>0</v>
      </c>
      <c r="K3314" s="2">
        <v>130000</v>
      </c>
      <c r="L3314" s="2">
        <v>130000</v>
      </c>
      <c r="M3314" s="2">
        <v>1000</v>
      </c>
      <c r="N3314" s="10">
        <f t="shared" si="1946"/>
        <v>1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10">
        <f t="shared" si="1947"/>
        <v>0</v>
      </c>
      <c r="U3314" s="2">
        <v>21</v>
      </c>
      <c r="V3314" s="2">
        <v>0</v>
      </c>
      <c r="W3314" s="2">
        <f t="shared" ref="W3314:X3314" si="1970">INT(W3304*1.1)</f>
        <v>271</v>
      </c>
      <c r="X3314" s="2">
        <f t="shared" si="1970"/>
        <v>271</v>
      </c>
      <c r="Y3314" s="2">
        <v>1000</v>
      </c>
      <c r="Z3314" s="10">
        <f t="shared" si="1949"/>
        <v>1</v>
      </c>
    </row>
    <row r="3315" spans="1:26">
      <c r="A3315" s="10">
        <f t="shared" si="1911"/>
        <v>512303</v>
      </c>
      <c r="B3315" s="10" t="s">
        <v>945</v>
      </c>
      <c r="C3315" s="10" t="s">
        <v>948</v>
      </c>
      <c r="F3315" s="10" t="s">
        <v>948</v>
      </c>
      <c r="G3315" s="10">
        <v>1</v>
      </c>
      <c r="I3315" s="2">
        <v>1</v>
      </c>
      <c r="J3315" s="2">
        <v>0</v>
      </c>
      <c r="K3315" s="2">
        <v>130000</v>
      </c>
      <c r="L3315" s="2">
        <v>130000</v>
      </c>
      <c r="M3315" s="2">
        <v>1000</v>
      </c>
      <c r="N3315" s="10">
        <f t="shared" si="1946"/>
        <v>1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10">
        <f t="shared" si="1947"/>
        <v>0</v>
      </c>
      <c r="U3315" s="2">
        <v>21</v>
      </c>
      <c r="V3315" s="2">
        <v>0</v>
      </c>
      <c r="W3315" s="2">
        <f t="shared" ref="W3315:X3315" si="1971">INT(W3305*1.1)</f>
        <v>271</v>
      </c>
      <c r="X3315" s="2">
        <f t="shared" si="1971"/>
        <v>271</v>
      </c>
      <c r="Y3315" s="2">
        <v>1000</v>
      </c>
      <c r="Z3315" s="10">
        <f t="shared" si="1949"/>
        <v>1</v>
      </c>
    </row>
    <row r="3316" spans="1:26">
      <c r="A3316" s="10">
        <f t="shared" si="1911"/>
        <v>512304</v>
      </c>
      <c r="B3316" s="10" t="s">
        <v>945</v>
      </c>
      <c r="C3316" s="10" t="s">
        <v>948</v>
      </c>
      <c r="F3316" s="10" t="s">
        <v>948</v>
      </c>
      <c r="G3316" s="10">
        <v>1</v>
      </c>
      <c r="I3316" s="2">
        <v>1</v>
      </c>
      <c r="J3316" s="2">
        <v>0</v>
      </c>
      <c r="K3316" s="2">
        <v>130000</v>
      </c>
      <c r="L3316" s="2">
        <v>130000</v>
      </c>
      <c r="M3316" s="2">
        <v>1000</v>
      </c>
      <c r="N3316" s="10">
        <f t="shared" si="1946"/>
        <v>1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10">
        <f t="shared" si="1947"/>
        <v>0</v>
      </c>
      <c r="U3316" s="2">
        <v>21</v>
      </c>
      <c r="V3316" s="2">
        <v>0</v>
      </c>
      <c r="W3316" s="2">
        <f t="shared" ref="W3316:X3316" si="1972">INT(W3306*1.1)</f>
        <v>271</v>
      </c>
      <c r="X3316" s="2">
        <f t="shared" si="1972"/>
        <v>271</v>
      </c>
      <c r="Y3316" s="2">
        <v>1000</v>
      </c>
      <c r="Z3316" s="10">
        <f t="shared" si="1949"/>
        <v>1</v>
      </c>
    </row>
    <row r="3317" spans="1:26" ht="14.25" customHeight="1">
      <c r="A3317" s="10">
        <f t="shared" si="1911"/>
        <v>512305</v>
      </c>
      <c r="B3317" s="10" t="s">
        <v>945</v>
      </c>
      <c r="C3317" s="10" t="s">
        <v>948</v>
      </c>
      <c r="F3317" s="10" t="s">
        <v>948</v>
      </c>
      <c r="G3317" s="10">
        <v>1</v>
      </c>
      <c r="I3317" s="2">
        <v>1</v>
      </c>
      <c r="J3317" s="2">
        <v>0</v>
      </c>
      <c r="K3317" s="2">
        <v>130000</v>
      </c>
      <c r="L3317" s="2">
        <v>130000</v>
      </c>
      <c r="M3317" s="2">
        <v>1000</v>
      </c>
      <c r="N3317" s="10">
        <f t="shared" si="1946"/>
        <v>1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10">
        <f t="shared" si="1947"/>
        <v>0</v>
      </c>
      <c r="U3317" s="2">
        <v>21</v>
      </c>
      <c r="V3317" s="2">
        <v>0</v>
      </c>
      <c r="W3317" s="2">
        <f t="shared" ref="W3317:X3317" si="1973">INT(W3307*1.1)</f>
        <v>271</v>
      </c>
      <c r="X3317" s="2">
        <f t="shared" si="1973"/>
        <v>271</v>
      </c>
      <c r="Y3317" s="2">
        <v>1000</v>
      </c>
      <c r="Z3317" s="10">
        <f t="shared" si="1949"/>
        <v>1</v>
      </c>
    </row>
    <row r="3318" spans="1:26">
      <c r="A3318" s="10">
        <f t="shared" si="1911"/>
        <v>512306</v>
      </c>
      <c r="B3318" s="10" t="s">
        <v>945</v>
      </c>
      <c r="C3318" s="10" t="s">
        <v>948</v>
      </c>
      <c r="F3318" s="10" t="s">
        <v>948</v>
      </c>
      <c r="G3318" s="10">
        <v>1</v>
      </c>
      <c r="I3318" s="2">
        <v>1</v>
      </c>
      <c r="J3318" s="2">
        <v>0</v>
      </c>
      <c r="K3318" s="2">
        <v>130000</v>
      </c>
      <c r="L3318" s="2">
        <v>130000</v>
      </c>
      <c r="M3318" s="2">
        <v>1000</v>
      </c>
      <c r="N3318" s="10">
        <f t="shared" si="1946"/>
        <v>1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10">
        <f t="shared" si="1947"/>
        <v>0</v>
      </c>
      <c r="U3318" s="2">
        <v>21</v>
      </c>
      <c r="V3318" s="2">
        <v>0</v>
      </c>
      <c r="W3318" s="2">
        <f t="shared" ref="W3318:X3318" si="1974">INT(W3308*1.1)</f>
        <v>271</v>
      </c>
      <c r="X3318" s="2">
        <f t="shared" si="1974"/>
        <v>271</v>
      </c>
      <c r="Y3318" s="2">
        <v>1000</v>
      </c>
      <c r="Z3318" s="10">
        <f t="shared" si="1949"/>
        <v>1</v>
      </c>
    </row>
    <row r="3319" spans="1:26">
      <c r="A3319" s="10">
        <f t="shared" si="1911"/>
        <v>512307</v>
      </c>
      <c r="B3319" s="10" t="s">
        <v>945</v>
      </c>
      <c r="C3319" s="10" t="s">
        <v>948</v>
      </c>
      <c r="F3319" s="10" t="s">
        <v>948</v>
      </c>
      <c r="G3319" s="10">
        <v>1</v>
      </c>
      <c r="I3319" s="2">
        <v>1</v>
      </c>
      <c r="J3319" s="2">
        <v>0</v>
      </c>
      <c r="K3319" s="2">
        <v>130000</v>
      </c>
      <c r="L3319" s="2">
        <v>130000</v>
      </c>
      <c r="M3319" s="2">
        <v>1000</v>
      </c>
      <c r="N3319" s="10">
        <f t="shared" si="1946"/>
        <v>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10">
        <f t="shared" si="1947"/>
        <v>0</v>
      </c>
      <c r="U3319" s="2">
        <v>21</v>
      </c>
      <c r="V3319" s="2">
        <v>0</v>
      </c>
      <c r="W3319" s="2">
        <f t="shared" ref="W3319:X3319" si="1975">INT(W3309*1.1)</f>
        <v>271</v>
      </c>
      <c r="X3319" s="2">
        <f t="shared" si="1975"/>
        <v>271</v>
      </c>
      <c r="Y3319" s="2">
        <v>1000</v>
      </c>
      <c r="Z3319" s="10">
        <f t="shared" si="1949"/>
        <v>1</v>
      </c>
    </row>
    <row r="3320" spans="1:26" ht="14.25" customHeight="1">
      <c r="A3320" s="10">
        <f t="shared" si="1911"/>
        <v>512308</v>
      </c>
      <c r="B3320" s="10" t="s">
        <v>945</v>
      </c>
      <c r="C3320" s="10" t="s">
        <v>948</v>
      </c>
      <c r="F3320" s="10" t="s">
        <v>948</v>
      </c>
      <c r="G3320" s="10">
        <v>1</v>
      </c>
      <c r="I3320" s="2">
        <v>1</v>
      </c>
      <c r="J3320" s="2">
        <v>0</v>
      </c>
      <c r="K3320" s="2">
        <v>130000</v>
      </c>
      <c r="L3320" s="2">
        <v>130000</v>
      </c>
      <c r="M3320" s="2">
        <v>1000</v>
      </c>
      <c r="N3320" s="10">
        <f t="shared" si="1946"/>
        <v>1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10">
        <f t="shared" si="1947"/>
        <v>0</v>
      </c>
      <c r="U3320" s="2">
        <v>21</v>
      </c>
      <c r="V3320" s="2">
        <v>0</v>
      </c>
      <c r="W3320" s="2">
        <f t="shared" ref="W3320:X3320" si="1976">INT(W3310*1.1)</f>
        <v>271</v>
      </c>
      <c r="X3320" s="2">
        <f t="shared" si="1976"/>
        <v>271</v>
      </c>
      <c r="Y3320" s="2">
        <v>1000</v>
      </c>
      <c r="Z3320" s="10">
        <f t="shared" si="1949"/>
        <v>1</v>
      </c>
    </row>
    <row r="3321" spans="1:26">
      <c r="A3321" s="10">
        <f t="shared" si="1911"/>
        <v>512309</v>
      </c>
      <c r="B3321" s="10" t="s">
        <v>945</v>
      </c>
      <c r="C3321" s="10" t="s">
        <v>948</v>
      </c>
      <c r="F3321" s="10" t="s">
        <v>948</v>
      </c>
      <c r="G3321" s="10">
        <v>1</v>
      </c>
      <c r="I3321" s="2">
        <v>1</v>
      </c>
      <c r="J3321" s="2">
        <v>0</v>
      </c>
      <c r="K3321" s="2">
        <v>130000</v>
      </c>
      <c r="L3321" s="2">
        <v>130000</v>
      </c>
      <c r="M3321" s="2">
        <v>1000</v>
      </c>
      <c r="N3321" s="10">
        <f t="shared" si="1946"/>
        <v>1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10">
        <f t="shared" si="1947"/>
        <v>0</v>
      </c>
      <c r="U3321" s="2">
        <v>21</v>
      </c>
      <c r="V3321" s="2">
        <v>0</v>
      </c>
      <c r="W3321" s="2">
        <f t="shared" ref="W3321:X3321" si="1977">INT(W3311*1.1)</f>
        <v>271</v>
      </c>
      <c r="X3321" s="2">
        <f t="shared" si="1977"/>
        <v>271</v>
      </c>
      <c r="Y3321" s="2">
        <v>1000</v>
      </c>
      <c r="Z3321" s="10">
        <f t="shared" si="1949"/>
        <v>1</v>
      </c>
    </row>
    <row r="3322" spans="1:26">
      <c r="A3322" s="10">
        <f t="shared" si="1911"/>
        <v>512310</v>
      </c>
      <c r="B3322" s="10" t="s">
        <v>945</v>
      </c>
      <c r="C3322" s="10" t="s">
        <v>948</v>
      </c>
      <c r="F3322" s="10" t="s">
        <v>948</v>
      </c>
      <c r="G3322" s="10">
        <v>1</v>
      </c>
      <c r="I3322" s="2">
        <v>1</v>
      </c>
      <c r="J3322" s="2">
        <v>0</v>
      </c>
      <c r="K3322" s="2">
        <v>130000</v>
      </c>
      <c r="L3322" s="2">
        <v>130000</v>
      </c>
      <c r="M3322" s="2">
        <v>1000</v>
      </c>
      <c r="N3322" s="10">
        <f t="shared" si="1946"/>
        <v>1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10">
        <f t="shared" si="1947"/>
        <v>0</v>
      </c>
      <c r="U3322" s="2">
        <v>21</v>
      </c>
      <c r="V3322" s="2">
        <v>0</v>
      </c>
      <c r="W3322" s="2">
        <f t="shared" ref="W3322:X3322" si="1978">INT(W3312*1.1)</f>
        <v>271</v>
      </c>
      <c r="X3322" s="2">
        <f t="shared" si="1978"/>
        <v>271</v>
      </c>
      <c r="Y3322" s="2">
        <v>1000</v>
      </c>
      <c r="Z3322" s="10">
        <f t="shared" si="1949"/>
        <v>1</v>
      </c>
    </row>
    <row r="3323" spans="1:26" ht="14.25" customHeight="1">
      <c r="A3323" s="10">
        <f t="shared" si="1911"/>
        <v>512401</v>
      </c>
      <c r="B3323" s="10" t="s">
        <v>945</v>
      </c>
      <c r="C3323" s="10" t="s">
        <v>948</v>
      </c>
      <c r="F3323" s="10" t="s">
        <v>948</v>
      </c>
      <c r="G3323" s="10">
        <v>1</v>
      </c>
      <c r="I3323" s="2">
        <v>1</v>
      </c>
      <c r="J3323" s="2">
        <v>0</v>
      </c>
      <c r="K3323" s="2">
        <v>150000</v>
      </c>
      <c r="L3323" s="2">
        <v>150000</v>
      </c>
      <c r="M3323" s="2">
        <v>1000</v>
      </c>
      <c r="N3323" s="10">
        <f t="shared" si="1946"/>
        <v>1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10">
        <f t="shared" si="1947"/>
        <v>0</v>
      </c>
      <c r="U3323" s="2">
        <v>21</v>
      </c>
      <c r="V3323" s="2">
        <v>0</v>
      </c>
      <c r="W3323" s="2">
        <f t="shared" ref="W3323:X3323" si="1979">INT(W3313*1.1)</f>
        <v>298</v>
      </c>
      <c r="X3323" s="2">
        <f t="shared" si="1979"/>
        <v>298</v>
      </c>
      <c r="Y3323" s="2">
        <v>1000</v>
      </c>
      <c r="Z3323" s="10">
        <f t="shared" si="1949"/>
        <v>1</v>
      </c>
    </row>
    <row r="3324" spans="1:26">
      <c r="A3324" s="10">
        <f t="shared" si="1911"/>
        <v>512402</v>
      </c>
      <c r="B3324" s="10" t="s">
        <v>945</v>
      </c>
      <c r="C3324" s="10" t="s">
        <v>948</v>
      </c>
      <c r="F3324" s="10" t="s">
        <v>948</v>
      </c>
      <c r="G3324" s="10">
        <v>1</v>
      </c>
      <c r="I3324" s="2">
        <v>1</v>
      </c>
      <c r="J3324" s="2">
        <v>0</v>
      </c>
      <c r="K3324" s="2">
        <v>150000</v>
      </c>
      <c r="L3324" s="2">
        <v>150000</v>
      </c>
      <c r="M3324" s="2">
        <v>1000</v>
      </c>
      <c r="N3324" s="10">
        <f t="shared" si="1946"/>
        <v>1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10">
        <f t="shared" si="1947"/>
        <v>0</v>
      </c>
      <c r="U3324" s="2">
        <v>21</v>
      </c>
      <c r="V3324" s="2">
        <v>0</v>
      </c>
      <c r="W3324" s="2">
        <f t="shared" ref="W3324:X3324" si="1980">INT(W3314*1.1)</f>
        <v>298</v>
      </c>
      <c r="X3324" s="2">
        <f t="shared" si="1980"/>
        <v>298</v>
      </c>
      <c r="Y3324" s="2">
        <v>1000</v>
      </c>
      <c r="Z3324" s="10">
        <f t="shared" si="1949"/>
        <v>1</v>
      </c>
    </row>
    <row r="3325" spans="1:26">
      <c r="A3325" s="10">
        <f t="shared" si="1911"/>
        <v>512403</v>
      </c>
      <c r="B3325" s="10" t="s">
        <v>945</v>
      </c>
      <c r="C3325" s="10" t="s">
        <v>948</v>
      </c>
      <c r="F3325" s="10" t="s">
        <v>948</v>
      </c>
      <c r="G3325" s="10">
        <v>1</v>
      </c>
      <c r="I3325" s="2">
        <v>1</v>
      </c>
      <c r="J3325" s="2">
        <v>0</v>
      </c>
      <c r="K3325" s="2">
        <v>150000</v>
      </c>
      <c r="L3325" s="2">
        <v>150000</v>
      </c>
      <c r="M3325" s="2">
        <v>1000</v>
      </c>
      <c r="N3325" s="10">
        <f t="shared" si="1946"/>
        <v>1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10">
        <f t="shared" si="1947"/>
        <v>0</v>
      </c>
      <c r="U3325" s="2">
        <v>21</v>
      </c>
      <c r="V3325" s="2">
        <v>0</v>
      </c>
      <c r="W3325" s="2">
        <f t="shared" ref="W3325:X3325" si="1981">INT(W3315*1.1)</f>
        <v>298</v>
      </c>
      <c r="X3325" s="2">
        <f t="shared" si="1981"/>
        <v>298</v>
      </c>
      <c r="Y3325" s="2">
        <v>1000</v>
      </c>
      <c r="Z3325" s="10">
        <f t="shared" si="1949"/>
        <v>1</v>
      </c>
    </row>
    <row r="3326" spans="1:26" ht="14.25" customHeight="1">
      <c r="A3326" s="10">
        <f t="shared" si="1911"/>
        <v>512404</v>
      </c>
      <c r="B3326" s="10" t="s">
        <v>945</v>
      </c>
      <c r="C3326" s="10" t="s">
        <v>948</v>
      </c>
      <c r="F3326" s="10" t="s">
        <v>948</v>
      </c>
      <c r="G3326" s="10">
        <v>1</v>
      </c>
      <c r="I3326" s="2">
        <v>1</v>
      </c>
      <c r="J3326" s="2">
        <v>0</v>
      </c>
      <c r="K3326" s="2">
        <v>150000</v>
      </c>
      <c r="L3326" s="2">
        <v>150000</v>
      </c>
      <c r="M3326" s="2">
        <v>1000</v>
      </c>
      <c r="N3326" s="10">
        <f t="shared" si="1946"/>
        <v>1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10">
        <f t="shared" si="1947"/>
        <v>0</v>
      </c>
      <c r="U3326" s="2">
        <v>21</v>
      </c>
      <c r="V3326" s="2">
        <v>0</v>
      </c>
      <c r="W3326" s="2">
        <f t="shared" ref="W3326:X3326" si="1982">INT(W3316*1.1)</f>
        <v>298</v>
      </c>
      <c r="X3326" s="2">
        <f t="shared" si="1982"/>
        <v>298</v>
      </c>
      <c r="Y3326" s="2">
        <v>1000</v>
      </c>
      <c r="Z3326" s="10">
        <f t="shared" si="1949"/>
        <v>1</v>
      </c>
    </row>
    <row r="3327" spans="1:26" ht="14.25" customHeight="1">
      <c r="A3327" s="10">
        <f t="shared" si="1911"/>
        <v>512405</v>
      </c>
      <c r="B3327" s="10" t="s">
        <v>945</v>
      </c>
      <c r="C3327" s="10" t="s">
        <v>948</v>
      </c>
      <c r="F3327" s="10" t="s">
        <v>948</v>
      </c>
      <c r="G3327" s="10">
        <v>1</v>
      </c>
      <c r="I3327" s="2">
        <v>1</v>
      </c>
      <c r="J3327" s="2">
        <v>0</v>
      </c>
      <c r="K3327" s="2">
        <v>150000</v>
      </c>
      <c r="L3327" s="2">
        <v>150000</v>
      </c>
      <c r="M3327" s="2">
        <v>1000</v>
      </c>
      <c r="N3327" s="10">
        <f t="shared" si="1946"/>
        <v>1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10">
        <f t="shared" si="1947"/>
        <v>0</v>
      </c>
      <c r="U3327" s="2">
        <v>21</v>
      </c>
      <c r="V3327" s="2">
        <v>0</v>
      </c>
      <c r="W3327" s="2">
        <f t="shared" ref="W3327:X3327" si="1983">INT(W3317*1.1)</f>
        <v>298</v>
      </c>
      <c r="X3327" s="2">
        <f t="shared" si="1983"/>
        <v>298</v>
      </c>
      <c r="Y3327" s="2">
        <v>1000</v>
      </c>
      <c r="Z3327" s="10">
        <f t="shared" si="1949"/>
        <v>1</v>
      </c>
    </row>
    <row r="3328" spans="1:26" ht="14.25" customHeight="1">
      <c r="A3328" s="10">
        <f t="shared" si="1911"/>
        <v>512406</v>
      </c>
      <c r="B3328" s="10" t="s">
        <v>945</v>
      </c>
      <c r="C3328" s="10" t="s">
        <v>948</v>
      </c>
      <c r="F3328" s="10" t="s">
        <v>948</v>
      </c>
      <c r="G3328" s="10">
        <v>1</v>
      </c>
      <c r="I3328" s="2">
        <v>1</v>
      </c>
      <c r="J3328" s="2">
        <v>0</v>
      </c>
      <c r="K3328" s="2">
        <v>150000</v>
      </c>
      <c r="L3328" s="2">
        <v>150000</v>
      </c>
      <c r="M3328" s="2">
        <v>1000</v>
      </c>
      <c r="N3328" s="10">
        <f t="shared" si="1946"/>
        <v>1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10">
        <f t="shared" si="1947"/>
        <v>0</v>
      </c>
      <c r="U3328" s="2">
        <v>21</v>
      </c>
      <c r="V3328" s="2">
        <v>0</v>
      </c>
      <c r="W3328" s="2">
        <f t="shared" ref="W3328:X3328" si="1984">INT(W3318*1.1)</f>
        <v>298</v>
      </c>
      <c r="X3328" s="2">
        <f t="shared" si="1984"/>
        <v>298</v>
      </c>
      <c r="Y3328" s="2">
        <v>1000</v>
      </c>
      <c r="Z3328" s="10">
        <f t="shared" si="1949"/>
        <v>1</v>
      </c>
    </row>
    <row r="3329" spans="1:26" ht="14.25" customHeight="1">
      <c r="A3329" s="10">
        <f t="shared" si="1911"/>
        <v>512407</v>
      </c>
      <c r="B3329" s="10" t="s">
        <v>945</v>
      </c>
      <c r="C3329" s="10" t="s">
        <v>948</v>
      </c>
      <c r="F3329" s="10" t="s">
        <v>948</v>
      </c>
      <c r="G3329" s="10">
        <v>1</v>
      </c>
      <c r="I3329" s="2">
        <v>1</v>
      </c>
      <c r="J3329" s="2">
        <v>0</v>
      </c>
      <c r="K3329" s="2">
        <v>150000</v>
      </c>
      <c r="L3329" s="2">
        <v>150000</v>
      </c>
      <c r="M3329" s="2">
        <v>1000</v>
      </c>
      <c r="N3329" s="10">
        <f t="shared" si="1946"/>
        <v>1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10">
        <f t="shared" si="1947"/>
        <v>0</v>
      </c>
      <c r="U3329" s="2">
        <v>21</v>
      </c>
      <c r="V3329" s="2">
        <v>0</v>
      </c>
      <c r="W3329" s="2">
        <f t="shared" ref="W3329:X3329" si="1985">INT(W3319*1.1)</f>
        <v>298</v>
      </c>
      <c r="X3329" s="2">
        <f t="shared" si="1985"/>
        <v>298</v>
      </c>
      <c r="Y3329" s="2">
        <v>1000</v>
      </c>
      <c r="Z3329" s="10">
        <f t="shared" si="1949"/>
        <v>1</v>
      </c>
    </row>
    <row r="3330" spans="1:26">
      <c r="A3330" s="10">
        <f t="shared" si="1911"/>
        <v>512408</v>
      </c>
      <c r="B3330" s="10" t="s">
        <v>945</v>
      </c>
      <c r="C3330" s="10" t="s">
        <v>948</v>
      </c>
      <c r="F3330" s="10" t="s">
        <v>948</v>
      </c>
      <c r="G3330" s="10">
        <v>1</v>
      </c>
      <c r="I3330" s="2">
        <v>1</v>
      </c>
      <c r="J3330" s="2">
        <v>0</v>
      </c>
      <c r="K3330" s="2">
        <v>150000</v>
      </c>
      <c r="L3330" s="2">
        <v>150000</v>
      </c>
      <c r="M3330" s="2">
        <v>1000</v>
      </c>
      <c r="N3330" s="10">
        <f t="shared" si="1946"/>
        <v>1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10">
        <f t="shared" si="1947"/>
        <v>0</v>
      </c>
      <c r="U3330" s="2">
        <v>21</v>
      </c>
      <c r="V3330" s="2">
        <v>0</v>
      </c>
      <c r="W3330" s="2">
        <f t="shared" ref="W3330:X3330" si="1986">INT(W3320*1.1)</f>
        <v>298</v>
      </c>
      <c r="X3330" s="2">
        <f t="shared" si="1986"/>
        <v>298</v>
      </c>
      <c r="Y3330" s="2">
        <v>1000</v>
      </c>
      <c r="Z3330" s="10">
        <f t="shared" si="1949"/>
        <v>1</v>
      </c>
    </row>
    <row r="3331" spans="1:26">
      <c r="A3331" s="10">
        <f t="shared" si="1911"/>
        <v>512409</v>
      </c>
      <c r="B3331" s="10" t="s">
        <v>945</v>
      </c>
      <c r="C3331" s="10" t="s">
        <v>948</v>
      </c>
      <c r="F3331" s="10" t="s">
        <v>948</v>
      </c>
      <c r="G3331" s="10">
        <v>1</v>
      </c>
      <c r="I3331" s="2">
        <v>1</v>
      </c>
      <c r="J3331" s="2">
        <v>0</v>
      </c>
      <c r="K3331" s="2">
        <v>150000</v>
      </c>
      <c r="L3331" s="2">
        <v>150000</v>
      </c>
      <c r="M3331" s="2">
        <v>1000</v>
      </c>
      <c r="N3331" s="10">
        <f t="shared" si="1946"/>
        <v>1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10">
        <f t="shared" si="1947"/>
        <v>0</v>
      </c>
      <c r="U3331" s="2">
        <v>21</v>
      </c>
      <c r="V3331" s="2">
        <v>0</v>
      </c>
      <c r="W3331" s="2">
        <f t="shared" ref="W3331:X3331" si="1987">INT(W3321*1.1)</f>
        <v>298</v>
      </c>
      <c r="X3331" s="2">
        <f t="shared" si="1987"/>
        <v>298</v>
      </c>
      <c r="Y3331" s="2">
        <v>1000</v>
      </c>
      <c r="Z3331" s="10">
        <f t="shared" si="1949"/>
        <v>1</v>
      </c>
    </row>
    <row r="3332" spans="1:26" ht="14.25" customHeight="1">
      <c r="A3332" s="10">
        <f t="shared" ref="A3332:A3395" si="1988">A3322+100</f>
        <v>512410</v>
      </c>
      <c r="B3332" s="10" t="s">
        <v>945</v>
      </c>
      <c r="C3332" s="10" t="s">
        <v>948</v>
      </c>
      <c r="F3332" s="10" t="s">
        <v>948</v>
      </c>
      <c r="G3332" s="10">
        <v>1</v>
      </c>
      <c r="I3332" s="2">
        <v>1</v>
      </c>
      <c r="J3332" s="2">
        <v>0</v>
      </c>
      <c r="K3332" s="2">
        <v>150000</v>
      </c>
      <c r="L3332" s="2">
        <v>150000</v>
      </c>
      <c r="M3332" s="2">
        <v>1000</v>
      </c>
      <c r="N3332" s="10">
        <f t="shared" si="1946"/>
        <v>1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10">
        <f t="shared" si="1947"/>
        <v>0</v>
      </c>
      <c r="U3332" s="2">
        <v>21</v>
      </c>
      <c r="V3332" s="2">
        <v>0</v>
      </c>
      <c r="W3332" s="2">
        <f t="shared" ref="W3332:X3332" si="1989">INT(W3322*1.1)</f>
        <v>298</v>
      </c>
      <c r="X3332" s="2">
        <f t="shared" si="1989"/>
        <v>298</v>
      </c>
      <c r="Y3332" s="2">
        <v>1000</v>
      </c>
      <c r="Z3332" s="10">
        <f t="shared" si="1949"/>
        <v>1</v>
      </c>
    </row>
    <row r="3333" spans="1:26" ht="14.25" customHeight="1">
      <c r="A3333" s="10">
        <f t="shared" si="1988"/>
        <v>512501</v>
      </c>
      <c r="B3333" s="10" t="s">
        <v>945</v>
      </c>
      <c r="C3333" s="10" t="s">
        <v>948</v>
      </c>
      <c r="F3333" s="10" t="s">
        <v>948</v>
      </c>
      <c r="G3333" s="10">
        <v>1</v>
      </c>
      <c r="I3333" s="2">
        <v>1</v>
      </c>
      <c r="J3333" s="2">
        <v>0</v>
      </c>
      <c r="K3333" s="2">
        <v>180000</v>
      </c>
      <c r="L3333" s="2">
        <v>180000</v>
      </c>
      <c r="M3333" s="2">
        <v>1000</v>
      </c>
      <c r="N3333" s="10">
        <f t="shared" si="1946"/>
        <v>1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10">
        <f t="shared" si="1947"/>
        <v>0</v>
      </c>
      <c r="U3333" s="2">
        <v>21</v>
      </c>
      <c r="V3333" s="2">
        <v>0</v>
      </c>
      <c r="W3333" s="2">
        <f t="shared" ref="W3333:X3333" si="1990">INT(W3323*1.1)</f>
        <v>327</v>
      </c>
      <c r="X3333" s="2">
        <f t="shared" si="1990"/>
        <v>327</v>
      </c>
      <c r="Y3333" s="2">
        <v>1000</v>
      </c>
      <c r="Z3333" s="10">
        <f t="shared" si="1949"/>
        <v>1</v>
      </c>
    </row>
    <row r="3334" spans="1:26" ht="14.25" customHeight="1">
      <c r="A3334" s="10">
        <f t="shared" si="1988"/>
        <v>512502</v>
      </c>
      <c r="B3334" s="10" t="s">
        <v>945</v>
      </c>
      <c r="C3334" s="10" t="s">
        <v>948</v>
      </c>
      <c r="F3334" s="10" t="s">
        <v>948</v>
      </c>
      <c r="G3334" s="10">
        <v>1</v>
      </c>
      <c r="I3334" s="2">
        <v>1</v>
      </c>
      <c r="J3334" s="2">
        <v>0</v>
      </c>
      <c r="K3334" s="2">
        <v>180000</v>
      </c>
      <c r="L3334" s="2">
        <v>180000</v>
      </c>
      <c r="M3334" s="2">
        <v>1000</v>
      </c>
      <c r="N3334" s="10">
        <f t="shared" si="1946"/>
        <v>1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10">
        <f t="shared" si="1947"/>
        <v>0</v>
      </c>
      <c r="U3334" s="2">
        <v>21</v>
      </c>
      <c r="V3334" s="2">
        <v>0</v>
      </c>
      <c r="W3334" s="2">
        <f t="shared" ref="W3334:X3334" si="1991">INT(W3324*1.1)</f>
        <v>327</v>
      </c>
      <c r="X3334" s="2">
        <f t="shared" si="1991"/>
        <v>327</v>
      </c>
      <c r="Y3334" s="2">
        <v>1000</v>
      </c>
      <c r="Z3334" s="10">
        <f t="shared" si="1949"/>
        <v>1</v>
      </c>
    </row>
    <row r="3335" spans="1:26">
      <c r="A3335" s="10">
        <f t="shared" si="1988"/>
        <v>512503</v>
      </c>
      <c r="B3335" s="10" t="s">
        <v>945</v>
      </c>
      <c r="C3335" s="10" t="s">
        <v>948</v>
      </c>
      <c r="F3335" s="10" t="s">
        <v>948</v>
      </c>
      <c r="G3335" s="10">
        <v>1</v>
      </c>
      <c r="I3335" s="2">
        <v>1</v>
      </c>
      <c r="J3335" s="2">
        <v>0</v>
      </c>
      <c r="K3335" s="2">
        <v>180000</v>
      </c>
      <c r="L3335" s="2">
        <v>180000</v>
      </c>
      <c r="M3335" s="2">
        <v>1000</v>
      </c>
      <c r="N3335" s="10">
        <f t="shared" si="1946"/>
        <v>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10">
        <f t="shared" si="1947"/>
        <v>0</v>
      </c>
      <c r="U3335" s="2">
        <v>21</v>
      </c>
      <c r="V3335" s="2">
        <v>0</v>
      </c>
      <c r="W3335" s="2">
        <f t="shared" ref="W3335:X3335" si="1992">INT(W3325*1.1)</f>
        <v>327</v>
      </c>
      <c r="X3335" s="2">
        <f t="shared" si="1992"/>
        <v>327</v>
      </c>
      <c r="Y3335" s="2">
        <v>1000</v>
      </c>
      <c r="Z3335" s="10">
        <f t="shared" si="1949"/>
        <v>1</v>
      </c>
    </row>
    <row r="3336" spans="1:26">
      <c r="A3336" s="10">
        <f t="shared" si="1988"/>
        <v>512504</v>
      </c>
      <c r="B3336" s="10" t="s">
        <v>945</v>
      </c>
      <c r="C3336" s="10" t="s">
        <v>948</v>
      </c>
      <c r="F3336" s="10" t="s">
        <v>948</v>
      </c>
      <c r="G3336" s="10">
        <v>1</v>
      </c>
      <c r="I3336" s="2">
        <v>1</v>
      </c>
      <c r="J3336" s="2">
        <v>0</v>
      </c>
      <c r="K3336" s="2">
        <v>180000</v>
      </c>
      <c r="L3336" s="2">
        <v>180000</v>
      </c>
      <c r="M3336" s="2">
        <v>1000</v>
      </c>
      <c r="N3336" s="10">
        <f t="shared" si="1946"/>
        <v>1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10">
        <f t="shared" si="1947"/>
        <v>0</v>
      </c>
      <c r="U3336" s="2">
        <v>21</v>
      </c>
      <c r="V3336" s="2">
        <v>0</v>
      </c>
      <c r="W3336" s="2">
        <f t="shared" ref="W3336:X3336" si="1993">INT(W3326*1.1)</f>
        <v>327</v>
      </c>
      <c r="X3336" s="2">
        <f t="shared" si="1993"/>
        <v>327</v>
      </c>
      <c r="Y3336" s="2">
        <v>1000</v>
      </c>
      <c r="Z3336" s="10">
        <f t="shared" si="1949"/>
        <v>1</v>
      </c>
    </row>
    <row r="3337" spans="1:26">
      <c r="A3337" s="10">
        <f t="shared" si="1988"/>
        <v>512505</v>
      </c>
      <c r="B3337" s="10" t="s">
        <v>945</v>
      </c>
      <c r="C3337" s="10" t="s">
        <v>948</v>
      </c>
      <c r="F3337" s="10" t="s">
        <v>948</v>
      </c>
      <c r="G3337" s="10">
        <v>1</v>
      </c>
      <c r="I3337" s="2">
        <v>1</v>
      </c>
      <c r="J3337" s="2">
        <v>0</v>
      </c>
      <c r="K3337" s="2">
        <v>180000</v>
      </c>
      <c r="L3337" s="2">
        <v>180000</v>
      </c>
      <c r="M3337" s="2">
        <v>1000</v>
      </c>
      <c r="N3337" s="10">
        <f t="shared" si="1946"/>
        <v>1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10">
        <f t="shared" si="1947"/>
        <v>0</v>
      </c>
      <c r="U3337" s="2">
        <v>21</v>
      </c>
      <c r="V3337" s="2">
        <v>0</v>
      </c>
      <c r="W3337" s="2">
        <f t="shared" ref="W3337:X3337" si="1994">INT(W3327*1.1)</f>
        <v>327</v>
      </c>
      <c r="X3337" s="2">
        <f t="shared" si="1994"/>
        <v>327</v>
      </c>
      <c r="Y3337" s="2">
        <v>1000</v>
      </c>
      <c r="Z3337" s="10">
        <f t="shared" si="1949"/>
        <v>1</v>
      </c>
    </row>
    <row r="3338" spans="1:26">
      <c r="A3338" s="10">
        <f t="shared" si="1988"/>
        <v>512506</v>
      </c>
      <c r="B3338" s="10" t="s">
        <v>945</v>
      </c>
      <c r="C3338" s="10" t="s">
        <v>948</v>
      </c>
      <c r="F3338" s="10" t="s">
        <v>948</v>
      </c>
      <c r="G3338" s="10">
        <v>1</v>
      </c>
      <c r="I3338" s="2">
        <v>1</v>
      </c>
      <c r="J3338" s="2">
        <v>0</v>
      </c>
      <c r="K3338" s="2">
        <v>180000</v>
      </c>
      <c r="L3338" s="2">
        <v>180000</v>
      </c>
      <c r="M3338" s="2">
        <v>1000</v>
      </c>
      <c r="N3338" s="10">
        <f t="shared" si="1946"/>
        <v>1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10">
        <f t="shared" si="1947"/>
        <v>0</v>
      </c>
      <c r="U3338" s="2">
        <v>21</v>
      </c>
      <c r="V3338" s="2">
        <v>0</v>
      </c>
      <c r="W3338" s="2">
        <f t="shared" ref="W3338:X3338" si="1995">INT(W3328*1.1)</f>
        <v>327</v>
      </c>
      <c r="X3338" s="2">
        <f t="shared" si="1995"/>
        <v>327</v>
      </c>
      <c r="Y3338" s="2">
        <v>1000</v>
      </c>
      <c r="Z3338" s="10">
        <f t="shared" si="1949"/>
        <v>1</v>
      </c>
    </row>
    <row r="3339" spans="1:26">
      <c r="A3339" s="10">
        <f t="shared" si="1988"/>
        <v>512507</v>
      </c>
      <c r="B3339" s="10" t="s">
        <v>945</v>
      </c>
      <c r="C3339" s="10" t="s">
        <v>948</v>
      </c>
      <c r="F3339" s="10" t="s">
        <v>948</v>
      </c>
      <c r="G3339" s="10">
        <v>1</v>
      </c>
      <c r="I3339" s="2">
        <v>1</v>
      </c>
      <c r="J3339" s="2">
        <v>0</v>
      </c>
      <c r="K3339" s="2">
        <v>180000</v>
      </c>
      <c r="L3339" s="2">
        <v>180000</v>
      </c>
      <c r="M3339" s="2">
        <v>1000</v>
      </c>
      <c r="N3339" s="10">
        <f t="shared" si="1946"/>
        <v>1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10">
        <f t="shared" si="1947"/>
        <v>0</v>
      </c>
      <c r="U3339" s="2">
        <v>21</v>
      </c>
      <c r="V3339" s="2">
        <v>0</v>
      </c>
      <c r="W3339" s="2">
        <f t="shared" ref="W3339:X3339" si="1996">INT(W3329*1.1)</f>
        <v>327</v>
      </c>
      <c r="X3339" s="2">
        <f t="shared" si="1996"/>
        <v>327</v>
      </c>
      <c r="Y3339" s="2">
        <v>1000</v>
      </c>
      <c r="Z3339" s="10">
        <f t="shared" si="1949"/>
        <v>1</v>
      </c>
    </row>
    <row r="3340" spans="1:26">
      <c r="A3340" s="10">
        <f t="shared" si="1988"/>
        <v>512508</v>
      </c>
      <c r="B3340" s="10" t="s">
        <v>945</v>
      </c>
      <c r="C3340" s="10" t="s">
        <v>948</v>
      </c>
      <c r="F3340" s="10" t="s">
        <v>948</v>
      </c>
      <c r="G3340" s="10">
        <v>1</v>
      </c>
      <c r="I3340" s="2">
        <v>1</v>
      </c>
      <c r="J3340" s="2">
        <v>0</v>
      </c>
      <c r="K3340" s="2">
        <v>180000</v>
      </c>
      <c r="L3340" s="2">
        <v>180000</v>
      </c>
      <c r="M3340" s="2">
        <v>1000</v>
      </c>
      <c r="N3340" s="10">
        <f t="shared" si="1946"/>
        <v>1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10">
        <f t="shared" si="1947"/>
        <v>0</v>
      </c>
      <c r="U3340" s="2">
        <v>21</v>
      </c>
      <c r="V3340" s="2">
        <v>0</v>
      </c>
      <c r="W3340" s="2">
        <f t="shared" ref="W3340:X3340" si="1997">INT(W3330*1.1)</f>
        <v>327</v>
      </c>
      <c r="X3340" s="2">
        <f t="shared" si="1997"/>
        <v>327</v>
      </c>
      <c r="Y3340" s="2">
        <v>1000</v>
      </c>
      <c r="Z3340" s="10">
        <f t="shared" si="1949"/>
        <v>1</v>
      </c>
    </row>
    <row r="3341" spans="1:26">
      <c r="A3341" s="10">
        <f t="shared" si="1988"/>
        <v>512509</v>
      </c>
      <c r="B3341" s="10" t="s">
        <v>945</v>
      </c>
      <c r="C3341" s="10" t="s">
        <v>948</v>
      </c>
      <c r="F3341" s="10" t="s">
        <v>948</v>
      </c>
      <c r="G3341" s="10">
        <v>1</v>
      </c>
      <c r="I3341" s="2">
        <v>1</v>
      </c>
      <c r="J3341" s="2">
        <v>0</v>
      </c>
      <c r="K3341" s="2">
        <v>180000</v>
      </c>
      <c r="L3341" s="2">
        <v>180000</v>
      </c>
      <c r="M3341" s="2">
        <v>1000</v>
      </c>
      <c r="N3341" s="10">
        <f t="shared" si="1946"/>
        <v>1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10">
        <f t="shared" si="1947"/>
        <v>0</v>
      </c>
      <c r="U3341" s="2">
        <v>21</v>
      </c>
      <c r="V3341" s="2">
        <v>0</v>
      </c>
      <c r="W3341" s="2">
        <f t="shared" ref="W3341:X3341" si="1998">INT(W3331*1.1)</f>
        <v>327</v>
      </c>
      <c r="X3341" s="2">
        <f t="shared" si="1998"/>
        <v>327</v>
      </c>
      <c r="Y3341" s="2">
        <v>1000</v>
      </c>
      <c r="Z3341" s="10">
        <f t="shared" si="1949"/>
        <v>1</v>
      </c>
    </row>
    <row r="3342" spans="1:26">
      <c r="A3342" s="10">
        <f t="shared" si="1988"/>
        <v>512510</v>
      </c>
      <c r="B3342" s="10" t="s">
        <v>945</v>
      </c>
      <c r="C3342" s="10" t="s">
        <v>948</v>
      </c>
      <c r="F3342" s="10" t="s">
        <v>948</v>
      </c>
      <c r="G3342" s="10">
        <v>1</v>
      </c>
      <c r="I3342" s="2">
        <v>1</v>
      </c>
      <c r="J3342" s="2">
        <v>0</v>
      </c>
      <c r="K3342" s="2">
        <v>180000</v>
      </c>
      <c r="L3342" s="2">
        <v>180000</v>
      </c>
      <c r="M3342" s="2">
        <v>1000</v>
      </c>
      <c r="N3342" s="10">
        <f t="shared" si="1946"/>
        <v>1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10">
        <f t="shared" si="1947"/>
        <v>0</v>
      </c>
      <c r="U3342" s="2">
        <v>21</v>
      </c>
      <c r="V3342" s="2">
        <v>0</v>
      </c>
      <c r="W3342" s="2">
        <f t="shared" ref="W3342:X3342" si="1999">INT(W3332*1.1)</f>
        <v>327</v>
      </c>
      <c r="X3342" s="2">
        <f t="shared" si="1999"/>
        <v>327</v>
      </c>
      <c r="Y3342" s="2">
        <v>1000</v>
      </c>
      <c r="Z3342" s="10">
        <f t="shared" si="1949"/>
        <v>1</v>
      </c>
    </row>
    <row r="3343" spans="1:26" s="52" customFormat="1" ht="14.25" customHeight="1">
      <c r="A3343" s="52">
        <f t="shared" si="1988"/>
        <v>512601</v>
      </c>
      <c r="B3343" s="52" t="s">
        <v>945</v>
      </c>
      <c r="C3343" s="52" t="s">
        <v>948</v>
      </c>
      <c r="F3343" s="52" t="s">
        <v>948</v>
      </c>
      <c r="G3343" s="52">
        <v>1</v>
      </c>
      <c r="I3343" s="118">
        <v>1</v>
      </c>
      <c r="J3343" s="118">
        <v>0</v>
      </c>
      <c r="K3343" s="118">
        <f>K3333+10000</f>
        <v>190000</v>
      </c>
      <c r="L3343" s="118">
        <f>L3333+10000</f>
        <v>190000</v>
      </c>
      <c r="M3343" s="2">
        <v>1000</v>
      </c>
      <c r="N3343" s="52">
        <f t="shared" ref="N3343:N3352" si="2000">IF(M3343&gt;=1000,1,0)</f>
        <v>1</v>
      </c>
      <c r="O3343" s="118">
        <v>0</v>
      </c>
      <c r="P3343" s="118">
        <v>0</v>
      </c>
      <c r="Q3343" s="118">
        <v>0</v>
      </c>
      <c r="R3343" s="118">
        <v>0</v>
      </c>
      <c r="S3343" s="118">
        <v>0</v>
      </c>
      <c r="T3343" s="52">
        <f t="shared" ref="T3343:T3352" si="2001">IF(S3343&gt;=1000,1,0)</f>
        <v>0</v>
      </c>
      <c r="U3343" s="118">
        <v>21</v>
      </c>
      <c r="V3343" s="118">
        <v>0</v>
      </c>
      <c r="W3343" s="2">
        <f t="shared" ref="W3343:X3343" si="2002">INT(W3333*1.1)</f>
        <v>359</v>
      </c>
      <c r="X3343" s="2">
        <f t="shared" si="2002"/>
        <v>359</v>
      </c>
      <c r="Y3343" s="2">
        <v>1000</v>
      </c>
      <c r="Z3343" s="52">
        <f t="shared" ref="Z3343:Z3352" si="2003">IF(Y3343&gt;=1000,1,0)</f>
        <v>1</v>
      </c>
    </row>
    <row r="3344" spans="1:26" s="52" customFormat="1" ht="14.25" customHeight="1">
      <c r="A3344" s="52">
        <f t="shared" si="1988"/>
        <v>512602</v>
      </c>
      <c r="B3344" s="52" t="s">
        <v>945</v>
      </c>
      <c r="C3344" s="52" t="s">
        <v>948</v>
      </c>
      <c r="F3344" s="52" t="s">
        <v>948</v>
      </c>
      <c r="G3344" s="52">
        <v>1</v>
      </c>
      <c r="I3344" s="118">
        <v>1</v>
      </c>
      <c r="J3344" s="118">
        <v>0</v>
      </c>
      <c r="K3344" s="118">
        <f t="shared" ref="K3344:L3344" si="2004">K3334+10000</f>
        <v>190000</v>
      </c>
      <c r="L3344" s="118">
        <f t="shared" si="2004"/>
        <v>190000</v>
      </c>
      <c r="M3344" s="2">
        <v>1000</v>
      </c>
      <c r="N3344" s="52">
        <f t="shared" si="2000"/>
        <v>1</v>
      </c>
      <c r="O3344" s="118">
        <v>0</v>
      </c>
      <c r="P3344" s="118">
        <v>0</v>
      </c>
      <c r="Q3344" s="118">
        <v>0</v>
      </c>
      <c r="R3344" s="118">
        <v>0</v>
      </c>
      <c r="S3344" s="118">
        <v>0</v>
      </c>
      <c r="T3344" s="52">
        <f t="shared" si="2001"/>
        <v>0</v>
      </c>
      <c r="U3344" s="118">
        <v>21</v>
      </c>
      <c r="V3344" s="118">
        <v>0</v>
      </c>
      <c r="W3344" s="2">
        <f t="shared" ref="W3344:X3344" si="2005">INT(W3334*1.1)</f>
        <v>359</v>
      </c>
      <c r="X3344" s="2">
        <f t="shared" si="2005"/>
        <v>359</v>
      </c>
      <c r="Y3344" s="2">
        <v>1000</v>
      </c>
      <c r="Z3344" s="52">
        <f t="shared" si="2003"/>
        <v>1</v>
      </c>
    </row>
    <row r="3345" spans="1:26" s="52" customFormat="1">
      <c r="A3345" s="52">
        <f t="shared" si="1988"/>
        <v>512603</v>
      </c>
      <c r="B3345" s="52" t="s">
        <v>945</v>
      </c>
      <c r="C3345" s="52" t="s">
        <v>948</v>
      </c>
      <c r="F3345" s="52" t="s">
        <v>948</v>
      </c>
      <c r="G3345" s="52">
        <v>1</v>
      </c>
      <c r="I3345" s="118">
        <v>1</v>
      </c>
      <c r="J3345" s="118">
        <v>0</v>
      </c>
      <c r="K3345" s="118">
        <f t="shared" ref="K3345:L3345" si="2006">K3335+10000</f>
        <v>190000</v>
      </c>
      <c r="L3345" s="118">
        <f t="shared" si="2006"/>
        <v>190000</v>
      </c>
      <c r="M3345" s="2">
        <v>1000</v>
      </c>
      <c r="N3345" s="52">
        <f t="shared" si="2000"/>
        <v>1</v>
      </c>
      <c r="O3345" s="118">
        <v>0</v>
      </c>
      <c r="P3345" s="118">
        <v>0</v>
      </c>
      <c r="Q3345" s="118">
        <v>0</v>
      </c>
      <c r="R3345" s="118">
        <v>0</v>
      </c>
      <c r="S3345" s="118">
        <v>0</v>
      </c>
      <c r="T3345" s="52">
        <f t="shared" si="2001"/>
        <v>0</v>
      </c>
      <c r="U3345" s="118">
        <v>21</v>
      </c>
      <c r="V3345" s="118">
        <v>0</v>
      </c>
      <c r="W3345" s="2">
        <f t="shared" ref="W3345:X3345" si="2007">INT(W3335*1.1)</f>
        <v>359</v>
      </c>
      <c r="X3345" s="2">
        <f t="shared" si="2007"/>
        <v>359</v>
      </c>
      <c r="Y3345" s="2">
        <v>1000</v>
      </c>
      <c r="Z3345" s="52">
        <f t="shared" si="2003"/>
        <v>1</v>
      </c>
    </row>
    <row r="3346" spans="1:26" s="52" customFormat="1">
      <c r="A3346" s="52">
        <f t="shared" si="1988"/>
        <v>512604</v>
      </c>
      <c r="B3346" s="52" t="s">
        <v>945</v>
      </c>
      <c r="C3346" s="52" t="s">
        <v>948</v>
      </c>
      <c r="F3346" s="52" t="s">
        <v>948</v>
      </c>
      <c r="G3346" s="52">
        <v>1</v>
      </c>
      <c r="I3346" s="118">
        <v>1</v>
      </c>
      <c r="J3346" s="118">
        <v>0</v>
      </c>
      <c r="K3346" s="118">
        <f t="shared" ref="K3346:L3346" si="2008">K3336+10000</f>
        <v>190000</v>
      </c>
      <c r="L3346" s="118">
        <f t="shared" si="2008"/>
        <v>190000</v>
      </c>
      <c r="M3346" s="2">
        <v>1000</v>
      </c>
      <c r="N3346" s="52">
        <f t="shared" si="2000"/>
        <v>1</v>
      </c>
      <c r="O3346" s="118">
        <v>0</v>
      </c>
      <c r="P3346" s="118">
        <v>0</v>
      </c>
      <c r="Q3346" s="118">
        <v>0</v>
      </c>
      <c r="R3346" s="118">
        <v>0</v>
      </c>
      <c r="S3346" s="118">
        <v>0</v>
      </c>
      <c r="T3346" s="52">
        <f t="shared" si="2001"/>
        <v>0</v>
      </c>
      <c r="U3346" s="118">
        <v>21</v>
      </c>
      <c r="V3346" s="118">
        <v>0</v>
      </c>
      <c r="W3346" s="2">
        <f t="shared" ref="W3346:X3346" si="2009">INT(W3336*1.1)</f>
        <v>359</v>
      </c>
      <c r="X3346" s="2">
        <f t="shared" si="2009"/>
        <v>359</v>
      </c>
      <c r="Y3346" s="2">
        <v>1000</v>
      </c>
      <c r="Z3346" s="52">
        <f t="shared" si="2003"/>
        <v>1</v>
      </c>
    </row>
    <row r="3347" spans="1:26" s="52" customFormat="1">
      <c r="A3347" s="52">
        <f t="shared" si="1988"/>
        <v>512605</v>
      </c>
      <c r="B3347" s="52" t="s">
        <v>945</v>
      </c>
      <c r="C3347" s="52" t="s">
        <v>948</v>
      </c>
      <c r="F3347" s="52" t="s">
        <v>948</v>
      </c>
      <c r="G3347" s="52">
        <v>1</v>
      </c>
      <c r="I3347" s="118">
        <v>1</v>
      </c>
      <c r="J3347" s="118">
        <v>0</v>
      </c>
      <c r="K3347" s="118">
        <f t="shared" ref="K3347:L3347" si="2010">K3337+10000</f>
        <v>190000</v>
      </c>
      <c r="L3347" s="118">
        <f t="shared" si="2010"/>
        <v>190000</v>
      </c>
      <c r="M3347" s="2">
        <v>1000</v>
      </c>
      <c r="N3347" s="52">
        <f t="shared" si="2000"/>
        <v>1</v>
      </c>
      <c r="O3347" s="118">
        <v>0</v>
      </c>
      <c r="P3347" s="118">
        <v>0</v>
      </c>
      <c r="Q3347" s="118">
        <v>0</v>
      </c>
      <c r="R3347" s="118">
        <v>0</v>
      </c>
      <c r="S3347" s="118">
        <v>0</v>
      </c>
      <c r="T3347" s="52">
        <f t="shared" si="2001"/>
        <v>0</v>
      </c>
      <c r="U3347" s="118">
        <v>21</v>
      </c>
      <c r="V3347" s="118">
        <v>0</v>
      </c>
      <c r="W3347" s="2">
        <f t="shared" ref="W3347:X3347" si="2011">INT(W3337*1.1)</f>
        <v>359</v>
      </c>
      <c r="X3347" s="2">
        <f t="shared" si="2011"/>
        <v>359</v>
      </c>
      <c r="Y3347" s="2">
        <v>1000</v>
      </c>
      <c r="Z3347" s="52">
        <f t="shared" si="2003"/>
        <v>1</v>
      </c>
    </row>
    <row r="3348" spans="1:26" s="52" customFormat="1">
      <c r="A3348" s="52">
        <f t="shared" si="1988"/>
        <v>512606</v>
      </c>
      <c r="B3348" s="52" t="s">
        <v>945</v>
      </c>
      <c r="C3348" s="52" t="s">
        <v>948</v>
      </c>
      <c r="F3348" s="52" t="s">
        <v>948</v>
      </c>
      <c r="G3348" s="52">
        <v>1</v>
      </c>
      <c r="I3348" s="118">
        <v>1</v>
      </c>
      <c r="J3348" s="118">
        <v>0</v>
      </c>
      <c r="K3348" s="118">
        <f t="shared" ref="K3348:L3348" si="2012">K3338+10000</f>
        <v>190000</v>
      </c>
      <c r="L3348" s="118">
        <f t="shared" si="2012"/>
        <v>190000</v>
      </c>
      <c r="M3348" s="2">
        <v>1000</v>
      </c>
      <c r="N3348" s="52">
        <f t="shared" si="2000"/>
        <v>1</v>
      </c>
      <c r="O3348" s="118">
        <v>0</v>
      </c>
      <c r="P3348" s="118">
        <v>0</v>
      </c>
      <c r="Q3348" s="118">
        <v>0</v>
      </c>
      <c r="R3348" s="118">
        <v>0</v>
      </c>
      <c r="S3348" s="118">
        <v>0</v>
      </c>
      <c r="T3348" s="52">
        <f t="shared" si="2001"/>
        <v>0</v>
      </c>
      <c r="U3348" s="118">
        <v>21</v>
      </c>
      <c r="V3348" s="118">
        <v>0</v>
      </c>
      <c r="W3348" s="2">
        <f t="shared" ref="W3348:X3348" si="2013">INT(W3338*1.1)</f>
        <v>359</v>
      </c>
      <c r="X3348" s="2">
        <f t="shared" si="2013"/>
        <v>359</v>
      </c>
      <c r="Y3348" s="2">
        <v>1000</v>
      </c>
      <c r="Z3348" s="52">
        <f t="shared" si="2003"/>
        <v>1</v>
      </c>
    </row>
    <row r="3349" spans="1:26" s="52" customFormat="1">
      <c r="A3349" s="52">
        <f t="shared" si="1988"/>
        <v>512607</v>
      </c>
      <c r="B3349" s="52" t="s">
        <v>945</v>
      </c>
      <c r="C3349" s="52" t="s">
        <v>948</v>
      </c>
      <c r="F3349" s="52" t="s">
        <v>948</v>
      </c>
      <c r="G3349" s="52">
        <v>1</v>
      </c>
      <c r="I3349" s="118">
        <v>1</v>
      </c>
      <c r="J3349" s="118">
        <v>0</v>
      </c>
      <c r="K3349" s="118">
        <f t="shared" ref="K3349:L3349" si="2014">K3339+10000</f>
        <v>190000</v>
      </c>
      <c r="L3349" s="118">
        <f t="shared" si="2014"/>
        <v>190000</v>
      </c>
      <c r="M3349" s="2">
        <v>1000</v>
      </c>
      <c r="N3349" s="52">
        <f t="shared" si="2000"/>
        <v>1</v>
      </c>
      <c r="O3349" s="118">
        <v>0</v>
      </c>
      <c r="P3349" s="118">
        <v>0</v>
      </c>
      <c r="Q3349" s="118">
        <v>0</v>
      </c>
      <c r="R3349" s="118">
        <v>0</v>
      </c>
      <c r="S3349" s="118">
        <v>0</v>
      </c>
      <c r="T3349" s="52">
        <f t="shared" si="2001"/>
        <v>0</v>
      </c>
      <c r="U3349" s="118">
        <v>21</v>
      </c>
      <c r="V3349" s="118">
        <v>0</v>
      </c>
      <c r="W3349" s="2">
        <f t="shared" ref="W3349:X3349" si="2015">INT(W3339*1.1)</f>
        <v>359</v>
      </c>
      <c r="X3349" s="2">
        <f t="shared" si="2015"/>
        <v>359</v>
      </c>
      <c r="Y3349" s="2">
        <v>1000</v>
      </c>
      <c r="Z3349" s="52">
        <f t="shared" si="2003"/>
        <v>1</v>
      </c>
    </row>
    <row r="3350" spans="1:26" s="52" customFormat="1">
      <c r="A3350" s="52">
        <f t="shared" si="1988"/>
        <v>512608</v>
      </c>
      <c r="B3350" s="52" t="s">
        <v>945</v>
      </c>
      <c r="C3350" s="52" t="s">
        <v>948</v>
      </c>
      <c r="F3350" s="52" t="s">
        <v>948</v>
      </c>
      <c r="G3350" s="52">
        <v>1</v>
      </c>
      <c r="I3350" s="118">
        <v>1</v>
      </c>
      <c r="J3350" s="118">
        <v>0</v>
      </c>
      <c r="K3350" s="118">
        <f t="shared" ref="K3350:L3350" si="2016">K3340+10000</f>
        <v>190000</v>
      </c>
      <c r="L3350" s="118">
        <f t="shared" si="2016"/>
        <v>190000</v>
      </c>
      <c r="M3350" s="2">
        <v>1000</v>
      </c>
      <c r="N3350" s="52">
        <f t="shared" si="2000"/>
        <v>1</v>
      </c>
      <c r="O3350" s="118">
        <v>0</v>
      </c>
      <c r="P3350" s="118">
        <v>0</v>
      </c>
      <c r="Q3350" s="118">
        <v>0</v>
      </c>
      <c r="R3350" s="118">
        <v>0</v>
      </c>
      <c r="S3350" s="118">
        <v>0</v>
      </c>
      <c r="T3350" s="52">
        <f t="shared" si="2001"/>
        <v>0</v>
      </c>
      <c r="U3350" s="118">
        <v>21</v>
      </c>
      <c r="V3350" s="118">
        <v>0</v>
      </c>
      <c r="W3350" s="2">
        <f t="shared" ref="W3350:X3350" si="2017">INT(W3340*1.1)</f>
        <v>359</v>
      </c>
      <c r="X3350" s="2">
        <f t="shared" si="2017"/>
        <v>359</v>
      </c>
      <c r="Y3350" s="2">
        <v>1000</v>
      </c>
      <c r="Z3350" s="52">
        <f t="shared" si="2003"/>
        <v>1</v>
      </c>
    </row>
    <row r="3351" spans="1:26" s="52" customFormat="1">
      <c r="A3351" s="52">
        <f t="shared" si="1988"/>
        <v>512609</v>
      </c>
      <c r="B3351" s="52" t="s">
        <v>945</v>
      </c>
      <c r="C3351" s="52" t="s">
        <v>948</v>
      </c>
      <c r="F3351" s="52" t="s">
        <v>948</v>
      </c>
      <c r="G3351" s="52">
        <v>1</v>
      </c>
      <c r="I3351" s="118">
        <v>1</v>
      </c>
      <c r="J3351" s="118">
        <v>0</v>
      </c>
      <c r="K3351" s="118">
        <f t="shared" ref="K3351:L3351" si="2018">K3341+10000</f>
        <v>190000</v>
      </c>
      <c r="L3351" s="118">
        <f t="shared" si="2018"/>
        <v>190000</v>
      </c>
      <c r="M3351" s="2">
        <v>1000</v>
      </c>
      <c r="N3351" s="52">
        <f t="shared" si="2000"/>
        <v>1</v>
      </c>
      <c r="O3351" s="118">
        <v>0</v>
      </c>
      <c r="P3351" s="118">
        <v>0</v>
      </c>
      <c r="Q3351" s="118">
        <v>0</v>
      </c>
      <c r="R3351" s="118">
        <v>0</v>
      </c>
      <c r="S3351" s="118">
        <v>0</v>
      </c>
      <c r="T3351" s="52">
        <f t="shared" si="2001"/>
        <v>0</v>
      </c>
      <c r="U3351" s="118">
        <v>21</v>
      </c>
      <c r="V3351" s="118">
        <v>0</v>
      </c>
      <c r="W3351" s="2">
        <f t="shared" ref="W3351:X3351" si="2019">INT(W3341*1.1)</f>
        <v>359</v>
      </c>
      <c r="X3351" s="2">
        <f t="shared" si="2019"/>
        <v>359</v>
      </c>
      <c r="Y3351" s="2">
        <v>1000</v>
      </c>
      <c r="Z3351" s="52">
        <f t="shared" si="2003"/>
        <v>1</v>
      </c>
    </row>
    <row r="3352" spans="1:26" s="52" customFormat="1">
      <c r="A3352" s="52">
        <f t="shared" si="1988"/>
        <v>512610</v>
      </c>
      <c r="B3352" s="52" t="s">
        <v>945</v>
      </c>
      <c r="C3352" s="52" t="s">
        <v>948</v>
      </c>
      <c r="F3352" s="52" t="s">
        <v>948</v>
      </c>
      <c r="G3352" s="52">
        <v>1</v>
      </c>
      <c r="I3352" s="118">
        <v>1</v>
      </c>
      <c r="J3352" s="118">
        <v>0</v>
      </c>
      <c r="K3352" s="118">
        <f t="shared" ref="K3352:L3352" si="2020">K3342+10000</f>
        <v>190000</v>
      </c>
      <c r="L3352" s="118">
        <f t="shared" si="2020"/>
        <v>190000</v>
      </c>
      <c r="M3352" s="2">
        <v>1000</v>
      </c>
      <c r="N3352" s="52">
        <f t="shared" si="2000"/>
        <v>1</v>
      </c>
      <c r="O3352" s="118">
        <v>0</v>
      </c>
      <c r="P3352" s="118">
        <v>0</v>
      </c>
      <c r="Q3352" s="118">
        <v>0</v>
      </c>
      <c r="R3352" s="118">
        <v>0</v>
      </c>
      <c r="S3352" s="118">
        <v>0</v>
      </c>
      <c r="T3352" s="52">
        <f t="shared" si="2001"/>
        <v>0</v>
      </c>
      <c r="U3352" s="118">
        <v>21</v>
      </c>
      <c r="V3352" s="118">
        <v>0</v>
      </c>
      <c r="W3352" s="2">
        <f t="shared" ref="W3352:X3352" si="2021">INT(W3342*1.1)</f>
        <v>359</v>
      </c>
      <c r="X3352" s="2">
        <f t="shared" si="2021"/>
        <v>359</v>
      </c>
      <c r="Y3352" s="2">
        <v>1000</v>
      </c>
      <c r="Z3352" s="52">
        <f t="shared" si="2003"/>
        <v>1</v>
      </c>
    </row>
    <row r="3353" spans="1:26" s="52" customFormat="1" ht="14.25" customHeight="1">
      <c r="A3353" s="52">
        <f t="shared" si="1988"/>
        <v>512701</v>
      </c>
      <c r="B3353" s="52" t="s">
        <v>945</v>
      </c>
      <c r="C3353" s="52" t="s">
        <v>948</v>
      </c>
      <c r="F3353" s="52" t="s">
        <v>948</v>
      </c>
      <c r="G3353" s="52">
        <v>1</v>
      </c>
      <c r="I3353" s="118">
        <v>1</v>
      </c>
      <c r="J3353" s="118">
        <v>0</v>
      </c>
      <c r="K3353" s="118">
        <f t="shared" ref="K3353:L3353" si="2022">K3343+10000</f>
        <v>200000</v>
      </c>
      <c r="L3353" s="118">
        <f t="shared" si="2022"/>
        <v>200000</v>
      </c>
      <c r="M3353" s="2">
        <v>1000</v>
      </c>
      <c r="N3353" s="52">
        <f t="shared" ref="N3353:N3362" si="2023">IF(M3353&gt;=1000,1,0)</f>
        <v>1</v>
      </c>
      <c r="O3353" s="118">
        <v>0</v>
      </c>
      <c r="P3353" s="118">
        <v>0</v>
      </c>
      <c r="Q3353" s="118">
        <v>0</v>
      </c>
      <c r="R3353" s="118">
        <v>0</v>
      </c>
      <c r="S3353" s="118">
        <v>0</v>
      </c>
      <c r="T3353" s="52">
        <f t="shared" ref="T3353:T3362" si="2024">IF(S3353&gt;=1000,1,0)</f>
        <v>0</v>
      </c>
      <c r="U3353" s="118">
        <v>21</v>
      </c>
      <c r="V3353" s="118">
        <v>0</v>
      </c>
      <c r="W3353" s="2">
        <f t="shared" ref="W3353:X3353" si="2025">INT(W3343*1.1)</f>
        <v>394</v>
      </c>
      <c r="X3353" s="2">
        <f t="shared" si="2025"/>
        <v>394</v>
      </c>
      <c r="Y3353" s="2">
        <v>1000</v>
      </c>
      <c r="Z3353" s="52">
        <f t="shared" ref="Z3353:Z3362" si="2026">IF(Y3353&gt;=1000,1,0)</f>
        <v>1</v>
      </c>
    </row>
    <row r="3354" spans="1:26" s="52" customFormat="1" ht="14.25" customHeight="1">
      <c r="A3354" s="52">
        <f t="shared" si="1988"/>
        <v>512702</v>
      </c>
      <c r="B3354" s="52" t="s">
        <v>945</v>
      </c>
      <c r="C3354" s="52" t="s">
        <v>948</v>
      </c>
      <c r="F3354" s="52" t="s">
        <v>948</v>
      </c>
      <c r="G3354" s="52">
        <v>1</v>
      </c>
      <c r="I3354" s="118">
        <v>1</v>
      </c>
      <c r="J3354" s="118">
        <v>0</v>
      </c>
      <c r="K3354" s="118">
        <f t="shared" ref="K3354:L3354" si="2027">K3344+10000</f>
        <v>200000</v>
      </c>
      <c r="L3354" s="118">
        <f t="shared" si="2027"/>
        <v>200000</v>
      </c>
      <c r="M3354" s="2">
        <v>1000</v>
      </c>
      <c r="N3354" s="52">
        <f t="shared" si="2023"/>
        <v>1</v>
      </c>
      <c r="O3354" s="118">
        <v>0</v>
      </c>
      <c r="P3354" s="118">
        <v>0</v>
      </c>
      <c r="Q3354" s="118">
        <v>0</v>
      </c>
      <c r="R3354" s="118">
        <v>0</v>
      </c>
      <c r="S3354" s="118">
        <v>0</v>
      </c>
      <c r="T3354" s="52">
        <f t="shared" si="2024"/>
        <v>0</v>
      </c>
      <c r="U3354" s="118">
        <v>21</v>
      </c>
      <c r="V3354" s="118">
        <v>0</v>
      </c>
      <c r="W3354" s="2">
        <f t="shared" ref="W3354:X3354" si="2028">INT(W3344*1.1)</f>
        <v>394</v>
      </c>
      <c r="X3354" s="2">
        <f t="shared" si="2028"/>
        <v>394</v>
      </c>
      <c r="Y3354" s="2">
        <v>1000</v>
      </c>
      <c r="Z3354" s="52">
        <f t="shared" si="2026"/>
        <v>1</v>
      </c>
    </row>
    <row r="3355" spans="1:26" s="52" customFormat="1">
      <c r="A3355" s="52">
        <f t="shared" si="1988"/>
        <v>512703</v>
      </c>
      <c r="B3355" s="52" t="s">
        <v>945</v>
      </c>
      <c r="C3355" s="52" t="s">
        <v>948</v>
      </c>
      <c r="F3355" s="52" t="s">
        <v>948</v>
      </c>
      <c r="G3355" s="52">
        <v>1</v>
      </c>
      <c r="I3355" s="118">
        <v>1</v>
      </c>
      <c r="J3355" s="118">
        <v>0</v>
      </c>
      <c r="K3355" s="118">
        <f t="shared" ref="K3355:L3355" si="2029">K3345+10000</f>
        <v>200000</v>
      </c>
      <c r="L3355" s="118">
        <f t="shared" si="2029"/>
        <v>200000</v>
      </c>
      <c r="M3355" s="2">
        <v>1000</v>
      </c>
      <c r="N3355" s="52">
        <f t="shared" si="2023"/>
        <v>1</v>
      </c>
      <c r="O3355" s="118">
        <v>0</v>
      </c>
      <c r="P3355" s="118">
        <v>0</v>
      </c>
      <c r="Q3355" s="118">
        <v>0</v>
      </c>
      <c r="R3355" s="118">
        <v>0</v>
      </c>
      <c r="S3355" s="118">
        <v>0</v>
      </c>
      <c r="T3355" s="52">
        <f t="shared" si="2024"/>
        <v>0</v>
      </c>
      <c r="U3355" s="118">
        <v>21</v>
      </c>
      <c r="V3355" s="118">
        <v>0</v>
      </c>
      <c r="W3355" s="2">
        <f t="shared" ref="W3355:X3355" si="2030">INT(W3345*1.1)</f>
        <v>394</v>
      </c>
      <c r="X3355" s="2">
        <f t="shared" si="2030"/>
        <v>394</v>
      </c>
      <c r="Y3355" s="2">
        <v>1000</v>
      </c>
      <c r="Z3355" s="52">
        <f t="shared" si="2026"/>
        <v>1</v>
      </c>
    </row>
    <row r="3356" spans="1:26" s="52" customFormat="1">
      <c r="A3356" s="52">
        <f t="shared" si="1988"/>
        <v>512704</v>
      </c>
      <c r="B3356" s="52" t="s">
        <v>945</v>
      </c>
      <c r="C3356" s="52" t="s">
        <v>948</v>
      </c>
      <c r="F3356" s="52" t="s">
        <v>948</v>
      </c>
      <c r="G3356" s="52">
        <v>1</v>
      </c>
      <c r="I3356" s="118">
        <v>1</v>
      </c>
      <c r="J3356" s="118">
        <v>0</v>
      </c>
      <c r="K3356" s="118">
        <f t="shared" ref="K3356:L3356" si="2031">K3346+10000</f>
        <v>200000</v>
      </c>
      <c r="L3356" s="118">
        <f t="shared" si="2031"/>
        <v>200000</v>
      </c>
      <c r="M3356" s="2">
        <v>1000</v>
      </c>
      <c r="N3356" s="52">
        <f t="shared" si="2023"/>
        <v>1</v>
      </c>
      <c r="O3356" s="118">
        <v>0</v>
      </c>
      <c r="P3356" s="118">
        <v>0</v>
      </c>
      <c r="Q3356" s="118">
        <v>0</v>
      </c>
      <c r="R3356" s="118">
        <v>0</v>
      </c>
      <c r="S3356" s="118">
        <v>0</v>
      </c>
      <c r="T3356" s="52">
        <f t="shared" si="2024"/>
        <v>0</v>
      </c>
      <c r="U3356" s="118">
        <v>21</v>
      </c>
      <c r="V3356" s="118">
        <v>0</v>
      </c>
      <c r="W3356" s="2">
        <f t="shared" ref="W3356:X3356" si="2032">INT(W3346*1.1)</f>
        <v>394</v>
      </c>
      <c r="X3356" s="2">
        <f t="shared" si="2032"/>
        <v>394</v>
      </c>
      <c r="Y3356" s="2">
        <v>1000</v>
      </c>
      <c r="Z3356" s="52">
        <f t="shared" si="2026"/>
        <v>1</v>
      </c>
    </row>
    <row r="3357" spans="1:26" s="52" customFormat="1">
      <c r="A3357" s="52">
        <f t="shared" si="1988"/>
        <v>512705</v>
      </c>
      <c r="B3357" s="52" t="s">
        <v>945</v>
      </c>
      <c r="C3357" s="52" t="s">
        <v>948</v>
      </c>
      <c r="F3357" s="52" t="s">
        <v>948</v>
      </c>
      <c r="G3357" s="52">
        <v>1</v>
      </c>
      <c r="I3357" s="118">
        <v>1</v>
      </c>
      <c r="J3357" s="118">
        <v>0</v>
      </c>
      <c r="K3357" s="118">
        <f t="shared" ref="K3357:L3357" si="2033">K3347+10000</f>
        <v>200000</v>
      </c>
      <c r="L3357" s="118">
        <f t="shared" si="2033"/>
        <v>200000</v>
      </c>
      <c r="M3357" s="2">
        <v>1000</v>
      </c>
      <c r="N3357" s="52">
        <f t="shared" si="2023"/>
        <v>1</v>
      </c>
      <c r="O3357" s="118">
        <v>0</v>
      </c>
      <c r="P3357" s="118">
        <v>0</v>
      </c>
      <c r="Q3357" s="118">
        <v>0</v>
      </c>
      <c r="R3357" s="118">
        <v>0</v>
      </c>
      <c r="S3357" s="118">
        <v>0</v>
      </c>
      <c r="T3357" s="52">
        <f t="shared" si="2024"/>
        <v>0</v>
      </c>
      <c r="U3357" s="118">
        <v>21</v>
      </c>
      <c r="V3357" s="118">
        <v>0</v>
      </c>
      <c r="W3357" s="2">
        <f t="shared" ref="W3357:X3357" si="2034">INT(W3347*1.1)</f>
        <v>394</v>
      </c>
      <c r="X3357" s="2">
        <f t="shared" si="2034"/>
        <v>394</v>
      </c>
      <c r="Y3357" s="2">
        <v>1000</v>
      </c>
      <c r="Z3357" s="52">
        <f t="shared" si="2026"/>
        <v>1</v>
      </c>
    </row>
    <row r="3358" spans="1:26" s="52" customFormat="1">
      <c r="A3358" s="52">
        <f t="shared" si="1988"/>
        <v>512706</v>
      </c>
      <c r="B3358" s="52" t="s">
        <v>945</v>
      </c>
      <c r="C3358" s="52" t="s">
        <v>948</v>
      </c>
      <c r="F3358" s="52" t="s">
        <v>948</v>
      </c>
      <c r="G3358" s="52">
        <v>1</v>
      </c>
      <c r="I3358" s="118">
        <v>1</v>
      </c>
      <c r="J3358" s="118">
        <v>0</v>
      </c>
      <c r="K3358" s="118">
        <f t="shared" ref="K3358:L3358" si="2035">K3348+10000</f>
        <v>200000</v>
      </c>
      <c r="L3358" s="118">
        <f t="shared" si="2035"/>
        <v>200000</v>
      </c>
      <c r="M3358" s="2">
        <v>1000</v>
      </c>
      <c r="N3358" s="52">
        <f t="shared" si="2023"/>
        <v>1</v>
      </c>
      <c r="O3358" s="118">
        <v>0</v>
      </c>
      <c r="P3358" s="118">
        <v>0</v>
      </c>
      <c r="Q3358" s="118">
        <v>0</v>
      </c>
      <c r="R3358" s="118">
        <v>0</v>
      </c>
      <c r="S3358" s="118">
        <v>0</v>
      </c>
      <c r="T3358" s="52">
        <f t="shared" si="2024"/>
        <v>0</v>
      </c>
      <c r="U3358" s="118">
        <v>21</v>
      </c>
      <c r="V3358" s="118">
        <v>0</v>
      </c>
      <c r="W3358" s="2">
        <f t="shared" ref="W3358:X3358" si="2036">INT(W3348*1.1)</f>
        <v>394</v>
      </c>
      <c r="X3358" s="2">
        <f t="shared" si="2036"/>
        <v>394</v>
      </c>
      <c r="Y3358" s="2">
        <v>1000</v>
      </c>
      <c r="Z3358" s="52">
        <f t="shared" si="2026"/>
        <v>1</v>
      </c>
    </row>
    <row r="3359" spans="1:26" s="52" customFormat="1">
      <c r="A3359" s="52">
        <f t="shared" si="1988"/>
        <v>512707</v>
      </c>
      <c r="B3359" s="52" t="s">
        <v>945</v>
      </c>
      <c r="C3359" s="52" t="s">
        <v>948</v>
      </c>
      <c r="F3359" s="52" t="s">
        <v>948</v>
      </c>
      <c r="G3359" s="52">
        <v>1</v>
      </c>
      <c r="I3359" s="118">
        <v>1</v>
      </c>
      <c r="J3359" s="118">
        <v>0</v>
      </c>
      <c r="K3359" s="118">
        <f t="shared" ref="K3359:L3359" si="2037">K3349+10000</f>
        <v>200000</v>
      </c>
      <c r="L3359" s="118">
        <f t="shared" si="2037"/>
        <v>200000</v>
      </c>
      <c r="M3359" s="2">
        <v>1000</v>
      </c>
      <c r="N3359" s="52">
        <f t="shared" si="2023"/>
        <v>1</v>
      </c>
      <c r="O3359" s="118">
        <v>0</v>
      </c>
      <c r="P3359" s="118">
        <v>0</v>
      </c>
      <c r="Q3359" s="118">
        <v>0</v>
      </c>
      <c r="R3359" s="118">
        <v>0</v>
      </c>
      <c r="S3359" s="118">
        <v>0</v>
      </c>
      <c r="T3359" s="52">
        <f t="shared" si="2024"/>
        <v>0</v>
      </c>
      <c r="U3359" s="118">
        <v>21</v>
      </c>
      <c r="V3359" s="118">
        <v>0</v>
      </c>
      <c r="W3359" s="2">
        <f t="shared" ref="W3359:X3359" si="2038">INT(W3349*1.1)</f>
        <v>394</v>
      </c>
      <c r="X3359" s="2">
        <f t="shared" si="2038"/>
        <v>394</v>
      </c>
      <c r="Y3359" s="2">
        <v>1000</v>
      </c>
      <c r="Z3359" s="52">
        <f t="shared" si="2026"/>
        <v>1</v>
      </c>
    </row>
    <row r="3360" spans="1:26" s="52" customFormat="1">
      <c r="A3360" s="52">
        <f t="shared" si="1988"/>
        <v>512708</v>
      </c>
      <c r="B3360" s="52" t="s">
        <v>945</v>
      </c>
      <c r="C3360" s="52" t="s">
        <v>948</v>
      </c>
      <c r="F3360" s="52" t="s">
        <v>948</v>
      </c>
      <c r="G3360" s="52">
        <v>1</v>
      </c>
      <c r="I3360" s="118">
        <v>1</v>
      </c>
      <c r="J3360" s="118">
        <v>0</v>
      </c>
      <c r="K3360" s="118">
        <f t="shared" ref="K3360:L3360" si="2039">K3350+10000</f>
        <v>200000</v>
      </c>
      <c r="L3360" s="118">
        <f t="shared" si="2039"/>
        <v>200000</v>
      </c>
      <c r="M3360" s="2">
        <v>1000</v>
      </c>
      <c r="N3360" s="52">
        <f t="shared" si="2023"/>
        <v>1</v>
      </c>
      <c r="O3360" s="118">
        <v>0</v>
      </c>
      <c r="P3360" s="118">
        <v>0</v>
      </c>
      <c r="Q3360" s="118">
        <v>0</v>
      </c>
      <c r="R3360" s="118">
        <v>0</v>
      </c>
      <c r="S3360" s="118">
        <v>0</v>
      </c>
      <c r="T3360" s="52">
        <f t="shared" si="2024"/>
        <v>0</v>
      </c>
      <c r="U3360" s="118">
        <v>21</v>
      </c>
      <c r="V3360" s="118">
        <v>0</v>
      </c>
      <c r="W3360" s="2">
        <f t="shared" ref="W3360:X3360" si="2040">INT(W3350*1.1)</f>
        <v>394</v>
      </c>
      <c r="X3360" s="2">
        <f t="shared" si="2040"/>
        <v>394</v>
      </c>
      <c r="Y3360" s="2">
        <v>1000</v>
      </c>
      <c r="Z3360" s="52">
        <f t="shared" si="2026"/>
        <v>1</v>
      </c>
    </row>
    <row r="3361" spans="1:26" s="52" customFormat="1">
      <c r="A3361" s="52">
        <f t="shared" si="1988"/>
        <v>512709</v>
      </c>
      <c r="B3361" s="52" t="s">
        <v>945</v>
      </c>
      <c r="C3361" s="52" t="s">
        <v>948</v>
      </c>
      <c r="F3361" s="52" t="s">
        <v>948</v>
      </c>
      <c r="G3361" s="52">
        <v>1</v>
      </c>
      <c r="I3361" s="118">
        <v>1</v>
      </c>
      <c r="J3361" s="118">
        <v>0</v>
      </c>
      <c r="K3361" s="118">
        <f t="shared" ref="K3361:L3361" si="2041">K3351+10000</f>
        <v>200000</v>
      </c>
      <c r="L3361" s="118">
        <f t="shared" si="2041"/>
        <v>200000</v>
      </c>
      <c r="M3361" s="2">
        <v>1000</v>
      </c>
      <c r="N3361" s="52">
        <f t="shared" si="2023"/>
        <v>1</v>
      </c>
      <c r="O3361" s="118">
        <v>0</v>
      </c>
      <c r="P3361" s="118">
        <v>0</v>
      </c>
      <c r="Q3361" s="118">
        <v>0</v>
      </c>
      <c r="R3361" s="118">
        <v>0</v>
      </c>
      <c r="S3361" s="118">
        <v>0</v>
      </c>
      <c r="T3361" s="52">
        <f t="shared" si="2024"/>
        <v>0</v>
      </c>
      <c r="U3361" s="118">
        <v>21</v>
      </c>
      <c r="V3361" s="118">
        <v>0</v>
      </c>
      <c r="W3361" s="2">
        <f t="shared" ref="W3361:X3361" si="2042">INT(W3351*1.1)</f>
        <v>394</v>
      </c>
      <c r="X3361" s="2">
        <f t="shared" si="2042"/>
        <v>394</v>
      </c>
      <c r="Y3361" s="2">
        <v>1000</v>
      </c>
      <c r="Z3361" s="52">
        <f t="shared" si="2026"/>
        <v>1</v>
      </c>
    </row>
    <row r="3362" spans="1:26" s="52" customFormat="1">
      <c r="A3362" s="52">
        <f t="shared" si="1988"/>
        <v>512710</v>
      </c>
      <c r="B3362" s="52" t="s">
        <v>945</v>
      </c>
      <c r="C3362" s="52" t="s">
        <v>948</v>
      </c>
      <c r="F3362" s="52" t="s">
        <v>948</v>
      </c>
      <c r="G3362" s="52">
        <v>1</v>
      </c>
      <c r="I3362" s="118">
        <v>1</v>
      </c>
      <c r="J3362" s="118">
        <v>0</v>
      </c>
      <c r="K3362" s="118">
        <f t="shared" ref="K3362:L3362" si="2043">K3352+10000</f>
        <v>200000</v>
      </c>
      <c r="L3362" s="118">
        <f t="shared" si="2043"/>
        <v>200000</v>
      </c>
      <c r="M3362" s="2">
        <v>1000</v>
      </c>
      <c r="N3362" s="52">
        <f t="shared" si="2023"/>
        <v>1</v>
      </c>
      <c r="O3362" s="118">
        <v>0</v>
      </c>
      <c r="P3362" s="118">
        <v>0</v>
      </c>
      <c r="Q3362" s="118">
        <v>0</v>
      </c>
      <c r="R3362" s="118">
        <v>0</v>
      </c>
      <c r="S3362" s="118">
        <v>0</v>
      </c>
      <c r="T3362" s="52">
        <f t="shared" si="2024"/>
        <v>0</v>
      </c>
      <c r="U3362" s="118">
        <v>21</v>
      </c>
      <c r="V3362" s="118">
        <v>0</v>
      </c>
      <c r="W3362" s="2">
        <f t="shared" ref="W3362:X3362" si="2044">INT(W3352*1.1)</f>
        <v>394</v>
      </c>
      <c r="X3362" s="2">
        <f t="shared" si="2044"/>
        <v>394</v>
      </c>
      <c r="Y3362" s="2">
        <v>1000</v>
      </c>
      <c r="Z3362" s="52">
        <f t="shared" si="2026"/>
        <v>1</v>
      </c>
    </row>
    <row r="3363" spans="1:26" s="52" customFormat="1" ht="14.25" customHeight="1">
      <c r="A3363" s="52">
        <f t="shared" si="1988"/>
        <v>512801</v>
      </c>
      <c r="B3363" s="52" t="s">
        <v>945</v>
      </c>
      <c r="C3363" s="52" t="s">
        <v>948</v>
      </c>
      <c r="F3363" s="52" t="s">
        <v>948</v>
      </c>
      <c r="G3363" s="52">
        <v>1</v>
      </c>
      <c r="I3363" s="118">
        <v>1</v>
      </c>
      <c r="J3363" s="118">
        <v>0</v>
      </c>
      <c r="K3363" s="118">
        <f t="shared" ref="K3363:L3363" si="2045">K3353+10000</f>
        <v>210000</v>
      </c>
      <c r="L3363" s="118">
        <f t="shared" si="2045"/>
        <v>210000</v>
      </c>
      <c r="M3363" s="2">
        <v>1000</v>
      </c>
      <c r="N3363" s="52">
        <f t="shared" ref="N3363:N3372" si="2046">IF(M3363&gt;=1000,1,0)</f>
        <v>1</v>
      </c>
      <c r="O3363" s="118">
        <v>0</v>
      </c>
      <c r="P3363" s="118">
        <v>0</v>
      </c>
      <c r="Q3363" s="118">
        <v>0</v>
      </c>
      <c r="R3363" s="118">
        <v>0</v>
      </c>
      <c r="S3363" s="118">
        <v>0</v>
      </c>
      <c r="T3363" s="52">
        <f t="shared" ref="T3363:T3372" si="2047">IF(S3363&gt;=1000,1,0)</f>
        <v>0</v>
      </c>
      <c r="U3363" s="118">
        <v>21</v>
      </c>
      <c r="V3363" s="118">
        <v>0</v>
      </c>
      <c r="W3363" s="2">
        <f t="shared" ref="W3363:X3363" si="2048">INT(W3353*1.1)</f>
        <v>433</v>
      </c>
      <c r="X3363" s="2">
        <f t="shared" si="2048"/>
        <v>433</v>
      </c>
      <c r="Y3363" s="2">
        <v>1000</v>
      </c>
      <c r="Z3363" s="52">
        <f t="shared" ref="Z3363:Z3372" si="2049">IF(Y3363&gt;=1000,1,0)</f>
        <v>1</v>
      </c>
    </row>
    <row r="3364" spans="1:26" s="52" customFormat="1" ht="14.25" customHeight="1">
      <c r="A3364" s="52">
        <f t="shared" si="1988"/>
        <v>512802</v>
      </c>
      <c r="B3364" s="52" t="s">
        <v>945</v>
      </c>
      <c r="C3364" s="52" t="s">
        <v>948</v>
      </c>
      <c r="F3364" s="52" t="s">
        <v>948</v>
      </c>
      <c r="G3364" s="52">
        <v>1</v>
      </c>
      <c r="I3364" s="118">
        <v>1</v>
      </c>
      <c r="J3364" s="118">
        <v>0</v>
      </c>
      <c r="K3364" s="118">
        <f t="shared" ref="K3364:L3364" si="2050">K3354+10000</f>
        <v>210000</v>
      </c>
      <c r="L3364" s="118">
        <f t="shared" si="2050"/>
        <v>210000</v>
      </c>
      <c r="M3364" s="2">
        <v>1000</v>
      </c>
      <c r="N3364" s="52">
        <f t="shared" si="2046"/>
        <v>1</v>
      </c>
      <c r="O3364" s="118">
        <v>0</v>
      </c>
      <c r="P3364" s="118">
        <v>0</v>
      </c>
      <c r="Q3364" s="118">
        <v>0</v>
      </c>
      <c r="R3364" s="118">
        <v>0</v>
      </c>
      <c r="S3364" s="118">
        <v>0</v>
      </c>
      <c r="T3364" s="52">
        <f t="shared" si="2047"/>
        <v>0</v>
      </c>
      <c r="U3364" s="118">
        <v>21</v>
      </c>
      <c r="V3364" s="118">
        <v>0</v>
      </c>
      <c r="W3364" s="2">
        <f t="shared" ref="W3364:X3364" si="2051">INT(W3354*1.1)</f>
        <v>433</v>
      </c>
      <c r="X3364" s="2">
        <f t="shared" si="2051"/>
        <v>433</v>
      </c>
      <c r="Y3364" s="2">
        <v>1000</v>
      </c>
      <c r="Z3364" s="52">
        <f t="shared" si="2049"/>
        <v>1</v>
      </c>
    </row>
    <row r="3365" spans="1:26" s="52" customFormat="1">
      <c r="A3365" s="52">
        <f t="shared" si="1988"/>
        <v>512803</v>
      </c>
      <c r="B3365" s="52" t="s">
        <v>945</v>
      </c>
      <c r="C3365" s="52" t="s">
        <v>948</v>
      </c>
      <c r="F3365" s="52" t="s">
        <v>948</v>
      </c>
      <c r="G3365" s="52">
        <v>1</v>
      </c>
      <c r="I3365" s="118">
        <v>1</v>
      </c>
      <c r="J3365" s="118">
        <v>0</v>
      </c>
      <c r="K3365" s="118">
        <f t="shared" ref="K3365:L3365" si="2052">K3355+10000</f>
        <v>210000</v>
      </c>
      <c r="L3365" s="118">
        <f t="shared" si="2052"/>
        <v>210000</v>
      </c>
      <c r="M3365" s="2">
        <v>1000</v>
      </c>
      <c r="N3365" s="52">
        <f t="shared" si="2046"/>
        <v>1</v>
      </c>
      <c r="O3365" s="118">
        <v>0</v>
      </c>
      <c r="P3365" s="118">
        <v>0</v>
      </c>
      <c r="Q3365" s="118">
        <v>0</v>
      </c>
      <c r="R3365" s="118">
        <v>0</v>
      </c>
      <c r="S3365" s="118">
        <v>0</v>
      </c>
      <c r="T3365" s="52">
        <f t="shared" si="2047"/>
        <v>0</v>
      </c>
      <c r="U3365" s="118">
        <v>21</v>
      </c>
      <c r="V3365" s="118">
        <v>0</v>
      </c>
      <c r="W3365" s="2">
        <f t="shared" ref="W3365:X3365" si="2053">INT(W3355*1.1)</f>
        <v>433</v>
      </c>
      <c r="X3365" s="2">
        <f t="shared" si="2053"/>
        <v>433</v>
      </c>
      <c r="Y3365" s="2">
        <v>1000</v>
      </c>
      <c r="Z3365" s="52">
        <f t="shared" si="2049"/>
        <v>1</v>
      </c>
    </row>
    <row r="3366" spans="1:26" s="52" customFormat="1">
      <c r="A3366" s="52">
        <f t="shared" si="1988"/>
        <v>512804</v>
      </c>
      <c r="B3366" s="52" t="s">
        <v>945</v>
      </c>
      <c r="C3366" s="52" t="s">
        <v>948</v>
      </c>
      <c r="F3366" s="52" t="s">
        <v>948</v>
      </c>
      <c r="G3366" s="52">
        <v>1</v>
      </c>
      <c r="I3366" s="118">
        <v>1</v>
      </c>
      <c r="J3366" s="118">
        <v>0</v>
      </c>
      <c r="K3366" s="118">
        <f t="shared" ref="K3366:L3366" si="2054">K3356+10000</f>
        <v>210000</v>
      </c>
      <c r="L3366" s="118">
        <f t="shared" si="2054"/>
        <v>210000</v>
      </c>
      <c r="M3366" s="2">
        <v>1000</v>
      </c>
      <c r="N3366" s="52">
        <f t="shared" si="2046"/>
        <v>1</v>
      </c>
      <c r="O3366" s="118">
        <v>0</v>
      </c>
      <c r="P3366" s="118">
        <v>0</v>
      </c>
      <c r="Q3366" s="118">
        <v>0</v>
      </c>
      <c r="R3366" s="118">
        <v>0</v>
      </c>
      <c r="S3366" s="118">
        <v>0</v>
      </c>
      <c r="T3366" s="52">
        <f t="shared" si="2047"/>
        <v>0</v>
      </c>
      <c r="U3366" s="118">
        <v>21</v>
      </c>
      <c r="V3366" s="118">
        <v>0</v>
      </c>
      <c r="W3366" s="2">
        <f t="shared" ref="W3366:X3366" si="2055">INT(W3356*1.1)</f>
        <v>433</v>
      </c>
      <c r="X3366" s="2">
        <f t="shared" si="2055"/>
        <v>433</v>
      </c>
      <c r="Y3366" s="2">
        <v>1000</v>
      </c>
      <c r="Z3366" s="52">
        <f t="shared" si="2049"/>
        <v>1</v>
      </c>
    </row>
    <row r="3367" spans="1:26" s="52" customFormat="1">
      <c r="A3367" s="52">
        <f t="shared" si="1988"/>
        <v>512805</v>
      </c>
      <c r="B3367" s="52" t="s">
        <v>945</v>
      </c>
      <c r="C3367" s="52" t="s">
        <v>948</v>
      </c>
      <c r="F3367" s="52" t="s">
        <v>948</v>
      </c>
      <c r="G3367" s="52">
        <v>1</v>
      </c>
      <c r="I3367" s="118">
        <v>1</v>
      </c>
      <c r="J3367" s="118">
        <v>0</v>
      </c>
      <c r="K3367" s="118">
        <f t="shared" ref="K3367:L3367" si="2056">K3357+10000</f>
        <v>210000</v>
      </c>
      <c r="L3367" s="118">
        <f t="shared" si="2056"/>
        <v>210000</v>
      </c>
      <c r="M3367" s="2">
        <v>1000</v>
      </c>
      <c r="N3367" s="52">
        <f t="shared" si="2046"/>
        <v>1</v>
      </c>
      <c r="O3367" s="118">
        <v>0</v>
      </c>
      <c r="P3367" s="118">
        <v>0</v>
      </c>
      <c r="Q3367" s="118">
        <v>0</v>
      </c>
      <c r="R3367" s="118">
        <v>0</v>
      </c>
      <c r="S3367" s="118">
        <v>0</v>
      </c>
      <c r="T3367" s="52">
        <f t="shared" si="2047"/>
        <v>0</v>
      </c>
      <c r="U3367" s="118">
        <v>21</v>
      </c>
      <c r="V3367" s="118">
        <v>0</v>
      </c>
      <c r="W3367" s="2">
        <f t="shared" ref="W3367:X3367" si="2057">INT(W3357*1.1)</f>
        <v>433</v>
      </c>
      <c r="X3367" s="2">
        <f t="shared" si="2057"/>
        <v>433</v>
      </c>
      <c r="Y3367" s="2">
        <v>1000</v>
      </c>
      <c r="Z3367" s="52">
        <f t="shared" si="2049"/>
        <v>1</v>
      </c>
    </row>
    <row r="3368" spans="1:26" s="52" customFormat="1">
      <c r="A3368" s="52">
        <f t="shared" si="1988"/>
        <v>512806</v>
      </c>
      <c r="B3368" s="52" t="s">
        <v>945</v>
      </c>
      <c r="C3368" s="52" t="s">
        <v>948</v>
      </c>
      <c r="F3368" s="52" t="s">
        <v>948</v>
      </c>
      <c r="G3368" s="52">
        <v>1</v>
      </c>
      <c r="I3368" s="118">
        <v>1</v>
      </c>
      <c r="J3368" s="118">
        <v>0</v>
      </c>
      <c r="K3368" s="118">
        <f t="shared" ref="K3368:L3368" si="2058">K3358+10000</f>
        <v>210000</v>
      </c>
      <c r="L3368" s="118">
        <f t="shared" si="2058"/>
        <v>210000</v>
      </c>
      <c r="M3368" s="2">
        <v>1000</v>
      </c>
      <c r="N3368" s="52">
        <f t="shared" si="2046"/>
        <v>1</v>
      </c>
      <c r="O3368" s="118">
        <v>0</v>
      </c>
      <c r="P3368" s="118">
        <v>0</v>
      </c>
      <c r="Q3368" s="118">
        <v>0</v>
      </c>
      <c r="R3368" s="118">
        <v>0</v>
      </c>
      <c r="S3368" s="118">
        <v>0</v>
      </c>
      <c r="T3368" s="52">
        <f t="shared" si="2047"/>
        <v>0</v>
      </c>
      <c r="U3368" s="118">
        <v>21</v>
      </c>
      <c r="V3368" s="118">
        <v>0</v>
      </c>
      <c r="W3368" s="2">
        <f t="shared" ref="W3368:X3368" si="2059">INT(W3358*1.1)</f>
        <v>433</v>
      </c>
      <c r="X3368" s="2">
        <f t="shared" si="2059"/>
        <v>433</v>
      </c>
      <c r="Y3368" s="2">
        <v>1000</v>
      </c>
      <c r="Z3368" s="52">
        <f t="shared" si="2049"/>
        <v>1</v>
      </c>
    </row>
    <row r="3369" spans="1:26" s="52" customFormat="1">
      <c r="A3369" s="52">
        <f t="shared" si="1988"/>
        <v>512807</v>
      </c>
      <c r="B3369" s="52" t="s">
        <v>945</v>
      </c>
      <c r="C3369" s="52" t="s">
        <v>948</v>
      </c>
      <c r="F3369" s="52" t="s">
        <v>948</v>
      </c>
      <c r="G3369" s="52">
        <v>1</v>
      </c>
      <c r="I3369" s="118">
        <v>1</v>
      </c>
      <c r="J3369" s="118">
        <v>0</v>
      </c>
      <c r="K3369" s="118">
        <f t="shared" ref="K3369:L3369" si="2060">K3359+10000</f>
        <v>210000</v>
      </c>
      <c r="L3369" s="118">
        <f t="shared" si="2060"/>
        <v>210000</v>
      </c>
      <c r="M3369" s="2">
        <v>1000</v>
      </c>
      <c r="N3369" s="52">
        <f t="shared" si="2046"/>
        <v>1</v>
      </c>
      <c r="O3369" s="118">
        <v>0</v>
      </c>
      <c r="P3369" s="118">
        <v>0</v>
      </c>
      <c r="Q3369" s="118">
        <v>0</v>
      </c>
      <c r="R3369" s="118">
        <v>0</v>
      </c>
      <c r="S3369" s="118">
        <v>0</v>
      </c>
      <c r="T3369" s="52">
        <f t="shared" si="2047"/>
        <v>0</v>
      </c>
      <c r="U3369" s="118">
        <v>21</v>
      </c>
      <c r="V3369" s="118">
        <v>0</v>
      </c>
      <c r="W3369" s="2">
        <f t="shared" ref="W3369:X3369" si="2061">INT(W3359*1.1)</f>
        <v>433</v>
      </c>
      <c r="X3369" s="2">
        <f t="shared" si="2061"/>
        <v>433</v>
      </c>
      <c r="Y3369" s="2">
        <v>1000</v>
      </c>
      <c r="Z3369" s="52">
        <f t="shared" si="2049"/>
        <v>1</v>
      </c>
    </row>
    <row r="3370" spans="1:26" s="52" customFormat="1">
      <c r="A3370" s="52">
        <f t="shared" si="1988"/>
        <v>512808</v>
      </c>
      <c r="B3370" s="52" t="s">
        <v>945</v>
      </c>
      <c r="C3370" s="52" t="s">
        <v>948</v>
      </c>
      <c r="F3370" s="52" t="s">
        <v>948</v>
      </c>
      <c r="G3370" s="52">
        <v>1</v>
      </c>
      <c r="I3370" s="118">
        <v>1</v>
      </c>
      <c r="J3370" s="118">
        <v>0</v>
      </c>
      <c r="K3370" s="118">
        <f t="shared" ref="K3370:L3370" si="2062">K3360+10000</f>
        <v>210000</v>
      </c>
      <c r="L3370" s="118">
        <f t="shared" si="2062"/>
        <v>210000</v>
      </c>
      <c r="M3370" s="2">
        <v>1000</v>
      </c>
      <c r="N3370" s="52">
        <f t="shared" si="2046"/>
        <v>1</v>
      </c>
      <c r="O3370" s="118">
        <v>0</v>
      </c>
      <c r="P3370" s="118">
        <v>0</v>
      </c>
      <c r="Q3370" s="118">
        <v>0</v>
      </c>
      <c r="R3370" s="118">
        <v>0</v>
      </c>
      <c r="S3370" s="118">
        <v>0</v>
      </c>
      <c r="T3370" s="52">
        <f t="shared" si="2047"/>
        <v>0</v>
      </c>
      <c r="U3370" s="118">
        <v>21</v>
      </c>
      <c r="V3370" s="118">
        <v>0</v>
      </c>
      <c r="W3370" s="2">
        <f t="shared" ref="W3370:X3370" si="2063">INT(W3360*1.1)</f>
        <v>433</v>
      </c>
      <c r="X3370" s="2">
        <f t="shared" si="2063"/>
        <v>433</v>
      </c>
      <c r="Y3370" s="2">
        <v>1000</v>
      </c>
      <c r="Z3370" s="52">
        <f t="shared" si="2049"/>
        <v>1</v>
      </c>
    </row>
    <row r="3371" spans="1:26" s="52" customFormat="1">
      <c r="A3371" s="52">
        <f t="shared" si="1988"/>
        <v>512809</v>
      </c>
      <c r="B3371" s="52" t="s">
        <v>945</v>
      </c>
      <c r="C3371" s="52" t="s">
        <v>948</v>
      </c>
      <c r="F3371" s="52" t="s">
        <v>948</v>
      </c>
      <c r="G3371" s="52">
        <v>1</v>
      </c>
      <c r="I3371" s="118">
        <v>1</v>
      </c>
      <c r="J3371" s="118">
        <v>0</v>
      </c>
      <c r="K3371" s="118">
        <f t="shared" ref="K3371:L3371" si="2064">K3361+10000</f>
        <v>210000</v>
      </c>
      <c r="L3371" s="118">
        <f t="shared" si="2064"/>
        <v>210000</v>
      </c>
      <c r="M3371" s="2">
        <v>1000</v>
      </c>
      <c r="N3371" s="52">
        <f t="shared" si="2046"/>
        <v>1</v>
      </c>
      <c r="O3371" s="118">
        <v>0</v>
      </c>
      <c r="P3371" s="118">
        <v>0</v>
      </c>
      <c r="Q3371" s="118">
        <v>0</v>
      </c>
      <c r="R3371" s="118">
        <v>0</v>
      </c>
      <c r="S3371" s="118">
        <v>0</v>
      </c>
      <c r="T3371" s="52">
        <f t="shared" si="2047"/>
        <v>0</v>
      </c>
      <c r="U3371" s="118">
        <v>21</v>
      </c>
      <c r="V3371" s="118">
        <v>0</v>
      </c>
      <c r="W3371" s="2">
        <f t="shared" ref="W3371:X3371" si="2065">INT(W3361*1.1)</f>
        <v>433</v>
      </c>
      <c r="X3371" s="2">
        <f t="shared" si="2065"/>
        <v>433</v>
      </c>
      <c r="Y3371" s="2">
        <v>1000</v>
      </c>
      <c r="Z3371" s="52">
        <f t="shared" si="2049"/>
        <v>1</v>
      </c>
    </row>
    <row r="3372" spans="1:26" s="52" customFormat="1">
      <c r="A3372" s="52">
        <f t="shared" si="1988"/>
        <v>512810</v>
      </c>
      <c r="B3372" s="52" t="s">
        <v>945</v>
      </c>
      <c r="C3372" s="52" t="s">
        <v>948</v>
      </c>
      <c r="F3372" s="52" t="s">
        <v>948</v>
      </c>
      <c r="G3372" s="52">
        <v>1</v>
      </c>
      <c r="I3372" s="118">
        <v>1</v>
      </c>
      <c r="J3372" s="118">
        <v>0</v>
      </c>
      <c r="K3372" s="118">
        <f t="shared" ref="K3372:L3372" si="2066">K3362+10000</f>
        <v>210000</v>
      </c>
      <c r="L3372" s="118">
        <f t="shared" si="2066"/>
        <v>210000</v>
      </c>
      <c r="M3372" s="2">
        <v>1000</v>
      </c>
      <c r="N3372" s="52">
        <f t="shared" si="2046"/>
        <v>1</v>
      </c>
      <c r="O3372" s="118">
        <v>0</v>
      </c>
      <c r="P3372" s="118">
        <v>0</v>
      </c>
      <c r="Q3372" s="118">
        <v>0</v>
      </c>
      <c r="R3372" s="118">
        <v>0</v>
      </c>
      <c r="S3372" s="118">
        <v>0</v>
      </c>
      <c r="T3372" s="52">
        <f t="shared" si="2047"/>
        <v>0</v>
      </c>
      <c r="U3372" s="118">
        <v>21</v>
      </c>
      <c r="V3372" s="118">
        <v>0</v>
      </c>
      <c r="W3372" s="2">
        <f t="shared" ref="W3372:X3372" si="2067">INT(W3362*1.1)</f>
        <v>433</v>
      </c>
      <c r="X3372" s="2">
        <f t="shared" si="2067"/>
        <v>433</v>
      </c>
      <c r="Y3372" s="2">
        <v>1000</v>
      </c>
      <c r="Z3372" s="52">
        <f t="shared" si="2049"/>
        <v>1</v>
      </c>
    </row>
    <row r="3373" spans="1:26" s="52" customFormat="1" ht="14.25" customHeight="1">
      <c r="A3373" s="52">
        <f t="shared" si="1988"/>
        <v>512901</v>
      </c>
      <c r="B3373" s="52" t="s">
        <v>945</v>
      </c>
      <c r="C3373" s="52" t="s">
        <v>948</v>
      </c>
      <c r="F3373" s="52" t="s">
        <v>948</v>
      </c>
      <c r="G3373" s="52">
        <v>1</v>
      </c>
      <c r="I3373" s="118">
        <v>1</v>
      </c>
      <c r="J3373" s="118">
        <v>0</v>
      </c>
      <c r="K3373" s="118">
        <f t="shared" ref="K3373:L3373" si="2068">K3363+10000</f>
        <v>220000</v>
      </c>
      <c r="L3373" s="118">
        <f t="shared" si="2068"/>
        <v>220000</v>
      </c>
      <c r="M3373" s="2">
        <v>1000</v>
      </c>
      <c r="N3373" s="52">
        <f t="shared" ref="N3373:N3382" si="2069">IF(M3373&gt;=1000,1,0)</f>
        <v>1</v>
      </c>
      <c r="O3373" s="118">
        <v>0</v>
      </c>
      <c r="P3373" s="118">
        <v>0</v>
      </c>
      <c r="Q3373" s="118">
        <v>0</v>
      </c>
      <c r="R3373" s="118">
        <v>0</v>
      </c>
      <c r="S3373" s="118">
        <v>0</v>
      </c>
      <c r="T3373" s="52">
        <f t="shared" ref="T3373:T3382" si="2070">IF(S3373&gt;=1000,1,0)</f>
        <v>0</v>
      </c>
      <c r="U3373" s="118">
        <v>21</v>
      </c>
      <c r="V3373" s="118">
        <v>0</v>
      </c>
      <c r="W3373" s="2">
        <f t="shared" ref="W3373:X3373" si="2071">INT(W3363*1.1)</f>
        <v>476</v>
      </c>
      <c r="X3373" s="2">
        <f t="shared" si="2071"/>
        <v>476</v>
      </c>
      <c r="Y3373" s="2">
        <v>1000</v>
      </c>
      <c r="Z3373" s="52">
        <f t="shared" ref="Z3373:Z3382" si="2072">IF(Y3373&gt;=1000,1,0)</f>
        <v>1</v>
      </c>
    </row>
    <row r="3374" spans="1:26" s="52" customFormat="1" ht="14.25" customHeight="1">
      <c r="A3374" s="52">
        <f t="shared" si="1988"/>
        <v>512902</v>
      </c>
      <c r="B3374" s="52" t="s">
        <v>945</v>
      </c>
      <c r="C3374" s="52" t="s">
        <v>948</v>
      </c>
      <c r="F3374" s="52" t="s">
        <v>948</v>
      </c>
      <c r="G3374" s="52">
        <v>1</v>
      </c>
      <c r="I3374" s="118">
        <v>1</v>
      </c>
      <c r="J3374" s="118">
        <v>0</v>
      </c>
      <c r="K3374" s="118">
        <f t="shared" ref="K3374:L3374" si="2073">K3364+10000</f>
        <v>220000</v>
      </c>
      <c r="L3374" s="118">
        <f t="shared" si="2073"/>
        <v>220000</v>
      </c>
      <c r="M3374" s="2">
        <v>1000</v>
      </c>
      <c r="N3374" s="52">
        <f t="shared" si="2069"/>
        <v>1</v>
      </c>
      <c r="O3374" s="118">
        <v>0</v>
      </c>
      <c r="P3374" s="118">
        <v>0</v>
      </c>
      <c r="Q3374" s="118">
        <v>0</v>
      </c>
      <c r="R3374" s="118">
        <v>0</v>
      </c>
      <c r="S3374" s="118">
        <v>0</v>
      </c>
      <c r="T3374" s="52">
        <f t="shared" si="2070"/>
        <v>0</v>
      </c>
      <c r="U3374" s="118">
        <v>21</v>
      </c>
      <c r="V3374" s="118">
        <v>0</v>
      </c>
      <c r="W3374" s="2">
        <f t="shared" ref="W3374:X3374" si="2074">INT(W3364*1.1)</f>
        <v>476</v>
      </c>
      <c r="X3374" s="2">
        <f t="shared" si="2074"/>
        <v>476</v>
      </c>
      <c r="Y3374" s="2">
        <v>1000</v>
      </c>
      <c r="Z3374" s="52">
        <f t="shared" si="2072"/>
        <v>1</v>
      </c>
    </row>
    <row r="3375" spans="1:26" s="52" customFormat="1">
      <c r="A3375" s="52">
        <f t="shared" si="1988"/>
        <v>512903</v>
      </c>
      <c r="B3375" s="52" t="s">
        <v>945</v>
      </c>
      <c r="C3375" s="52" t="s">
        <v>948</v>
      </c>
      <c r="F3375" s="52" t="s">
        <v>948</v>
      </c>
      <c r="G3375" s="52">
        <v>1</v>
      </c>
      <c r="I3375" s="118">
        <v>1</v>
      </c>
      <c r="J3375" s="118">
        <v>0</v>
      </c>
      <c r="K3375" s="118">
        <f t="shared" ref="K3375:L3375" si="2075">K3365+10000</f>
        <v>220000</v>
      </c>
      <c r="L3375" s="118">
        <f t="shared" si="2075"/>
        <v>220000</v>
      </c>
      <c r="M3375" s="2">
        <v>1000</v>
      </c>
      <c r="N3375" s="52">
        <f t="shared" si="2069"/>
        <v>1</v>
      </c>
      <c r="O3375" s="118">
        <v>0</v>
      </c>
      <c r="P3375" s="118">
        <v>0</v>
      </c>
      <c r="Q3375" s="118">
        <v>0</v>
      </c>
      <c r="R3375" s="118">
        <v>0</v>
      </c>
      <c r="S3375" s="118">
        <v>0</v>
      </c>
      <c r="T3375" s="52">
        <f t="shared" si="2070"/>
        <v>0</v>
      </c>
      <c r="U3375" s="118">
        <v>21</v>
      </c>
      <c r="V3375" s="118">
        <v>0</v>
      </c>
      <c r="W3375" s="2">
        <f t="shared" ref="W3375:X3375" si="2076">INT(W3365*1.1)</f>
        <v>476</v>
      </c>
      <c r="X3375" s="2">
        <f t="shared" si="2076"/>
        <v>476</v>
      </c>
      <c r="Y3375" s="2">
        <v>1000</v>
      </c>
      <c r="Z3375" s="52">
        <f t="shared" si="2072"/>
        <v>1</v>
      </c>
    </row>
    <row r="3376" spans="1:26" s="52" customFormat="1">
      <c r="A3376" s="52">
        <f t="shared" si="1988"/>
        <v>512904</v>
      </c>
      <c r="B3376" s="52" t="s">
        <v>945</v>
      </c>
      <c r="C3376" s="52" t="s">
        <v>948</v>
      </c>
      <c r="F3376" s="52" t="s">
        <v>948</v>
      </c>
      <c r="G3376" s="52">
        <v>1</v>
      </c>
      <c r="I3376" s="118">
        <v>1</v>
      </c>
      <c r="J3376" s="118">
        <v>0</v>
      </c>
      <c r="K3376" s="118">
        <f t="shared" ref="K3376:L3376" si="2077">K3366+10000</f>
        <v>220000</v>
      </c>
      <c r="L3376" s="118">
        <f t="shared" si="2077"/>
        <v>220000</v>
      </c>
      <c r="M3376" s="2">
        <v>1000</v>
      </c>
      <c r="N3376" s="52">
        <f t="shared" si="2069"/>
        <v>1</v>
      </c>
      <c r="O3376" s="118">
        <v>0</v>
      </c>
      <c r="P3376" s="118">
        <v>0</v>
      </c>
      <c r="Q3376" s="118">
        <v>0</v>
      </c>
      <c r="R3376" s="118">
        <v>0</v>
      </c>
      <c r="S3376" s="118">
        <v>0</v>
      </c>
      <c r="T3376" s="52">
        <f t="shared" si="2070"/>
        <v>0</v>
      </c>
      <c r="U3376" s="118">
        <v>21</v>
      </c>
      <c r="V3376" s="118">
        <v>0</v>
      </c>
      <c r="W3376" s="2">
        <f t="shared" ref="W3376:X3376" si="2078">INT(W3366*1.1)</f>
        <v>476</v>
      </c>
      <c r="X3376" s="2">
        <f t="shared" si="2078"/>
        <v>476</v>
      </c>
      <c r="Y3376" s="2">
        <v>1000</v>
      </c>
      <c r="Z3376" s="52">
        <f t="shared" si="2072"/>
        <v>1</v>
      </c>
    </row>
    <row r="3377" spans="1:26" s="52" customFormat="1">
      <c r="A3377" s="52">
        <f t="shared" si="1988"/>
        <v>512905</v>
      </c>
      <c r="B3377" s="52" t="s">
        <v>945</v>
      </c>
      <c r="C3377" s="52" t="s">
        <v>948</v>
      </c>
      <c r="F3377" s="52" t="s">
        <v>948</v>
      </c>
      <c r="G3377" s="52">
        <v>1</v>
      </c>
      <c r="I3377" s="118">
        <v>1</v>
      </c>
      <c r="J3377" s="118">
        <v>0</v>
      </c>
      <c r="K3377" s="118">
        <f t="shared" ref="K3377:L3377" si="2079">K3367+10000</f>
        <v>220000</v>
      </c>
      <c r="L3377" s="118">
        <f t="shared" si="2079"/>
        <v>220000</v>
      </c>
      <c r="M3377" s="2">
        <v>1000</v>
      </c>
      <c r="N3377" s="52">
        <f t="shared" si="2069"/>
        <v>1</v>
      </c>
      <c r="O3377" s="118">
        <v>0</v>
      </c>
      <c r="P3377" s="118">
        <v>0</v>
      </c>
      <c r="Q3377" s="118">
        <v>0</v>
      </c>
      <c r="R3377" s="118">
        <v>0</v>
      </c>
      <c r="S3377" s="118">
        <v>0</v>
      </c>
      <c r="T3377" s="52">
        <f t="shared" si="2070"/>
        <v>0</v>
      </c>
      <c r="U3377" s="118">
        <v>21</v>
      </c>
      <c r="V3377" s="118">
        <v>0</v>
      </c>
      <c r="W3377" s="2">
        <f t="shared" ref="W3377:X3377" si="2080">INT(W3367*1.1)</f>
        <v>476</v>
      </c>
      <c r="X3377" s="2">
        <f t="shared" si="2080"/>
        <v>476</v>
      </c>
      <c r="Y3377" s="2">
        <v>1000</v>
      </c>
      <c r="Z3377" s="52">
        <f t="shared" si="2072"/>
        <v>1</v>
      </c>
    </row>
    <row r="3378" spans="1:26" s="52" customFormat="1">
      <c r="A3378" s="52">
        <f t="shared" si="1988"/>
        <v>512906</v>
      </c>
      <c r="B3378" s="52" t="s">
        <v>945</v>
      </c>
      <c r="C3378" s="52" t="s">
        <v>948</v>
      </c>
      <c r="F3378" s="52" t="s">
        <v>948</v>
      </c>
      <c r="G3378" s="52">
        <v>1</v>
      </c>
      <c r="I3378" s="118">
        <v>1</v>
      </c>
      <c r="J3378" s="118">
        <v>0</v>
      </c>
      <c r="K3378" s="118">
        <f t="shared" ref="K3378:L3378" si="2081">K3368+10000</f>
        <v>220000</v>
      </c>
      <c r="L3378" s="118">
        <f t="shared" si="2081"/>
        <v>220000</v>
      </c>
      <c r="M3378" s="2">
        <v>1000</v>
      </c>
      <c r="N3378" s="52">
        <f t="shared" si="2069"/>
        <v>1</v>
      </c>
      <c r="O3378" s="118">
        <v>0</v>
      </c>
      <c r="P3378" s="118">
        <v>0</v>
      </c>
      <c r="Q3378" s="118">
        <v>0</v>
      </c>
      <c r="R3378" s="118">
        <v>0</v>
      </c>
      <c r="S3378" s="118">
        <v>0</v>
      </c>
      <c r="T3378" s="52">
        <f t="shared" si="2070"/>
        <v>0</v>
      </c>
      <c r="U3378" s="118">
        <v>21</v>
      </c>
      <c r="V3378" s="118">
        <v>0</v>
      </c>
      <c r="W3378" s="2">
        <f t="shared" ref="W3378:X3378" si="2082">INT(W3368*1.1)</f>
        <v>476</v>
      </c>
      <c r="X3378" s="2">
        <f t="shared" si="2082"/>
        <v>476</v>
      </c>
      <c r="Y3378" s="2">
        <v>1000</v>
      </c>
      <c r="Z3378" s="52">
        <f t="shared" si="2072"/>
        <v>1</v>
      </c>
    </row>
    <row r="3379" spans="1:26" s="52" customFormat="1">
      <c r="A3379" s="52">
        <f t="shared" si="1988"/>
        <v>512907</v>
      </c>
      <c r="B3379" s="52" t="s">
        <v>945</v>
      </c>
      <c r="C3379" s="52" t="s">
        <v>948</v>
      </c>
      <c r="F3379" s="52" t="s">
        <v>948</v>
      </c>
      <c r="G3379" s="52">
        <v>1</v>
      </c>
      <c r="I3379" s="118">
        <v>1</v>
      </c>
      <c r="J3379" s="118">
        <v>0</v>
      </c>
      <c r="K3379" s="118">
        <f t="shared" ref="K3379:L3379" si="2083">K3369+10000</f>
        <v>220000</v>
      </c>
      <c r="L3379" s="118">
        <f t="shared" si="2083"/>
        <v>220000</v>
      </c>
      <c r="M3379" s="2">
        <v>1000</v>
      </c>
      <c r="N3379" s="52">
        <f t="shared" si="2069"/>
        <v>1</v>
      </c>
      <c r="O3379" s="118">
        <v>0</v>
      </c>
      <c r="P3379" s="118">
        <v>0</v>
      </c>
      <c r="Q3379" s="118">
        <v>0</v>
      </c>
      <c r="R3379" s="118">
        <v>0</v>
      </c>
      <c r="S3379" s="118">
        <v>0</v>
      </c>
      <c r="T3379" s="52">
        <f t="shared" si="2070"/>
        <v>0</v>
      </c>
      <c r="U3379" s="118">
        <v>21</v>
      </c>
      <c r="V3379" s="118">
        <v>0</v>
      </c>
      <c r="W3379" s="2">
        <f t="shared" ref="W3379:X3379" si="2084">INT(W3369*1.1)</f>
        <v>476</v>
      </c>
      <c r="X3379" s="2">
        <f t="shared" si="2084"/>
        <v>476</v>
      </c>
      <c r="Y3379" s="2">
        <v>1000</v>
      </c>
      <c r="Z3379" s="52">
        <f t="shared" si="2072"/>
        <v>1</v>
      </c>
    </row>
    <row r="3380" spans="1:26" s="52" customFormat="1">
      <c r="A3380" s="52">
        <f t="shared" si="1988"/>
        <v>512908</v>
      </c>
      <c r="B3380" s="52" t="s">
        <v>945</v>
      </c>
      <c r="C3380" s="52" t="s">
        <v>948</v>
      </c>
      <c r="F3380" s="52" t="s">
        <v>948</v>
      </c>
      <c r="G3380" s="52">
        <v>1</v>
      </c>
      <c r="I3380" s="118">
        <v>1</v>
      </c>
      <c r="J3380" s="118">
        <v>0</v>
      </c>
      <c r="K3380" s="118">
        <f t="shared" ref="K3380:L3380" si="2085">K3370+10000</f>
        <v>220000</v>
      </c>
      <c r="L3380" s="118">
        <f t="shared" si="2085"/>
        <v>220000</v>
      </c>
      <c r="M3380" s="2">
        <v>1000</v>
      </c>
      <c r="N3380" s="52">
        <f t="shared" si="2069"/>
        <v>1</v>
      </c>
      <c r="O3380" s="118">
        <v>0</v>
      </c>
      <c r="P3380" s="118">
        <v>0</v>
      </c>
      <c r="Q3380" s="118">
        <v>0</v>
      </c>
      <c r="R3380" s="118">
        <v>0</v>
      </c>
      <c r="S3380" s="118">
        <v>0</v>
      </c>
      <c r="T3380" s="52">
        <f t="shared" si="2070"/>
        <v>0</v>
      </c>
      <c r="U3380" s="118">
        <v>21</v>
      </c>
      <c r="V3380" s="118">
        <v>0</v>
      </c>
      <c r="W3380" s="2">
        <f t="shared" ref="W3380:X3380" si="2086">INT(W3370*1.1)</f>
        <v>476</v>
      </c>
      <c r="X3380" s="2">
        <f t="shared" si="2086"/>
        <v>476</v>
      </c>
      <c r="Y3380" s="2">
        <v>1000</v>
      </c>
      <c r="Z3380" s="52">
        <f t="shared" si="2072"/>
        <v>1</v>
      </c>
    </row>
    <row r="3381" spans="1:26" s="52" customFormat="1">
      <c r="A3381" s="52">
        <f t="shared" si="1988"/>
        <v>512909</v>
      </c>
      <c r="B3381" s="52" t="s">
        <v>945</v>
      </c>
      <c r="C3381" s="52" t="s">
        <v>948</v>
      </c>
      <c r="F3381" s="52" t="s">
        <v>948</v>
      </c>
      <c r="G3381" s="52">
        <v>1</v>
      </c>
      <c r="I3381" s="118">
        <v>1</v>
      </c>
      <c r="J3381" s="118">
        <v>0</v>
      </c>
      <c r="K3381" s="118">
        <f t="shared" ref="K3381:L3381" si="2087">K3371+10000</f>
        <v>220000</v>
      </c>
      <c r="L3381" s="118">
        <f t="shared" si="2087"/>
        <v>220000</v>
      </c>
      <c r="M3381" s="2">
        <v>1000</v>
      </c>
      <c r="N3381" s="52">
        <f t="shared" si="2069"/>
        <v>1</v>
      </c>
      <c r="O3381" s="118">
        <v>0</v>
      </c>
      <c r="P3381" s="118">
        <v>0</v>
      </c>
      <c r="Q3381" s="118">
        <v>0</v>
      </c>
      <c r="R3381" s="118">
        <v>0</v>
      </c>
      <c r="S3381" s="118">
        <v>0</v>
      </c>
      <c r="T3381" s="52">
        <f t="shared" si="2070"/>
        <v>0</v>
      </c>
      <c r="U3381" s="118">
        <v>21</v>
      </c>
      <c r="V3381" s="118">
        <v>0</v>
      </c>
      <c r="W3381" s="2">
        <f t="shared" ref="W3381:X3381" si="2088">INT(W3371*1.1)</f>
        <v>476</v>
      </c>
      <c r="X3381" s="2">
        <f t="shared" si="2088"/>
        <v>476</v>
      </c>
      <c r="Y3381" s="2">
        <v>1000</v>
      </c>
      <c r="Z3381" s="52">
        <f t="shared" si="2072"/>
        <v>1</v>
      </c>
    </row>
    <row r="3382" spans="1:26" s="52" customFormat="1">
      <c r="A3382" s="52">
        <f t="shared" si="1988"/>
        <v>512910</v>
      </c>
      <c r="B3382" s="52" t="s">
        <v>945</v>
      </c>
      <c r="C3382" s="52" t="s">
        <v>948</v>
      </c>
      <c r="F3382" s="52" t="s">
        <v>948</v>
      </c>
      <c r="G3382" s="52">
        <v>1</v>
      </c>
      <c r="I3382" s="118">
        <v>1</v>
      </c>
      <c r="J3382" s="118">
        <v>0</v>
      </c>
      <c r="K3382" s="118">
        <f t="shared" ref="K3382:L3382" si="2089">K3372+10000</f>
        <v>220000</v>
      </c>
      <c r="L3382" s="118">
        <f t="shared" si="2089"/>
        <v>220000</v>
      </c>
      <c r="M3382" s="2">
        <v>1000</v>
      </c>
      <c r="N3382" s="52">
        <f t="shared" si="2069"/>
        <v>1</v>
      </c>
      <c r="O3382" s="118">
        <v>0</v>
      </c>
      <c r="P3382" s="118">
        <v>0</v>
      </c>
      <c r="Q3382" s="118">
        <v>0</v>
      </c>
      <c r="R3382" s="118">
        <v>0</v>
      </c>
      <c r="S3382" s="118">
        <v>0</v>
      </c>
      <c r="T3382" s="52">
        <f t="shared" si="2070"/>
        <v>0</v>
      </c>
      <c r="U3382" s="118">
        <v>21</v>
      </c>
      <c r="V3382" s="118">
        <v>0</v>
      </c>
      <c r="W3382" s="2">
        <f t="shared" ref="W3382:X3382" si="2090">INT(W3372*1.1)</f>
        <v>476</v>
      </c>
      <c r="X3382" s="2">
        <f t="shared" si="2090"/>
        <v>476</v>
      </c>
      <c r="Y3382" s="2">
        <v>1000</v>
      </c>
      <c r="Z3382" s="52">
        <f t="shared" si="2072"/>
        <v>1</v>
      </c>
    </row>
    <row r="3383" spans="1:26" s="52" customFormat="1" ht="14.25" customHeight="1">
      <c r="A3383" s="52">
        <f t="shared" si="1988"/>
        <v>513001</v>
      </c>
      <c r="B3383" s="52" t="s">
        <v>945</v>
      </c>
      <c r="C3383" s="52" t="s">
        <v>948</v>
      </c>
      <c r="F3383" s="52" t="s">
        <v>948</v>
      </c>
      <c r="G3383" s="52">
        <v>1</v>
      </c>
      <c r="I3383" s="118">
        <v>1</v>
      </c>
      <c r="J3383" s="118">
        <v>0</v>
      </c>
      <c r="K3383" s="118">
        <f t="shared" ref="K3383:L3383" si="2091">K3373+10000</f>
        <v>230000</v>
      </c>
      <c r="L3383" s="118">
        <f t="shared" si="2091"/>
        <v>230000</v>
      </c>
      <c r="M3383" s="2">
        <v>1000</v>
      </c>
      <c r="N3383" s="52">
        <f t="shared" ref="N3383:N3392" si="2092">IF(M3383&gt;=1000,1,0)</f>
        <v>1</v>
      </c>
      <c r="O3383" s="118">
        <v>0</v>
      </c>
      <c r="P3383" s="118">
        <v>0</v>
      </c>
      <c r="Q3383" s="118">
        <v>0</v>
      </c>
      <c r="R3383" s="118">
        <v>0</v>
      </c>
      <c r="S3383" s="118">
        <v>0</v>
      </c>
      <c r="T3383" s="52">
        <f t="shared" ref="T3383:T3392" si="2093">IF(S3383&gt;=1000,1,0)</f>
        <v>0</v>
      </c>
      <c r="U3383" s="118">
        <v>21</v>
      </c>
      <c r="V3383" s="118">
        <v>0</v>
      </c>
      <c r="W3383" s="2">
        <f t="shared" ref="W3383:X3383" si="2094">INT(W3373*1.1)</f>
        <v>523</v>
      </c>
      <c r="X3383" s="2">
        <f t="shared" si="2094"/>
        <v>523</v>
      </c>
      <c r="Y3383" s="2">
        <v>1000</v>
      </c>
      <c r="Z3383" s="52">
        <f t="shared" ref="Z3383:Z3392" si="2095">IF(Y3383&gt;=1000,1,0)</f>
        <v>1</v>
      </c>
    </row>
    <row r="3384" spans="1:26" s="52" customFormat="1" ht="14.25" customHeight="1">
      <c r="A3384" s="52">
        <f t="shared" si="1988"/>
        <v>513002</v>
      </c>
      <c r="B3384" s="52" t="s">
        <v>945</v>
      </c>
      <c r="C3384" s="52" t="s">
        <v>948</v>
      </c>
      <c r="F3384" s="52" t="s">
        <v>948</v>
      </c>
      <c r="G3384" s="52">
        <v>1</v>
      </c>
      <c r="I3384" s="118">
        <v>1</v>
      </c>
      <c r="J3384" s="118">
        <v>0</v>
      </c>
      <c r="K3384" s="118">
        <f t="shared" ref="K3384:L3384" si="2096">K3374+10000</f>
        <v>230000</v>
      </c>
      <c r="L3384" s="118">
        <f t="shared" si="2096"/>
        <v>230000</v>
      </c>
      <c r="M3384" s="2">
        <v>1000</v>
      </c>
      <c r="N3384" s="52">
        <f t="shared" si="2092"/>
        <v>1</v>
      </c>
      <c r="O3384" s="118">
        <v>0</v>
      </c>
      <c r="P3384" s="118">
        <v>0</v>
      </c>
      <c r="Q3384" s="118">
        <v>0</v>
      </c>
      <c r="R3384" s="118">
        <v>0</v>
      </c>
      <c r="S3384" s="118">
        <v>0</v>
      </c>
      <c r="T3384" s="52">
        <f t="shared" si="2093"/>
        <v>0</v>
      </c>
      <c r="U3384" s="118">
        <v>21</v>
      </c>
      <c r="V3384" s="118">
        <v>0</v>
      </c>
      <c r="W3384" s="2">
        <f t="shared" ref="W3384:X3384" si="2097">INT(W3374*1.1)</f>
        <v>523</v>
      </c>
      <c r="X3384" s="2">
        <f t="shared" si="2097"/>
        <v>523</v>
      </c>
      <c r="Y3384" s="2">
        <v>1000</v>
      </c>
      <c r="Z3384" s="52">
        <f t="shared" si="2095"/>
        <v>1</v>
      </c>
    </row>
    <row r="3385" spans="1:26" s="52" customFormat="1">
      <c r="A3385" s="52">
        <f t="shared" si="1988"/>
        <v>513003</v>
      </c>
      <c r="B3385" s="52" t="s">
        <v>945</v>
      </c>
      <c r="C3385" s="52" t="s">
        <v>948</v>
      </c>
      <c r="F3385" s="52" t="s">
        <v>948</v>
      </c>
      <c r="G3385" s="52">
        <v>1</v>
      </c>
      <c r="I3385" s="118">
        <v>1</v>
      </c>
      <c r="J3385" s="118">
        <v>0</v>
      </c>
      <c r="K3385" s="118">
        <f t="shared" ref="K3385:L3385" si="2098">K3375+10000</f>
        <v>230000</v>
      </c>
      <c r="L3385" s="118">
        <f t="shared" si="2098"/>
        <v>230000</v>
      </c>
      <c r="M3385" s="2">
        <v>1000</v>
      </c>
      <c r="N3385" s="52">
        <f t="shared" si="2092"/>
        <v>1</v>
      </c>
      <c r="O3385" s="118">
        <v>0</v>
      </c>
      <c r="P3385" s="118">
        <v>0</v>
      </c>
      <c r="Q3385" s="118">
        <v>0</v>
      </c>
      <c r="R3385" s="118">
        <v>0</v>
      </c>
      <c r="S3385" s="118">
        <v>0</v>
      </c>
      <c r="T3385" s="52">
        <f t="shared" si="2093"/>
        <v>0</v>
      </c>
      <c r="U3385" s="118">
        <v>21</v>
      </c>
      <c r="V3385" s="118">
        <v>0</v>
      </c>
      <c r="W3385" s="2">
        <f t="shared" ref="W3385:X3385" si="2099">INT(W3375*1.1)</f>
        <v>523</v>
      </c>
      <c r="X3385" s="2">
        <f t="shared" si="2099"/>
        <v>523</v>
      </c>
      <c r="Y3385" s="2">
        <v>1000</v>
      </c>
      <c r="Z3385" s="52">
        <f t="shared" si="2095"/>
        <v>1</v>
      </c>
    </row>
    <row r="3386" spans="1:26" s="52" customFormat="1">
      <c r="A3386" s="52">
        <f t="shared" si="1988"/>
        <v>513004</v>
      </c>
      <c r="B3386" s="52" t="s">
        <v>945</v>
      </c>
      <c r="C3386" s="52" t="s">
        <v>948</v>
      </c>
      <c r="F3386" s="52" t="s">
        <v>948</v>
      </c>
      <c r="G3386" s="52">
        <v>1</v>
      </c>
      <c r="I3386" s="118">
        <v>1</v>
      </c>
      <c r="J3386" s="118">
        <v>0</v>
      </c>
      <c r="K3386" s="118">
        <f t="shared" ref="K3386:L3386" si="2100">K3376+10000</f>
        <v>230000</v>
      </c>
      <c r="L3386" s="118">
        <f t="shared" si="2100"/>
        <v>230000</v>
      </c>
      <c r="M3386" s="2">
        <v>1000</v>
      </c>
      <c r="N3386" s="52">
        <f t="shared" si="2092"/>
        <v>1</v>
      </c>
      <c r="O3386" s="118">
        <v>0</v>
      </c>
      <c r="P3386" s="118">
        <v>0</v>
      </c>
      <c r="Q3386" s="118">
        <v>0</v>
      </c>
      <c r="R3386" s="118">
        <v>0</v>
      </c>
      <c r="S3386" s="118">
        <v>0</v>
      </c>
      <c r="T3386" s="52">
        <f t="shared" si="2093"/>
        <v>0</v>
      </c>
      <c r="U3386" s="118">
        <v>21</v>
      </c>
      <c r="V3386" s="118">
        <v>0</v>
      </c>
      <c r="W3386" s="2">
        <f t="shared" ref="W3386:X3386" si="2101">INT(W3376*1.1)</f>
        <v>523</v>
      </c>
      <c r="X3386" s="2">
        <f t="shared" si="2101"/>
        <v>523</v>
      </c>
      <c r="Y3386" s="2">
        <v>1000</v>
      </c>
      <c r="Z3386" s="52">
        <f t="shared" si="2095"/>
        <v>1</v>
      </c>
    </row>
    <row r="3387" spans="1:26" s="52" customFormat="1">
      <c r="A3387" s="52">
        <f t="shared" si="1988"/>
        <v>513005</v>
      </c>
      <c r="B3387" s="52" t="s">
        <v>945</v>
      </c>
      <c r="C3387" s="52" t="s">
        <v>948</v>
      </c>
      <c r="F3387" s="52" t="s">
        <v>948</v>
      </c>
      <c r="G3387" s="52">
        <v>1</v>
      </c>
      <c r="I3387" s="118">
        <v>1</v>
      </c>
      <c r="J3387" s="118">
        <v>0</v>
      </c>
      <c r="K3387" s="118">
        <f t="shared" ref="K3387:L3387" si="2102">K3377+10000</f>
        <v>230000</v>
      </c>
      <c r="L3387" s="118">
        <f t="shared" si="2102"/>
        <v>230000</v>
      </c>
      <c r="M3387" s="2">
        <v>1000</v>
      </c>
      <c r="N3387" s="52">
        <f t="shared" si="2092"/>
        <v>1</v>
      </c>
      <c r="O3387" s="118">
        <v>0</v>
      </c>
      <c r="P3387" s="118">
        <v>0</v>
      </c>
      <c r="Q3387" s="118">
        <v>0</v>
      </c>
      <c r="R3387" s="118">
        <v>0</v>
      </c>
      <c r="S3387" s="118">
        <v>0</v>
      </c>
      <c r="T3387" s="52">
        <f t="shared" si="2093"/>
        <v>0</v>
      </c>
      <c r="U3387" s="118">
        <v>21</v>
      </c>
      <c r="V3387" s="118">
        <v>0</v>
      </c>
      <c r="W3387" s="2">
        <f t="shared" ref="W3387:X3387" si="2103">INT(W3377*1.1)</f>
        <v>523</v>
      </c>
      <c r="X3387" s="2">
        <f t="shared" si="2103"/>
        <v>523</v>
      </c>
      <c r="Y3387" s="2">
        <v>1000</v>
      </c>
      <c r="Z3387" s="52">
        <f t="shared" si="2095"/>
        <v>1</v>
      </c>
    </row>
    <row r="3388" spans="1:26" s="52" customFormat="1">
      <c r="A3388" s="52">
        <f t="shared" si="1988"/>
        <v>513006</v>
      </c>
      <c r="B3388" s="52" t="s">
        <v>945</v>
      </c>
      <c r="C3388" s="52" t="s">
        <v>948</v>
      </c>
      <c r="F3388" s="52" t="s">
        <v>948</v>
      </c>
      <c r="G3388" s="52">
        <v>1</v>
      </c>
      <c r="I3388" s="118">
        <v>1</v>
      </c>
      <c r="J3388" s="118">
        <v>0</v>
      </c>
      <c r="K3388" s="118">
        <f t="shared" ref="K3388:L3388" si="2104">K3378+10000</f>
        <v>230000</v>
      </c>
      <c r="L3388" s="118">
        <f t="shared" si="2104"/>
        <v>230000</v>
      </c>
      <c r="M3388" s="2">
        <v>1000</v>
      </c>
      <c r="N3388" s="52">
        <f t="shared" si="2092"/>
        <v>1</v>
      </c>
      <c r="O3388" s="118">
        <v>0</v>
      </c>
      <c r="P3388" s="118">
        <v>0</v>
      </c>
      <c r="Q3388" s="118">
        <v>0</v>
      </c>
      <c r="R3388" s="118">
        <v>0</v>
      </c>
      <c r="S3388" s="118">
        <v>0</v>
      </c>
      <c r="T3388" s="52">
        <f t="shared" si="2093"/>
        <v>0</v>
      </c>
      <c r="U3388" s="118">
        <v>21</v>
      </c>
      <c r="V3388" s="118">
        <v>0</v>
      </c>
      <c r="W3388" s="2">
        <f t="shared" ref="W3388:X3388" si="2105">INT(W3378*1.1)</f>
        <v>523</v>
      </c>
      <c r="X3388" s="2">
        <f t="shared" si="2105"/>
        <v>523</v>
      </c>
      <c r="Y3388" s="2">
        <v>1000</v>
      </c>
      <c r="Z3388" s="52">
        <f t="shared" si="2095"/>
        <v>1</v>
      </c>
    </row>
    <row r="3389" spans="1:26" s="52" customFormat="1">
      <c r="A3389" s="52">
        <f t="shared" si="1988"/>
        <v>513007</v>
      </c>
      <c r="B3389" s="52" t="s">
        <v>945</v>
      </c>
      <c r="C3389" s="52" t="s">
        <v>948</v>
      </c>
      <c r="F3389" s="52" t="s">
        <v>948</v>
      </c>
      <c r="G3389" s="52">
        <v>1</v>
      </c>
      <c r="I3389" s="118">
        <v>1</v>
      </c>
      <c r="J3389" s="118">
        <v>0</v>
      </c>
      <c r="K3389" s="118">
        <f t="shared" ref="K3389:L3389" si="2106">K3379+10000</f>
        <v>230000</v>
      </c>
      <c r="L3389" s="118">
        <f t="shared" si="2106"/>
        <v>230000</v>
      </c>
      <c r="M3389" s="2">
        <v>1000</v>
      </c>
      <c r="N3389" s="52">
        <f t="shared" si="2092"/>
        <v>1</v>
      </c>
      <c r="O3389" s="118">
        <v>0</v>
      </c>
      <c r="P3389" s="118">
        <v>0</v>
      </c>
      <c r="Q3389" s="118">
        <v>0</v>
      </c>
      <c r="R3389" s="118">
        <v>0</v>
      </c>
      <c r="S3389" s="118">
        <v>0</v>
      </c>
      <c r="T3389" s="52">
        <f t="shared" si="2093"/>
        <v>0</v>
      </c>
      <c r="U3389" s="118">
        <v>21</v>
      </c>
      <c r="V3389" s="118">
        <v>0</v>
      </c>
      <c r="W3389" s="2">
        <f t="shared" ref="W3389:X3389" si="2107">INT(W3379*1.1)</f>
        <v>523</v>
      </c>
      <c r="X3389" s="2">
        <f t="shared" si="2107"/>
        <v>523</v>
      </c>
      <c r="Y3389" s="2">
        <v>1000</v>
      </c>
      <c r="Z3389" s="52">
        <f t="shared" si="2095"/>
        <v>1</v>
      </c>
    </row>
    <row r="3390" spans="1:26" s="52" customFormat="1">
      <c r="A3390" s="52">
        <f t="shared" si="1988"/>
        <v>513008</v>
      </c>
      <c r="B3390" s="52" t="s">
        <v>945</v>
      </c>
      <c r="C3390" s="52" t="s">
        <v>948</v>
      </c>
      <c r="F3390" s="52" t="s">
        <v>948</v>
      </c>
      <c r="G3390" s="52">
        <v>1</v>
      </c>
      <c r="I3390" s="118">
        <v>1</v>
      </c>
      <c r="J3390" s="118">
        <v>0</v>
      </c>
      <c r="K3390" s="118">
        <f t="shared" ref="K3390:L3390" si="2108">K3380+10000</f>
        <v>230000</v>
      </c>
      <c r="L3390" s="118">
        <f t="shared" si="2108"/>
        <v>230000</v>
      </c>
      <c r="M3390" s="2">
        <v>1000</v>
      </c>
      <c r="N3390" s="52">
        <f t="shared" si="2092"/>
        <v>1</v>
      </c>
      <c r="O3390" s="118">
        <v>0</v>
      </c>
      <c r="P3390" s="118">
        <v>0</v>
      </c>
      <c r="Q3390" s="118">
        <v>0</v>
      </c>
      <c r="R3390" s="118">
        <v>0</v>
      </c>
      <c r="S3390" s="118">
        <v>0</v>
      </c>
      <c r="T3390" s="52">
        <f t="shared" si="2093"/>
        <v>0</v>
      </c>
      <c r="U3390" s="118">
        <v>21</v>
      </c>
      <c r="V3390" s="118">
        <v>0</v>
      </c>
      <c r="W3390" s="2">
        <f t="shared" ref="W3390:X3390" si="2109">INT(W3380*1.1)</f>
        <v>523</v>
      </c>
      <c r="X3390" s="2">
        <f t="shared" si="2109"/>
        <v>523</v>
      </c>
      <c r="Y3390" s="2">
        <v>1000</v>
      </c>
      <c r="Z3390" s="52">
        <f t="shared" si="2095"/>
        <v>1</v>
      </c>
    </row>
    <row r="3391" spans="1:26" s="52" customFormat="1">
      <c r="A3391" s="52">
        <f t="shared" si="1988"/>
        <v>513009</v>
      </c>
      <c r="B3391" s="52" t="s">
        <v>945</v>
      </c>
      <c r="C3391" s="52" t="s">
        <v>948</v>
      </c>
      <c r="F3391" s="52" t="s">
        <v>948</v>
      </c>
      <c r="G3391" s="52">
        <v>1</v>
      </c>
      <c r="I3391" s="118">
        <v>1</v>
      </c>
      <c r="J3391" s="118">
        <v>0</v>
      </c>
      <c r="K3391" s="118">
        <f t="shared" ref="K3391:L3391" si="2110">K3381+10000</f>
        <v>230000</v>
      </c>
      <c r="L3391" s="118">
        <f t="shared" si="2110"/>
        <v>230000</v>
      </c>
      <c r="M3391" s="2">
        <v>1000</v>
      </c>
      <c r="N3391" s="52">
        <f t="shared" si="2092"/>
        <v>1</v>
      </c>
      <c r="O3391" s="118">
        <v>0</v>
      </c>
      <c r="P3391" s="118">
        <v>0</v>
      </c>
      <c r="Q3391" s="118">
        <v>0</v>
      </c>
      <c r="R3391" s="118">
        <v>0</v>
      </c>
      <c r="S3391" s="118">
        <v>0</v>
      </c>
      <c r="T3391" s="52">
        <f t="shared" si="2093"/>
        <v>0</v>
      </c>
      <c r="U3391" s="118">
        <v>21</v>
      </c>
      <c r="V3391" s="118">
        <v>0</v>
      </c>
      <c r="W3391" s="2">
        <f t="shared" ref="W3391:X3391" si="2111">INT(W3381*1.1)</f>
        <v>523</v>
      </c>
      <c r="X3391" s="2">
        <f t="shared" si="2111"/>
        <v>523</v>
      </c>
      <c r="Y3391" s="2">
        <v>1000</v>
      </c>
      <c r="Z3391" s="52">
        <f t="shared" si="2095"/>
        <v>1</v>
      </c>
    </row>
    <row r="3392" spans="1:26" s="52" customFormat="1">
      <c r="A3392" s="52">
        <f t="shared" si="1988"/>
        <v>513010</v>
      </c>
      <c r="B3392" s="52" t="s">
        <v>945</v>
      </c>
      <c r="C3392" s="52" t="s">
        <v>948</v>
      </c>
      <c r="F3392" s="52" t="s">
        <v>948</v>
      </c>
      <c r="G3392" s="52">
        <v>1</v>
      </c>
      <c r="I3392" s="118">
        <v>1</v>
      </c>
      <c r="J3392" s="118">
        <v>0</v>
      </c>
      <c r="K3392" s="118">
        <f t="shared" ref="K3392:L3392" si="2112">K3382+10000</f>
        <v>230000</v>
      </c>
      <c r="L3392" s="118">
        <f t="shared" si="2112"/>
        <v>230000</v>
      </c>
      <c r="M3392" s="2">
        <v>1000</v>
      </c>
      <c r="N3392" s="52">
        <f t="shared" si="2092"/>
        <v>1</v>
      </c>
      <c r="O3392" s="118">
        <v>0</v>
      </c>
      <c r="P3392" s="118">
        <v>0</v>
      </c>
      <c r="Q3392" s="118">
        <v>0</v>
      </c>
      <c r="R3392" s="118">
        <v>0</v>
      </c>
      <c r="S3392" s="118">
        <v>0</v>
      </c>
      <c r="T3392" s="52">
        <f t="shared" si="2093"/>
        <v>0</v>
      </c>
      <c r="U3392" s="118">
        <v>21</v>
      </c>
      <c r="V3392" s="118">
        <v>0</v>
      </c>
      <c r="W3392" s="2">
        <f t="shared" ref="W3392:X3392" si="2113">INT(W3382*1.1)</f>
        <v>523</v>
      </c>
      <c r="X3392" s="2">
        <f t="shared" si="2113"/>
        <v>523</v>
      </c>
      <c r="Y3392" s="2">
        <v>1000</v>
      </c>
      <c r="Z3392" s="52">
        <f t="shared" si="2095"/>
        <v>1</v>
      </c>
    </row>
    <row r="3393" spans="1:26" s="142" customFormat="1" ht="14.25" customHeight="1">
      <c r="A3393" s="142">
        <f t="shared" si="1988"/>
        <v>513101</v>
      </c>
      <c r="B3393" s="142" t="s">
        <v>945</v>
      </c>
      <c r="C3393" s="142" t="s">
        <v>948</v>
      </c>
      <c r="F3393" s="142" t="s">
        <v>948</v>
      </c>
      <c r="G3393" s="142">
        <v>1</v>
      </c>
      <c r="I3393" s="143">
        <v>1</v>
      </c>
      <c r="J3393" s="143">
        <v>0</v>
      </c>
      <c r="K3393" s="143">
        <f>K3383+10000</f>
        <v>240000</v>
      </c>
      <c r="L3393" s="143">
        <f>L3383+10000</f>
        <v>240000</v>
      </c>
      <c r="M3393" s="127">
        <v>1000</v>
      </c>
      <c r="N3393" s="142">
        <f t="shared" ref="N3393:N3402" si="2114">IF(M3393&gt;=1000,1,0)</f>
        <v>1</v>
      </c>
      <c r="O3393" s="143">
        <v>0</v>
      </c>
      <c r="P3393" s="143">
        <v>0</v>
      </c>
      <c r="Q3393" s="143">
        <v>0</v>
      </c>
      <c r="R3393" s="143">
        <v>0</v>
      </c>
      <c r="S3393" s="143">
        <v>0</v>
      </c>
      <c r="T3393" s="142">
        <f t="shared" ref="T3393:T3402" si="2115">IF(S3393&gt;=1000,1,0)</f>
        <v>0</v>
      </c>
      <c r="U3393" s="143">
        <v>21</v>
      </c>
      <c r="V3393" s="143">
        <v>0</v>
      </c>
      <c r="W3393" s="127">
        <f t="shared" ref="W3393:X3393" si="2116">INT(W3383*1.1)</f>
        <v>575</v>
      </c>
      <c r="X3393" s="127">
        <f t="shared" si="2116"/>
        <v>575</v>
      </c>
      <c r="Y3393" s="127">
        <v>1000</v>
      </c>
      <c r="Z3393" s="142">
        <f t="shared" ref="Z3393:Z3402" si="2117">IF(Y3393&gt;=1000,1,0)</f>
        <v>1</v>
      </c>
    </row>
    <row r="3394" spans="1:26" s="142" customFormat="1" ht="14.25" customHeight="1">
      <c r="A3394" s="142">
        <f t="shared" si="1988"/>
        <v>513102</v>
      </c>
      <c r="B3394" s="142" t="s">
        <v>945</v>
      </c>
      <c r="C3394" s="142" t="s">
        <v>948</v>
      </c>
      <c r="F3394" s="142" t="s">
        <v>948</v>
      </c>
      <c r="G3394" s="142">
        <v>1</v>
      </c>
      <c r="I3394" s="143">
        <v>1</v>
      </c>
      <c r="J3394" s="143">
        <v>0</v>
      </c>
      <c r="K3394" s="143">
        <f t="shared" ref="K3394:L3394" si="2118">K3384+10000</f>
        <v>240000</v>
      </c>
      <c r="L3394" s="143">
        <f t="shared" si="2118"/>
        <v>240000</v>
      </c>
      <c r="M3394" s="127">
        <v>1000</v>
      </c>
      <c r="N3394" s="142">
        <f t="shared" si="2114"/>
        <v>1</v>
      </c>
      <c r="O3394" s="143">
        <v>0</v>
      </c>
      <c r="P3394" s="143">
        <v>0</v>
      </c>
      <c r="Q3394" s="143">
        <v>0</v>
      </c>
      <c r="R3394" s="143">
        <v>0</v>
      </c>
      <c r="S3394" s="143">
        <v>0</v>
      </c>
      <c r="T3394" s="142">
        <f t="shared" si="2115"/>
        <v>0</v>
      </c>
      <c r="U3394" s="143">
        <v>21</v>
      </c>
      <c r="V3394" s="143">
        <v>0</v>
      </c>
      <c r="W3394" s="127">
        <f t="shared" ref="W3394:X3394" si="2119">INT(W3384*1.1)</f>
        <v>575</v>
      </c>
      <c r="X3394" s="127">
        <f t="shared" si="2119"/>
        <v>575</v>
      </c>
      <c r="Y3394" s="127">
        <v>1000</v>
      </c>
      <c r="Z3394" s="142">
        <f t="shared" si="2117"/>
        <v>1</v>
      </c>
    </row>
    <row r="3395" spans="1:26" s="142" customFormat="1">
      <c r="A3395" s="142">
        <f t="shared" si="1988"/>
        <v>513103</v>
      </c>
      <c r="B3395" s="142" t="s">
        <v>945</v>
      </c>
      <c r="C3395" s="142" t="s">
        <v>948</v>
      </c>
      <c r="F3395" s="142" t="s">
        <v>948</v>
      </c>
      <c r="G3395" s="142">
        <v>1</v>
      </c>
      <c r="I3395" s="143">
        <v>1</v>
      </c>
      <c r="J3395" s="143">
        <v>0</v>
      </c>
      <c r="K3395" s="143">
        <f t="shared" ref="K3395:L3395" si="2120">K3385+10000</f>
        <v>240000</v>
      </c>
      <c r="L3395" s="143">
        <f t="shared" si="2120"/>
        <v>240000</v>
      </c>
      <c r="M3395" s="127">
        <v>1000</v>
      </c>
      <c r="N3395" s="142">
        <f t="shared" si="2114"/>
        <v>1</v>
      </c>
      <c r="O3395" s="143">
        <v>0</v>
      </c>
      <c r="P3395" s="143">
        <v>0</v>
      </c>
      <c r="Q3395" s="143">
        <v>0</v>
      </c>
      <c r="R3395" s="143">
        <v>0</v>
      </c>
      <c r="S3395" s="143">
        <v>0</v>
      </c>
      <c r="T3395" s="142">
        <f t="shared" si="2115"/>
        <v>0</v>
      </c>
      <c r="U3395" s="143">
        <v>21</v>
      </c>
      <c r="V3395" s="143">
        <v>0</v>
      </c>
      <c r="W3395" s="127">
        <f t="shared" ref="W3395:X3395" si="2121">INT(W3385*1.1)</f>
        <v>575</v>
      </c>
      <c r="X3395" s="127">
        <f t="shared" si="2121"/>
        <v>575</v>
      </c>
      <c r="Y3395" s="127">
        <v>1000</v>
      </c>
      <c r="Z3395" s="142">
        <f t="shared" si="2117"/>
        <v>1</v>
      </c>
    </row>
    <row r="3396" spans="1:26" s="142" customFormat="1">
      <c r="A3396" s="142">
        <f t="shared" ref="A3396:A3459" si="2122">A3386+100</f>
        <v>513104</v>
      </c>
      <c r="B3396" s="142" t="s">
        <v>945</v>
      </c>
      <c r="C3396" s="142" t="s">
        <v>948</v>
      </c>
      <c r="F3396" s="142" t="s">
        <v>948</v>
      </c>
      <c r="G3396" s="142">
        <v>1</v>
      </c>
      <c r="I3396" s="143">
        <v>1</v>
      </c>
      <c r="J3396" s="143">
        <v>0</v>
      </c>
      <c r="K3396" s="143">
        <f t="shared" ref="K3396:L3396" si="2123">K3386+10000</f>
        <v>240000</v>
      </c>
      <c r="L3396" s="143">
        <f t="shared" si="2123"/>
        <v>240000</v>
      </c>
      <c r="M3396" s="127">
        <v>1000</v>
      </c>
      <c r="N3396" s="142">
        <f t="shared" si="2114"/>
        <v>1</v>
      </c>
      <c r="O3396" s="143">
        <v>0</v>
      </c>
      <c r="P3396" s="143">
        <v>0</v>
      </c>
      <c r="Q3396" s="143">
        <v>0</v>
      </c>
      <c r="R3396" s="143">
        <v>0</v>
      </c>
      <c r="S3396" s="143">
        <v>0</v>
      </c>
      <c r="T3396" s="142">
        <f t="shared" si="2115"/>
        <v>0</v>
      </c>
      <c r="U3396" s="143">
        <v>21</v>
      </c>
      <c r="V3396" s="143">
        <v>0</v>
      </c>
      <c r="W3396" s="127">
        <f t="shared" ref="W3396:X3396" si="2124">INT(W3386*1.1)</f>
        <v>575</v>
      </c>
      <c r="X3396" s="127">
        <f t="shared" si="2124"/>
        <v>575</v>
      </c>
      <c r="Y3396" s="127">
        <v>1000</v>
      </c>
      <c r="Z3396" s="142">
        <f t="shared" si="2117"/>
        <v>1</v>
      </c>
    </row>
    <row r="3397" spans="1:26" s="142" customFormat="1">
      <c r="A3397" s="142">
        <f t="shared" si="2122"/>
        <v>513105</v>
      </c>
      <c r="B3397" s="142" t="s">
        <v>945</v>
      </c>
      <c r="C3397" s="142" t="s">
        <v>948</v>
      </c>
      <c r="F3397" s="142" t="s">
        <v>948</v>
      </c>
      <c r="G3397" s="142">
        <v>1</v>
      </c>
      <c r="I3397" s="143">
        <v>1</v>
      </c>
      <c r="J3397" s="143">
        <v>0</v>
      </c>
      <c r="K3397" s="143">
        <f t="shared" ref="K3397:L3397" si="2125">K3387+10000</f>
        <v>240000</v>
      </c>
      <c r="L3397" s="143">
        <f t="shared" si="2125"/>
        <v>240000</v>
      </c>
      <c r="M3397" s="127">
        <v>1000</v>
      </c>
      <c r="N3397" s="142">
        <f t="shared" si="2114"/>
        <v>1</v>
      </c>
      <c r="O3397" s="143">
        <v>0</v>
      </c>
      <c r="P3397" s="143">
        <v>0</v>
      </c>
      <c r="Q3397" s="143">
        <v>0</v>
      </c>
      <c r="R3397" s="143">
        <v>0</v>
      </c>
      <c r="S3397" s="143">
        <v>0</v>
      </c>
      <c r="T3397" s="142">
        <f t="shared" si="2115"/>
        <v>0</v>
      </c>
      <c r="U3397" s="143">
        <v>21</v>
      </c>
      <c r="V3397" s="143">
        <v>0</v>
      </c>
      <c r="W3397" s="127">
        <f t="shared" ref="W3397:X3397" si="2126">INT(W3387*1.1)</f>
        <v>575</v>
      </c>
      <c r="X3397" s="127">
        <f t="shared" si="2126"/>
        <v>575</v>
      </c>
      <c r="Y3397" s="127">
        <v>1000</v>
      </c>
      <c r="Z3397" s="142">
        <f t="shared" si="2117"/>
        <v>1</v>
      </c>
    </row>
    <row r="3398" spans="1:26" s="142" customFormat="1">
      <c r="A3398" s="142">
        <f t="shared" si="2122"/>
        <v>513106</v>
      </c>
      <c r="B3398" s="142" t="s">
        <v>945</v>
      </c>
      <c r="C3398" s="142" t="s">
        <v>948</v>
      </c>
      <c r="F3398" s="142" t="s">
        <v>948</v>
      </c>
      <c r="G3398" s="142">
        <v>1</v>
      </c>
      <c r="I3398" s="143">
        <v>1</v>
      </c>
      <c r="J3398" s="143">
        <v>0</v>
      </c>
      <c r="K3398" s="143">
        <f t="shared" ref="K3398:L3398" si="2127">K3388+10000</f>
        <v>240000</v>
      </c>
      <c r="L3398" s="143">
        <f t="shared" si="2127"/>
        <v>240000</v>
      </c>
      <c r="M3398" s="127">
        <v>1000</v>
      </c>
      <c r="N3398" s="142">
        <f t="shared" si="2114"/>
        <v>1</v>
      </c>
      <c r="O3398" s="143">
        <v>0</v>
      </c>
      <c r="P3398" s="143">
        <v>0</v>
      </c>
      <c r="Q3398" s="143">
        <v>0</v>
      </c>
      <c r="R3398" s="143">
        <v>0</v>
      </c>
      <c r="S3398" s="143">
        <v>0</v>
      </c>
      <c r="T3398" s="142">
        <f t="shared" si="2115"/>
        <v>0</v>
      </c>
      <c r="U3398" s="143">
        <v>21</v>
      </c>
      <c r="V3398" s="143">
        <v>0</v>
      </c>
      <c r="W3398" s="127">
        <f t="shared" ref="W3398:X3398" si="2128">INT(W3388*1.1)</f>
        <v>575</v>
      </c>
      <c r="X3398" s="127">
        <f t="shared" si="2128"/>
        <v>575</v>
      </c>
      <c r="Y3398" s="127">
        <v>1000</v>
      </c>
      <c r="Z3398" s="142">
        <f t="shared" si="2117"/>
        <v>1</v>
      </c>
    </row>
    <row r="3399" spans="1:26" s="142" customFormat="1">
      <c r="A3399" s="142">
        <f t="shared" si="2122"/>
        <v>513107</v>
      </c>
      <c r="B3399" s="142" t="s">
        <v>945</v>
      </c>
      <c r="C3399" s="142" t="s">
        <v>948</v>
      </c>
      <c r="F3399" s="142" t="s">
        <v>948</v>
      </c>
      <c r="G3399" s="142">
        <v>1</v>
      </c>
      <c r="I3399" s="143">
        <v>1</v>
      </c>
      <c r="J3399" s="143">
        <v>0</v>
      </c>
      <c r="K3399" s="143">
        <f t="shared" ref="K3399:L3399" si="2129">K3389+10000</f>
        <v>240000</v>
      </c>
      <c r="L3399" s="143">
        <f t="shared" si="2129"/>
        <v>240000</v>
      </c>
      <c r="M3399" s="127">
        <v>1000</v>
      </c>
      <c r="N3399" s="142">
        <f t="shared" si="2114"/>
        <v>1</v>
      </c>
      <c r="O3399" s="143">
        <v>0</v>
      </c>
      <c r="P3399" s="143">
        <v>0</v>
      </c>
      <c r="Q3399" s="143">
        <v>0</v>
      </c>
      <c r="R3399" s="143">
        <v>0</v>
      </c>
      <c r="S3399" s="143">
        <v>0</v>
      </c>
      <c r="T3399" s="142">
        <f t="shared" si="2115"/>
        <v>0</v>
      </c>
      <c r="U3399" s="143">
        <v>21</v>
      </c>
      <c r="V3399" s="143">
        <v>0</v>
      </c>
      <c r="W3399" s="127">
        <f t="shared" ref="W3399:X3399" si="2130">INT(W3389*1.1)</f>
        <v>575</v>
      </c>
      <c r="X3399" s="127">
        <f t="shared" si="2130"/>
        <v>575</v>
      </c>
      <c r="Y3399" s="127">
        <v>1000</v>
      </c>
      <c r="Z3399" s="142">
        <f t="shared" si="2117"/>
        <v>1</v>
      </c>
    </row>
    <row r="3400" spans="1:26" s="142" customFormat="1">
      <c r="A3400" s="142">
        <f t="shared" si="2122"/>
        <v>513108</v>
      </c>
      <c r="B3400" s="142" t="s">
        <v>945</v>
      </c>
      <c r="C3400" s="142" t="s">
        <v>948</v>
      </c>
      <c r="F3400" s="142" t="s">
        <v>948</v>
      </c>
      <c r="G3400" s="142">
        <v>1</v>
      </c>
      <c r="I3400" s="143">
        <v>1</v>
      </c>
      <c r="J3400" s="143">
        <v>0</v>
      </c>
      <c r="K3400" s="143">
        <f t="shared" ref="K3400:L3400" si="2131">K3390+10000</f>
        <v>240000</v>
      </c>
      <c r="L3400" s="143">
        <f t="shared" si="2131"/>
        <v>240000</v>
      </c>
      <c r="M3400" s="127">
        <v>1000</v>
      </c>
      <c r="N3400" s="142">
        <f t="shared" si="2114"/>
        <v>1</v>
      </c>
      <c r="O3400" s="143">
        <v>0</v>
      </c>
      <c r="P3400" s="143">
        <v>0</v>
      </c>
      <c r="Q3400" s="143">
        <v>0</v>
      </c>
      <c r="R3400" s="143">
        <v>0</v>
      </c>
      <c r="S3400" s="143">
        <v>0</v>
      </c>
      <c r="T3400" s="142">
        <f t="shared" si="2115"/>
        <v>0</v>
      </c>
      <c r="U3400" s="143">
        <v>21</v>
      </c>
      <c r="V3400" s="143">
        <v>0</v>
      </c>
      <c r="W3400" s="127">
        <f t="shared" ref="W3400:X3400" si="2132">INT(W3390*1.1)</f>
        <v>575</v>
      </c>
      <c r="X3400" s="127">
        <f t="shared" si="2132"/>
        <v>575</v>
      </c>
      <c r="Y3400" s="127">
        <v>1000</v>
      </c>
      <c r="Z3400" s="142">
        <f t="shared" si="2117"/>
        <v>1</v>
      </c>
    </row>
    <row r="3401" spans="1:26" s="142" customFormat="1">
      <c r="A3401" s="142">
        <f t="shared" si="2122"/>
        <v>513109</v>
      </c>
      <c r="B3401" s="142" t="s">
        <v>945</v>
      </c>
      <c r="C3401" s="142" t="s">
        <v>948</v>
      </c>
      <c r="F3401" s="142" t="s">
        <v>948</v>
      </c>
      <c r="G3401" s="142">
        <v>1</v>
      </c>
      <c r="I3401" s="143">
        <v>1</v>
      </c>
      <c r="J3401" s="143">
        <v>0</v>
      </c>
      <c r="K3401" s="143">
        <f t="shared" ref="K3401:L3401" si="2133">K3391+10000</f>
        <v>240000</v>
      </c>
      <c r="L3401" s="143">
        <f t="shared" si="2133"/>
        <v>240000</v>
      </c>
      <c r="M3401" s="127">
        <v>1000</v>
      </c>
      <c r="N3401" s="142">
        <f t="shared" si="2114"/>
        <v>1</v>
      </c>
      <c r="O3401" s="143">
        <v>0</v>
      </c>
      <c r="P3401" s="143">
        <v>0</v>
      </c>
      <c r="Q3401" s="143">
        <v>0</v>
      </c>
      <c r="R3401" s="143">
        <v>0</v>
      </c>
      <c r="S3401" s="143">
        <v>0</v>
      </c>
      <c r="T3401" s="142">
        <f t="shared" si="2115"/>
        <v>0</v>
      </c>
      <c r="U3401" s="143">
        <v>21</v>
      </c>
      <c r="V3401" s="143">
        <v>0</v>
      </c>
      <c r="W3401" s="127">
        <f t="shared" ref="W3401:X3401" si="2134">INT(W3391*1.1)</f>
        <v>575</v>
      </c>
      <c r="X3401" s="127">
        <f t="shared" si="2134"/>
        <v>575</v>
      </c>
      <c r="Y3401" s="127">
        <v>1000</v>
      </c>
      <c r="Z3401" s="142">
        <f t="shared" si="2117"/>
        <v>1</v>
      </c>
    </row>
    <row r="3402" spans="1:26" s="142" customFormat="1">
      <c r="A3402" s="142">
        <f t="shared" si="2122"/>
        <v>513110</v>
      </c>
      <c r="B3402" s="142" t="s">
        <v>945</v>
      </c>
      <c r="C3402" s="142" t="s">
        <v>948</v>
      </c>
      <c r="F3402" s="142" t="s">
        <v>948</v>
      </c>
      <c r="G3402" s="142">
        <v>1</v>
      </c>
      <c r="I3402" s="143">
        <v>1</v>
      </c>
      <c r="J3402" s="143">
        <v>0</v>
      </c>
      <c r="K3402" s="143">
        <f t="shared" ref="K3402:L3402" si="2135">K3392+10000</f>
        <v>240000</v>
      </c>
      <c r="L3402" s="143">
        <f t="shared" si="2135"/>
        <v>240000</v>
      </c>
      <c r="M3402" s="127">
        <v>1000</v>
      </c>
      <c r="N3402" s="142">
        <f t="shared" si="2114"/>
        <v>1</v>
      </c>
      <c r="O3402" s="143">
        <v>0</v>
      </c>
      <c r="P3402" s="143">
        <v>0</v>
      </c>
      <c r="Q3402" s="143">
        <v>0</v>
      </c>
      <c r="R3402" s="143">
        <v>0</v>
      </c>
      <c r="S3402" s="143">
        <v>0</v>
      </c>
      <c r="T3402" s="142">
        <f t="shared" si="2115"/>
        <v>0</v>
      </c>
      <c r="U3402" s="143">
        <v>21</v>
      </c>
      <c r="V3402" s="143">
        <v>0</v>
      </c>
      <c r="W3402" s="127">
        <f t="shared" ref="W3402:X3402" si="2136">INT(W3392*1.1)</f>
        <v>575</v>
      </c>
      <c r="X3402" s="127">
        <f t="shared" si="2136"/>
        <v>575</v>
      </c>
      <c r="Y3402" s="127">
        <v>1000</v>
      </c>
      <c r="Z3402" s="142">
        <f t="shared" si="2117"/>
        <v>1</v>
      </c>
    </row>
    <row r="3403" spans="1:26" s="142" customFormat="1" ht="14.25" customHeight="1">
      <c r="A3403" s="142">
        <f t="shared" si="2122"/>
        <v>513201</v>
      </c>
      <c r="B3403" s="142" t="s">
        <v>945</v>
      </c>
      <c r="C3403" s="142" t="s">
        <v>948</v>
      </c>
      <c r="F3403" s="142" t="s">
        <v>948</v>
      </c>
      <c r="G3403" s="142">
        <v>1</v>
      </c>
      <c r="I3403" s="143">
        <v>1</v>
      </c>
      <c r="J3403" s="143">
        <v>0</v>
      </c>
      <c r="K3403" s="143">
        <f t="shared" ref="K3403:L3403" si="2137">K3393+10000</f>
        <v>250000</v>
      </c>
      <c r="L3403" s="143">
        <f t="shared" si="2137"/>
        <v>250000</v>
      </c>
      <c r="M3403" s="127">
        <v>1000</v>
      </c>
      <c r="N3403" s="142">
        <f t="shared" ref="N3403:N3412" si="2138">IF(M3403&gt;=1000,1,0)</f>
        <v>1</v>
      </c>
      <c r="O3403" s="143">
        <v>0</v>
      </c>
      <c r="P3403" s="143">
        <v>0</v>
      </c>
      <c r="Q3403" s="143">
        <v>0</v>
      </c>
      <c r="R3403" s="143">
        <v>0</v>
      </c>
      <c r="S3403" s="143">
        <v>0</v>
      </c>
      <c r="T3403" s="142">
        <f t="shared" ref="T3403:T3412" si="2139">IF(S3403&gt;=1000,1,0)</f>
        <v>0</v>
      </c>
      <c r="U3403" s="143">
        <v>21</v>
      </c>
      <c r="V3403" s="143">
        <v>0</v>
      </c>
      <c r="W3403" s="127">
        <f t="shared" ref="W3403:X3403" si="2140">INT(W3393*1.1)</f>
        <v>632</v>
      </c>
      <c r="X3403" s="127">
        <f t="shared" si="2140"/>
        <v>632</v>
      </c>
      <c r="Y3403" s="127">
        <v>1000</v>
      </c>
      <c r="Z3403" s="142">
        <f t="shared" ref="Z3403:Z3412" si="2141">IF(Y3403&gt;=1000,1,0)</f>
        <v>1</v>
      </c>
    </row>
    <row r="3404" spans="1:26" s="142" customFormat="1" ht="14.25" customHeight="1">
      <c r="A3404" s="142">
        <f t="shared" si="2122"/>
        <v>513202</v>
      </c>
      <c r="B3404" s="142" t="s">
        <v>945</v>
      </c>
      <c r="C3404" s="142" t="s">
        <v>948</v>
      </c>
      <c r="F3404" s="142" t="s">
        <v>948</v>
      </c>
      <c r="G3404" s="142">
        <v>1</v>
      </c>
      <c r="I3404" s="143">
        <v>1</v>
      </c>
      <c r="J3404" s="143">
        <v>0</v>
      </c>
      <c r="K3404" s="143">
        <f t="shared" ref="K3404:L3404" si="2142">K3394+10000</f>
        <v>250000</v>
      </c>
      <c r="L3404" s="143">
        <f t="shared" si="2142"/>
        <v>250000</v>
      </c>
      <c r="M3404" s="127">
        <v>1000</v>
      </c>
      <c r="N3404" s="142">
        <f t="shared" si="2138"/>
        <v>1</v>
      </c>
      <c r="O3404" s="143">
        <v>0</v>
      </c>
      <c r="P3404" s="143">
        <v>0</v>
      </c>
      <c r="Q3404" s="143">
        <v>0</v>
      </c>
      <c r="R3404" s="143">
        <v>0</v>
      </c>
      <c r="S3404" s="143">
        <v>0</v>
      </c>
      <c r="T3404" s="142">
        <f t="shared" si="2139"/>
        <v>0</v>
      </c>
      <c r="U3404" s="143">
        <v>21</v>
      </c>
      <c r="V3404" s="143">
        <v>0</v>
      </c>
      <c r="W3404" s="127">
        <f t="shared" ref="W3404:X3404" si="2143">INT(W3394*1.1)</f>
        <v>632</v>
      </c>
      <c r="X3404" s="127">
        <f t="shared" si="2143"/>
        <v>632</v>
      </c>
      <c r="Y3404" s="127">
        <v>1000</v>
      </c>
      <c r="Z3404" s="142">
        <f t="shared" si="2141"/>
        <v>1</v>
      </c>
    </row>
    <row r="3405" spans="1:26" s="142" customFormat="1">
      <c r="A3405" s="142">
        <f t="shared" si="2122"/>
        <v>513203</v>
      </c>
      <c r="B3405" s="142" t="s">
        <v>945</v>
      </c>
      <c r="C3405" s="142" t="s">
        <v>948</v>
      </c>
      <c r="F3405" s="142" t="s">
        <v>948</v>
      </c>
      <c r="G3405" s="142">
        <v>1</v>
      </c>
      <c r="I3405" s="143">
        <v>1</v>
      </c>
      <c r="J3405" s="143">
        <v>0</v>
      </c>
      <c r="K3405" s="143">
        <f t="shared" ref="K3405:L3405" si="2144">K3395+10000</f>
        <v>250000</v>
      </c>
      <c r="L3405" s="143">
        <f t="shared" si="2144"/>
        <v>250000</v>
      </c>
      <c r="M3405" s="127">
        <v>1000</v>
      </c>
      <c r="N3405" s="142">
        <f t="shared" si="2138"/>
        <v>1</v>
      </c>
      <c r="O3405" s="143">
        <v>0</v>
      </c>
      <c r="P3405" s="143">
        <v>0</v>
      </c>
      <c r="Q3405" s="143">
        <v>0</v>
      </c>
      <c r="R3405" s="143">
        <v>0</v>
      </c>
      <c r="S3405" s="143">
        <v>0</v>
      </c>
      <c r="T3405" s="142">
        <f t="shared" si="2139"/>
        <v>0</v>
      </c>
      <c r="U3405" s="143">
        <v>21</v>
      </c>
      <c r="V3405" s="143">
        <v>0</v>
      </c>
      <c r="W3405" s="127">
        <f t="shared" ref="W3405:X3405" si="2145">INT(W3395*1.1)</f>
        <v>632</v>
      </c>
      <c r="X3405" s="127">
        <f t="shared" si="2145"/>
        <v>632</v>
      </c>
      <c r="Y3405" s="127">
        <v>1000</v>
      </c>
      <c r="Z3405" s="142">
        <f t="shared" si="2141"/>
        <v>1</v>
      </c>
    </row>
    <row r="3406" spans="1:26" s="142" customFormat="1">
      <c r="A3406" s="142">
        <f t="shared" si="2122"/>
        <v>513204</v>
      </c>
      <c r="B3406" s="142" t="s">
        <v>945</v>
      </c>
      <c r="C3406" s="142" t="s">
        <v>948</v>
      </c>
      <c r="F3406" s="142" t="s">
        <v>948</v>
      </c>
      <c r="G3406" s="142">
        <v>1</v>
      </c>
      <c r="I3406" s="143">
        <v>1</v>
      </c>
      <c r="J3406" s="143">
        <v>0</v>
      </c>
      <c r="K3406" s="143">
        <f t="shared" ref="K3406:L3406" si="2146">K3396+10000</f>
        <v>250000</v>
      </c>
      <c r="L3406" s="143">
        <f t="shared" si="2146"/>
        <v>250000</v>
      </c>
      <c r="M3406" s="127">
        <v>1000</v>
      </c>
      <c r="N3406" s="142">
        <f t="shared" si="2138"/>
        <v>1</v>
      </c>
      <c r="O3406" s="143">
        <v>0</v>
      </c>
      <c r="P3406" s="143">
        <v>0</v>
      </c>
      <c r="Q3406" s="143">
        <v>0</v>
      </c>
      <c r="R3406" s="143">
        <v>0</v>
      </c>
      <c r="S3406" s="143">
        <v>0</v>
      </c>
      <c r="T3406" s="142">
        <f t="shared" si="2139"/>
        <v>0</v>
      </c>
      <c r="U3406" s="143">
        <v>21</v>
      </c>
      <c r="V3406" s="143">
        <v>0</v>
      </c>
      <c r="W3406" s="127">
        <f t="shared" ref="W3406:X3406" si="2147">INT(W3396*1.1)</f>
        <v>632</v>
      </c>
      <c r="X3406" s="127">
        <f t="shared" si="2147"/>
        <v>632</v>
      </c>
      <c r="Y3406" s="127">
        <v>1000</v>
      </c>
      <c r="Z3406" s="142">
        <f t="shared" si="2141"/>
        <v>1</v>
      </c>
    </row>
    <row r="3407" spans="1:26" s="142" customFormat="1">
      <c r="A3407" s="142">
        <f t="shared" si="2122"/>
        <v>513205</v>
      </c>
      <c r="B3407" s="142" t="s">
        <v>945</v>
      </c>
      <c r="C3407" s="142" t="s">
        <v>948</v>
      </c>
      <c r="F3407" s="142" t="s">
        <v>948</v>
      </c>
      <c r="G3407" s="142">
        <v>1</v>
      </c>
      <c r="I3407" s="143">
        <v>1</v>
      </c>
      <c r="J3407" s="143">
        <v>0</v>
      </c>
      <c r="K3407" s="143">
        <f t="shared" ref="K3407:L3407" si="2148">K3397+10000</f>
        <v>250000</v>
      </c>
      <c r="L3407" s="143">
        <f t="shared" si="2148"/>
        <v>250000</v>
      </c>
      <c r="M3407" s="127">
        <v>1000</v>
      </c>
      <c r="N3407" s="142">
        <f t="shared" si="2138"/>
        <v>1</v>
      </c>
      <c r="O3407" s="143">
        <v>0</v>
      </c>
      <c r="P3407" s="143">
        <v>0</v>
      </c>
      <c r="Q3407" s="143">
        <v>0</v>
      </c>
      <c r="R3407" s="143">
        <v>0</v>
      </c>
      <c r="S3407" s="143">
        <v>0</v>
      </c>
      <c r="T3407" s="142">
        <f t="shared" si="2139"/>
        <v>0</v>
      </c>
      <c r="U3407" s="143">
        <v>21</v>
      </c>
      <c r="V3407" s="143">
        <v>0</v>
      </c>
      <c r="W3407" s="127">
        <f t="shared" ref="W3407:X3407" si="2149">INT(W3397*1.1)</f>
        <v>632</v>
      </c>
      <c r="X3407" s="127">
        <f t="shared" si="2149"/>
        <v>632</v>
      </c>
      <c r="Y3407" s="127">
        <v>1000</v>
      </c>
      <c r="Z3407" s="142">
        <f t="shared" si="2141"/>
        <v>1</v>
      </c>
    </row>
    <row r="3408" spans="1:26" s="142" customFormat="1">
      <c r="A3408" s="142">
        <f t="shared" si="2122"/>
        <v>513206</v>
      </c>
      <c r="B3408" s="142" t="s">
        <v>945</v>
      </c>
      <c r="C3408" s="142" t="s">
        <v>948</v>
      </c>
      <c r="F3408" s="142" t="s">
        <v>948</v>
      </c>
      <c r="G3408" s="142">
        <v>1</v>
      </c>
      <c r="I3408" s="143">
        <v>1</v>
      </c>
      <c r="J3408" s="143">
        <v>0</v>
      </c>
      <c r="K3408" s="143">
        <f t="shared" ref="K3408:L3408" si="2150">K3398+10000</f>
        <v>250000</v>
      </c>
      <c r="L3408" s="143">
        <f t="shared" si="2150"/>
        <v>250000</v>
      </c>
      <c r="M3408" s="127">
        <v>1000</v>
      </c>
      <c r="N3408" s="142">
        <f t="shared" si="2138"/>
        <v>1</v>
      </c>
      <c r="O3408" s="143">
        <v>0</v>
      </c>
      <c r="P3408" s="143">
        <v>0</v>
      </c>
      <c r="Q3408" s="143">
        <v>0</v>
      </c>
      <c r="R3408" s="143">
        <v>0</v>
      </c>
      <c r="S3408" s="143">
        <v>0</v>
      </c>
      <c r="T3408" s="142">
        <f t="shared" si="2139"/>
        <v>0</v>
      </c>
      <c r="U3408" s="143">
        <v>21</v>
      </c>
      <c r="V3408" s="143">
        <v>0</v>
      </c>
      <c r="W3408" s="127">
        <f t="shared" ref="W3408:X3408" si="2151">INT(W3398*1.1)</f>
        <v>632</v>
      </c>
      <c r="X3408" s="127">
        <f t="shared" si="2151"/>
        <v>632</v>
      </c>
      <c r="Y3408" s="127">
        <v>1000</v>
      </c>
      <c r="Z3408" s="142">
        <f t="shared" si="2141"/>
        <v>1</v>
      </c>
    </row>
    <row r="3409" spans="1:26" s="142" customFormat="1">
      <c r="A3409" s="142">
        <f t="shared" si="2122"/>
        <v>513207</v>
      </c>
      <c r="B3409" s="142" t="s">
        <v>945</v>
      </c>
      <c r="C3409" s="142" t="s">
        <v>948</v>
      </c>
      <c r="F3409" s="142" t="s">
        <v>948</v>
      </c>
      <c r="G3409" s="142">
        <v>1</v>
      </c>
      <c r="I3409" s="143">
        <v>1</v>
      </c>
      <c r="J3409" s="143">
        <v>0</v>
      </c>
      <c r="K3409" s="143">
        <f t="shared" ref="K3409:L3409" si="2152">K3399+10000</f>
        <v>250000</v>
      </c>
      <c r="L3409" s="143">
        <f t="shared" si="2152"/>
        <v>250000</v>
      </c>
      <c r="M3409" s="127">
        <v>1000</v>
      </c>
      <c r="N3409" s="142">
        <f t="shared" si="2138"/>
        <v>1</v>
      </c>
      <c r="O3409" s="143">
        <v>0</v>
      </c>
      <c r="P3409" s="143">
        <v>0</v>
      </c>
      <c r="Q3409" s="143">
        <v>0</v>
      </c>
      <c r="R3409" s="143">
        <v>0</v>
      </c>
      <c r="S3409" s="143">
        <v>0</v>
      </c>
      <c r="T3409" s="142">
        <f t="shared" si="2139"/>
        <v>0</v>
      </c>
      <c r="U3409" s="143">
        <v>21</v>
      </c>
      <c r="V3409" s="143">
        <v>0</v>
      </c>
      <c r="W3409" s="127">
        <f t="shared" ref="W3409:X3409" si="2153">INT(W3399*1.1)</f>
        <v>632</v>
      </c>
      <c r="X3409" s="127">
        <f t="shared" si="2153"/>
        <v>632</v>
      </c>
      <c r="Y3409" s="127">
        <v>1000</v>
      </c>
      <c r="Z3409" s="142">
        <f t="shared" si="2141"/>
        <v>1</v>
      </c>
    </row>
    <row r="3410" spans="1:26" s="142" customFormat="1">
      <c r="A3410" s="142">
        <f t="shared" si="2122"/>
        <v>513208</v>
      </c>
      <c r="B3410" s="142" t="s">
        <v>945</v>
      </c>
      <c r="C3410" s="142" t="s">
        <v>948</v>
      </c>
      <c r="F3410" s="142" t="s">
        <v>948</v>
      </c>
      <c r="G3410" s="142">
        <v>1</v>
      </c>
      <c r="I3410" s="143">
        <v>1</v>
      </c>
      <c r="J3410" s="143">
        <v>0</v>
      </c>
      <c r="K3410" s="143">
        <f t="shared" ref="K3410:L3410" si="2154">K3400+10000</f>
        <v>250000</v>
      </c>
      <c r="L3410" s="143">
        <f t="shared" si="2154"/>
        <v>250000</v>
      </c>
      <c r="M3410" s="127">
        <v>1000</v>
      </c>
      <c r="N3410" s="142">
        <f t="shared" si="2138"/>
        <v>1</v>
      </c>
      <c r="O3410" s="143">
        <v>0</v>
      </c>
      <c r="P3410" s="143">
        <v>0</v>
      </c>
      <c r="Q3410" s="143">
        <v>0</v>
      </c>
      <c r="R3410" s="143">
        <v>0</v>
      </c>
      <c r="S3410" s="143">
        <v>0</v>
      </c>
      <c r="T3410" s="142">
        <f t="shared" si="2139"/>
        <v>0</v>
      </c>
      <c r="U3410" s="143">
        <v>21</v>
      </c>
      <c r="V3410" s="143">
        <v>0</v>
      </c>
      <c r="W3410" s="127">
        <f t="shared" ref="W3410:X3410" si="2155">INT(W3400*1.1)</f>
        <v>632</v>
      </c>
      <c r="X3410" s="127">
        <f t="shared" si="2155"/>
        <v>632</v>
      </c>
      <c r="Y3410" s="127">
        <v>1000</v>
      </c>
      <c r="Z3410" s="142">
        <f t="shared" si="2141"/>
        <v>1</v>
      </c>
    </row>
    <row r="3411" spans="1:26" s="142" customFormat="1">
      <c r="A3411" s="142">
        <f t="shared" si="2122"/>
        <v>513209</v>
      </c>
      <c r="B3411" s="142" t="s">
        <v>945</v>
      </c>
      <c r="C3411" s="142" t="s">
        <v>948</v>
      </c>
      <c r="F3411" s="142" t="s">
        <v>948</v>
      </c>
      <c r="G3411" s="142">
        <v>1</v>
      </c>
      <c r="I3411" s="143">
        <v>1</v>
      </c>
      <c r="J3411" s="143">
        <v>0</v>
      </c>
      <c r="K3411" s="143">
        <f t="shared" ref="K3411:L3411" si="2156">K3401+10000</f>
        <v>250000</v>
      </c>
      <c r="L3411" s="143">
        <f t="shared" si="2156"/>
        <v>250000</v>
      </c>
      <c r="M3411" s="127">
        <v>1000</v>
      </c>
      <c r="N3411" s="142">
        <f t="shared" si="2138"/>
        <v>1</v>
      </c>
      <c r="O3411" s="143">
        <v>0</v>
      </c>
      <c r="P3411" s="143">
        <v>0</v>
      </c>
      <c r="Q3411" s="143">
        <v>0</v>
      </c>
      <c r="R3411" s="143">
        <v>0</v>
      </c>
      <c r="S3411" s="143">
        <v>0</v>
      </c>
      <c r="T3411" s="142">
        <f t="shared" si="2139"/>
        <v>0</v>
      </c>
      <c r="U3411" s="143">
        <v>21</v>
      </c>
      <c r="V3411" s="143">
        <v>0</v>
      </c>
      <c r="W3411" s="127">
        <f t="shared" ref="W3411:X3411" si="2157">INT(W3401*1.1)</f>
        <v>632</v>
      </c>
      <c r="X3411" s="127">
        <f t="shared" si="2157"/>
        <v>632</v>
      </c>
      <c r="Y3411" s="127">
        <v>1000</v>
      </c>
      <c r="Z3411" s="142">
        <f t="shared" si="2141"/>
        <v>1</v>
      </c>
    </row>
    <row r="3412" spans="1:26" s="142" customFormat="1">
      <c r="A3412" s="142">
        <f t="shared" si="2122"/>
        <v>513210</v>
      </c>
      <c r="B3412" s="142" t="s">
        <v>945</v>
      </c>
      <c r="C3412" s="142" t="s">
        <v>948</v>
      </c>
      <c r="F3412" s="142" t="s">
        <v>948</v>
      </c>
      <c r="G3412" s="142">
        <v>1</v>
      </c>
      <c r="I3412" s="143">
        <v>1</v>
      </c>
      <c r="J3412" s="143">
        <v>0</v>
      </c>
      <c r="K3412" s="143">
        <f t="shared" ref="K3412:L3412" si="2158">K3402+10000</f>
        <v>250000</v>
      </c>
      <c r="L3412" s="143">
        <f t="shared" si="2158"/>
        <v>250000</v>
      </c>
      <c r="M3412" s="127">
        <v>1000</v>
      </c>
      <c r="N3412" s="142">
        <f t="shared" si="2138"/>
        <v>1</v>
      </c>
      <c r="O3412" s="143">
        <v>0</v>
      </c>
      <c r="P3412" s="143">
        <v>0</v>
      </c>
      <c r="Q3412" s="143">
        <v>0</v>
      </c>
      <c r="R3412" s="143">
        <v>0</v>
      </c>
      <c r="S3412" s="143">
        <v>0</v>
      </c>
      <c r="T3412" s="142">
        <f t="shared" si="2139"/>
        <v>0</v>
      </c>
      <c r="U3412" s="143">
        <v>21</v>
      </c>
      <c r="V3412" s="143">
        <v>0</v>
      </c>
      <c r="W3412" s="127">
        <f t="shared" ref="W3412:X3412" si="2159">INT(W3402*1.1)</f>
        <v>632</v>
      </c>
      <c r="X3412" s="127">
        <f t="shared" si="2159"/>
        <v>632</v>
      </c>
      <c r="Y3412" s="127">
        <v>1000</v>
      </c>
      <c r="Z3412" s="142">
        <f t="shared" si="2141"/>
        <v>1</v>
      </c>
    </row>
    <row r="3413" spans="1:26" s="142" customFormat="1" ht="14.25" customHeight="1">
      <c r="A3413" s="142">
        <f t="shared" si="2122"/>
        <v>513301</v>
      </c>
      <c r="B3413" s="142" t="s">
        <v>945</v>
      </c>
      <c r="C3413" s="142" t="s">
        <v>948</v>
      </c>
      <c r="F3413" s="142" t="s">
        <v>948</v>
      </c>
      <c r="G3413" s="142">
        <v>1</v>
      </c>
      <c r="I3413" s="143">
        <v>1</v>
      </c>
      <c r="J3413" s="143">
        <v>0</v>
      </c>
      <c r="K3413" s="143">
        <f t="shared" ref="K3413:L3413" si="2160">K3403+10000</f>
        <v>260000</v>
      </c>
      <c r="L3413" s="143">
        <f t="shared" si="2160"/>
        <v>260000</v>
      </c>
      <c r="M3413" s="127">
        <v>1000</v>
      </c>
      <c r="N3413" s="142">
        <f t="shared" ref="N3413:N3422" si="2161">IF(M3413&gt;=1000,1,0)</f>
        <v>1</v>
      </c>
      <c r="O3413" s="143">
        <v>0</v>
      </c>
      <c r="P3413" s="143">
        <v>0</v>
      </c>
      <c r="Q3413" s="143">
        <v>0</v>
      </c>
      <c r="R3413" s="143">
        <v>0</v>
      </c>
      <c r="S3413" s="143">
        <v>0</v>
      </c>
      <c r="T3413" s="142">
        <f t="shared" ref="T3413:T3422" si="2162">IF(S3413&gt;=1000,1,0)</f>
        <v>0</v>
      </c>
      <c r="U3413" s="143">
        <v>21</v>
      </c>
      <c r="V3413" s="143">
        <v>0</v>
      </c>
      <c r="W3413" s="127">
        <f t="shared" ref="W3413:X3413" si="2163">INT(W3403*1.1)</f>
        <v>695</v>
      </c>
      <c r="X3413" s="127">
        <f t="shared" si="2163"/>
        <v>695</v>
      </c>
      <c r="Y3413" s="127">
        <v>1000</v>
      </c>
      <c r="Z3413" s="142">
        <f t="shared" ref="Z3413:Z3422" si="2164">IF(Y3413&gt;=1000,1,0)</f>
        <v>1</v>
      </c>
    </row>
    <row r="3414" spans="1:26" s="142" customFormat="1" ht="14.25" customHeight="1">
      <c r="A3414" s="142">
        <f t="shared" si="2122"/>
        <v>513302</v>
      </c>
      <c r="B3414" s="142" t="s">
        <v>945</v>
      </c>
      <c r="C3414" s="142" t="s">
        <v>948</v>
      </c>
      <c r="F3414" s="142" t="s">
        <v>948</v>
      </c>
      <c r="G3414" s="142">
        <v>1</v>
      </c>
      <c r="I3414" s="143">
        <v>1</v>
      </c>
      <c r="J3414" s="143">
        <v>0</v>
      </c>
      <c r="K3414" s="143">
        <f t="shared" ref="K3414:L3414" si="2165">K3404+10000</f>
        <v>260000</v>
      </c>
      <c r="L3414" s="143">
        <f t="shared" si="2165"/>
        <v>260000</v>
      </c>
      <c r="M3414" s="127">
        <v>1000</v>
      </c>
      <c r="N3414" s="142">
        <f t="shared" si="2161"/>
        <v>1</v>
      </c>
      <c r="O3414" s="143">
        <v>0</v>
      </c>
      <c r="P3414" s="143">
        <v>0</v>
      </c>
      <c r="Q3414" s="143">
        <v>0</v>
      </c>
      <c r="R3414" s="143">
        <v>0</v>
      </c>
      <c r="S3414" s="143">
        <v>0</v>
      </c>
      <c r="T3414" s="142">
        <f t="shared" si="2162"/>
        <v>0</v>
      </c>
      <c r="U3414" s="143">
        <v>21</v>
      </c>
      <c r="V3414" s="143">
        <v>0</v>
      </c>
      <c r="W3414" s="127">
        <f t="shared" ref="W3414:X3414" si="2166">INT(W3404*1.1)</f>
        <v>695</v>
      </c>
      <c r="X3414" s="127">
        <f t="shared" si="2166"/>
        <v>695</v>
      </c>
      <c r="Y3414" s="127">
        <v>1000</v>
      </c>
      <c r="Z3414" s="142">
        <f t="shared" si="2164"/>
        <v>1</v>
      </c>
    </row>
    <row r="3415" spans="1:26" s="142" customFormat="1">
      <c r="A3415" s="142">
        <f t="shared" si="2122"/>
        <v>513303</v>
      </c>
      <c r="B3415" s="142" t="s">
        <v>945</v>
      </c>
      <c r="C3415" s="142" t="s">
        <v>948</v>
      </c>
      <c r="F3415" s="142" t="s">
        <v>948</v>
      </c>
      <c r="G3415" s="142">
        <v>1</v>
      </c>
      <c r="I3415" s="143">
        <v>1</v>
      </c>
      <c r="J3415" s="143">
        <v>0</v>
      </c>
      <c r="K3415" s="143">
        <f t="shared" ref="K3415:L3415" si="2167">K3405+10000</f>
        <v>260000</v>
      </c>
      <c r="L3415" s="143">
        <f t="shared" si="2167"/>
        <v>260000</v>
      </c>
      <c r="M3415" s="127">
        <v>1000</v>
      </c>
      <c r="N3415" s="142">
        <f t="shared" si="2161"/>
        <v>1</v>
      </c>
      <c r="O3415" s="143">
        <v>0</v>
      </c>
      <c r="P3415" s="143">
        <v>0</v>
      </c>
      <c r="Q3415" s="143">
        <v>0</v>
      </c>
      <c r="R3415" s="143">
        <v>0</v>
      </c>
      <c r="S3415" s="143">
        <v>0</v>
      </c>
      <c r="T3415" s="142">
        <f t="shared" si="2162"/>
        <v>0</v>
      </c>
      <c r="U3415" s="143">
        <v>21</v>
      </c>
      <c r="V3415" s="143">
        <v>0</v>
      </c>
      <c r="W3415" s="127">
        <f t="shared" ref="W3415:X3415" si="2168">INT(W3405*1.1)</f>
        <v>695</v>
      </c>
      <c r="X3415" s="127">
        <f t="shared" si="2168"/>
        <v>695</v>
      </c>
      <c r="Y3415" s="127">
        <v>1000</v>
      </c>
      <c r="Z3415" s="142">
        <f t="shared" si="2164"/>
        <v>1</v>
      </c>
    </row>
    <row r="3416" spans="1:26" s="142" customFormat="1">
      <c r="A3416" s="142">
        <f t="shared" si="2122"/>
        <v>513304</v>
      </c>
      <c r="B3416" s="142" t="s">
        <v>945</v>
      </c>
      <c r="C3416" s="142" t="s">
        <v>948</v>
      </c>
      <c r="F3416" s="142" t="s">
        <v>948</v>
      </c>
      <c r="G3416" s="142">
        <v>1</v>
      </c>
      <c r="I3416" s="143">
        <v>1</v>
      </c>
      <c r="J3416" s="143">
        <v>0</v>
      </c>
      <c r="K3416" s="143">
        <f t="shared" ref="K3416:L3416" si="2169">K3406+10000</f>
        <v>260000</v>
      </c>
      <c r="L3416" s="143">
        <f t="shared" si="2169"/>
        <v>260000</v>
      </c>
      <c r="M3416" s="127">
        <v>1000</v>
      </c>
      <c r="N3416" s="142">
        <f t="shared" si="2161"/>
        <v>1</v>
      </c>
      <c r="O3416" s="143">
        <v>0</v>
      </c>
      <c r="P3416" s="143">
        <v>0</v>
      </c>
      <c r="Q3416" s="143">
        <v>0</v>
      </c>
      <c r="R3416" s="143">
        <v>0</v>
      </c>
      <c r="S3416" s="143">
        <v>0</v>
      </c>
      <c r="T3416" s="142">
        <f t="shared" si="2162"/>
        <v>0</v>
      </c>
      <c r="U3416" s="143">
        <v>21</v>
      </c>
      <c r="V3416" s="143">
        <v>0</v>
      </c>
      <c r="W3416" s="127">
        <f t="shared" ref="W3416:X3416" si="2170">INT(W3406*1.1)</f>
        <v>695</v>
      </c>
      <c r="X3416" s="127">
        <f t="shared" si="2170"/>
        <v>695</v>
      </c>
      <c r="Y3416" s="127">
        <v>1000</v>
      </c>
      <c r="Z3416" s="142">
        <f t="shared" si="2164"/>
        <v>1</v>
      </c>
    </row>
    <row r="3417" spans="1:26" s="142" customFormat="1">
      <c r="A3417" s="142">
        <f t="shared" si="2122"/>
        <v>513305</v>
      </c>
      <c r="B3417" s="142" t="s">
        <v>945</v>
      </c>
      <c r="C3417" s="142" t="s">
        <v>948</v>
      </c>
      <c r="F3417" s="142" t="s">
        <v>948</v>
      </c>
      <c r="G3417" s="142">
        <v>1</v>
      </c>
      <c r="I3417" s="143">
        <v>1</v>
      </c>
      <c r="J3417" s="143">
        <v>0</v>
      </c>
      <c r="K3417" s="143">
        <f t="shared" ref="K3417:L3417" si="2171">K3407+10000</f>
        <v>260000</v>
      </c>
      <c r="L3417" s="143">
        <f t="shared" si="2171"/>
        <v>260000</v>
      </c>
      <c r="M3417" s="127">
        <v>1000</v>
      </c>
      <c r="N3417" s="142">
        <f t="shared" si="2161"/>
        <v>1</v>
      </c>
      <c r="O3417" s="143">
        <v>0</v>
      </c>
      <c r="P3417" s="143">
        <v>0</v>
      </c>
      <c r="Q3417" s="143">
        <v>0</v>
      </c>
      <c r="R3417" s="143">
        <v>0</v>
      </c>
      <c r="S3417" s="143">
        <v>0</v>
      </c>
      <c r="T3417" s="142">
        <f t="shared" si="2162"/>
        <v>0</v>
      </c>
      <c r="U3417" s="143">
        <v>21</v>
      </c>
      <c r="V3417" s="143">
        <v>0</v>
      </c>
      <c r="W3417" s="127">
        <f t="shared" ref="W3417:X3417" si="2172">INT(W3407*1.1)</f>
        <v>695</v>
      </c>
      <c r="X3417" s="127">
        <f t="shared" si="2172"/>
        <v>695</v>
      </c>
      <c r="Y3417" s="127">
        <v>1000</v>
      </c>
      <c r="Z3417" s="142">
        <f t="shared" si="2164"/>
        <v>1</v>
      </c>
    </row>
    <row r="3418" spans="1:26" s="142" customFormat="1">
      <c r="A3418" s="142">
        <f t="shared" si="2122"/>
        <v>513306</v>
      </c>
      <c r="B3418" s="142" t="s">
        <v>945</v>
      </c>
      <c r="C3418" s="142" t="s">
        <v>948</v>
      </c>
      <c r="F3418" s="142" t="s">
        <v>948</v>
      </c>
      <c r="G3418" s="142">
        <v>1</v>
      </c>
      <c r="I3418" s="143">
        <v>1</v>
      </c>
      <c r="J3418" s="143">
        <v>0</v>
      </c>
      <c r="K3418" s="143">
        <f t="shared" ref="K3418:L3418" si="2173">K3408+10000</f>
        <v>260000</v>
      </c>
      <c r="L3418" s="143">
        <f t="shared" si="2173"/>
        <v>260000</v>
      </c>
      <c r="M3418" s="127">
        <v>1000</v>
      </c>
      <c r="N3418" s="142">
        <f t="shared" si="2161"/>
        <v>1</v>
      </c>
      <c r="O3418" s="143">
        <v>0</v>
      </c>
      <c r="P3418" s="143">
        <v>0</v>
      </c>
      <c r="Q3418" s="143">
        <v>0</v>
      </c>
      <c r="R3418" s="143">
        <v>0</v>
      </c>
      <c r="S3418" s="143">
        <v>0</v>
      </c>
      <c r="T3418" s="142">
        <f t="shared" si="2162"/>
        <v>0</v>
      </c>
      <c r="U3418" s="143">
        <v>21</v>
      </c>
      <c r="V3418" s="143">
        <v>0</v>
      </c>
      <c r="W3418" s="127">
        <f t="shared" ref="W3418:X3418" si="2174">INT(W3408*1.1)</f>
        <v>695</v>
      </c>
      <c r="X3418" s="127">
        <f t="shared" si="2174"/>
        <v>695</v>
      </c>
      <c r="Y3418" s="127">
        <v>1000</v>
      </c>
      <c r="Z3418" s="142">
        <f t="shared" si="2164"/>
        <v>1</v>
      </c>
    </row>
    <row r="3419" spans="1:26" s="142" customFormat="1">
      <c r="A3419" s="142">
        <f t="shared" si="2122"/>
        <v>513307</v>
      </c>
      <c r="B3419" s="142" t="s">
        <v>945</v>
      </c>
      <c r="C3419" s="142" t="s">
        <v>948</v>
      </c>
      <c r="F3419" s="142" t="s">
        <v>948</v>
      </c>
      <c r="G3419" s="142">
        <v>1</v>
      </c>
      <c r="I3419" s="143">
        <v>1</v>
      </c>
      <c r="J3419" s="143">
        <v>0</v>
      </c>
      <c r="K3419" s="143">
        <f t="shared" ref="K3419:L3419" si="2175">K3409+10000</f>
        <v>260000</v>
      </c>
      <c r="L3419" s="143">
        <f t="shared" si="2175"/>
        <v>260000</v>
      </c>
      <c r="M3419" s="127">
        <v>1000</v>
      </c>
      <c r="N3419" s="142">
        <f t="shared" si="2161"/>
        <v>1</v>
      </c>
      <c r="O3419" s="143">
        <v>0</v>
      </c>
      <c r="P3419" s="143">
        <v>0</v>
      </c>
      <c r="Q3419" s="143">
        <v>0</v>
      </c>
      <c r="R3419" s="143">
        <v>0</v>
      </c>
      <c r="S3419" s="143">
        <v>0</v>
      </c>
      <c r="T3419" s="142">
        <f t="shared" si="2162"/>
        <v>0</v>
      </c>
      <c r="U3419" s="143">
        <v>21</v>
      </c>
      <c r="V3419" s="143">
        <v>0</v>
      </c>
      <c r="W3419" s="127">
        <f t="shared" ref="W3419:X3419" si="2176">INT(W3409*1.1)</f>
        <v>695</v>
      </c>
      <c r="X3419" s="127">
        <f t="shared" si="2176"/>
        <v>695</v>
      </c>
      <c r="Y3419" s="127">
        <v>1000</v>
      </c>
      <c r="Z3419" s="142">
        <f t="shared" si="2164"/>
        <v>1</v>
      </c>
    </row>
    <row r="3420" spans="1:26" s="142" customFormat="1">
      <c r="A3420" s="142">
        <f t="shared" si="2122"/>
        <v>513308</v>
      </c>
      <c r="B3420" s="142" t="s">
        <v>945</v>
      </c>
      <c r="C3420" s="142" t="s">
        <v>948</v>
      </c>
      <c r="F3420" s="142" t="s">
        <v>948</v>
      </c>
      <c r="G3420" s="142">
        <v>1</v>
      </c>
      <c r="I3420" s="143">
        <v>1</v>
      </c>
      <c r="J3420" s="143">
        <v>0</v>
      </c>
      <c r="K3420" s="143">
        <f t="shared" ref="K3420:L3420" si="2177">K3410+10000</f>
        <v>260000</v>
      </c>
      <c r="L3420" s="143">
        <f t="shared" si="2177"/>
        <v>260000</v>
      </c>
      <c r="M3420" s="127">
        <v>1000</v>
      </c>
      <c r="N3420" s="142">
        <f t="shared" si="2161"/>
        <v>1</v>
      </c>
      <c r="O3420" s="143">
        <v>0</v>
      </c>
      <c r="P3420" s="143">
        <v>0</v>
      </c>
      <c r="Q3420" s="143">
        <v>0</v>
      </c>
      <c r="R3420" s="143">
        <v>0</v>
      </c>
      <c r="S3420" s="143">
        <v>0</v>
      </c>
      <c r="T3420" s="142">
        <f t="shared" si="2162"/>
        <v>0</v>
      </c>
      <c r="U3420" s="143">
        <v>21</v>
      </c>
      <c r="V3420" s="143">
        <v>0</v>
      </c>
      <c r="W3420" s="127">
        <f t="shared" ref="W3420:X3420" si="2178">INT(W3410*1.1)</f>
        <v>695</v>
      </c>
      <c r="X3420" s="127">
        <f t="shared" si="2178"/>
        <v>695</v>
      </c>
      <c r="Y3420" s="127">
        <v>1000</v>
      </c>
      <c r="Z3420" s="142">
        <f t="shared" si="2164"/>
        <v>1</v>
      </c>
    </row>
    <row r="3421" spans="1:26" s="142" customFormat="1">
      <c r="A3421" s="142">
        <f t="shared" si="2122"/>
        <v>513309</v>
      </c>
      <c r="B3421" s="142" t="s">
        <v>945</v>
      </c>
      <c r="C3421" s="142" t="s">
        <v>948</v>
      </c>
      <c r="F3421" s="142" t="s">
        <v>948</v>
      </c>
      <c r="G3421" s="142">
        <v>1</v>
      </c>
      <c r="I3421" s="143">
        <v>1</v>
      </c>
      <c r="J3421" s="143">
        <v>0</v>
      </c>
      <c r="K3421" s="143">
        <f t="shared" ref="K3421:L3421" si="2179">K3411+10000</f>
        <v>260000</v>
      </c>
      <c r="L3421" s="143">
        <f t="shared" si="2179"/>
        <v>260000</v>
      </c>
      <c r="M3421" s="127">
        <v>1000</v>
      </c>
      <c r="N3421" s="142">
        <f t="shared" si="2161"/>
        <v>1</v>
      </c>
      <c r="O3421" s="143">
        <v>0</v>
      </c>
      <c r="P3421" s="143">
        <v>0</v>
      </c>
      <c r="Q3421" s="143">
        <v>0</v>
      </c>
      <c r="R3421" s="143">
        <v>0</v>
      </c>
      <c r="S3421" s="143">
        <v>0</v>
      </c>
      <c r="T3421" s="142">
        <f t="shared" si="2162"/>
        <v>0</v>
      </c>
      <c r="U3421" s="143">
        <v>21</v>
      </c>
      <c r="V3421" s="143">
        <v>0</v>
      </c>
      <c r="W3421" s="127">
        <f t="shared" ref="W3421:X3421" si="2180">INT(W3411*1.1)</f>
        <v>695</v>
      </c>
      <c r="X3421" s="127">
        <f t="shared" si="2180"/>
        <v>695</v>
      </c>
      <c r="Y3421" s="127">
        <v>1000</v>
      </c>
      <c r="Z3421" s="142">
        <f t="shared" si="2164"/>
        <v>1</v>
      </c>
    </row>
    <row r="3422" spans="1:26" s="142" customFormat="1">
      <c r="A3422" s="142">
        <f t="shared" si="2122"/>
        <v>513310</v>
      </c>
      <c r="B3422" s="142" t="s">
        <v>945</v>
      </c>
      <c r="C3422" s="142" t="s">
        <v>948</v>
      </c>
      <c r="F3422" s="142" t="s">
        <v>948</v>
      </c>
      <c r="G3422" s="142">
        <v>1</v>
      </c>
      <c r="I3422" s="143">
        <v>1</v>
      </c>
      <c r="J3422" s="143">
        <v>0</v>
      </c>
      <c r="K3422" s="143">
        <f t="shared" ref="K3422:L3422" si="2181">K3412+10000</f>
        <v>260000</v>
      </c>
      <c r="L3422" s="143">
        <f t="shared" si="2181"/>
        <v>260000</v>
      </c>
      <c r="M3422" s="127">
        <v>1000</v>
      </c>
      <c r="N3422" s="142">
        <f t="shared" si="2161"/>
        <v>1</v>
      </c>
      <c r="O3422" s="143">
        <v>0</v>
      </c>
      <c r="P3422" s="143">
        <v>0</v>
      </c>
      <c r="Q3422" s="143">
        <v>0</v>
      </c>
      <c r="R3422" s="143">
        <v>0</v>
      </c>
      <c r="S3422" s="143">
        <v>0</v>
      </c>
      <c r="T3422" s="142">
        <f t="shared" si="2162"/>
        <v>0</v>
      </c>
      <c r="U3422" s="143">
        <v>21</v>
      </c>
      <c r="V3422" s="143">
        <v>0</v>
      </c>
      <c r="W3422" s="127">
        <f t="shared" ref="W3422:X3422" si="2182">INT(W3412*1.1)</f>
        <v>695</v>
      </c>
      <c r="X3422" s="127">
        <f t="shared" si="2182"/>
        <v>695</v>
      </c>
      <c r="Y3422" s="127">
        <v>1000</v>
      </c>
      <c r="Z3422" s="142">
        <f t="shared" si="2164"/>
        <v>1</v>
      </c>
    </row>
    <row r="3423" spans="1:26" s="142" customFormat="1" ht="14.25" customHeight="1">
      <c r="A3423" s="142">
        <f t="shared" si="2122"/>
        <v>513401</v>
      </c>
      <c r="B3423" s="142" t="s">
        <v>945</v>
      </c>
      <c r="C3423" s="142" t="s">
        <v>948</v>
      </c>
      <c r="F3423" s="142" t="s">
        <v>948</v>
      </c>
      <c r="G3423" s="142">
        <v>1</v>
      </c>
      <c r="I3423" s="143">
        <v>1</v>
      </c>
      <c r="J3423" s="143">
        <v>0</v>
      </c>
      <c r="K3423" s="143">
        <f t="shared" ref="K3423:L3423" si="2183">K3413+10000</f>
        <v>270000</v>
      </c>
      <c r="L3423" s="143">
        <f t="shared" si="2183"/>
        <v>270000</v>
      </c>
      <c r="M3423" s="127">
        <v>1000</v>
      </c>
      <c r="N3423" s="142">
        <f t="shared" ref="N3423:N3432" si="2184">IF(M3423&gt;=1000,1,0)</f>
        <v>1</v>
      </c>
      <c r="O3423" s="143">
        <v>0</v>
      </c>
      <c r="P3423" s="143">
        <v>0</v>
      </c>
      <c r="Q3423" s="143">
        <v>0</v>
      </c>
      <c r="R3423" s="143">
        <v>0</v>
      </c>
      <c r="S3423" s="143">
        <v>0</v>
      </c>
      <c r="T3423" s="142">
        <f t="shared" ref="T3423:T3432" si="2185">IF(S3423&gt;=1000,1,0)</f>
        <v>0</v>
      </c>
      <c r="U3423" s="143">
        <v>21</v>
      </c>
      <c r="V3423" s="143">
        <v>0</v>
      </c>
      <c r="W3423" s="127">
        <f t="shared" ref="W3423:X3423" si="2186">INT(W3413*1.1)</f>
        <v>764</v>
      </c>
      <c r="X3423" s="127">
        <f t="shared" si="2186"/>
        <v>764</v>
      </c>
      <c r="Y3423" s="127">
        <v>1000</v>
      </c>
      <c r="Z3423" s="142">
        <f t="shared" ref="Z3423:Z3432" si="2187">IF(Y3423&gt;=1000,1,0)</f>
        <v>1</v>
      </c>
    </row>
    <row r="3424" spans="1:26" s="142" customFormat="1" ht="14.25" customHeight="1">
      <c r="A3424" s="142">
        <f t="shared" si="2122"/>
        <v>513402</v>
      </c>
      <c r="B3424" s="142" t="s">
        <v>945</v>
      </c>
      <c r="C3424" s="142" t="s">
        <v>948</v>
      </c>
      <c r="F3424" s="142" t="s">
        <v>948</v>
      </c>
      <c r="G3424" s="142">
        <v>1</v>
      </c>
      <c r="I3424" s="143">
        <v>1</v>
      </c>
      <c r="J3424" s="143">
        <v>0</v>
      </c>
      <c r="K3424" s="143">
        <f t="shared" ref="K3424:L3424" si="2188">K3414+10000</f>
        <v>270000</v>
      </c>
      <c r="L3424" s="143">
        <f t="shared" si="2188"/>
        <v>270000</v>
      </c>
      <c r="M3424" s="127">
        <v>1000</v>
      </c>
      <c r="N3424" s="142">
        <f t="shared" si="2184"/>
        <v>1</v>
      </c>
      <c r="O3424" s="143">
        <v>0</v>
      </c>
      <c r="P3424" s="143">
        <v>0</v>
      </c>
      <c r="Q3424" s="143">
        <v>0</v>
      </c>
      <c r="R3424" s="143">
        <v>0</v>
      </c>
      <c r="S3424" s="143">
        <v>0</v>
      </c>
      <c r="T3424" s="142">
        <f t="shared" si="2185"/>
        <v>0</v>
      </c>
      <c r="U3424" s="143">
        <v>21</v>
      </c>
      <c r="V3424" s="143">
        <v>0</v>
      </c>
      <c r="W3424" s="127">
        <f t="shared" ref="W3424:X3424" si="2189">INT(W3414*1.1)</f>
        <v>764</v>
      </c>
      <c r="X3424" s="127">
        <f t="shared" si="2189"/>
        <v>764</v>
      </c>
      <c r="Y3424" s="127">
        <v>1000</v>
      </c>
      <c r="Z3424" s="142">
        <f t="shared" si="2187"/>
        <v>1</v>
      </c>
    </row>
    <row r="3425" spans="1:26" s="142" customFormat="1">
      <c r="A3425" s="142">
        <f t="shared" si="2122"/>
        <v>513403</v>
      </c>
      <c r="B3425" s="142" t="s">
        <v>945</v>
      </c>
      <c r="C3425" s="142" t="s">
        <v>948</v>
      </c>
      <c r="F3425" s="142" t="s">
        <v>948</v>
      </c>
      <c r="G3425" s="142">
        <v>1</v>
      </c>
      <c r="I3425" s="143">
        <v>1</v>
      </c>
      <c r="J3425" s="143">
        <v>0</v>
      </c>
      <c r="K3425" s="143">
        <f t="shared" ref="K3425:L3425" si="2190">K3415+10000</f>
        <v>270000</v>
      </c>
      <c r="L3425" s="143">
        <f t="shared" si="2190"/>
        <v>270000</v>
      </c>
      <c r="M3425" s="127">
        <v>1000</v>
      </c>
      <c r="N3425" s="142">
        <f t="shared" si="2184"/>
        <v>1</v>
      </c>
      <c r="O3425" s="143">
        <v>0</v>
      </c>
      <c r="P3425" s="143">
        <v>0</v>
      </c>
      <c r="Q3425" s="143">
        <v>0</v>
      </c>
      <c r="R3425" s="143">
        <v>0</v>
      </c>
      <c r="S3425" s="143">
        <v>0</v>
      </c>
      <c r="T3425" s="142">
        <f t="shared" si="2185"/>
        <v>0</v>
      </c>
      <c r="U3425" s="143">
        <v>21</v>
      </c>
      <c r="V3425" s="143">
        <v>0</v>
      </c>
      <c r="W3425" s="127">
        <f t="shared" ref="W3425:X3425" si="2191">INT(W3415*1.1)</f>
        <v>764</v>
      </c>
      <c r="X3425" s="127">
        <f t="shared" si="2191"/>
        <v>764</v>
      </c>
      <c r="Y3425" s="127">
        <v>1000</v>
      </c>
      <c r="Z3425" s="142">
        <f t="shared" si="2187"/>
        <v>1</v>
      </c>
    </row>
    <row r="3426" spans="1:26" s="142" customFormat="1">
      <c r="A3426" s="142">
        <f t="shared" si="2122"/>
        <v>513404</v>
      </c>
      <c r="B3426" s="142" t="s">
        <v>945</v>
      </c>
      <c r="C3426" s="142" t="s">
        <v>948</v>
      </c>
      <c r="F3426" s="142" t="s">
        <v>948</v>
      </c>
      <c r="G3426" s="142">
        <v>1</v>
      </c>
      <c r="I3426" s="143">
        <v>1</v>
      </c>
      <c r="J3426" s="143">
        <v>0</v>
      </c>
      <c r="K3426" s="143">
        <f t="shared" ref="K3426:L3426" si="2192">K3416+10000</f>
        <v>270000</v>
      </c>
      <c r="L3426" s="143">
        <f t="shared" si="2192"/>
        <v>270000</v>
      </c>
      <c r="M3426" s="127">
        <v>1000</v>
      </c>
      <c r="N3426" s="142">
        <f t="shared" si="2184"/>
        <v>1</v>
      </c>
      <c r="O3426" s="143">
        <v>0</v>
      </c>
      <c r="P3426" s="143">
        <v>0</v>
      </c>
      <c r="Q3426" s="143">
        <v>0</v>
      </c>
      <c r="R3426" s="143">
        <v>0</v>
      </c>
      <c r="S3426" s="143">
        <v>0</v>
      </c>
      <c r="T3426" s="142">
        <f t="shared" si="2185"/>
        <v>0</v>
      </c>
      <c r="U3426" s="143">
        <v>21</v>
      </c>
      <c r="V3426" s="143">
        <v>0</v>
      </c>
      <c r="W3426" s="127">
        <f t="shared" ref="W3426:X3426" si="2193">INT(W3416*1.1)</f>
        <v>764</v>
      </c>
      <c r="X3426" s="127">
        <f t="shared" si="2193"/>
        <v>764</v>
      </c>
      <c r="Y3426" s="127">
        <v>1000</v>
      </c>
      <c r="Z3426" s="142">
        <f t="shared" si="2187"/>
        <v>1</v>
      </c>
    </row>
    <row r="3427" spans="1:26" s="142" customFormat="1">
      <c r="A3427" s="142">
        <f t="shared" si="2122"/>
        <v>513405</v>
      </c>
      <c r="B3427" s="142" t="s">
        <v>945</v>
      </c>
      <c r="C3427" s="142" t="s">
        <v>948</v>
      </c>
      <c r="F3427" s="142" t="s">
        <v>948</v>
      </c>
      <c r="G3427" s="142">
        <v>1</v>
      </c>
      <c r="I3427" s="143">
        <v>1</v>
      </c>
      <c r="J3427" s="143">
        <v>0</v>
      </c>
      <c r="K3427" s="143">
        <f t="shared" ref="K3427:L3427" si="2194">K3417+10000</f>
        <v>270000</v>
      </c>
      <c r="L3427" s="143">
        <f t="shared" si="2194"/>
        <v>270000</v>
      </c>
      <c r="M3427" s="127">
        <v>1000</v>
      </c>
      <c r="N3427" s="142">
        <f t="shared" si="2184"/>
        <v>1</v>
      </c>
      <c r="O3427" s="143">
        <v>0</v>
      </c>
      <c r="P3427" s="143">
        <v>0</v>
      </c>
      <c r="Q3427" s="143">
        <v>0</v>
      </c>
      <c r="R3427" s="143">
        <v>0</v>
      </c>
      <c r="S3427" s="143">
        <v>0</v>
      </c>
      <c r="T3427" s="142">
        <f t="shared" si="2185"/>
        <v>0</v>
      </c>
      <c r="U3427" s="143">
        <v>21</v>
      </c>
      <c r="V3427" s="143">
        <v>0</v>
      </c>
      <c r="W3427" s="127">
        <f t="shared" ref="W3427:X3427" si="2195">INT(W3417*1.1)</f>
        <v>764</v>
      </c>
      <c r="X3427" s="127">
        <f t="shared" si="2195"/>
        <v>764</v>
      </c>
      <c r="Y3427" s="127">
        <v>1000</v>
      </c>
      <c r="Z3427" s="142">
        <f t="shared" si="2187"/>
        <v>1</v>
      </c>
    </row>
    <row r="3428" spans="1:26" s="142" customFormat="1">
      <c r="A3428" s="142">
        <f t="shared" si="2122"/>
        <v>513406</v>
      </c>
      <c r="B3428" s="142" t="s">
        <v>945</v>
      </c>
      <c r="C3428" s="142" t="s">
        <v>948</v>
      </c>
      <c r="F3428" s="142" t="s">
        <v>948</v>
      </c>
      <c r="G3428" s="142">
        <v>1</v>
      </c>
      <c r="I3428" s="143">
        <v>1</v>
      </c>
      <c r="J3428" s="143">
        <v>0</v>
      </c>
      <c r="K3428" s="143">
        <f t="shared" ref="K3428:L3428" si="2196">K3418+10000</f>
        <v>270000</v>
      </c>
      <c r="L3428" s="143">
        <f t="shared" si="2196"/>
        <v>270000</v>
      </c>
      <c r="M3428" s="127">
        <v>1000</v>
      </c>
      <c r="N3428" s="142">
        <f t="shared" si="2184"/>
        <v>1</v>
      </c>
      <c r="O3428" s="143">
        <v>0</v>
      </c>
      <c r="P3428" s="143">
        <v>0</v>
      </c>
      <c r="Q3428" s="143">
        <v>0</v>
      </c>
      <c r="R3428" s="143">
        <v>0</v>
      </c>
      <c r="S3428" s="143">
        <v>0</v>
      </c>
      <c r="T3428" s="142">
        <f t="shared" si="2185"/>
        <v>0</v>
      </c>
      <c r="U3428" s="143">
        <v>21</v>
      </c>
      <c r="V3428" s="143">
        <v>0</v>
      </c>
      <c r="W3428" s="127">
        <f t="shared" ref="W3428:X3428" si="2197">INT(W3418*1.1)</f>
        <v>764</v>
      </c>
      <c r="X3428" s="127">
        <f t="shared" si="2197"/>
        <v>764</v>
      </c>
      <c r="Y3428" s="127">
        <v>1000</v>
      </c>
      <c r="Z3428" s="142">
        <f t="shared" si="2187"/>
        <v>1</v>
      </c>
    </row>
    <row r="3429" spans="1:26" s="142" customFormat="1">
      <c r="A3429" s="142">
        <f t="shared" si="2122"/>
        <v>513407</v>
      </c>
      <c r="B3429" s="142" t="s">
        <v>945</v>
      </c>
      <c r="C3429" s="142" t="s">
        <v>948</v>
      </c>
      <c r="F3429" s="142" t="s">
        <v>948</v>
      </c>
      <c r="G3429" s="142">
        <v>1</v>
      </c>
      <c r="I3429" s="143">
        <v>1</v>
      </c>
      <c r="J3429" s="143">
        <v>0</v>
      </c>
      <c r="K3429" s="143">
        <f t="shared" ref="K3429:L3429" si="2198">K3419+10000</f>
        <v>270000</v>
      </c>
      <c r="L3429" s="143">
        <f t="shared" si="2198"/>
        <v>270000</v>
      </c>
      <c r="M3429" s="127">
        <v>1000</v>
      </c>
      <c r="N3429" s="142">
        <f t="shared" si="2184"/>
        <v>1</v>
      </c>
      <c r="O3429" s="143">
        <v>0</v>
      </c>
      <c r="P3429" s="143">
        <v>0</v>
      </c>
      <c r="Q3429" s="143">
        <v>0</v>
      </c>
      <c r="R3429" s="143">
        <v>0</v>
      </c>
      <c r="S3429" s="143">
        <v>0</v>
      </c>
      <c r="T3429" s="142">
        <f t="shared" si="2185"/>
        <v>0</v>
      </c>
      <c r="U3429" s="143">
        <v>21</v>
      </c>
      <c r="V3429" s="143">
        <v>0</v>
      </c>
      <c r="W3429" s="127">
        <f t="shared" ref="W3429:X3429" si="2199">INT(W3419*1.1)</f>
        <v>764</v>
      </c>
      <c r="X3429" s="127">
        <f t="shared" si="2199"/>
        <v>764</v>
      </c>
      <c r="Y3429" s="127">
        <v>1000</v>
      </c>
      <c r="Z3429" s="142">
        <f t="shared" si="2187"/>
        <v>1</v>
      </c>
    </row>
    <row r="3430" spans="1:26" s="142" customFormat="1">
      <c r="A3430" s="142">
        <f t="shared" si="2122"/>
        <v>513408</v>
      </c>
      <c r="B3430" s="142" t="s">
        <v>945</v>
      </c>
      <c r="C3430" s="142" t="s">
        <v>948</v>
      </c>
      <c r="F3430" s="142" t="s">
        <v>948</v>
      </c>
      <c r="G3430" s="142">
        <v>1</v>
      </c>
      <c r="I3430" s="143">
        <v>1</v>
      </c>
      <c r="J3430" s="143">
        <v>0</v>
      </c>
      <c r="K3430" s="143">
        <f t="shared" ref="K3430:L3430" si="2200">K3420+10000</f>
        <v>270000</v>
      </c>
      <c r="L3430" s="143">
        <f t="shared" si="2200"/>
        <v>270000</v>
      </c>
      <c r="M3430" s="127">
        <v>1000</v>
      </c>
      <c r="N3430" s="142">
        <f t="shared" si="2184"/>
        <v>1</v>
      </c>
      <c r="O3430" s="143">
        <v>0</v>
      </c>
      <c r="P3430" s="143">
        <v>0</v>
      </c>
      <c r="Q3430" s="143">
        <v>0</v>
      </c>
      <c r="R3430" s="143">
        <v>0</v>
      </c>
      <c r="S3430" s="143">
        <v>0</v>
      </c>
      <c r="T3430" s="142">
        <f t="shared" si="2185"/>
        <v>0</v>
      </c>
      <c r="U3430" s="143">
        <v>21</v>
      </c>
      <c r="V3430" s="143">
        <v>0</v>
      </c>
      <c r="W3430" s="127">
        <f t="shared" ref="W3430:X3430" si="2201">INT(W3420*1.1)</f>
        <v>764</v>
      </c>
      <c r="X3430" s="127">
        <f t="shared" si="2201"/>
        <v>764</v>
      </c>
      <c r="Y3430" s="127">
        <v>1000</v>
      </c>
      <c r="Z3430" s="142">
        <f t="shared" si="2187"/>
        <v>1</v>
      </c>
    </row>
    <row r="3431" spans="1:26" s="142" customFormat="1">
      <c r="A3431" s="142">
        <f t="shared" si="2122"/>
        <v>513409</v>
      </c>
      <c r="B3431" s="142" t="s">
        <v>945</v>
      </c>
      <c r="C3431" s="142" t="s">
        <v>948</v>
      </c>
      <c r="F3431" s="142" t="s">
        <v>948</v>
      </c>
      <c r="G3431" s="142">
        <v>1</v>
      </c>
      <c r="I3431" s="143">
        <v>1</v>
      </c>
      <c r="J3431" s="143">
        <v>0</v>
      </c>
      <c r="K3431" s="143">
        <f t="shared" ref="K3431:L3431" si="2202">K3421+10000</f>
        <v>270000</v>
      </c>
      <c r="L3431" s="143">
        <f t="shared" si="2202"/>
        <v>270000</v>
      </c>
      <c r="M3431" s="127">
        <v>1000</v>
      </c>
      <c r="N3431" s="142">
        <f t="shared" si="2184"/>
        <v>1</v>
      </c>
      <c r="O3431" s="143">
        <v>0</v>
      </c>
      <c r="P3431" s="143">
        <v>0</v>
      </c>
      <c r="Q3431" s="143">
        <v>0</v>
      </c>
      <c r="R3431" s="143">
        <v>0</v>
      </c>
      <c r="S3431" s="143">
        <v>0</v>
      </c>
      <c r="T3431" s="142">
        <f t="shared" si="2185"/>
        <v>0</v>
      </c>
      <c r="U3431" s="143">
        <v>21</v>
      </c>
      <c r="V3431" s="143">
        <v>0</v>
      </c>
      <c r="W3431" s="127">
        <f t="shared" ref="W3431:X3431" si="2203">INT(W3421*1.1)</f>
        <v>764</v>
      </c>
      <c r="X3431" s="127">
        <f t="shared" si="2203"/>
        <v>764</v>
      </c>
      <c r="Y3431" s="127">
        <v>1000</v>
      </c>
      <c r="Z3431" s="142">
        <f t="shared" si="2187"/>
        <v>1</v>
      </c>
    </row>
    <row r="3432" spans="1:26" s="142" customFormat="1">
      <c r="A3432" s="142">
        <f t="shared" si="2122"/>
        <v>513410</v>
      </c>
      <c r="B3432" s="142" t="s">
        <v>945</v>
      </c>
      <c r="C3432" s="142" t="s">
        <v>948</v>
      </c>
      <c r="F3432" s="142" t="s">
        <v>948</v>
      </c>
      <c r="G3432" s="142">
        <v>1</v>
      </c>
      <c r="I3432" s="143">
        <v>1</v>
      </c>
      <c r="J3432" s="143">
        <v>0</v>
      </c>
      <c r="K3432" s="143">
        <f t="shared" ref="K3432:L3432" si="2204">K3422+10000</f>
        <v>270000</v>
      </c>
      <c r="L3432" s="143">
        <f t="shared" si="2204"/>
        <v>270000</v>
      </c>
      <c r="M3432" s="127">
        <v>1000</v>
      </c>
      <c r="N3432" s="142">
        <f t="shared" si="2184"/>
        <v>1</v>
      </c>
      <c r="O3432" s="143">
        <v>0</v>
      </c>
      <c r="P3432" s="143">
        <v>0</v>
      </c>
      <c r="Q3432" s="143">
        <v>0</v>
      </c>
      <c r="R3432" s="143">
        <v>0</v>
      </c>
      <c r="S3432" s="143">
        <v>0</v>
      </c>
      <c r="T3432" s="142">
        <f t="shared" si="2185"/>
        <v>0</v>
      </c>
      <c r="U3432" s="143">
        <v>21</v>
      </c>
      <c r="V3432" s="143">
        <v>0</v>
      </c>
      <c r="W3432" s="127">
        <f t="shared" ref="W3432:X3432" si="2205">INT(W3422*1.1)</f>
        <v>764</v>
      </c>
      <c r="X3432" s="127">
        <f t="shared" si="2205"/>
        <v>764</v>
      </c>
      <c r="Y3432" s="127">
        <v>1000</v>
      </c>
      <c r="Z3432" s="142">
        <f t="shared" si="2187"/>
        <v>1</v>
      </c>
    </row>
    <row r="3433" spans="1:26" s="142" customFormat="1" ht="14.25" customHeight="1">
      <c r="A3433" s="142">
        <f t="shared" si="2122"/>
        <v>513501</v>
      </c>
      <c r="B3433" s="142" t="s">
        <v>945</v>
      </c>
      <c r="C3433" s="142" t="s">
        <v>948</v>
      </c>
      <c r="F3433" s="142" t="s">
        <v>948</v>
      </c>
      <c r="G3433" s="142">
        <v>1</v>
      </c>
      <c r="I3433" s="143">
        <v>1</v>
      </c>
      <c r="J3433" s="143">
        <v>0</v>
      </c>
      <c r="K3433" s="143">
        <f t="shared" ref="K3433:L3433" si="2206">K3423+10000</f>
        <v>280000</v>
      </c>
      <c r="L3433" s="143">
        <f t="shared" si="2206"/>
        <v>280000</v>
      </c>
      <c r="M3433" s="127">
        <v>1000</v>
      </c>
      <c r="N3433" s="142">
        <f t="shared" ref="N3433:N3442" si="2207">IF(M3433&gt;=1000,1,0)</f>
        <v>1</v>
      </c>
      <c r="O3433" s="143">
        <v>0</v>
      </c>
      <c r="P3433" s="143">
        <v>0</v>
      </c>
      <c r="Q3433" s="143">
        <v>0</v>
      </c>
      <c r="R3433" s="143">
        <v>0</v>
      </c>
      <c r="S3433" s="143">
        <v>0</v>
      </c>
      <c r="T3433" s="142">
        <f t="shared" ref="T3433:T3442" si="2208">IF(S3433&gt;=1000,1,0)</f>
        <v>0</v>
      </c>
      <c r="U3433" s="143">
        <v>21</v>
      </c>
      <c r="V3433" s="143">
        <v>0</v>
      </c>
      <c r="W3433" s="127">
        <f t="shared" ref="W3433:X3433" si="2209">INT(W3423*1.1)</f>
        <v>840</v>
      </c>
      <c r="X3433" s="127">
        <f t="shared" si="2209"/>
        <v>840</v>
      </c>
      <c r="Y3433" s="127">
        <v>1000</v>
      </c>
      <c r="Z3433" s="142">
        <f t="shared" ref="Z3433:Z3442" si="2210">IF(Y3433&gt;=1000,1,0)</f>
        <v>1</v>
      </c>
    </row>
    <row r="3434" spans="1:26" s="142" customFormat="1" ht="14.25" customHeight="1">
      <c r="A3434" s="142">
        <f t="shared" si="2122"/>
        <v>513502</v>
      </c>
      <c r="B3434" s="142" t="s">
        <v>945</v>
      </c>
      <c r="C3434" s="142" t="s">
        <v>948</v>
      </c>
      <c r="F3434" s="142" t="s">
        <v>948</v>
      </c>
      <c r="G3434" s="142">
        <v>1</v>
      </c>
      <c r="I3434" s="143">
        <v>1</v>
      </c>
      <c r="J3434" s="143">
        <v>0</v>
      </c>
      <c r="K3434" s="143">
        <f t="shared" ref="K3434:L3434" si="2211">K3424+10000</f>
        <v>280000</v>
      </c>
      <c r="L3434" s="143">
        <f t="shared" si="2211"/>
        <v>280000</v>
      </c>
      <c r="M3434" s="127">
        <v>1000</v>
      </c>
      <c r="N3434" s="142">
        <f t="shared" si="2207"/>
        <v>1</v>
      </c>
      <c r="O3434" s="143">
        <v>0</v>
      </c>
      <c r="P3434" s="143">
        <v>0</v>
      </c>
      <c r="Q3434" s="143">
        <v>0</v>
      </c>
      <c r="R3434" s="143">
        <v>0</v>
      </c>
      <c r="S3434" s="143">
        <v>0</v>
      </c>
      <c r="T3434" s="142">
        <f t="shared" si="2208"/>
        <v>0</v>
      </c>
      <c r="U3434" s="143">
        <v>21</v>
      </c>
      <c r="V3434" s="143">
        <v>0</v>
      </c>
      <c r="W3434" s="127">
        <f t="shared" ref="W3434:X3434" si="2212">INT(W3424*1.1)</f>
        <v>840</v>
      </c>
      <c r="X3434" s="127">
        <f t="shared" si="2212"/>
        <v>840</v>
      </c>
      <c r="Y3434" s="127">
        <v>1000</v>
      </c>
      <c r="Z3434" s="142">
        <f t="shared" si="2210"/>
        <v>1</v>
      </c>
    </row>
    <row r="3435" spans="1:26" s="142" customFormat="1">
      <c r="A3435" s="142">
        <f t="shared" si="2122"/>
        <v>513503</v>
      </c>
      <c r="B3435" s="142" t="s">
        <v>945</v>
      </c>
      <c r="C3435" s="142" t="s">
        <v>948</v>
      </c>
      <c r="F3435" s="142" t="s">
        <v>948</v>
      </c>
      <c r="G3435" s="142">
        <v>1</v>
      </c>
      <c r="I3435" s="143">
        <v>1</v>
      </c>
      <c r="J3435" s="143">
        <v>0</v>
      </c>
      <c r="K3435" s="143">
        <f t="shared" ref="K3435:L3435" si="2213">K3425+10000</f>
        <v>280000</v>
      </c>
      <c r="L3435" s="143">
        <f t="shared" si="2213"/>
        <v>280000</v>
      </c>
      <c r="M3435" s="127">
        <v>1000</v>
      </c>
      <c r="N3435" s="142">
        <f t="shared" si="2207"/>
        <v>1</v>
      </c>
      <c r="O3435" s="143">
        <v>0</v>
      </c>
      <c r="P3435" s="143">
        <v>0</v>
      </c>
      <c r="Q3435" s="143">
        <v>0</v>
      </c>
      <c r="R3435" s="143">
        <v>0</v>
      </c>
      <c r="S3435" s="143">
        <v>0</v>
      </c>
      <c r="T3435" s="142">
        <f t="shared" si="2208"/>
        <v>0</v>
      </c>
      <c r="U3435" s="143">
        <v>21</v>
      </c>
      <c r="V3435" s="143">
        <v>0</v>
      </c>
      <c r="W3435" s="127">
        <f t="shared" ref="W3435:X3435" si="2214">INT(W3425*1.1)</f>
        <v>840</v>
      </c>
      <c r="X3435" s="127">
        <f t="shared" si="2214"/>
        <v>840</v>
      </c>
      <c r="Y3435" s="127">
        <v>1000</v>
      </c>
      <c r="Z3435" s="142">
        <f t="shared" si="2210"/>
        <v>1</v>
      </c>
    </row>
    <row r="3436" spans="1:26" s="142" customFormat="1">
      <c r="A3436" s="142">
        <f t="shared" si="2122"/>
        <v>513504</v>
      </c>
      <c r="B3436" s="142" t="s">
        <v>945</v>
      </c>
      <c r="C3436" s="142" t="s">
        <v>948</v>
      </c>
      <c r="F3436" s="142" t="s">
        <v>948</v>
      </c>
      <c r="G3436" s="142">
        <v>1</v>
      </c>
      <c r="I3436" s="143">
        <v>1</v>
      </c>
      <c r="J3436" s="143">
        <v>0</v>
      </c>
      <c r="K3436" s="143">
        <f t="shared" ref="K3436:L3436" si="2215">K3426+10000</f>
        <v>280000</v>
      </c>
      <c r="L3436" s="143">
        <f t="shared" si="2215"/>
        <v>280000</v>
      </c>
      <c r="M3436" s="127">
        <v>1000</v>
      </c>
      <c r="N3436" s="142">
        <f t="shared" si="2207"/>
        <v>1</v>
      </c>
      <c r="O3436" s="143">
        <v>0</v>
      </c>
      <c r="P3436" s="143">
        <v>0</v>
      </c>
      <c r="Q3436" s="143">
        <v>0</v>
      </c>
      <c r="R3436" s="143">
        <v>0</v>
      </c>
      <c r="S3436" s="143">
        <v>0</v>
      </c>
      <c r="T3436" s="142">
        <f t="shared" si="2208"/>
        <v>0</v>
      </c>
      <c r="U3436" s="143">
        <v>21</v>
      </c>
      <c r="V3436" s="143">
        <v>0</v>
      </c>
      <c r="W3436" s="127">
        <f t="shared" ref="W3436:X3436" si="2216">INT(W3426*1.1)</f>
        <v>840</v>
      </c>
      <c r="X3436" s="127">
        <f t="shared" si="2216"/>
        <v>840</v>
      </c>
      <c r="Y3436" s="127">
        <v>1000</v>
      </c>
      <c r="Z3436" s="142">
        <f t="shared" si="2210"/>
        <v>1</v>
      </c>
    </row>
    <row r="3437" spans="1:26" s="142" customFormat="1">
      <c r="A3437" s="142">
        <f t="shared" si="2122"/>
        <v>513505</v>
      </c>
      <c r="B3437" s="142" t="s">
        <v>945</v>
      </c>
      <c r="C3437" s="142" t="s">
        <v>948</v>
      </c>
      <c r="F3437" s="142" t="s">
        <v>948</v>
      </c>
      <c r="G3437" s="142">
        <v>1</v>
      </c>
      <c r="I3437" s="143">
        <v>1</v>
      </c>
      <c r="J3437" s="143">
        <v>0</v>
      </c>
      <c r="K3437" s="143">
        <f t="shared" ref="K3437:L3437" si="2217">K3427+10000</f>
        <v>280000</v>
      </c>
      <c r="L3437" s="143">
        <f t="shared" si="2217"/>
        <v>280000</v>
      </c>
      <c r="M3437" s="127">
        <v>1000</v>
      </c>
      <c r="N3437" s="142">
        <f t="shared" si="2207"/>
        <v>1</v>
      </c>
      <c r="O3437" s="143">
        <v>0</v>
      </c>
      <c r="P3437" s="143">
        <v>0</v>
      </c>
      <c r="Q3437" s="143">
        <v>0</v>
      </c>
      <c r="R3437" s="143">
        <v>0</v>
      </c>
      <c r="S3437" s="143">
        <v>0</v>
      </c>
      <c r="T3437" s="142">
        <f t="shared" si="2208"/>
        <v>0</v>
      </c>
      <c r="U3437" s="143">
        <v>21</v>
      </c>
      <c r="V3437" s="143">
        <v>0</v>
      </c>
      <c r="W3437" s="127">
        <f t="shared" ref="W3437:X3437" si="2218">INT(W3427*1.1)</f>
        <v>840</v>
      </c>
      <c r="X3437" s="127">
        <f t="shared" si="2218"/>
        <v>840</v>
      </c>
      <c r="Y3437" s="127">
        <v>1000</v>
      </c>
      <c r="Z3437" s="142">
        <f t="shared" si="2210"/>
        <v>1</v>
      </c>
    </row>
    <row r="3438" spans="1:26" s="142" customFormat="1">
      <c r="A3438" s="142">
        <f t="shared" si="2122"/>
        <v>513506</v>
      </c>
      <c r="B3438" s="142" t="s">
        <v>945</v>
      </c>
      <c r="C3438" s="142" t="s">
        <v>948</v>
      </c>
      <c r="F3438" s="142" t="s">
        <v>948</v>
      </c>
      <c r="G3438" s="142">
        <v>1</v>
      </c>
      <c r="I3438" s="143">
        <v>1</v>
      </c>
      <c r="J3438" s="143">
        <v>0</v>
      </c>
      <c r="K3438" s="143">
        <f t="shared" ref="K3438:L3438" si="2219">K3428+10000</f>
        <v>280000</v>
      </c>
      <c r="L3438" s="143">
        <f t="shared" si="2219"/>
        <v>280000</v>
      </c>
      <c r="M3438" s="127">
        <v>1000</v>
      </c>
      <c r="N3438" s="142">
        <f t="shared" si="2207"/>
        <v>1</v>
      </c>
      <c r="O3438" s="143">
        <v>0</v>
      </c>
      <c r="P3438" s="143">
        <v>0</v>
      </c>
      <c r="Q3438" s="143">
        <v>0</v>
      </c>
      <c r="R3438" s="143">
        <v>0</v>
      </c>
      <c r="S3438" s="143">
        <v>0</v>
      </c>
      <c r="T3438" s="142">
        <f t="shared" si="2208"/>
        <v>0</v>
      </c>
      <c r="U3438" s="143">
        <v>21</v>
      </c>
      <c r="V3438" s="143">
        <v>0</v>
      </c>
      <c r="W3438" s="127">
        <f t="shared" ref="W3438:X3438" si="2220">INT(W3428*1.1)</f>
        <v>840</v>
      </c>
      <c r="X3438" s="127">
        <f t="shared" si="2220"/>
        <v>840</v>
      </c>
      <c r="Y3438" s="127">
        <v>1000</v>
      </c>
      <c r="Z3438" s="142">
        <f t="shared" si="2210"/>
        <v>1</v>
      </c>
    </row>
    <row r="3439" spans="1:26" s="142" customFormat="1">
      <c r="A3439" s="142">
        <f t="shared" si="2122"/>
        <v>513507</v>
      </c>
      <c r="B3439" s="142" t="s">
        <v>945</v>
      </c>
      <c r="C3439" s="142" t="s">
        <v>948</v>
      </c>
      <c r="F3439" s="142" t="s">
        <v>948</v>
      </c>
      <c r="G3439" s="142">
        <v>1</v>
      </c>
      <c r="I3439" s="143">
        <v>1</v>
      </c>
      <c r="J3439" s="143">
        <v>0</v>
      </c>
      <c r="K3439" s="143">
        <f t="shared" ref="K3439:L3439" si="2221">K3429+10000</f>
        <v>280000</v>
      </c>
      <c r="L3439" s="143">
        <f t="shared" si="2221"/>
        <v>280000</v>
      </c>
      <c r="M3439" s="127">
        <v>1000</v>
      </c>
      <c r="N3439" s="142">
        <f t="shared" si="2207"/>
        <v>1</v>
      </c>
      <c r="O3439" s="143">
        <v>0</v>
      </c>
      <c r="P3439" s="143">
        <v>0</v>
      </c>
      <c r="Q3439" s="143">
        <v>0</v>
      </c>
      <c r="R3439" s="143">
        <v>0</v>
      </c>
      <c r="S3439" s="143">
        <v>0</v>
      </c>
      <c r="T3439" s="142">
        <f t="shared" si="2208"/>
        <v>0</v>
      </c>
      <c r="U3439" s="143">
        <v>21</v>
      </c>
      <c r="V3439" s="143">
        <v>0</v>
      </c>
      <c r="W3439" s="127">
        <f t="shared" ref="W3439:X3439" si="2222">INT(W3429*1.1)</f>
        <v>840</v>
      </c>
      <c r="X3439" s="127">
        <f t="shared" si="2222"/>
        <v>840</v>
      </c>
      <c r="Y3439" s="127">
        <v>1000</v>
      </c>
      <c r="Z3439" s="142">
        <f t="shared" si="2210"/>
        <v>1</v>
      </c>
    </row>
    <row r="3440" spans="1:26" s="142" customFormat="1">
      <c r="A3440" s="142">
        <f t="shared" si="2122"/>
        <v>513508</v>
      </c>
      <c r="B3440" s="142" t="s">
        <v>945</v>
      </c>
      <c r="C3440" s="142" t="s">
        <v>948</v>
      </c>
      <c r="F3440" s="142" t="s">
        <v>948</v>
      </c>
      <c r="G3440" s="142">
        <v>1</v>
      </c>
      <c r="I3440" s="143">
        <v>1</v>
      </c>
      <c r="J3440" s="143">
        <v>0</v>
      </c>
      <c r="K3440" s="143">
        <f t="shared" ref="K3440:L3440" si="2223">K3430+10000</f>
        <v>280000</v>
      </c>
      <c r="L3440" s="143">
        <f t="shared" si="2223"/>
        <v>280000</v>
      </c>
      <c r="M3440" s="127">
        <v>1000</v>
      </c>
      <c r="N3440" s="142">
        <f t="shared" si="2207"/>
        <v>1</v>
      </c>
      <c r="O3440" s="143">
        <v>0</v>
      </c>
      <c r="P3440" s="143">
        <v>0</v>
      </c>
      <c r="Q3440" s="143">
        <v>0</v>
      </c>
      <c r="R3440" s="143">
        <v>0</v>
      </c>
      <c r="S3440" s="143">
        <v>0</v>
      </c>
      <c r="T3440" s="142">
        <f t="shared" si="2208"/>
        <v>0</v>
      </c>
      <c r="U3440" s="143">
        <v>21</v>
      </c>
      <c r="V3440" s="143">
        <v>0</v>
      </c>
      <c r="W3440" s="127">
        <f t="shared" ref="W3440:X3440" si="2224">INT(W3430*1.1)</f>
        <v>840</v>
      </c>
      <c r="X3440" s="127">
        <f t="shared" si="2224"/>
        <v>840</v>
      </c>
      <c r="Y3440" s="127">
        <v>1000</v>
      </c>
      <c r="Z3440" s="142">
        <f t="shared" si="2210"/>
        <v>1</v>
      </c>
    </row>
    <row r="3441" spans="1:26" s="142" customFormat="1">
      <c r="A3441" s="142">
        <f t="shared" si="2122"/>
        <v>513509</v>
      </c>
      <c r="B3441" s="142" t="s">
        <v>945</v>
      </c>
      <c r="C3441" s="142" t="s">
        <v>948</v>
      </c>
      <c r="F3441" s="142" t="s">
        <v>948</v>
      </c>
      <c r="G3441" s="142">
        <v>1</v>
      </c>
      <c r="I3441" s="143">
        <v>1</v>
      </c>
      <c r="J3441" s="143">
        <v>0</v>
      </c>
      <c r="K3441" s="143">
        <f t="shared" ref="K3441:L3441" si="2225">K3431+10000</f>
        <v>280000</v>
      </c>
      <c r="L3441" s="143">
        <f t="shared" si="2225"/>
        <v>280000</v>
      </c>
      <c r="M3441" s="127">
        <v>1000</v>
      </c>
      <c r="N3441" s="142">
        <f t="shared" si="2207"/>
        <v>1</v>
      </c>
      <c r="O3441" s="143">
        <v>0</v>
      </c>
      <c r="P3441" s="143">
        <v>0</v>
      </c>
      <c r="Q3441" s="143">
        <v>0</v>
      </c>
      <c r="R3441" s="143">
        <v>0</v>
      </c>
      <c r="S3441" s="143">
        <v>0</v>
      </c>
      <c r="T3441" s="142">
        <f t="shared" si="2208"/>
        <v>0</v>
      </c>
      <c r="U3441" s="143">
        <v>21</v>
      </c>
      <c r="V3441" s="143">
        <v>0</v>
      </c>
      <c r="W3441" s="127">
        <f t="shared" ref="W3441:X3441" si="2226">INT(W3431*1.1)</f>
        <v>840</v>
      </c>
      <c r="X3441" s="127">
        <f t="shared" si="2226"/>
        <v>840</v>
      </c>
      <c r="Y3441" s="127">
        <v>1000</v>
      </c>
      <c r="Z3441" s="142">
        <f t="shared" si="2210"/>
        <v>1</v>
      </c>
    </row>
    <row r="3442" spans="1:26" s="142" customFormat="1">
      <c r="A3442" s="142">
        <f t="shared" si="2122"/>
        <v>513510</v>
      </c>
      <c r="B3442" s="142" t="s">
        <v>945</v>
      </c>
      <c r="C3442" s="142" t="s">
        <v>948</v>
      </c>
      <c r="F3442" s="142" t="s">
        <v>948</v>
      </c>
      <c r="G3442" s="142">
        <v>1</v>
      </c>
      <c r="I3442" s="143">
        <v>1</v>
      </c>
      <c r="J3442" s="143">
        <v>0</v>
      </c>
      <c r="K3442" s="143">
        <f t="shared" ref="K3442:L3442" si="2227">K3432+10000</f>
        <v>280000</v>
      </c>
      <c r="L3442" s="143">
        <f t="shared" si="2227"/>
        <v>280000</v>
      </c>
      <c r="M3442" s="127">
        <v>1000</v>
      </c>
      <c r="N3442" s="142">
        <f t="shared" si="2207"/>
        <v>1</v>
      </c>
      <c r="O3442" s="143">
        <v>0</v>
      </c>
      <c r="P3442" s="143">
        <v>0</v>
      </c>
      <c r="Q3442" s="143">
        <v>0</v>
      </c>
      <c r="R3442" s="143">
        <v>0</v>
      </c>
      <c r="S3442" s="143">
        <v>0</v>
      </c>
      <c r="T3442" s="142">
        <f t="shared" si="2208"/>
        <v>0</v>
      </c>
      <c r="U3442" s="143">
        <v>21</v>
      </c>
      <c r="V3442" s="143">
        <v>0</v>
      </c>
      <c r="W3442" s="127">
        <f t="shared" ref="W3442:X3442" si="2228">INT(W3432*1.1)</f>
        <v>840</v>
      </c>
      <c r="X3442" s="127">
        <f t="shared" si="2228"/>
        <v>840</v>
      </c>
      <c r="Y3442" s="127">
        <v>1000</v>
      </c>
      <c r="Z3442" s="142">
        <f t="shared" si="2210"/>
        <v>1</v>
      </c>
    </row>
    <row r="3443" spans="1:26" s="142" customFormat="1" ht="14.25" customHeight="1">
      <c r="A3443" s="142">
        <f t="shared" si="2122"/>
        <v>513601</v>
      </c>
      <c r="B3443" s="142" t="s">
        <v>945</v>
      </c>
      <c r="C3443" s="142" t="s">
        <v>948</v>
      </c>
      <c r="F3443" s="142" t="s">
        <v>948</v>
      </c>
      <c r="G3443" s="142">
        <v>1</v>
      </c>
      <c r="I3443" s="143">
        <v>1</v>
      </c>
      <c r="J3443" s="143">
        <v>0</v>
      </c>
      <c r="K3443" s="143">
        <f>K3433+20000</f>
        <v>300000</v>
      </c>
      <c r="L3443" s="143">
        <f>L3433+20000</f>
        <v>300000</v>
      </c>
      <c r="M3443" s="127">
        <v>1000</v>
      </c>
      <c r="N3443" s="142">
        <f t="shared" ref="N3443:N3452" si="2229">IF(M3443&gt;=1000,1,0)</f>
        <v>1</v>
      </c>
      <c r="O3443" s="143">
        <v>0</v>
      </c>
      <c r="P3443" s="143">
        <v>0</v>
      </c>
      <c r="Q3443" s="143">
        <v>0</v>
      </c>
      <c r="R3443" s="143">
        <v>0</v>
      </c>
      <c r="S3443" s="143">
        <v>0</v>
      </c>
      <c r="T3443" s="142">
        <f t="shared" ref="T3443:T3452" si="2230">IF(S3443&gt;=1000,1,0)</f>
        <v>0</v>
      </c>
      <c r="U3443" s="143">
        <v>21</v>
      </c>
      <c r="V3443" s="143">
        <v>0</v>
      </c>
      <c r="W3443" s="127">
        <f t="shared" ref="W3443:X3443" si="2231">INT(W3433*1.1)</f>
        <v>924</v>
      </c>
      <c r="X3443" s="127">
        <f t="shared" si="2231"/>
        <v>924</v>
      </c>
      <c r="Y3443" s="127">
        <v>1000</v>
      </c>
      <c r="Z3443" s="142">
        <f t="shared" ref="Z3443:Z3452" si="2232">IF(Y3443&gt;=1000,1,0)</f>
        <v>1</v>
      </c>
    </row>
    <row r="3444" spans="1:26" s="142" customFormat="1" ht="14.25" customHeight="1">
      <c r="A3444" s="142">
        <f t="shared" si="2122"/>
        <v>513602</v>
      </c>
      <c r="B3444" s="142" t="s">
        <v>945</v>
      </c>
      <c r="C3444" s="142" t="s">
        <v>948</v>
      </c>
      <c r="F3444" s="142" t="s">
        <v>948</v>
      </c>
      <c r="G3444" s="142">
        <v>1</v>
      </c>
      <c r="I3444" s="143">
        <v>1</v>
      </c>
      <c r="J3444" s="143">
        <v>0</v>
      </c>
      <c r="K3444" s="143">
        <f t="shared" ref="K3444:L3444" si="2233">K3434+20000</f>
        <v>300000</v>
      </c>
      <c r="L3444" s="143">
        <f t="shared" si="2233"/>
        <v>300000</v>
      </c>
      <c r="M3444" s="127">
        <v>1000</v>
      </c>
      <c r="N3444" s="142">
        <f t="shared" si="2229"/>
        <v>1</v>
      </c>
      <c r="O3444" s="143">
        <v>0</v>
      </c>
      <c r="P3444" s="143">
        <v>0</v>
      </c>
      <c r="Q3444" s="143">
        <v>0</v>
      </c>
      <c r="R3444" s="143">
        <v>0</v>
      </c>
      <c r="S3444" s="143">
        <v>0</v>
      </c>
      <c r="T3444" s="142">
        <f t="shared" si="2230"/>
        <v>0</v>
      </c>
      <c r="U3444" s="143">
        <v>21</v>
      </c>
      <c r="V3444" s="143">
        <v>0</v>
      </c>
      <c r="W3444" s="127">
        <f t="shared" ref="W3444:X3444" si="2234">INT(W3434*1.1)</f>
        <v>924</v>
      </c>
      <c r="X3444" s="127">
        <f t="shared" si="2234"/>
        <v>924</v>
      </c>
      <c r="Y3444" s="127">
        <v>1000</v>
      </c>
      <c r="Z3444" s="142">
        <f t="shared" si="2232"/>
        <v>1</v>
      </c>
    </row>
    <row r="3445" spans="1:26" s="142" customFormat="1">
      <c r="A3445" s="142">
        <f t="shared" si="2122"/>
        <v>513603</v>
      </c>
      <c r="B3445" s="142" t="s">
        <v>945</v>
      </c>
      <c r="C3445" s="142" t="s">
        <v>948</v>
      </c>
      <c r="F3445" s="142" t="s">
        <v>948</v>
      </c>
      <c r="G3445" s="142">
        <v>1</v>
      </c>
      <c r="I3445" s="143">
        <v>1</v>
      </c>
      <c r="J3445" s="143">
        <v>0</v>
      </c>
      <c r="K3445" s="143">
        <f t="shared" ref="K3445:L3445" si="2235">K3435+20000</f>
        <v>300000</v>
      </c>
      <c r="L3445" s="143">
        <f t="shared" si="2235"/>
        <v>300000</v>
      </c>
      <c r="M3445" s="127">
        <v>1000</v>
      </c>
      <c r="N3445" s="142">
        <f t="shared" si="2229"/>
        <v>1</v>
      </c>
      <c r="O3445" s="143">
        <v>0</v>
      </c>
      <c r="P3445" s="143">
        <v>0</v>
      </c>
      <c r="Q3445" s="143">
        <v>0</v>
      </c>
      <c r="R3445" s="143">
        <v>0</v>
      </c>
      <c r="S3445" s="143">
        <v>0</v>
      </c>
      <c r="T3445" s="142">
        <f t="shared" si="2230"/>
        <v>0</v>
      </c>
      <c r="U3445" s="143">
        <v>21</v>
      </c>
      <c r="V3445" s="143">
        <v>0</v>
      </c>
      <c r="W3445" s="127">
        <f t="shared" ref="W3445:X3445" si="2236">INT(W3435*1.1)</f>
        <v>924</v>
      </c>
      <c r="X3445" s="127">
        <f t="shared" si="2236"/>
        <v>924</v>
      </c>
      <c r="Y3445" s="127">
        <v>1000</v>
      </c>
      <c r="Z3445" s="142">
        <f t="shared" si="2232"/>
        <v>1</v>
      </c>
    </row>
    <row r="3446" spans="1:26" s="142" customFormat="1">
      <c r="A3446" s="142">
        <f t="shared" si="2122"/>
        <v>513604</v>
      </c>
      <c r="B3446" s="142" t="s">
        <v>945</v>
      </c>
      <c r="C3446" s="142" t="s">
        <v>948</v>
      </c>
      <c r="F3446" s="142" t="s">
        <v>948</v>
      </c>
      <c r="G3446" s="142">
        <v>1</v>
      </c>
      <c r="I3446" s="143">
        <v>1</v>
      </c>
      <c r="J3446" s="143">
        <v>0</v>
      </c>
      <c r="K3446" s="143">
        <f t="shared" ref="K3446:L3446" si="2237">K3436+20000</f>
        <v>300000</v>
      </c>
      <c r="L3446" s="143">
        <f t="shared" si="2237"/>
        <v>300000</v>
      </c>
      <c r="M3446" s="127">
        <v>1000</v>
      </c>
      <c r="N3446" s="142">
        <f t="shared" si="2229"/>
        <v>1</v>
      </c>
      <c r="O3446" s="143">
        <v>0</v>
      </c>
      <c r="P3446" s="143">
        <v>0</v>
      </c>
      <c r="Q3446" s="143">
        <v>0</v>
      </c>
      <c r="R3446" s="143">
        <v>0</v>
      </c>
      <c r="S3446" s="143">
        <v>0</v>
      </c>
      <c r="T3446" s="142">
        <f t="shared" si="2230"/>
        <v>0</v>
      </c>
      <c r="U3446" s="143">
        <v>21</v>
      </c>
      <c r="V3446" s="143">
        <v>0</v>
      </c>
      <c r="W3446" s="127">
        <f t="shared" ref="W3446:X3446" si="2238">INT(W3436*1.1)</f>
        <v>924</v>
      </c>
      <c r="X3446" s="127">
        <f t="shared" si="2238"/>
        <v>924</v>
      </c>
      <c r="Y3446" s="127">
        <v>1000</v>
      </c>
      <c r="Z3446" s="142">
        <f t="shared" si="2232"/>
        <v>1</v>
      </c>
    </row>
    <row r="3447" spans="1:26" s="142" customFormat="1">
      <c r="A3447" s="142">
        <f t="shared" si="2122"/>
        <v>513605</v>
      </c>
      <c r="B3447" s="142" t="s">
        <v>945</v>
      </c>
      <c r="C3447" s="142" t="s">
        <v>948</v>
      </c>
      <c r="F3447" s="142" t="s">
        <v>948</v>
      </c>
      <c r="G3447" s="142">
        <v>1</v>
      </c>
      <c r="I3447" s="143">
        <v>1</v>
      </c>
      <c r="J3447" s="143">
        <v>0</v>
      </c>
      <c r="K3447" s="143">
        <f t="shared" ref="K3447:L3447" si="2239">K3437+20000</f>
        <v>300000</v>
      </c>
      <c r="L3447" s="143">
        <f t="shared" si="2239"/>
        <v>300000</v>
      </c>
      <c r="M3447" s="127">
        <v>1000</v>
      </c>
      <c r="N3447" s="142">
        <f t="shared" si="2229"/>
        <v>1</v>
      </c>
      <c r="O3447" s="143">
        <v>0</v>
      </c>
      <c r="P3447" s="143">
        <v>0</v>
      </c>
      <c r="Q3447" s="143">
        <v>0</v>
      </c>
      <c r="R3447" s="143">
        <v>0</v>
      </c>
      <c r="S3447" s="143">
        <v>0</v>
      </c>
      <c r="T3447" s="142">
        <f t="shared" si="2230"/>
        <v>0</v>
      </c>
      <c r="U3447" s="143">
        <v>21</v>
      </c>
      <c r="V3447" s="143">
        <v>0</v>
      </c>
      <c r="W3447" s="127">
        <f t="shared" ref="W3447:X3447" si="2240">INT(W3437*1.1)</f>
        <v>924</v>
      </c>
      <c r="X3447" s="127">
        <f t="shared" si="2240"/>
        <v>924</v>
      </c>
      <c r="Y3447" s="127">
        <v>1000</v>
      </c>
      <c r="Z3447" s="142">
        <f t="shared" si="2232"/>
        <v>1</v>
      </c>
    </row>
    <row r="3448" spans="1:26" s="142" customFormat="1">
      <c r="A3448" s="142">
        <f t="shared" si="2122"/>
        <v>513606</v>
      </c>
      <c r="B3448" s="142" t="s">
        <v>945</v>
      </c>
      <c r="C3448" s="142" t="s">
        <v>948</v>
      </c>
      <c r="F3448" s="142" t="s">
        <v>948</v>
      </c>
      <c r="G3448" s="142">
        <v>1</v>
      </c>
      <c r="I3448" s="143">
        <v>1</v>
      </c>
      <c r="J3448" s="143">
        <v>0</v>
      </c>
      <c r="K3448" s="143">
        <f t="shared" ref="K3448:L3448" si="2241">K3438+20000</f>
        <v>300000</v>
      </c>
      <c r="L3448" s="143">
        <f t="shared" si="2241"/>
        <v>300000</v>
      </c>
      <c r="M3448" s="127">
        <v>1000</v>
      </c>
      <c r="N3448" s="142">
        <f t="shared" si="2229"/>
        <v>1</v>
      </c>
      <c r="O3448" s="143">
        <v>0</v>
      </c>
      <c r="P3448" s="143">
        <v>0</v>
      </c>
      <c r="Q3448" s="143">
        <v>0</v>
      </c>
      <c r="R3448" s="143">
        <v>0</v>
      </c>
      <c r="S3448" s="143">
        <v>0</v>
      </c>
      <c r="T3448" s="142">
        <f t="shared" si="2230"/>
        <v>0</v>
      </c>
      <c r="U3448" s="143">
        <v>21</v>
      </c>
      <c r="V3448" s="143">
        <v>0</v>
      </c>
      <c r="W3448" s="127">
        <f t="shared" ref="W3448:X3448" si="2242">INT(W3438*1.1)</f>
        <v>924</v>
      </c>
      <c r="X3448" s="127">
        <f t="shared" si="2242"/>
        <v>924</v>
      </c>
      <c r="Y3448" s="127">
        <v>1000</v>
      </c>
      <c r="Z3448" s="142">
        <f t="shared" si="2232"/>
        <v>1</v>
      </c>
    </row>
    <row r="3449" spans="1:26" s="142" customFormat="1">
      <c r="A3449" s="142">
        <f t="shared" si="2122"/>
        <v>513607</v>
      </c>
      <c r="B3449" s="142" t="s">
        <v>945</v>
      </c>
      <c r="C3449" s="142" t="s">
        <v>948</v>
      </c>
      <c r="F3449" s="142" t="s">
        <v>948</v>
      </c>
      <c r="G3449" s="142">
        <v>1</v>
      </c>
      <c r="I3449" s="143">
        <v>1</v>
      </c>
      <c r="J3449" s="143">
        <v>0</v>
      </c>
      <c r="K3449" s="143">
        <f t="shared" ref="K3449:L3449" si="2243">K3439+20000</f>
        <v>300000</v>
      </c>
      <c r="L3449" s="143">
        <f t="shared" si="2243"/>
        <v>300000</v>
      </c>
      <c r="M3449" s="127">
        <v>1000</v>
      </c>
      <c r="N3449" s="142">
        <f t="shared" si="2229"/>
        <v>1</v>
      </c>
      <c r="O3449" s="143">
        <v>0</v>
      </c>
      <c r="P3449" s="143">
        <v>0</v>
      </c>
      <c r="Q3449" s="143">
        <v>0</v>
      </c>
      <c r="R3449" s="143">
        <v>0</v>
      </c>
      <c r="S3449" s="143">
        <v>0</v>
      </c>
      <c r="T3449" s="142">
        <f t="shared" si="2230"/>
        <v>0</v>
      </c>
      <c r="U3449" s="143">
        <v>21</v>
      </c>
      <c r="V3449" s="143">
        <v>0</v>
      </c>
      <c r="W3449" s="127">
        <f t="shared" ref="W3449:X3449" si="2244">INT(W3439*1.1)</f>
        <v>924</v>
      </c>
      <c r="X3449" s="127">
        <f t="shared" si="2244"/>
        <v>924</v>
      </c>
      <c r="Y3449" s="127">
        <v>1000</v>
      </c>
      <c r="Z3449" s="142">
        <f t="shared" si="2232"/>
        <v>1</v>
      </c>
    </row>
    <row r="3450" spans="1:26" s="142" customFormat="1">
      <c r="A3450" s="142">
        <f t="shared" si="2122"/>
        <v>513608</v>
      </c>
      <c r="B3450" s="142" t="s">
        <v>945</v>
      </c>
      <c r="C3450" s="142" t="s">
        <v>948</v>
      </c>
      <c r="F3450" s="142" t="s">
        <v>948</v>
      </c>
      <c r="G3450" s="142">
        <v>1</v>
      </c>
      <c r="I3450" s="143">
        <v>1</v>
      </c>
      <c r="J3450" s="143">
        <v>0</v>
      </c>
      <c r="K3450" s="143">
        <f t="shared" ref="K3450:L3450" si="2245">K3440+20000</f>
        <v>300000</v>
      </c>
      <c r="L3450" s="143">
        <f t="shared" si="2245"/>
        <v>300000</v>
      </c>
      <c r="M3450" s="127">
        <v>1000</v>
      </c>
      <c r="N3450" s="142">
        <f t="shared" si="2229"/>
        <v>1</v>
      </c>
      <c r="O3450" s="143">
        <v>0</v>
      </c>
      <c r="P3450" s="143">
        <v>0</v>
      </c>
      <c r="Q3450" s="143">
        <v>0</v>
      </c>
      <c r="R3450" s="143">
        <v>0</v>
      </c>
      <c r="S3450" s="143">
        <v>0</v>
      </c>
      <c r="T3450" s="142">
        <f t="shared" si="2230"/>
        <v>0</v>
      </c>
      <c r="U3450" s="143">
        <v>21</v>
      </c>
      <c r="V3450" s="143">
        <v>0</v>
      </c>
      <c r="W3450" s="127">
        <f t="shared" ref="W3450:X3450" si="2246">INT(W3440*1.1)</f>
        <v>924</v>
      </c>
      <c r="X3450" s="127">
        <f t="shared" si="2246"/>
        <v>924</v>
      </c>
      <c r="Y3450" s="127">
        <v>1000</v>
      </c>
      <c r="Z3450" s="142">
        <f t="shared" si="2232"/>
        <v>1</v>
      </c>
    </row>
    <row r="3451" spans="1:26" s="142" customFormat="1">
      <c r="A3451" s="142">
        <f t="shared" si="2122"/>
        <v>513609</v>
      </c>
      <c r="B3451" s="142" t="s">
        <v>945</v>
      </c>
      <c r="C3451" s="142" t="s">
        <v>948</v>
      </c>
      <c r="F3451" s="142" t="s">
        <v>948</v>
      </c>
      <c r="G3451" s="142">
        <v>1</v>
      </c>
      <c r="I3451" s="143">
        <v>1</v>
      </c>
      <c r="J3451" s="143">
        <v>0</v>
      </c>
      <c r="K3451" s="143">
        <f t="shared" ref="K3451:L3451" si="2247">K3441+20000</f>
        <v>300000</v>
      </c>
      <c r="L3451" s="143">
        <f t="shared" si="2247"/>
        <v>300000</v>
      </c>
      <c r="M3451" s="127">
        <v>1000</v>
      </c>
      <c r="N3451" s="142">
        <f t="shared" si="2229"/>
        <v>1</v>
      </c>
      <c r="O3451" s="143">
        <v>0</v>
      </c>
      <c r="P3451" s="143">
        <v>0</v>
      </c>
      <c r="Q3451" s="143">
        <v>0</v>
      </c>
      <c r="R3451" s="143">
        <v>0</v>
      </c>
      <c r="S3451" s="143">
        <v>0</v>
      </c>
      <c r="T3451" s="142">
        <f t="shared" si="2230"/>
        <v>0</v>
      </c>
      <c r="U3451" s="143">
        <v>21</v>
      </c>
      <c r="V3451" s="143">
        <v>0</v>
      </c>
      <c r="W3451" s="127">
        <f t="shared" ref="W3451:X3451" si="2248">INT(W3441*1.1)</f>
        <v>924</v>
      </c>
      <c r="X3451" s="127">
        <f t="shared" si="2248"/>
        <v>924</v>
      </c>
      <c r="Y3451" s="127">
        <v>1000</v>
      </c>
      <c r="Z3451" s="142">
        <f t="shared" si="2232"/>
        <v>1</v>
      </c>
    </row>
    <row r="3452" spans="1:26" s="142" customFormat="1">
      <c r="A3452" s="142">
        <f t="shared" si="2122"/>
        <v>513610</v>
      </c>
      <c r="B3452" s="142" t="s">
        <v>945</v>
      </c>
      <c r="C3452" s="142" t="s">
        <v>948</v>
      </c>
      <c r="F3452" s="142" t="s">
        <v>948</v>
      </c>
      <c r="G3452" s="142">
        <v>1</v>
      </c>
      <c r="I3452" s="143">
        <v>1</v>
      </c>
      <c r="J3452" s="143">
        <v>0</v>
      </c>
      <c r="K3452" s="143">
        <f t="shared" ref="K3452:L3452" si="2249">K3442+20000</f>
        <v>300000</v>
      </c>
      <c r="L3452" s="143">
        <f t="shared" si="2249"/>
        <v>300000</v>
      </c>
      <c r="M3452" s="127">
        <v>1000</v>
      </c>
      <c r="N3452" s="142">
        <f t="shared" si="2229"/>
        <v>1</v>
      </c>
      <c r="O3452" s="143">
        <v>0</v>
      </c>
      <c r="P3452" s="143">
        <v>0</v>
      </c>
      <c r="Q3452" s="143">
        <v>0</v>
      </c>
      <c r="R3452" s="143">
        <v>0</v>
      </c>
      <c r="S3452" s="143">
        <v>0</v>
      </c>
      <c r="T3452" s="142">
        <f t="shared" si="2230"/>
        <v>0</v>
      </c>
      <c r="U3452" s="143">
        <v>21</v>
      </c>
      <c r="V3452" s="143">
        <v>0</v>
      </c>
      <c r="W3452" s="127">
        <f t="shared" ref="W3452:X3452" si="2250">INT(W3442*1.1)</f>
        <v>924</v>
      </c>
      <c r="X3452" s="127">
        <f t="shared" si="2250"/>
        <v>924</v>
      </c>
      <c r="Y3452" s="127">
        <v>1000</v>
      </c>
      <c r="Z3452" s="142">
        <f t="shared" si="2232"/>
        <v>1</v>
      </c>
    </row>
    <row r="3453" spans="1:26" s="142" customFormat="1" ht="14.25" customHeight="1">
      <c r="A3453" s="142">
        <f t="shared" si="2122"/>
        <v>513701</v>
      </c>
      <c r="B3453" s="142" t="s">
        <v>945</v>
      </c>
      <c r="C3453" s="142" t="s">
        <v>948</v>
      </c>
      <c r="F3453" s="142" t="s">
        <v>948</v>
      </c>
      <c r="G3453" s="142">
        <v>1</v>
      </c>
      <c r="I3453" s="143">
        <v>1</v>
      </c>
      <c r="J3453" s="143">
        <v>0</v>
      </c>
      <c r="K3453" s="143">
        <f t="shared" ref="K3453:L3453" si="2251">K3443+20000</f>
        <v>320000</v>
      </c>
      <c r="L3453" s="143">
        <f t="shared" si="2251"/>
        <v>320000</v>
      </c>
      <c r="M3453" s="127">
        <v>1000</v>
      </c>
      <c r="N3453" s="142">
        <f t="shared" ref="N3453:N3472" si="2252">IF(M3453&gt;=1000,1,0)</f>
        <v>1</v>
      </c>
      <c r="O3453" s="143">
        <v>0</v>
      </c>
      <c r="P3453" s="143">
        <v>0</v>
      </c>
      <c r="Q3453" s="143">
        <v>0</v>
      </c>
      <c r="R3453" s="143">
        <v>0</v>
      </c>
      <c r="S3453" s="143">
        <v>0</v>
      </c>
      <c r="T3453" s="142">
        <f t="shared" ref="T3453:T3472" si="2253">IF(S3453&gt;=1000,1,0)</f>
        <v>0</v>
      </c>
      <c r="U3453" s="143">
        <v>21</v>
      </c>
      <c r="V3453" s="143">
        <v>0</v>
      </c>
      <c r="W3453" s="127">
        <f t="shared" ref="W3453:X3453" si="2254">INT(W3443*1.1)</f>
        <v>1016</v>
      </c>
      <c r="X3453" s="127">
        <f t="shared" si="2254"/>
        <v>1016</v>
      </c>
      <c r="Y3453" s="127">
        <v>1000</v>
      </c>
      <c r="Z3453" s="142">
        <f t="shared" ref="Z3453:Z3472" si="2255">IF(Y3453&gt;=1000,1,0)</f>
        <v>1</v>
      </c>
    </row>
    <row r="3454" spans="1:26" s="142" customFormat="1" ht="14.25" customHeight="1">
      <c r="A3454" s="142">
        <f t="shared" si="2122"/>
        <v>513702</v>
      </c>
      <c r="B3454" s="142" t="s">
        <v>945</v>
      </c>
      <c r="C3454" s="142" t="s">
        <v>948</v>
      </c>
      <c r="F3454" s="142" t="s">
        <v>948</v>
      </c>
      <c r="G3454" s="142">
        <v>1</v>
      </c>
      <c r="I3454" s="143">
        <v>1</v>
      </c>
      <c r="J3454" s="143">
        <v>0</v>
      </c>
      <c r="K3454" s="143">
        <f t="shared" ref="K3454:L3454" si="2256">K3444+20000</f>
        <v>320000</v>
      </c>
      <c r="L3454" s="143">
        <f t="shared" si="2256"/>
        <v>320000</v>
      </c>
      <c r="M3454" s="127">
        <v>1000</v>
      </c>
      <c r="N3454" s="142">
        <f t="shared" si="2252"/>
        <v>1</v>
      </c>
      <c r="O3454" s="143">
        <v>0</v>
      </c>
      <c r="P3454" s="143">
        <v>0</v>
      </c>
      <c r="Q3454" s="143">
        <v>0</v>
      </c>
      <c r="R3454" s="143">
        <v>0</v>
      </c>
      <c r="S3454" s="143">
        <v>0</v>
      </c>
      <c r="T3454" s="142">
        <f t="shared" si="2253"/>
        <v>0</v>
      </c>
      <c r="U3454" s="143">
        <v>21</v>
      </c>
      <c r="V3454" s="143">
        <v>0</v>
      </c>
      <c r="W3454" s="127">
        <f t="shared" ref="W3454:X3454" si="2257">INT(W3444*1.1)</f>
        <v>1016</v>
      </c>
      <c r="X3454" s="127">
        <f t="shared" si="2257"/>
        <v>1016</v>
      </c>
      <c r="Y3454" s="127">
        <v>1000</v>
      </c>
      <c r="Z3454" s="142">
        <f t="shared" si="2255"/>
        <v>1</v>
      </c>
    </row>
    <row r="3455" spans="1:26" s="142" customFormat="1">
      <c r="A3455" s="142">
        <f t="shared" si="2122"/>
        <v>513703</v>
      </c>
      <c r="B3455" s="142" t="s">
        <v>945</v>
      </c>
      <c r="C3455" s="142" t="s">
        <v>948</v>
      </c>
      <c r="F3455" s="142" t="s">
        <v>948</v>
      </c>
      <c r="G3455" s="142">
        <v>1</v>
      </c>
      <c r="I3455" s="143">
        <v>1</v>
      </c>
      <c r="J3455" s="143">
        <v>0</v>
      </c>
      <c r="K3455" s="143">
        <f t="shared" ref="K3455:L3455" si="2258">K3445+20000</f>
        <v>320000</v>
      </c>
      <c r="L3455" s="143">
        <f t="shared" si="2258"/>
        <v>320000</v>
      </c>
      <c r="M3455" s="127">
        <v>1000</v>
      </c>
      <c r="N3455" s="142">
        <f t="shared" si="2252"/>
        <v>1</v>
      </c>
      <c r="O3455" s="143">
        <v>0</v>
      </c>
      <c r="P3455" s="143">
        <v>0</v>
      </c>
      <c r="Q3455" s="143">
        <v>0</v>
      </c>
      <c r="R3455" s="143">
        <v>0</v>
      </c>
      <c r="S3455" s="143">
        <v>0</v>
      </c>
      <c r="T3455" s="142">
        <f t="shared" si="2253"/>
        <v>0</v>
      </c>
      <c r="U3455" s="143">
        <v>21</v>
      </c>
      <c r="V3455" s="143">
        <v>0</v>
      </c>
      <c r="W3455" s="127">
        <f t="shared" ref="W3455:X3455" si="2259">INT(W3445*1.1)</f>
        <v>1016</v>
      </c>
      <c r="X3455" s="127">
        <f t="shared" si="2259"/>
        <v>1016</v>
      </c>
      <c r="Y3455" s="127">
        <v>1000</v>
      </c>
      <c r="Z3455" s="142">
        <f t="shared" si="2255"/>
        <v>1</v>
      </c>
    </row>
    <row r="3456" spans="1:26" s="142" customFormat="1">
      <c r="A3456" s="142">
        <f t="shared" si="2122"/>
        <v>513704</v>
      </c>
      <c r="B3456" s="142" t="s">
        <v>945</v>
      </c>
      <c r="C3456" s="142" t="s">
        <v>948</v>
      </c>
      <c r="F3456" s="142" t="s">
        <v>948</v>
      </c>
      <c r="G3456" s="142">
        <v>1</v>
      </c>
      <c r="I3456" s="143">
        <v>1</v>
      </c>
      <c r="J3456" s="143">
        <v>0</v>
      </c>
      <c r="K3456" s="143">
        <f t="shared" ref="K3456:L3456" si="2260">K3446+20000</f>
        <v>320000</v>
      </c>
      <c r="L3456" s="143">
        <f t="shared" si="2260"/>
        <v>320000</v>
      </c>
      <c r="M3456" s="127">
        <v>1000</v>
      </c>
      <c r="N3456" s="142">
        <f t="shared" si="2252"/>
        <v>1</v>
      </c>
      <c r="O3456" s="143">
        <v>0</v>
      </c>
      <c r="P3456" s="143">
        <v>0</v>
      </c>
      <c r="Q3456" s="143">
        <v>0</v>
      </c>
      <c r="R3456" s="143">
        <v>0</v>
      </c>
      <c r="S3456" s="143">
        <v>0</v>
      </c>
      <c r="T3456" s="142">
        <f t="shared" si="2253"/>
        <v>0</v>
      </c>
      <c r="U3456" s="143">
        <v>21</v>
      </c>
      <c r="V3456" s="143">
        <v>0</v>
      </c>
      <c r="W3456" s="127">
        <f t="shared" ref="W3456:X3456" si="2261">INT(W3446*1.1)</f>
        <v>1016</v>
      </c>
      <c r="X3456" s="127">
        <f t="shared" si="2261"/>
        <v>1016</v>
      </c>
      <c r="Y3456" s="127">
        <v>1000</v>
      </c>
      <c r="Z3456" s="142">
        <f t="shared" si="2255"/>
        <v>1</v>
      </c>
    </row>
    <row r="3457" spans="1:26" s="142" customFormat="1">
      <c r="A3457" s="142">
        <f t="shared" si="2122"/>
        <v>513705</v>
      </c>
      <c r="B3457" s="142" t="s">
        <v>945</v>
      </c>
      <c r="C3457" s="142" t="s">
        <v>948</v>
      </c>
      <c r="F3457" s="142" t="s">
        <v>948</v>
      </c>
      <c r="G3457" s="142">
        <v>1</v>
      </c>
      <c r="I3457" s="143">
        <v>1</v>
      </c>
      <c r="J3457" s="143">
        <v>0</v>
      </c>
      <c r="K3457" s="143">
        <f t="shared" ref="K3457:L3457" si="2262">K3447+20000</f>
        <v>320000</v>
      </c>
      <c r="L3457" s="143">
        <f t="shared" si="2262"/>
        <v>320000</v>
      </c>
      <c r="M3457" s="127">
        <v>1000</v>
      </c>
      <c r="N3457" s="142">
        <f t="shared" si="2252"/>
        <v>1</v>
      </c>
      <c r="O3457" s="143">
        <v>0</v>
      </c>
      <c r="P3457" s="143">
        <v>0</v>
      </c>
      <c r="Q3457" s="143">
        <v>0</v>
      </c>
      <c r="R3457" s="143">
        <v>0</v>
      </c>
      <c r="S3457" s="143">
        <v>0</v>
      </c>
      <c r="T3457" s="142">
        <f t="shared" si="2253"/>
        <v>0</v>
      </c>
      <c r="U3457" s="143">
        <v>21</v>
      </c>
      <c r="V3457" s="143">
        <v>0</v>
      </c>
      <c r="W3457" s="127">
        <f t="shared" ref="W3457:X3457" si="2263">INT(W3447*1.1)</f>
        <v>1016</v>
      </c>
      <c r="X3457" s="127">
        <f t="shared" si="2263"/>
        <v>1016</v>
      </c>
      <c r="Y3457" s="127">
        <v>1000</v>
      </c>
      <c r="Z3457" s="142">
        <f t="shared" si="2255"/>
        <v>1</v>
      </c>
    </row>
    <row r="3458" spans="1:26" s="142" customFormat="1">
      <c r="A3458" s="142">
        <f t="shared" si="2122"/>
        <v>513706</v>
      </c>
      <c r="B3458" s="142" t="s">
        <v>945</v>
      </c>
      <c r="C3458" s="142" t="s">
        <v>948</v>
      </c>
      <c r="F3458" s="142" t="s">
        <v>948</v>
      </c>
      <c r="G3458" s="142">
        <v>1</v>
      </c>
      <c r="I3458" s="143">
        <v>1</v>
      </c>
      <c r="J3458" s="143">
        <v>0</v>
      </c>
      <c r="K3458" s="143">
        <f t="shared" ref="K3458:L3458" si="2264">K3448+20000</f>
        <v>320000</v>
      </c>
      <c r="L3458" s="143">
        <f t="shared" si="2264"/>
        <v>320000</v>
      </c>
      <c r="M3458" s="127">
        <v>1000</v>
      </c>
      <c r="N3458" s="142">
        <f t="shared" si="2252"/>
        <v>1</v>
      </c>
      <c r="O3458" s="143">
        <v>0</v>
      </c>
      <c r="P3458" s="143">
        <v>0</v>
      </c>
      <c r="Q3458" s="143">
        <v>0</v>
      </c>
      <c r="R3458" s="143">
        <v>0</v>
      </c>
      <c r="S3458" s="143">
        <v>0</v>
      </c>
      <c r="T3458" s="142">
        <f t="shared" si="2253"/>
        <v>0</v>
      </c>
      <c r="U3458" s="143">
        <v>21</v>
      </c>
      <c r="V3458" s="143">
        <v>0</v>
      </c>
      <c r="W3458" s="127">
        <f t="shared" ref="W3458:X3458" si="2265">INT(W3448*1.1)</f>
        <v>1016</v>
      </c>
      <c r="X3458" s="127">
        <f t="shared" si="2265"/>
        <v>1016</v>
      </c>
      <c r="Y3458" s="127">
        <v>1000</v>
      </c>
      <c r="Z3458" s="142">
        <f t="shared" si="2255"/>
        <v>1</v>
      </c>
    </row>
    <row r="3459" spans="1:26" s="142" customFormat="1">
      <c r="A3459" s="142">
        <f t="shared" si="2122"/>
        <v>513707</v>
      </c>
      <c r="B3459" s="142" t="s">
        <v>945</v>
      </c>
      <c r="C3459" s="142" t="s">
        <v>948</v>
      </c>
      <c r="F3459" s="142" t="s">
        <v>948</v>
      </c>
      <c r="G3459" s="142">
        <v>1</v>
      </c>
      <c r="I3459" s="143">
        <v>1</v>
      </c>
      <c r="J3459" s="143">
        <v>0</v>
      </c>
      <c r="K3459" s="143">
        <f t="shared" ref="K3459:L3459" si="2266">K3449+20000</f>
        <v>320000</v>
      </c>
      <c r="L3459" s="143">
        <f t="shared" si="2266"/>
        <v>320000</v>
      </c>
      <c r="M3459" s="127">
        <v>1000</v>
      </c>
      <c r="N3459" s="142">
        <f t="shared" si="2252"/>
        <v>1</v>
      </c>
      <c r="O3459" s="143">
        <v>0</v>
      </c>
      <c r="P3459" s="143">
        <v>0</v>
      </c>
      <c r="Q3459" s="143">
        <v>0</v>
      </c>
      <c r="R3459" s="143">
        <v>0</v>
      </c>
      <c r="S3459" s="143">
        <v>0</v>
      </c>
      <c r="T3459" s="142">
        <f t="shared" si="2253"/>
        <v>0</v>
      </c>
      <c r="U3459" s="143">
        <v>21</v>
      </c>
      <c r="V3459" s="143">
        <v>0</v>
      </c>
      <c r="W3459" s="127">
        <f t="shared" ref="W3459:X3459" si="2267">INT(W3449*1.1)</f>
        <v>1016</v>
      </c>
      <c r="X3459" s="127">
        <f t="shared" si="2267"/>
        <v>1016</v>
      </c>
      <c r="Y3459" s="127">
        <v>1000</v>
      </c>
      <c r="Z3459" s="142">
        <f t="shared" si="2255"/>
        <v>1</v>
      </c>
    </row>
    <row r="3460" spans="1:26" s="142" customFormat="1">
      <c r="A3460" s="142">
        <f t="shared" ref="A3460:A3492" si="2268">A3450+100</f>
        <v>513708</v>
      </c>
      <c r="B3460" s="142" t="s">
        <v>945</v>
      </c>
      <c r="C3460" s="142" t="s">
        <v>948</v>
      </c>
      <c r="F3460" s="142" t="s">
        <v>948</v>
      </c>
      <c r="G3460" s="142">
        <v>1</v>
      </c>
      <c r="I3460" s="143">
        <v>1</v>
      </c>
      <c r="J3460" s="143">
        <v>0</v>
      </c>
      <c r="K3460" s="143">
        <f t="shared" ref="K3460:L3460" si="2269">K3450+20000</f>
        <v>320000</v>
      </c>
      <c r="L3460" s="143">
        <f t="shared" si="2269"/>
        <v>320000</v>
      </c>
      <c r="M3460" s="127">
        <v>1000</v>
      </c>
      <c r="N3460" s="142">
        <f t="shared" si="2252"/>
        <v>1</v>
      </c>
      <c r="O3460" s="143">
        <v>0</v>
      </c>
      <c r="P3460" s="143">
        <v>0</v>
      </c>
      <c r="Q3460" s="143">
        <v>0</v>
      </c>
      <c r="R3460" s="143">
        <v>0</v>
      </c>
      <c r="S3460" s="143">
        <v>0</v>
      </c>
      <c r="T3460" s="142">
        <f t="shared" si="2253"/>
        <v>0</v>
      </c>
      <c r="U3460" s="143">
        <v>21</v>
      </c>
      <c r="V3460" s="143">
        <v>0</v>
      </c>
      <c r="W3460" s="127">
        <f t="shared" ref="W3460:X3460" si="2270">INT(W3450*1.1)</f>
        <v>1016</v>
      </c>
      <c r="X3460" s="127">
        <f t="shared" si="2270"/>
        <v>1016</v>
      </c>
      <c r="Y3460" s="127">
        <v>1000</v>
      </c>
      <c r="Z3460" s="142">
        <f t="shared" si="2255"/>
        <v>1</v>
      </c>
    </row>
    <row r="3461" spans="1:26" s="142" customFormat="1">
      <c r="A3461" s="142">
        <f t="shared" si="2268"/>
        <v>513709</v>
      </c>
      <c r="B3461" s="142" t="s">
        <v>945</v>
      </c>
      <c r="C3461" s="142" t="s">
        <v>948</v>
      </c>
      <c r="F3461" s="142" t="s">
        <v>948</v>
      </c>
      <c r="G3461" s="142">
        <v>1</v>
      </c>
      <c r="I3461" s="143">
        <v>1</v>
      </c>
      <c r="J3461" s="143">
        <v>0</v>
      </c>
      <c r="K3461" s="143">
        <f t="shared" ref="K3461:L3461" si="2271">K3451+20000</f>
        <v>320000</v>
      </c>
      <c r="L3461" s="143">
        <f t="shared" si="2271"/>
        <v>320000</v>
      </c>
      <c r="M3461" s="127">
        <v>1000</v>
      </c>
      <c r="N3461" s="142">
        <f t="shared" si="2252"/>
        <v>1</v>
      </c>
      <c r="O3461" s="143">
        <v>0</v>
      </c>
      <c r="P3461" s="143">
        <v>0</v>
      </c>
      <c r="Q3461" s="143">
        <v>0</v>
      </c>
      <c r="R3461" s="143">
        <v>0</v>
      </c>
      <c r="S3461" s="143">
        <v>0</v>
      </c>
      <c r="T3461" s="142">
        <f t="shared" si="2253"/>
        <v>0</v>
      </c>
      <c r="U3461" s="143">
        <v>21</v>
      </c>
      <c r="V3461" s="143">
        <v>0</v>
      </c>
      <c r="W3461" s="127">
        <f t="shared" ref="W3461:X3461" si="2272">INT(W3451*1.1)</f>
        <v>1016</v>
      </c>
      <c r="X3461" s="127">
        <f t="shared" si="2272"/>
        <v>1016</v>
      </c>
      <c r="Y3461" s="127">
        <v>1000</v>
      </c>
      <c r="Z3461" s="142">
        <f t="shared" si="2255"/>
        <v>1</v>
      </c>
    </row>
    <row r="3462" spans="1:26" s="142" customFormat="1">
      <c r="A3462" s="142">
        <f t="shared" si="2268"/>
        <v>513710</v>
      </c>
      <c r="B3462" s="142" t="s">
        <v>945</v>
      </c>
      <c r="C3462" s="142" t="s">
        <v>948</v>
      </c>
      <c r="F3462" s="142" t="s">
        <v>948</v>
      </c>
      <c r="G3462" s="142">
        <v>1</v>
      </c>
      <c r="I3462" s="143">
        <v>1</v>
      </c>
      <c r="J3462" s="143">
        <v>0</v>
      </c>
      <c r="K3462" s="143">
        <f t="shared" ref="K3462:L3462" si="2273">K3452+20000</f>
        <v>320000</v>
      </c>
      <c r="L3462" s="143">
        <f t="shared" si="2273"/>
        <v>320000</v>
      </c>
      <c r="M3462" s="127">
        <v>1000</v>
      </c>
      <c r="N3462" s="142">
        <f t="shared" si="2252"/>
        <v>1</v>
      </c>
      <c r="O3462" s="143">
        <v>0</v>
      </c>
      <c r="P3462" s="143">
        <v>0</v>
      </c>
      <c r="Q3462" s="143">
        <v>0</v>
      </c>
      <c r="R3462" s="143">
        <v>0</v>
      </c>
      <c r="S3462" s="143">
        <v>0</v>
      </c>
      <c r="T3462" s="142">
        <f t="shared" si="2253"/>
        <v>0</v>
      </c>
      <c r="U3462" s="143">
        <v>21</v>
      </c>
      <c r="V3462" s="143">
        <v>0</v>
      </c>
      <c r="W3462" s="127">
        <f t="shared" ref="W3462:X3462" si="2274">INT(W3452*1.1)</f>
        <v>1016</v>
      </c>
      <c r="X3462" s="127">
        <f t="shared" si="2274"/>
        <v>1016</v>
      </c>
      <c r="Y3462" s="127">
        <v>1000</v>
      </c>
      <c r="Z3462" s="142">
        <f t="shared" si="2255"/>
        <v>1</v>
      </c>
    </row>
    <row r="3463" spans="1:26" s="142" customFormat="1" ht="14.25" customHeight="1">
      <c r="A3463" s="142">
        <f t="shared" si="2268"/>
        <v>513801</v>
      </c>
      <c r="B3463" s="142" t="s">
        <v>945</v>
      </c>
      <c r="C3463" s="142" t="s">
        <v>948</v>
      </c>
      <c r="F3463" s="142" t="s">
        <v>948</v>
      </c>
      <c r="G3463" s="142">
        <v>1</v>
      </c>
      <c r="I3463" s="143">
        <v>1</v>
      </c>
      <c r="J3463" s="143">
        <v>0</v>
      </c>
      <c r="K3463" s="143">
        <f t="shared" ref="K3463:L3463" si="2275">K3453+20000</f>
        <v>340000</v>
      </c>
      <c r="L3463" s="143">
        <f t="shared" si="2275"/>
        <v>340000</v>
      </c>
      <c r="M3463" s="127">
        <v>1000</v>
      </c>
      <c r="N3463" s="142">
        <f t="shared" si="2252"/>
        <v>1</v>
      </c>
      <c r="O3463" s="143">
        <v>0</v>
      </c>
      <c r="P3463" s="143">
        <v>0</v>
      </c>
      <c r="Q3463" s="143">
        <v>0</v>
      </c>
      <c r="R3463" s="143">
        <v>0</v>
      </c>
      <c r="S3463" s="143">
        <v>0</v>
      </c>
      <c r="T3463" s="142">
        <f t="shared" si="2253"/>
        <v>0</v>
      </c>
      <c r="U3463" s="143">
        <v>21</v>
      </c>
      <c r="V3463" s="143">
        <v>0</v>
      </c>
      <c r="W3463" s="127">
        <f t="shared" ref="W3463:X3463" si="2276">INT(W3443*1.1)</f>
        <v>1016</v>
      </c>
      <c r="X3463" s="127">
        <f t="shared" si="2276"/>
        <v>1016</v>
      </c>
      <c r="Y3463" s="127">
        <v>1000</v>
      </c>
      <c r="Z3463" s="142">
        <f t="shared" si="2255"/>
        <v>1</v>
      </c>
    </row>
    <row r="3464" spans="1:26" s="142" customFormat="1" ht="14.25" customHeight="1">
      <c r="A3464" s="142">
        <f t="shared" si="2268"/>
        <v>513802</v>
      </c>
      <c r="B3464" s="142" t="s">
        <v>945</v>
      </c>
      <c r="C3464" s="142" t="s">
        <v>948</v>
      </c>
      <c r="F3464" s="142" t="s">
        <v>948</v>
      </c>
      <c r="G3464" s="142">
        <v>1</v>
      </c>
      <c r="I3464" s="143">
        <v>1</v>
      </c>
      <c r="J3464" s="143">
        <v>0</v>
      </c>
      <c r="K3464" s="143">
        <f t="shared" ref="K3464:L3464" si="2277">K3454+20000</f>
        <v>340000</v>
      </c>
      <c r="L3464" s="143">
        <f t="shared" si="2277"/>
        <v>340000</v>
      </c>
      <c r="M3464" s="127">
        <v>1000</v>
      </c>
      <c r="N3464" s="142">
        <f t="shared" si="2252"/>
        <v>1</v>
      </c>
      <c r="O3464" s="143">
        <v>0</v>
      </c>
      <c r="P3464" s="143">
        <v>0</v>
      </c>
      <c r="Q3464" s="143">
        <v>0</v>
      </c>
      <c r="R3464" s="143">
        <v>0</v>
      </c>
      <c r="S3464" s="143">
        <v>0</v>
      </c>
      <c r="T3464" s="142">
        <f t="shared" si="2253"/>
        <v>0</v>
      </c>
      <c r="U3464" s="143">
        <v>21</v>
      </c>
      <c r="V3464" s="143">
        <v>0</v>
      </c>
      <c r="W3464" s="127">
        <f t="shared" ref="W3464:X3464" si="2278">INT(W3444*1.1)</f>
        <v>1016</v>
      </c>
      <c r="X3464" s="127">
        <f t="shared" si="2278"/>
        <v>1016</v>
      </c>
      <c r="Y3464" s="127">
        <v>1000</v>
      </c>
      <c r="Z3464" s="142">
        <f t="shared" si="2255"/>
        <v>1</v>
      </c>
    </row>
    <row r="3465" spans="1:26" s="142" customFormat="1">
      <c r="A3465" s="142">
        <f t="shared" si="2268"/>
        <v>513803</v>
      </c>
      <c r="B3465" s="142" t="s">
        <v>945</v>
      </c>
      <c r="C3465" s="142" t="s">
        <v>948</v>
      </c>
      <c r="F3465" s="142" t="s">
        <v>948</v>
      </c>
      <c r="G3465" s="142">
        <v>1</v>
      </c>
      <c r="I3465" s="143">
        <v>1</v>
      </c>
      <c r="J3465" s="143">
        <v>0</v>
      </c>
      <c r="K3465" s="143">
        <f t="shared" ref="K3465:L3465" si="2279">K3455+20000</f>
        <v>340000</v>
      </c>
      <c r="L3465" s="143">
        <f t="shared" si="2279"/>
        <v>340000</v>
      </c>
      <c r="M3465" s="127">
        <v>1000</v>
      </c>
      <c r="N3465" s="142">
        <f t="shared" si="2252"/>
        <v>1</v>
      </c>
      <c r="O3465" s="143">
        <v>0</v>
      </c>
      <c r="P3465" s="143">
        <v>0</v>
      </c>
      <c r="Q3465" s="143">
        <v>0</v>
      </c>
      <c r="R3465" s="143">
        <v>0</v>
      </c>
      <c r="S3465" s="143">
        <v>0</v>
      </c>
      <c r="T3465" s="142">
        <f t="shared" si="2253"/>
        <v>0</v>
      </c>
      <c r="U3465" s="143">
        <v>21</v>
      </c>
      <c r="V3465" s="143">
        <v>0</v>
      </c>
      <c r="W3465" s="127">
        <f t="shared" ref="W3465:X3465" si="2280">INT(W3445*1.1)</f>
        <v>1016</v>
      </c>
      <c r="X3465" s="127">
        <f t="shared" si="2280"/>
        <v>1016</v>
      </c>
      <c r="Y3465" s="127">
        <v>1000</v>
      </c>
      <c r="Z3465" s="142">
        <f t="shared" si="2255"/>
        <v>1</v>
      </c>
    </row>
    <row r="3466" spans="1:26" s="142" customFormat="1">
      <c r="A3466" s="142">
        <f t="shared" si="2268"/>
        <v>513804</v>
      </c>
      <c r="B3466" s="142" t="s">
        <v>945</v>
      </c>
      <c r="C3466" s="142" t="s">
        <v>948</v>
      </c>
      <c r="F3466" s="142" t="s">
        <v>948</v>
      </c>
      <c r="G3466" s="142">
        <v>1</v>
      </c>
      <c r="I3466" s="143">
        <v>1</v>
      </c>
      <c r="J3466" s="143">
        <v>0</v>
      </c>
      <c r="K3466" s="143">
        <f t="shared" ref="K3466:L3466" si="2281">K3456+20000</f>
        <v>340000</v>
      </c>
      <c r="L3466" s="143">
        <f t="shared" si="2281"/>
        <v>340000</v>
      </c>
      <c r="M3466" s="127">
        <v>1000</v>
      </c>
      <c r="N3466" s="142">
        <f t="shared" si="2252"/>
        <v>1</v>
      </c>
      <c r="O3466" s="143">
        <v>0</v>
      </c>
      <c r="P3466" s="143">
        <v>0</v>
      </c>
      <c r="Q3466" s="143">
        <v>0</v>
      </c>
      <c r="R3466" s="143">
        <v>0</v>
      </c>
      <c r="S3466" s="143">
        <v>0</v>
      </c>
      <c r="T3466" s="142">
        <f t="shared" si="2253"/>
        <v>0</v>
      </c>
      <c r="U3466" s="143">
        <v>21</v>
      </c>
      <c r="V3466" s="143">
        <v>0</v>
      </c>
      <c r="W3466" s="127">
        <f t="shared" ref="W3466:X3466" si="2282">INT(W3446*1.1)</f>
        <v>1016</v>
      </c>
      <c r="X3466" s="127">
        <f t="shared" si="2282"/>
        <v>1016</v>
      </c>
      <c r="Y3466" s="127">
        <v>1000</v>
      </c>
      <c r="Z3466" s="142">
        <f t="shared" si="2255"/>
        <v>1</v>
      </c>
    </row>
    <row r="3467" spans="1:26" s="142" customFormat="1">
      <c r="A3467" s="142">
        <f t="shared" si="2268"/>
        <v>513805</v>
      </c>
      <c r="B3467" s="142" t="s">
        <v>945</v>
      </c>
      <c r="C3467" s="142" t="s">
        <v>948</v>
      </c>
      <c r="F3467" s="142" t="s">
        <v>948</v>
      </c>
      <c r="G3467" s="142">
        <v>1</v>
      </c>
      <c r="I3467" s="143">
        <v>1</v>
      </c>
      <c r="J3467" s="143">
        <v>0</v>
      </c>
      <c r="K3467" s="143">
        <f t="shared" ref="K3467:L3467" si="2283">K3457+20000</f>
        <v>340000</v>
      </c>
      <c r="L3467" s="143">
        <f t="shared" si="2283"/>
        <v>340000</v>
      </c>
      <c r="M3467" s="127">
        <v>1000</v>
      </c>
      <c r="N3467" s="142">
        <f t="shared" si="2252"/>
        <v>1</v>
      </c>
      <c r="O3467" s="143">
        <v>0</v>
      </c>
      <c r="P3467" s="143">
        <v>0</v>
      </c>
      <c r="Q3467" s="143">
        <v>0</v>
      </c>
      <c r="R3467" s="143">
        <v>0</v>
      </c>
      <c r="S3467" s="143">
        <v>0</v>
      </c>
      <c r="T3467" s="142">
        <f t="shared" si="2253"/>
        <v>0</v>
      </c>
      <c r="U3467" s="143">
        <v>21</v>
      </c>
      <c r="V3467" s="143">
        <v>0</v>
      </c>
      <c r="W3467" s="127">
        <f t="shared" ref="W3467:X3467" si="2284">INT(W3447*1.1)</f>
        <v>1016</v>
      </c>
      <c r="X3467" s="127">
        <f t="shared" si="2284"/>
        <v>1016</v>
      </c>
      <c r="Y3467" s="127">
        <v>1000</v>
      </c>
      <c r="Z3467" s="142">
        <f t="shared" si="2255"/>
        <v>1</v>
      </c>
    </row>
    <row r="3468" spans="1:26" s="142" customFormat="1">
      <c r="A3468" s="142">
        <f t="shared" si="2268"/>
        <v>513806</v>
      </c>
      <c r="B3468" s="142" t="s">
        <v>945</v>
      </c>
      <c r="C3468" s="142" t="s">
        <v>948</v>
      </c>
      <c r="F3468" s="142" t="s">
        <v>948</v>
      </c>
      <c r="G3468" s="142">
        <v>1</v>
      </c>
      <c r="I3468" s="143">
        <v>1</v>
      </c>
      <c r="J3468" s="143">
        <v>0</v>
      </c>
      <c r="K3468" s="143">
        <f t="shared" ref="K3468:L3468" si="2285">K3458+20000</f>
        <v>340000</v>
      </c>
      <c r="L3468" s="143">
        <f t="shared" si="2285"/>
        <v>340000</v>
      </c>
      <c r="M3468" s="127">
        <v>1000</v>
      </c>
      <c r="N3468" s="142">
        <f t="shared" si="2252"/>
        <v>1</v>
      </c>
      <c r="O3468" s="143">
        <v>0</v>
      </c>
      <c r="P3468" s="143">
        <v>0</v>
      </c>
      <c r="Q3468" s="143">
        <v>0</v>
      </c>
      <c r="R3468" s="143">
        <v>0</v>
      </c>
      <c r="S3468" s="143">
        <v>0</v>
      </c>
      <c r="T3468" s="142">
        <f t="shared" si="2253"/>
        <v>0</v>
      </c>
      <c r="U3468" s="143">
        <v>21</v>
      </c>
      <c r="V3468" s="143">
        <v>0</v>
      </c>
      <c r="W3468" s="127">
        <f t="shared" ref="W3468:X3468" si="2286">INT(W3448*1.1)</f>
        <v>1016</v>
      </c>
      <c r="X3468" s="127">
        <f t="shared" si="2286"/>
        <v>1016</v>
      </c>
      <c r="Y3468" s="127">
        <v>1000</v>
      </c>
      <c r="Z3468" s="142">
        <f t="shared" si="2255"/>
        <v>1</v>
      </c>
    </row>
    <row r="3469" spans="1:26" s="142" customFormat="1">
      <c r="A3469" s="142">
        <f t="shared" si="2268"/>
        <v>513807</v>
      </c>
      <c r="B3469" s="142" t="s">
        <v>945</v>
      </c>
      <c r="C3469" s="142" t="s">
        <v>948</v>
      </c>
      <c r="F3469" s="142" t="s">
        <v>948</v>
      </c>
      <c r="G3469" s="142">
        <v>1</v>
      </c>
      <c r="I3469" s="143">
        <v>1</v>
      </c>
      <c r="J3469" s="143">
        <v>0</v>
      </c>
      <c r="K3469" s="143">
        <f t="shared" ref="K3469:L3469" si="2287">K3459+20000</f>
        <v>340000</v>
      </c>
      <c r="L3469" s="143">
        <f t="shared" si="2287"/>
        <v>340000</v>
      </c>
      <c r="M3469" s="127">
        <v>1000</v>
      </c>
      <c r="N3469" s="142">
        <f t="shared" si="2252"/>
        <v>1</v>
      </c>
      <c r="O3469" s="143">
        <v>0</v>
      </c>
      <c r="P3469" s="143">
        <v>0</v>
      </c>
      <c r="Q3469" s="143">
        <v>0</v>
      </c>
      <c r="R3469" s="143">
        <v>0</v>
      </c>
      <c r="S3469" s="143">
        <v>0</v>
      </c>
      <c r="T3469" s="142">
        <f t="shared" si="2253"/>
        <v>0</v>
      </c>
      <c r="U3469" s="143">
        <v>21</v>
      </c>
      <c r="V3469" s="143">
        <v>0</v>
      </c>
      <c r="W3469" s="127">
        <f t="shared" ref="W3469:X3469" si="2288">INT(W3449*1.1)</f>
        <v>1016</v>
      </c>
      <c r="X3469" s="127">
        <f t="shared" si="2288"/>
        <v>1016</v>
      </c>
      <c r="Y3469" s="127">
        <v>1000</v>
      </c>
      <c r="Z3469" s="142">
        <f t="shared" si="2255"/>
        <v>1</v>
      </c>
    </row>
    <row r="3470" spans="1:26" s="142" customFormat="1">
      <c r="A3470" s="142">
        <f t="shared" si="2268"/>
        <v>513808</v>
      </c>
      <c r="B3470" s="142" t="s">
        <v>945</v>
      </c>
      <c r="C3470" s="142" t="s">
        <v>948</v>
      </c>
      <c r="F3470" s="142" t="s">
        <v>948</v>
      </c>
      <c r="G3470" s="142">
        <v>1</v>
      </c>
      <c r="I3470" s="143">
        <v>1</v>
      </c>
      <c r="J3470" s="143">
        <v>0</v>
      </c>
      <c r="K3470" s="143">
        <f t="shared" ref="K3470:L3470" si="2289">K3460+20000</f>
        <v>340000</v>
      </c>
      <c r="L3470" s="143">
        <f t="shared" si="2289"/>
        <v>340000</v>
      </c>
      <c r="M3470" s="127">
        <v>1000</v>
      </c>
      <c r="N3470" s="142">
        <f t="shared" si="2252"/>
        <v>1</v>
      </c>
      <c r="O3470" s="143">
        <v>0</v>
      </c>
      <c r="P3470" s="143">
        <v>0</v>
      </c>
      <c r="Q3470" s="143">
        <v>0</v>
      </c>
      <c r="R3470" s="143">
        <v>0</v>
      </c>
      <c r="S3470" s="143">
        <v>0</v>
      </c>
      <c r="T3470" s="142">
        <f t="shared" si="2253"/>
        <v>0</v>
      </c>
      <c r="U3470" s="143">
        <v>21</v>
      </c>
      <c r="V3470" s="143">
        <v>0</v>
      </c>
      <c r="W3470" s="127">
        <f t="shared" ref="W3470:X3470" si="2290">INT(W3450*1.1)</f>
        <v>1016</v>
      </c>
      <c r="X3470" s="127">
        <f t="shared" si="2290"/>
        <v>1016</v>
      </c>
      <c r="Y3470" s="127">
        <v>1000</v>
      </c>
      <c r="Z3470" s="142">
        <f t="shared" si="2255"/>
        <v>1</v>
      </c>
    </row>
    <row r="3471" spans="1:26" s="142" customFormat="1">
      <c r="A3471" s="142">
        <f t="shared" si="2268"/>
        <v>513809</v>
      </c>
      <c r="B3471" s="142" t="s">
        <v>945</v>
      </c>
      <c r="C3471" s="142" t="s">
        <v>948</v>
      </c>
      <c r="F3471" s="142" t="s">
        <v>948</v>
      </c>
      <c r="G3471" s="142">
        <v>1</v>
      </c>
      <c r="I3471" s="143">
        <v>1</v>
      </c>
      <c r="J3471" s="143">
        <v>0</v>
      </c>
      <c r="K3471" s="143">
        <f t="shared" ref="K3471:L3471" si="2291">K3461+20000</f>
        <v>340000</v>
      </c>
      <c r="L3471" s="143">
        <f t="shared" si="2291"/>
        <v>340000</v>
      </c>
      <c r="M3471" s="127">
        <v>1000</v>
      </c>
      <c r="N3471" s="142">
        <f t="shared" si="2252"/>
        <v>1</v>
      </c>
      <c r="O3471" s="143">
        <v>0</v>
      </c>
      <c r="P3471" s="143">
        <v>0</v>
      </c>
      <c r="Q3471" s="143">
        <v>0</v>
      </c>
      <c r="R3471" s="143">
        <v>0</v>
      </c>
      <c r="S3471" s="143">
        <v>0</v>
      </c>
      <c r="T3471" s="142">
        <f t="shared" si="2253"/>
        <v>0</v>
      </c>
      <c r="U3471" s="143">
        <v>21</v>
      </c>
      <c r="V3471" s="143">
        <v>0</v>
      </c>
      <c r="W3471" s="127">
        <f t="shared" ref="W3471:X3471" si="2292">INT(W3451*1.1)</f>
        <v>1016</v>
      </c>
      <c r="X3471" s="127">
        <f t="shared" si="2292"/>
        <v>1016</v>
      </c>
      <c r="Y3471" s="127">
        <v>1000</v>
      </c>
      <c r="Z3471" s="142">
        <f t="shared" si="2255"/>
        <v>1</v>
      </c>
    </row>
    <row r="3472" spans="1:26" s="142" customFormat="1">
      <c r="A3472" s="142">
        <f t="shared" si="2268"/>
        <v>513810</v>
      </c>
      <c r="B3472" s="142" t="s">
        <v>945</v>
      </c>
      <c r="C3472" s="142" t="s">
        <v>948</v>
      </c>
      <c r="F3472" s="142" t="s">
        <v>948</v>
      </c>
      <c r="G3472" s="142">
        <v>1</v>
      </c>
      <c r="I3472" s="143">
        <v>1</v>
      </c>
      <c r="J3472" s="143">
        <v>0</v>
      </c>
      <c r="K3472" s="143">
        <f t="shared" ref="K3472:L3472" si="2293">K3462+20000</f>
        <v>340000</v>
      </c>
      <c r="L3472" s="143">
        <f t="shared" si="2293"/>
        <v>340000</v>
      </c>
      <c r="M3472" s="127">
        <v>1000</v>
      </c>
      <c r="N3472" s="142">
        <f t="shared" si="2252"/>
        <v>1</v>
      </c>
      <c r="O3472" s="143">
        <v>0</v>
      </c>
      <c r="P3472" s="143">
        <v>0</v>
      </c>
      <c r="Q3472" s="143">
        <v>0</v>
      </c>
      <c r="R3472" s="143">
        <v>0</v>
      </c>
      <c r="S3472" s="143">
        <v>0</v>
      </c>
      <c r="T3472" s="142">
        <f t="shared" si="2253"/>
        <v>0</v>
      </c>
      <c r="U3472" s="143">
        <v>21</v>
      </c>
      <c r="V3472" s="143">
        <v>0</v>
      </c>
      <c r="W3472" s="127">
        <f t="shared" ref="W3472:X3472" si="2294">INT(W3452*1.1)</f>
        <v>1016</v>
      </c>
      <c r="X3472" s="127">
        <f t="shared" si="2294"/>
        <v>1016</v>
      </c>
      <c r="Y3472" s="127">
        <v>1000</v>
      </c>
      <c r="Z3472" s="142">
        <f t="shared" si="2255"/>
        <v>1</v>
      </c>
    </row>
    <row r="3473" spans="1:26" s="142" customFormat="1" ht="14.25" customHeight="1">
      <c r="A3473" s="142">
        <f t="shared" si="2268"/>
        <v>513901</v>
      </c>
      <c r="B3473" s="142" t="s">
        <v>945</v>
      </c>
      <c r="C3473" s="142" t="s">
        <v>948</v>
      </c>
      <c r="F3473" s="142" t="s">
        <v>948</v>
      </c>
      <c r="G3473" s="142">
        <v>1</v>
      </c>
      <c r="I3473" s="143">
        <v>1</v>
      </c>
      <c r="J3473" s="143">
        <v>0</v>
      </c>
      <c r="K3473" s="143">
        <f t="shared" ref="K3473:L3473" si="2295">K3463+20000</f>
        <v>360000</v>
      </c>
      <c r="L3473" s="143">
        <f t="shared" si="2295"/>
        <v>360000</v>
      </c>
      <c r="M3473" s="127">
        <v>1000</v>
      </c>
      <c r="N3473" s="142">
        <f t="shared" ref="N3473:N3492" si="2296">IF(M3473&gt;=1000,1,0)</f>
        <v>1</v>
      </c>
      <c r="O3473" s="143">
        <v>0</v>
      </c>
      <c r="P3473" s="143">
        <v>0</v>
      </c>
      <c r="Q3473" s="143">
        <v>0</v>
      </c>
      <c r="R3473" s="143">
        <v>0</v>
      </c>
      <c r="S3473" s="143">
        <v>0</v>
      </c>
      <c r="T3473" s="142">
        <f t="shared" ref="T3473:T3492" si="2297">IF(S3473&gt;=1000,1,0)</f>
        <v>0</v>
      </c>
      <c r="U3473" s="143">
        <v>21</v>
      </c>
      <c r="V3473" s="143">
        <v>0</v>
      </c>
      <c r="W3473" s="127">
        <f t="shared" ref="W3473:X3473" si="2298">INT(W3453*1.1)</f>
        <v>1117</v>
      </c>
      <c r="X3473" s="127">
        <f t="shared" si="2298"/>
        <v>1117</v>
      </c>
      <c r="Y3473" s="127">
        <v>1000</v>
      </c>
      <c r="Z3473" s="142">
        <f t="shared" ref="Z3473:Z3492" si="2299">IF(Y3473&gt;=1000,1,0)</f>
        <v>1</v>
      </c>
    </row>
    <row r="3474" spans="1:26" s="142" customFormat="1" ht="14.25" customHeight="1">
      <c r="A3474" s="142">
        <f t="shared" si="2268"/>
        <v>513902</v>
      </c>
      <c r="B3474" s="142" t="s">
        <v>945</v>
      </c>
      <c r="C3474" s="142" t="s">
        <v>948</v>
      </c>
      <c r="F3474" s="142" t="s">
        <v>948</v>
      </c>
      <c r="G3474" s="142">
        <v>1</v>
      </c>
      <c r="I3474" s="143">
        <v>1</v>
      </c>
      <c r="J3474" s="143">
        <v>0</v>
      </c>
      <c r="K3474" s="143">
        <f t="shared" ref="K3474:L3474" si="2300">K3464+20000</f>
        <v>360000</v>
      </c>
      <c r="L3474" s="143">
        <f t="shared" si="2300"/>
        <v>360000</v>
      </c>
      <c r="M3474" s="127">
        <v>1000</v>
      </c>
      <c r="N3474" s="142">
        <f t="shared" si="2296"/>
        <v>1</v>
      </c>
      <c r="O3474" s="143">
        <v>0</v>
      </c>
      <c r="P3474" s="143">
        <v>0</v>
      </c>
      <c r="Q3474" s="143">
        <v>0</v>
      </c>
      <c r="R3474" s="143">
        <v>0</v>
      </c>
      <c r="S3474" s="143">
        <v>0</v>
      </c>
      <c r="T3474" s="142">
        <f t="shared" si="2297"/>
        <v>0</v>
      </c>
      <c r="U3474" s="143">
        <v>21</v>
      </c>
      <c r="V3474" s="143">
        <v>0</v>
      </c>
      <c r="W3474" s="127">
        <f t="shared" ref="W3474:X3474" si="2301">INT(W3454*1.1)</f>
        <v>1117</v>
      </c>
      <c r="X3474" s="127">
        <f t="shared" si="2301"/>
        <v>1117</v>
      </c>
      <c r="Y3474" s="127">
        <v>1000</v>
      </c>
      <c r="Z3474" s="142">
        <f t="shared" si="2299"/>
        <v>1</v>
      </c>
    </row>
    <row r="3475" spans="1:26" s="142" customFormat="1">
      <c r="A3475" s="142">
        <f t="shared" si="2268"/>
        <v>513903</v>
      </c>
      <c r="B3475" s="142" t="s">
        <v>945</v>
      </c>
      <c r="C3475" s="142" t="s">
        <v>948</v>
      </c>
      <c r="F3475" s="142" t="s">
        <v>948</v>
      </c>
      <c r="G3475" s="142">
        <v>1</v>
      </c>
      <c r="I3475" s="143">
        <v>1</v>
      </c>
      <c r="J3475" s="143">
        <v>0</v>
      </c>
      <c r="K3475" s="143">
        <f t="shared" ref="K3475:L3475" si="2302">K3465+20000</f>
        <v>360000</v>
      </c>
      <c r="L3475" s="143">
        <f t="shared" si="2302"/>
        <v>360000</v>
      </c>
      <c r="M3475" s="127">
        <v>1000</v>
      </c>
      <c r="N3475" s="142">
        <f t="shared" si="2296"/>
        <v>1</v>
      </c>
      <c r="O3475" s="143">
        <v>0</v>
      </c>
      <c r="P3475" s="143">
        <v>0</v>
      </c>
      <c r="Q3475" s="143">
        <v>0</v>
      </c>
      <c r="R3475" s="143">
        <v>0</v>
      </c>
      <c r="S3475" s="143">
        <v>0</v>
      </c>
      <c r="T3475" s="142">
        <f t="shared" si="2297"/>
        <v>0</v>
      </c>
      <c r="U3475" s="143">
        <v>21</v>
      </c>
      <c r="V3475" s="143">
        <v>0</v>
      </c>
      <c r="W3475" s="127">
        <f t="shared" ref="W3475:X3475" si="2303">INT(W3455*1.1)</f>
        <v>1117</v>
      </c>
      <c r="X3475" s="127">
        <f t="shared" si="2303"/>
        <v>1117</v>
      </c>
      <c r="Y3475" s="127">
        <v>1000</v>
      </c>
      <c r="Z3475" s="142">
        <f t="shared" si="2299"/>
        <v>1</v>
      </c>
    </row>
    <row r="3476" spans="1:26" s="142" customFormat="1">
      <c r="A3476" s="142">
        <f t="shared" si="2268"/>
        <v>513904</v>
      </c>
      <c r="B3476" s="142" t="s">
        <v>945</v>
      </c>
      <c r="C3476" s="142" t="s">
        <v>948</v>
      </c>
      <c r="F3476" s="142" t="s">
        <v>948</v>
      </c>
      <c r="G3476" s="142">
        <v>1</v>
      </c>
      <c r="I3476" s="143">
        <v>1</v>
      </c>
      <c r="J3476" s="143">
        <v>0</v>
      </c>
      <c r="K3476" s="143">
        <f t="shared" ref="K3476:L3476" si="2304">K3466+20000</f>
        <v>360000</v>
      </c>
      <c r="L3476" s="143">
        <f t="shared" si="2304"/>
        <v>360000</v>
      </c>
      <c r="M3476" s="127">
        <v>1000</v>
      </c>
      <c r="N3476" s="142">
        <f t="shared" si="2296"/>
        <v>1</v>
      </c>
      <c r="O3476" s="143">
        <v>0</v>
      </c>
      <c r="P3476" s="143">
        <v>0</v>
      </c>
      <c r="Q3476" s="143">
        <v>0</v>
      </c>
      <c r="R3476" s="143">
        <v>0</v>
      </c>
      <c r="S3476" s="143">
        <v>0</v>
      </c>
      <c r="T3476" s="142">
        <f t="shared" si="2297"/>
        <v>0</v>
      </c>
      <c r="U3476" s="143">
        <v>21</v>
      </c>
      <c r="V3476" s="143">
        <v>0</v>
      </c>
      <c r="W3476" s="127">
        <f t="shared" ref="W3476:X3476" si="2305">INT(W3456*1.1)</f>
        <v>1117</v>
      </c>
      <c r="X3476" s="127">
        <f t="shared" si="2305"/>
        <v>1117</v>
      </c>
      <c r="Y3476" s="127">
        <v>1000</v>
      </c>
      <c r="Z3476" s="142">
        <f t="shared" si="2299"/>
        <v>1</v>
      </c>
    </row>
    <row r="3477" spans="1:26" s="142" customFormat="1">
      <c r="A3477" s="142">
        <f t="shared" si="2268"/>
        <v>513905</v>
      </c>
      <c r="B3477" s="142" t="s">
        <v>945</v>
      </c>
      <c r="C3477" s="142" t="s">
        <v>948</v>
      </c>
      <c r="F3477" s="142" t="s">
        <v>948</v>
      </c>
      <c r="G3477" s="142">
        <v>1</v>
      </c>
      <c r="I3477" s="143">
        <v>1</v>
      </c>
      <c r="J3477" s="143">
        <v>0</v>
      </c>
      <c r="K3477" s="143">
        <f t="shared" ref="K3477:L3477" si="2306">K3467+20000</f>
        <v>360000</v>
      </c>
      <c r="L3477" s="143">
        <f t="shared" si="2306"/>
        <v>360000</v>
      </c>
      <c r="M3477" s="127">
        <v>1000</v>
      </c>
      <c r="N3477" s="142">
        <f t="shared" si="2296"/>
        <v>1</v>
      </c>
      <c r="O3477" s="143">
        <v>0</v>
      </c>
      <c r="P3477" s="143">
        <v>0</v>
      </c>
      <c r="Q3477" s="143">
        <v>0</v>
      </c>
      <c r="R3477" s="143">
        <v>0</v>
      </c>
      <c r="S3477" s="143">
        <v>0</v>
      </c>
      <c r="T3477" s="142">
        <f t="shared" si="2297"/>
        <v>0</v>
      </c>
      <c r="U3477" s="143">
        <v>21</v>
      </c>
      <c r="V3477" s="143">
        <v>0</v>
      </c>
      <c r="W3477" s="127">
        <f t="shared" ref="W3477:X3477" si="2307">INT(W3457*1.1)</f>
        <v>1117</v>
      </c>
      <c r="X3477" s="127">
        <f t="shared" si="2307"/>
        <v>1117</v>
      </c>
      <c r="Y3477" s="127">
        <v>1000</v>
      </c>
      <c r="Z3477" s="142">
        <f t="shared" si="2299"/>
        <v>1</v>
      </c>
    </row>
    <row r="3478" spans="1:26" s="142" customFormat="1">
      <c r="A3478" s="142">
        <f t="shared" si="2268"/>
        <v>513906</v>
      </c>
      <c r="B3478" s="142" t="s">
        <v>945</v>
      </c>
      <c r="C3478" s="142" t="s">
        <v>948</v>
      </c>
      <c r="F3478" s="142" t="s">
        <v>948</v>
      </c>
      <c r="G3478" s="142">
        <v>1</v>
      </c>
      <c r="I3478" s="143">
        <v>1</v>
      </c>
      <c r="J3478" s="143">
        <v>0</v>
      </c>
      <c r="K3478" s="143">
        <f t="shared" ref="K3478:L3478" si="2308">K3468+20000</f>
        <v>360000</v>
      </c>
      <c r="L3478" s="143">
        <f t="shared" si="2308"/>
        <v>360000</v>
      </c>
      <c r="M3478" s="127">
        <v>1000</v>
      </c>
      <c r="N3478" s="142">
        <f t="shared" si="2296"/>
        <v>1</v>
      </c>
      <c r="O3478" s="143">
        <v>0</v>
      </c>
      <c r="P3478" s="143">
        <v>0</v>
      </c>
      <c r="Q3478" s="143">
        <v>0</v>
      </c>
      <c r="R3478" s="143">
        <v>0</v>
      </c>
      <c r="S3478" s="143">
        <v>0</v>
      </c>
      <c r="T3478" s="142">
        <f t="shared" si="2297"/>
        <v>0</v>
      </c>
      <c r="U3478" s="143">
        <v>21</v>
      </c>
      <c r="V3478" s="143">
        <v>0</v>
      </c>
      <c r="W3478" s="127">
        <f t="shared" ref="W3478:X3478" si="2309">INT(W3458*1.1)</f>
        <v>1117</v>
      </c>
      <c r="X3478" s="127">
        <f t="shared" si="2309"/>
        <v>1117</v>
      </c>
      <c r="Y3478" s="127">
        <v>1000</v>
      </c>
      <c r="Z3478" s="142">
        <f t="shared" si="2299"/>
        <v>1</v>
      </c>
    </row>
    <row r="3479" spans="1:26" s="142" customFormat="1">
      <c r="A3479" s="142">
        <f t="shared" si="2268"/>
        <v>513907</v>
      </c>
      <c r="B3479" s="142" t="s">
        <v>945</v>
      </c>
      <c r="C3479" s="142" t="s">
        <v>948</v>
      </c>
      <c r="F3479" s="142" t="s">
        <v>948</v>
      </c>
      <c r="G3479" s="142">
        <v>1</v>
      </c>
      <c r="I3479" s="143">
        <v>1</v>
      </c>
      <c r="J3479" s="143">
        <v>0</v>
      </c>
      <c r="K3479" s="143">
        <f t="shared" ref="K3479:L3479" si="2310">K3469+20000</f>
        <v>360000</v>
      </c>
      <c r="L3479" s="143">
        <f t="shared" si="2310"/>
        <v>360000</v>
      </c>
      <c r="M3479" s="127">
        <v>1000</v>
      </c>
      <c r="N3479" s="142">
        <f t="shared" si="2296"/>
        <v>1</v>
      </c>
      <c r="O3479" s="143">
        <v>0</v>
      </c>
      <c r="P3479" s="143">
        <v>0</v>
      </c>
      <c r="Q3479" s="143">
        <v>0</v>
      </c>
      <c r="R3479" s="143">
        <v>0</v>
      </c>
      <c r="S3479" s="143">
        <v>0</v>
      </c>
      <c r="T3479" s="142">
        <f t="shared" si="2297"/>
        <v>0</v>
      </c>
      <c r="U3479" s="143">
        <v>21</v>
      </c>
      <c r="V3479" s="143">
        <v>0</v>
      </c>
      <c r="W3479" s="127">
        <f t="shared" ref="W3479:X3479" si="2311">INT(W3459*1.1)</f>
        <v>1117</v>
      </c>
      <c r="X3479" s="127">
        <f t="shared" si="2311"/>
        <v>1117</v>
      </c>
      <c r="Y3479" s="127">
        <v>1000</v>
      </c>
      <c r="Z3479" s="142">
        <f t="shared" si="2299"/>
        <v>1</v>
      </c>
    </row>
    <row r="3480" spans="1:26" s="142" customFormat="1">
      <c r="A3480" s="142">
        <f t="shared" si="2268"/>
        <v>513908</v>
      </c>
      <c r="B3480" s="142" t="s">
        <v>945</v>
      </c>
      <c r="C3480" s="142" t="s">
        <v>948</v>
      </c>
      <c r="F3480" s="142" t="s">
        <v>948</v>
      </c>
      <c r="G3480" s="142">
        <v>1</v>
      </c>
      <c r="I3480" s="143">
        <v>1</v>
      </c>
      <c r="J3480" s="143">
        <v>0</v>
      </c>
      <c r="K3480" s="143">
        <f t="shared" ref="K3480:L3480" si="2312">K3470+20000</f>
        <v>360000</v>
      </c>
      <c r="L3480" s="143">
        <f t="shared" si="2312"/>
        <v>360000</v>
      </c>
      <c r="M3480" s="127">
        <v>1000</v>
      </c>
      <c r="N3480" s="142">
        <f t="shared" si="2296"/>
        <v>1</v>
      </c>
      <c r="O3480" s="143">
        <v>0</v>
      </c>
      <c r="P3480" s="143">
        <v>0</v>
      </c>
      <c r="Q3480" s="143">
        <v>0</v>
      </c>
      <c r="R3480" s="143">
        <v>0</v>
      </c>
      <c r="S3480" s="143">
        <v>0</v>
      </c>
      <c r="T3480" s="142">
        <f t="shared" si="2297"/>
        <v>0</v>
      </c>
      <c r="U3480" s="143">
        <v>21</v>
      </c>
      <c r="V3480" s="143">
        <v>0</v>
      </c>
      <c r="W3480" s="127">
        <f t="shared" ref="W3480:X3480" si="2313">INT(W3460*1.1)</f>
        <v>1117</v>
      </c>
      <c r="X3480" s="127">
        <f t="shared" si="2313"/>
        <v>1117</v>
      </c>
      <c r="Y3480" s="127">
        <v>1000</v>
      </c>
      <c r="Z3480" s="142">
        <f t="shared" si="2299"/>
        <v>1</v>
      </c>
    </row>
    <row r="3481" spans="1:26" s="142" customFormat="1">
      <c r="A3481" s="142">
        <f t="shared" si="2268"/>
        <v>513909</v>
      </c>
      <c r="B3481" s="142" t="s">
        <v>945</v>
      </c>
      <c r="C3481" s="142" t="s">
        <v>948</v>
      </c>
      <c r="F3481" s="142" t="s">
        <v>948</v>
      </c>
      <c r="G3481" s="142">
        <v>1</v>
      </c>
      <c r="I3481" s="143">
        <v>1</v>
      </c>
      <c r="J3481" s="143">
        <v>0</v>
      </c>
      <c r="K3481" s="143">
        <f t="shared" ref="K3481:L3481" si="2314">K3471+20000</f>
        <v>360000</v>
      </c>
      <c r="L3481" s="143">
        <f t="shared" si="2314"/>
        <v>360000</v>
      </c>
      <c r="M3481" s="127">
        <v>1000</v>
      </c>
      <c r="N3481" s="142">
        <f t="shared" si="2296"/>
        <v>1</v>
      </c>
      <c r="O3481" s="143">
        <v>0</v>
      </c>
      <c r="P3481" s="143">
        <v>0</v>
      </c>
      <c r="Q3481" s="143">
        <v>0</v>
      </c>
      <c r="R3481" s="143">
        <v>0</v>
      </c>
      <c r="S3481" s="143">
        <v>0</v>
      </c>
      <c r="T3481" s="142">
        <f t="shared" si="2297"/>
        <v>0</v>
      </c>
      <c r="U3481" s="143">
        <v>21</v>
      </c>
      <c r="V3481" s="143">
        <v>0</v>
      </c>
      <c r="W3481" s="127">
        <f t="shared" ref="W3481:X3481" si="2315">INT(W3461*1.1)</f>
        <v>1117</v>
      </c>
      <c r="X3481" s="127">
        <f t="shared" si="2315"/>
        <v>1117</v>
      </c>
      <c r="Y3481" s="127">
        <v>1000</v>
      </c>
      <c r="Z3481" s="142">
        <f t="shared" si="2299"/>
        <v>1</v>
      </c>
    </row>
    <row r="3482" spans="1:26" s="142" customFormat="1">
      <c r="A3482" s="142">
        <f t="shared" si="2268"/>
        <v>513910</v>
      </c>
      <c r="B3482" s="142" t="s">
        <v>945</v>
      </c>
      <c r="C3482" s="142" t="s">
        <v>948</v>
      </c>
      <c r="F3482" s="142" t="s">
        <v>948</v>
      </c>
      <c r="G3482" s="142">
        <v>1</v>
      </c>
      <c r="I3482" s="143">
        <v>1</v>
      </c>
      <c r="J3482" s="143">
        <v>0</v>
      </c>
      <c r="K3482" s="143">
        <f t="shared" ref="K3482:L3482" si="2316">K3472+20000</f>
        <v>360000</v>
      </c>
      <c r="L3482" s="143">
        <f t="shared" si="2316"/>
        <v>360000</v>
      </c>
      <c r="M3482" s="127">
        <v>1000</v>
      </c>
      <c r="N3482" s="142">
        <f t="shared" si="2296"/>
        <v>1</v>
      </c>
      <c r="O3482" s="143">
        <v>0</v>
      </c>
      <c r="P3482" s="143">
        <v>0</v>
      </c>
      <c r="Q3482" s="143">
        <v>0</v>
      </c>
      <c r="R3482" s="143">
        <v>0</v>
      </c>
      <c r="S3482" s="143">
        <v>0</v>
      </c>
      <c r="T3482" s="142">
        <f t="shared" si="2297"/>
        <v>0</v>
      </c>
      <c r="U3482" s="143">
        <v>21</v>
      </c>
      <c r="V3482" s="143">
        <v>0</v>
      </c>
      <c r="W3482" s="127">
        <f t="shared" ref="W3482:X3482" si="2317">INT(W3462*1.1)</f>
        <v>1117</v>
      </c>
      <c r="X3482" s="127">
        <f t="shared" si="2317"/>
        <v>1117</v>
      </c>
      <c r="Y3482" s="127">
        <v>1000</v>
      </c>
      <c r="Z3482" s="142">
        <f t="shared" si="2299"/>
        <v>1</v>
      </c>
    </row>
    <row r="3483" spans="1:26" s="142" customFormat="1" ht="14.25" customHeight="1">
      <c r="A3483" s="142">
        <f t="shared" si="2268"/>
        <v>514001</v>
      </c>
      <c r="B3483" s="142" t="s">
        <v>945</v>
      </c>
      <c r="C3483" s="142" t="s">
        <v>948</v>
      </c>
      <c r="F3483" s="142" t="s">
        <v>948</v>
      </c>
      <c r="G3483" s="142">
        <v>1</v>
      </c>
      <c r="I3483" s="143">
        <v>1</v>
      </c>
      <c r="J3483" s="143">
        <v>0</v>
      </c>
      <c r="K3483" s="143">
        <f t="shared" ref="K3483:L3483" si="2318">K3473+20000</f>
        <v>380000</v>
      </c>
      <c r="L3483" s="143">
        <f t="shared" si="2318"/>
        <v>380000</v>
      </c>
      <c r="M3483" s="127">
        <v>1000</v>
      </c>
      <c r="N3483" s="142">
        <f t="shared" si="2296"/>
        <v>1</v>
      </c>
      <c r="O3483" s="143">
        <v>0</v>
      </c>
      <c r="P3483" s="143">
        <v>0</v>
      </c>
      <c r="Q3483" s="143">
        <v>0</v>
      </c>
      <c r="R3483" s="143">
        <v>0</v>
      </c>
      <c r="S3483" s="143">
        <v>0</v>
      </c>
      <c r="T3483" s="142">
        <f t="shared" si="2297"/>
        <v>0</v>
      </c>
      <c r="U3483" s="143">
        <v>21</v>
      </c>
      <c r="V3483" s="143">
        <v>0</v>
      </c>
      <c r="W3483" s="127">
        <f t="shared" ref="W3483:X3483" si="2319">INT(W3463*1.1)</f>
        <v>1117</v>
      </c>
      <c r="X3483" s="127">
        <f t="shared" si="2319"/>
        <v>1117</v>
      </c>
      <c r="Y3483" s="127">
        <v>1000</v>
      </c>
      <c r="Z3483" s="142">
        <f t="shared" si="2299"/>
        <v>1</v>
      </c>
    </row>
    <row r="3484" spans="1:26" s="142" customFormat="1" ht="14.25" customHeight="1">
      <c r="A3484" s="142">
        <f t="shared" si="2268"/>
        <v>514002</v>
      </c>
      <c r="B3484" s="142" t="s">
        <v>945</v>
      </c>
      <c r="C3484" s="142" t="s">
        <v>948</v>
      </c>
      <c r="F3484" s="142" t="s">
        <v>948</v>
      </c>
      <c r="G3484" s="142">
        <v>1</v>
      </c>
      <c r="I3484" s="143">
        <v>1</v>
      </c>
      <c r="J3484" s="143">
        <v>0</v>
      </c>
      <c r="K3484" s="143">
        <f t="shared" ref="K3484:L3484" si="2320">K3474+20000</f>
        <v>380000</v>
      </c>
      <c r="L3484" s="143">
        <f t="shared" si="2320"/>
        <v>380000</v>
      </c>
      <c r="M3484" s="127">
        <v>1000</v>
      </c>
      <c r="N3484" s="142">
        <f t="shared" si="2296"/>
        <v>1</v>
      </c>
      <c r="O3484" s="143">
        <v>0</v>
      </c>
      <c r="P3484" s="143">
        <v>0</v>
      </c>
      <c r="Q3484" s="143">
        <v>0</v>
      </c>
      <c r="R3484" s="143">
        <v>0</v>
      </c>
      <c r="S3484" s="143">
        <v>0</v>
      </c>
      <c r="T3484" s="142">
        <f t="shared" si="2297"/>
        <v>0</v>
      </c>
      <c r="U3484" s="143">
        <v>21</v>
      </c>
      <c r="V3484" s="143">
        <v>0</v>
      </c>
      <c r="W3484" s="127">
        <f t="shared" ref="W3484:X3484" si="2321">INT(W3464*1.1)</f>
        <v>1117</v>
      </c>
      <c r="X3484" s="127">
        <f t="shared" si="2321"/>
        <v>1117</v>
      </c>
      <c r="Y3484" s="127">
        <v>1000</v>
      </c>
      <c r="Z3484" s="142">
        <f t="shared" si="2299"/>
        <v>1</v>
      </c>
    </row>
    <row r="3485" spans="1:26" s="142" customFormat="1">
      <c r="A3485" s="142">
        <f t="shared" si="2268"/>
        <v>514003</v>
      </c>
      <c r="B3485" s="142" t="s">
        <v>945</v>
      </c>
      <c r="C3485" s="142" t="s">
        <v>948</v>
      </c>
      <c r="F3485" s="142" t="s">
        <v>948</v>
      </c>
      <c r="G3485" s="142">
        <v>1</v>
      </c>
      <c r="I3485" s="143">
        <v>1</v>
      </c>
      <c r="J3485" s="143">
        <v>0</v>
      </c>
      <c r="K3485" s="143">
        <f t="shared" ref="K3485:L3485" si="2322">K3475+20000</f>
        <v>380000</v>
      </c>
      <c r="L3485" s="143">
        <f t="shared" si="2322"/>
        <v>380000</v>
      </c>
      <c r="M3485" s="127">
        <v>1000</v>
      </c>
      <c r="N3485" s="142">
        <f t="shared" si="2296"/>
        <v>1</v>
      </c>
      <c r="O3485" s="143">
        <v>0</v>
      </c>
      <c r="P3485" s="143">
        <v>0</v>
      </c>
      <c r="Q3485" s="143">
        <v>0</v>
      </c>
      <c r="R3485" s="143">
        <v>0</v>
      </c>
      <c r="S3485" s="143">
        <v>0</v>
      </c>
      <c r="T3485" s="142">
        <f t="shared" si="2297"/>
        <v>0</v>
      </c>
      <c r="U3485" s="143">
        <v>21</v>
      </c>
      <c r="V3485" s="143">
        <v>0</v>
      </c>
      <c r="W3485" s="127">
        <f t="shared" ref="W3485:X3485" si="2323">INT(W3465*1.1)</f>
        <v>1117</v>
      </c>
      <c r="X3485" s="127">
        <f t="shared" si="2323"/>
        <v>1117</v>
      </c>
      <c r="Y3485" s="127">
        <v>1000</v>
      </c>
      <c r="Z3485" s="142">
        <f t="shared" si="2299"/>
        <v>1</v>
      </c>
    </row>
    <row r="3486" spans="1:26" s="142" customFormat="1">
      <c r="A3486" s="142">
        <f t="shared" si="2268"/>
        <v>514004</v>
      </c>
      <c r="B3486" s="142" t="s">
        <v>945</v>
      </c>
      <c r="C3486" s="142" t="s">
        <v>948</v>
      </c>
      <c r="F3486" s="142" t="s">
        <v>948</v>
      </c>
      <c r="G3486" s="142">
        <v>1</v>
      </c>
      <c r="I3486" s="143">
        <v>1</v>
      </c>
      <c r="J3486" s="143">
        <v>0</v>
      </c>
      <c r="K3486" s="143">
        <f t="shared" ref="K3486:L3486" si="2324">K3476+20000</f>
        <v>380000</v>
      </c>
      <c r="L3486" s="143">
        <f t="shared" si="2324"/>
        <v>380000</v>
      </c>
      <c r="M3486" s="127">
        <v>1000</v>
      </c>
      <c r="N3486" s="142">
        <f t="shared" si="2296"/>
        <v>1</v>
      </c>
      <c r="O3486" s="143">
        <v>0</v>
      </c>
      <c r="P3486" s="143">
        <v>0</v>
      </c>
      <c r="Q3486" s="143">
        <v>0</v>
      </c>
      <c r="R3486" s="143">
        <v>0</v>
      </c>
      <c r="S3486" s="143">
        <v>0</v>
      </c>
      <c r="T3486" s="142">
        <f t="shared" si="2297"/>
        <v>0</v>
      </c>
      <c r="U3486" s="143">
        <v>21</v>
      </c>
      <c r="V3486" s="143">
        <v>0</v>
      </c>
      <c r="W3486" s="127">
        <f t="shared" ref="W3486:X3486" si="2325">INT(W3466*1.1)</f>
        <v>1117</v>
      </c>
      <c r="X3486" s="127">
        <f t="shared" si="2325"/>
        <v>1117</v>
      </c>
      <c r="Y3486" s="127">
        <v>1000</v>
      </c>
      <c r="Z3486" s="142">
        <f t="shared" si="2299"/>
        <v>1</v>
      </c>
    </row>
    <row r="3487" spans="1:26" s="142" customFormat="1">
      <c r="A3487" s="142">
        <f t="shared" si="2268"/>
        <v>514005</v>
      </c>
      <c r="B3487" s="142" t="s">
        <v>945</v>
      </c>
      <c r="C3487" s="142" t="s">
        <v>948</v>
      </c>
      <c r="F3487" s="142" t="s">
        <v>948</v>
      </c>
      <c r="G3487" s="142">
        <v>1</v>
      </c>
      <c r="I3487" s="143">
        <v>1</v>
      </c>
      <c r="J3487" s="143">
        <v>0</v>
      </c>
      <c r="K3487" s="143">
        <f t="shared" ref="K3487:L3487" si="2326">K3477+20000</f>
        <v>380000</v>
      </c>
      <c r="L3487" s="143">
        <f t="shared" si="2326"/>
        <v>380000</v>
      </c>
      <c r="M3487" s="127">
        <v>1000</v>
      </c>
      <c r="N3487" s="142">
        <f t="shared" si="2296"/>
        <v>1</v>
      </c>
      <c r="O3487" s="143">
        <v>0</v>
      </c>
      <c r="P3487" s="143">
        <v>0</v>
      </c>
      <c r="Q3487" s="143">
        <v>0</v>
      </c>
      <c r="R3487" s="143">
        <v>0</v>
      </c>
      <c r="S3487" s="143">
        <v>0</v>
      </c>
      <c r="T3487" s="142">
        <f t="shared" si="2297"/>
        <v>0</v>
      </c>
      <c r="U3487" s="143">
        <v>21</v>
      </c>
      <c r="V3487" s="143">
        <v>0</v>
      </c>
      <c r="W3487" s="127">
        <f t="shared" ref="W3487:X3487" si="2327">INT(W3467*1.1)</f>
        <v>1117</v>
      </c>
      <c r="X3487" s="127">
        <f t="shared" si="2327"/>
        <v>1117</v>
      </c>
      <c r="Y3487" s="127">
        <v>1000</v>
      </c>
      <c r="Z3487" s="142">
        <f t="shared" si="2299"/>
        <v>1</v>
      </c>
    </row>
    <row r="3488" spans="1:26" s="142" customFormat="1">
      <c r="A3488" s="142">
        <f t="shared" si="2268"/>
        <v>514006</v>
      </c>
      <c r="B3488" s="142" t="s">
        <v>945</v>
      </c>
      <c r="C3488" s="142" t="s">
        <v>948</v>
      </c>
      <c r="F3488" s="142" t="s">
        <v>948</v>
      </c>
      <c r="G3488" s="142">
        <v>1</v>
      </c>
      <c r="I3488" s="143">
        <v>1</v>
      </c>
      <c r="J3488" s="143">
        <v>0</v>
      </c>
      <c r="K3488" s="143">
        <f t="shared" ref="K3488:L3488" si="2328">K3478+20000</f>
        <v>380000</v>
      </c>
      <c r="L3488" s="143">
        <f t="shared" si="2328"/>
        <v>380000</v>
      </c>
      <c r="M3488" s="127">
        <v>1000</v>
      </c>
      <c r="N3488" s="142">
        <f t="shared" si="2296"/>
        <v>1</v>
      </c>
      <c r="O3488" s="143">
        <v>0</v>
      </c>
      <c r="P3488" s="143">
        <v>0</v>
      </c>
      <c r="Q3488" s="143">
        <v>0</v>
      </c>
      <c r="R3488" s="143">
        <v>0</v>
      </c>
      <c r="S3488" s="143">
        <v>0</v>
      </c>
      <c r="T3488" s="142">
        <f t="shared" si="2297"/>
        <v>0</v>
      </c>
      <c r="U3488" s="143">
        <v>21</v>
      </c>
      <c r="V3488" s="143">
        <v>0</v>
      </c>
      <c r="W3488" s="127">
        <f t="shared" ref="W3488:X3488" si="2329">INT(W3468*1.1)</f>
        <v>1117</v>
      </c>
      <c r="X3488" s="127">
        <f t="shared" si="2329"/>
        <v>1117</v>
      </c>
      <c r="Y3488" s="127">
        <v>1000</v>
      </c>
      <c r="Z3488" s="142">
        <f t="shared" si="2299"/>
        <v>1</v>
      </c>
    </row>
    <row r="3489" spans="1:69" s="142" customFormat="1">
      <c r="A3489" s="142">
        <f t="shared" si="2268"/>
        <v>514007</v>
      </c>
      <c r="B3489" s="142" t="s">
        <v>945</v>
      </c>
      <c r="C3489" s="142" t="s">
        <v>948</v>
      </c>
      <c r="F3489" s="142" t="s">
        <v>948</v>
      </c>
      <c r="G3489" s="142">
        <v>1</v>
      </c>
      <c r="I3489" s="143">
        <v>1</v>
      </c>
      <c r="J3489" s="143">
        <v>0</v>
      </c>
      <c r="K3489" s="143">
        <f t="shared" ref="K3489:L3489" si="2330">K3479+20000</f>
        <v>380000</v>
      </c>
      <c r="L3489" s="143">
        <f t="shared" si="2330"/>
        <v>380000</v>
      </c>
      <c r="M3489" s="127">
        <v>1000</v>
      </c>
      <c r="N3489" s="142">
        <f t="shared" si="2296"/>
        <v>1</v>
      </c>
      <c r="O3489" s="143">
        <v>0</v>
      </c>
      <c r="P3489" s="143">
        <v>0</v>
      </c>
      <c r="Q3489" s="143">
        <v>0</v>
      </c>
      <c r="R3489" s="143">
        <v>0</v>
      </c>
      <c r="S3489" s="143">
        <v>0</v>
      </c>
      <c r="T3489" s="142">
        <f t="shared" si="2297"/>
        <v>0</v>
      </c>
      <c r="U3489" s="143">
        <v>21</v>
      </c>
      <c r="V3489" s="143">
        <v>0</v>
      </c>
      <c r="W3489" s="127">
        <f t="shared" ref="W3489:X3489" si="2331">INT(W3469*1.1)</f>
        <v>1117</v>
      </c>
      <c r="X3489" s="127">
        <f t="shared" si="2331"/>
        <v>1117</v>
      </c>
      <c r="Y3489" s="127">
        <v>1000</v>
      </c>
      <c r="Z3489" s="142">
        <f t="shared" si="2299"/>
        <v>1</v>
      </c>
    </row>
    <row r="3490" spans="1:69" s="142" customFormat="1">
      <c r="A3490" s="142">
        <f t="shared" si="2268"/>
        <v>514008</v>
      </c>
      <c r="B3490" s="142" t="s">
        <v>945</v>
      </c>
      <c r="C3490" s="142" t="s">
        <v>948</v>
      </c>
      <c r="F3490" s="142" t="s">
        <v>948</v>
      </c>
      <c r="G3490" s="142">
        <v>1</v>
      </c>
      <c r="I3490" s="143">
        <v>1</v>
      </c>
      <c r="J3490" s="143">
        <v>0</v>
      </c>
      <c r="K3490" s="143">
        <f t="shared" ref="K3490:L3490" si="2332">K3480+20000</f>
        <v>380000</v>
      </c>
      <c r="L3490" s="143">
        <f t="shared" si="2332"/>
        <v>380000</v>
      </c>
      <c r="M3490" s="127">
        <v>1000</v>
      </c>
      <c r="N3490" s="142">
        <f t="shared" si="2296"/>
        <v>1</v>
      </c>
      <c r="O3490" s="143">
        <v>0</v>
      </c>
      <c r="P3490" s="143">
        <v>0</v>
      </c>
      <c r="Q3490" s="143">
        <v>0</v>
      </c>
      <c r="R3490" s="143">
        <v>0</v>
      </c>
      <c r="S3490" s="143">
        <v>0</v>
      </c>
      <c r="T3490" s="142">
        <f t="shared" si="2297"/>
        <v>0</v>
      </c>
      <c r="U3490" s="143">
        <v>21</v>
      </c>
      <c r="V3490" s="143">
        <v>0</v>
      </c>
      <c r="W3490" s="127">
        <f t="shared" ref="W3490:X3490" si="2333">INT(W3470*1.1)</f>
        <v>1117</v>
      </c>
      <c r="X3490" s="127">
        <f t="shared" si="2333"/>
        <v>1117</v>
      </c>
      <c r="Y3490" s="127">
        <v>1000</v>
      </c>
      <c r="Z3490" s="142">
        <f t="shared" si="2299"/>
        <v>1</v>
      </c>
    </row>
    <row r="3491" spans="1:69" s="142" customFormat="1">
      <c r="A3491" s="142">
        <f t="shared" si="2268"/>
        <v>514009</v>
      </c>
      <c r="B3491" s="142" t="s">
        <v>945</v>
      </c>
      <c r="C3491" s="142" t="s">
        <v>948</v>
      </c>
      <c r="F3491" s="142" t="s">
        <v>948</v>
      </c>
      <c r="G3491" s="142">
        <v>1</v>
      </c>
      <c r="I3491" s="143">
        <v>1</v>
      </c>
      <c r="J3491" s="143">
        <v>0</v>
      </c>
      <c r="K3491" s="143">
        <f t="shared" ref="K3491:L3491" si="2334">K3481+20000</f>
        <v>380000</v>
      </c>
      <c r="L3491" s="143">
        <f t="shared" si="2334"/>
        <v>380000</v>
      </c>
      <c r="M3491" s="127">
        <v>1000</v>
      </c>
      <c r="N3491" s="142">
        <f t="shared" si="2296"/>
        <v>1</v>
      </c>
      <c r="O3491" s="143">
        <v>0</v>
      </c>
      <c r="P3491" s="143">
        <v>0</v>
      </c>
      <c r="Q3491" s="143">
        <v>0</v>
      </c>
      <c r="R3491" s="143">
        <v>0</v>
      </c>
      <c r="S3491" s="143">
        <v>0</v>
      </c>
      <c r="T3491" s="142">
        <f t="shared" si="2297"/>
        <v>0</v>
      </c>
      <c r="U3491" s="143">
        <v>21</v>
      </c>
      <c r="V3491" s="143">
        <v>0</v>
      </c>
      <c r="W3491" s="127">
        <f t="shared" ref="W3491:X3491" si="2335">INT(W3471*1.1)</f>
        <v>1117</v>
      </c>
      <c r="X3491" s="127">
        <f t="shared" si="2335"/>
        <v>1117</v>
      </c>
      <c r="Y3491" s="127">
        <v>1000</v>
      </c>
      <c r="Z3491" s="142">
        <f t="shared" si="2299"/>
        <v>1</v>
      </c>
    </row>
    <row r="3492" spans="1:69" s="142" customFormat="1">
      <c r="A3492" s="142">
        <f t="shared" si="2268"/>
        <v>514010</v>
      </c>
      <c r="B3492" s="142" t="s">
        <v>945</v>
      </c>
      <c r="C3492" s="142" t="s">
        <v>948</v>
      </c>
      <c r="F3492" s="142" t="s">
        <v>948</v>
      </c>
      <c r="G3492" s="142">
        <v>1</v>
      </c>
      <c r="I3492" s="143">
        <v>1</v>
      </c>
      <c r="J3492" s="143">
        <v>0</v>
      </c>
      <c r="K3492" s="143">
        <f t="shared" ref="K3492:L3492" si="2336">K3482+20000</f>
        <v>380000</v>
      </c>
      <c r="L3492" s="143">
        <f t="shared" si="2336"/>
        <v>380000</v>
      </c>
      <c r="M3492" s="127">
        <v>1000</v>
      </c>
      <c r="N3492" s="142">
        <f t="shared" si="2296"/>
        <v>1</v>
      </c>
      <c r="O3492" s="143">
        <v>0</v>
      </c>
      <c r="P3492" s="143">
        <v>0</v>
      </c>
      <c r="Q3492" s="143">
        <v>0</v>
      </c>
      <c r="R3492" s="143">
        <v>0</v>
      </c>
      <c r="S3492" s="143">
        <v>0</v>
      </c>
      <c r="T3492" s="142">
        <f t="shared" si="2297"/>
        <v>0</v>
      </c>
      <c r="U3492" s="143">
        <v>21</v>
      </c>
      <c r="V3492" s="143">
        <v>0</v>
      </c>
      <c r="W3492" s="127">
        <f t="shared" ref="W3492:X3492" si="2337">INT(W3472*1.1)</f>
        <v>1117</v>
      </c>
      <c r="X3492" s="127">
        <f t="shared" si="2337"/>
        <v>1117</v>
      </c>
      <c r="Y3492" s="127">
        <v>1000</v>
      </c>
      <c r="Z3492" s="142">
        <f t="shared" si="2299"/>
        <v>1</v>
      </c>
    </row>
    <row r="3493" spans="1:69">
      <c r="A3493" s="10">
        <v>531101</v>
      </c>
      <c r="B3493" s="10" t="s">
        <v>945</v>
      </c>
      <c r="C3493" s="10" t="s">
        <v>949</v>
      </c>
      <c r="F3493" s="10" t="s">
        <v>950</v>
      </c>
      <c r="G3493" s="10">
        <v>1</v>
      </c>
      <c r="I3493" s="2">
        <v>1</v>
      </c>
      <c r="J3493" s="2">
        <v>0</v>
      </c>
      <c r="K3493" s="2">
        <v>20000</v>
      </c>
      <c r="L3493" s="2">
        <v>20000</v>
      </c>
      <c r="M3493" s="2">
        <v>1000</v>
      </c>
      <c r="N3493" s="10">
        <f t="shared" si="1855"/>
        <v>1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10">
        <f t="shared" si="1856"/>
        <v>0</v>
      </c>
      <c r="U3493" s="2">
        <v>21</v>
      </c>
      <c r="V3493" s="2">
        <v>0</v>
      </c>
      <c r="W3493" s="2">
        <v>125</v>
      </c>
      <c r="X3493" s="2">
        <v>125</v>
      </c>
      <c r="Y3493" s="2">
        <v>1000</v>
      </c>
      <c r="Z3493" s="10">
        <f t="shared" si="1857"/>
        <v>1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f t="shared" si="1858"/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f t="shared" si="1859"/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f t="shared" si="1860"/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f t="shared" si="1861"/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f t="shared" si="1862"/>
        <v>0</v>
      </c>
      <c r="BK3493" s="10">
        <v>0</v>
      </c>
      <c r="BL3493" s="10">
        <v>0</v>
      </c>
      <c r="BM3493" s="10">
        <v>0</v>
      </c>
      <c r="BN3493" s="10">
        <v>0</v>
      </c>
      <c r="BO3493" s="10">
        <v>0</v>
      </c>
      <c r="BP3493" s="10">
        <f t="shared" si="1863"/>
        <v>0</v>
      </c>
      <c r="BQ3493" s="10">
        <v>0</v>
      </c>
    </row>
    <row r="3494" spans="1:69">
      <c r="A3494" s="10">
        <v>531102</v>
      </c>
      <c r="B3494" s="10" t="s">
        <v>945</v>
      </c>
      <c r="C3494" s="10" t="s">
        <v>949</v>
      </c>
      <c r="F3494" s="10" t="s">
        <v>950</v>
      </c>
      <c r="G3494" s="10">
        <v>1</v>
      </c>
      <c r="I3494" s="2">
        <v>1</v>
      </c>
      <c r="J3494" s="2">
        <v>0</v>
      </c>
      <c r="K3494" s="2">
        <v>20000</v>
      </c>
      <c r="L3494" s="2">
        <v>20000</v>
      </c>
      <c r="M3494" s="2">
        <v>1000</v>
      </c>
      <c r="N3494" s="10">
        <f t="shared" si="1855"/>
        <v>1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10">
        <f t="shared" si="1856"/>
        <v>0</v>
      </c>
      <c r="U3494" s="2">
        <v>21</v>
      </c>
      <c r="V3494" s="2">
        <v>0</v>
      </c>
      <c r="W3494" s="2">
        <v>125</v>
      </c>
      <c r="X3494" s="2">
        <v>125</v>
      </c>
      <c r="Y3494" s="2">
        <v>1000</v>
      </c>
      <c r="Z3494" s="10">
        <f t="shared" si="1857"/>
        <v>1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f t="shared" si="1858"/>
        <v>0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  <c r="AL3494" s="10">
        <f t="shared" si="1859"/>
        <v>0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S3494" s="10">
        <v>0</v>
      </c>
      <c r="AT3494" s="10">
        <v>0</v>
      </c>
      <c r="AU3494" s="10">
        <v>0</v>
      </c>
      <c r="AV3494" s="10">
        <v>0</v>
      </c>
      <c r="AW3494" s="10">
        <v>0</v>
      </c>
      <c r="AX3494" s="10">
        <f t="shared" si="1860"/>
        <v>0</v>
      </c>
      <c r="AY3494" s="10">
        <v>0</v>
      </c>
      <c r="AZ3494" s="10">
        <v>0</v>
      </c>
      <c r="BA3494" s="10">
        <v>0</v>
      </c>
      <c r="BB3494" s="10">
        <v>0</v>
      </c>
      <c r="BC3494" s="10">
        <v>0</v>
      </c>
      <c r="BD3494" s="10">
        <f t="shared" si="1861"/>
        <v>0</v>
      </c>
      <c r="BE3494" s="10">
        <v>0</v>
      </c>
      <c r="BF3494" s="10">
        <v>0</v>
      </c>
      <c r="BG3494" s="10">
        <v>0</v>
      </c>
      <c r="BH3494" s="10">
        <v>0</v>
      </c>
      <c r="BI3494" s="10">
        <v>0</v>
      </c>
      <c r="BJ3494" s="10">
        <f t="shared" si="1862"/>
        <v>0</v>
      </c>
      <c r="BK3494" s="10">
        <v>0</v>
      </c>
      <c r="BL3494" s="10">
        <v>0</v>
      </c>
      <c r="BM3494" s="10">
        <v>0</v>
      </c>
      <c r="BN3494" s="10">
        <v>0</v>
      </c>
      <c r="BO3494" s="10">
        <v>0</v>
      </c>
      <c r="BP3494" s="10">
        <f t="shared" si="1863"/>
        <v>0</v>
      </c>
      <c r="BQ3494" s="10">
        <v>0</v>
      </c>
    </row>
    <row r="3495" spans="1:69">
      <c r="A3495" s="10">
        <v>531103</v>
      </c>
      <c r="B3495" s="10" t="s">
        <v>945</v>
      </c>
      <c r="C3495" s="10" t="s">
        <v>949</v>
      </c>
      <c r="F3495" s="10" t="s">
        <v>950</v>
      </c>
      <c r="G3495" s="10">
        <v>1</v>
      </c>
      <c r="I3495" s="2">
        <v>1</v>
      </c>
      <c r="J3495" s="2">
        <v>0</v>
      </c>
      <c r="K3495" s="2">
        <v>20000</v>
      </c>
      <c r="L3495" s="2">
        <v>20000</v>
      </c>
      <c r="M3495" s="2">
        <v>1000</v>
      </c>
      <c r="N3495" s="10">
        <f t="shared" si="1855"/>
        <v>1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10">
        <f t="shared" si="1856"/>
        <v>0</v>
      </c>
      <c r="U3495" s="2">
        <v>21</v>
      </c>
      <c r="V3495" s="2">
        <v>0</v>
      </c>
      <c r="W3495" s="2">
        <v>125</v>
      </c>
      <c r="X3495" s="2">
        <v>125</v>
      </c>
      <c r="Y3495" s="2">
        <v>1000</v>
      </c>
      <c r="Z3495" s="10">
        <f t="shared" si="1857"/>
        <v>1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f t="shared" si="1858"/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f t="shared" si="1859"/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f t="shared" si="1860"/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f t="shared" si="1861"/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f t="shared" si="1862"/>
        <v>0</v>
      </c>
      <c r="BK3495" s="10">
        <v>0</v>
      </c>
      <c r="BL3495" s="10">
        <v>0</v>
      </c>
      <c r="BM3495" s="10">
        <v>0</v>
      </c>
      <c r="BN3495" s="10">
        <v>0</v>
      </c>
      <c r="BO3495" s="10">
        <v>0</v>
      </c>
      <c r="BP3495" s="10">
        <f t="shared" si="1863"/>
        <v>0</v>
      </c>
      <c r="BQ3495" s="10">
        <v>0</v>
      </c>
    </row>
    <row r="3496" spans="1:69">
      <c r="A3496" s="10">
        <v>531104</v>
      </c>
      <c r="B3496" s="10" t="s">
        <v>945</v>
      </c>
      <c r="C3496" s="10" t="s">
        <v>949</v>
      </c>
      <c r="F3496" s="10" t="s">
        <v>950</v>
      </c>
      <c r="G3496" s="10">
        <v>1</v>
      </c>
      <c r="I3496" s="2">
        <v>1</v>
      </c>
      <c r="J3496" s="2">
        <v>0</v>
      </c>
      <c r="K3496" s="2">
        <v>20000</v>
      </c>
      <c r="L3496" s="2">
        <v>20000</v>
      </c>
      <c r="M3496" s="2">
        <v>1000</v>
      </c>
      <c r="N3496" s="10">
        <f t="shared" si="1855"/>
        <v>1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10">
        <f t="shared" si="1856"/>
        <v>0</v>
      </c>
      <c r="U3496" s="2">
        <v>21</v>
      </c>
      <c r="V3496" s="2">
        <v>0</v>
      </c>
      <c r="W3496" s="2">
        <v>125</v>
      </c>
      <c r="X3496" s="2">
        <v>125</v>
      </c>
      <c r="Y3496" s="2">
        <v>1000</v>
      </c>
      <c r="Z3496" s="10">
        <f t="shared" si="1857"/>
        <v>1</v>
      </c>
      <c r="AA3496" s="10">
        <v>0</v>
      </c>
      <c r="AB3496" s="10">
        <v>0</v>
      </c>
      <c r="AC3496" s="10">
        <v>0</v>
      </c>
      <c r="AD3496" s="10">
        <v>0</v>
      </c>
      <c r="AE3496" s="10">
        <v>0</v>
      </c>
      <c r="AF3496" s="10">
        <f t="shared" si="1858"/>
        <v>0</v>
      </c>
      <c r="AG3496" s="10">
        <v>0</v>
      </c>
      <c r="AH3496" s="10">
        <v>0</v>
      </c>
      <c r="AI3496" s="10">
        <v>0</v>
      </c>
      <c r="AJ3496" s="10">
        <v>0</v>
      </c>
      <c r="AK3496" s="10">
        <v>0</v>
      </c>
      <c r="AL3496" s="10">
        <f t="shared" si="1859"/>
        <v>0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S3496" s="10">
        <v>0</v>
      </c>
      <c r="AT3496" s="10">
        <v>0</v>
      </c>
      <c r="AU3496" s="10">
        <v>0</v>
      </c>
      <c r="AV3496" s="10">
        <v>0</v>
      </c>
      <c r="AW3496" s="10">
        <v>0</v>
      </c>
      <c r="AX3496" s="10">
        <f t="shared" si="1860"/>
        <v>0</v>
      </c>
      <c r="AY3496" s="10">
        <v>0</v>
      </c>
      <c r="AZ3496" s="10">
        <v>0</v>
      </c>
      <c r="BA3496" s="10">
        <v>0</v>
      </c>
      <c r="BB3496" s="10">
        <v>0</v>
      </c>
      <c r="BC3496" s="10">
        <v>0</v>
      </c>
      <c r="BD3496" s="10">
        <f t="shared" si="1861"/>
        <v>0</v>
      </c>
      <c r="BE3496" s="10">
        <v>0</v>
      </c>
      <c r="BF3496" s="10">
        <v>0</v>
      </c>
      <c r="BG3496" s="10">
        <v>0</v>
      </c>
      <c r="BH3496" s="10">
        <v>0</v>
      </c>
      <c r="BI3496" s="10">
        <v>0</v>
      </c>
      <c r="BJ3496" s="10">
        <f t="shared" si="1862"/>
        <v>0</v>
      </c>
      <c r="BK3496" s="10">
        <v>0</v>
      </c>
      <c r="BL3496" s="10">
        <v>0</v>
      </c>
      <c r="BM3496" s="10">
        <v>0</v>
      </c>
      <c r="BN3496" s="10">
        <v>0</v>
      </c>
      <c r="BO3496" s="10">
        <v>0</v>
      </c>
      <c r="BP3496" s="10">
        <f t="shared" si="1863"/>
        <v>0</v>
      </c>
      <c r="BQ3496" s="10">
        <v>0</v>
      </c>
    </row>
    <row r="3497" spans="1:69">
      <c r="A3497" s="10">
        <v>531105</v>
      </c>
      <c r="B3497" s="10" t="s">
        <v>945</v>
      </c>
      <c r="C3497" s="10" t="s">
        <v>949</v>
      </c>
      <c r="F3497" s="10" t="s">
        <v>950</v>
      </c>
      <c r="G3497" s="10">
        <v>1</v>
      </c>
      <c r="I3497" s="2">
        <v>1</v>
      </c>
      <c r="J3497" s="2">
        <v>0</v>
      </c>
      <c r="K3497" s="2">
        <v>20000</v>
      </c>
      <c r="L3497" s="2">
        <v>20000</v>
      </c>
      <c r="M3497" s="2">
        <v>1000</v>
      </c>
      <c r="N3497" s="10">
        <f t="shared" si="1855"/>
        <v>1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10">
        <f t="shared" si="1856"/>
        <v>0</v>
      </c>
      <c r="U3497" s="2">
        <v>21</v>
      </c>
      <c r="V3497" s="2">
        <v>0</v>
      </c>
      <c r="W3497" s="2">
        <v>125</v>
      </c>
      <c r="X3497" s="2">
        <v>125</v>
      </c>
      <c r="Y3497" s="2">
        <v>1000</v>
      </c>
      <c r="Z3497" s="10">
        <f t="shared" si="1857"/>
        <v>1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f t="shared" si="1858"/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f t="shared" si="1859"/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f t="shared" si="1860"/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f t="shared" si="1861"/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f t="shared" si="1862"/>
        <v>0</v>
      </c>
      <c r="BK3497" s="10">
        <v>0</v>
      </c>
      <c r="BL3497" s="10">
        <v>0</v>
      </c>
      <c r="BM3497" s="10">
        <v>0</v>
      </c>
      <c r="BN3497" s="10">
        <v>0</v>
      </c>
      <c r="BO3497" s="10">
        <v>0</v>
      </c>
      <c r="BP3497" s="10">
        <f t="shared" si="1863"/>
        <v>0</v>
      </c>
      <c r="BQ3497" s="10">
        <v>0</v>
      </c>
    </row>
    <row r="3498" spans="1:69">
      <c r="A3498" s="10">
        <v>531106</v>
      </c>
      <c r="B3498" s="10" t="s">
        <v>945</v>
      </c>
      <c r="C3498" s="10" t="s">
        <v>949</v>
      </c>
      <c r="F3498" s="10" t="s">
        <v>950</v>
      </c>
      <c r="G3498" s="10">
        <v>1</v>
      </c>
      <c r="I3498" s="2">
        <v>1</v>
      </c>
      <c r="J3498" s="2">
        <v>0</v>
      </c>
      <c r="K3498" s="2">
        <v>20000</v>
      </c>
      <c r="L3498" s="2">
        <v>20000</v>
      </c>
      <c r="M3498" s="2">
        <v>1000</v>
      </c>
      <c r="N3498" s="10">
        <f t="shared" si="1855"/>
        <v>1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10">
        <f t="shared" si="1856"/>
        <v>0</v>
      </c>
      <c r="U3498" s="2">
        <v>21</v>
      </c>
      <c r="V3498" s="2">
        <v>0</v>
      </c>
      <c r="W3498" s="2">
        <v>125</v>
      </c>
      <c r="X3498" s="2">
        <v>125</v>
      </c>
      <c r="Y3498" s="2">
        <v>1000</v>
      </c>
      <c r="Z3498" s="10">
        <f t="shared" si="1857"/>
        <v>1</v>
      </c>
      <c r="AA3498" s="10">
        <v>0</v>
      </c>
      <c r="AB3498" s="10">
        <v>0</v>
      </c>
      <c r="AC3498" s="10">
        <v>0</v>
      </c>
      <c r="AD3498" s="10">
        <v>0</v>
      </c>
      <c r="AE3498" s="10">
        <v>0</v>
      </c>
      <c r="AF3498" s="10">
        <f t="shared" si="1858"/>
        <v>0</v>
      </c>
      <c r="AG3498" s="10">
        <v>0</v>
      </c>
      <c r="AH3498" s="10">
        <v>0</v>
      </c>
      <c r="AI3498" s="10">
        <v>0</v>
      </c>
      <c r="AJ3498" s="10">
        <v>0</v>
      </c>
      <c r="AK3498" s="10">
        <v>0</v>
      </c>
      <c r="AL3498" s="10">
        <f t="shared" si="1859"/>
        <v>0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S3498" s="10">
        <v>0</v>
      </c>
      <c r="AT3498" s="10">
        <v>0</v>
      </c>
      <c r="AU3498" s="10">
        <v>0</v>
      </c>
      <c r="AV3498" s="10">
        <v>0</v>
      </c>
      <c r="AW3498" s="10">
        <v>0</v>
      </c>
      <c r="AX3498" s="10">
        <f t="shared" si="1860"/>
        <v>0</v>
      </c>
      <c r="AY3498" s="10">
        <v>0</v>
      </c>
      <c r="AZ3498" s="10">
        <v>0</v>
      </c>
      <c r="BA3498" s="10">
        <v>0</v>
      </c>
      <c r="BB3498" s="10">
        <v>0</v>
      </c>
      <c r="BC3498" s="10">
        <v>0</v>
      </c>
      <c r="BD3498" s="10">
        <f t="shared" si="1861"/>
        <v>0</v>
      </c>
      <c r="BE3498" s="10">
        <v>0</v>
      </c>
      <c r="BF3498" s="10">
        <v>0</v>
      </c>
      <c r="BG3498" s="10">
        <v>0</v>
      </c>
      <c r="BH3498" s="10">
        <v>0</v>
      </c>
      <c r="BI3498" s="10">
        <v>0</v>
      </c>
      <c r="BJ3498" s="10">
        <f t="shared" si="1862"/>
        <v>0</v>
      </c>
      <c r="BK3498" s="10">
        <v>0</v>
      </c>
      <c r="BL3498" s="10">
        <v>0</v>
      </c>
      <c r="BM3498" s="10">
        <v>0</v>
      </c>
      <c r="BN3498" s="10">
        <v>0</v>
      </c>
      <c r="BO3498" s="10">
        <v>0</v>
      </c>
      <c r="BP3498" s="10">
        <f t="shared" si="1863"/>
        <v>0</v>
      </c>
      <c r="BQ3498" s="10">
        <v>0</v>
      </c>
    </row>
    <row r="3499" spans="1:69">
      <c r="A3499" s="10">
        <v>531107</v>
      </c>
      <c r="B3499" s="10" t="s">
        <v>945</v>
      </c>
      <c r="C3499" s="10" t="s">
        <v>949</v>
      </c>
      <c r="F3499" s="10" t="s">
        <v>950</v>
      </c>
      <c r="G3499" s="10">
        <v>1</v>
      </c>
      <c r="I3499" s="2">
        <v>1</v>
      </c>
      <c r="J3499" s="2">
        <v>0</v>
      </c>
      <c r="K3499" s="2">
        <v>20000</v>
      </c>
      <c r="L3499" s="2">
        <v>20000</v>
      </c>
      <c r="M3499" s="2">
        <v>1000</v>
      </c>
      <c r="N3499" s="10">
        <f t="shared" si="1855"/>
        <v>1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10">
        <f t="shared" si="1856"/>
        <v>0</v>
      </c>
      <c r="U3499" s="2">
        <v>21</v>
      </c>
      <c r="V3499" s="2">
        <v>0</v>
      </c>
      <c r="W3499" s="2">
        <v>125</v>
      </c>
      <c r="X3499" s="2">
        <v>125</v>
      </c>
      <c r="Y3499" s="2">
        <v>1000</v>
      </c>
      <c r="Z3499" s="10">
        <f t="shared" si="1857"/>
        <v>1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f t="shared" si="1858"/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f t="shared" si="1859"/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f t="shared" si="1860"/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f t="shared" si="1861"/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f t="shared" si="1862"/>
        <v>0</v>
      </c>
      <c r="BK3499" s="10">
        <v>0</v>
      </c>
      <c r="BL3499" s="10">
        <v>0</v>
      </c>
      <c r="BM3499" s="10">
        <v>0</v>
      </c>
      <c r="BN3499" s="10">
        <v>0</v>
      </c>
      <c r="BO3499" s="10">
        <v>0</v>
      </c>
      <c r="BP3499" s="10">
        <f t="shared" si="1863"/>
        <v>0</v>
      </c>
      <c r="BQ3499" s="10">
        <v>0</v>
      </c>
    </row>
    <row r="3500" spans="1:69">
      <c r="A3500" s="10">
        <v>531108</v>
      </c>
      <c r="B3500" s="10" t="s">
        <v>945</v>
      </c>
      <c r="C3500" s="10" t="s">
        <v>949</v>
      </c>
      <c r="F3500" s="10" t="s">
        <v>950</v>
      </c>
      <c r="G3500" s="10">
        <v>1</v>
      </c>
      <c r="I3500" s="2">
        <v>1</v>
      </c>
      <c r="J3500" s="2">
        <v>0</v>
      </c>
      <c r="K3500" s="2">
        <v>20000</v>
      </c>
      <c r="L3500" s="2">
        <v>20000</v>
      </c>
      <c r="M3500" s="2">
        <v>1000</v>
      </c>
      <c r="N3500" s="10">
        <f t="shared" si="1855"/>
        <v>1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10">
        <f t="shared" si="1856"/>
        <v>0</v>
      </c>
      <c r="U3500" s="2">
        <v>21</v>
      </c>
      <c r="V3500" s="2">
        <v>0</v>
      </c>
      <c r="W3500" s="2">
        <v>125</v>
      </c>
      <c r="X3500" s="2">
        <v>125</v>
      </c>
      <c r="Y3500" s="2">
        <v>1000</v>
      </c>
      <c r="Z3500" s="10">
        <f t="shared" si="1857"/>
        <v>1</v>
      </c>
      <c r="AA3500" s="10">
        <v>0</v>
      </c>
      <c r="AB3500" s="10">
        <v>0</v>
      </c>
      <c r="AC3500" s="10">
        <v>0</v>
      </c>
      <c r="AD3500" s="10">
        <v>0</v>
      </c>
      <c r="AE3500" s="10">
        <v>0</v>
      </c>
      <c r="AF3500" s="10">
        <f t="shared" si="1858"/>
        <v>0</v>
      </c>
      <c r="AG3500" s="10">
        <v>0</v>
      </c>
      <c r="AH3500" s="10">
        <v>0</v>
      </c>
      <c r="AI3500" s="10">
        <v>0</v>
      </c>
      <c r="AJ3500" s="10">
        <v>0</v>
      </c>
      <c r="AK3500" s="10">
        <v>0</v>
      </c>
      <c r="AL3500" s="10">
        <f t="shared" si="1859"/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S3500" s="10">
        <v>0</v>
      </c>
      <c r="AT3500" s="10">
        <v>0</v>
      </c>
      <c r="AU3500" s="10">
        <v>0</v>
      </c>
      <c r="AV3500" s="10">
        <v>0</v>
      </c>
      <c r="AW3500" s="10">
        <v>0</v>
      </c>
      <c r="AX3500" s="10">
        <f t="shared" si="1860"/>
        <v>0</v>
      </c>
      <c r="AY3500" s="10">
        <v>0</v>
      </c>
      <c r="AZ3500" s="10">
        <v>0</v>
      </c>
      <c r="BA3500" s="10">
        <v>0</v>
      </c>
      <c r="BB3500" s="10">
        <v>0</v>
      </c>
      <c r="BC3500" s="10">
        <v>0</v>
      </c>
      <c r="BD3500" s="10">
        <f t="shared" si="1861"/>
        <v>0</v>
      </c>
      <c r="BE3500" s="10">
        <v>0</v>
      </c>
      <c r="BF3500" s="10">
        <v>0</v>
      </c>
      <c r="BG3500" s="10">
        <v>0</v>
      </c>
      <c r="BH3500" s="10">
        <v>0</v>
      </c>
      <c r="BI3500" s="10">
        <v>0</v>
      </c>
      <c r="BJ3500" s="10">
        <f t="shared" si="1862"/>
        <v>0</v>
      </c>
      <c r="BK3500" s="10">
        <v>0</v>
      </c>
      <c r="BL3500" s="10">
        <v>0</v>
      </c>
      <c r="BM3500" s="10">
        <v>0</v>
      </c>
      <c r="BN3500" s="10">
        <v>0</v>
      </c>
      <c r="BO3500" s="10">
        <v>0</v>
      </c>
      <c r="BP3500" s="10">
        <f t="shared" si="1863"/>
        <v>0</v>
      </c>
      <c r="BQ3500" s="10">
        <v>0</v>
      </c>
    </row>
    <row r="3501" spans="1:69">
      <c r="A3501" s="10">
        <v>531109</v>
      </c>
      <c r="B3501" s="10" t="s">
        <v>945</v>
      </c>
      <c r="C3501" s="10" t="s">
        <v>949</v>
      </c>
      <c r="F3501" s="10" t="s">
        <v>950</v>
      </c>
      <c r="G3501" s="10">
        <v>1</v>
      </c>
      <c r="I3501" s="2">
        <v>1</v>
      </c>
      <c r="J3501" s="2">
        <v>0</v>
      </c>
      <c r="K3501" s="2">
        <v>20000</v>
      </c>
      <c r="L3501" s="2">
        <v>20000</v>
      </c>
      <c r="M3501" s="2">
        <v>1000</v>
      </c>
      <c r="N3501" s="10">
        <f t="shared" si="1855"/>
        <v>1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10">
        <f t="shared" si="1856"/>
        <v>0</v>
      </c>
      <c r="U3501" s="2">
        <v>21</v>
      </c>
      <c r="V3501" s="2">
        <v>0</v>
      </c>
      <c r="W3501" s="2">
        <v>125</v>
      </c>
      <c r="X3501" s="2">
        <v>125</v>
      </c>
      <c r="Y3501" s="2">
        <v>1000</v>
      </c>
      <c r="Z3501" s="10">
        <f t="shared" si="1857"/>
        <v>1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f t="shared" si="1858"/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f t="shared" si="1859"/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f t="shared" si="1860"/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f t="shared" si="1861"/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f t="shared" si="1862"/>
        <v>0</v>
      </c>
      <c r="BK3501" s="10">
        <v>0</v>
      </c>
      <c r="BL3501" s="10">
        <v>0</v>
      </c>
      <c r="BM3501" s="10">
        <v>0</v>
      </c>
      <c r="BN3501" s="10">
        <v>0</v>
      </c>
      <c r="BO3501" s="10">
        <v>0</v>
      </c>
      <c r="BP3501" s="10">
        <f t="shared" si="1863"/>
        <v>0</v>
      </c>
      <c r="BQ3501" s="10">
        <v>0</v>
      </c>
    </row>
    <row r="3502" spans="1:69">
      <c r="A3502" s="10">
        <v>531110</v>
      </c>
      <c r="B3502" s="10" t="s">
        <v>945</v>
      </c>
      <c r="C3502" s="10" t="s">
        <v>949</v>
      </c>
      <c r="F3502" s="10" t="s">
        <v>950</v>
      </c>
      <c r="G3502" s="10">
        <v>1</v>
      </c>
      <c r="I3502" s="2">
        <v>1</v>
      </c>
      <c r="J3502" s="2">
        <v>0</v>
      </c>
      <c r="K3502" s="2">
        <v>20000</v>
      </c>
      <c r="L3502" s="2">
        <v>20000</v>
      </c>
      <c r="M3502" s="2">
        <v>1000</v>
      </c>
      <c r="N3502" s="10">
        <f t="shared" si="1855"/>
        <v>1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10">
        <f t="shared" si="1856"/>
        <v>0</v>
      </c>
      <c r="U3502" s="2">
        <v>21</v>
      </c>
      <c r="V3502" s="2">
        <v>0</v>
      </c>
      <c r="W3502" s="2">
        <v>125</v>
      </c>
      <c r="X3502" s="2">
        <v>125</v>
      </c>
      <c r="Y3502" s="2">
        <v>1000</v>
      </c>
      <c r="Z3502" s="10">
        <f t="shared" si="1857"/>
        <v>1</v>
      </c>
      <c r="AA3502" s="10">
        <v>0</v>
      </c>
      <c r="AB3502" s="10">
        <v>0</v>
      </c>
      <c r="AC3502" s="10">
        <v>0</v>
      </c>
      <c r="AD3502" s="10">
        <v>0</v>
      </c>
      <c r="AE3502" s="10">
        <v>0</v>
      </c>
      <c r="AF3502" s="10">
        <f t="shared" si="1858"/>
        <v>0</v>
      </c>
      <c r="AG3502" s="10">
        <v>0</v>
      </c>
      <c r="AH3502" s="10">
        <v>0</v>
      </c>
      <c r="AI3502" s="10">
        <v>0</v>
      </c>
      <c r="AJ3502" s="10">
        <v>0</v>
      </c>
      <c r="AK3502" s="10">
        <v>0</v>
      </c>
      <c r="AL3502" s="10">
        <f t="shared" si="1859"/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S3502" s="10">
        <v>0</v>
      </c>
      <c r="AT3502" s="10">
        <v>0</v>
      </c>
      <c r="AU3502" s="10">
        <v>0</v>
      </c>
      <c r="AV3502" s="10">
        <v>0</v>
      </c>
      <c r="AW3502" s="10">
        <v>0</v>
      </c>
      <c r="AX3502" s="10">
        <f t="shared" si="1860"/>
        <v>0</v>
      </c>
      <c r="AY3502" s="10">
        <v>0</v>
      </c>
      <c r="AZ3502" s="10">
        <v>0</v>
      </c>
      <c r="BA3502" s="10">
        <v>0</v>
      </c>
      <c r="BB3502" s="10">
        <v>0</v>
      </c>
      <c r="BC3502" s="10">
        <v>0</v>
      </c>
      <c r="BD3502" s="10">
        <f t="shared" si="1861"/>
        <v>0</v>
      </c>
      <c r="BE3502" s="10">
        <v>0</v>
      </c>
      <c r="BF3502" s="10">
        <v>0</v>
      </c>
      <c r="BG3502" s="10">
        <v>0</v>
      </c>
      <c r="BH3502" s="10">
        <v>0</v>
      </c>
      <c r="BI3502" s="10">
        <v>0</v>
      </c>
      <c r="BJ3502" s="10">
        <f t="shared" si="1862"/>
        <v>0</v>
      </c>
      <c r="BK3502" s="10">
        <v>0</v>
      </c>
      <c r="BL3502" s="10">
        <v>0</v>
      </c>
      <c r="BM3502" s="10">
        <v>0</v>
      </c>
      <c r="BN3502" s="10">
        <v>0</v>
      </c>
      <c r="BO3502" s="10">
        <v>0</v>
      </c>
      <c r="BP3502" s="10">
        <f t="shared" si="1863"/>
        <v>0</v>
      </c>
      <c r="BQ3502" s="10">
        <v>0</v>
      </c>
    </row>
    <row r="3503" spans="1:69">
      <c r="A3503" s="10">
        <f>A3493+100</f>
        <v>531201</v>
      </c>
      <c r="B3503" s="10" t="s">
        <v>945</v>
      </c>
      <c r="C3503" s="10" t="s">
        <v>949</v>
      </c>
      <c r="F3503" s="10" t="s">
        <v>950</v>
      </c>
      <c r="G3503" s="10">
        <v>1</v>
      </c>
      <c r="I3503" s="2">
        <v>1</v>
      </c>
      <c r="J3503" s="2">
        <v>0</v>
      </c>
      <c r="K3503" s="2">
        <f>K3493*1.2</f>
        <v>24000</v>
      </c>
      <c r="L3503" s="2">
        <f>L3493*1.2</f>
        <v>24000</v>
      </c>
      <c r="M3503" s="2">
        <v>1000</v>
      </c>
      <c r="N3503" s="10">
        <f t="shared" si="1855"/>
        <v>1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10">
        <f t="shared" si="1856"/>
        <v>0</v>
      </c>
      <c r="U3503" s="2">
        <v>21</v>
      </c>
      <c r="V3503" s="2">
        <v>0</v>
      </c>
      <c r="W3503" s="2">
        <v>150</v>
      </c>
      <c r="X3503" s="2">
        <v>150</v>
      </c>
      <c r="Y3503" s="2">
        <v>1000</v>
      </c>
      <c r="Z3503" s="10">
        <f t="shared" si="1857"/>
        <v>1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f t="shared" si="1858"/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f t="shared" si="1859"/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f t="shared" si="1860"/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f t="shared" si="1861"/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f t="shared" si="1862"/>
        <v>0</v>
      </c>
      <c r="BK3503" s="10">
        <v>0</v>
      </c>
      <c r="BL3503" s="10">
        <v>0</v>
      </c>
      <c r="BM3503" s="10">
        <v>0</v>
      </c>
      <c r="BN3503" s="10">
        <v>0</v>
      </c>
      <c r="BO3503" s="10">
        <v>0</v>
      </c>
      <c r="BP3503" s="10">
        <f t="shared" si="1863"/>
        <v>0</v>
      </c>
      <c r="BQ3503" s="10">
        <v>0</v>
      </c>
    </row>
    <row r="3504" spans="1:69">
      <c r="A3504" s="10">
        <f t="shared" ref="A3504:A3567" si="2338">A3494+100</f>
        <v>531202</v>
      </c>
      <c r="B3504" s="10" t="s">
        <v>945</v>
      </c>
      <c r="C3504" s="10" t="s">
        <v>949</v>
      </c>
      <c r="F3504" s="10" t="s">
        <v>950</v>
      </c>
      <c r="G3504" s="10">
        <v>1</v>
      </c>
      <c r="I3504" s="2">
        <v>1</v>
      </c>
      <c r="J3504" s="2">
        <v>0</v>
      </c>
      <c r="K3504" s="2">
        <f t="shared" ref="K3504:L3504" si="2339">K3494*1.2</f>
        <v>24000</v>
      </c>
      <c r="L3504" s="2">
        <f t="shared" si="2339"/>
        <v>24000</v>
      </c>
      <c r="M3504" s="2">
        <v>1000</v>
      </c>
      <c r="N3504" s="10">
        <f t="shared" si="1855"/>
        <v>1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10">
        <f t="shared" si="1856"/>
        <v>0</v>
      </c>
      <c r="U3504" s="2">
        <v>21</v>
      </c>
      <c r="V3504" s="2">
        <v>0</v>
      </c>
      <c r="W3504" s="2">
        <v>150</v>
      </c>
      <c r="X3504" s="2">
        <v>150</v>
      </c>
      <c r="Y3504" s="2">
        <v>1000</v>
      </c>
      <c r="Z3504" s="10">
        <f t="shared" si="1857"/>
        <v>1</v>
      </c>
      <c r="AA3504" s="10">
        <v>0</v>
      </c>
      <c r="AB3504" s="10">
        <v>0</v>
      </c>
      <c r="AC3504" s="10">
        <v>0</v>
      </c>
      <c r="AD3504" s="10">
        <v>0</v>
      </c>
      <c r="AE3504" s="10">
        <v>0</v>
      </c>
      <c r="AF3504" s="10">
        <f t="shared" si="1858"/>
        <v>0</v>
      </c>
      <c r="AG3504" s="10">
        <v>0</v>
      </c>
      <c r="AH3504" s="10">
        <v>0</v>
      </c>
      <c r="AI3504" s="10">
        <v>0</v>
      </c>
      <c r="AJ3504" s="10">
        <v>0</v>
      </c>
      <c r="AK3504" s="10">
        <v>0</v>
      </c>
      <c r="AL3504" s="10">
        <f t="shared" si="1859"/>
        <v>0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S3504" s="10">
        <v>0</v>
      </c>
      <c r="AT3504" s="10">
        <v>0</v>
      </c>
      <c r="AU3504" s="10">
        <v>0</v>
      </c>
      <c r="AV3504" s="10">
        <v>0</v>
      </c>
      <c r="AW3504" s="10">
        <v>0</v>
      </c>
      <c r="AX3504" s="10">
        <f t="shared" si="1860"/>
        <v>0</v>
      </c>
      <c r="AY3504" s="10">
        <v>0</v>
      </c>
      <c r="AZ3504" s="10">
        <v>0</v>
      </c>
      <c r="BA3504" s="10">
        <v>0</v>
      </c>
      <c r="BB3504" s="10">
        <v>0</v>
      </c>
      <c r="BC3504" s="10">
        <v>0</v>
      </c>
      <c r="BD3504" s="10">
        <f t="shared" si="1861"/>
        <v>0</v>
      </c>
      <c r="BE3504" s="10">
        <v>0</v>
      </c>
      <c r="BF3504" s="10">
        <v>0</v>
      </c>
      <c r="BG3504" s="10">
        <v>0</v>
      </c>
      <c r="BH3504" s="10">
        <v>0</v>
      </c>
      <c r="BI3504" s="10">
        <v>0</v>
      </c>
      <c r="BJ3504" s="10">
        <f t="shared" si="1862"/>
        <v>0</v>
      </c>
      <c r="BK3504" s="10">
        <v>0</v>
      </c>
      <c r="BL3504" s="10">
        <v>0</v>
      </c>
      <c r="BM3504" s="10">
        <v>0</v>
      </c>
      <c r="BN3504" s="10">
        <v>0</v>
      </c>
      <c r="BO3504" s="10">
        <v>0</v>
      </c>
      <c r="BP3504" s="10">
        <f t="shared" si="1863"/>
        <v>0</v>
      </c>
      <c r="BQ3504" s="10">
        <v>0</v>
      </c>
    </row>
    <row r="3505" spans="1:69">
      <c r="A3505" s="10">
        <f t="shared" si="2338"/>
        <v>531203</v>
      </c>
      <c r="B3505" s="10" t="s">
        <v>945</v>
      </c>
      <c r="C3505" s="10" t="s">
        <v>949</v>
      </c>
      <c r="F3505" s="10" t="s">
        <v>950</v>
      </c>
      <c r="G3505" s="10">
        <v>1</v>
      </c>
      <c r="I3505" s="2">
        <v>1</v>
      </c>
      <c r="J3505" s="2">
        <v>0</v>
      </c>
      <c r="K3505" s="2">
        <f t="shared" ref="K3505:L3505" si="2340">K3495*1.2</f>
        <v>24000</v>
      </c>
      <c r="L3505" s="2">
        <f t="shared" si="2340"/>
        <v>24000</v>
      </c>
      <c r="M3505" s="2">
        <v>1000</v>
      </c>
      <c r="N3505" s="10">
        <f t="shared" si="1855"/>
        <v>1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10">
        <f t="shared" si="1856"/>
        <v>0</v>
      </c>
      <c r="U3505" s="2">
        <v>21</v>
      </c>
      <c r="V3505" s="2">
        <v>0</v>
      </c>
      <c r="W3505" s="2">
        <v>150</v>
      </c>
      <c r="X3505" s="2">
        <v>150</v>
      </c>
      <c r="Y3505" s="2">
        <v>1000</v>
      </c>
      <c r="Z3505" s="10">
        <f t="shared" si="1857"/>
        <v>1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f t="shared" si="1858"/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f t="shared" si="1859"/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f t="shared" si="1860"/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f t="shared" si="1861"/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f t="shared" si="1862"/>
        <v>0</v>
      </c>
      <c r="BK3505" s="10">
        <v>0</v>
      </c>
      <c r="BL3505" s="10">
        <v>0</v>
      </c>
      <c r="BM3505" s="10">
        <v>0</v>
      </c>
      <c r="BN3505" s="10">
        <v>0</v>
      </c>
      <c r="BO3505" s="10">
        <v>0</v>
      </c>
      <c r="BP3505" s="10">
        <f t="shared" si="1863"/>
        <v>0</v>
      </c>
      <c r="BQ3505" s="10">
        <v>0</v>
      </c>
    </row>
    <row r="3506" spans="1:69">
      <c r="A3506" s="10">
        <f t="shared" si="2338"/>
        <v>531204</v>
      </c>
      <c r="B3506" s="10" t="s">
        <v>945</v>
      </c>
      <c r="C3506" s="10" t="s">
        <v>949</v>
      </c>
      <c r="F3506" s="10" t="s">
        <v>950</v>
      </c>
      <c r="G3506" s="10">
        <v>1</v>
      </c>
      <c r="I3506" s="2">
        <v>1</v>
      </c>
      <c r="J3506" s="2">
        <v>0</v>
      </c>
      <c r="K3506" s="2">
        <f t="shared" ref="K3506:L3506" si="2341">K3496*1.2</f>
        <v>24000</v>
      </c>
      <c r="L3506" s="2">
        <f t="shared" si="2341"/>
        <v>24000</v>
      </c>
      <c r="M3506" s="2">
        <v>1000</v>
      </c>
      <c r="N3506" s="10">
        <f t="shared" si="1855"/>
        <v>1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10">
        <f t="shared" si="1856"/>
        <v>0</v>
      </c>
      <c r="U3506" s="2">
        <v>21</v>
      </c>
      <c r="V3506" s="2">
        <v>0</v>
      </c>
      <c r="W3506" s="2">
        <v>150</v>
      </c>
      <c r="X3506" s="2">
        <v>150</v>
      </c>
      <c r="Y3506" s="2">
        <v>1000</v>
      </c>
      <c r="Z3506" s="10">
        <f t="shared" si="1857"/>
        <v>1</v>
      </c>
      <c r="AA3506" s="10">
        <v>0</v>
      </c>
      <c r="AB3506" s="10">
        <v>0</v>
      </c>
      <c r="AC3506" s="10">
        <v>0</v>
      </c>
      <c r="AD3506" s="10">
        <v>0</v>
      </c>
      <c r="AE3506" s="10">
        <v>0</v>
      </c>
      <c r="AF3506" s="10">
        <f t="shared" si="1858"/>
        <v>0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f t="shared" si="1859"/>
        <v>0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S3506" s="10">
        <v>0</v>
      </c>
      <c r="AT3506" s="10">
        <v>0</v>
      </c>
      <c r="AU3506" s="10">
        <v>0</v>
      </c>
      <c r="AV3506" s="10">
        <v>0</v>
      </c>
      <c r="AW3506" s="10">
        <v>0</v>
      </c>
      <c r="AX3506" s="10">
        <f t="shared" si="1860"/>
        <v>0</v>
      </c>
      <c r="AY3506" s="10">
        <v>0</v>
      </c>
      <c r="AZ3506" s="10">
        <v>0</v>
      </c>
      <c r="BA3506" s="10">
        <v>0</v>
      </c>
      <c r="BB3506" s="10">
        <v>0</v>
      </c>
      <c r="BC3506" s="10">
        <v>0</v>
      </c>
      <c r="BD3506" s="10">
        <f t="shared" si="1861"/>
        <v>0</v>
      </c>
      <c r="BE3506" s="10">
        <v>0</v>
      </c>
      <c r="BF3506" s="10">
        <v>0</v>
      </c>
      <c r="BG3506" s="10">
        <v>0</v>
      </c>
      <c r="BH3506" s="10">
        <v>0</v>
      </c>
      <c r="BI3506" s="10">
        <v>0</v>
      </c>
      <c r="BJ3506" s="10">
        <f t="shared" si="1862"/>
        <v>0</v>
      </c>
      <c r="BK3506" s="10">
        <v>0</v>
      </c>
      <c r="BL3506" s="10">
        <v>0</v>
      </c>
      <c r="BM3506" s="10">
        <v>0</v>
      </c>
      <c r="BN3506" s="10">
        <v>0</v>
      </c>
      <c r="BO3506" s="10">
        <v>0</v>
      </c>
      <c r="BP3506" s="10">
        <f t="shared" si="1863"/>
        <v>0</v>
      </c>
      <c r="BQ3506" s="10">
        <v>0</v>
      </c>
    </row>
    <row r="3507" spans="1:69">
      <c r="A3507" s="10">
        <f t="shared" si="2338"/>
        <v>531205</v>
      </c>
      <c r="B3507" s="10" t="s">
        <v>945</v>
      </c>
      <c r="C3507" s="10" t="s">
        <v>949</v>
      </c>
      <c r="F3507" s="10" t="s">
        <v>950</v>
      </c>
      <c r="G3507" s="10">
        <v>1</v>
      </c>
      <c r="I3507" s="2">
        <v>1</v>
      </c>
      <c r="J3507" s="2">
        <v>0</v>
      </c>
      <c r="K3507" s="2">
        <f t="shared" ref="K3507:L3507" si="2342">K3497*1.2</f>
        <v>24000</v>
      </c>
      <c r="L3507" s="2">
        <f t="shared" si="2342"/>
        <v>24000</v>
      </c>
      <c r="M3507" s="2">
        <v>1000</v>
      </c>
      <c r="N3507" s="10">
        <f t="shared" si="1855"/>
        <v>1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10">
        <f t="shared" si="1856"/>
        <v>0</v>
      </c>
      <c r="U3507" s="2">
        <v>21</v>
      </c>
      <c r="V3507" s="2">
        <v>0</v>
      </c>
      <c r="W3507" s="2">
        <v>150</v>
      </c>
      <c r="X3507" s="2">
        <v>150</v>
      </c>
      <c r="Y3507" s="2">
        <v>1000</v>
      </c>
      <c r="Z3507" s="10">
        <f t="shared" si="1857"/>
        <v>1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f t="shared" si="1858"/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f t="shared" si="1859"/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f t="shared" si="1860"/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f t="shared" si="1861"/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f t="shared" si="1862"/>
        <v>0</v>
      </c>
      <c r="BK3507" s="10">
        <v>0</v>
      </c>
      <c r="BL3507" s="10">
        <v>0</v>
      </c>
      <c r="BM3507" s="10">
        <v>0</v>
      </c>
      <c r="BN3507" s="10">
        <v>0</v>
      </c>
      <c r="BO3507" s="10">
        <v>0</v>
      </c>
      <c r="BP3507" s="10">
        <f t="shared" si="1863"/>
        <v>0</v>
      </c>
      <c r="BQ3507" s="10">
        <v>0</v>
      </c>
    </row>
    <row r="3508" spans="1:69">
      <c r="A3508" s="10">
        <f t="shared" si="2338"/>
        <v>531206</v>
      </c>
      <c r="B3508" s="10" t="s">
        <v>945</v>
      </c>
      <c r="C3508" s="10" t="s">
        <v>949</v>
      </c>
      <c r="F3508" s="10" t="s">
        <v>950</v>
      </c>
      <c r="G3508" s="10">
        <v>1</v>
      </c>
      <c r="I3508" s="2">
        <v>1</v>
      </c>
      <c r="J3508" s="2">
        <v>0</v>
      </c>
      <c r="K3508" s="2">
        <f t="shared" ref="K3508:L3508" si="2343">K3498*1.2</f>
        <v>24000</v>
      </c>
      <c r="L3508" s="2">
        <f t="shared" si="2343"/>
        <v>24000</v>
      </c>
      <c r="M3508" s="2">
        <v>1000</v>
      </c>
      <c r="N3508" s="10">
        <f t="shared" si="1855"/>
        <v>1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10">
        <f t="shared" si="1856"/>
        <v>0</v>
      </c>
      <c r="U3508" s="2">
        <v>21</v>
      </c>
      <c r="V3508" s="2">
        <v>0</v>
      </c>
      <c r="W3508" s="2">
        <v>150</v>
      </c>
      <c r="X3508" s="2">
        <v>150</v>
      </c>
      <c r="Y3508" s="2">
        <v>1000</v>
      </c>
      <c r="Z3508" s="10">
        <f t="shared" si="1857"/>
        <v>1</v>
      </c>
      <c r="AA3508" s="10">
        <v>0</v>
      </c>
      <c r="AB3508" s="10">
        <v>0</v>
      </c>
      <c r="AC3508" s="10">
        <v>0</v>
      </c>
      <c r="AD3508" s="10">
        <v>0</v>
      </c>
      <c r="AE3508" s="10">
        <v>0</v>
      </c>
      <c r="AF3508" s="10">
        <f t="shared" si="1858"/>
        <v>0</v>
      </c>
      <c r="AG3508" s="10">
        <v>0</v>
      </c>
      <c r="AH3508" s="10">
        <v>0</v>
      </c>
      <c r="AI3508" s="10">
        <v>0</v>
      </c>
      <c r="AJ3508" s="10">
        <v>0</v>
      </c>
      <c r="AK3508" s="10">
        <v>0</v>
      </c>
      <c r="AL3508" s="10">
        <f t="shared" si="1859"/>
        <v>0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  <c r="AS3508" s="10">
        <v>0</v>
      </c>
      <c r="AT3508" s="10">
        <v>0</v>
      </c>
      <c r="AU3508" s="10">
        <v>0</v>
      </c>
      <c r="AV3508" s="10">
        <v>0</v>
      </c>
      <c r="AW3508" s="10">
        <v>0</v>
      </c>
      <c r="AX3508" s="10">
        <f t="shared" si="1860"/>
        <v>0</v>
      </c>
      <c r="AY3508" s="10">
        <v>0</v>
      </c>
      <c r="AZ3508" s="10">
        <v>0</v>
      </c>
      <c r="BA3508" s="10">
        <v>0</v>
      </c>
      <c r="BB3508" s="10">
        <v>0</v>
      </c>
      <c r="BC3508" s="10">
        <v>0</v>
      </c>
      <c r="BD3508" s="10">
        <f t="shared" si="1861"/>
        <v>0</v>
      </c>
      <c r="BE3508" s="10">
        <v>0</v>
      </c>
      <c r="BF3508" s="10">
        <v>0</v>
      </c>
      <c r="BG3508" s="10">
        <v>0</v>
      </c>
      <c r="BH3508" s="10">
        <v>0</v>
      </c>
      <c r="BI3508" s="10">
        <v>0</v>
      </c>
      <c r="BJ3508" s="10">
        <f t="shared" si="1862"/>
        <v>0</v>
      </c>
      <c r="BK3508" s="10">
        <v>0</v>
      </c>
      <c r="BL3508" s="10">
        <v>0</v>
      </c>
      <c r="BM3508" s="10">
        <v>0</v>
      </c>
      <c r="BN3508" s="10">
        <v>0</v>
      </c>
      <c r="BO3508" s="10">
        <v>0</v>
      </c>
      <c r="BP3508" s="10">
        <f t="shared" si="1863"/>
        <v>0</v>
      </c>
      <c r="BQ3508" s="10">
        <v>0</v>
      </c>
    </row>
    <row r="3509" spans="1:69">
      <c r="A3509" s="10">
        <f t="shared" si="2338"/>
        <v>531207</v>
      </c>
      <c r="B3509" s="10" t="s">
        <v>945</v>
      </c>
      <c r="C3509" s="10" t="s">
        <v>949</v>
      </c>
      <c r="F3509" s="10" t="s">
        <v>950</v>
      </c>
      <c r="G3509" s="10">
        <v>1</v>
      </c>
      <c r="I3509" s="2">
        <v>1</v>
      </c>
      <c r="J3509" s="2">
        <v>0</v>
      </c>
      <c r="K3509" s="2">
        <f t="shared" ref="K3509:L3509" si="2344">K3499*1.2</f>
        <v>24000</v>
      </c>
      <c r="L3509" s="2">
        <f t="shared" si="2344"/>
        <v>24000</v>
      </c>
      <c r="M3509" s="2">
        <v>1000</v>
      </c>
      <c r="N3509" s="10">
        <f t="shared" si="1855"/>
        <v>1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10">
        <f t="shared" si="1856"/>
        <v>0</v>
      </c>
      <c r="U3509" s="2">
        <v>21</v>
      </c>
      <c r="V3509" s="2">
        <v>0</v>
      </c>
      <c r="W3509" s="2">
        <v>150</v>
      </c>
      <c r="X3509" s="2">
        <v>150</v>
      </c>
      <c r="Y3509" s="2">
        <v>1000</v>
      </c>
      <c r="Z3509" s="10">
        <f t="shared" si="1857"/>
        <v>1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f t="shared" si="1858"/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f t="shared" si="1859"/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f t="shared" si="1860"/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f t="shared" si="1861"/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f t="shared" si="1862"/>
        <v>0</v>
      </c>
      <c r="BK3509" s="10">
        <v>0</v>
      </c>
      <c r="BL3509" s="10">
        <v>0</v>
      </c>
      <c r="BM3509" s="10">
        <v>0</v>
      </c>
      <c r="BN3509" s="10">
        <v>0</v>
      </c>
      <c r="BO3509" s="10">
        <v>0</v>
      </c>
      <c r="BP3509" s="10">
        <f t="shared" si="1863"/>
        <v>0</v>
      </c>
      <c r="BQ3509" s="10">
        <v>0</v>
      </c>
    </row>
    <row r="3510" spans="1:69">
      <c r="A3510" s="10">
        <f t="shared" si="2338"/>
        <v>531208</v>
      </c>
      <c r="B3510" s="10" t="s">
        <v>945</v>
      </c>
      <c r="C3510" s="10" t="s">
        <v>949</v>
      </c>
      <c r="F3510" s="10" t="s">
        <v>950</v>
      </c>
      <c r="G3510" s="10">
        <v>1</v>
      </c>
      <c r="I3510" s="2">
        <v>1</v>
      </c>
      <c r="J3510" s="2">
        <v>0</v>
      </c>
      <c r="K3510" s="2">
        <f t="shared" ref="K3510:L3510" si="2345">K3500*1.2</f>
        <v>24000</v>
      </c>
      <c r="L3510" s="2">
        <f t="shared" si="2345"/>
        <v>24000</v>
      </c>
      <c r="M3510" s="2">
        <v>1000</v>
      </c>
      <c r="N3510" s="10">
        <f t="shared" si="1855"/>
        <v>1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10">
        <f t="shared" si="1856"/>
        <v>0</v>
      </c>
      <c r="U3510" s="2">
        <v>21</v>
      </c>
      <c r="V3510" s="2">
        <v>0</v>
      </c>
      <c r="W3510" s="2">
        <v>150</v>
      </c>
      <c r="X3510" s="2">
        <v>150</v>
      </c>
      <c r="Y3510" s="2">
        <v>1000</v>
      </c>
      <c r="Z3510" s="10">
        <f t="shared" si="1857"/>
        <v>1</v>
      </c>
      <c r="AA3510" s="10">
        <v>0</v>
      </c>
      <c r="AB3510" s="10">
        <v>0</v>
      </c>
      <c r="AC3510" s="10">
        <v>0</v>
      </c>
      <c r="AD3510" s="10">
        <v>0</v>
      </c>
      <c r="AE3510" s="10">
        <v>0</v>
      </c>
      <c r="AF3510" s="10">
        <f t="shared" si="1858"/>
        <v>0</v>
      </c>
      <c r="AG3510" s="10">
        <v>0</v>
      </c>
      <c r="AH3510" s="10">
        <v>0</v>
      </c>
      <c r="AI3510" s="10">
        <v>0</v>
      </c>
      <c r="AJ3510" s="10">
        <v>0</v>
      </c>
      <c r="AK3510" s="10">
        <v>0</v>
      </c>
      <c r="AL3510" s="10">
        <f t="shared" si="1859"/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S3510" s="10">
        <v>0</v>
      </c>
      <c r="AT3510" s="10">
        <v>0</v>
      </c>
      <c r="AU3510" s="10">
        <v>0</v>
      </c>
      <c r="AV3510" s="10">
        <v>0</v>
      </c>
      <c r="AW3510" s="10">
        <v>0</v>
      </c>
      <c r="AX3510" s="10">
        <f t="shared" si="1860"/>
        <v>0</v>
      </c>
      <c r="AY3510" s="10">
        <v>0</v>
      </c>
      <c r="AZ3510" s="10">
        <v>0</v>
      </c>
      <c r="BA3510" s="10">
        <v>0</v>
      </c>
      <c r="BB3510" s="10">
        <v>0</v>
      </c>
      <c r="BC3510" s="10">
        <v>0</v>
      </c>
      <c r="BD3510" s="10">
        <f t="shared" si="1861"/>
        <v>0</v>
      </c>
      <c r="BE3510" s="10">
        <v>0</v>
      </c>
      <c r="BF3510" s="10">
        <v>0</v>
      </c>
      <c r="BG3510" s="10">
        <v>0</v>
      </c>
      <c r="BH3510" s="10">
        <v>0</v>
      </c>
      <c r="BI3510" s="10">
        <v>0</v>
      </c>
      <c r="BJ3510" s="10">
        <f t="shared" si="1862"/>
        <v>0</v>
      </c>
      <c r="BK3510" s="10">
        <v>0</v>
      </c>
      <c r="BL3510" s="10">
        <v>0</v>
      </c>
      <c r="BM3510" s="10">
        <v>0</v>
      </c>
      <c r="BN3510" s="10">
        <v>0</v>
      </c>
      <c r="BO3510" s="10">
        <v>0</v>
      </c>
      <c r="BP3510" s="10">
        <f t="shared" si="1863"/>
        <v>0</v>
      </c>
      <c r="BQ3510" s="10">
        <v>0</v>
      </c>
    </row>
    <row r="3511" spans="1:69">
      <c r="A3511" s="10">
        <f t="shared" si="2338"/>
        <v>531209</v>
      </c>
      <c r="B3511" s="10" t="s">
        <v>945</v>
      </c>
      <c r="C3511" s="10" t="s">
        <v>949</v>
      </c>
      <c r="F3511" s="10" t="s">
        <v>950</v>
      </c>
      <c r="G3511" s="10">
        <v>1</v>
      </c>
      <c r="I3511" s="2">
        <v>1</v>
      </c>
      <c r="J3511" s="2">
        <v>0</v>
      </c>
      <c r="K3511" s="2">
        <f t="shared" ref="K3511:L3511" si="2346">K3501*1.2</f>
        <v>24000</v>
      </c>
      <c r="L3511" s="2">
        <f t="shared" si="2346"/>
        <v>24000</v>
      </c>
      <c r="M3511" s="2">
        <v>1000</v>
      </c>
      <c r="N3511" s="10">
        <f t="shared" si="1855"/>
        <v>1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10">
        <f t="shared" si="1856"/>
        <v>0</v>
      </c>
      <c r="U3511" s="2">
        <v>21</v>
      </c>
      <c r="V3511" s="2">
        <v>0</v>
      </c>
      <c r="W3511" s="2">
        <v>150</v>
      </c>
      <c r="X3511" s="2">
        <v>150</v>
      </c>
      <c r="Y3511" s="2">
        <v>1000</v>
      </c>
      <c r="Z3511" s="10">
        <f t="shared" si="1857"/>
        <v>1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f t="shared" si="1858"/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f t="shared" si="1859"/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f t="shared" si="1860"/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f t="shared" si="1861"/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f t="shared" si="1862"/>
        <v>0</v>
      </c>
      <c r="BK3511" s="10">
        <v>0</v>
      </c>
      <c r="BL3511" s="10">
        <v>0</v>
      </c>
      <c r="BM3511" s="10">
        <v>0</v>
      </c>
      <c r="BN3511" s="10">
        <v>0</v>
      </c>
      <c r="BO3511" s="10">
        <v>0</v>
      </c>
      <c r="BP3511" s="10">
        <f t="shared" si="1863"/>
        <v>0</v>
      </c>
      <c r="BQ3511" s="10">
        <v>0</v>
      </c>
    </row>
    <row r="3512" spans="1:69">
      <c r="A3512" s="10">
        <f t="shared" si="2338"/>
        <v>531210</v>
      </c>
      <c r="B3512" s="10" t="s">
        <v>945</v>
      </c>
      <c r="C3512" s="10" t="s">
        <v>949</v>
      </c>
      <c r="F3512" s="10" t="s">
        <v>950</v>
      </c>
      <c r="G3512" s="10">
        <v>1</v>
      </c>
      <c r="I3512" s="2">
        <v>1</v>
      </c>
      <c r="J3512" s="2">
        <v>0</v>
      </c>
      <c r="K3512" s="2">
        <f t="shared" ref="K3512:L3512" si="2347">K3502*1.2</f>
        <v>24000</v>
      </c>
      <c r="L3512" s="2">
        <f t="shared" si="2347"/>
        <v>24000</v>
      </c>
      <c r="M3512" s="2">
        <v>1000</v>
      </c>
      <c r="N3512" s="10">
        <f t="shared" si="1855"/>
        <v>1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10">
        <f t="shared" si="1856"/>
        <v>0</v>
      </c>
      <c r="U3512" s="2">
        <v>21</v>
      </c>
      <c r="V3512" s="2">
        <v>0</v>
      </c>
      <c r="W3512" s="2">
        <v>150</v>
      </c>
      <c r="X3512" s="2">
        <v>150</v>
      </c>
      <c r="Y3512" s="2">
        <v>1000</v>
      </c>
      <c r="Z3512" s="10">
        <f t="shared" si="1857"/>
        <v>1</v>
      </c>
      <c r="AA3512" s="10">
        <v>0</v>
      </c>
      <c r="AB3512" s="10">
        <v>0</v>
      </c>
      <c r="AC3512" s="10">
        <v>0</v>
      </c>
      <c r="AD3512" s="10">
        <v>0</v>
      </c>
      <c r="AE3512" s="10">
        <v>0</v>
      </c>
      <c r="AF3512" s="10">
        <f t="shared" si="1858"/>
        <v>0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f t="shared" si="1859"/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S3512" s="10">
        <v>0</v>
      </c>
      <c r="AT3512" s="10">
        <v>0</v>
      </c>
      <c r="AU3512" s="10">
        <v>0</v>
      </c>
      <c r="AV3512" s="10">
        <v>0</v>
      </c>
      <c r="AW3512" s="10">
        <v>0</v>
      </c>
      <c r="AX3512" s="10">
        <f t="shared" si="1860"/>
        <v>0</v>
      </c>
      <c r="AY3512" s="10">
        <v>0</v>
      </c>
      <c r="AZ3512" s="10">
        <v>0</v>
      </c>
      <c r="BA3512" s="10">
        <v>0</v>
      </c>
      <c r="BB3512" s="10">
        <v>0</v>
      </c>
      <c r="BC3512" s="10">
        <v>0</v>
      </c>
      <c r="BD3512" s="10">
        <f t="shared" si="1861"/>
        <v>0</v>
      </c>
      <c r="BE3512" s="10">
        <v>0</v>
      </c>
      <c r="BF3512" s="10">
        <v>0</v>
      </c>
      <c r="BG3512" s="10">
        <v>0</v>
      </c>
      <c r="BH3512" s="10">
        <v>0</v>
      </c>
      <c r="BI3512" s="10">
        <v>0</v>
      </c>
      <c r="BJ3512" s="10">
        <f t="shared" si="1862"/>
        <v>0</v>
      </c>
      <c r="BK3512" s="10">
        <v>0</v>
      </c>
      <c r="BL3512" s="10">
        <v>0</v>
      </c>
      <c r="BM3512" s="10">
        <v>0</v>
      </c>
      <c r="BN3512" s="10">
        <v>0</v>
      </c>
      <c r="BO3512" s="10">
        <v>0</v>
      </c>
      <c r="BP3512" s="10">
        <f t="shared" si="1863"/>
        <v>0</v>
      </c>
      <c r="BQ3512" s="10">
        <v>0</v>
      </c>
    </row>
    <row r="3513" spans="1:69">
      <c r="A3513" s="10">
        <f t="shared" si="2338"/>
        <v>531301</v>
      </c>
      <c r="B3513" s="10" t="s">
        <v>945</v>
      </c>
      <c r="C3513" s="10" t="s">
        <v>949</v>
      </c>
      <c r="F3513" s="10" t="s">
        <v>950</v>
      </c>
      <c r="G3513" s="10">
        <v>1</v>
      </c>
      <c r="I3513" s="2">
        <v>1</v>
      </c>
      <c r="J3513" s="2">
        <v>0</v>
      </c>
      <c r="K3513" s="2">
        <f t="shared" ref="K3513:L3513" si="2348">K3503*1.2</f>
        <v>28800</v>
      </c>
      <c r="L3513" s="2">
        <f t="shared" si="2348"/>
        <v>28800</v>
      </c>
      <c r="M3513" s="2">
        <v>1000</v>
      </c>
      <c r="N3513" s="10">
        <f t="shared" si="1855"/>
        <v>1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10">
        <f t="shared" si="1856"/>
        <v>0</v>
      </c>
      <c r="U3513" s="2">
        <v>21</v>
      </c>
      <c r="V3513" s="2">
        <v>0</v>
      </c>
      <c r="W3513" s="2">
        <v>180</v>
      </c>
      <c r="X3513" s="2">
        <v>180</v>
      </c>
      <c r="Y3513" s="2">
        <v>1000</v>
      </c>
      <c r="Z3513" s="10">
        <f t="shared" si="1857"/>
        <v>1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f t="shared" si="1858"/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f t="shared" si="1859"/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f t="shared" si="1860"/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f t="shared" si="1861"/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f t="shared" si="1862"/>
        <v>0</v>
      </c>
      <c r="BK3513" s="10">
        <v>0</v>
      </c>
      <c r="BL3513" s="10">
        <v>0</v>
      </c>
      <c r="BM3513" s="10">
        <v>0</v>
      </c>
      <c r="BN3513" s="10">
        <v>0</v>
      </c>
      <c r="BO3513" s="10">
        <v>0</v>
      </c>
      <c r="BP3513" s="10">
        <f t="shared" si="1863"/>
        <v>0</v>
      </c>
      <c r="BQ3513" s="10">
        <v>0</v>
      </c>
    </row>
    <row r="3514" spans="1:69">
      <c r="A3514" s="10">
        <f t="shared" si="2338"/>
        <v>531302</v>
      </c>
      <c r="B3514" s="10" t="s">
        <v>945</v>
      </c>
      <c r="C3514" s="10" t="s">
        <v>949</v>
      </c>
      <c r="F3514" s="10" t="s">
        <v>950</v>
      </c>
      <c r="G3514" s="10">
        <v>1</v>
      </c>
      <c r="I3514" s="2">
        <v>1</v>
      </c>
      <c r="J3514" s="2">
        <v>0</v>
      </c>
      <c r="K3514" s="2">
        <f t="shared" ref="K3514:L3514" si="2349">K3504*1.2</f>
        <v>28800</v>
      </c>
      <c r="L3514" s="2">
        <f t="shared" si="2349"/>
        <v>28800</v>
      </c>
      <c r="M3514" s="2">
        <v>1000</v>
      </c>
      <c r="N3514" s="10">
        <f t="shared" si="1855"/>
        <v>1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10">
        <f t="shared" si="1856"/>
        <v>0</v>
      </c>
      <c r="U3514" s="2">
        <v>21</v>
      </c>
      <c r="V3514" s="2">
        <v>0</v>
      </c>
      <c r="W3514" s="2">
        <v>180</v>
      </c>
      <c r="X3514" s="2">
        <v>180</v>
      </c>
      <c r="Y3514" s="2">
        <v>1000</v>
      </c>
      <c r="Z3514" s="10">
        <f t="shared" si="1857"/>
        <v>1</v>
      </c>
      <c r="AA3514" s="10">
        <v>0</v>
      </c>
      <c r="AB3514" s="10">
        <v>0</v>
      </c>
      <c r="AC3514" s="10">
        <v>0</v>
      </c>
      <c r="AD3514" s="10">
        <v>0</v>
      </c>
      <c r="AE3514" s="10">
        <v>0</v>
      </c>
      <c r="AF3514" s="10">
        <f t="shared" si="1858"/>
        <v>0</v>
      </c>
      <c r="AG3514" s="10">
        <v>0</v>
      </c>
      <c r="AH3514" s="10">
        <v>0</v>
      </c>
      <c r="AI3514" s="10">
        <v>0</v>
      </c>
      <c r="AJ3514" s="10">
        <v>0</v>
      </c>
      <c r="AK3514" s="10">
        <v>0</v>
      </c>
      <c r="AL3514" s="10">
        <f t="shared" si="1859"/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S3514" s="10">
        <v>0</v>
      </c>
      <c r="AT3514" s="10">
        <v>0</v>
      </c>
      <c r="AU3514" s="10">
        <v>0</v>
      </c>
      <c r="AV3514" s="10">
        <v>0</v>
      </c>
      <c r="AW3514" s="10">
        <v>0</v>
      </c>
      <c r="AX3514" s="10">
        <f t="shared" si="1860"/>
        <v>0</v>
      </c>
      <c r="AY3514" s="10">
        <v>0</v>
      </c>
      <c r="AZ3514" s="10">
        <v>0</v>
      </c>
      <c r="BA3514" s="10">
        <v>0</v>
      </c>
      <c r="BB3514" s="10">
        <v>0</v>
      </c>
      <c r="BC3514" s="10">
        <v>0</v>
      </c>
      <c r="BD3514" s="10">
        <f t="shared" si="1861"/>
        <v>0</v>
      </c>
      <c r="BE3514" s="10">
        <v>0</v>
      </c>
      <c r="BF3514" s="10">
        <v>0</v>
      </c>
      <c r="BG3514" s="10">
        <v>0</v>
      </c>
      <c r="BH3514" s="10">
        <v>0</v>
      </c>
      <c r="BI3514" s="10">
        <v>0</v>
      </c>
      <c r="BJ3514" s="10">
        <f t="shared" si="1862"/>
        <v>0</v>
      </c>
      <c r="BK3514" s="10">
        <v>0</v>
      </c>
      <c r="BL3514" s="10">
        <v>0</v>
      </c>
      <c r="BM3514" s="10">
        <v>0</v>
      </c>
      <c r="BN3514" s="10">
        <v>0</v>
      </c>
      <c r="BO3514" s="10">
        <v>0</v>
      </c>
      <c r="BP3514" s="10">
        <f t="shared" si="1863"/>
        <v>0</v>
      </c>
      <c r="BQ3514" s="10">
        <v>0</v>
      </c>
    </row>
    <row r="3515" spans="1:69">
      <c r="A3515" s="10">
        <f t="shared" si="2338"/>
        <v>531303</v>
      </c>
      <c r="B3515" s="10" t="s">
        <v>945</v>
      </c>
      <c r="C3515" s="10" t="s">
        <v>949</v>
      </c>
      <c r="F3515" s="10" t="s">
        <v>950</v>
      </c>
      <c r="G3515" s="10">
        <v>1</v>
      </c>
      <c r="I3515" s="2">
        <v>1</v>
      </c>
      <c r="J3515" s="2">
        <v>0</v>
      </c>
      <c r="K3515" s="2">
        <f t="shared" ref="K3515:L3515" si="2350">K3505*1.2</f>
        <v>28800</v>
      </c>
      <c r="L3515" s="2">
        <f t="shared" si="2350"/>
        <v>28800</v>
      </c>
      <c r="M3515" s="2">
        <v>1000</v>
      </c>
      <c r="N3515" s="10">
        <f t="shared" si="1855"/>
        <v>1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10">
        <f t="shared" si="1856"/>
        <v>0</v>
      </c>
      <c r="U3515" s="2">
        <v>21</v>
      </c>
      <c r="V3515" s="2">
        <v>0</v>
      </c>
      <c r="W3515" s="2">
        <v>180</v>
      </c>
      <c r="X3515" s="2">
        <v>180</v>
      </c>
      <c r="Y3515" s="2">
        <v>1000</v>
      </c>
      <c r="Z3515" s="10">
        <f t="shared" si="1857"/>
        <v>1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f t="shared" si="1858"/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f t="shared" si="1859"/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f t="shared" si="1860"/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f t="shared" si="1861"/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f t="shared" si="1862"/>
        <v>0</v>
      </c>
      <c r="BK3515" s="10">
        <v>0</v>
      </c>
      <c r="BL3515" s="10">
        <v>0</v>
      </c>
      <c r="BM3515" s="10">
        <v>0</v>
      </c>
      <c r="BN3515" s="10">
        <v>0</v>
      </c>
      <c r="BO3515" s="10">
        <v>0</v>
      </c>
      <c r="BP3515" s="10">
        <f t="shared" si="1863"/>
        <v>0</v>
      </c>
      <c r="BQ3515" s="10">
        <v>0</v>
      </c>
    </row>
    <row r="3516" spans="1:69">
      <c r="A3516" s="10">
        <f t="shared" si="2338"/>
        <v>531304</v>
      </c>
      <c r="B3516" s="10" t="s">
        <v>945</v>
      </c>
      <c r="C3516" s="10" t="s">
        <v>949</v>
      </c>
      <c r="F3516" s="10" t="s">
        <v>950</v>
      </c>
      <c r="G3516" s="10">
        <v>1</v>
      </c>
      <c r="I3516" s="2">
        <v>1</v>
      </c>
      <c r="J3516" s="2">
        <v>0</v>
      </c>
      <c r="K3516" s="2">
        <f t="shared" ref="K3516:L3516" si="2351">K3506*1.2</f>
        <v>28800</v>
      </c>
      <c r="L3516" s="2">
        <f t="shared" si="2351"/>
        <v>28800</v>
      </c>
      <c r="M3516" s="2">
        <v>1000</v>
      </c>
      <c r="N3516" s="10">
        <f t="shared" si="1855"/>
        <v>1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10">
        <f t="shared" si="1856"/>
        <v>0</v>
      </c>
      <c r="U3516" s="2">
        <v>21</v>
      </c>
      <c r="V3516" s="2">
        <v>0</v>
      </c>
      <c r="W3516" s="2">
        <v>180</v>
      </c>
      <c r="X3516" s="2">
        <v>180</v>
      </c>
      <c r="Y3516" s="2">
        <v>1000</v>
      </c>
      <c r="Z3516" s="10">
        <f t="shared" si="1857"/>
        <v>1</v>
      </c>
      <c r="AA3516" s="10">
        <v>0</v>
      </c>
      <c r="AB3516" s="10">
        <v>0</v>
      </c>
      <c r="AC3516" s="10">
        <v>0</v>
      </c>
      <c r="AD3516" s="10">
        <v>0</v>
      </c>
      <c r="AE3516" s="10">
        <v>0</v>
      </c>
      <c r="AF3516" s="10">
        <f t="shared" si="1858"/>
        <v>0</v>
      </c>
      <c r="AG3516" s="10">
        <v>0</v>
      </c>
      <c r="AH3516" s="10">
        <v>0</v>
      </c>
      <c r="AI3516" s="10">
        <v>0</v>
      </c>
      <c r="AJ3516" s="10">
        <v>0</v>
      </c>
      <c r="AK3516" s="10">
        <v>0</v>
      </c>
      <c r="AL3516" s="10">
        <f t="shared" si="1859"/>
        <v>0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S3516" s="10">
        <v>0</v>
      </c>
      <c r="AT3516" s="10">
        <v>0</v>
      </c>
      <c r="AU3516" s="10">
        <v>0</v>
      </c>
      <c r="AV3516" s="10">
        <v>0</v>
      </c>
      <c r="AW3516" s="10">
        <v>0</v>
      </c>
      <c r="AX3516" s="10">
        <f t="shared" si="1860"/>
        <v>0</v>
      </c>
      <c r="AY3516" s="10">
        <v>0</v>
      </c>
      <c r="AZ3516" s="10">
        <v>0</v>
      </c>
      <c r="BA3516" s="10">
        <v>0</v>
      </c>
      <c r="BB3516" s="10">
        <v>0</v>
      </c>
      <c r="BC3516" s="10">
        <v>0</v>
      </c>
      <c r="BD3516" s="10">
        <f t="shared" si="1861"/>
        <v>0</v>
      </c>
      <c r="BE3516" s="10">
        <v>0</v>
      </c>
      <c r="BF3516" s="10">
        <v>0</v>
      </c>
      <c r="BG3516" s="10">
        <v>0</v>
      </c>
      <c r="BH3516" s="10">
        <v>0</v>
      </c>
      <c r="BI3516" s="10">
        <v>0</v>
      </c>
      <c r="BJ3516" s="10">
        <f t="shared" si="1862"/>
        <v>0</v>
      </c>
      <c r="BK3516" s="10">
        <v>0</v>
      </c>
      <c r="BL3516" s="10">
        <v>0</v>
      </c>
      <c r="BM3516" s="10">
        <v>0</v>
      </c>
      <c r="BN3516" s="10">
        <v>0</v>
      </c>
      <c r="BO3516" s="10">
        <v>0</v>
      </c>
      <c r="BP3516" s="10">
        <f t="shared" si="1863"/>
        <v>0</v>
      </c>
      <c r="BQ3516" s="10">
        <v>0</v>
      </c>
    </row>
    <row r="3517" spans="1:69">
      <c r="A3517" s="10">
        <f t="shared" si="2338"/>
        <v>531305</v>
      </c>
      <c r="B3517" s="10" t="s">
        <v>945</v>
      </c>
      <c r="C3517" s="10" t="s">
        <v>949</v>
      </c>
      <c r="F3517" s="10" t="s">
        <v>950</v>
      </c>
      <c r="G3517" s="10">
        <v>1</v>
      </c>
      <c r="I3517" s="2">
        <v>1</v>
      </c>
      <c r="J3517" s="2">
        <v>0</v>
      </c>
      <c r="K3517" s="2">
        <f t="shared" ref="K3517:L3517" si="2352">K3507*1.2</f>
        <v>28800</v>
      </c>
      <c r="L3517" s="2">
        <f t="shared" si="2352"/>
        <v>28800</v>
      </c>
      <c r="M3517" s="2">
        <v>1000</v>
      </c>
      <c r="N3517" s="10">
        <f t="shared" si="1855"/>
        <v>1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10">
        <f t="shared" si="1856"/>
        <v>0</v>
      </c>
      <c r="U3517" s="2">
        <v>21</v>
      </c>
      <c r="V3517" s="2">
        <v>0</v>
      </c>
      <c r="W3517" s="2">
        <v>180</v>
      </c>
      <c r="X3517" s="2">
        <v>180</v>
      </c>
      <c r="Y3517" s="2">
        <v>1000</v>
      </c>
      <c r="Z3517" s="10">
        <f t="shared" si="1857"/>
        <v>1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f t="shared" si="1858"/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f t="shared" si="1859"/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f t="shared" si="1860"/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f t="shared" si="1861"/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f t="shared" si="1862"/>
        <v>0</v>
      </c>
      <c r="BK3517" s="10">
        <v>0</v>
      </c>
      <c r="BL3517" s="10">
        <v>0</v>
      </c>
      <c r="BM3517" s="10">
        <v>0</v>
      </c>
      <c r="BN3517" s="10">
        <v>0</v>
      </c>
      <c r="BO3517" s="10">
        <v>0</v>
      </c>
      <c r="BP3517" s="10">
        <f t="shared" si="1863"/>
        <v>0</v>
      </c>
      <c r="BQ3517" s="10">
        <v>0</v>
      </c>
    </row>
    <row r="3518" spans="1:69">
      <c r="A3518" s="10">
        <f t="shared" si="2338"/>
        <v>531306</v>
      </c>
      <c r="B3518" s="10" t="s">
        <v>945</v>
      </c>
      <c r="C3518" s="10" t="s">
        <v>949</v>
      </c>
      <c r="F3518" s="10" t="s">
        <v>950</v>
      </c>
      <c r="G3518" s="10">
        <v>1</v>
      </c>
      <c r="I3518" s="2">
        <v>1</v>
      </c>
      <c r="J3518" s="2">
        <v>0</v>
      </c>
      <c r="K3518" s="2">
        <f t="shared" ref="K3518:L3518" si="2353">K3508*1.2</f>
        <v>28800</v>
      </c>
      <c r="L3518" s="2">
        <f t="shared" si="2353"/>
        <v>28800</v>
      </c>
      <c r="M3518" s="2">
        <v>1000</v>
      </c>
      <c r="N3518" s="10">
        <f t="shared" si="1855"/>
        <v>1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10">
        <f t="shared" si="1856"/>
        <v>0</v>
      </c>
      <c r="U3518" s="2">
        <v>21</v>
      </c>
      <c r="V3518" s="2">
        <v>0</v>
      </c>
      <c r="W3518" s="2">
        <v>180</v>
      </c>
      <c r="X3518" s="2">
        <v>180</v>
      </c>
      <c r="Y3518" s="2">
        <v>1000</v>
      </c>
      <c r="Z3518" s="10">
        <f t="shared" si="1857"/>
        <v>1</v>
      </c>
      <c r="AA3518" s="10">
        <v>0</v>
      </c>
      <c r="AB3518" s="10">
        <v>0</v>
      </c>
      <c r="AC3518" s="10">
        <v>0</v>
      </c>
      <c r="AD3518" s="10">
        <v>0</v>
      </c>
      <c r="AE3518" s="10">
        <v>0</v>
      </c>
      <c r="AF3518" s="10">
        <f t="shared" si="1858"/>
        <v>0</v>
      </c>
      <c r="AG3518" s="10">
        <v>0</v>
      </c>
      <c r="AH3518" s="10">
        <v>0</v>
      </c>
      <c r="AI3518" s="10">
        <v>0</v>
      </c>
      <c r="AJ3518" s="10">
        <v>0</v>
      </c>
      <c r="AK3518" s="10">
        <v>0</v>
      </c>
      <c r="AL3518" s="10">
        <f t="shared" si="1859"/>
        <v>0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S3518" s="10">
        <v>0</v>
      </c>
      <c r="AT3518" s="10">
        <v>0</v>
      </c>
      <c r="AU3518" s="10">
        <v>0</v>
      </c>
      <c r="AV3518" s="10">
        <v>0</v>
      </c>
      <c r="AW3518" s="10">
        <v>0</v>
      </c>
      <c r="AX3518" s="10">
        <f t="shared" si="1860"/>
        <v>0</v>
      </c>
      <c r="AY3518" s="10">
        <v>0</v>
      </c>
      <c r="AZ3518" s="10">
        <v>0</v>
      </c>
      <c r="BA3518" s="10">
        <v>0</v>
      </c>
      <c r="BB3518" s="10">
        <v>0</v>
      </c>
      <c r="BC3518" s="10">
        <v>0</v>
      </c>
      <c r="BD3518" s="10">
        <f t="shared" si="1861"/>
        <v>0</v>
      </c>
      <c r="BE3518" s="10">
        <v>0</v>
      </c>
      <c r="BF3518" s="10">
        <v>0</v>
      </c>
      <c r="BG3518" s="10">
        <v>0</v>
      </c>
      <c r="BH3518" s="10">
        <v>0</v>
      </c>
      <c r="BI3518" s="10">
        <v>0</v>
      </c>
      <c r="BJ3518" s="10">
        <f t="shared" si="1862"/>
        <v>0</v>
      </c>
      <c r="BK3518" s="10">
        <v>0</v>
      </c>
      <c r="BL3518" s="10">
        <v>0</v>
      </c>
      <c r="BM3518" s="10">
        <v>0</v>
      </c>
      <c r="BN3518" s="10">
        <v>0</v>
      </c>
      <c r="BO3518" s="10">
        <v>0</v>
      </c>
      <c r="BP3518" s="10">
        <f t="shared" si="1863"/>
        <v>0</v>
      </c>
      <c r="BQ3518" s="10">
        <v>0</v>
      </c>
    </row>
    <row r="3519" spans="1:69">
      <c r="A3519" s="10">
        <f t="shared" si="2338"/>
        <v>531307</v>
      </c>
      <c r="B3519" s="10" t="s">
        <v>945</v>
      </c>
      <c r="C3519" s="10" t="s">
        <v>949</v>
      </c>
      <c r="F3519" s="10" t="s">
        <v>950</v>
      </c>
      <c r="G3519" s="10">
        <v>1</v>
      </c>
      <c r="I3519" s="2">
        <v>1</v>
      </c>
      <c r="J3519" s="2">
        <v>0</v>
      </c>
      <c r="K3519" s="2">
        <f t="shared" ref="K3519:L3519" si="2354">K3509*1.2</f>
        <v>28800</v>
      </c>
      <c r="L3519" s="2">
        <f t="shared" si="2354"/>
        <v>28800</v>
      </c>
      <c r="M3519" s="2">
        <v>1000</v>
      </c>
      <c r="N3519" s="10">
        <f t="shared" si="1855"/>
        <v>1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10">
        <f t="shared" si="1856"/>
        <v>0</v>
      </c>
      <c r="U3519" s="2">
        <v>21</v>
      </c>
      <c r="V3519" s="2">
        <v>0</v>
      </c>
      <c r="W3519" s="2">
        <v>180</v>
      </c>
      <c r="X3519" s="2">
        <v>180</v>
      </c>
      <c r="Y3519" s="2">
        <v>1000</v>
      </c>
      <c r="Z3519" s="10">
        <f t="shared" si="1857"/>
        <v>1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f t="shared" si="1858"/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f t="shared" si="1859"/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f t="shared" si="1860"/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f t="shared" si="1861"/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f t="shared" si="1862"/>
        <v>0</v>
      </c>
      <c r="BK3519" s="10">
        <v>0</v>
      </c>
      <c r="BL3519" s="10">
        <v>0</v>
      </c>
      <c r="BM3519" s="10">
        <v>0</v>
      </c>
      <c r="BN3519" s="10">
        <v>0</v>
      </c>
      <c r="BO3519" s="10">
        <v>0</v>
      </c>
      <c r="BP3519" s="10">
        <f t="shared" si="1863"/>
        <v>0</v>
      </c>
      <c r="BQ3519" s="10">
        <v>0</v>
      </c>
    </row>
    <row r="3520" spans="1:69">
      <c r="A3520" s="10">
        <f t="shared" si="2338"/>
        <v>531308</v>
      </c>
      <c r="B3520" s="10" t="s">
        <v>945</v>
      </c>
      <c r="C3520" s="10" t="s">
        <v>949</v>
      </c>
      <c r="F3520" s="10" t="s">
        <v>950</v>
      </c>
      <c r="G3520" s="10">
        <v>1</v>
      </c>
      <c r="I3520" s="2">
        <v>1</v>
      </c>
      <c r="J3520" s="2">
        <v>0</v>
      </c>
      <c r="K3520" s="2">
        <f t="shared" ref="K3520:L3520" si="2355">K3510*1.2</f>
        <v>28800</v>
      </c>
      <c r="L3520" s="2">
        <f t="shared" si="2355"/>
        <v>28800</v>
      </c>
      <c r="M3520" s="2">
        <v>1000</v>
      </c>
      <c r="N3520" s="10">
        <f t="shared" si="1855"/>
        <v>1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10">
        <f t="shared" si="1856"/>
        <v>0</v>
      </c>
      <c r="U3520" s="2">
        <v>21</v>
      </c>
      <c r="V3520" s="2">
        <v>0</v>
      </c>
      <c r="W3520" s="2">
        <v>180</v>
      </c>
      <c r="X3520" s="2">
        <v>180</v>
      </c>
      <c r="Y3520" s="2">
        <v>1000</v>
      </c>
      <c r="Z3520" s="10">
        <f t="shared" si="1857"/>
        <v>1</v>
      </c>
      <c r="AA3520" s="10">
        <v>0</v>
      </c>
      <c r="AB3520" s="10">
        <v>0</v>
      </c>
      <c r="AC3520" s="10">
        <v>0</v>
      </c>
      <c r="AD3520" s="10">
        <v>0</v>
      </c>
      <c r="AE3520" s="10">
        <v>0</v>
      </c>
      <c r="AF3520" s="10">
        <f t="shared" si="1858"/>
        <v>0</v>
      </c>
      <c r="AG3520" s="10">
        <v>0</v>
      </c>
      <c r="AH3520" s="10">
        <v>0</v>
      </c>
      <c r="AI3520" s="10">
        <v>0</v>
      </c>
      <c r="AJ3520" s="10">
        <v>0</v>
      </c>
      <c r="AK3520" s="10">
        <v>0</v>
      </c>
      <c r="AL3520" s="10">
        <f t="shared" si="1859"/>
        <v>0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S3520" s="10">
        <v>0</v>
      </c>
      <c r="AT3520" s="10">
        <v>0</v>
      </c>
      <c r="AU3520" s="10">
        <v>0</v>
      </c>
      <c r="AV3520" s="10">
        <v>0</v>
      </c>
      <c r="AW3520" s="10">
        <v>0</v>
      </c>
      <c r="AX3520" s="10">
        <f t="shared" si="1860"/>
        <v>0</v>
      </c>
      <c r="AY3520" s="10">
        <v>0</v>
      </c>
      <c r="AZ3520" s="10">
        <v>0</v>
      </c>
      <c r="BA3520" s="10">
        <v>0</v>
      </c>
      <c r="BB3520" s="10">
        <v>0</v>
      </c>
      <c r="BC3520" s="10">
        <v>0</v>
      </c>
      <c r="BD3520" s="10">
        <f t="shared" si="1861"/>
        <v>0</v>
      </c>
      <c r="BE3520" s="10">
        <v>0</v>
      </c>
      <c r="BF3520" s="10">
        <v>0</v>
      </c>
      <c r="BG3520" s="10">
        <v>0</v>
      </c>
      <c r="BH3520" s="10">
        <v>0</v>
      </c>
      <c r="BI3520" s="10">
        <v>0</v>
      </c>
      <c r="BJ3520" s="10">
        <f t="shared" si="1862"/>
        <v>0</v>
      </c>
      <c r="BK3520" s="10">
        <v>0</v>
      </c>
      <c r="BL3520" s="10">
        <v>0</v>
      </c>
      <c r="BM3520" s="10">
        <v>0</v>
      </c>
      <c r="BN3520" s="10">
        <v>0</v>
      </c>
      <c r="BO3520" s="10">
        <v>0</v>
      </c>
      <c r="BP3520" s="10">
        <f t="shared" si="1863"/>
        <v>0</v>
      </c>
      <c r="BQ3520" s="10">
        <v>0</v>
      </c>
    </row>
    <row r="3521" spans="1:69">
      <c r="A3521" s="10">
        <f t="shared" si="2338"/>
        <v>531309</v>
      </c>
      <c r="B3521" s="10" t="s">
        <v>945</v>
      </c>
      <c r="C3521" s="10" t="s">
        <v>949</v>
      </c>
      <c r="F3521" s="10" t="s">
        <v>950</v>
      </c>
      <c r="G3521" s="10">
        <v>1</v>
      </c>
      <c r="I3521" s="2">
        <v>1</v>
      </c>
      <c r="J3521" s="2">
        <v>0</v>
      </c>
      <c r="K3521" s="2">
        <f t="shared" ref="K3521:L3521" si="2356">K3511*1.2</f>
        <v>28800</v>
      </c>
      <c r="L3521" s="2">
        <f t="shared" si="2356"/>
        <v>28800</v>
      </c>
      <c r="M3521" s="2">
        <v>1000</v>
      </c>
      <c r="N3521" s="10">
        <f t="shared" si="1855"/>
        <v>1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10">
        <f t="shared" si="1856"/>
        <v>0</v>
      </c>
      <c r="U3521" s="2">
        <v>21</v>
      </c>
      <c r="V3521" s="2">
        <v>0</v>
      </c>
      <c r="W3521" s="2">
        <v>180</v>
      </c>
      <c r="X3521" s="2">
        <v>180</v>
      </c>
      <c r="Y3521" s="2">
        <v>1000</v>
      </c>
      <c r="Z3521" s="10">
        <f t="shared" si="1857"/>
        <v>1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f t="shared" si="1858"/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f t="shared" si="1859"/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f t="shared" si="1860"/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f t="shared" si="1861"/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f t="shared" si="1862"/>
        <v>0</v>
      </c>
      <c r="BK3521" s="10">
        <v>0</v>
      </c>
      <c r="BL3521" s="10">
        <v>0</v>
      </c>
      <c r="BM3521" s="10">
        <v>0</v>
      </c>
      <c r="BN3521" s="10">
        <v>0</v>
      </c>
      <c r="BO3521" s="10">
        <v>0</v>
      </c>
      <c r="BP3521" s="10">
        <f t="shared" si="1863"/>
        <v>0</v>
      </c>
      <c r="BQ3521" s="10">
        <v>0</v>
      </c>
    </row>
    <row r="3522" spans="1:69">
      <c r="A3522" s="10">
        <f t="shared" si="2338"/>
        <v>531310</v>
      </c>
      <c r="B3522" s="10" t="s">
        <v>945</v>
      </c>
      <c r="C3522" s="10" t="s">
        <v>949</v>
      </c>
      <c r="F3522" s="10" t="s">
        <v>950</v>
      </c>
      <c r="G3522" s="10">
        <v>1</v>
      </c>
      <c r="I3522" s="2">
        <v>1</v>
      </c>
      <c r="J3522" s="2">
        <v>0</v>
      </c>
      <c r="K3522" s="2">
        <f t="shared" ref="K3522:L3522" si="2357">K3512*1.2</f>
        <v>28800</v>
      </c>
      <c r="L3522" s="2">
        <f t="shared" si="2357"/>
        <v>28800</v>
      </c>
      <c r="M3522" s="2">
        <v>1000</v>
      </c>
      <c r="N3522" s="10">
        <f t="shared" si="1855"/>
        <v>1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10">
        <f t="shared" si="1856"/>
        <v>0</v>
      </c>
      <c r="U3522" s="2">
        <v>21</v>
      </c>
      <c r="V3522" s="2">
        <v>0</v>
      </c>
      <c r="W3522" s="2">
        <v>180</v>
      </c>
      <c r="X3522" s="2">
        <v>180</v>
      </c>
      <c r="Y3522" s="2">
        <v>1000</v>
      </c>
      <c r="Z3522" s="10">
        <f t="shared" si="1857"/>
        <v>1</v>
      </c>
      <c r="AA3522" s="10">
        <v>0</v>
      </c>
      <c r="AB3522" s="10">
        <v>0</v>
      </c>
      <c r="AC3522" s="10">
        <v>0</v>
      </c>
      <c r="AD3522" s="10">
        <v>0</v>
      </c>
      <c r="AE3522" s="10">
        <v>0</v>
      </c>
      <c r="AF3522" s="10">
        <f t="shared" si="1858"/>
        <v>0</v>
      </c>
      <c r="AG3522" s="10">
        <v>0</v>
      </c>
      <c r="AH3522" s="10">
        <v>0</v>
      </c>
      <c r="AI3522" s="10">
        <v>0</v>
      </c>
      <c r="AJ3522" s="10">
        <v>0</v>
      </c>
      <c r="AK3522" s="10">
        <v>0</v>
      </c>
      <c r="AL3522" s="10">
        <f t="shared" si="1859"/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S3522" s="10">
        <v>0</v>
      </c>
      <c r="AT3522" s="10">
        <v>0</v>
      </c>
      <c r="AU3522" s="10">
        <v>0</v>
      </c>
      <c r="AV3522" s="10">
        <v>0</v>
      </c>
      <c r="AW3522" s="10">
        <v>0</v>
      </c>
      <c r="AX3522" s="10">
        <f t="shared" si="1860"/>
        <v>0</v>
      </c>
      <c r="AY3522" s="10">
        <v>0</v>
      </c>
      <c r="AZ3522" s="10">
        <v>0</v>
      </c>
      <c r="BA3522" s="10">
        <v>0</v>
      </c>
      <c r="BB3522" s="10">
        <v>0</v>
      </c>
      <c r="BC3522" s="10">
        <v>0</v>
      </c>
      <c r="BD3522" s="10">
        <f t="shared" si="1861"/>
        <v>0</v>
      </c>
      <c r="BE3522" s="10">
        <v>0</v>
      </c>
      <c r="BF3522" s="10">
        <v>0</v>
      </c>
      <c r="BG3522" s="10">
        <v>0</v>
      </c>
      <c r="BH3522" s="10">
        <v>0</v>
      </c>
      <c r="BI3522" s="10">
        <v>0</v>
      </c>
      <c r="BJ3522" s="10">
        <f t="shared" si="1862"/>
        <v>0</v>
      </c>
      <c r="BK3522" s="10">
        <v>0</v>
      </c>
      <c r="BL3522" s="10">
        <v>0</v>
      </c>
      <c r="BM3522" s="10">
        <v>0</v>
      </c>
      <c r="BN3522" s="10">
        <v>0</v>
      </c>
      <c r="BO3522" s="10">
        <v>0</v>
      </c>
      <c r="BP3522" s="10">
        <f t="shared" si="1863"/>
        <v>0</v>
      </c>
      <c r="BQ3522" s="10">
        <v>0</v>
      </c>
    </row>
    <row r="3523" spans="1:69">
      <c r="A3523" s="10">
        <f t="shared" si="2338"/>
        <v>531401</v>
      </c>
      <c r="B3523" s="10" t="s">
        <v>945</v>
      </c>
      <c r="C3523" s="10" t="s">
        <v>949</v>
      </c>
      <c r="F3523" s="10" t="s">
        <v>950</v>
      </c>
      <c r="G3523" s="10">
        <v>1</v>
      </c>
      <c r="I3523" s="2">
        <v>1</v>
      </c>
      <c r="J3523" s="2">
        <v>0</v>
      </c>
      <c r="K3523" s="2">
        <v>34500</v>
      </c>
      <c r="L3523" s="2">
        <v>34500</v>
      </c>
      <c r="M3523" s="2">
        <v>1000</v>
      </c>
      <c r="N3523" s="10">
        <f t="shared" si="1855"/>
        <v>1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10">
        <f t="shared" si="1856"/>
        <v>0</v>
      </c>
      <c r="U3523" s="2">
        <v>21</v>
      </c>
      <c r="V3523" s="2">
        <v>0</v>
      </c>
      <c r="W3523" s="2">
        <f t="shared" ref="W3523:X3523" si="2358">INT(W3513*1.1)</f>
        <v>198</v>
      </c>
      <c r="X3523" s="2">
        <f t="shared" si="2358"/>
        <v>198</v>
      </c>
      <c r="Y3523" s="2">
        <v>1000</v>
      </c>
      <c r="Z3523" s="10">
        <f t="shared" si="1857"/>
        <v>1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f t="shared" si="1858"/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f t="shared" si="1859"/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f t="shared" si="1860"/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f t="shared" si="1861"/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f t="shared" si="1862"/>
        <v>0</v>
      </c>
      <c r="BK3523" s="10">
        <v>0</v>
      </c>
      <c r="BL3523" s="10">
        <v>0</v>
      </c>
      <c r="BM3523" s="10">
        <v>0</v>
      </c>
      <c r="BN3523" s="10">
        <v>0</v>
      </c>
      <c r="BO3523" s="10">
        <v>0</v>
      </c>
      <c r="BP3523" s="10">
        <f t="shared" si="1863"/>
        <v>0</v>
      </c>
      <c r="BQ3523" s="10">
        <v>0</v>
      </c>
    </row>
    <row r="3524" spans="1:69">
      <c r="A3524" s="10">
        <f t="shared" si="2338"/>
        <v>531402</v>
      </c>
      <c r="B3524" s="10" t="s">
        <v>945</v>
      </c>
      <c r="C3524" s="10" t="s">
        <v>949</v>
      </c>
      <c r="F3524" s="10" t="s">
        <v>950</v>
      </c>
      <c r="G3524" s="10">
        <v>1</v>
      </c>
      <c r="I3524" s="2">
        <v>1</v>
      </c>
      <c r="J3524" s="2">
        <v>0</v>
      </c>
      <c r="K3524" s="2">
        <v>34500</v>
      </c>
      <c r="L3524" s="2">
        <v>34500</v>
      </c>
      <c r="M3524" s="2">
        <v>1000</v>
      </c>
      <c r="N3524" s="10">
        <f t="shared" si="1855"/>
        <v>1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10">
        <f t="shared" si="1856"/>
        <v>0</v>
      </c>
      <c r="U3524" s="2">
        <v>21</v>
      </c>
      <c r="V3524" s="2">
        <v>0</v>
      </c>
      <c r="W3524" s="2">
        <f t="shared" ref="W3524:X3524" si="2359">INT(W3514*1.1)</f>
        <v>198</v>
      </c>
      <c r="X3524" s="2">
        <f t="shared" si="2359"/>
        <v>198</v>
      </c>
      <c r="Y3524" s="2">
        <v>1000</v>
      </c>
      <c r="Z3524" s="10">
        <f t="shared" si="1857"/>
        <v>1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f t="shared" si="1858"/>
        <v>0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f t="shared" si="1859"/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S3524" s="10">
        <v>0</v>
      </c>
      <c r="AT3524" s="10">
        <v>0</v>
      </c>
      <c r="AU3524" s="10">
        <v>0</v>
      </c>
      <c r="AV3524" s="10">
        <v>0</v>
      </c>
      <c r="AW3524" s="10">
        <v>0</v>
      </c>
      <c r="AX3524" s="10">
        <f t="shared" si="1860"/>
        <v>0</v>
      </c>
      <c r="AY3524" s="10">
        <v>0</v>
      </c>
      <c r="AZ3524" s="10">
        <v>0</v>
      </c>
      <c r="BA3524" s="10">
        <v>0</v>
      </c>
      <c r="BB3524" s="10">
        <v>0</v>
      </c>
      <c r="BC3524" s="10">
        <v>0</v>
      </c>
      <c r="BD3524" s="10">
        <f t="shared" si="1861"/>
        <v>0</v>
      </c>
      <c r="BE3524" s="10">
        <v>0</v>
      </c>
      <c r="BF3524" s="10">
        <v>0</v>
      </c>
      <c r="BG3524" s="10">
        <v>0</v>
      </c>
      <c r="BH3524" s="10">
        <v>0</v>
      </c>
      <c r="BI3524" s="10">
        <v>0</v>
      </c>
      <c r="BJ3524" s="10">
        <f t="shared" si="1862"/>
        <v>0</v>
      </c>
      <c r="BK3524" s="10">
        <v>0</v>
      </c>
      <c r="BL3524" s="10">
        <v>0</v>
      </c>
      <c r="BM3524" s="10">
        <v>0</v>
      </c>
      <c r="BN3524" s="10">
        <v>0</v>
      </c>
      <c r="BO3524" s="10">
        <v>0</v>
      </c>
      <c r="BP3524" s="10">
        <f t="shared" si="1863"/>
        <v>0</v>
      </c>
      <c r="BQ3524" s="10">
        <v>0</v>
      </c>
    </row>
    <row r="3525" spans="1:69">
      <c r="A3525" s="10">
        <f t="shared" si="2338"/>
        <v>531403</v>
      </c>
      <c r="B3525" s="10" t="s">
        <v>945</v>
      </c>
      <c r="C3525" s="10" t="s">
        <v>949</v>
      </c>
      <c r="F3525" s="10" t="s">
        <v>950</v>
      </c>
      <c r="G3525" s="10">
        <v>1</v>
      </c>
      <c r="I3525" s="2">
        <v>1</v>
      </c>
      <c r="J3525" s="2">
        <v>0</v>
      </c>
      <c r="K3525" s="2">
        <v>34500</v>
      </c>
      <c r="L3525" s="2">
        <v>34500</v>
      </c>
      <c r="M3525" s="2">
        <v>1000</v>
      </c>
      <c r="N3525" s="10">
        <f t="shared" si="1855"/>
        <v>1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10">
        <f t="shared" si="1856"/>
        <v>0</v>
      </c>
      <c r="U3525" s="2">
        <v>21</v>
      </c>
      <c r="V3525" s="2">
        <v>0</v>
      </c>
      <c r="W3525" s="2">
        <f t="shared" ref="W3525:X3525" si="2360">INT(W3515*1.1)</f>
        <v>198</v>
      </c>
      <c r="X3525" s="2">
        <f t="shared" si="2360"/>
        <v>198</v>
      </c>
      <c r="Y3525" s="2">
        <v>1000</v>
      </c>
      <c r="Z3525" s="10">
        <f t="shared" si="1857"/>
        <v>1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f t="shared" si="1858"/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f t="shared" si="1859"/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f t="shared" si="1860"/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f t="shared" si="1861"/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f t="shared" si="1862"/>
        <v>0</v>
      </c>
      <c r="BK3525" s="10">
        <v>0</v>
      </c>
      <c r="BL3525" s="10">
        <v>0</v>
      </c>
      <c r="BM3525" s="10">
        <v>0</v>
      </c>
      <c r="BN3525" s="10">
        <v>0</v>
      </c>
      <c r="BO3525" s="10">
        <v>0</v>
      </c>
      <c r="BP3525" s="10">
        <f t="shared" si="1863"/>
        <v>0</v>
      </c>
      <c r="BQ3525" s="10">
        <v>0</v>
      </c>
    </row>
    <row r="3526" spans="1:69">
      <c r="A3526" s="10">
        <f t="shared" si="2338"/>
        <v>531404</v>
      </c>
      <c r="B3526" s="10" t="s">
        <v>945</v>
      </c>
      <c r="C3526" s="10" t="s">
        <v>949</v>
      </c>
      <c r="F3526" s="10" t="s">
        <v>950</v>
      </c>
      <c r="G3526" s="10">
        <v>1</v>
      </c>
      <c r="I3526" s="2">
        <v>1</v>
      </c>
      <c r="J3526" s="2">
        <v>0</v>
      </c>
      <c r="K3526" s="2">
        <v>34500</v>
      </c>
      <c r="L3526" s="2">
        <v>34500</v>
      </c>
      <c r="M3526" s="2">
        <v>1000</v>
      </c>
      <c r="N3526" s="10">
        <f t="shared" si="1855"/>
        <v>1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10">
        <f t="shared" si="1856"/>
        <v>0</v>
      </c>
      <c r="U3526" s="2">
        <v>21</v>
      </c>
      <c r="V3526" s="2">
        <v>0</v>
      </c>
      <c r="W3526" s="2">
        <f t="shared" ref="W3526:X3526" si="2361">INT(W3516*1.1)</f>
        <v>198</v>
      </c>
      <c r="X3526" s="2">
        <f t="shared" si="2361"/>
        <v>198</v>
      </c>
      <c r="Y3526" s="2">
        <v>1000</v>
      </c>
      <c r="Z3526" s="10">
        <f t="shared" si="1857"/>
        <v>1</v>
      </c>
      <c r="AA3526" s="10">
        <v>0</v>
      </c>
      <c r="AB3526" s="10">
        <v>0</v>
      </c>
      <c r="AC3526" s="10">
        <v>0</v>
      </c>
      <c r="AD3526" s="10">
        <v>0</v>
      </c>
      <c r="AE3526" s="10">
        <v>0</v>
      </c>
      <c r="AF3526" s="10">
        <f t="shared" si="1858"/>
        <v>0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</v>
      </c>
      <c r="AL3526" s="10">
        <f t="shared" si="1859"/>
        <v>0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S3526" s="10">
        <v>0</v>
      </c>
      <c r="AT3526" s="10">
        <v>0</v>
      </c>
      <c r="AU3526" s="10">
        <v>0</v>
      </c>
      <c r="AV3526" s="10">
        <v>0</v>
      </c>
      <c r="AW3526" s="10">
        <v>0</v>
      </c>
      <c r="AX3526" s="10">
        <f t="shared" si="1860"/>
        <v>0</v>
      </c>
      <c r="AY3526" s="10">
        <v>0</v>
      </c>
      <c r="AZ3526" s="10">
        <v>0</v>
      </c>
      <c r="BA3526" s="10">
        <v>0</v>
      </c>
      <c r="BB3526" s="10">
        <v>0</v>
      </c>
      <c r="BC3526" s="10">
        <v>0</v>
      </c>
      <c r="BD3526" s="10">
        <f t="shared" si="1861"/>
        <v>0</v>
      </c>
      <c r="BE3526" s="10">
        <v>0</v>
      </c>
      <c r="BF3526" s="10">
        <v>0</v>
      </c>
      <c r="BG3526" s="10">
        <v>0</v>
      </c>
      <c r="BH3526" s="10">
        <v>0</v>
      </c>
      <c r="BI3526" s="10">
        <v>0</v>
      </c>
      <c r="BJ3526" s="10">
        <f t="shared" si="1862"/>
        <v>0</v>
      </c>
      <c r="BK3526" s="10">
        <v>0</v>
      </c>
      <c r="BL3526" s="10">
        <v>0</v>
      </c>
      <c r="BM3526" s="10">
        <v>0</v>
      </c>
      <c r="BN3526" s="10">
        <v>0</v>
      </c>
      <c r="BO3526" s="10">
        <v>0</v>
      </c>
      <c r="BP3526" s="10">
        <f t="shared" si="1863"/>
        <v>0</v>
      </c>
      <c r="BQ3526" s="10">
        <v>0</v>
      </c>
    </row>
    <row r="3527" spans="1:69">
      <c r="A3527" s="10">
        <f t="shared" si="2338"/>
        <v>531405</v>
      </c>
      <c r="B3527" s="10" t="s">
        <v>945</v>
      </c>
      <c r="C3527" s="10" t="s">
        <v>949</v>
      </c>
      <c r="F3527" s="10" t="s">
        <v>950</v>
      </c>
      <c r="G3527" s="10">
        <v>1</v>
      </c>
      <c r="I3527" s="2">
        <v>1</v>
      </c>
      <c r="J3527" s="2">
        <v>0</v>
      </c>
      <c r="K3527" s="2">
        <v>34500</v>
      </c>
      <c r="L3527" s="2">
        <v>34500</v>
      </c>
      <c r="M3527" s="2">
        <v>1000</v>
      </c>
      <c r="N3527" s="10">
        <f t="shared" si="1855"/>
        <v>1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10">
        <f t="shared" si="1856"/>
        <v>0</v>
      </c>
      <c r="U3527" s="2">
        <v>21</v>
      </c>
      <c r="V3527" s="2">
        <v>0</v>
      </c>
      <c r="W3527" s="2">
        <f t="shared" ref="W3527:X3527" si="2362">INT(W3517*1.1)</f>
        <v>198</v>
      </c>
      <c r="X3527" s="2">
        <f t="shared" si="2362"/>
        <v>198</v>
      </c>
      <c r="Y3527" s="2">
        <v>1000</v>
      </c>
      <c r="Z3527" s="10">
        <f t="shared" si="1857"/>
        <v>1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f t="shared" si="1858"/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f t="shared" si="1859"/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f t="shared" si="1860"/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f t="shared" si="1861"/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f t="shared" si="1862"/>
        <v>0</v>
      </c>
      <c r="BK3527" s="10">
        <v>0</v>
      </c>
      <c r="BL3527" s="10">
        <v>0</v>
      </c>
      <c r="BM3527" s="10">
        <v>0</v>
      </c>
      <c r="BN3527" s="10">
        <v>0</v>
      </c>
      <c r="BO3527" s="10">
        <v>0</v>
      </c>
      <c r="BP3527" s="10">
        <f t="shared" si="1863"/>
        <v>0</v>
      </c>
      <c r="BQ3527" s="10">
        <v>0</v>
      </c>
    </row>
    <row r="3528" spans="1:69">
      <c r="A3528" s="10">
        <f t="shared" si="2338"/>
        <v>531406</v>
      </c>
      <c r="B3528" s="10" t="s">
        <v>945</v>
      </c>
      <c r="C3528" s="10" t="s">
        <v>949</v>
      </c>
      <c r="F3528" s="10" t="s">
        <v>950</v>
      </c>
      <c r="G3528" s="10">
        <v>1</v>
      </c>
      <c r="I3528" s="2">
        <v>1</v>
      </c>
      <c r="J3528" s="2">
        <v>0</v>
      </c>
      <c r="K3528" s="2">
        <v>34500</v>
      </c>
      <c r="L3528" s="2">
        <v>34500</v>
      </c>
      <c r="M3528" s="2">
        <v>1000</v>
      </c>
      <c r="N3528" s="10">
        <f t="shared" si="1855"/>
        <v>1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10">
        <f t="shared" si="1856"/>
        <v>0</v>
      </c>
      <c r="U3528" s="2">
        <v>21</v>
      </c>
      <c r="V3528" s="2">
        <v>0</v>
      </c>
      <c r="W3528" s="2">
        <f t="shared" ref="W3528:X3528" si="2363">INT(W3518*1.1)</f>
        <v>198</v>
      </c>
      <c r="X3528" s="2">
        <f t="shared" si="2363"/>
        <v>198</v>
      </c>
      <c r="Y3528" s="2">
        <v>1000</v>
      </c>
      <c r="Z3528" s="10">
        <f t="shared" si="1857"/>
        <v>1</v>
      </c>
      <c r="AA3528" s="10">
        <v>0</v>
      </c>
      <c r="AB3528" s="10">
        <v>0</v>
      </c>
      <c r="AC3528" s="10">
        <v>0</v>
      </c>
      <c r="AD3528" s="10">
        <v>0</v>
      </c>
      <c r="AE3528" s="10">
        <v>0</v>
      </c>
      <c r="AF3528" s="10">
        <f t="shared" si="1858"/>
        <v>0</v>
      </c>
      <c r="AG3528" s="10">
        <v>0</v>
      </c>
      <c r="AH3528" s="10">
        <v>0</v>
      </c>
      <c r="AI3528" s="10">
        <v>0</v>
      </c>
      <c r="AJ3528" s="10">
        <v>0</v>
      </c>
      <c r="AK3528" s="10">
        <v>0</v>
      </c>
      <c r="AL3528" s="10">
        <f t="shared" si="1859"/>
        <v>0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S3528" s="10">
        <v>0</v>
      </c>
      <c r="AT3528" s="10">
        <v>0</v>
      </c>
      <c r="AU3528" s="10">
        <v>0</v>
      </c>
      <c r="AV3528" s="10">
        <v>0</v>
      </c>
      <c r="AW3528" s="10">
        <v>0</v>
      </c>
      <c r="AX3528" s="10">
        <f t="shared" si="1860"/>
        <v>0</v>
      </c>
      <c r="AY3528" s="10">
        <v>0</v>
      </c>
      <c r="AZ3528" s="10">
        <v>0</v>
      </c>
      <c r="BA3528" s="10">
        <v>0</v>
      </c>
      <c r="BB3528" s="10">
        <v>0</v>
      </c>
      <c r="BC3528" s="10">
        <v>0</v>
      </c>
      <c r="BD3528" s="10">
        <f t="shared" si="1861"/>
        <v>0</v>
      </c>
      <c r="BE3528" s="10">
        <v>0</v>
      </c>
      <c r="BF3528" s="10">
        <v>0</v>
      </c>
      <c r="BG3528" s="10">
        <v>0</v>
      </c>
      <c r="BH3528" s="10">
        <v>0</v>
      </c>
      <c r="BI3528" s="10">
        <v>0</v>
      </c>
      <c r="BJ3528" s="10">
        <f t="shared" si="1862"/>
        <v>0</v>
      </c>
      <c r="BK3528" s="10">
        <v>0</v>
      </c>
      <c r="BL3528" s="10">
        <v>0</v>
      </c>
      <c r="BM3528" s="10">
        <v>0</v>
      </c>
      <c r="BN3528" s="10">
        <v>0</v>
      </c>
      <c r="BO3528" s="10">
        <v>0</v>
      </c>
      <c r="BP3528" s="10">
        <f t="shared" si="1863"/>
        <v>0</v>
      </c>
      <c r="BQ3528" s="10">
        <v>0</v>
      </c>
    </row>
    <row r="3529" spans="1:69">
      <c r="A3529" s="10">
        <f t="shared" si="2338"/>
        <v>531407</v>
      </c>
      <c r="B3529" s="10" t="s">
        <v>945</v>
      </c>
      <c r="C3529" s="10" t="s">
        <v>949</v>
      </c>
      <c r="F3529" s="10" t="s">
        <v>950</v>
      </c>
      <c r="G3529" s="10">
        <v>1</v>
      </c>
      <c r="I3529" s="2">
        <v>1</v>
      </c>
      <c r="J3529" s="2">
        <v>0</v>
      </c>
      <c r="K3529" s="2">
        <v>34500</v>
      </c>
      <c r="L3529" s="2">
        <v>34500</v>
      </c>
      <c r="M3529" s="2">
        <v>1000</v>
      </c>
      <c r="N3529" s="10">
        <f t="shared" si="1855"/>
        <v>1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10">
        <f t="shared" si="1856"/>
        <v>0</v>
      </c>
      <c r="U3529" s="2">
        <v>21</v>
      </c>
      <c r="V3529" s="2">
        <v>0</v>
      </c>
      <c r="W3529" s="2">
        <f t="shared" ref="W3529:X3529" si="2364">INT(W3519*1.1)</f>
        <v>198</v>
      </c>
      <c r="X3529" s="2">
        <f t="shared" si="2364"/>
        <v>198</v>
      </c>
      <c r="Y3529" s="2">
        <v>1000</v>
      </c>
      <c r="Z3529" s="10">
        <f t="shared" si="1857"/>
        <v>1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f t="shared" si="1858"/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f t="shared" si="1859"/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f t="shared" si="1860"/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f t="shared" si="1861"/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f t="shared" si="1862"/>
        <v>0</v>
      </c>
      <c r="BK3529" s="10">
        <v>0</v>
      </c>
      <c r="BL3529" s="10">
        <v>0</v>
      </c>
      <c r="BM3529" s="10">
        <v>0</v>
      </c>
      <c r="BN3529" s="10">
        <v>0</v>
      </c>
      <c r="BO3529" s="10">
        <v>0</v>
      </c>
      <c r="BP3529" s="10">
        <f t="shared" si="1863"/>
        <v>0</v>
      </c>
      <c r="BQ3529" s="10">
        <v>0</v>
      </c>
    </row>
    <row r="3530" spans="1:69">
      <c r="A3530" s="10">
        <f t="shared" si="2338"/>
        <v>531408</v>
      </c>
      <c r="B3530" s="10" t="s">
        <v>945</v>
      </c>
      <c r="C3530" s="10" t="s">
        <v>949</v>
      </c>
      <c r="F3530" s="10" t="s">
        <v>950</v>
      </c>
      <c r="G3530" s="10">
        <v>1</v>
      </c>
      <c r="I3530" s="2">
        <v>1</v>
      </c>
      <c r="J3530" s="2">
        <v>0</v>
      </c>
      <c r="K3530" s="2">
        <v>34500</v>
      </c>
      <c r="L3530" s="2">
        <v>34500</v>
      </c>
      <c r="M3530" s="2">
        <v>1000</v>
      </c>
      <c r="N3530" s="10">
        <f t="shared" si="1855"/>
        <v>1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10">
        <f t="shared" si="1856"/>
        <v>0</v>
      </c>
      <c r="U3530" s="2">
        <v>21</v>
      </c>
      <c r="V3530" s="2">
        <v>0</v>
      </c>
      <c r="W3530" s="2">
        <f t="shared" ref="W3530:X3530" si="2365">INT(W3520*1.1)</f>
        <v>198</v>
      </c>
      <c r="X3530" s="2">
        <f t="shared" si="2365"/>
        <v>198</v>
      </c>
      <c r="Y3530" s="2">
        <v>1000</v>
      </c>
      <c r="Z3530" s="10">
        <f t="shared" si="1857"/>
        <v>1</v>
      </c>
      <c r="AA3530" s="10">
        <v>0</v>
      </c>
      <c r="AB3530" s="10">
        <v>0</v>
      </c>
      <c r="AC3530" s="10">
        <v>0</v>
      </c>
      <c r="AD3530" s="10">
        <v>0</v>
      </c>
      <c r="AE3530" s="10">
        <v>0</v>
      </c>
      <c r="AF3530" s="10">
        <f t="shared" si="1858"/>
        <v>0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f t="shared" si="1859"/>
        <v>0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S3530" s="10">
        <v>0</v>
      </c>
      <c r="AT3530" s="10">
        <v>0</v>
      </c>
      <c r="AU3530" s="10">
        <v>0</v>
      </c>
      <c r="AV3530" s="10">
        <v>0</v>
      </c>
      <c r="AW3530" s="10">
        <v>0</v>
      </c>
      <c r="AX3530" s="10">
        <f t="shared" si="1860"/>
        <v>0</v>
      </c>
      <c r="AY3530" s="10">
        <v>0</v>
      </c>
      <c r="AZ3530" s="10">
        <v>0</v>
      </c>
      <c r="BA3530" s="10">
        <v>0</v>
      </c>
      <c r="BB3530" s="10">
        <v>0</v>
      </c>
      <c r="BC3530" s="10">
        <v>0</v>
      </c>
      <c r="BD3530" s="10">
        <f t="shared" si="1861"/>
        <v>0</v>
      </c>
      <c r="BE3530" s="10">
        <v>0</v>
      </c>
      <c r="BF3530" s="10">
        <v>0</v>
      </c>
      <c r="BG3530" s="10">
        <v>0</v>
      </c>
      <c r="BH3530" s="10">
        <v>0</v>
      </c>
      <c r="BI3530" s="10">
        <v>0</v>
      </c>
      <c r="BJ3530" s="10">
        <f t="shared" si="1862"/>
        <v>0</v>
      </c>
      <c r="BK3530" s="10">
        <v>0</v>
      </c>
      <c r="BL3530" s="10">
        <v>0</v>
      </c>
      <c r="BM3530" s="10">
        <v>0</v>
      </c>
      <c r="BN3530" s="10">
        <v>0</v>
      </c>
      <c r="BO3530" s="10">
        <v>0</v>
      </c>
      <c r="BP3530" s="10">
        <f t="shared" si="1863"/>
        <v>0</v>
      </c>
      <c r="BQ3530" s="10">
        <v>0</v>
      </c>
    </row>
    <row r="3531" spans="1:69">
      <c r="A3531" s="10">
        <f t="shared" si="2338"/>
        <v>531409</v>
      </c>
      <c r="B3531" s="10" t="s">
        <v>945</v>
      </c>
      <c r="C3531" s="10" t="s">
        <v>949</v>
      </c>
      <c r="F3531" s="10" t="s">
        <v>950</v>
      </c>
      <c r="G3531" s="10">
        <v>1</v>
      </c>
      <c r="I3531" s="2">
        <v>1</v>
      </c>
      <c r="J3531" s="2">
        <v>0</v>
      </c>
      <c r="K3531" s="2">
        <v>34500</v>
      </c>
      <c r="L3531" s="2">
        <v>34500</v>
      </c>
      <c r="M3531" s="2">
        <v>1000</v>
      </c>
      <c r="N3531" s="10">
        <f t="shared" si="1855"/>
        <v>1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10">
        <f t="shared" si="1856"/>
        <v>0</v>
      </c>
      <c r="U3531" s="2">
        <v>21</v>
      </c>
      <c r="V3531" s="2">
        <v>0</v>
      </c>
      <c r="W3531" s="2">
        <f t="shared" ref="W3531:X3531" si="2366">INT(W3521*1.1)</f>
        <v>198</v>
      </c>
      <c r="X3531" s="2">
        <f t="shared" si="2366"/>
        <v>198</v>
      </c>
      <c r="Y3531" s="2">
        <v>1000</v>
      </c>
      <c r="Z3531" s="10">
        <f t="shared" si="1857"/>
        <v>1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f t="shared" si="1858"/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f t="shared" si="1859"/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f t="shared" si="1860"/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f t="shared" si="1861"/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f t="shared" si="1862"/>
        <v>0</v>
      </c>
      <c r="BK3531" s="10">
        <v>0</v>
      </c>
      <c r="BL3531" s="10">
        <v>0</v>
      </c>
      <c r="BM3531" s="10">
        <v>0</v>
      </c>
      <c r="BN3531" s="10">
        <v>0</v>
      </c>
      <c r="BO3531" s="10">
        <v>0</v>
      </c>
      <c r="BP3531" s="10">
        <f t="shared" si="1863"/>
        <v>0</v>
      </c>
      <c r="BQ3531" s="10">
        <v>0</v>
      </c>
    </row>
    <row r="3532" spans="1:69">
      <c r="A3532" s="10">
        <f t="shared" si="2338"/>
        <v>531410</v>
      </c>
      <c r="B3532" s="10" t="s">
        <v>945</v>
      </c>
      <c r="C3532" s="10" t="s">
        <v>949</v>
      </c>
      <c r="F3532" s="10" t="s">
        <v>950</v>
      </c>
      <c r="G3532" s="10">
        <v>1</v>
      </c>
      <c r="I3532" s="2">
        <v>1</v>
      </c>
      <c r="J3532" s="2">
        <v>0</v>
      </c>
      <c r="K3532" s="2">
        <v>34500</v>
      </c>
      <c r="L3532" s="2">
        <v>34500</v>
      </c>
      <c r="M3532" s="2">
        <v>1000</v>
      </c>
      <c r="N3532" s="10">
        <f t="shared" si="1855"/>
        <v>1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10">
        <f t="shared" si="1856"/>
        <v>0</v>
      </c>
      <c r="U3532" s="2">
        <v>21</v>
      </c>
      <c r="V3532" s="2">
        <v>0</v>
      </c>
      <c r="W3532" s="2">
        <f t="shared" ref="W3532:X3532" si="2367">INT(W3522*1.1)</f>
        <v>198</v>
      </c>
      <c r="X3532" s="2">
        <f t="shared" si="2367"/>
        <v>198</v>
      </c>
      <c r="Y3532" s="2">
        <v>1000</v>
      </c>
      <c r="Z3532" s="10">
        <f t="shared" si="1857"/>
        <v>1</v>
      </c>
      <c r="AA3532" s="10">
        <v>0</v>
      </c>
      <c r="AB3532" s="10">
        <v>0</v>
      </c>
      <c r="AC3532" s="10">
        <v>0</v>
      </c>
      <c r="AD3532" s="10">
        <v>0</v>
      </c>
      <c r="AE3532" s="10">
        <v>0</v>
      </c>
      <c r="AF3532" s="10">
        <f t="shared" si="1858"/>
        <v>0</v>
      </c>
      <c r="AG3532" s="10">
        <v>0</v>
      </c>
      <c r="AH3532" s="10">
        <v>0</v>
      </c>
      <c r="AI3532" s="10">
        <v>0</v>
      </c>
      <c r="AJ3532" s="10">
        <v>0</v>
      </c>
      <c r="AK3532" s="10">
        <v>0</v>
      </c>
      <c r="AL3532" s="10">
        <f t="shared" si="1859"/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S3532" s="10">
        <v>0</v>
      </c>
      <c r="AT3532" s="10">
        <v>0</v>
      </c>
      <c r="AU3532" s="10">
        <v>0</v>
      </c>
      <c r="AV3532" s="10">
        <v>0</v>
      </c>
      <c r="AW3532" s="10">
        <v>0</v>
      </c>
      <c r="AX3532" s="10">
        <f t="shared" si="1860"/>
        <v>0</v>
      </c>
      <c r="AY3532" s="10">
        <v>0</v>
      </c>
      <c r="AZ3532" s="10">
        <v>0</v>
      </c>
      <c r="BA3532" s="10">
        <v>0</v>
      </c>
      <c r="BB3532" s="10">
        <v>0</v>
      </c>
      <c r="BC3532" s="10">
        <v>0</v>
      </c>
      <c r="BD3532" s="10">
        <f t="shared" si="1861"/>
        <v>0</v>
      </c>
      <c r="BE3532" s="10">
        <v>0</v>
      </c>
      <c r="BF3532" s="10">
        <v>0</v>
      </c>
      <c r="BG3532" s="10">
        <v>0</v>
      </c>
      <c r="BH3532" s="10">
        <v>0</v>
      </c>
      <c r="BI3532" s="10">
        <v>0</v>
      </c>
      <c r="BJ3532" s="10">
        <f t="shared" si="1862"/>
        <v>0</v>
      </c>
      <c r="BK3532" s="10">
        <v>0</v>
      </c>
      <c r="BL3532" s="10">
        <v>0</v>
      </c>
      <c r="BM3532" s="10">
        <v>0</v>
      </c>
      <c r="BN3532" s="10">
        <v>0</v>
      </c>
      <c r="BO3532" s="10">
        <v>0</v>
      </c>
      <c r="BP3532" s="10">
        <f t="shared" si="1863"/>
        <v>0</v>
      </c>
      <c r="BQ3532" s="10">
        <v>0</v>
      </c>
    </row>
    <row r="3533" spans="1:69">
      <c r="A3533" s="10">
        <f t="shared" si="2338"/>
        <v>531501</v>
      </c>
      <c r="B3533" s="10" t="s">
        <v>945</v>
      </c>
      <c r="C3533" s="10" t="s">
        <v>949</v>
      </c>
      <c r="F3533" s="10" t="s">
        <v>950</v>
      </c>
      <c r="G3533" s="10">
        <v>1</v>
      </c>
      <c r="I3533" s="2">
        <v>1</v>
      </c>
      <c r="J3533" s="2">
        <v>0</v>
      </c>
      <c r="K3533" s="2">
        <v>41500</v>
      </c>
      <c r="L3533" s="2">
        <v>41500</v>
      </c>
      <c r="M3533" s="2">
        <v>1000</v>
      </c>
      <c r="N3533" s="10">
        <f t="shared" si="1855"/>
        <v>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10">
        <f t="shared" si="1856"/>
        <v>0</v>
      </c>
      <c r="U3533" s="2">
        <v>21</v>
      </c>
      <c r="V3533" s="2">
        <v>0</v>
      </c>
      <c r="W3533" s="2">
        <f t="shared" ref="W3533:X3533" si="2368">INT(W3523*1.1)</f>
        <v>217</v>
      </c>
      <c r="X3533" s="2">
        <f t="shared" si="2368"/>
        <v>217</v>
      </c>
      <c r="Y3533" s="2">
        <v>1000</v>
      </c>
      <c r="Z3533" s="10">
        <f t="shared" si="1857"/>
        <v>1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f t="shared" si="1858"/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f t="shared" si="1859"/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f t="shared" si="1860"/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f t="shared" si="1861"/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f t="shared" si="1862"/>
        <v>0</v>
      </c>
      <c r="BK3533" s="10">
        <v>0</v>
      </c>
      <c r="BL3533" s="10">
        <v>0</v>
      </c>
      <c r="BM3533" s="10">
        <v>0</v>
      </c>
      <c r="BN3533" s="10">
        <v>0</v>
      </c>
      <c r="BO3533" s="10">
        <v>0</v>
      </c>
      <c r="BP3533" s="10">
        <f t="shared" si="1863"/>
        <v>0</v>
      </c>
      <c r="BQ3533" s="10">
        <v>0</v>
      </c>
    </row>
    <row r="3534" spans="1:69">
      <c r="A3534" s="10">
        <f t="shared" si="2338"/>
        <v>531502</v>
      </c>
      <c r="B3534" s="10" t="s">
        <v>945</v>
      </c>
      <c r="C3534" s="10" t="s">
        <v>949</v>
      </c>
      <c r="F3534" s="10" t="s">
        <v>950</v>
      </c>
      <c r="G3534" s="10">
        <v>1</v>
      </c>
      <c r="I3534" s="2">
        <v>1</v>
      </c>
      <c r="J3534" s="2">
        <v>0</v>
      </c>
      <c r="K3534" s="2">
        <v>41500</v>
      </c>
      <c r="L3534" s="2">
        <v>41500</v>
      </c>
      <c r="M3534" s="2">
        <v>1000</v>
      </c>
      <c r="N3534" s="10">
        <f t="shared" ref="N3534:N3802" si="2369">IF(M3534&gt;=1000,1,0)</f>
        <v>1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10">
        <f t="shared" ref="T3534:T3802" si="2370">IF(S3534&gt;=1000,1,0)</f>
        <v>0</v>
      </c>
      <c r="U3534" s="2">
        <v>21</v>
      </c>
      <c r="V3534" s="2">
        <v>0</v>
      </c>
      <c r="W3534" s="2">
        <f t="shared" ref="W3534:X3534" si="2371">INT(W3524*1.1)</f>
        <v>217</v>
      </c>
      <c r="X3534" s="2">
        <f t="shared" si="2371"/>
        <v>217</v>
      </c>
      <c r="Y3534" s="2">
        <v>1000</v>
      </c>
      <c r="Z3534" s="10">
        <f t="shared" ref="Z3534:Z3802" si="2372">IF(Y3534&gt;=1000,1,0)</f>
        <v>1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  <c r="AF3534" s="10">
        <f t="shared" ref="AF3534:AF3802" si="2373">IF(AE3534&gt;=1000,1,0)</f>
        <v>0</v>
      </c>
      <c r="AG3534" s="10">
        <v>0</v>
      </c>
      <c r="AH3534" s="10">
        <v>0</v>
      </c>
      <c r="AI3534" s="10">
        <v>0</v>
      </c>
      <c r="AJ3534" s="10">
        <v>0</v>
      </c>
      <c r="AK3534" s="10">
        <v>0</v>
      </c>
      <c r="AL3534" s="10">
        <f t="shared" ref="AL3534:AL3802" si="2374">IF(AK3534&gt;=1000,1,0)</f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S3534" s="10">
        <v>0</v>
      </c>
      <c r="AT3534" s="10">
        <v>0</v>
      </c>
      <c r="AU3534" s="10">
        <v>0</v>
      </c>
      <c r="AV3534" s="10">
        <v>0</v>
      </c>
      <c r="AW3534" s="10">
        <v>0</v>
      </c>
      <c r="AX3534" s="10">
        <f t="shared" ref="AX3534:AX3802" si="2375">IF(AW3534&gt;=1000,1,0)</f>
        <v>0</v>
      </c>
      <c r="AY3534" s="10">
        <v>0</v>
      </c>
      <c r="AZ3534" s="10">
        <v>0</v>
      </c>
      <c r="BA3534" s="10">
        <v>0</v>
      </c>
      <c r="BB3534" s="10">
        <v>0</v>
      </c>
      <c r="BC3534" s="10">
        <v>0</v>
      </c>
      <c r="BD3534" s="10">
        <f t="shared" ref="BD3534:BD3802" si="2376">IF(BC3534&gt;=1000,1,0)</f>
        <v>0</v>
      </c>
      <c r="BE3534" s="10">
        <v>0</v>
      </c>
      <c r="BF3534" s="10">
        <v>0</v>
      </c>
      <c r="BG3534" s="10">
        <v>0</v>
      </c>
      <c r="BH3534" s="10">
        <v>0</v>
      </c>
      <c r="BI3534" s="10">
        <v>0</v>
      </c>
      <c r="BJ3534" s="10">
        <f t="shared" ref="BJ3534:BJ3802" si="2377">IF(BI3534&gt;=1000,1,0)</f>
        <v>0</v>
      </c>
      <c r="BK3534" s="10">
        <v>0</v>
      </c>
      <c r="BL3534" s="10">
        <v>0</v>
      </c>
      <c r="BM3534" s="10">
        <v>0</v>
      </c>
      <c r="BN3534" s="10">
        <v>0</v>
      </c>
      <c r="BO3534" s="10">
        <v>0</v>
      </c>
      <c r="BP3534" s="10">
        <f t="shared" ref="BP3534:BP3802" si="2378">IF(BO3534&gt;=1000,1,0)</f>
        <v>0</v>
      </c>
      <c r="BQ3534" s="10">
        <v>0</v>
      </c>
    </row>
    <row r="3535" spans="1:69">
      <c r="A3535" s="10">
        <f t="shared" si="2338"/>
        <v>531503</v>
      </c>
      <c r="B3535" s="10" t="s">
        <v>945</v>
      </c>
      <c r="C3535" s="10" t="s">
        <v>949</v>
      </c>
      <c r="F3535" s="10" t="s">
        <v>950</v>
      </c>
      <c r="G3535" s="10">
        <v>1</v>
      </c>
      <c r="I3535" s="2">
        <v>1</v>
      </c>
      <c r="J3535" s="2">
        <v>0</v>
      </c>
      <c r="K3535" s="2">
        <v>41500</v>
      </c>
      <c r="L3535" s="2">
        <v>41500</v>
      </c>
      <c r="M3535" s="2">
        <v>1000</v>
      </c>
      <c r="N3535" s="10">
        <f t="shared" si="2369"/>
        <v>1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10">
        <f t="shared" si="2370"/>
        <v>0</v>
      </c>
      <c r="U3535" s="2">
        <v>21</v>
      </c>
      <c r="V3535" s="2">
        <v>0</v>
      </c>
      <c r="W3535" s="2">
        <f t="shared" ref="W3535:X3535" si="2379">INT(W3525*1.1)</f>
        <v>217</v>
      </c>
      <c r="X3535" s="2">
        <f t="shared" si="2379"/>
        <v>217</v>
      </c>
      <c r="Y3535" s="2">
        <v>1000</v>
      </c>
      <c r="Z3535" s="10">
        <f t="shared" si="2372"/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f t="shared" si="2373"/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f t="shared" si="2374"/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f t="shared" si="2375"/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f t="shared" si="2376"/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f t="shared" si="2377"/>
        <v>0</v>
      </c>
      <c r="BK3535" s="10">
        <v>0</v>
      </c>
      <c r="BL3535" s="10">
        <v>0</v>
      </c>
      <c r="BM3535" s="10">
        <v>0</v>
      </c>
      <c r="BN3535" s="10">
        <v>0</v>
      </c>
      <c r="BO3535" s="10">
        <v>0</v>
      </c>
      <c r="BP3535" s="10">
        <f t="shared" si="2378"/>
        <v>0</v>
      </c>
      <c r="BQ3535" s="10">
        <v>0</v>
      </c>
    </row>
    <row r="3536" spans="1:69">
      <c r="A3536" s="10">
        <f t="shared" si="2338"/>
        <v>531504</v>
      </c>
      <c r="B3536" s="10" t="s">
        <v>945</v>
      </c>
      <c r="C3536" s="10" t="s">
        <v>949</v>
      </c>
      <c r="F3536" s="10" t="s">
        <v>950</v>
      </c>
      <c r="G3536" s="10">
        <v>1</v>
      </c>
      <c r="I3536" s="2">
        <v>1</v>
      </c>
      <c r="J3536" s="2">
        <v>0</v>
      </c>
      <c r="K3536" s="2">
        <v>41500</v>
      </c>
      <c r="L3536" s="2">
        <v>41500</v>
      </c>
      <c r="M3536" s="2">
        <v>1000</v>
      </c>
      <c r="N3536" s="10">
        <f t="shared" si="2369"/>
        <v>1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10">
        <f t="shared" si="2370"/>
        <v>0</v>
      </c>
      <c r="U3536" s="2">
        <v>21</v>
      </c>
      <c r="V3536" s="2">
        <v>0</v>
      </c>
      <c r="W3536" s="2">
        <f t="shared" ref="W3536:X3536" si="2380">INT(W3526*1.1)</f>
        <v>217</v>
      </c>
      <c r="X3536" s="2">
        <f t="shared" si="2380"/>
        <v>217</v>
      </c>
      <c r="Y3536" s="2">
        <v>1000</v>
      </c>
      <c r="Z3536" s="10">
        <f t="shared" si="2372"/>
        <v>1</v>
      </c>
      <c r="AA3536" s="10">
        <v>0</v>
      </c>
      <c r="AB3536" s="10">
        <v>0</v>
      </c>
      <c r="AC3536" s="10">
        <v>0</v>
      </c>
      <c r="AD3536" s="10">
        <v>0</v>
      </c>
      <c r="AE3536" s="10">
        <v>0</v>
      </c>
      <c r="AF3536" s="10">
        <f t="shared" si="2373"/>
        <v>0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f t="shared" si="2374"/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S3536" s="10">
        <v>0</v>
      </c>
      <c r="AT3536" s="10">
        <v>0</v>
      </c>
      <c r="AU3536" s="10">
        <v>0</v>
      </c>
      <c r="AV3536" s="10">
        <v>0</v>
      </c>
      <c r="AW3536" s="10">
        <v>0</v>
      </c>
      <c r="AX3536" s="10">
        <f t="shared" si="2375"/>
        <v>0</v>
      </c>
      <c r="AY3536" s="10">
        <v>0</v>
      </c>
      <c r="AZ3536" s="10">
        <v>0</v>
      </c>
      <c r="BA3536" s="10">
        <v>0</v>
      </c>
      <c r="BB3536" s="10">
        <v>0</v>
      </c>
      <c r="BC3536" s="10">
        <v>0</v>
      </c>
      <c r="BD3536" s="10">
        <f t="shared" si="2376"/>
        <v>0</v>
      </c>
      <c r="BE3536" s="10">
        <v>0</v>
      </c>
      <c r="BF3536" s="10">
        <v>0</v>
      </c>
      <c r="BG3536" s="10">
        <v>0</v>
      </c>
      <c r="BH3536" s="10">
        <v>0</v>
      </c>
      <c r="BI3536" s="10">
        <v>0</v>
      </c>
      <c r="BJ3536" s="10">
        <f t="shared" si="2377"/>
        <v>0</v>
      </c>
      <c r="BK3536" s="10">
        <v>0</v>
      </c>
      <c r="BL3536" s="10">
        <v>0</v>
      </c>
      <c r="BM3536" s="10">
        <v>0</v>
      </c>
      <c r="BN3536" s="10">
        <v>0</v>
      </c>
      <c r="BO3536" s="10">
        <v>0</v>
      </c>
      <c r="BP3536" s="10">
        <f t="shared" si="2378"/>
        <v>0</v>
      </c>
      <c r="BQ3536" s="10">
        <v>0</v>
      </c>
    </row>
    <row r="3537" spans="1:69">
      <c r="A3537" s="10">
        <f t="shared" si="2338"/>
        <v>531505</v>
      </c>
      <c r="B3537" s="10" t="s">
        <v>945</v>
      </c>
      <c r="C3537" s="10" t="s">
        <v>949</v>
      </c>
      <c r="F3537" s="10" t="s">
        <v>950</v>
      </c>
      <c r="G3537" s="10">
        <v>1</v>
      </c>
      <c r="I3537" s="2">
        <v>1</v>
      </c>
      <c r="J3537" s="2">
        <v>0</v>
      </c>
      <c r="K3537" s="2">
        <v>41500</v>
      </c>
      <c r="L3537" s="2">
        <v>41500</v>
      </c>
      <c r="M3537" s="2">
        <v>1000</v>
      </c>
      <c r="N3537" s="10">
        <f t="shared" si="2369"/>
        <v>1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10">
        <f t="shared" si="2370"/>
        <v>0</v>
      </c>
      <c r="U3537" s="2">
        <v>21</v>
      </c>
      <c r="V3537" s="2">
        <v>0</v>
      </c>
      <c r="W3537" s="2">
        <f t="shared" ref="W3537:X3537" si="2381">INT(W3527*1.1)</f>
        <v>217</v>
      </c>
      <c r="X3537" s="2">
        <f t="shared" si="2381"/>
        <v>217</v>
      </c>
      <c r="Y3537" s="2">
        <v>1000</v>
      </c>
      <c r="Z3537" s="10">
        <f t="shared" si="2372"/>
        <v>1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f t="shared" si="2373"/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f t="shared" si="2374"/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f t="shared" si="2375"/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f t="shared" si="2376"/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f t="shared" si="2377"/>
        <v>0</v>
      </c>
      <c r="BK3537" s="10">
        <v>0</v>
      </c>
      <c r="BL3537" s="10">
        <v>0</v>
      </c>
      <c r="BM3537" s="10">
        <v>0</v>
      </c>
      <c r="BN3537" s="10">
        <v>0</v>
      </c>
      <c r="BO3537" s="10">
        <v>0</v>
      </c>
      <c r="BP3537" s="10">
        <f t="shared" si="2378"/>
        <v>0</v>
      </c>
      <c r="BQ3537" s="10">
        <v>0</v>
      </c>
    </row>
    <row r="3538" spans="1:69">
      <c r="A3538" s="10">
        <f t="shared" si="2338"/>
        <v>531506</v>
      </c>
      <c r="B3538" s="10" t="s">
        <v>945</v>
      </c>
      <c r="C3538" s="10" t="s">
        <v>949</v>
      </c>
      <c r="F3538" s="10" t="s">
        <v>950</v>
      </c>
      <c r="G3538" s="10">
        <v>1</v>
      </c>
      <c r="I3538" s="2">
        <v>1</v>
      </c>
      <c r="J3538" s="2">
        <v>0</v>
      </c>
      <c r="K3538" s="2">
        <v>41500</v>
      </c>
      <c r="L3538" s="2">
        <v>41500</v>
      </c>
      <c r="M3538" s="2">
        <v>1000</v>
      </c>
      <c r="N3538" s="10">
        <f t="shared" si="2369"/>
        <v>1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10">
        <f t="shared" si="2370"/>
        <v>0</v>
      </c>
      <c r="U3538" s="2">
        <v>21</v>
      </c>
      <c r="V3538" s="2">
        <v>0</v>
      </c>
      <c r="W3538" s="2">
        <f t="shared" ref="W3538:X3538" si="2382">INT(W3528*1.1)</f>
        <v>217</v>
      </c>
      <c r="X3538" s="2">
        <f t="shared" si="2382"/>
        <v>217</v>
      </c>
      <c r="Y3538" s="2">
        <v>1000</v>
      </c>
      <c r="Z3538" s="10">
        <f t="shared" si="2372"/>
        <v>1</v>
      </c>
      <c r="AA3538" s="10">
        <v>0</v>
      </c>
      <c r="AB3538" s="10">
        <v>0</v>
      </c>
      <c r="AC3538" s="10">
        <v>0</v>
      </c>
      <c r="AD3538" s="10">
        <v>0</v>
      </c>
      <c r="AE3538" s="10">
        <v>0</v>
      </c>
      <c r="AF3538" s="10">
        <f t="shared" si="2373"/>
        <v>0</v>
      </c>
      <c r="AG3538" s="10">
        <v>0</v>
      </c>
      <c r="AH3538" s="10">
        <v>0</v>
      </c>
      <c r="AI3538" s="10">
        <v>0</v>
      </c>
      <c r="AJ3538" s="10">
        <v>0</v>
      </c>
      <c r="AK3538" s="10">
        <v>0</v>
      </c>
      <c r="AL3538" s="10">
        <f t="shared" si="2374"/>
        <v>0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  <c r="AS3538" s="10">
        <v>0</v>
      </c>
      <c r="AT3538" s="10">
        <v>0</v>
      </c>
      <c r="AU3538" s="10">
        <v>0</v>
      </c>
      <c r="AV3538" s="10">
        <v>0</v>
      </c>
      <c r="AW3538" s="10">
        <v>0</v>
      </c>
      <c r="AX3538" s="10">
        <f t="shared" si="2375"/>
        <v>0</v>
      </c>
      <c r="AY3538" s="10">
        <v>0</v>
      </c>
      <c r="AZ3538" s="10">
        <v>0</v>
      </c>
      <c r="BA3538" s="10">
        <v>0</v>
      </c>
      <c r="BB3538" s="10">
        <v>0</v>
      </c>
      <c r="BC3538" s="10">
        <v>0</v>
      </c>
      <c r="BD3538" s="10">
        <f t="shared" si="2376"/>
        <v>0</v>
      </c>
      <c r="BE3538" s="10">
        <v>0</v>
      </c>
      <c r="BF3538" s="10">
        <v>0</v>
      </c>
      <c r="BG3538" s="10">
        <v>0</v>
      </c>
      <c r="BH3538" s="10">
        <v>0</v>
      </c>
      <c r="BI3538" s="10">
        <v>0</v>
      </c>
      <c r="BJ3538" s="10">
        <f t="shared" si="2377"/>
        <v>0</v>
      </c>
      <c r="BK3538" s="10">
        <v>0</v>
      </c>
      <c r="BL3538" s="10">
        <v>0</v>
      </c>
      <c r="BM3538" s="10">
        <v>0</v>
      </c>
      <c r="BN3538" s="10">
        <v>0</v>
      </c>
      <c r="BO3538" s="10">
        <v>0</v>
      </c>
      <c r="BP3538" s="10">
        <f t="shared" si="2378"/>
        <v>0</v>
      </c>
      <c r="BQ3538" s="10">
        <v>0</v>
      </c>
    </row>
    <row r="3539" spans="1:69">
      <c r="A3539" s="10">
        <f t="shared" si="2338"/>
        <v>531507</v>
      </c>
      <c r="B3539" s="10" t="s">
        <v>945</v>
      </c>
      <c r="C3539" s="10" t="s">
        <v>949</v>
      </c>
      <c r="F3539" s="10" t="s">
        <v>950</v>
      </c>
      <c r="G3539" s="10">
        <v>1</v>
      </c>
      <c r="I3539" s="2">
        <v>1</v>
      </c>
      <c r="J3539" s="2">
        <v>0</v>
      </c>
      <c r="K3539" s="2">
        <v>41500</v>
      </c>
      <c r="L3539" s="2">
        <v>41500</v>
      </c>
      <c r="M3539" s="2">
        <v>1000</v>
      </c>
      <c r="N3539" s="10">
        <f t="shared" si="2369"/>
        <v>1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10">
        <f t="shared" si="2370"/>
        <v>0</v>
      </c>
      <c r="U3539" s="2">
        <v>21</v>
      </c>
      <c r="V3539" s="2">
        <v>0</v>
      </c>
      <c r="W3539" s="2">
        <f t="shared" ref="W3539:X3539" si="2383">INT(W3529*1.1)</f>
        <v>217</v>
      </c>
      <c r="X3539" s="2">
        <f t="shared" si="2383"/>
        <v>217</v>
      </c>
      <c r="Y3539" s="2">
        <v>1000</v>
      </c>
      <c r="Z3539" s="10">
        <f t="shared" si="2372"/>
        <v>1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f t="shared" si="2373"/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f t="shared" si="2374"/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f t="shared" si="2375"/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f t="shared" si="2376"/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f t="shared" si="2377"/>
        <v>0</v>
      </c>
      <c r="BK3539" s="10">
        <v>0</v>
      </c>
      <c r="BL3539" s="10">
        <v>0</v>
      </c>
      <c r="BM3539" s="10">
        <v>0</v>
      </c>
      <c r="BN3539" s="10">
        <v>0</v>
      </c>
      <c r="BO3539" s="10">
        <v>0</v>
      </c>
      <c r="BP3539" s="10">
        <f t="shared" si="2378"/>
        <v>0</v>
      </c>
      <c r="BQ3539" s="10">
        <v>0</v>
      </c>
    </row>
    <row r="3540" spans="1:69">
      <c r="A3540" s="10">
        <f t="shared" si="2338"/>
        <v>531508</v>
      </c>
      <c r="B3540" s="10" t="s">
        <v>945</v>
      </c>
      <c r="C3540" s="10" t="s">
        <v>949</v>
      </c>
      <c r="F3540" s="10" t="s">
        <v>950</v>
      </c>
      <c r="G3540" s="10">
        <v>1</v>
      </c>
      <c r="I3540" s="2">
        <v>1</v>
      </c>
      <c r="J3540" s="2">
        <v>0</v>
      </c>
      <c r="K3540" s="2">
        <v>41500</v>
      </c>
      <c r="L3540" s="2">
        <v>41500</v>
      </c>
      <c r="M3540" s="2">
        <v>1000</v>
      </c>
      <c r="N3540" s="10">
        <f t="shared" si="2369"/>
        <v>1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10">
        <f t="shared" si="2370"/>
        <v>0</v>
      </c>
      <c r="U3540" s="2">
        <v>21</v>
      </c>
      <c r="V3540" s="2">
        <v>0</v>
      </c>
      <c r="W3540" s="2">
        <f t="shared" ref="W3540:X3540" si="2384">INT(W3530*1.1)</f>
        <v>217</v>
      </c>
      <c r="X3540" s="2">
        <f t="shared" si="2384"/>
        <v>217</v>
      </c>
      <c r="Y3540" s="2">
        <v>1000</v>
      </c>
      <c r="Z3540" s="10">
        <f t="shared" si="2372"/>
        <v>1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  <c r="AF3540" s="10">
        <f t="shared" si="2373"/>
        <v>0</v>
      </c>
      <c r="AG3540" s="10">
        <v>0</v>
      </c>
      <c r="AH3540" s="10">
        <v>0</v>
      </c>
      <c r="AI3540" s="10">
        <v>0</v>
      </c>
      <c r="AJ3540" s="10">
        <v>0</v>
      </c>
      <c r="AK3540" s="10">
        <v>0</v>
      </c>
      <c r="AL3540" s="10">
        <f t="shared" si="2374"/>
        <v>0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S3540" s="10">
        <v>0</v>
      </c>
      <c r="AT3540" s="10">
        <v>0</v>
      </c>
      <c r="AU3540" s="10">
        <v>0</v>
      </c>
      <c r="AV3540" s="10">
        <v>0</v>
      </c>
      <c r="AW3540" s="10">
        <v>0</v>
      </c>
      <c r="AX3540" s="10">
        <f t="shared" si="2375"/>
        <v>0</v>
      </c>
      <c r="AY3540" s="10">
        <v>0</v>
      </c>
      <c r="AZ3540" s="10">
        <v>0</v>
      </c>
      <c r="BA3540" s="10">
        <v>0</v>
      </c>
      <c r="BB3540" s="10">
        <v>0</v>
      </c>
      <c r="BC3540" s="10">
        <v>0</v>
      </c>
      <c r="BD3540" s="10">
        <f t="shared" si="2376"/>
        <v>0</v>
      </c>
      <c r="BE3540" s="10">
        <v>0</v>
      </c>
      <c r="BF3540" s="10">
        <v>0</v>
      </c>
      <c r="BG3540" s="10">
        <v>0</v>
      </c>
      <c r="BH3540" s="10">
        <v>0</v>
      </c>
      <c r="BI3540" s="10">
        <v>0</v>
      </c>
      <c r="BJ3540" s="10">
        <f t="shared" si="2377"/>
        <v>0</v>
      </c>
      <c r="BK3540" s="10">
        <v>0</v>
      </c>
      <c r="BL3540" s="10">
        <v>0</v>
      </c>
      <c r="BM3540" s="10">
        <v>0</v>
      </c>
      <c r="BN3540" s="10">
        <v>0</v>
      </c>
      <c r="BO3540" s="10">
        <v>0</v>
      </c>
      <c r="BP3540" s="10">
        <f t="shared" si="2378"/>
        <v>0</v>
      </c>
      <c r="BQ3540" s="10">
        <v>0</v>
      </c>
    </row>
    <row r="3541" spans="1:69">
      <c r="A3541" s="10">
        <f t="shared" si="2338"/>
        <v>531509</v>
      </c>
      <c r="B3541" s="10" t="s">
        <v>945</v>
      </c>
      <c r="C3541" s="10" t="s">
        <v>949</v>
      </c>
      <c r="F3541" s="10" t="s">
        <v>950</v>
      </c>
      <c r="G3541" s="10">
        <v>1</v>
      </c>
      <c r="I3541" s="2">
        <v>1</v>
      </c>
      <c r="J3541" s="2">
        <v>0</v>
      </c>
      <c r="K3541" s="2">
        <v>41500</v>
      </c>
      <c r="L3541" s="2">
        <v>41500</v>
      </c>
      <c r="M3541" s="2">
        <v>1000</v>
      </c>
      <c r="N3541" s="10">
        <f t="shared" si="2369"/>
        <v>1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10">
        <f t="shared" si="2370"/>
        <v>0</v>
      </c>
      <c r="U3541" s="2">
        <v>21</v>
      </c>
      <c r="V3541" s="2">
        <v>0</v>
      </c>
      <c r="W3541" s="2">
        <f t="shared" ref="W3541:X3541" si="2385">INT(W3531*1.1)</f>
        <v>217</v>
      </c>
      <c r="X3541" s="2">
        <f t="shared" si="2385"/>
        <v>217</v>
      </c>
      <c r="Y3541" s="2">
        <v>1000</v>
      </c>
      <c r="Z3541" s="10">
        <f t="shared" si="2372"/>
        <v>1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f t="shared" si="2373"/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f t="shared" si="2374"/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f t="shared" si="2375"/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f t="shared" si="2376"/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f t="shared" si="2377"/>
        <v>0</v>
      </c>
      <c r="BK3541" s="10">
        <v>0</v>
      </c>
      <c r="BL3541" s="10">
        <v>0</v>
      </c>
      <c r="BM3541" s="10">
        <v>0</v>
      </c>
      <c r="BN3541" s="10">
        <v>0</v>
      </c>
      <c r="BO3541" s="10">
        <v>0</v>
      </c>
      <c r="BP3541" s="10">
        <f t="shared" si="2378"/>
        <v>0</v>
      </c>
      <c r="BQ3541" s="10">
        <v>0</v>
      </c>
    </row>
    <row r="3542" spans="1:69">
      <c r="A3542" s="10">
        <f t="shared" si="2338"/>
        <v>531510</v>
      </c>
      <c r="B3542" s="10" t="s">
        <v>945</v>
      </c>
      <c r="C3542" s="10" t="s">
        <v>949</v>
      </c>
      <c r="F3542" s="10" t="s">
        <v>950</v>
      </c>
      <c r="G3542" s="10">
        <v>1</v>
      </c>
      <c r="I3542" s="2">
        <v>1</v>
      </c>
      <c r="J3542" s="2">
        <v>0</v>
      </c>
      <c r="K3542" s="2">
        <v>41500</v>
      </c>
      <c r="L3542" s="2">
        <v>41500</v>
      </c>
      <c r="M3542" s="2">
        <v>1000</v>
      </c>
      <c r="N3542" s="10">
        <f t="shared" si="2369"/>
        <v>1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10">
        <f t="shared" si="2370"/>
        <v>0</v>
      </c>
      <c r="U3542" s="2">
        <v>21</v>
      </c>
      <c r="V3542" s="2">
        <v>0</v>
      </c>
      <c r="W3542" s="2">
        <f t="shared" ref="W3542:X3542" si="2386">INT(W3532*1.1)</f>
        <v>217</v>
      </c>
      <c r="X3542" s="2">
        <f t="shared" si="2386"/>
        <v>217</v>
      </c>
      <c r="Y3542" s="2">
        <v>1000</v>
      </c>
      <c r="Z3542" s="10">
        <f t="shared" si="2372"/>
        <v>1</v>
      </c>
      <c r="AA3542" s="10">
        <v>0</v>
      </c>
      <c r="AB3542" s="10">
        <v>0</v>
      </c>
      <c r="AC3542" s="10">
        <v>0</v>
      </c>
      <c r="AD3542" s="10">
        <v>0</v>
      </c>
      <c r="AE3542" s="10">
        <v>0</v>
      </c>
      <c r="AF3542" s="10">
        <f t="shared" si="2373"/>
        <v>0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f t="shared" si="2374"/>
        <v>0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S3542" s="10">
        <v>0</v>
      </c>
      <c r="AT3542" s="10">
        <v>0</v>
      </c>
      <c r="AU3542" s="10">
        <v>0</v>
      </c>
      <c r="AV3542" s="10">
        <v>0</v>
      </c>
      <c r="AW3542" s="10">
        <v>0</v>
      </c>
      <c r="AX3542" s="10">
        <f t="shared" si="2375"/>
        <v>0</v>
      </c>
      <c r="AY3542" s="10">
        <v>0</v>
      </c>
      <c r="AZ3542" s="10">
        <v>0</v>
      </c>
      <c r="BA3542" s="10">
        <v>0</v>
      </c>
      <c r="BB3542" s="10">
        <v>0</v>
      </c>
      <c r="BC3542" s="10">
        <v>0</v>
      </c>
      <c r="BD3542" s="10">
        <f t="shared" si="2376"/>
        <v>0</v>
      </c>
      <c r="BE3542" s="10">
        <v>0</v>
      </c>
      <c r="BF3542" s="10">
        <v>0</v>
      </c>
      <c r="BG3542" s="10">
        <v>0</v>
      </c>
      <c r="BH3542" s="10">
        <v>0</v>
      </c>
      <c r="BI3542" s="10">
        <v>0</v>
      </c>
      <c r="BJ3542" s="10">
        <f t="shared" si="2377"/>
        <v>0</v>
      </c>
      <c r="BK3542" s="10">
        <v>0</v>
      </c>
      <c r="BL3542" s="10">
        <v>0</v>
      </c>
      <c r="BM3542" s="10">
        <v>0</v>
      </c>
      <c r="BN3542" s="10">
        <v>0</v>
      </c>
      <c r="BO3542" s="10">
        <v>0</v>
      </c>
      <c r="BP3542" s="10">
        <f t="shared" si="2378"/>
        <v>0</v>
      </c>
      <c r="BQ3542" s="10">
        <v>0</v>
      </c>
    </row>
    <row r="3543" spans="1:69">
      <c r="A3543" s="10">
        <f t="shared" si="2338"/>
        <v>531601</v>
      </c>
      <c r="B3543" s="10" t="s">
        <v>945</v>
      </c>
      <c r="C3543" s="10" t="s">
        <v>949</v>
      </c>
      <c r="F3543" s="10" t="s">
        <v>950</v>
      </c>
      <c r="G3543" s="10">
        <v>1</v>
      </c>
      <c r="I3543" s="2">
        <v>1</v>
      </c>
      <c r="J3543" s="2">
        <v>0</v>
      </c>
      <c r="K3543" s="2">
        <v>50000</v>
      </c>
      <c r="L3543" s="2">
        <v>50000</v>
      </c>
      <c r="M3543" s="2">
        <v>1000</v>
      </c>
      <c r="N3543" s="10">
        <f t="shared" si="2369"/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10">
        <f t="shared" si="2370"/>
        <v>0</v>
      </c>
      <c r="U3543" s="2">
        <v>21</v>
      </c>
      <c r="V3543" s="2">
        <v>0</v>
      </c>
      <c r="W3543" s="2">
        <f t="shared" ref="W3543:X3543" si="2387">INT(W3533*1.1)</f>
        <v>238</v>
      </c>
      <c r="X3543" s="2">
        <f t="shared" si="2387"/>
        <v>238</v>
      </c>
      <c r="Y3543" s="2">
        <v>1000</v>
      </c>
      <c r="Z3543" s="10">
        <f t="shared" si="2372"/>
        <v>1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f t="shared" si="2373"/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f t="shared" si="2374"/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f t="shared" si="2375"/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f t="shared" si="2376"/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f t="shared" si="2377"/>
        <v>0</v>
      </c>
      <c r="BK3543" s="10">
        <v>0</v>
      </c>
      <c r="BL3543" s="10">
        <v>0</v>
      </c>
      <c r="BM3543" s="10">
        <v>0</v>
      </c>
      <c r="BN3543" s="10">
        <v>0</v>
      </c>
      <c r="BO3543" s="10">
        <v>0</v>
      </c>
      <c r="BP3543" s="10">
        <f t="shared" si="2378"/>
        <v>0</v>
      </c>
      <c r="BQ3543" s="10">
        <v>0</v>
      </c>
    </row>
    <row r="3544" spans="1:69">
      <c r="A3544" s="10">
        <f t="shared" si="2338"/>
        <v>531602</v>
      </c>
      <c r="B3544" s="10" t="s">
        <v>945</v>
      </c>
      <c r="C3544" s="10" t="s">
        <v>949</v>
      </c>
      <c r="F3544" s="10" t="s">
        <v>950</v>
      </c>
      <c r="G3544" s="10">
        <v>1</v>
      </c>
      <c r="I3544" s="2">
        <v>1</v>
      </c>
      <c r="J3544" s="2">
        <v>0</v>
      </c>
      <c r="K3544" s="2">
        <v>50000</v>
      </c>
      <c r="L3544" s="2">
        <v>50000</v>
      </c>
      <c r="M3544" s="2">
        <v>1000</v>
      </c>
      <c r="N3544" s="10">
        <f t="shared" si="2369"/>
        <v>1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10">
        <f t="shared" si="2370"/>
        <v>0</v>
      </c>
      <c r="U3544" s="2">
        <v>21</v>
      </c>
      <c r="V3544" s="2">
        <v>0</v>
      </c>
      <c r="W3544" s="2">
        <f t="shared" ref="W3544:X3544" si="2388">INT(W3534*1.1)</f>
        <v>238</v>
      </c>
      <c r="X3544" s="2">
        <f t="shared" si="2388"/>
        <v>238</v>
      </c>
      <c r="Y3544" s="2">
        <v>1000</v>
      </c>
      <c r="Z3544" s="10">
        <f t="shared" si="2372"/>
        <v>1</v>
      </c>
      <c r="AA3544" s="10">
        <v>0</v>
      </c>
      <c r="AB3544" s="10">
        <v>0</v>
      </c>
      <c r="AC3544" s="10">
        <v>0</v>
      </c>
      <c r="AD3544" s="10">
        <v>0</v>
      </c>
      <c r="AE3544" s="10">
        <v>0</v>
      </c>
      <c r="AF3544" s="10">
        <f t="shared" si="2373"/>
        <v>0</v>
      </c>
      <c r="AG3544" s="10">
        <v>0</v>
      </c>
      <c r="AH3544" s="10">
        <v>0</v>
      </c>
      <c r="AI3544" s="10">
        <v>0</v>
      </c>
      <c r="AJ3544" s="10">
        <v>0</v>
      </c>
      <c r="AK3544" s="10">
        <v>0</v>
      </c>
      <c r="AL3544" s="10">
        <f t="shared" si="2374"/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S3544" s="10">
        <v>0</v>
      </c>
      <c r="AT3544" s="10">
        <v>0</v>
      </c>
      <c r="AU3544" s="10">
        <v>0</v>
      </c>
      <c r="AV3544" s="10">
        <v>0</v>
      </c>
      <c r="AW3544" s="10">
        <v>0</v>
      </c>
      <c r="AX3544" s="10">
        <f t="shared" si="2375"/>
        <v>0</v>
      </c>
      <c r="AY3544" s="10">
        <v>0</v>
      </c>
      <c r="AZ3544" s="10">
        <v>0</v>
      </c>
      <c r="BA3544" s="10">
        <v>0</v>
      </c>
      <c r="BB3544" s="10">
        <v>0</v>
      </c>
      <c r="BC3544" s="10">
        <v>0</v>
      </c>
      <c r="BD3544" s="10">
        <f t="shared" si="2376"/>
        <v>0</v>
      </c>
      <c r="BE3544" s="10">
        <v>0</v>
      </c>
      <c r="BF3544" s="10">
        <v>0</v>
      </c>
      <c r="BG3544" s="10">
        <v>0</v>
      </c>
      <c r="BH3544" s="10">
        <v>0</v>
      </c>
      <c r="BI3544" s="10">
        <v>0</v>
      </c>
      <c r="BJ3544" s="10">
        <f t="shared" si="2377"/>
        <v>0</v>
      </c>
      <c r="BK3544" s="10">
        <v>0</v>
      </c>
      <c r="BL3544" s="10">
        <v>0</v>
      </c>
      <c r="BM3544" s="10">
        <v>0</v>
      </c>
      <c r="BN3544" s="10">
        <v>0</v>
      </c>
      <c r="BO3544" s="10">
        <v>0</v>
      </c>
      <c r="BP3544" s="10">
        <f t="shared" si="2378"/>
        <v>0</v>
      </c>
      <c r="BQ3544" s="10">
        <v>0</v>
      </c>
    </row>
    <row r="3545" spans="1:69">
      <c r="A3545" s="10">
        <f t="shared" si="2338"/>
        <v>531603</v>
      </c>
      <c r="B3545" s="10" t="s">
        <v>945</v>
      </c>
      <c r="C3545" s="10" t="s">
        <v>949</v>
      </c>
      <c r="F3545" s="10" t="s">
        <v>950</v>
      </c>
      <c r="G3545" s="10">
        <v>1</v>
      </c>
      <c r="I3545" s="2">
        <v>1</v>
      </c>
      <c r="J3545" s="2">
        <v>0</v>
      </c>
      <c r="K3545" s="2">
        <v>50000</v>
      </c>
      <c r="L3545" s="2">
        <v>50000</v>
      </c>
      <c r="M3545" s="2">
        <v>1000</v>
      </c>
      <c r="N3545" s="10">
        <f t="shared" si="2369"/>
        <v>1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10">
        <f t="shared" si="2370"/>
        <v>0</v>
      </c>
      <c r="U3545" s="2">
        <v>21</v>
      </c>
      <c r="V3545" s="2">
        <v>0</v>
      </c>
      <c r="W3545" s="2">
        <f t="shared" ref="W3545:X3545" si="2389">INT(W3535*1.1)</f>
        <v>238</v>
      </c>
      <c r="X3545" s="2">
        <f t="shared" si="2389"/>
        <v>238</v>
      </c>
      <c r="Y3545" s="2">
        <v>1000</v>
      </c>
      <c r="Z3545" s="10">
        <f t="shared" si="2372"/>
        <v>1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f t="shared" si="2373"/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f t="shared" si="2374"/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f t="shared" si="2375"/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f t="shared" si="2376"/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f t="shared" si="2377"/>
        <v>0</v>
      </c>
      <c r="BK3545" s="10">
        <v>0</v>
      </c>
      <c r="BL3545" s="10">
        <v>0</v>
      </c>
      <c r="BM3545" s="10">
        <v>0</v>
      </c>
      <c r="BN3545" s="10">
        <v>0</v>
      </c>
      <c r="BO3545" s="10">
        <v>0</v>
      </c>
      <c r="BP3545" s="10">
        <f t="shared" si="2378"/>
        <v>0</v>
      </c>
      <c r="BQ3545" s="10">
        <v>0</v>
      </c>
    </row>
    <row r="3546" spans="1:69">
      <c r="A3546" s="10">
        <f t="shared" si="2338"/>
        <v>531604</v>
      </c>
      <c r="B3546" s="10" t="s">
        <v>945</v>
      </c>
      <c r="C3546" s="10" t="s">
        <v>949</v>
      </c>
      <c r="F3546" s="10" t="s">
        <v>950</v>
      </c>
      <c r="G3546" s="10">
        <v>1</v>
      </c>
      <c r="I3546" s="2">
        <v>1</v>
      </c>
      <c r="J3546" s="2">
        <v>0</v>
      </c>
      <c r="K3546" s="2">
        <v>50000</v>
      </c>
      <c r="L3546" s="2">
        <v>50000</v>
      </c>
      <c r="M3546" s="2">
        <v>1000</v>
      </c>
      <c r="N3546" s="10">
        <f t="shared" si="2369"/>
        <v>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10">
        <f t="shared" si="2370"/>
        <v>0</v>
      </c>
      <c r="U3546" s="2">
        <v>21</v>
      </c>
      <c r="V3546" s="2">
        <v>0</v>
      </c>
      <c r="W3546" s="2">
        <f t="shared" ref="W3546:X3546" si="2390">INT(W3536*1.1)</f>
        <v>238</v>
      </c>
      <c r="X3546" s="2">
        <f t="shared" si="2390"/>
        <v>238</v>
      </c>
      <c r="Y3546" s="2">
        <v>1000</v>
      </c>
      <c r="Z3546" s="10">
        <f t="shared" si="2372"/>
        <v>1</v>
      </c>
      <c r="AA3546" s="10">
        <v>0</v>
      </c>
      <c r="AB3546" s="10">
        <v>0</v>
      </c>
      <c r="AC3546" s="10">
        <v>0</v>
      </c>
      <c r="AD3546" s="10">
        <v>0</v>
      </c>
      <c r="AE3546" s="10">
        <v>0</v>
      </c>
      <c r="AF3546" s="10">
        <f t="shared" si="2373"/>
        <v>0</v>
      </c>
      <c r="AG3546" s="10">
        <v>0</v>
      </c>
      <c r="AH3546" s="10">
        <v>0</v>
      </c>
      <c r="AI3546" s="10">
        <v>0</v>
      </c>
      <c r="AJ3546" s="10">
        <v>0</v>
      </c>
      <c r="AK3546" s="10">
        <v>0</v>
      </c>
      <c r="AL3546" s="10">
        <f t="shared" si="2374"/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  <c r="AS3546" s="10">
        <v>0</v>
      </c>
      <c r="AT3546" s="10">
        <v>0</v>
      </c>
      <c r="AU3546" s="10">
        <v>0</v>
      </c>
      <c r="AV3546" s="10">
        <v>0</v>
      </c>
      <c r="AW3546" s="10">
        <v>0</v>
      </c>
      <c r="AX3546" s="10">
        <f t="shared" si="2375"/>
        <v>0</v>
      </c>
      <c r="AY3546" s="10">
        <v>0</v>
      </c>
      <c r="AZ3546" s="10">
        <v>0</v>
      </c>
      <c r="BA3546" s="10">
        <v>0</v>
      </c>
      <c r="BB3546" s="10">
        <v>0</v>
      </c>
      <c r="BC3546" s="10">
        <v>0</v>
      </c>
      <c r="BD3546" s="10">
        <f t="shared" si="2376"/>
        <v>0</v>
      </c>
      <c r="BE3546" s="10">
        <v>0</v>
      </c>
      <c r="BF3546" s="10">
        <v>0</v>
      </c>
      <c r="BG3546" s="10">
        <v>0</v>
      </c>
      <c r="BH3546" s="10">
        <v>0</v>
      </c>
      <c r="BI3546" s="10">
        <v>0</v>
      </c>
      <c r="BJ3546" s="10">
        <f t="shared" si="2377"/>
        <v>0</v>
      </c>
      <c r="BK3546" s="10">
        <v>0</v>
      </c>
      <c r="BL3546" s="10">
        <v>0</v>
      </c>
      <c r="BM3546" s="10">
        <v>0</v>
      </c>
      <c r="BN3546" s="10">
        <v>0</v>
      </c>
      <c r="BO3546" s="10">
        <v>0</v>
      </c>
      <c r="BP3546" s="10">
        <f t="shared" si="2378"/>
        <v>0</v>
      </c>
      <c r="BQ3546" s="10">
        <v>0</v>
      </c>
    </row>
    <row r="3547" spans="1:69">
      <c r="A3547" s="10">
        <f t="shared" si="2338"/>
        <v>531605</v>
      </c>
      <c r="B3547" s="10" t="s">
        <v>945</v>
      </c>
      <c r="C3547" s="10" t="s">
        <v>949</v>
      </c>
      <c r="F3547" s="10" t="s">
        <v>950</v>
      </c>
      <c r="G3547" s="10">
        <v>1</v>
      </c>
      <c r="I3547" s="2">
        <v>1</v>
      </c>
      <c r="J3547" s="2">
        <v>0</v>
      </c>
      <c r="K3547" s="2">
        <v>50000</v>
      </c>
      <c r="L3547" s="2">
        <v>50000</v>
      </c>
      <c r="M3547" s="2">
        <v>1000</v>
      </c>
      <c r="N3547" s="10">
        <f t="shared" si="2369"/>
        <v>1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10">
        <f t="shared" si="2370"/>
        <v>0</v>
      </c>
      <c r="U3547" s="2">
        <v>21</v>
      </c>
      <c r="V3547" s="2">
        <v>0</v>
      </c>
      <c r="W3547" s="2">
        <f t="shared" ref="W3547:X3547" si="2391">INT(W3537*1.1)</f>
        <v>238</v>
      </c>
      <c r="X3547" s="2">
        <f t="shared" si="2391"/>
        <v>238</v>
      </c>
      <c r="Y3547" s="2">
        <v>1000</v>
      </c>
      <c r="Z3547" s="10">
        <f t="shared" si="2372"/>
        <v>1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f t="shared" si="2373"/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f t="shared" si="2374"/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f t="shared" si="2375"/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f t="shared" si="2376"/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f t="shared" si="2377"/>
        <v>0</v>
      </c>
      <c r="BK3547" s="10">
        <v>0</v>
      </c>
      <c r="BL3547" s="10">
        <v>0</v>
      </c>
      <c r="BM3547" s="10">
        <v>0</v>
      </c>
      <c r="BN3547" s="10">
        <v>0</v>
      </c>
      <c r="BO3547" s="10">
        <v>0</v>
      </c>
      <c r="BP3547" s="10">
        <f t="shared" si="2378"/>
        <v>0</v>
      </c>
      <c r="BQ3547" s="10">
        <v>0</v>
      </c>
    </row>
    <row r="3548" spans="1:69">
      <c r="A3548" s="10">
        <f t="shared" si="2338"/>
        <v>531606</v>
      </c>
      <c r="B3548" s="10" t="s">
        <v>945</v>
      </c>
      <c r="C3548" s="10" t="s">
        <v>949</v>
      </c>
      <c r="F3548" s="10" t="s">
        <v>950</v>
      </c>
      <c r="G3548" s="10">
        <v>1</v>
      </c>
      <c r="I3548" s="2">
        <v>1</v>
      </c>
      <c r="J3548" s="2">
        <v>0</v>
      </c>
      <c r="K3548" s="2">
        <v>50000</v>
      </c>
      <c r="L3548" s="2">
        <v>50000</v>
      </c>
      <c r="M3548" s="2">
        <v>1000</v>
      </c>
      <c r="N3548" s="10">
        <f t="shared" si="2369"/>
        <v>1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10">
        <f t="shared" si="2370"/>
        <v>0</v>
      </c>
      <c r="U3548" s="2">
        <v>21</v>
      </c>
      <c r="V3548" s="2">
        <v>0</v>
      </c>
      <c r="W3548" s="2">
        <f t="shared" ref="W3548:X3548" si="2392">INT(W3538*1.1)</f>
        <v>238</v>
      </c>
      <c r="X3548" s="2">
        <f t="shared" si="2392"/>
        <v>238</v>
      </c>
      <c r="Y3548" s="2">
        <v>1000</v>
      </c>
      <c r="Z3548" s="10">
        <f t="shared" si="2372"/>
        <v>1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f t="shared" si="2373"/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f t="shared" si="2374"/>
        <v>0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  <c r="AS3548" s="10">
        <v>0</v>
      </c>
      <c r="AT3548" s="10">
        <v>0</v>
      </c>
      <c r="AU3548" s="10">
        <v>0</v>
      </c>
      <c r="AV3548" s="10">
        <v>0</v>
      </c>
      <c r="AW3548" s="10">
        <v>0</v>
      </c>
      <c r="AX3548" s="10">
        <f t="shared" si="2375"/>
        <v>0</v>
      </c>
      <c r="AY3548" s="10">
        <v>0</v>
      </c>
      <c r="AZ3548" s="10">
        <v>0</v>
      </c>
      <c r="BA3548" s="10">
        <v>0</v>
      </c>
      <c r="BB3548" s="10">
        <v>0</v>
      </c>
      <c r="BC3548" s="10">
        <v>0</v>
      </c>
      <c r="BD3548" s="10">
        <f t="shared" si="2376"/>
        <v>0</v>
      </c>
      <c r="BE3548" s="10">
        <v>0</v>
      </c>
      <c r="BF3548" s="10">
        <v>0</v>
      </c>
      <c r="BG3548" s="10">
        <v>0</v>
      </c>
      <c r="BH3548" s="10">
        <v>0</v>
      </c>
      <c r="BI3548" s="10">
        <v>0</v>
      </c>
      <c r="BJ3548" s="10">
        <f t="shared" si="2377"/>
        <v>0</v>
      </c>
      <c r="BK3548" s="10">
        <v>0</v>
      </c>
      <c r="BL3548" s="10">
        <v>0</v>
      </c>
      <c r="BM3548" s="10">
        <v>0</v>
      </c>
      <c r="BN3548" s="10">
        <v>0</v>
      </c>
      <c r="BO3548" s="10">
        <v>0</v>
      </c>
      <c r="BP3548" s="10">
        <f t="shared" si="2378"/>
        <v>0</v>
      </c>
      <c r="BQ3548" s="10">
        <v>0</v>
      </c>
    </row>
    <row r="3549" spans="1:69">
      <c r="A3549" s="10">
        <f t="shared" si="2338"/>
        <v>531607</v>
      </c>
      <c r="B3549" s="10" t="s">
        <v>945</v>
      </c>
      <c r="C3549" s="10" t="s">
        <v>949</v>
      </c>
      <c r="F3549" s="10" t="s">
        <v>950</v>
      </c>
      <c r="G3549" s="10">
        <v>1</v>
      </c>
      <c r="I3549" s="2">
        <v>1</v>
      </c>
      <c r="J3549" s="2">
        <v>0</v>
      </c>
      <c r="K3549" s="2">
        <v>50000</v>
      </c>
      <c r="L3549" s="2">
        <v>50000</v>
      </c>
      <c r="M3549" s="2">
        <v>1000</v>
      </c>
      <c r="N3549" s="10">
        <f t="shared" si="2369"/>
        <v>1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10">
        <f t="shared" si="2370"/>
        <v>0</v>
      </c>
      <c r="U3549" s="2">
        <v>21</v>
      </c>
      <c r="V3549" s="2">
        <v>0</v>
      </c>
      <c r="W3549" s="2">
        <f t="shared" ref="W3549:X3549" si="2393">INT(W3539*1.1)</f>
        <v>238</v>
      </c>
      <c r="X3549" s="2">
        <f t="shared" si="2393"/>
        <v>238</v>
      </c>
      <c r="Y3549" s="2">
        <v>1000</v>
      </c>
      <c r="Z3549" s="10">
        <f t="shared" si="2372"/>
        <v>1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f t="shared" si="2373"/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f t="shared" si="2374"/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f t="shared" si="2375"/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f t="shared" si="2376"/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f t="shared" si="2377"/>
        <v>0</v>
      </c>
      <c r="BK3549" s="10">
        <v>0</v>
      </c>
      <c r="BL3549" s="10">
        <v>0</v>
      </c>
      <c r="BM3549" s="10">
        <v>0</v>
      </c>
      <c r="BN3549" s="10">
        <v>0</v>
      </c>
      <c r="BO3549" s="10">
        <v>0</v>
      </c>
      <c r="BP3549" s="10">
        <f t="shared" si="2378"/>
        <v>0</v>
      </c>
      <c r="BQ3549" s="10">
        <v>0</v>
      </c>
    </row>
    <row r="3550" spans="1:69">
      <c r="A3550" s="10">
        <f t="shared" si="2338"/>
        <v>531608</v>
      </c>
      <c r="B3550" s="10" t="s">
        <v>945</v>
      </c>
      <c r="C3550" s="10" t="s">
        <v>949</v>
      </c>
      <c r="F3550" s="10" t="s">
        <v>950</v>
      </c>
      <c r="G3550" s="10">
        <v>1</v>
      </c>
      <c r="I3550" s="2">
        <v>1</v>
      </c>
      <c r="J3550" s="2">
        <v>0</v>
      </c>
      <c r="K3550" s="2">
        <v>50000</v>
      </c>
      <c r="L3550" s="2">
        <v>50000</v>
      </c>
      <c r="M3550" s="2">
        <v>1000</v>
      </c>
      <c r="N3550" s="10">
        <f t="shared" si="2369"/>
        <v>1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10">
        <f t="shared" si="2370"/>
        <v>0</v>
      </c>
      <c r="U3550" s="2">
        <v>21</v>
      </c>
      <c r="V3550" s="2">
        <v>0</v>
      </c>
      <c r="W3550" s="2">
        <f t="shared" ref="W3550:X3550" si="2394">INT(W3540*1.1)</f>
        <v>238</v>
      </c>
      <c r="X3550" s="2">
        <f t="shared" si="2394"/>
        <v>238</v>
      </c>
      <c r="Y3550" s="2">
        <v>1000</v>
      </c>
      <c r="Z3550" s="10">
        <f t="shared" si="2372"/>
        <v>1</v>
      </c>
      <c r="AA3550" s="10">
        <v>0</v>
      </c>
      <c r="AB3550" s="10">
        <v>0</v>
      </c>
      <c r="AC3550" s="10">
        <v>0</v>
      </c>
      <c r="AD3550" s="10">
        <v>0</v>
      </c>
      <c r="AE3550" s="10">
        <v>0</v>
      </c>
      <c r="AF3550" s="10">
        <f t="shared" si="2373"/>
        <v>0</v>
      </c>
      <c r="AG3550" s="10">
        <v>0</v>
      </c>
      <c r="AH3550" s="10">
        <v>0</v>
      </c>
      <c r="AI3550" s="10">
        <v>0</v>
      </c>
      <c r="AJ3550" s="10">
        <v>0</v>
      </c>
      <c r="AK3550" s="10">
        <v>0</v>
      </c>
      <c r="AL3550" s="10">
        <f t="shared" si="2374"/>
        <v>0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S3550" s="10">
        <v>0</v>
      </c>
      <c r="AT3550" s="10">
        <v>0</v>
      </c>
      <c r="AU3550" s="10">
        <v>0</v>
      </c>
      <c r="AV3550" s="10">
        <v>0</v>
      </c>
      <c r="AW3550" s="10">
        <v>0</v>
      </c>
      <c r="AX3550" s="10">
        <f t="shared" si="2375"/>
        <v>0</v>
      </c>
      <c r="AY3550" s="10">
        <v>0</v>
      </c>
      <c r="AZ3550" s="10">
        <v>0</v>
      </c>
      <c r="BA3550" s="10">
        <v>0</v>
      </c>
      <c r="BB3550" s="10">
        <v>0</v>
      </c>
      <c r="BC3550" s="10">
        <v>0</v>
      </c>
      <c r="BD3550" s="10">
        <f t="shared" si="2376"/>
        <v>0</v>
      </c>
      <c r="BE3550" s="10">
        <v>0</v>
      </c>
      <c r="BF3550" s="10">
        <v>0</v>
      </c>
      <c r="BG3550" s="10">
        <v>0</v>
      </c>
      <c r="BH3550" s="10">
        <v>0</v>
      </c>
      <c r="BI3550" s="10">
        <v>0</v>
      </c>
      <c r="BJ3550" s="10">
        <f t="shared" si="2377"/>
        <v>0</v>
      </c>
      <c r="BK3550" s="10">
        <v>0</v>
      </c>
      <c r="BL3550" s="10">
        <v>0</v>
      </c>
      <c r="BM3550" s="10">
        <v>0</v>
      </c>
      <c r="BN3550" s="10">
        <v>0</v>
      </c>
      <c r="BO3550" s="10">
        <v>0</v>
      </c>
      <c r="BP3550" s="10">
        <f t="shared" si="2378"/>
        <v>0</v>
      </c>
      <c r="BQ3550" s="10">
        <v>0</v>
      </c>
    </row>
    <row r="3551" spans="1:69">
      <c r="A3551" s="10">
        <f t="shared" si="2338"/>
        <v>531609</v>
      </c>
      <c r="B3551" s="10" t="s">
        <v>945</v>
      </c>
      <c r="C3551" s="10" t="s">
        <v>949</v>
      </c>
      <c r="F3551" s="10" t="s">
        <v>950</v>
      </c>
      <c r="G3551" s="10">
        <v>1</v>
      </c>
      <c r="I3551" s="2">
        <v>1</v>
      </c>
      <c r="J3551" s="2">
        <v>0</v>
      </c>
      <c r="K3551" s="2">
        <v>50000</v>
      </c>
      <c r="L3551" s="2">
        <v>50000</v>
      </c>
      <c r="M3551" s="2">
        <v>1000</v>
      </c>
      <c r="N3551" s="10">
        <f t="shared" si="2369"/>
        <v>1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10">
        <f t="shared" si="2370"/>
        <v>0</v>
      </c>
      <c r="U3551" s="2">
        <v>21</v>
      </c>
      <c r="V3551" s="2">
        <v>0</v>
      </c>
      <c r="W3551" s="2">
        <f t="shared" ref="W3551:X3551" si="2395">INT(W3541*1.1)</f>
        <v>238</v>
      </c>
      <c r="X3551" s="2">
        <f t="shared" si="2395"/>
        <v>238</v>
      </c>
      <c r="Y3551" s="2">
        <v>1000</v>
      </c>
      <c r="Z3551" s="10">
        <f t="shared" si="2372"/>
        <v>1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f t="shared" si="2373"/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f t="shared" si="2374"/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f t="shared" si="2375"/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f t="shared" si="2376"/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f t="shared" si="2377"/>
        <v>0</v>
      </c>
      <c r="BK3551" s="10">
        <v>0</v>
      </c>
      <c r="BL3551" s="10">
        <v>0</v>
      </c>
      <c r="BM3551" s="10">
        <v>0</v>
      </c>
      <c r="BN3551" s="10">
        <v>0</v>
      </c>
      <c r="BO3551" s="10">
        <v>0</v>
      </c>
      <c r="BP3551" s="10">
        <f t="shared" si="2378"/>
        <v>0</v>
      </c>
      <c r="BQ3551" s="10">
        <v>0</v>
      </c>
    </row>
    <row r="3552" spans="1:69">
      <c r="A3552" s="10">
        <f t="shared" si="2338"/>
        <v>531610</v>
      </c>
      <c r="B3552" s="10" t="s">
        <v>945</v>
      </c>
      <c r="C3552" s="10" t="s">
        <v>949</v>
      </c>
      <c r="F3552" s="10" t="s">
        <v>950</v>
      </c>
      <c r="G3552" s="10">
        <v>1</v>
      </c>
      <c r="I3552" s="2">
        <v>1</v>
      </c>
      <c r="J3552" s="2">
        <v>0</v>
      </c>
      <c r="K3552" s="2">
        <v>50000</v>
      </c>
      <c r="L3552" s="2">
        <v>50000</v>
      </c>
      <c r="M3552" s="2">
        <v>1000</v>
      </c>
      <c r="N3552" s="10">
        <f t="shared" si="2369"/>
        <v>1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10">
        <f t="shared" si="2370"/>
        <v>0</v>
      </c>
      <c r="U3552" s="2">
        <v>21</v>
      </c>
      <c r="V3552" s="2">
        <v>0</v>
      </c>
      <c r="W3552" s="2">
        <f t="shared" ref="W3552:X3552" si="2396">INT(W3542*1.1)</f>
        <v>238</v>
      </c>
      <c r="X3552" s="2">
        <f t="shared" si="2396"/>
        <v>238</v>
      </c>
      <c r="Y3552" s="2">
        <v>1000</v>
      </c>
      <c r="Z3552" s="10">
        <f t="shared" si="2372"/>
        <v>1</v>
      </c>
      <c r="AA3552" s="10">
        <v>0</v>
      </c>
      <c r="AB3552" s="10">
        <v>0</v>
      </c>
      <c r="AC3552" s="10">
        <v>0</v>
      </c>
      <c r="AD3552" s="10">
        <v>0</v>
      </c>
      <c r="AE3552" s="10">
        <v>0</v>
      </c>
      <c r="AF3552" s="10">
        <f t="shared" si="2373"/>
        <v>0</v>
      </c>
      <c r="AG3552" s="10">
        <v>0</v>
      </c>
      <c r="AH3552" s="10">
        <v>0</v>
      </c>
      <c r="AI3552" s="10">
        <v>0</v>
      </c>
      <c r="AJ3552" s="10">
        <v>0</v>
      </c>
      <c r="AK3552" s="10">
        <v>0</v>
      </c>
      <c r="AL3552" s="10">
        <f t="shared" si="2374"/>
        <v>0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  <c r="AS3552" s="10">
        <v>0</v>
      </c>
      <c r="AT3552" s="10">
        <v>0</v>
      </c>
      <c r="AU3552" s="10">
        <v>0</v>
      </c>
      <c r="AV3552" s="10">
        <v>0</v>
      </c>
      <c r="AW3552" s="10">
        <v>0</v>
      </c>
      <c r="AX3552" s="10">
        <f t="shared" si="2375"/>
        <v>0</v>
      </c>
      <c r="AY3552" s="10">
        <v>0</v>
      </c>
      <c r="AZ3552" s="10">
        <v>0</v>
      </c>
      <c r="BA3552" s="10">
        <v>0</v>
      </c>
      <c r="BB3552" s="10">
        <v>0</v>
      </c>
      <c r="BC3552" s="10">
        <v>0</v>
      </c>
      <c r="BD3552" s="10">
        <f t="shared" si="2376"/>
        <v>0</v>
      </c>
      <c r="BE3552" s="10">
        <v>0</v>
      </c>
      <c r="BF3552" s="10">
        <v>0</v>
      </c>
      <c r="BG3552" s="10">
        <v>0</v>
      </c>
      <c r="BH3552" s="10">
        <v>0</v>
      </c>
      <c r="BI3552" s="10">
        <v>0</v>
      </c>
      <c r="BJ3552" s="10">
        <f t="shared" si="2377"/>
        <v>0</v>
      </c>
      <c r="BK3552" s="10">
        <v>0</v>
      </c>
      <c r="BL3552" s="10">
        <v>0</v>
      </c>
      <c r="BM3552" s="10">
        <v>0</v>
      </c>
      <c r="BN3552" s="10">
        <v>0</v>
      </c>
      <c r="BO3552" s="10">
        <v>0</v>
      </c>
      <c r="BP3552" s="10">
        <f t="shared" si="2378"/>
        <v>0</v>
      </c>
      <c r="BQ3552" s="10">
        <v>0</v>
      </c>
    </row>
    <row r="3553" spans="1:69">
      <c r="A3553" s="10">
        <f t="shared" si="2338"/>
        <v>531701</v>
      </c>
      <c r="B3553" s="10" t="s">
        <v>945</v>
      </c>
      <c r="C3553" s="10" t="s">
        <v>949</v>
      </c>
      <c r="F3553" s="10" t="s">
        <v>950</v>
      </c>
      <c r="G3553" s="10">
        <v>1</v>
      </c>
      <c r="I3553" s="2">
        <v>1</v>
      </c>
      <c r="J3553" s="2">
        <v>0</v>
      </c>
      <c r="K3553" s="2">
        <v>60000</v>
      </c>
      <c r="L3553" s="2">
        <v>60000</v>
      </c>
      <c r="M3553" s="2">
        <v>1000</v>
      </c>
      <c r="N3553" s="10">
        <f t="shared" si="2369"/>
        <v>1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10">
        <f t="shared" si="2370"/>
        <v>0</v>
      </c>
      <c r="U3553" s="2">
        <v>21</v>
      </c>
      <c r="V3553" s="2">
        <v>0</v>
      </c>
      <c r="W3553" s="2">
        <f t="shared" ref="W3553:X3553" si="2397">INT(W3543*1.1)</f>
        <v>261</v>
      </c>
      <c r="X3553" s="2">
        <f t="shared" si="2397"/>
        <v>261</v>
      </c>
      <c r="Y3553" s="2">
        <v>1000</v>
      </c>
      <c r="Z3553" s="10">
        <f t="shared" si="2372"/>
        <v>1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f t="shared" si="2373"/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f t="shared" si="2374"/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f t="shared" si="2375"/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f t="shared" si="2376"/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f t="shared" si="2377"/>
        <v>0</v>
      </c>
      <c r="BK3553" s="10">
        <v>0</v>
      </c>
      <c r="BL3553" s="10">
        <v>0</v>
      </c>
      <c r="BM3553" s="10">
        <v>0</v>
      </c>
      <c r="BN3553" s="10">
        <v>0</v>
      </c>
      <c r="BO3553" s="10">
        <v>0</v>
      </c>
      <c r="BP3553" s="10">
        <f t="shared" si="2378"/>
        <v>0</v>
      </c>
      <c r="BQ3553" s="10">
        <v>0</v>
      </c>
    </row>
    <row r="3554" spans="1:69">
      <c r="A3554" s="10">
        <f t="shared" si="2338"/>
        <v>531702</v>
      </c>
      <c r="B3554" s="10" t="s">
        <v>945</v>
      </c>
      <c r="C3554" s="10" t="s">
        <v>949</v>
      </c>
      <c r="F3554" s="10" t="s">
        <v>950</v>
      </c>
      <c r="G3554" s="10">
        <v>1</v>
      </c>
      <c r="I3554" s="2">
        <v>1</v>
      </c>
      <c r="J3554" s="2">
        <v>0</v>
      </c>
      <c r="K3554" s="2">
        <v>60000</v>
      </c>
      <c r="L3554" s="2">
        <v>60000</v>
      </c>
      <c r="M3554" s="2">
        <v>1000</v>
      </c>
      <c r="N3554" s="10">
        <f t="shared" si="2369"/>
        <v>1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10">
        <f t="shared" si="2370"/>
        <v>0</v>
      </c>
      <c r="U3554" s="2">
        <v>21</v>
      </c>
      <c r="V3554" s="2">
        <v>0</v>
      </c>
      <c r="W3554" s="2">
        <f t="shared" ref="W3554:X3554" si="2398">INT(W3544*1.1)</f>
        <v>261</v>
      </c>
      <c r="X3554" s="2">
        <f t="shared" si="2398"/>
        <v>261</v>
      </c>
      <c r="Y3554" s="2">
        <v>1000</v>
      </c>
      <c r="Z3554" s="10">
        <f t="shared" si="2372"/>
        <v>1</v>
      </c>
      <c r="AA3554" s="10">
        <v>0</v>
      </c>
      <c r="AB3554" s="10">
        <v>0</v>
      </c>
      <c r="AC3554" s="10">
        <v>0</v>
      </c>
      <c r="AD3554" s="10">
        <v>0</v>
      </c>
      <c r="AE3554" s="10">
        <v>0</v>
      </c>
      <c r="AF3554" s="10">
        <f t="shared" si="2373"/>
        <v>0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  <c r="AL3554" s="10">
        <f t="shared" si="2374"/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S3554" s="10">
        <v>0</v>
      </c>
      <c r="AT3554" s="10">
        <v>0</v>
      </c>
      <c r="AU3554" s="10">
        <v>0</v>
      </c>
      <c r="AV3554" s="10">
        <v>0</v>
      </c>
      <c r="AW3554" s="10">
        <v>0</v>
      </c>
      <c r="AX3554" s="10">
        <f t="shared" si="2375"/>
        <v>0</v>
      </c>
      <c r="AY3554" s="10">
        <v>0</v>
      </c>
      <c r="AZ3554" s="10">
        <v>0</v>
      </c>
      <c r="BA3554" s="10">
        <v>0</v>
      </c>
      <c r="BB3554" s="10">
        <v>0</v>
      </c>
      <c r="BC3554" s="10">
        <v>0</v>
      </c>
      <c r="BD3554" s="10">
        <f t="shared" si="2376"/>
        <v>0</v>
      </c>
      <c r="BE3554" s="10">
        <v>0</v>
      </c>
      <c r="BF3554" s="10">
        <v>0</v>
      </c>
      <c r="BG3554" s="10">
        <v>0</v>
      </c>
      <c r="BH3554" s="10">
        <v>0</v>
      </c>
      <c r="BI3554" s="10">
        <v>0</v>
      </c>
      <c r="BJ3554" s="10">
        <f t="shared" si="2377"/>
        <v>0</v>
      </c>
      <c r="BK3554" s="10">
        <v>0</v>
      </c>
      <c r="BL3554" s="10">
        <v>0</v>
      </c>
      <c r="BM3554" s="10">
        <v>0</v>
      </c>
      <c r="BN3554" s="10">
        <v>0</v>
      </c>
      <c r="BO3554" s="10">
        <v>0</v>
      </c>
      <c r="BP3554" s="10">
        <f t="shared" si="2378"/>
        <v>0</v>
      </c>
      <c r="BQ3554" s="10">
        <v>0</v>
      </c>
    </row>
    <row r="3555" spans="1:69">
      <c r="A3555" s="10">
        <f t="shared" si="2338"/>
        <v>531703</v>
      </c>
      <c r="B3555" s="10" t="s">
        <v>945</v>
      </c>
      <c r="C3555" s="10" t="s">
        <v>949</v>
      </c>
      <c r="F3555" s="10" t="s">
        <v>950</v>
      </c>
      <c r="G3555" s="10">
        <v>1</v>
      </c>
      <c r="I3555" s="2">
        <v>1</v>
      </c>
      <c r="J3555" s="2">
        <v>0</v>
      </c>
      <c r="K3555" s="2">
        <v>60000</v>
      </c>
      <c r="L3555" s="2">
        <v>60000</v>
      </c>
      <c r="M3555" s="2">
        <v>1000</v>
      </c>
      <c r="N3555" s="10">
        <f t="shared" si="2369"/>
        <v>1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10">
        <f t="shared" si="2370"/>
        <v>0</v>
      </c>
      <c r="U3555" s="2">
        <v>21</v>
      </c>
      <c r="V3555" s="2">
        <v>0</v>
      </c>
      <c r="W3555" s="2">
        <f t="shared" ref="W3555:X3555" si="2399">INT(W3545*1.1)</f>
        <v>261</v>
      </c>
      <c r="X3555" s="2">
        <f t="shared" si="2399"/>
        <v>261</v>
      </c>
      <c r="Y3555" s="2">
        <v>1000</v>
      </c>
      <c r="Z3555" s="10">
        <f t="shared" si="2372"/>
        <v>1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f t="shared" si="2373"/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f t="shared" si="2374"/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f t="shared" si="2375"/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f t="shared" si="2376"/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f t="shared" si="2377"/>
        <v>0</v>
      </c>
      <c r="BK3555" s="10">
        <v>0</v>
      </c>
      <c r="BL3555" s="10">
        <v>0</v>
      </c>
      <c r="BM3555" s="10">
        <v>0</v>
      </c>
      <c r="BN3555" s="10">
        <v>0</v>
      </c>
      <c r="BO3555" s="10">
        <v>0</v>
      </c>
      <c r="BP3555" s="10">
        <f t="shared" si="2378"/>
        <v>0</v>
      </c>
      <c r="BQ3555" s="10">
        <v>0</v>
      </c>
    </row>
    <row r="3556" spans="1:69">
      <c r="A3556" s="10">
        <f t="shared" si="2338"/>
        <v>531704</v>
      </c>
      <c r="B3556" s="10" t="s">
        <v>945</v>
      </c>
      <c r="C3556" s="10" t="s">
        <v>949</v>
      </c>
      <c r="F3556" s="10" t="s">
        <v>950</v>
      </c>
      <c r="G3556" s="10">
        <v>1</v>
      </c>
      <c r="I3556" s="2">
        <v>1</v>
      </c>
      <c r="J3556" s="2">
        <v>0</v>
      </c>
      <c r="K3556" s="2">
        <v>60000</v>
      </c>
      <c r="L3556" s="2">
        <v>60000</v>
      </c>
      <c r="M3556" s="2">
        <v>1000</v>
      </c>
      <c r="N3556" s="10">
        <f t="shared" si="2369"/>
        <v>1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10">
        <f t="shared" si="2370"/>
        <v>0</v>
      </c>
      <c r="U3556" s="2">
        <v>21</v>
      </c>
      <c r="V3556" s="2">
        <v>0</v>
      </c>
      <c r="W3556" s="2">
        <f t="shared" ref="W3556:X3556" si="2400">INT(W3546*1.1)</f>
        <v>261</v>
      </c>
      <c r="X3556" s="2">
        <f t="shared" si="2400"/>
        <v>261</v>
      </c>
      <c r="Y3556" s="2">
        <v>1000</v>
      </c>
      <c r="Z3556" s="10">
        <f t="shared" si="2372"/>
        <v>1</v>
      </c>
      <c r="AA3556" s="10">
        <v>0</v>
      </c>
      <c r="AB3556" s="10">
        <v>0</v>
      </c>
      <c r="AC3556" s="10">
        <v>0</v>
      </c>
      <c r="AD3556" s="10">
        <v>0</v>
      </c>
      <c r="AE3556" s="10">
        <v>0</v>
      </c>
      <c r="AF3556" s="10">
        <f t="shared" si="2373"/>
        <v>0</v>
      </c>
      <c r="AG3556" s="10">
        <v>0</v>
      </c>
      <c r="AH3556" s="10">
        <v>0</v>
      </c>
      <c r="AI3556" s="10">
        <v>0</v>
      </c>
      <c r="AJ3556" s="10">
        <v>0</v>
      </c>
      <c r="AK3556" s="10">
        <v>0</v>
      </c>
      <c r="AL3556" s="10">
        <f t="shared" si="2374"/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S3556" s="10">
        <v>0</v>
      </c>
      <c r="AT3556" s="10">
        <v>0</v>
      </c>
      <c r="AU3556" s="10">
        <v>0</v>
      </c>
      <c r="AV3556" s="10">
        <v>0</v>
      </c>
      <c r="AW3556" s="10">
        <v>0</v>
      </c>
      <c r="AX3556" s="10">
        <f t="shared" si="2375"/>
        <v>0</v>
      </c>
      <c r="AY3556" s="10">
        <v>0</v>
      </c>
      <c r="AZ3556" s="10">
        <v>0</v>
      </c>
      <c r="BA3556" s="10">
        <v>0</v>
      </c>
      <c r="BB3556" s="10">
        <v>0</v>
      </c>
      <c r="BC3556" s="10">
        <v>0</v>
      </c>
      <c r="BD3556" s="10">
        <f t="shared" si="2376"/>
        <v>0</v>
      </c>
      <c r="BE3556" s="10">
        <v>0</v>
      </c>
      <c r="BF3556" s="10">
        <v>0</v>
      </c>
      <c r="BG3556" s="10">
        <v>0</v>
      </c>
      <c r="BH3556" s="10">
        <v>0</v>
      </c>
      <c r="BI3556" s="10">
        <v>0</v>
      </c>
      <c r="BJ3556" s="10">
        <f t="shared" si="2377"/>
        <v>0</v>
      </c>
      <c r="BK3556" s="10">
        <v>0</v>
      </c>
      <c r="BL3556" s="10">
        <v>0</v>
      </c>
      <c r="BM3556" s="10">
        <v>0</v>
      </c>
      <c r="BN3556" s="10">
        <v>0</v>
      </c>
      <c r="BO3556" s="10">
        <v>0</v>
      </c>
      <c r="BP3556" s="10">
        <f t="shared" si="2378"/>
        <v>0</v>
      </c>
      <c r="BQ3556" s="10">
        <v>0</v>
      </c>
    </row>
    <row r="3557" spans="1:69">
      <c r="A3557" s="10">
        <f t="shared" si="2338"/>
        <v>531705</v>
      </c>
      <c r="B3557" s="10" t="s">
        <v>945</v>
      </c>
      <c r="C3557" s="10" t="s">
        <v>949</v>
      </c>
      <c r="F3557" s="10" t="s">
        <v>950</v>
      </c>
      <c r="G3557" s="10">
        <v>1</v>
      </c>
      <c r="I3557" s="2">
        <v>1</v>
      </c>
      <c r="J3557" s="2">
        <v>0</v>
      </c>
      <c r="K3557" s="2">
        <v>60000</v>
      </c>
      <c r="L3557" s="2">
        <v>60000</v>
      </c>
      <c r="M3557" s="2">
        <v>1000</v>
      </c>
      <c r="N3557" s="10">
        <f t="shared" si="2369"/>
        <v>1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10">
        <f t="shared" si="2370"/>
        <v>0</v>
      </c>
      <c r="U3557" s="2">
        <v>21</v>
      </c>
      <c r="V3557" s="2">
        <v>0</v>
      </c>
      <c r="W3557" s="2">
        <f t="shared" ref="W3557:X3557" si="2401">INT(W3547*1.1)</f>
        <v>261</v>
      </c>
      <c r="X3557" s="2">
        <f t="shared" si="2401"/>
        <v>261</v>
      </c>
      <c r="Y3557" s="2">
        <v>1000</v>
      </c>
      <c r="Z3557" s="10">
        <f t="shared" si="2372"/>
        <v>1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f t="shared" si="2373"/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f t="shared" si="2374"/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f t="shared" si="2375"/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f t="shared" si="2376"/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f t="shared" si="2377"/>
        <v>0</v>
      </c>
      <c r="BK3557" s="10">
        <v>0</v>
      </c>
      <c r="BL3557" s="10">
        <v>0</v>
      </c>
      <c r="BM3557" s="10">
        <v>0</v>
      </c>
      <c r="BN3557" s="10">
        <v>0</v>
      </c>
      <c r="BO3557" s="10">
        <v>0</v>
      </c>
      <c r="BP3557" s="10">
        <f t="shared" si="2378"/>
        <v>0</v>
      </c>
      <c r="BQ3557" s="10">
        <v>0</v>
      </c>
    </row>
    <row r="3558" spans="1:69">
      <c r="A3558" s="10">
        <f t="shared" si="2338"/>
        <v>531706</v>
      </c>
      <c r="B3558" s="10" t="s">
        <v>945</v>
      </c>
      <c r="C3558" s="10" t="s">
        <v>949</v>
      </c>
      <c r="F3558" s="10" t="s">
        <v>950</v>
      </c>
      <c r="G3558" s="10">
        <v>1</v>
      </c>
      <c r="I3558" s="2">
        <v>1</v>
      </c>
      <c r="J3558" s="2">
        <v>0</v>
      </c>
      <c r="K3558" s="2">
        <v>60000</v>
      </c>
      <c r="L3558" s="2">
        <v>60000</v>
      </c>
      <c r="M3558" s="2">
        <v>1000</v>
      </c>
      <c r="N3558" s="10">
        <f t="shared" si="2369"/>
        <v>1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10">
        <f t="shared" si="2370"/>
        <v>0</v>
      </c>
      <c r="U3558" s="2">
        <v>21</v>
      </c>
      <c r="V3558" s="2">
        <v>0</v>
      </c>
      <c r="W3558" s="2">
        <f t="shared" ref="W3558:X3558" si="2402">INT(W3548*1.1)</f>
        <v>261</v>
      </c>
      <c r="X3558" s="2">
        <f t="shared" si="2402"/>
        <v>261</v>
      </c>
      <c r="Y3558" s="2">
        <v>1000</v>
      </c>
      <c r="Z3558" s="10">
        <f t="shared" si="2372"/>
        <v>1</v>
      </c>
      <c r="AA3558" s="10">
        <v>0</v>
      </c>
      <c r="AB3558" s="10">
        <v>0</v>
      </c>
      <c r="AC3558" s="10">
        <v>0</v>
      </c>
      <c r="AD3558" s="10">
        <v>0</v>
      </c>
      <c r="AE3558" s="10">
        <v>0</v>
      </c>
      <c r="AF3558" s="10">
        <f t="shared" si="2373"/>
        <v>0</v>
      </c>
      <c r="AG3558" s="10">
        <v>0</v>
      </c>
      <c r="AH3558" s="10">
        <v>0</v>
      </c>
      <c r="AI3558" s="10">
        <v>0</v>
      </c>
      <c r="AJ3558" s="10">
        <v>0</v>
      </c>
      <c r="AK3558" s="10">
        <v>0</v>
      </c>
      <c r="AL3558" s="10">
        <f t="shared" si="2374"/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  <c r="AS3558" s="10">
        <v>0</v>
      </c>
      <c r="AT3558" s="10">
        <v>0</v>
      </c>
      <c r="AU3558" s="10">
        <v>0</v>
      </c>
      <c r="AV3558" s="10">
        <v>0</v>
      </c>
      <c r="AW3558" s="10">
        <v>0</v>
      </c>
      <c r="AX3558" s="10">
        <f t="shared" si="2375"/>
        <v>0</v>
      </c>
      <c r="AY3558" s="10">
        <v>0</v>
      </c>
      <c r="AZ3558" s="10">
        <v>0</v>
      </c>
      <c r="BA3558" s="10">
        <v>0</v>
      </c>
      <c r="BB3558" s="10">
        <v>0</v>
      </c>
      <c r="BC3558" s="10">
        <v>0</v>
      </c>
      <c r="BD3558" s="10">
        <f t="shared" si="2376"/>
        <v>0</v>
      </c>
      <c r="BE3558" s="10">
        <v>0</v>
      </c>
      <c r="BF3558" s="10">
        <v>0</v>
      </c>
      <c r="BG3558" s="10">
        <v>0</v>
      </c>
      <c r="BH3558" s="10">
        <v>0</v>
      </c>
      <c r="BI3558" s="10">
        <v>0</v>
      </c>
      <c r="BJ3558" s="10">
        <f t="shared" si="2377"/>
        <v>0</v>
      </c>
      <c r="BK3558" s="10">
        <v>0</v>
      </c>
      <c r="BL3558" s="10">
        <v>0</v>
      </c>
      <c r="BM3558" s="10">
        <v>0</v>
      </c>
      <c r="BN3558" s="10">
        <v>0</v>
      </c>
      <c r="BO3558" s="10">
        <v>0</v>
      </c>
      <c r="BP3558" s="10">
        <f t="shared" si="2378"/>
        <v>0</v>
      </c>
      <c r="BQ3558" s="10">
        <v>0</v>
      </c>
    </row>
    <row r="3559" spans="1:69">
      <c r="A3559" s="10">
        <f t="shared" si="2338"/>
        <v>531707</v>
      </c>
      <c r="B3559" s="10" t="s">
        <v>945</v>
      </c>
      <c r="C3559" s="10" t="s">
        <v>949</v>
      </c>
      <c r="F3559" s="10" t="s">
        <v>950</v>
      </c>
      <c r="G3559" s="10">
        <v>1</v>
      </c>
      <c r="I3559" s="2">
        <v>1</v>
      </c>
      <c r="J3559" s="2">
        <v>0</v>
      </c>
      <c r="K3559" s="2">
        <v>60000</v>
      </c>
      <c r="L3559" s="2">
        <v>60000</v>
      </c>
      <c r="M3559" s="2">
        <v>1000</v>
      </c>
      <c r="N3559" s="10">
        <f t="shared" si="2369"/>
        <v>1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10">
        <f t="shared" si="2370"/>
        <v>0</v>
      </c>
      <c r="U3559" s="2">
        <v>21</v>
      </c>
      <c r="V3559" s="2">
        <v>0</v>
      </c>
      <c r="W3559" s="2">
        <f t="shared" ref="W3559:X3559" si="2403">INT(W3549*1.1)</f>
        <v>261</v>
      </c>
      <c r="X3559" s="2">
        <f t="shared" si="2403"/>
        <v>261</v>
      </c>
      <c r="Y3559" s="2">
        <v>1000</v>
      </c>
      <c r="Z3559" s="10">
        <f t="shared" si="2372"/>
        <v>1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f t="shared" si="2373"/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f t="shared" si="2374"/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f t="shared" si="2375"/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f t="shared" si="2376"/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f t="shared" si="2377"/>
        <v>0</v>
      </c>
      <c r="BK3559" s="10">
        <v>0</v>
      </c>
      <c r="BL3559" s="10">
        <v>0</v>
      </c>
      <c r="BM3559" s="10">
        <v>0</v>
      </c>
      <c r="BN3559" s="10">
        <v>0</v>
      </c>
      <c r="BO3559" s="10">
        <v>0</v>
      </c>
      <c r="BP3559" s="10">
        <f t="shared" si="2378"/>
        <v>0</v>
      </c>
      <c r="BQ3559" s="10">
        <v>0</v>
      </c>
    </row>
    <row r="3560" spans="1:69">
      <c r="A3560" s="10">
        <f t="shared" si="2338"/>
        <v>531708</v>
      </c>
      <c r="B3560" s="10" t="s">
        <v>945</v>
      </c>
      <c r="C3560" s="10" t="s">
        <v>949</v>
      </c>
      <c r="F3560" s="10" t="s">
        <v>950</v>
      </c>
      <c r="G3560" s="10">
        <v>1</v>
      </c>
      <c r="I3560" s="2">
        <v>1</v>
      </c>
      <c r="J3560" s="2">
        <v>0</v>
      </c>
      <c r="K3560" s="2">
        <v>60000</v>
      </c>
      <c r="L3560" s="2">
        <v>60000</v>
      </c>
      <c r="M3560" s="2">
        <v>1000</v>
      </c>
      <c r="N3560" s="10">
        <f t="shared" si="2369"/>
        <v>1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10">
        <f t="shared" si="2370"/>
        <v>0</v>
      </c>
      <c r="U3560" s="2">
        <v>21</v>
      </c>
      <c r="V3560" s="2">
        <v>0</v>
      </c>
      <c r="W3560" s="2">
        <f t="shared" ref="W3560:X3560" si="2404">INT(W3550*1.1)</f>
        <v>261</v>
      </c>
      <c r="X3560" s="2">
        <f t="shared" si="2404"/>
        <v>261</v>
      </c>
      <c r="Y3560" s="2">
        <v>1000</v>
      </c>
      <c r="Z3560" s="10">
        <f t="shared" si="2372"/>
        <v>1</v>
      </c>
      <c r="AA3560" s="10">
        <v>0</v>
      </c>
      <c r="AB3560" s="10">
        <v>0</v>
      </c>
      <c r="AC3560" s="10">
        <v>0</v>
      </c>
      <c r="AD3560" s="10">
        <v>0</v>
      </c>
      <c r="AE3560" s="10">
        <v>0</v>
      </c>
      <c r="AF3560" s="10">
        <f t="shared" si="2373"/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  <c r="AL3560" s="10">
        <f t="shared" si="2374"/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S3560" s="10">
        <v>0</v>
      </c>
      <c r="AT3560" s="10">
        <v>0</v>
      </c>
      <c r="AU3560" s="10">
        <v>0</v>
      </c>
      <c r="AV3560" s="10">
        <v>0</v>
      </c>
      <c r="AW3560" s="10">
        <v>0</v>
      </c>
      <c r="AX3560" s="10">
        <f t="shared" si="2375"/>
        <v>0</v>
      </c>
      <c r="AY3560" s="10">
        <v>0</v>
      </c>
      <c r="AZ3560" s="10">
        <v>0</v>
      </c>
      <c r="BA3560" s="10">
        <v>0</v>
      </c>
      <c r="BB3560" s="10">
        <v>0</v>
      </c>
      <c r="BC3560" s="10">
        <v>0</v>
      </c>
      <c r="BD3560" s="10">
        <f t="shared" si="2376"/>
        <v>0</v>
      </c>
      <c r="BE3560" s="10">
        <v>0</v>
      </c>
      <c r="BF3560" s="10">
        <v>0</v>
      </c>
      <c r="BG3560" s="10">
        <v>0</v>
      </c>
      <c r="BH3560" s="10">
        <v>0</v>
      </c>
      <c r="BI3560" s="10">
        <v>0</v>
      </c>
      <c r="BJ3560" s="10">
        <f t="shared" si="2377"/>
        <v>0</v>
      </c>
      <c r="BK3560" s="10">
        <v>0</v>
      </c>
      <c r="BL3560" s="10">
        <v>0</v>
      </c>
      <c r="BM3560" s="10">
        <v>0</v>
      </c>
      <c r="BN3560" s="10">
        <v>0</v>
      </c>
      <c r="BO3560" s="10">
        <v>0</v>
      </c>
      <c r="BP3560" s="10">
        <f t="shared" si="2378"/>
        <v>0</v>
      </c>
      <c r="BQ3560" s="10">
        <v>0</v>
      </c>
    </row>
    <row r="3561" spans="1:69">
      <c r="A3561" s="10">
        <f t="shared" si="2338"/>
        <v>531709</v>
      </c>
      <c r="B3561" s="10" t="s">
        <v>945</v>
      </c>
      <c r="C3561" s="10" t="s">
        <v>949</v>
      </c>
      <c r="F3561" s="10" t="s">
        <v>950</v>
      </c>
      <c r="G3561" s="10">
        <v>1</v>
      </c>
      <c r="I3561" s="2">
        <v>1</v>
      </c>
      <c r="J3561" s="2">
        <v>0</v>
      </c>
      <c r="K3561" s="2">
        <v>60000</v>
      </c>
      <c r="L3561" s="2">
        <v>60000</v>
      </c>
      <c r="M3561" s="2">
        <v>1000</v>
      </c>
      <c r="N3561" s="10">
        <f t="shared" si="2369"/>
        <v>1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10">
        <f t="shared" si="2370"/>
        <v>0</v>
      </c>
      <c r="U3561" s="2">
        <v>21</v>
      </c>
      <c r="V3561" s="2">
        <v>0</v>
      </c>
      <c r="W3561" s="2">
        <f t="shared" ref="W3561:X3561" si="2405">INT(W3551*1.1)</f>
        <v>261</v>
      </c>
      <c r="X3561" s="2">
        <f t="shared" si="2405"/>
        <v>261</v>
      </c>
      <c r="Y3561" s="2">
        <v>1000</v>
      </c>
      <c r="Z3561" s="10">
        <f t="shared" si="2372"/>
        <v>1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f t="shared" si="2373"/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f t="shared" si="2374"/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f t="shared" si="2375"/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f t="shared" si="2376"/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f t="shared" si="2377"/>
        <v>0</v>
      </c>
      <c r="BK3561" s="10">
        <v>0</v>
      </c>
      <c r="BL3561" s="10">
        <v>0</v>
      </c>
      <c r="BM3561" s="10">
        <v>0</v>
      </c>
      <c r="BN3561" s="10">
        <v>0</v>
      </c>
      <c r="BO3561" s="10">
        <v>0</v>
      </c>
      <c r="BP3561" s="10">
        <f t="shared" si="2378"/>
        <v>0</v>
      </c>
      <c r="BQ3561" s="10">
        <v>0</v>
      </c>
    </row>
    <row r="3562" spans="1:69">
      <c r="A3562" s="10">
        <f t="shared" si="2338"/>
        <v>531710</v>
      </c>
      <c r="B3562" s="10" t="s">
        <v>945</v>
      </c>
      <c r="C3562" s="10" t="s">
        <v>949</v>
      </c>
      <c r="F3562" s="10" t="s">
        <v>950</v>
      </c>
      <c r="G3562" s="10">
        <v>1</v>
      </c>
      <c r="I3562" s="2">
        <v>1</v>
      </c>
      <c r="J3562" s="2">
        <v>0</v>
      </c>
      <c r="K3562" s="2">
        <v>60000</v>
      </c>
      <c r="L3562" s="2">
        <v>60000</v>
      </c>
      <c r="M3562" s="2">
        <v>1000</v>
      </c>
      <c r="N3562" s="10">
        <f t="shared" si="2369"/>
        <v>1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10">
        <f t="shared" si="2370"/>
        <v>0</v>
      </c>
      <c r="U3562" s="2">
        <v>21</v>
      </c>
      <c r="V3562" s="2">
        <v>0</v>
      </c>
      <c r="W3562" s="2">
        <f t="shared" ref="W3562:X3562" si="2406">INT(W3552*1.1)</f>
        <v>261</v>
      </c>
      <c r="X3562" s="2">
        <f t="shared" si="2406"/>
        <v>261</v>
      </c>
      <c r="Y3562" s="2">
        <v>1000</v>
      </c>
      <c r="Z3562" s="10">
        <f t="shared" si="2372"/>
        <v>1</v>
      </c>
      <c r="AA3562" s="10">
        <v>0</v>
      </c>
      <c r="AB3562" s="10">
        <v>0</v>
      </c>
      <c r="AC3562" s="10">
        <v>0</v>
      </c>
      <c r="AD3562" s="10">
        <v>0</v>
      </c>
      <c r="AE3562" s="10">
        <v>0</v>
      </c>
      <c r="AF3562" s="10">
        <f t="shared" si="2373"/>
        <v>0</v>
      </c>
      <c r="AG3562" s="10">
        <v>0</v>
      </c>
      <c r="AH3562" s="10">
        <v>0</v>
      </c>
      <c r="AI3562" s="10">
        <v>0</v>
      </c>
      <c r="AJ3562" s="10">
        <v>0</v>
      </c>
      <c r="AK3562" s="10">
        <v>0</v>
      </c>
      <c r="AL3562" s="10">
        <f t="shared" si="2374"/>
        <v>0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  <c r="AS3562" s="10">
        <v>0</v>
      </c>
      <c r="AT3562" s="10">
        <v>0</v>
      </c>
      <c r="AU3562" s="10">
        <v>0</v>
      </c>
      <c r="AV3562" s="10">
        <v>0</v>
      </c>
      <c r="AW3562" s="10">
        <v>0</v>
      </c>
      <c r="AX3562" s="10">
        <f t="shared" si="2375"/>
        <v>0</v>
      </c>
      <c r="AY3562" s="10">
        <v>0</v>
      </c>
      <c r="AZ3562" s="10">
        <v>0</v>
      </c>
      <c r="BA3562" s="10">
        <v>0</v>
      </c>
      <c r="BB3562" s="10">
        <v>0</v>
      </c>
      <c r="BC3562" s="10">
        <v>0</v>
      </c>
      <c r="BD3562" s="10">
        <f t="shared" si="2376"/>
        <v>0</v>
      </c>
      <c r="BE3562" s="10">
        <v>0</v>
      </c>
      <c r="BF3562" s="10">
        <v>0</v>
      </c>
      <c r="BG3562" s="10">
        <v>0</v>
      </c>
      <c r="BH3562" s="10">
        <v>0</v>
      </c>
      <c r="BI3562" s="10">
        <v>0</v>
      </c>
      <c r="BJ3562" s="10">
        <f t="shared" si="2377"/>
        <v>0</v>
      </c>
      <c r="BK3562" s="10">
        <v>0</v>
      </c>
      <c r="BL3562" s="10">
        <v>0</v>
      </c>
      <c r="BM3562" s="10">
        <v>0</v>
      </c>
      <c r="BN3562" s="10">
        <v>0</v>
      </c>
      <c r="BO3562" s="10">
        <v>0</v>
      </c>
      <c r="BP3562" s="10">
        <f t="shared" si="2378"/>
        <v>0</v>
      </c>
      <c r="BQ3562" s="10">
        <v>0</v>
      </c>
    </row>
    <row r="3563" spans="1:69">
      <c r="A3563" s="10">
        <f t="shared" si="2338"/>
        <v>531801</v>
      </c>
      <c r="B3563" s="10" t="s">
        <v>945</v>
      </c>
      <c r="C3563" s="10" t="s">
        <v>949</v>
      </c>
      <c r="F3563" s="10" t="s">
        <v>950</v>
      </c>
      <c r="G3563" s="10">
        <v>1</v>
      </c>
      <c r="I3563" s="2">
        <v>1</v>
      </c>
      <c r="J3563" s="2">
        <v>0</v>
      </c>
      <c r="K3563" s="2">
        <v>71500</v>
      </c>
      <c r="L3563" s="2">
        <v>71500</v>
      </c>
      <c r="M3563" s="2">
        <v>1000</v>
      </c>
      <c r="N3563" s="10">
        <f t="shared" si="2369"/>
        <v>1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10">
        <f t="shared" si="2370"/>
        <v>0</v>
      </c>
      <c r="U3563" s="2">
        <v>21</v>
      </c>
      <c r="V3563" s="2">
        <v>0</v>
      </c>
      <c r="W3563" s="2">
        <f t="shared" ref="W3563:X3563" si="2407">INT(W3553*1.1)</f>
        <v>287</v>
      </c>
      <c r="X3563" s="2">
        <f t="shared" si="2407"/>
        <v>287</v>
      </c>
      <c r="Y3563" s="2">
        <v>1000</v>
      </c>
      <c r="Z3563" s="10">
        <f t="shared" si="2372"/>
        <v>1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f t="shared" si="2373"/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f t="shared" si="2374"/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f t="shared" si="2375"/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f t="shared" si="2376"/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f t="shared" si="2377"/>
        <v>0</v>
      </c>
      <c r="BK3563" s="10">
        <v>0</v>
      </c>
      <c r="BL3563" s="10">
        <v>0</v>
      </c>
      <c r="BM3563" s="10">
        <v>0</v>
      </c>
      <c r="BN3563" s="10">
        <v>0</v>
      </c>
      <c r="BO3563" s="10">
        <v>0</v>
      </c>
      <c r="BP3563" s="10">
        <f t="shared" si="2378"/>
        <v>0</v>
      </c>
      <c r="BQ3563" s="10">
        <v>0</v>
      </c>
    </row>
    <row r="3564" spans="1:69">
      <c r="A3564" s="10">
        <f t="shared" si="2338"/>
        <v>531802</v>
      </c>
      <c r="B3564" s="10" t="s">
        <v>945</v>
      </c>
      <c r="C3564" s="10" t="s">
        <v>949</v>
      </c>
      <c r="F3564" s="10" t="s">
        <v>950</v>
      </c>
      <c r="G3564" s="10">
        <v>1</v>
      </c>
      <c r="I3564" s="2">
        <v>1</v>
      </c>
      <c r="J3564" s="2">
        <v>0</v>
      </c>
      <c r="K3564" s="2">
        <v>71500</v>
      </c>
      <c r="L3564" s="2">
        <v>71500</v>
      </c>
      <c r="M3564" s="2">
        <v>1000</v>
      </c>
      <c r="N3564" s="10">
        <f t="shared" si="2369"/>
        <v>1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10">
        <f t="shared" si="2370"/>
        <v>0</v>
      </c>
      <c r="U3564" s="2">
        <v>21</v>
      </c>
      <c r="V3564" s="2">
        <v>0</v>
      </c>
      <c r="W3564" s="2">
        <f t="shared" ref="W3564:X3564" si="2408">INT(W3554*1.1)</f>
        <v>287</v>
      </c>
      <c r="X3564" s="2">
        <f t="shared" si="2408"/>
        <v>287</v>
      </c>
      <c r="Y3564" s="2">
        <v>1000</v>
      </c>
      <c r="Z3564" s="10">
        <f t="shared" si="2372"/>
        <v>1</v>
      </c>
      <c r="AA3564" s="10">
        <v>0</v>
      </c>
      <c r="AB3564" s="10">
        <v>0</v>
      </c>
      <c r="AC3564" s="10">
        <v>0</v>
      </c>
      <c r="AD3564" s="10">
        <v>0</v>
      </c>
      <c r="AE3564" s="10">
        <v>0</v>
      </c>
      <c r="AF3564" s="10">
        <f t="shared" si="2373"/>
        <v>0</v>
      </c>
      <c r="AG3564" s="10">
        <v>0</v>
      </c>
      <c r="AH3564" s="10">
        <v>0</v>
      </c>
      <c r="AI3564" s="10">
        <v>0</v>
      </c>
      <c r="AJ3564" s="10">
        <v>0</v>
      </c>
      <c r="AK3564" s="10">
        <v>0</v>
      </c>
      <c r="AL3564" s="10">
        <f t="shared" si="2374"/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S3564" s="10">
        <v>0</v>
      </c>
      <c r="AT3564" s="10">
        <v>0</v>
      </c>
      <c r="AU3564" s="10">
        <v>0</v>
      </c>
      <c r="AV3564" s="10">
        <v>0</v>
      </c>
      <c r="AW3564" s="10">
        <v>0</v>
      </c>
      <c r="AX3564" s="10">
        <f t="shared" si="2375"/>
        <v>0</v>
      </c>
      <c r="AY3564" s="10">
        <v>0</v>
      </c>
      <c r="AZ3564" s="10">
        <v>0</v>
      </c>
      <c r="BA3564" s="10">
        <v>0</v>
      </c>
      <c r="BB3564" s="10">
        <v>0</v>
      </c>
      <c r="BC3564" s="10">
        <v>0</v>
      </c>
      <c r="BD3564" s="10">
        <f t="shared" si="2376"/>
        <v>0</v>
      </c>
      <c r="BE3564" s="10">
        <v>0</v>
      </c>
      <c r="BF3564" s="10">
        <v>0</v>
      </c>
      <c r="BG3564" s="10">
        <v>0</v>
      </c>
      <c r="BH3564" s="10">
        <v>0</v>
      </c>
      <c r="BI3564" s="10">
        <v>0</v>
      </c>
      <c r="BJ3564" s="10">
        <f t="shared" si="2377"/>
        <v>0</v>
      </c>
      <c r="BK3564" s="10">
        <v>0</v>
      </c>
      <c r="BL3564" s="10">
        <v>0</v>
      </c>
      <c r="BM3564" s="10">
        <v>0</v>
      </c>
      <c r="BN3564" s="10">
        <v>0</v>
      </c>
      <c r="BO3564" s="10">
        <v>0</v>
      </c>
      <c r="BP3564" s="10">
        <f t="shared" si="2378"/>
        <v>0</v>
      </c>
      <c r="BQ3564" s="10">
        <v>0</v>
      </c>
    </row>
    <row r="3565" spans="1:69">
      <c r="A3565" s="10">
        <f t="shared" si="2338"/>
        <v>531803</v>
      </c>
      <c r="B3565" s="10" t="s">
        <v>945</v>
      </c>
      <c r="C3565" s="10" t="s">
        <v>949</v>
      </c>
      <c r="F3565" s="10" t="s">
        <v>950</v>
      </c>
      <c r="G3565" s="10">
        <v>1</v>
      </c>
      <c r="I3565" s="2">
        <v>1</v>
      </c>
      <c r="J3565" s="2">
        <v>0</v>
      </c>
      <c r="K3565" s="2">
        <v>71500</v>
      </c>
      <c r="L3565" s="2">
        <v>71500</v>
      </c>
      <c r="M3565" s="2">
        <v>1000</v>
      </c>
      <c r="N3565" s="10">
        <f t="shared" si="2369"/>
        <v>1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10">
        <f t="shared" si="2370"/>
        <v>0</v>
      </c>
      <c r="U3565" s="2">
        <v>21</v>
      </c>
      <c r="V3565" s="2">
        <v>0</v>
      </c>
      <c r="W3565" s="2">
        <f t="shared" ref="W3565:X3565" si="2409">INT(W3555*1.1)</f>
        <v>287</v>
      </c>
      <c r="X3565" s="2">
        <f t="shared" si="2409"/>
        <v>287</v>
      </c>
      <c r="Y3565" s="2">
        <v>1000</v>
      </c>
      <c r="Z3565" s="10">
        <f t="shared" si="2372"/>
        <v>1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f t="shared" si="2373"/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f t="shared" si="2374"/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f t="shared" si="2375"/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f t="shared" si="2376"/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f t="shared" si="2377"/>
        <v>0</v>
      </c>
      <c r="BK3565" s="10">
        <v>0</v>
      </c>
      <c r="BL3565" s="10">
        <v>0</v>
      </c>
      <c r="BM3565" s="10">
        <v>0</v>
      </c>
      <c r="BN3565" s="10">
        <v>0</v>
      </c>
      <c r="BO3565" s="10">
        <v>0</v>
      </c>
      <c r="BP3565" s="10">
        <f t="shared" si="2378"/>
        <v>0</v>
      </c>
      <c r="BQ3565" s="10">
        <v>0</v>
      </c>
    </row>
    <row r="3566" spans="1:69">
      <c r="A3566" s="10">
        <f t="shared" si="2338"/>
        <v>531804</v>
      </c>
      <c r="B3566" s="10" t="s">
        <v>945</v>
      </c>
      <c r="C3566" s="10" t="s">
        <v>949</v>
      </c>
      <c r="F3566" s="10" t="s">
        <v>950</v>
      </c>
      <c r="G3566" s="10">
        <v>1</v>
      </c>
      <c r="I3566" s="2">
        <v>1</v>
      </c>
      <c r="J3566" s="2">
        <v>0</v>
      </c>
      <c r="K3566" s="2">
        <v>71500</v>
      </c>
      <c r="L3566" s="2">
        <v>71500</v>
      </c>
      <c r="M3566" s="2">
        <v>1000</v>
      </c>
      <c r="N3566" s="10">
        <f t="shared" si="2369"/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10">
        <f t="shared" si="2370"/>
        <v>0</v>
      </c>
      <c r="U3566" s="2">
        <v>21</v>
      </c>
      <c r="V3566" s="2">
        <v>0</v>
      </c>
      <c r="W3566" s="2">
        <f t="shared" ref="W3566:X3566" si="2410">INT(W3556*1.1)</f>
        <v>287</v>
      </c>
      <c r="X3566" s="2">
        <f t="shared" si="2410"/>
        <v>287</v>
      </c>
      <c r="Y3566" s="2">
        <v>1000</v>
      </c>
      <c r="Z3566" s="10">
        <f t="shared" si="2372"/>
        <v>1</v>
      </c>
      <c r="AA3566" s="10">
        <v>0</v>
      </c>
      <c r="AB3566" s="10">
        <v>0</v>
      </c>
      <c r="AC3566" s="10">
        <v>0</v>
      </c>
      <c r="AD3566" s="10">
        <v>0</v>
      </c>
      <c r="AE3566" s="10">
        <v>0</v>
      </c>
      <c r="AF3566" s="10">
        <f t="shared" si="2373"/>
        <v>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  <c r="AL3566" s="10">
        <f t="shared" si="2374"/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  <c r="AS3566" s="10">
        <v>0</v>
      </c>
      <c r="AT3566" s="10">
        <v>0</v>
      </c>
      <c r="AU3566" s="10">
        <v>0</v>
      </c>
      <c r="AV3566" s="10">
        <v>0</v>
      </c>
      <c r="AW3566" s="10">
        <v>0</v>
      </c>
      <c r="AX3566" s="10">
        <f t="shared" si="2375"/>
        <v>0</v>
      </c>
      <c r="AY3566" s="10">
        <v>0</v>
      </c>
      <c r="AZ3566" s="10">
        <v>0</v>
      </c>
      <c r="BA3566" s="10">
        <v>0</v>
      </c>
      <c r="BB3566" s="10">
        <v>0</v>
      </c>
      <c r="BC3566" s="10">
        <v>0</v>
      </c>
      <c r="BD3566" s="10">
        <f t="shared" si="2376"/>
        <v>0</v>
      </c>
      <c r="BE3566" s="10">
        <v>0</v>
      </c>
      <c r="BF3566" s="10">
        <v>0</v>
      </c>
      <c r="BG3566" s="10">
        <v>0</v>
      </c>
      <c r="BH3566" s="10">
        <v>0</v>
      </c>
      <c r="BI3566" s="10">
        <v>0</v>
      </c>
      <c r="BJ3566" s="10">
        <f t="shared" si="2377"/>
        <v>0</v>
      </c>
      <c r="BK3566" s="10">
        <v>0</v>
      </c>
      <c r="BL3566" s="10">
        <v>0</v>
      </c>
      <c r="BM3566" s="10">
        <v>0</v>
      </c>
      <c r="BN3566" s="10">
        <v>0</v>
      </c>
      <c r="BO3566" s="10">
        <v>0</v>
      </c>
      <c r="BP3566" s="10">
        <f t="shared" si="2378"/>
        <v>0</v>
      </c>
      <c r="BQ3566" s="10">
        <v>0</v>
      </c>
    </row>
    <row r="3567" spans="1:69">
      <c r="A3567" s="10">
        <f t="shared" si="2338"/>
        <v>531805</v>
      </c>
      <c r="B3567" s="10" t="s">
        <v>945</v>
      </c>
      <c r="C3567" s="10" t="s">
        <v>949</v>
      </c>
      <c r="F3567" s="10" t="s">
        <v>950</v>
      </c>
      <c r="G3567" s="10">
        <v>1</v>
      </c>
      <c r="I3567" s="2">
        <v>1</v>
      </c>
      <c r="J3567" s="2">
        <v>0</v>
      </c>
      <c r="K3567" s="2">
        <v>71500</v>
      </c>
      <c r="L3567" s="2">
        <v>71500</v>
      </c>
      <c r="M3567" s="2">
        <v>1000</v>
      </c>
      <c r="N3567" s="10">
        <f t="shared" si="2369"/>
        <v>1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10">
        <f t="shared" si="2370"/>
        <v>0</v>
      </c>
      <c r="U3567" s="2">
        <v>21</v>
      </c>
      <c r="V3567" s="2">
        <v>0</v>
      </c>
      <c r="W3567" s="2">
        <f t="shared" ref="W3567:X3567" si="2411">INT(W3557*1.1)</f>
        <v>287</v>
      </c>
      <c r="X3567" s="2">
        <f t="shared" si="2411"/>
        <v>287</v>
      </c>
      <c r="Y3567" s="2">
        <v>1000</v>
      </c>
      <c r="Z3567" s="10">
        <f t="shared" si="2372"/>
        <v>1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f t="shared" si="2373"/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f t="shared" si="2374"/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f t="shared" si="2375"/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f t="shared" si="2376"/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f t="shared" si="2377"/>
        <v>0</v>
      </c>
      <c r="BK3567" s="10">
        <v>0</v>
      </c>
      <c r="BL3567" s="10">
        <v>0</v>
      </c>
      <c r="BM3567" s="10">
        <v>0</v>
      </c>
      <c r="BN3567" s="10">
        <v>0</v>
      </c>
      <c r="BO3567" s="10">
        <v>0</v>
      </c>
      <c r="BP3567" s="10">
        <f t="shared" si="2378"/>
        <v>0</v>
      </c>
      <c r="BQ3567" s="10">
        <v>0</v>
      </c>
    </row>
    <row r="3568" spans="1:69">
      <c r="A3568" s="10">
        <f t="shared" ref="A3568:A3631" si="2412">A3558+100</f>
        <v>531806</v>
      </c>
      <c r="B3568" s="10" t="s">
        <v>945</v>
      </c>
      <c r="C3568" s="10" t="s">
        <v>949</v>
      </c>
      <c r="F3568" s="10" t="s">
        <v>950</v>
      </c>
      <c r="G3568" s="10">
        <v>1</v>
      </c>
      <c r="I3568" s="2">
        <v>1</v>
      </c>
      <c r="J3568" s="2">
        <v>0</v>
      </c>
      <c r="K3568" s="2">
        <v>71500</v>
      </c>
      <c r="L3568" s="2">
        <v>71500</v>
      </c>
      <c r="M3568" s="2">
        <v>1000</v>
      </c>
      <c r="N3568" s="10">
        <f t="shared" si="2369"/>
        <v>1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10">
        <f t="shared" si="2370"/>
        <v>0</v>
      </c>
      <c r="U3568" s="2">
        <v>21</v>
      </c>
      <c r="V3568" s="2">
        <v>0</v>
      </c>
      <c r="W3568" s="2">
        <f t="shared" ref="W3568:X3568" si="2413">INT(W3558*1.1)</f>
        <v>287</v>
      </c>
      <c r="X3568" s="2">
        <f t="shared" si="2413"/>
        <v>287</v>
      </c>
      <c r="Y3568" s="2">
        <v>1000</v>
      </c>
      <c r="Z3568" s="10">
        <f t="shared" si="2372"/>
        <v>1</v>
      </c>
      <c r="AA3568" s="10">
        <v>0</v>
      </c>
      <c r="AB3568" s="10">
        <v>0</v>
      </c>
      <c r="AC3568" s="10">
        <v>0</v>
      </c>
      <c r="AD3568" s="10">
        <v>0</v>
      </c>
      <c r="AE3568" s="10">
        <v>0</v>
      </c>
      <c r="AF3568" s="10">
        <f t="shared" si="2373"/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0</v>
      </c>
      <c r="AL3568" s="10">
        <f t="shared" si="2374"/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S3568" s="10">
        <v>0</v>
      </c>
      <c r="AT3568" s="10">
        <v>0</v>
      </c>
      <c r="AU3568" s="10">
        <v>0</v>
      </c>
      <c r="AV3568" s="10">
        <v>0</v>
      </c>
      <c r="AW3568" s="10">
        <v>0</v>
      </c>
      <c r="AX3568" s="10">
        <f t="shared" si="2375"/>
        <v>0</v>
      </c>
      <c r="AY3568" s="10">
        <v>0</v>
      </c>
      <c r="AZ3568" s="10">
        <v>0</v>
      </c>
      <c r="BA3568" s="10">
        <v>0</v>
      </c>
      <c r="BB3568" s="10">
        <v>0</v>
      </c>
      <c r="BC3568" s="10">
        <v>0</v>
      </c>
      <c r="BD3568" s="10">
        <f t="shared" si="2376"/>
        <v>0</v>
      </c>
      <c r="BE3568" s="10">
        <v>0</v>
      </c>
      <c r="BF3568" s="10">
        <v>0</v>
      </c>
      <c r="BG3568" s="10">
        <v>0</v>
      </c>
      <c r="BH3568" s="10">
        <v>0</v>
      </c>
      <c r="BI3568" s="10">
        <v>0</v>
      </c>
      <c r="BJ3568" s="10">
        <f t="shared" si="2377"/>
        <v>0</v>
      </c>
      <c r="BK3568" s="10">
        <v>0</v>
      </c>
      <c r="BL3568" s="10">
        <v>0</v>
      </c>
      <c r="BM3568" s="10">
        <v>0</v>
      </c>
      <c r="BN3568" s="10">
        <v>0</v>
      </c>
      <c r="BO3568" s="10">
        <v>0</v>
      </c>
      <c r="BP3568" s="10">
        <f t="shared" si="2378"/>
        <v>0</v>
      </c>
      <c r="BQ3568" s="10">
        <v>0</v>
      </c>
    </row>
    <row r="3569" spans="1:69">
      <c r="A3569" s="10">
        <f t="shared" si="2412"/>
        <v>531807</v>
      </c>
      <c r="B3569" s="10" t="s">
        <v>945</v>
      </c>
      <c r="C3569" s="10" t="s">
        <v>949</v>
      </c>
      <c r="F3569" s="10" t="s">
        <v>950</v>
      </c>
      <c r="G3569" s="10">
        <v>1</v>
      </c>
      <c r="I3569" s="2">
        <v>1</v>
      </c>
      <c r="J3569" s="2">
        <v>0</v>
      </c>
      <c r="K3569" s="2">
        <v>71500</v>
      </c>
      <c r="L3569" s="2">
        <v>71500</v>
      </c>
      <c r="M3569" s="2">
        <v>1000</v>
      </c>
      <c r="N3569" s="10">
        <f t="shared" si="2369"/>
        <v>1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10">
        <f t="shared" si="2370"/>
        <v>0</v>
      </c>
      <c r="U3569" s="2">
        <v>21</v>
      </c>
      <c r="V3569" s="2">
        <v>0</v>
      </c>
      <c r="W3569" s="2">
        <f t="shared" ref="W3569:X3569" si="2414">INT(W3559*1.1)</f>
        <v>287</v>
      </c>
      <c r="X3569" s="2">
        <f t="shared" si="2414"/>
        <v>287</v>
      </c>
      <c r="Y3569" s="2">
        <v>1000</v>
      </c>
      <c r="Z3569" s="10">
        <f t="shared" si="2372"/>
        <v>1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f t="shared" si="2373"/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f t="shared" si="2374"/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f t="shared" si="2375"/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f t="shared" si="2376"/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f t="shared" si="2377"/>
        <v>0</v>
      </c>
      <c r="BK3569" s="10">
        <v>0</v>
      </c>
      <c r="BL3569" s="10">
        <v>0</v>
      </c>
      <c r="BM3569" s="10">
        <v>0</v>
      </c>
      <c r="BN3569" s="10">
        <v>0</v>
      </c>
      <c r="BO3569" s="10">
        <v>0</v>
      </c>
      <c r="BP3569" s="10">
        <f t="shared" si="2378"/>
        <v>0</v>
      </c>
      <c r="BQ3569" s="10">
        <v>0</v>
      </c>
    </row>
    <row r="3570" spans="1:69">
      <c r="A3570" s="10">
        <f t="shared" si="2412"/>
        <v>531808</v>
      </c>
      <c r="B3570" s="10" t="s">
        <v>945</v>
      </c>
      <c r="C3570" s="10" t="s">
        <v>949</v>
      </c>
      <c r="F3570" s="10" t="s">
        <v>950</v>
      </c>
      <c r="G3570" s="10">
        <v>1</v>
      </c>
      <c r="I3570" s="2">
        <v>1</v>
      </c>
      <c r="J3570" s="2">
        <v>0</v>
      </c>
      <c r="K3570" s="2">
        <v>71500</v>
      </c>
      <c r="L3570" s="2">
        <v>71500</v>
      </c>
      <c r="M3570" s="2">
        <v>1000</v>
      </c>
      <c r="N3570" s="10">
        <f t="shared" si="2369"/>
        <v>1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10">
        <f t="shared" si="2370"/>
        <v>0</v>
      </c>
      <c r="U3570" s="2">
        <v>21</v>
      </c>
      <c r="V3570" s="2">
        <v>0</v>
      </c>
      <c r="W3570" s="2">
        <f t="shared" ref="W3570:X3570" si="2415">INT(W3560*1.1)</f>
        <v>287</v>
      </c>
      <c r="X3570" s="2">
        <f t="shared" si="2415"/>
        <v>287</v>
      </c>
      <c r="Y3570" s="2">
        <v>1000</v>
      </c>
      <c r="Z3570" s="10">
        <f t="shared" si="2372"/>
        <v>1</v>
      </c>
      <c r="AA3570" s="10">
        <v>0</v>
      </c>
      <c r="AB3570" s="10">
        <v>0</v>
      </c>
      <c r="AC3570" s="10">
        <v>0</v>
      </c>
      <c r="AD3570" s="10">
        <v>0</v>
      </c>
      <c r="AE3570" s="10">
        <v>0</v>
      </c>
      <c r="AF3570" s="10">
        <f t="shared" si="2373"/>
        <v>0</v>
      </c>
      <c r="AG3570" s="10">
        <v>0</v>
      </c>
      <c r="AH3570" s="10">
        <v>0</v>
      </c>
      <c r="AI3570" s="10">
        <v>0</v>
      </c>
      <c r="AJ3570" s="10">
        <v>0</v>
      </c>
      <c r="AK3570" s="10">
        <v>0</v>
      </c>
      <c r="AL3570" s="10">
        <f t="shared" si="2374"/>
        <v>0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S3570" s="10">
        <v>0</v>
      </c>
      <c r="AT3570" s="10">
        <v>0</v>
      </c>
      <c r="AU3570" s="10">
        <v>0</v>
      </c>
      <c r="AV3570" s="10">
        <v>0</v>
      </c>
      <c r="AW3570" s="10">
        <v>0</v>
      </c>
      <c r="AX3570" s="10">
        <f t="shared" si="2375"/>
        <v>0</v>
      </c>
      <c r="AY3570" s="10">
        <v>0</v>
      </c>
      <c r="AZ3570" s="10">
        <v>0</v>
      </c>
      <c r="BA3570" s="10">
        <v>0</v>
      </c>
      <c r="BB3570" s="10">
        <v>0</v>
      </c>
      <c r="BC3570" s="10">
        <v>0</v>
      </c>
      <c r="BD3570" s="10">
        <f t="shared" si="2376"/>
        <v>0</v>
      </c>
      <c r="BE3570" s="10">
        <v>0</v>
      </c>
      <c r="BF3570" s="10">
        <v>0</v>
      </c>
      <c r="BG3570" s="10">
        <v>0</v>
      </c>
      <c r="BH3570" s="10">
        <v>0</v>
      </c>
      <c r="BI3570" s="10">
        <v>0</v>
      </c>
      <c r="BJ3570" s="10">
        <f t="shared" si="2377"/>
        <v>0</v>
      </c>
      <c r="BK3570" s="10">
        <v>0</v>
      </c>
      <c r="BL3570" s="10">
        <v>0</v>
      </c>
      <c r="BM3570" s="10">
        <v>0</v>
      </c>
      <c r="BN3570" s="10">
        <v>0</v>
      </c>
      <c r="BO3570" s="10">
        <v>0</v>
      </c>
      <c r="BP3570" s="10">
        <f t="shared" si="2378"/>
        <v>0</v>
      </c>
      <c r="BQ3570" s="10">
        <v>0</v>
      </c>
    </row>
    <row r="3571" spans="1:69">
      <c r="A3571" s="10">
        <f t="shared" si="2412"/>
        <v>531809</v>
      </c>
      <c r="B3571" s="10" t="s">
        <v>945</v>
      </c>
      <c r="C3571" s="10" t="s">
        <v>949</v>
      </c>
      <c r="F3571" s="10" t="s">
        <v>950</v>
      </c>
      <c r="G3571" s="10">
        <v>1</v>
      </c>
      <c r="I3571" s="2">
        <v>1</v>
      </c>
      <c r="J3571" s="2">
        <v>0</v>
      </c>
      <c r="K3571" s="2">
        <v>71500</v>
      </c>
      <c r="L3571" s="2">
        <v>71500</v>
      </c>
      <c r="M3571" s="2">
        <v>1000</v>
      </c>
      <c r="N3571" s="10">
        <f t="shared" si="2369"/>
        <v>1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10">
        <f t="shared" si="2370"/>
        <v>0</v>
      </c>
      <c r="U3571" s="2">
        <v>21</v>
      </c>
      <c r="V3571" s="2">
        <v>0</v>
      </c>
      <c r="W3571" s="2">
        <f t="shared" ref="W3571:X3571" si="2416">INT(W3561*1.1)</f>
        <v>287</v>
      </c>
      <c r="X3571" s="2">
        <f t="shared" si="2416"/>
        <v>287</v>
      </c>
      <c r="Y3571" s="2">
        <v>1000</v>
      </c>
      <c r="Z3571" s="10">
        <f t="shared" si="2372"/>
        <v>1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f t="shared" si="2373"/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f t="shared" si="2374"/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f t="shared" si="2375"/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f t="shared" si="2376"/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f t="shared" si="2377"/>
        <v>0</v>
      </c>
      <c r="BK3571" s="10">
        <v>0</v>
      </c>
      <c r="BL3571" s="10">
        <v>0</v>
      </c>
      <c r="BM3571" s="10">
        <v>0</v>
      </c>
      <c r="BN3571" s="10">
        <v>0</v>
      </c>
      <c r="BO3571" s="10">
        <v>0</v>
      </c>
      <c r="BP3571" s="10">
        <f t="shared" si="2378"/>
        <v>0</v>
      </c>
      <c r="BQ3571" s="10">
        <v>0</v>
      </c>
    </row>
    <row r="3572" spans="1:69">
      <c r="A3572" s="10">
        <f t="shared" si="2412"/>
        <v>531810</v>
      </c>
      <c r="B3572" s="10" t="s">
        <v>945</v>
      </c>
      <c r="C3572" s="10" t="s">
        <v>949</v>
      </c>
      <c r="F3572" s="10" t="s">
        <v>950</v>
      </c>
      <c r="G3572" s="10">
        <v>1</v>
      </c>
      <c r="I3572" s="2">
        <v>1</v>
      </c>
      <c r="J3572" s="2">
        <v>0</v>
      </c>
      <c r="K3572" s="2">
        <v>71500</v>
      </c>
      <c r="L3572" s="2">
        <v>71500</v>
      </c>
      <c r="M3572" s="2">
        <v>1000</v>
      </c>
      <c r="N3572" s="10">
        <f t="shared" si="2369"/>
        <v>1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10">
        <f t="shared" si="2370"/>
        <v>0</v>
      </c>
      <c r="U3572" s="2">
        <v>21</v>
      </c>
      <c r="V3572" s="2">
        <v>0</v>
      </c>
      <c r="W3572" s="2">
        <f t="shared" ref="W3572:X3572" si="2417">INT(W3562*1.1)</f>
        <v>287</v>
      </c>
      <c r="X3572" s="2">
        <f t="shared" si="2417"/>
        <v>287</v>
      </c>
      <c r="Y3572" s="2">
        <v>1000</v>
      </c>
      <c r="Z3572" s="10">
        <f t="shared" si="2372"/>
        <v>1</v>
      </c>
      <c r="AA3572" s="10">
        <v>0</v>
      </c>
      <c r="AB3572" s="10">
        <v>0</v>
      </c>
      <c r="AC3572" s="10">
        <v>0</v>
      </c>
      <c r="AD3572" s="10">
        <v>0</v>
      </c>
      <c r="AE3572" s="10">
        <v>0</v>
      </c>
      <c r="AF3572" s="10">
        <f t="shared" si="2373"/>
        <v>0</v>
      </c>
      <c r="AG3572" s="10">
        <v>0</v>
      </c>
      <c r="AH3572" s="10">
        <v>0</v>
      </c>
      <c r="AI3572" s="10">
        <v>0</v>
      </c>
      <c r="AJ3572" s="10">
        <v>0</v>
      </c>
      <c r="AK3572" s="10">
        <v>0</v>
      </c>
      <c r="AL3572" s="10">
        <f t="shared" si="2374"/>
        <v>0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S3572" s="10">
        <v>0</v>
      </c>
      <c r="AT3572" s="10">
        <v>0</v>
      </c>
      <c r="AU3572" s="10">
        <v>0</v>
      </c>
      <c r="AV3572" s="10">
        <v>0</v>
      </c>
      <c r="AW3572" s="10">
        <v>0</v>
      </c>
      <c r="AX3572" s="10">
        <f t="shared" si="2375"/>
        <v>0</v>
      </c>
      <c r="AY3572" s="10">
        <v>0</v>
      </c>
      <c r="AZ3572" s="10">
        <v>0</v>
      </c>
      <c r="BA3572" s="10">
        <v>0</v>
      </c>
      <c r="BB3572" s="10">
        <v>0</v>
      </c>
      <c r="BC3572" s="10">
        <v>0</v>
      </c>
      <c r="BD3572" s="10">
        <f t="shared" si="2376"/>
        <v>0</v>
      </c>
      <c r="BE3572" s="10">
        <v>0</v>
      </c>
      <c r="BF3572" s="10">
        <v>0</v>
      </c>
      <c r="BG3572" s="10">
        <v>0</v>
      </c>
      <c r="BH3572" s="10">
        <v>0</v>
      </c>
      <c r="BI3572" s="10">
        <v>0</v>
      </c>
      <c r="BJ3572" s="10">
        <f t="shared" si="2377"/>
        <v>0</v>
      </c>
      <c r="BK3572" s="10">
        <v>0</v>
      </c>
      <c r="BL3572" s="10">
        <v>0</v>
      </c>
      <c r="BM3572" s="10">
        <v>0</v>
      </c>
      <c r="BN3572" s="10">
        <v>0</v>
      </c>
      <c r="BO3572" s="10">
        <v>0</v>
      </c>
      <c r="BP3572" s="10">
        <f t="shared" si="2378"/>
        <v>0</v>
      </c>
      <c r="BQ3572" s="10">
        <v>0</v>
      </c>
    </row>
    <row r="3573" spans="1:69">
      <c r="A3573" s="10">
        <f t="shared" si="2412"/>
        <v>531901</v>
      </c>
      <c r="B3573" s="10" t="s">
        <v>945</v>
      </c>
      <c r="C3573" s="10" t="s">
        <v>949</v>
      </c>
      <c r="F3573" s="10" t="s">
        <v>950</v>
      </c>
      <c r="G3573" s="10">
        <v>1</v>
      </c>
      <c r="I3573" s="2">
        <v>1</v>
      </c>
      <c r="J3573" s="2">
        <v>0</v>
      </c>
      <c r="K3573" s="2">
        <v>86000</v>
      </c>
      <c r="L3573" s="2">
        <v>86000</v>
      </c>
      <c r="M3573" s="2">
        <v>1000</v>
      </c>
      <c r="N3573" s="10">
        <f t="shared" si="2369"/>
        <v>1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10">
        <f t="shared" si="2370"/>
        <v>0</v>
      </c>
      <c r="U3573" s="2">
        <v>21</v>
      </c>
      <c r="V3573" s="2">
        <v>0</v>
      </c>
      <c r="W3573" s="2">
        <f t="shared" ref="W3573:X3573" si="2418">INT(W3563*1.1)</f>
        <v>315</v>
      </c>
      <c r="X3573" s="2">
        <f t="shared" si="2418"/>
        <v>315</v>
      </c>
      <c r="Y3573" s="2">
        <v>1000</v>
      </c>
      <c r="Z3573" s="10">
        <f t="shared" si="2372"/>
        <v>1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f t="shared" si="2373"/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f t="shared" si="2374"/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f t="shared" si="2375"/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f t="shared" si="2376"/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f t="shared" si="2377"/>
        <v>0</v>
      </c>
      <c r="BK3573" s="10">
        <v>0</v>
      </c>
      <c r="BL3573" s="10">
        <v>0</v>
      </c>
      <c r="BM3573" s="10">
        <v>0</v>
      </c>
      <c r="BN3573" s="10">
        <v>0</v>
      </c>
      <c r="BO3573" s="10">
        <v>0</v>
      </c>
      <c r="BP3573" s="10">
        <f t="shared" si="2378"/>
        <v>0</v>
      </c>
      <c r="BQ3573" s="10">
        <v>0</v>
      </c>
    </row>
    <row r="3574" spans="1:69">
      <c r="A3574" s="10">
        <f t="shared" si="2412"/>
        <v>531902</v>
      </c>
      <c r="B3574" s="10" t="s">
        <v>945</v>
      </c>
      <c r="C3574" s="10" t="s">
        <v>949</v>
      </c>
      <c r="F3574" s="10" t="s">
        <v>950</v>
      </c>
      <c r="G3574" s="10">
        <v>1</v>
      </c>
      <c r="I3574" s="2">
        <v>1</v>
      </c>
      <c r="J3574" s="2">
        <v>0</v>
      </c>
      <c r="K3574" s="2">
        <v>86000</v>
      </c>
      <c r="L3574" s="2">
        <v>86000</v>
      </c>
      <c r="M3574" s="2">
        <v>1000</v>
      </c>
      <c r="N3574" s="10">
        <f t="shared" si="2369"/>
        <v>1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10">
        <f t="shared" si="2370"/>
        <v>0</v>
      </c>
      <c r="U3574" s="2">
        <v>21</v>
      </c>
      <c r="V3574" s="2">
        <v>0</v>
      </c>
      <c r="W3574" s="2">
        <f t="shared" ref="W3574:X3574" si="2419">INT(W3564*1.1)</f>
        <v>315</v>
      </c>
      <c r="X3574" s="2">
        <f t="shared" si="2419"/>
        <v>315</v>
      </c>
      <c r="Y3574" s="2">
        <v>1000</v>
      </c>
      <c r="Z3574" s="10">
        <f t="shared" si="2372"/>
        <v>1</v>
      </c>
      <c r="AA3574" s="10">
        <v>0</v>
      </c>
      <c r="AB3574" s="10">
        <v>0</v>
      </c>
      <c r="AC3574" s="10">
        <v>0</v>
      </c>
      <c r="AD3574" s="10">
        <v>0</v>
      </c>
      <c r="AE3574" s="10">
        <v>0</v>
      </c>
      <c r="AF3574" s="10">
        <f t="shared" si="2373"/>
        <v>0</v>
      </c>
      <c r="AG3574" s="10">
        <v>0</v>
      </c>
      <c r="AH3574" s="10">
        <v>0</v>
      </c>
      <c r="AI3574" s="10">
        <v>0</v>
      </c>
      <c r="AJ3574" s="10">
        <v>0</v>
      </c>
      <c r="AK3574" s="10">
        <v>0</v>
      </c>
      <c r="AL3574" s="10">
        <f t="shared" si="2374"/>
        <v>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S3574" s="10">
        <v>0</v>
      </c>
      <c r="AT3574" s="10">
        <v>0</v>
      </c>
      <c r="AU3574" s="10">
        <v>0</v>
      </c>
      <c r="AV3574" s="10">
        <v>0</v>
      </c>
      <c r="AW3574" s="10">
        <v>0</v>
      </c>
      <c r="AX3574" s="10">
        <f t="shared" si="2375"/>
        <v>0</v>
      </c>
      <c r="AY3574" s="10">
        <v>0</v>
      </c>
      <c r="AZ3574" s="10">
        <v>0</v>
      </c>
      <c r="BA3574" s="10">
        <v>0</v>
      </c>
      <c r="BB3574" s="10">
        <v>0</v>
      </c>
      <c r="BC3574" s="10">
        <v>0</v>
      </c>
      <c r="BD3574" s="10">
        <f t="shared" si="2376"/>
        <v>0</v>
      </c>
      <c r="BE3574" s="10">
        <v>0</v>
      </c>
      <c r="BF3574" s="10">
        <v>0</v>
      </c>
      <c r="BG3574" s="10">
        <v>0</v>
      </c>
      <c r="BH3574" s="10">
        <v>0</v>
      </c>
      <c r="BI3574" s="10">
        <v>0</v>
      </c>
      <c r="BJ3574" s="10">
        <f t="shared" si="2377"/>
        <v>0</v>
      </c>
      <c r="BK3574" s="10">
        <v>0</v>
      </c>
      <c r="BL3574" s="10">
        <v>0</v>
      </c>
      <c r="BM3574" s="10">
        <v>0</v>
      </c>
      <c r="BN3574" s="10">
        <v>0</v>
      </c>
      <c r="BO3574" s="10">
        <v>0</v>
      </c>
      <c r="BP3574" s="10">
        <f t="shared" si="2378"/>
        <v>0</v>
      </c>
      <c r="BQ3574" s="10">
        <v>0</v>
      </c>
    </row>
    <row r="3575" spans="1:69">
      <c r="A3575" s="10">
        <f t="shared" si="2412"/>
        <v>531903</v>
      </c>
      <c r="B3575" s="10" t="s">
        <v>945</v>
      </c>
      <c r="C3575" s="10" t="s">
        <v>949</v>
      </c>
      <c r="F3575" s="10" t="s">
        <v>950</v>
      </c>
      <c r="G3575" s="10">
        <v>1</v>
      </c>
      <c r="I3575" s="2">
        <v>1</v>
      </c>
      <c r="J3575" s="2">
        <v>0</v>
      </c>
      <c r="K3575" s="2">
        <v>86000</v>
      </c>
      <c r="L3575" s="2">
        <v>86000</v>
      </c>
      <c r="M3575" s="2">
        <v>1000</v>
      </c>
      <c r="N3575" s="10">
        <f t="shared" si="2369"/>
        <v>1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10">
        <f t="shared" si="2370"/>
        <v>0</v>
      </c>
      <c r="U3575" s="2">
        <v>21</v>
      </c>
      <c r="V3575" s="2">
        <v>0</v>
      </c>
      <c r="W3575" s="2">
        <f t="shared" ref="W3575:X3575" si="2420">INT(W3565*1.1)</f>
        <v>315</v>
      </c>
      <c r="X3575" s="2">
        <f t="shared" si="2420"/>
        <v>315</v>
      </c>
      <c r="Y3575" s="2">
        <v>1000</v>
      </c>
      <c r="Z3575" s="10">
        <f t="shared" si="2372"/>
        <v>1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f t="shared" si="2373"/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f t="shared" si="2374"/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f t="shared" si="2375"/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f t="shared" si="2376"/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f t="shared" si="2377"/>
        <v>0</v>
      </c>
      <c r="BK3575" s="10">
        <v>0</v>
      </c>
      <c r="BL3575" s="10">
        <v>0</v>
      </c>
      <c r="BM3575" s="10">
        <v>0</v>
      </c>
      <c r="BN3575" s="10">
        <v>0</v>
      </c>
      <c r="BO3575" s="10">
        <v>0</v>
      </c>
      <c r="BP3575" s="10">
        <f t="shared" si="2378"/>
        <v>0</v>
      </c>
      <c r="BQ3575" s="10">
        <v>0</v>
      </c>
    </row>
    <row r="3576" spans="1:69">
      <c r="A3576" s="10">
        <f t="shared" si="2412"/>
        <v>531904</v>
      </c>
      <c r="B3576" s="10" t="s">
        <v>945</v>
      </c>
      <c r="C3576" s="10" t="s">
        <v>949</v>
      </c>
      <c r="F3576" s="10" t="s">
        <v>950</v>
      </c>
      <c r="G3576" s="10">
        <v>1</v>
      </c>
      <c r="I3576" s="2">
        <v>1</v>
      </c>
      <c r="J3576" s="2">
        <v>0</v>
      </c>
      <c r="K3576" s="2">
        <v>86000</v>
      </c>
      <c r="L3576" s="2">
        <v>86000</v>
      </c>
      <c r="M3576" s="2">
        <v>1000</v>
      </c>
      <c r="N3576" s="10">
        <f t="shared" si="2369"/>
        <v>1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10">
        <f t="shared" si="2370"/>
        <v>0</v>
      </c>
      <c r="U3576" s="2">
        <v>21</v>
      </c>
      <c r="V3576" s="2">
        <v>0</v>
      </c>
      <c r="W3576" s="2">
        <f t="shared" ref="W3576:X3576" si="2421">INT(W3566*1.1)</f>
        <v>315</v>
      </c>
      <c r="X3576" s="2">
        <f t="shared" si="2421"/>
        <v>315</v>
      </c>
      <c r="Y3576" s="2">
        <v>1000</v>
      </c>
      <c r="Z3576" s="10">
        <f t="shared" si="2372"/>
        <v>1</v>
      </c>
      <c r="AA3576" s="10">
        <v>0</v>
      </c>
      <c r="AB3576" s="10">
        <v>0</v>
      </c>
      <c r="AC3576" s="10">
        <v>0</v>
      </c>
      <c r="AD3576" s="10">
        <v>0</v>
      </c>
      <c r="AE3576" s="10">
        <v>0</v>
      </c>
      <c r="AF3576" s="10">
        <f t="shared" si="2373"/>
        <v>0</v>
      </c>
      <c r="AG3576" s="10">
        <v>0</v>
      </c>
      <c r="AH3576" s="10">
        <v>0</v>
      </c>
      <c r="AI3576" s="10">
        <v>0</v>
      </c>
      <c r="AJ3576" s="10">
        <v>0</v>
      </c>
      <c r="AK3576" s="10">
        <v>0</v>
      </c>
      <c r="AL3576" s="10">
        <f t="shared" si="2374"/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S3576" s="10">
        <v>0</v>
      </c>
      <c r="AT3576" s="10">
        <v>0</v>
      </c>
      <c r="AU3576" s="10">
        <v>0</v>
      </c>
      <c r="AV3576" s="10">
        <v>0</v>
      </c>
      <c r="AW3576" s="10">
        <v>0</v>
      </c>
      <c r="AX3576" s="10">
        <f t="shared" si="2375"/>
        <v>0</v>
      </c>
      <c r="AY3576" s="10">
        <v>0</v>
      </c>
      <c r="AZ3576" s="10">
        <v>0</v>
      </c>
      <c r="BA3576" s="10">
        <v>0</v>
      </c>
      <c r="BB3576" s="10">
        <v>0</v>
      </c>
      <c r="BC3576" s="10">
        <v>0</v>
      </c>
      <c r="BD3576" s="10">
        <f t="shared" si="2376"/>
        <v>0</v>
      </c>
      <c r="BE3576" s="10">
        <v>0</v>
      </c>
      <c r="BF3576" s="10">
        <v>0</v>
      </c>
      <c r="BG3576" s="10">
        <v>0</v>
      </c>
      <c r="BH3576" s="10">
        <v>0</v>
      </c>
      <c r="BI3576" s="10">
        <v>0</v>
      </c>
      <c r="BJ3576" s="10">
        <f t="shared" si="2377"/>
        <v>0</v>
      </c>
      <c r="BK3576" s="10">
        <v>0</v>
      </c>
      <c r="BL3576" s="10">
        <v>0</v>
      </c>
      <c r="BM3576" s="10">
        <v>0</v>
      </c>
      <c r="BN3576" s="10">
        <v>0</v>
      </c>
      <c r="BO3576" s="10">
        <v>0</v>
      </c>
      <c r="BP3576" s="10">
        <f t="shared" si="2378"/>
        <v>0</v>
      </c>
      <c r="BQ3576" s="10">
        <v>0</v>
      </c>
    </row>
    <row r="3577" spans="1:69">
      <c r="A3577" s="10">
        <f t="shared" si="2412"/>
        <v>531905</v>
      </c>
      <c r="B3577" s="10" t="s">
        <v>945</v>
      </c>
      <c r="C3577" s="10" t="s">
        <v>949</v>
      </c>
      <c r="F3577" s="10" t="s">
        <v>950</v>
      </c>
      <c r="G3577" s="10">
        <v>1</v>
      </c>
      <c r="I3577" s="2">
        <v>1</v>
      </c>
      <c r="J3577" s="2">
        <v>0</v>
      </c>
      <c r="K3577" s="2">
        <v>86000</v>
      </c>
      <c r="L3577" s="2">
        <v>86000</v>
      </c>
      <c r="M3577" s="2">
        <v>1000</v>
      </c>
      <c r="N3577" s="10">
        <f t="shared" si="2369"/>
        <v>1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10">
        <f t="shared" si="2370"/>
        <v>0</v>
      </c>
      <c r="U3577" s="2">
        <v>21</v>
      </c>
      <c r="V3577" s="2">
        <v>0</v>
      </c>
      <c r="W3577" s="2">
        <f t="shared" ref="W3577:X3577" si="2422">INT(W3567*1.1)</f>
        <v>315</v>
      </c>
      <c r="X3577" s="2">
        <f t="shared" si="2422"/>
        <v>315</v>
      </c>
      <c r="Y3577" s="2">
        <v>1000</v>
      </c>
      <c r="Z3577" s="10">
        <f t="shared" si="2372"/>
        <v>1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f t="shared" si="2373"/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f t="shared" si="2374"/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f t="shared" si="2375"/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f t="shared" si="2376"/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f t="shared" si="2377"/>
        <v>0</v>
      </c>
      <c r="BK3577" s="10">
        <v>0</v>
      </c>
      <c r="BL3577" s="10">
        <v>0</v>
      </c>
      <c r="BM3577" s="10">
        <v>0</v>
      </c>
      <c r="BN3577" s="10">
        <v>0</v>
      </c>
      <c r="BO3577" s="10">
        <v>0</v>
      </c>
      <c r="BP3577" s="10">
        <f t="shared" si="2378"/>
        <v>0</v>
      </c>
      <c r="BQ3577" s="10">
        <v>0</v>
      </c>
    </row>
    <row r="3578" spans="1:69">
      <c r="A3578" s="10">
        <f t="shared" si="2412"/>
        <v>531906</v>
      </c>
      <c r="B3578" s="10" t="s">
        <v>945</v>
      </c>
      <c r="C3578" s="10" t="s">
        <v>949</v>
      </c>
      <c r="F3578" s="10" t="s">
        <v>950</v>
      </c>
      <c r="G3578" s="10">
        <v>1</v>
      </c>
      <c r="I3578" s="2">
        <v>1</v>
      </c>
      <c r="J3578" s="2">
        <v>0</v>
      </c>
      <c r="K3578" s="2">
        <v>86000</v>
      </c>
      <c r="L3578" s="2">
        <v>86000</v>
      </c>
      <c r="M3578" s="2">
        <v>1000</v>
      </c>
      <c r="N3578" s="10">
        <f t="shared" si="2369"/>
        <v>1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10">
        <f t="shared" si="2370"/>
        <v>0</v>
      </c>
      <c r="U3578" s="2">
        <v>21</v>
      </c>
      <c r="V3578" s="2">
        <v>0</v>
      </c>
      <c r="W3578" s="2">
        <f t="shared" ref="W3578:X3578" si="2423">INT(W3568*1.1)</f>
        <v>315</v>
      </c>
      <c r="X3578" s="2">
        <f t="shared" si="2423"/>
        <v>315</v>
      </c>
      <c r="Y3578" s="2">
        <v>1000</v>
      </c>
      <c r="Z3578" s="10">
        <f t="shared" si="2372"/>
        <v>1</v>
      </c>
      <c r="AA3578" s="10">
        <v>0</v>
      </c>
      <c r="AB3578" s="10">
        <v>0</v>
      </c>
      <c r="AC3578" s="10">
        <v>0</v>
      </c>
      <c r="AD3578" s="10">
        <v>0</v>
      </c>
      <c r="AE3578" s="10">
        <v>0</v>
      </c>
      <c r="AF3578" s="10">
        <f t="shared" si="2373"/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f t="shared" si="2374"/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S3578" s="10">
        <v>0</v>
      </c>
      <c r="AT3578" s="10">
        <v>0</v>
      </c>
      <c r="AU3578" s="10">
        <v>0</v>
      </c>
      <c r="AV3578" s="10">
        <v>0</v>
      </c>
      <c r="AW3578" s="10">
        <v>0</v>
      </c>
      <c r="AX3578" s="10">
        <f t="shared" si="2375"/>
        <v>0</v>
      </c>
      <c r="AY3578" s="10">
        <v>0</v>
      </c>
      <c r="AZ3578" s="10">
        <v>0</v>
      </c>
      <c r="BA3578" s="10">
        <v>0</v>
      </c>
      <c r="BB3578" s="10">
        <v>0</v>
      </c>
      <c r="BC3578" s="10">
        <v>0</v>
      </c>
      <c r="BD3578" s="10">
        <f t="shared" si="2376"/>
        <v>0</v>
      </c>
      <c r="BE3578" s="10">
        <v>0</v>
      </c>
      <c r="BF3578" s="10">
        <v>0</v>
      </c>
      <c r="BG3578" s="10">
        <v>0</v>
      </c>
      <c r="BH3578" s="10">
        <v>0</v>
      </c>
      <c r="BI3578" s="10">
        <v>0</v>
      </c>
      <c r="BJ3578" s="10">
        <f t="shared" si="2377"/>
        <v>0</v>
      </c>
      <c r="BK3578" s="10">
        <v>0</v>
      </c>
      <c r="BL3578" s="10">
        <v>0</v>
      </c>
      <c r="BM3578" s="10">
        <v>0</v>
      </c>
      <c r="BN3578" s="10">
        <v>0</v>
      </c>
      <c r="BO3578" s="10">
        <v>0</v>
      </c>
      <c r="BP3578" s="10">
        <f t="shared" si="2378"/>
        <v>0</v>
      </c>
      <c r="BQ3578" s="10">
        <v>0</v>
      </c>
    </row>
    <row r="3579" spans="1:69">
      <c r="A3579" s="10">
        <f t="shared" si="2412"/>
        <v>531907</v>
      </c>
      <c r="B3579" s="10" t="s">
        <v>945</v>
      </c>
      <c r="C3579" s="10" t="s">
        <v>949</v>
      </c>
      <c r="F3579" s="10" t="s">
        <v>950</v>
      </c>
      <c r="G3579" s="10">
        <v>1</v>
      </c>
      <c r="I3579" s="2">
        <v>1</v>
      </c>
      <c r="J3579" s="2">
        <v>0</v>
      </c>
      <c r="K3579" s="2">
        <v>86000</v>
      </c>
      <c r="L3579" s="2">
        <v>86000</v>
      </c>
      <c r="M3579" s="2">
        <v>1000</v>
      </c>
      <c r="N3579" s="10">
        <f t="shared" si="2369"/>
        <v>1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10">
        <f t="shared" si="2370"/>
        <v>0</v>
      </c>
      <c r="U3579" s="2">
        <v>21</v>
      </c>
      <c r="V3579" s="2">
        <v>0</v>
      </c>
      <c r="W3579" s="2">
        <f t="shared" ref="W3579:X3579" si="2424">INT(W3569*1.1)</f>
        <v>315</v>
      </c>
      <c r="X3579" s="2">
        <f t="shared" si="2424"/>
        <v>315</v>
      </c>
      <c r="Y3579" s="2">
        <v>1000</v>
      </c>
      <c r="Z3579" s="10">
        <f t="shared" si="2372"/>
        <v>1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f t="shared" si="2373"/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f t="shared" si="2374"/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f t="shared" si="2375"/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f t="shared" si="2376"/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f t="shared" si="2377"/>
        <v>0</v>
      </c>
      <c r="BK3579" s="10">
        <v>0</v>
      </c>
      <c r="BL3579" s="10">
        <v>0</v>
      </c>
      <c r="BM3579" s="10">
        <v>0</v>
      </c>
      <c r="BN3579" s="10">
        <v>0</v>
      </c>
      <c r="BO3579" s="10">
        <v>0</v>
      </c>
      <c r="BP3579" s="10">
        <f t="shared" si="2378"/>
        <v>0</v>
      </c>
      <c r="BQ3579" s="10">
        <v>0</v>
      </c>
    </row>
    <row r="3580" spans="1:69">
      <c r="A3580" s="10">
        <f t="shared" si="2412"/>
        <v>531908</v>
      </c>
      <c r="B3580" s="10" t="s">
        <v>945</v>
      </c>
      <c r="C3580" s="10" t="s">
        <v>949</v>
      </c>
      <c r="F3580" s="10" t="s">
        <v>950</v>
      </c>
      <c r="G3580" s="10">
        <v>1</v>
      </c>
      <c r="I3580" s="2">
        <v>1</v>
      </c>
      <c r="J3580" s="2">
        <v>0</v>
      </c>
      <c r="K3580" s="2">
        <v>86000</v>
      </c>
      <c r="L3580" s="2">
        <v>86000</v>
      </c>
      <c r="M3580" s="2">
        <v>1000</v>
      </c>
      <c r="N3580" s="10">
        <f t="shared" si="2369"/>
        <v>1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10">
        <f t="shared" si="2370"/>
        <v>0</v>
      </c>
      <c r="U3580" s="2">
        <v>21</v>
      </c>
      <c r="V3580" s="2">
        <v>0</v>
      </c>
      <c r="W3580" s="2">
        <f t="shared" ref="W3580:X3580" si="2425">INT(W3570*1.1)</f>
        <v>315</v>
      </c>
      <c r="X3580" s="2">
        <f t="shared" si="2425"/>
        <v>315</v>
      </c>
      <c r="Y3580" s="2">
        <v>1000</v>
      </c>
      <c r="Z3580" s="10">
        <f t="shared" si="2372"/>
        <v>1</v>
      </c>
      <c r="AA3580" s="10">
        <v>0</v>
      </c>
      <c r="AB3580" s="10">
        <v>0</v>
      </c>
      <c r="AC3580" s="10">
        <v>0</v>
      </c>
      <c r="AD3580" s="10">
        <v>0</v>
      </c>
      <c r="AE3580" s="10">
        <v>0</v>
      </c>
      <c r="AF3580" s="10">
        <f t="shared" si="2373"/>
        <v>0</v>
      </c>
      <c r="AG3580" s="10">
        <v>0</v>
      </c>
      <c r="AH3580" s="10">
        <v>0</v>
      </c>
      <c r="AI3580" s="10">
        <v>0</v>
      </c>
      <c r="AJ3580" s="10">
        <v>0</v>
      </c>
      <c r="AK3580" s="10">
        <v>0</v>
      </c>
      <c r="AL3580" s="10">
        <f t="shared" si="2374"/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S3580" s="10">
        <v>0</v>
      </c>
      <c r="AT3580" s="10">
        <v>0</v>
      </c>
      <c r="AU3580" s="10">
        <v>0</v>
      </c>
      <c r="AV3580" s="10">
        <v>0</v>
      </c>
      <c r="AW3580" s="10">
        <v>0</v>
      </c>
      <c r="AX3580" s="10">
        <f t="shared" si="2375"/>
        <v>0</v>
      </c>
      <c r="AY3580" s="10">
        <v>0</v>
      </c>
      <c r="AZ3580" s="10">
        <v>0</v>
      </c>
      <c r="BA3580" s="10">
        <v>0</v>
      </c>
      <c r="BB3580" s="10">
        <v>0</v>
      </c>
      <c r="BC3580" s="10">
        <v>0</v>
      </c>
      <c r="BD3580" s="10">
        <f t="shared" si="2376"/>
        <v>0</v>
      </c>
      <c r="BE3580" s="10">
        <v>0</v>
      </c>
      <c r="BF3580" s="10">
        <v>0</v>
      </c>
      <c r="BG3580" s="10">
        <v>0</v>
      </c>
      <c r="BH3580" s="10">
        <v>0</v>
      </c>
      <c r="BI3580" s="10">
        <v>0</v>
      </c>
      <c r="BJ3580" s="10">
        <f t="shared" si="2377"/>
        <v>0</v>
      </c>
      <c r="BK3580" s="10">
        <v>0</v>
      </c>
      <c r="BL3580" s="10">
        <v>0</v>
      </c>
      <c r="BM3580" s="10">
        <v>0</v>
      </c>
      <c r="BN3580" s="10">
        <v>0</v>
      </c>
      <c r="BO3580" s="10">
        <v>0</v>
      </c>
      <c r="BP3580" s="10">
        <f t="shared" si="2378"/>
        <v>0</v>
      </c>
      <c r="BQ3580" s="10">
        <v>0</v>
      </c>
    </row>
    <row r="3581" spans="1:69">
      <c r="A3581" s="10">
        <f t="shared" si="2412"/>
        <v>531909</v>
      </c>
      <c r="B3581" s="10" t="s">
        <v>945</v>
      </c>
      <c r="C3581" s="10" t="s">
        <v>949</v>
      </c>
      <c r="F3581" s="10" t="s">
        <v>950</v>
      </c>
      <c r="G3581" s="10">
        <v>1</v>
      </c>
      <c r="I3581" s="2">
        <v>1</v>
      </c>
      <c r="J3581" s="2">
        <v>0</v>
      </c>
      <c r="K3581" s="2">
        <v>86000</v>
      </c>
      <c r="L3581" s="2">
        <v>86000</v>
      </c>
      <c r="M3581" s="2">
        <v>1000</v>
      </c>
      <c r="N3581" s="10">
        <f t="shared" si="2369"/>
        <v>1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10">
        <f t="shared" si="2370"/>
        <v>0</v>
      </c>
      <c r="U3581" s="2">
        <v>21</v>
      </c>
      <c r="V3581" s="2">
        <v>0</v>
      </c>
      <c r="W3581" s="2">
        <f t="shared" ref="W3581:X3581" si="2426">INT(W3571*1.1)</f>
        <v>315</v>
      </c>
      <c r="X3581" s="2">
        <f t="shared" si="2426"/>
        <v>315</v>
      </c>
      <c r="Y3581" s="2">
        <v>1000</v>
      </c>
      <c r="Z3581" s="10">
        <f t="shared" si="2372"/>
        <v>1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f t="shared" si="2373"/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f t="shared" si="2374"/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f t="shared" si="2375"/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f t="shared" si="2376"/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f t="shared" si="2377"/>
        <v>0</v>
      </c>
      <c r="BK3581" s="10">
        <v>0</v>
      </c>
      <c r="BL3581" s="10">
        <v>0</v>
      </c>
      <c r="BM3581" s="10">
        <v>0</v>
      </c>
      <c r="BN3581" s="10">
        <v>0</v>
      </c>
      <c r="BO3581" s="10">
        <v>0</v>
      </c>
      <c r="BP3581" s="10">
        <f t="shared" si="2378"/>
        <v>0</v>
      </c>
      <c r="BQ3581" s="10">
        <v>0</v>
      </c>
    </row>
    <row r="3582" spans="1:69">
      <c r="A3582" s="10">
        <f t="shared" si="2412"/>
        <v>531910</v>
      </c>
      <c r="B3582" s="10" t="s">
        <v>945</v>
      </c>
      <c r="C3582" s="10" t="s">
        <v>949</v>
      </c>
      <c r="F3582" s="10" t="s">
        <v>950</v>
      </c>
      <c r="G3582" s="10">
        <v>1</v>
      </c>
      <c r="I3582" s="2">
        <v>1</v>
      </c>
      <c r="J3582" s="2">
        <v>0</v>
      </c>
      <c r="K3582" s="2">
        <v>86000</v>
      </c>
      <c r="L3582" s="2">
        <v>86000</v>
      </c>
      <c r="M3582" s="2">
        <v>1000</v>
      </c>
      <c r="N3582" s="10">
        <f t="shared" si="2369"/>
        <v>1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10">
        <f t="shared" si="2370"/>
        <v>0</v>
      </c>
      <c r="U3582" s="2">
        <v>21</v>
      </c>
      <c r="V3582" s="2">
        <v>0</v>
      </c>
      <c r="W3582" s="2">
        <f t="shared" ref="W3582:X3582" si="2427">INT(W3572*1.1)</f>
        <v>315</v>
      </c>
      <c r="X3582" s="2">
        <f t="shared" si="2427"/>
        <v>315</v>
      </c>
      <c r="Y3582" s="2">
        <v>1000</v>
      </c>
      <c r="Z3582" s="10">
        <f t="shared" si="2372"/>
        <v>1</v>
      </c>
      <c r="AA3582" s="10">
        <v>0</v>
      </c>
      <c r="AB3582" s="10">
        <v>0</v>
      </c>
      <c r="AC3582" s="10">
        <v>0</v>
      </c>
      <c r="AD3582" s="10">
        <v>0</v>
      </c>
      <c r="AE3582" s="10">
        <v>0</v>
      </c>
      <c r="AF3582" s="10">
        <f t="shared" si="2373"/>
        <v>0</v>
      </c>
      <c r="AG3582" s="10">
        <v>0</v>
      </c>
      <c r="AH3582" s="10">
        <v>0</v>
      </c>
      <c r="AI3582" s="10">
        <v>0</v>
      </c>
      <c r="AJ3582" s="10">
        <v>0</v>
      </c>
      <c r="AK3582" s="10">
        <v>0</v>
      </c>
      <c r="AL3582" s="10">
        <f t="shared" si="2374"/>
        <v>0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S3582" s="10">
        <v>0</v>
      </c>
      <c r="AT3582" s="10">
        <v>0</v>
      </c>
      <c r="AU3582" s="10">
        <v>0</v>
      </c>
      <c r="AV3582" s="10">
        <v>0</v>
      </c>
      <c r="AW3582" s="10">
        <v>0</v>
      </c>
      <c r="AX3582" s="10">
        <f t="shared" si="2375"/>
        <v>0</v>
      </c>
      <c r="AY3582" s="10">
        <v>0</v>
      </c>
      <c r="AZ3582" s="10">
        <v>0</v>
      </c>
      <c r="BA3582" s="10">
        <v>0</v>
      </c>
      <c r="BB3582" s="10">
        <v>0</v>
      </c>
      <c r="BC3582" s="10">
        <v>0</v>
      </c>
      <c r="BD3582" s="10">
        <f t="shared" si="2376"/>
        <v>0</v>
      </c>
      <c r="BE3582" s="10">
        <v>0</v>
      </c>
      <c r="BF3582" s="10">
        <v>0</v>
      </c>
      <c r="BG3582" s="10">
        <v>0</v>
      </c>
      <c r="BH3582" s="10">
        <v>0</v>
      </c>
      <c r="BI3582" s="10">
        <v>0</v>
      </c>
      <c r="BJ3582" s="10">
        <f t="shared" si="2377"/>
        <v>0</v>
      </c>
      <c r="BK3582" s="10">
        <v>0</v>
      </c>
      <c r="BL3582" s="10">
        <v>0</v>
      </c>
      <c r="BM3582" s="10">
        <v>0</v>
      </c>
      <c r="BN3582" s="10">
        <v>0</v>
      </c>
      <c r="BO3582" s="10">
        <v>0</v>
      </c>
      <c r="BP3582" s="10">
        <f t="shared" si="2378"/>
        <v>0</v>
      </c>
      <c r="BQ3582" s="10">
        <v>0</v>
      </c>
    </row>
    <row r="3583" spans="1:69">
      <c r="A3583" s="10">
        <f t="shared" si="2412"/>
        <v>532001</v>
      </c>
      <c r="B3583" s="10" t="s">
        <v>945</v>
      </c>
      <c r="C3583" s="10" t="s">
        <v>949</v>
      </c>
      <c r="F3583" s="10" t="s">
        <v>950</v>
      </c>
      <c r="G3583" s="10">
        <v>1</v>
      </c>
      <c r="I3583" s="2">
        <v>1</v>
      </c>
      <c r="J3583" s="2">
        <v>0</v>
      </c>
      <c r="K3583" s="2">
        <v>103200</v>
      </c>
      <c r="L3583" s="2">
        <v>103200</v>
      </c>
      <c r="M3583" s="2">
        <v>1000</v>
      </c>
      <c r="N3583" s="10">
        <f t="shared" si="2369"/>
        <v>1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10">
        <f t="shared" si="2370"/>
        <v>0</v>
      </c>
      <c r="U3583" s="2">
        <v>21</v>
      </c>
      <c r="V3583" s="2">
        <v>0</v>
      </c>
      <c r="W3583" s="2">
        <f t="shared" ref="W3583:X3583" si="2428">INT(W3573*1.1)</f>
        <v>346</v>
      </c>
      <c r="X3583" s="2">
        <f t="shared" si="2428"/>
        <v>346</v>
      </c>
      <c r="Y3583" s="2">
        <v>1000</v>
      </c>
      <c r="Z3583" s="10">
        <f t="shared" si="2372"/>
        <v>1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f t="shared" si="2373"/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f t="shared" si="2374"/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f t="shared" si="2375"/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f t="shared" si="2376"/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f t="shared" si="2377"/>
        <v>0</v>
      </c>
      <c r="BK3583" s="10">
        <v>0</v>
      </c>
      <c r="BL3583" s="10">
        <v>0</v>
      </c>
      <c r="BM3583" s="10">
        <v>0</v>
      </c>
      <c r="BN3583" s="10">
        <v>0</v>
      </c>
      <c r="BO3583" s="10">
        <v>0</v>
      </c>
      <c r="BP3583" s="10">
        <f t="shared" si="2378"/>
        <v>0</v>
      </c>
      <c r="BQ3583" s="10">
        <v>0</v>
      </c>
    </row>
    <row r="3584" spans="1:69">
      <c r="A3584" s="10">
        <f t="shared" si="2412"/>
        <v>532002</v>
      </c>
      <c r="B3584" s="10" t="s">
        <v>945</v>
      </c>
      <c r="C3584" s="10" t="s">
        <v>949</v>
      </c>
      <c r="F3584" s="10" t="s">
        <v>950</v>
      </c>
      <c r="G3584" s="10">
        <v>1</v>
      </c>
      <c r="I3584" s="2">
        <v>1</v>
      </c>
      <c r="J3584" s="2">
        <v>0</v>
      </c>
      <c r="K3584" s="2">
        <v>103200</v>
      </c>
      <c r="L3584" s="2">
        <v>103200</v>
      </c>
      <c r="M3584" s="2">
        <v>1000</v>
      </c>
      <c r="N3584" s="10">
        <f t="shared" ref="N3584:N3592" si="2429">IF(M3584&gt;=1000,1,0)</f>
        <v>1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10">
        <f t="shared" ref="T3584:T3592" si="2430">IF(S3584&gt;=1000,1,0)</f>
        <v>0</v>
      </c>
      <c r="U3584" s="2">
        <v>21</v>
      </c>
      <c r="V3584" s="2">
        <v>0</v>
      </c>
      <c r="W3584" s="2">
        <f t="shared" ref="W3584:X3584" si="2431">INT(W3574*1.1)</f>
        <v>346</v>
      </c>
      <c r="X3584" s="2">
        <f t="shared" si="2431"/>
        <v>346</v>
      </c>
      <c r="Y3584" s="2">
        <v>1000</v>
      </c>
      <c r="Z3584" s="10">
        <f t="shared" ref="Z3584:Z3592" si="2432">IF(Y3584&gt;=1000,1,0)</f>
        <v>1</v>
      </c>
      <c r="AA3584" s="10">
        <v>0</v>
      </c>
      <c r="AB3584" s="10">
        <v>0</v>
      </c>
      <c r="AC3584" s="10">
        <v>0</v>
      </c>
      <c r="AD3584" s="10">
        <v>0</v>
      </c>
      <c r="AE3584" s="10">
        <v>0</v>
      </c>
      <c r="AF3584" s="10">
        <f t="shared" ref="AF3584:AF3592" si="2433">IF(AE3584&gt;=1000,1,0)</f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f t="shared" ref="AL3584:AL3592" si="2434">IF(AK3584&gt;=1000,1,0)</f>
        <v>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S3584" s="10">
        <v>0</v>
      </c>
      <c r="AT3584" s="10">
        <v>0</v>
      </c>
      <c r="AU3584" s="10">
        <v>0</v>
      </c>
      <c r="AV3584" s="10">
        <v>0</v>
      </c>
      <c r="AW3584" s="10">
        <v>0</v>
      </c>
      <c r="AX3584" s="10">
        <f t="shared" ref="AX3584:AX3592" si="2435">IF(AW3584&gt;=1000,1,0)</f>
        <v>0</v>
      </c>
      <c r="AY3584" s="10">
        <v>0</v>
      </c>
      <c r="AZ3584" s="10">
        <v>0</v>
      </c>
      <c r="BA3584" s="10">
        <v>0</v>
      </c>
      <c r="BB3584" s="10">
        <v>0</v>
      </c>
      <c r="BC3584" s="10">
        <v>0</v>
      </c>
      <c r="BD3584" s="10">
        <f t="shared" ref="BD3584:BD3592" si="2436">IF(BC3584&gt;=1000,1,0)</f>
        <v>0</v>
      </c>
      <c r="BE3584" s="10">
        <v>0</v>
      </c>
      <c r="BF3584" s="10">
        <v>0</v>
      </c>
      <c r="BG3584" s="10">
        <v>0</v>
      </c>
      <c r="BH3584" s="10">
        <v>0</v>
      </c>
      <c r="BI3584" s="10">
        <v>0</v>
      </c>
      <c r="BJ3584" s="10">
        <f t="shared" ref="BJ3584:BJ3592" si="2437">IF(BI3584&gt;=1000,1,0)</f>
        <v>0</v>
      </c>
      <c r="BK3584" s="10">
        <v>0</v>
      </c>
      <c r="BL3584" s="10">
        <v>0</v>
      </c>
      <c r="BM3584" s="10">
        <v>0</v>
      </c>
      <c r="BN3584" s="10">
        <v>0</v>
      </c>
      <c r="BO3584" s="10">
        <v>0</v>
      </c>
      <c r="BP3584" s="10">
        <f t="shared" ref="BP3584:BP3592" si="2438">IF(BO3584&gt;=1000,1,0)</f>
        <v>0</v>
      </c>
      <c r="BQ3584" s="10">
        <v>0</v>
      </c>
    </row>
    <row r="3585" spans="1:69">
      <c r="A3585" s="10">
        <f t="shared" si="2412"/>
        <v>532003</v>
      </c>
      <c r="B3585" s="10" t="s">
        <v>945</v>
      </c>
      <c r="C3585" s="10" t="s">
        <v>949</v>
      </c>
      <c r="F3585" s="10" t="s">
        <v>950</v>
      </c>
      <c r="G3585" s="10">
        <v>1</v>
      </c>
      <c r="I3585" s="2">
        <v>1</v>
      </c>
      <c r="J3585" s="2">
        <v>0</v>
      </c>
      <c r="K3585" s="2">
        <v>103200</v>
      </c>
      <c r="L3585" s="2">
        <v>103200</v>
      </c>
      <c r="M3585" s="2">
        <v>1000</v>
      </c>
      <c r="N3585" s="10">
        <f t="shared" si="2429"/>
        <v>1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10">
        <f t="shared" si="2430"/>
        <v>0</v>
      </c>
      <c r="U3585" s="2">
        <v>21</v>
      </c>
      <c r="V3585" s="2">
        <v>0</v>
      </c>
      <c r="W3585" s="2">
        <f t="shared" ref="W3585:X3585" si="2439">INT(W3575*1.1)</f>
        <v>346</v>
      </c>
      <c r="X3585" s="2">
        <f t="shared" si="2439"/>
        <v>346</v>
      </c>
      <c r="Y3585" s="2">
        <v>1000</v>
      </c>
      <c r="Z3585" s="10">
        <f t="shared" si="2432"/>
        <v>1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f t="shared" si="2433"/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f t="shared" si="2434"/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f t="shared" si="2435"/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f t="shared" si="2436"/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f t="shared" si="2437"/>
        <v>0</v>
      </c>
      <c r="BK3585" s="10">
        <v>0</v>
      </c>
      <c r="BL3585" s="10">
        <v>0</v>
      </c>
      <c r="BM3585" s="10">
        <v>0</v>
      </c>
      <c r="BN3585" s="10">
        <v>0</v>
      </c>
      <c r="BO3585" s="10">
        <v>0</v>
      </c>
      <c r="BP3585" s="10">
        <f t="shared" si="2438"/>
        <v>0</v>
      </c>
      <c r="BQ3585" s="10">
        <v>0</v>
      </c>
    </row>
    <row r="3586" spans="1:69">
      <c r="A3586" s="10">
        <f t="shared" si="2412"/>
        <v>532004</v>
      </c>
      <c r="B3586" s="10" t="s">
        <v>945</v>
      </c>
      <c r="C3586" s="10" t="s">
        <v>949</v>
      </c>
      <c r="F3586" s="10" t="s">
        <v>950</v>
      </c>
      <c r="G3586" s="10">
        <v>1</v>
      </c>
      <c r="I3586" s="2">
        <v>1</v>
      </c>
      <c r="J3586" s="2">
        <v>0</v>
      </c>
      <c r="K3586" s="2">
        <v>103200</v>
      </c>
      <c r="L3586" s="2">
        <v>103200</v>
      </c>
      <c r="M3586" s="2">
        <v>1000</v>
      </c>
      <c r="N3586" s="10">
        <f t="shared" si="2429"/>
        <v>1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10">
        <f t="shared" si="2430"/>
        <v>0</v>
      </c>
      <c r="U3586" s="2">
        <v>21</v>
      </c>
      <c r="V3586" s="2">
        <v>0</v>
      </c>
      <c r="W3586" s="2">
        <f t="shared" ref="W3586:X3586" si="2440">INT(W3576*1.1)</f>
        <v>346</v>
      </c>
      <c r="X3586" s="2">
        <f t="shared" si="2440"/>
        <v>346</v>
      </c>
      <c r="Y3586" s="2">
        <v>1000</v>
      </c>
      <c r="Z3586" s="10">
        <f t="shared" si="2432"/>
        <v>1</v>
      </c>
      <c r="AA3586" s="10">
        <v>0</v>
      </c>
      <c r="AB3586" s="10">
        <v>0</v>
      </c>
      <c r="AC3586" s="10">
        <v>0</v>
      </c>
      <c r="AD3586" s="10">
        <v>0</v>
      </c>
      <c r="AE3586" s="10">
        <v>0</v>
      </c>
      <c r="AF3586" s="10">
        <f t="shared" si="2433"/>
        <v>0</v>
      </c>
      <c r="AG3586" s="10">
        <v>0</v>
      </c>
      <c r="AH3586" s="10">
        <v>0</v>
      </c>
      <c r="AI3586" s="10">
        <v>0</v>
      </c>
      <c r="AJ3586" s="10">
        <v>0</v>
      </c>
      <c r="AK3586" s="10">
        <v>0</v>
      </c>
      <c r="AL3586" s="10">
        <f t="shared" si="2434"/>
        <v>0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S3586" s="10">
        <v>0</v>
      </c>
      <c r="AT3586" s="10">
        <v>0</v>
      </c>
      <c r="AU3586" s="10">
        <v>0</v>
      </c>
      <c r="AV3586" s="10">
        <v>0</v>
      </c>
      <c r="AW3586" s="10">
        <v>0</v>
      </c>
      <c r="AX3586" s="10">
        <f t="shared" si="2435"/>
        <v>0</v>
      </c>
      <c r="AY3586" s="10">
        <v>0</v>
      </c>
      <c r="AZ3586" s="10">
        <v>0</v>
      </c>
      <c r="BA3586" s="10">
        <v>0</v>
      </c>
      <c r="BB3586" s="10">
        <v>0</v>
      </c>
      <c r="BC3586" s="10">
        <v>0</v>
      </c>
      <c r="BD3586" s="10">
        <f t="shared" si="2436"/>
        <v>0</v>
      </c>
      <c r="BE3586" s="10">
        <v>0</v>
      </c>
      <c r="BF3586" s="10">
        <v>0</v>
      </c>
      <c r="BG3586" s="10">
        <v>0</v>
      </c>
      <c r="BH3586" s="10">
        <v>0</v>
      </c>
      <c r="BI3586" s="10">
        <v>0</v>
      </c>
      <c r="BJ3586" s="10">
        <f t="shared" si="2437"/>
        <v>0</v>
      </c>
      <c r="BK3586" s="10">
        <v>0</v>
      </c>
      <c r="BL3586" s="10">
        <v>0</v>
      </c>
      <c r="BM3586" s="10">
        <v>0</v>
      </c>
      <c r="BN3586" s="10">
        <v>0</v>
      </c>
      <c r="BO3586" s="10">
        <v>0</v>
      </c>
      <c r="BP3586" s="10">
        <f t="shared" si="2438"/>
        <v>0</v>
      </c>
      <c r="BQ3586" s="10">
        <v>0</v>
      </c>
    </row>
    <row r="3587" spans="1:69">
      <c r="A3587" s="10">
        <f t="shared" si="2412"/>
        <v>532005</v>
      </c>
      <c r="B3587" s="10" t="s">
        <v>945</v>
      </c>
      <c r="C3587" s="10" t="s">
        <v>949</v>
      </c>
      <c r="F3587" s="10" t="s">
        <v>950</v>
      </c>
      <c r="G3587" s="10">
        <v>1</v>
      </c>
      <c r="I3587" s="2">
        <v>1</v>
      </c>
      <c r="J3587" s="2">
        <v>0</v>
      </c>
      <c r="K3587" s="2">
        <v>103200</v>
      </c>
      <c r="L3587" s="2">
        <v>103200</v>
      </c>
      <c r="M3587" s="2">
        <v>1000</v>
      </c>
      <c r="N3587" s="10">
        <f t="shared" si="2429"/>
        <v>1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10">
        <f t="shared" si="2430"/>
        <v>0</v>
      </c>
      <c r="U3587" s="2">
        <v>21</v>
      </c>
      <c r="V3587" s="2">
        <v>0</v>
      </c>
      <c r="W3587" s="2">
        <f t="shared" ref="W3587:X3587" si="2441">INT(W3577*1.1)</f>
        <v>346</v>
      </c>
      <c r="X3587" s="2">
        <f t="shared" si="2441"/>
        <v>346</v>
      </c>
      <c r="Y3587" s="2">
        <v>1000</v>
      </c>
      <c r="Z3587" s="10">
        <f t="shared" si="2432"/>
        <v>1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f t="shared" si="2433"/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f t="shared" si="2434"/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f t="shared" si="2435"/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f t="shared" si="2436"/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f t="shared" si="2437"/>
        <v>0</v>
      </c>
      <c r="BK3587" s="10">
        <v>0</v>
      </c>
      <c r="BL3587" s="10">
        <v>0</v>
      </c>
      <c r="BM3587" s="10">
        <v>0</v>
      </c>
      <c r="BN3587" s="10">
        <v>0</v>
      </c>
      <c r="BO3587" s="10">
        <v>0</v>
      </c>
      <c r="BP3587" s="10">
        <f t="shared" si="2438"/>
        <v>0</v>
      </c>
      <c r="BQ3587" s="10">
        <v>0</v>
      </c>
    </row>
    <row r="3588" spans="1:69">
      <c r="A3588" s="10">
        <f t="shared" si="2412"/>
        <v>532006</v>
      </c>
      <c r="B3588" s="10" t="s">
        <v>945</v>
      </c>
      <c r="C3588" s="10" t="s">
        <v>949</v>
      </c>
      <c r="F3588" s="10" t="s">
        <v>950</v>
      </c>
      <c r="G3588" s="10">
        <v>1</v>
      </c>
      <c r="I3588" s="2">
        <v>1</v>
      </c>
      <c r="J3588" s="2">
        <v>0</v>
      </c>
      <c r="K3588" s="2">
        <v>103200</v>
      </c>
      <c r="L3588" s="2">
        <v>103200</v>
      </c>
      <c r="M3588" s="2">
        <v>1000</v>
      </c>
      <c r="N3588" s="10">
        <f t="shared" si="2429"/>
        <v>1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10">
        <f t="shared" si="2430"/>
        <v>0</v>
      </c>
      <c r="U3588" s="2">
        <v>21</v>
      </c>
      <c r="V3588" s="2">
        <v>0</v>
      </c>
      <c r="W3588" s="2">
        <f t="shared" ref="W3588:X3588" si="2442">INT(W3578*1.1)</f>
        <v>346</v>
      </c>
      <c r="X3588" s="2">
        <f t="shared" si="2442"/>
        <v>346</v>
      </c>
      <c r="Y3588" s="2">
        <v>1000</v>
      </c>
      <c r="Z3588" s="10">
        <f t="shared" si="2432"/>
        <v>1</v>
      </c>
      <c r="AA3588" s="10">
        <v>0</v>
      </c>
      <c r="AB3588" s="10">
        <v>0</v>
      </c>
      <c r="AC3588" s="10">
        <v>0</v>
      </c>
      <c r="AD3588" s="10">
        <v>0</v>
      </c>
      <c r="AE3588" s="10">
        <v>0</v>
      </c>
      <c r="AF3588" s="10">
        <f t="shared" si="2433"/>
        <v>0</v>
      </c>
      <c r="AG3588" s="10">
        <v>0</v>
      </c>
      <c r="AH3588" s="10">
        <v>0</v>
      </c>
      <c r="AI3588" s="10">
        <v>0</v>
      </c>
      <c r="AJ3588" s="10">
        <v>0</v>
      </c>
      <c r="AK3588" s="10">
        <v>0</v>
      </c>
      <c r="AL3588" s="10">
        <f t="shared" si="2434"/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S3588" s="10">
        <v>0</v>
      </c>
      <c r="AT3588" s="10">
        <v>0</v>
      </c>
      <c r="AU3588" s="10">
        <v>0</v>
      </c>
      <c r="AV3588" s="10">
        <v>0</v>
      </c>
      <c r="AW3588" s="10">
        <v>0</v>
      </c>
      <c r="AX3588" s="10">
        <f t="shared" si="2435"/>
        <v>0</v>
      </c>
      <c r="AY3588" s="10">
        <v>0</v>
      </c>
      <c r="AZ3588" s="10">
        <v>0</v>
      </c>
      <c r="BA3588" s="10">
        <v>0</v>
      </c>
      <c r="BB3588" s="10">
        <v>0</v>
      </c>
      <c r="BC3588" s="10">
        <v>0</v>
      </c>
      <c r="BD3588" s="10">
        <f t="shared" si="2436"/>
        <v>0</v>
      </c>
      <c r="BE3588" s="10">
        <v>0</v>
      </c>
      <c r="BF3588" s="10">
        <v>0</v>
      </c>
      <c r="BG3588" s="10">
        <v>0</v>
      </c>
      <c r="BH3588" s="10">
        <v>0</v>
      </c>
      <c r="BI3588" s="10">
        <v>0</v>
      </c>
      <c r="BJ3588" s="10">
        <f t="shared" si="2437"/>
        <v>0</v>
      </c>
      <c r="BK3588" s="10">
        <v>0</v>
      </c>
      <c r="BL3588" s="10">
        <v>0</v>
      </c>
      <c r="BM3588" s="10">
        <v>0</v>
      </c>
      <c r="BN3588" s="10">
        <v>0</v>
      </c>
      <c r="BO3588" s="10">
        <v>0</v>
      </c>
      <c r="BP3588" s="10">
        <f t="shared" si="2438"/>
        <v>0</v>
      </c>
      <c r="BQ3588" s="10">
        <v>0</v>
      </c>
    </row>
    <row r="3589" spans="1:69">
      <c r="A3589" s="10">
        <f t="shared" si="2412"/>
        <v>532007</v>
      </c>
      <c r="B3589" s="10" t="s">
        <v>945</v>
      </c>
      <c r="C3589" s="10" t="s">
        <v>949</v>
      </c>
      <c r="F3589" s="10" t="s">
        <v>950</v>
      </c>
      <c r="G3589" s="10">
        <v>1</v>
      </c>
      <c r="I3589" s="2">
        <v>1</v>
      </c>
      <c r="J3589" s="2">
        <v>0</v>
      </c>
      <c r="K3589" s="2">
        <v>103200</v>
      </c>
      <c r="L3589" s="2">
        <v>103200</v>
      </c>
      <c r="M3589" s="2">
        <v>1000</v>
      </c>
      <c r="N3589" s="10">
        <f t="shared" si="2429"/>
        <v>1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10">
        <f t="shared" si="2430"/>
        <v>0</v>
      </c>
      <c r="U3589" s="2">
        <v>21</v>
      </c>
      <c r="V3589" s="2">
        <v>0</v>
      </c>
      <c r="W3589" s="2">
        <f t="shared" ref="W3589:X3589" si="2443">INT(W3579*1.1)</f>
        <v>346</v>
      </c>
      <c r="X3589" s="2">
        <f t="shared" si="2443"/>
        <v>346</v>
      </c>
      <c r="Y3589" s="2">
        <v>1000</v>
      </c>
      <c r="Z3589" s="10">
        <f t="shared" si="2432"/>
        <v>1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f t="shared" si="2433"/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f t="shared" si="2434"/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f t="shared" si="2435"/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f t="shared" si="2436"/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f t="shared" si="2437"/>
        <v>0</v>
      </c>
      <c r="BK3589" s="10">
        <v>0</v>
      </c>
      <c r="BL3589" s="10">
        <v>0</v>
      </c>
      <c r="BM3589" s="10">
        <v>0</v>
      </c>
      <c r="BN3589" s="10">
        <v>0</v>
      </c>
      <c r="BO3589" s="10">
        <v>0</v>
      </c>
      <c r="BP3589" s="10">
        <f t="shared" si="2438"/>
        <v>0</v>
      </c>
      <c r="BQ3589" s="10">
        <v>0</v>
      </c>
    </row>
    <row r="3590" spans="1:69">
      <c r="A3590" s="10">
        <f t="shared" si="2412"/>
        <v>532008</v>
      </c>
      <c r="B3590" s="10" t="s">
        <v>945</v>
      </c>
      <c r="C3590" s="10" t="s">
        <v>949</v>
      </c>
      <c r="F3590" s="10" t="s">
        <v>950</v>
      </c>
      <c r="G3590" s="10">
        <v>1</v>
      </c>
      <c r="I3590" s="2">
        <v>1</v>
      </c>
      <c r="J3590" s="2">
        <v>0</v>
      </c>
      <c r="K3590" s="2">
        <v>103200</v>
      </c>
      <c r="L3590" s="2">
        <v>103200</v>
      </c>
      <c r="M3590" s="2">
        <v>1000</v>
      </c>
      <c r="N3590" s="10">
        <f t="shared" si="2429"/>
        <v>1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10">
        <f t="shared" si="2430"/>
        <v>0</v>
      </c>
      <c r="U3590" s="2">
        <v>21</v>
      </c>
      <c r="V3590" s="2">
        <v>0</v>
      </c>
      <c r="W3590" s="2">
        <f t="shared" ref="W3590:X3590" si="2444">INT(W3580*1.1)</f>
        <v>346</v>
      </c>
      <c r="X3590" s="2">
        <f t="shared" si="2444"/>
        <v>346</v>
      </c>
      <c r="Y3590" s="2">
        <v>1000</v>
      </c>
      <c r="Z3590" s="10">
        <f t="shared" si="2432"/>
        <v>1</v>
      </c>
      <c r="AA3590" s="10">
        <v>0</v>
      </c>
      <c r="AB3590" s="10">
        <v>0</v>
      </c>
      <c r="AC3590" s="10">
        <v>0</v>
      </c>
      <c r="AD3590" s="10">
        <v>0</v>
      </c>
      <c r="AE3590" s="10">
        <v>0</v>
      </c>
      <c r="AF3590" s="10">
        <f t="shared" si="2433"/>
        <v>0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  <c r="AL3590" s="10">
        <f t="shared" si="2434"/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S3590" s="10">
        <v>0</v>
      </c>
      <c r="AT3590" s="10">
        <v>0</v>
      </c>
      <c r="AU3590" s="10">
        <v>0</v>
      </c>
      <c r="AV3590" s="10">
        <v>0</v>
      </c>
      <c r="AW3590" s="10">
        <v>0</v>
      </c>
      <c r="AX3590" s="10">
        <f t="shared" si="2435"/>
        <v>0</v>
      </c>
      <c r="AY3590" s="10">
        <v>0</v>
      </c>
      <c r="AZ3590" s="10">
        <v>0</v>
      </c>
      <c r="BA3590" s="10">
        <v>0</v>
      </c>
      <c r="BB3590" s="10">
        <v>0</v>
      </c>
      <c r="BC3590" s="10">
        <v>0</v>
      </c>
      <c r="BD3590" s="10">
        <f t="shared" si="2436"/>
        <v>0</v>
      </c>
      <c r="BE3590" s="10">
        <v>0</v>
      </c>
      <c r="BF3590" s="10">
        <v>0</v>
      </c>
      <c r="BG3590" s="10">
        <v>0</v>
      </c>
      <c r="BH3590" s="10">
        <v>0</v>
      </c>
      <c r="BI3590" s="10">
        <v>0</v>
      </c>
      <c r="BJ3590" s="10">
        <f t="shared" si="2437"/>
        <v>0</v>
      </c>
      <c r="BK3590" s="10">
        <v>0</v>
      </c>
      <c r="BL3590" s="10">
        <v>0</v>
      </c>
      <c r="BM3590" s="10">
        <v>0</v>
      </c>
      <c r="BN3590" s="10">
        <v>0</v>
      </c>
      <c r="BO3590" s="10">
        <v>0</v>
      </c>
      <c r="BP3590" s="10">
        <f t="shared" si="2438"/>
        <v>0</v>
      </c>
      <c r="BQ3590" s="10">
        <v>0</v>
      </c>
    </row>
    <row r="3591" spans="1:69">
      <c r="A3591" s="10">
        <f t="shared" si="2412"/>
        <v>532009</v>
      </c>
      <c r="B3591" s="10" t="s">
        <v>945</v>
      </c>
      <c r="C3591" s="10" t="s">
        <v>949</v>
      </c>
      <c r="F3591" s="10" t="s">
        <v>950</v>
      </c>
      <c r="G3591" s="10">
        <v>1</v>
      </c>
      <c r="I3591" s="2">
        <v>1</v>
      </c>
      <c r="J3591" s="2">
        <v>0</v>
      </c>
      <c r="K3591" s="2">
        <v>103200</v>
      </c>
      <c r="L3591" s="2">
        <v>103200</v>
      </c>
      <c r="M3591" s="2">
        <v>1000</v>
      </c>
      <c r="N3591" s="10">
        <f t="shared" si="2429"/>
        <v>1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10">
        <f t="shared" si="2430"/>
        <v>0</v>
      </c>
      <c r="U3591" s="2">
        <v>21</v>
      </c>
      <c r="V3591" s="2">
        <v>0</v>
      </c>
      <c r="W3591" s="2">
        <f t="shared" ref="W3591:X3591" si="2445">INT(W3581*1.1)</f>
        <v>346</v>
      </c>
      <c r="X3591" s="2">
        <f t="shared" si="2445"/>
        <v>346</v>
      </c>
      <c r="Y3591" s="2">
        <v>1000</v>
      </c>
      <c r="Z3591" s="10">
        <f t="shared" si="2432"/>
        <v>1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f t="shared" si="2433"/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f t="shared" si="2434"/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f t="shared" si="2435"/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f t="shared" si="2436"/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f t="shared" si="2437"/>
        <v>0</v>
      </c>
      <c r="BK3591" s="10">
        <v>0</v>
      </c>
      <c r="BL3591" s="10">
        <v>0</v>
      </c>
      <c r="BM3591" s="10">
        <v>0</v>
      </c>
      <c r="BN3591" s="10">
        <v>0</v>
      </c>
      <c r="BO3591" s="10">
        <v>0</v>
      </c>
      <c r="BP3591" s="10">
        <f t="shared" si="2438"/>
        <v>0</v>
      </c>
      <c r="BQ3591" s="10">
        <v>0</v>
      </c>
    </row>
    <row r="3592" spans="1:69">
      <c r="A3592" s="10">
        <f t="shared" si="2412"/>
        <v>532010</v>
      </c>
      <c r="B3592" s="10" t="s">
        <v>945</v>
      </c>
      <c r="C3592" s="10" t="s">
        <v>949</v>
      </c>
      <c r="F3592" s="10" t="s">
        <v>950</v>
      </c>
      <c r="G3592" s="10">
        <v>1</v>
      </c>
      <c r="I3592" s="2">
        <v>1</v>
      </c>
      <c r="J3592" s="2">
        <v>0</v>
      </c>
      <c r="K3592" s="2">
        <v>103200</v>
      </c>
      <c r="L3592" s="2">
        <v>103200</v>
      </c>
      <c r="M3592" s="2">
        <v>1000</v>
      </c>
      <c r="N3592" s="10">
        <f t="shared" si="2429"/>
        <v>1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10">
        <f t="shared" si="2430"/>
        <v>0</v>
      </c>
      <c r="U3592" s="2">
        <v>21</v>
      </c>
      <c r="V3592" s="2">
        <v>0</v>
      </c>
      <c r="W3592" s="2">
        <f t="shared" ref="W3592:X3592" si="2446">INT(W3582*1.1)</f>
        <v>346</v>
      </c>
      <c r="X3592" s="2">
        <f t="shared" si="2446"/>
        <v>346</v>
      </c>
      <c r="Y3592" s="2">
        <v>1000</v>
      </c>
      <c r="Z3592" s="10">
        <f t="shared" si="2432"/>
        <v>1</v>
      </c>
      <c r="AA3592" s="10">
        <v>0</v>
      </c>
      <c r="AB3592" s="10">
        <v>0</v>
      </c>
      <c r="AC3592" s="10">
        <v>0</v>
      </c>
      <c r="AD3592" s="10">
        <v>0</v>
      </c>
      <c r="AE3592" s="10">
        <v>0</v>
      </c>
      <c r="AF3592" s="10">
        <f t="shared" si="2433"/>
        <v>0</v>
      </c>
      <c r="AG3592" s="10">
        <v>0</v>
      </c>
      <c r="AH3592" s="10">
        <v>0</v>
      </c>
      <c r="AI3592" s="10">
        <v>0</v>
      </c>
      <c r="AJ3592" s="10">
        <v>0</v>
      </c>
      <c r="AK3592" s="10">
        <v>0</v>
      </c>
      <c r="AL3592" s="10">
        <f t="shared" si="2434"/>
        <v>0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S3592" s="10">
        <v>0</v>
      </c>
      <c r="AT3592" s="10">
        <v>0</v>
      </c>
      <c r="AU3592" s="10">
        <v>0</v>
      </c>
      <c r="AV3592" s="10">
        <v>0</v>
      </c>
      <c r="AW3592" s="10">
        <v>0</v>
      </c>
      <c r="AX3592" s="10">
        <f t="shared" si="2435"/>
        <v>0</v>
      </c>
      <c r="AY3592" s="10">
        <v>0</v>
      </c>
      <c r="AZ3592" s="10">
        <v>0</v>
      </c>
      <c r="BA3592" s="10">
        <v>0</v>
      </c>
      <c r="BB3592" s="10">
        <v>0</v>
      </c>
      <c r="BC3592" s="10">
        <v>0</v>
      </c>
      <c r="BD3592" s="10">
        <f t="shared" si="2436"/>
        <v>0</v>
      </c>
      <c r="BE3592" s="10">
        <v>0</v>
      </c>
      <c r="BF3592" s="10">
        <v>0</v>
      </c>
      <c r="BG3592" s="10">
        <v>0</v>
      </c>
      <c r="BH3592" s="10">
        <v>0</v>
      </c>
      <c r="BI3592" s="10">
        <v>0</v>
      </c>
      <c r="BJ3592" s="10">
        <f t="shared" si="2437"/>
        <v>0</v>
      </c>
      <c r="BK3592" s="10">
        <v>0</v>
      </c>
      <c r="BL3592" s="10">
        <v>0</v>
      </c>
      <c r="BM3592" s="10">
        <v>0</v>
      </c>
      <c r="BN3592" s="10">
        <v>0</v>
      </c>
      <c r="BO3592" s="10">
        <v>0</v>
      </c>
      <c r="BP3592" s="10">
        <f t="shared" si="2438"/>
        <v>0</v>
      </c>
      <c r="BQ3592" s="10">
        <v>0</v>
      </c>
    </row>
    <row r="3593" spans="1:69">
      <c r="A3593" s="10">
        <f t="shared" si="2412"/>
        <v>532101</v>
      </c>
      <c r="B3593" s="10" t="s">
        <v>945</v>
      </c>
      <c r="C3593" s="10" t="s">
        <v>949</v>
      </c>
      <c r="F3593" s="10" t="s">
        <v>950</v>
      </c>
      <c r="G3593" s="10">
        <v>1</v>
      </c>
      <c r="I3593" s="2">
        <v>1</v>
      </c>
      <c r="J3593" s="2">
        <v>0</v>
      </c>
      <c r="K3593" s="2">
        <v>120000</v>
      </c>
      <c r="L3593" s="2">
        <v>120000</v>
      </c>
      <c r="M3593" s="2">
        <v>1000</v>
      </c>
      <c r="N3593" s="10">
        <f t="shared" ref="N3593:N3642" si="2447">IF(M3593&gt;=1000,1,0)</f>
        <v>1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10">
        <f t="shared" ref="T3593:T3642" si="2448">IF(S3593&gt;=1000,1,0)</f>
        <v>0</v>
      </c>
      <c r="U3593" s="2">
        <v>21</v>
      </c>
      <c r="V3593" s="2">
        <v>0</v>
      </c>
      <c r="W3593" s="2">
        <f t="shared" ref="W3593:X3593" si="2449">INT(W3583*1.1)</f>
        <v>380</v>
      </c>
      <c r="X3593" s="2">
        <f t="shared" si="2449"/>
        <v>380</v>
      </c>
      <c r="Y3593" s="2">
        <v>1000</v>
      </c>
      <c r="Z3593" s="10">
        <f t="shared" ref="Z3593:Z3642" si="2450">IF(Y3593&gt;=1000,1,0)</f>
        <v>1</v>
      </c>
    </row>
    <row r="3594" spans="1:69">
      <c r="A3594" s="10">
        <f t="shared" si="2412"/>
        <v>532102</v>
      </c>
      <c r="B3594" s="10" t="s">
        <v>945</v>
      </c>
      <c r="C3594" s="10" t="s">
        <v>949</v>
      </c>
      <c r="F3594" s="10" t="s">
        <v>950</v>
      </c>
      <c r="G3594" s="10">
        <v>1</v>
      </c>
      <c r="I3594" s="2">
        <v>1</v>
      </c>
      <c r="J3594" s="2">
        <v>0</v>
      </c>
      <c r="K3594" s="2">
        <v>120000</v>
      </c>
      <c r="L3594" s="2">
        <v>120000</v>
      </c>
      <c r="M3594" s="2">
        <v>1000</v>
      </c>
      <c r="N3594" s="10">
        <f t="shared" si="2447"/>
        <v>1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10">
        <f t="shared" si="2448"/>
        <v>0</v>
      </c>
      <c r="U3594" s="2">
        <v>21</v>
      </c>
      <c r="V3594" s="2">
        <v>0</v>
      </c>
      <c r="W3594" s="2">
        <f t="shared" ref="W3594:X3594" si="2451">INT(W3584*1.1)</f>
        <v>380</v>
      </c>
      <c r="X3594" s="2">
        <f t="shared" si="2451"/>
        <v>380</v>
      </c>
      <c r="Y3594" s="2">
        <v>1000</v>
      </c>
      <c r="Z3594" s="10">
        <f t="shared" si="2450"/>
        <v>1</v>
      </c>
    </row>
    <row r="3595" spans="1:69">
      <c r="A3595" s="10">
        <f t="shared" si="2412"/>
        <v>532103</v>
      </c>
      <c r="B3595" s="10" t="s">
        <v>945</v>
      </c>
      <c r="C3595" s="10" t="s">
        <v>949</v>
      </c>
      <c r="F3595" s="10" t="s">
        <v>950</v>
      </c>
      <c r="G3595" s="10">
        <v>1</v>
      </c>
      <c r="I3595" s="2">
        <v>1</v>
      </c>
      <c r="J3595" s="2">
        <v>0</v>
      </c>
      <c r="K3595" s="2">
        <v>120000</v>
      </c>
      <c r="L3595" s="2">
        <v>120000</v>
      </c>
      <c r="M3595" s="2">
        <v>1000</v>
      </c>
      <c r="N3595" s="10">
        <f t="shared" si="2447"/>
        <v>1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10">
        <f t="shared" si="2448"/>
        <v>0</v>
      </c>
      <c r="U3595" s="2">
        <v>21</v>
      </c>
      <c r="V3595" s="2">
        <v>0</v>
      </c>
      <c r="W3595" s="2">
        <f t="shared" ref="W3595:X3595" si="2452">INT(W3585*1.1)</f>
        <v>380</v>
      </c>
      <c r="X3595" s="2">
        <f t="shared" si="2452"/>
        <v>380</v>
      </c>
      <c r="Y3595" s="2">
        <v>1000</v>
      </c>
      <c r="Z3595" s="10">
        <f t="shared" si="2450"/>
        <v>1</v>
      </c>
    </row>
    <row r="3596" spans="1:69">
      <c r="A3596" s="10">
        <f t="shared" si="2412"/>
        <v>532104</v>
      </c>
      <c r="B3596" s="10" t="s">
        <v>945</v>
      </c>
      <c r="C3596" s="10" t="s">
        <v>949</v>
      </c>
      <c r="F3596" s="10" t="s">
        <v>950</v>
      </c>
      <c r="G3596" s="10">
        <v>1</v>
      </c>
      <c r="I3596" s="2">
        <v>1</v>
      </c>
      <c r="J3596" s="2">
        <v>0</v>
      </c>
      <c r="K3596" s="2">
        <v>120000</v>
      </c>
      <c r="L3596" s="2">
        <v>120000</v>
      </c>
      <c r="M3596" s="2">
        <v>1000</v>
      </c>
      <c r="N3596" s="10">
        <f t="shared" si="2447"/>
        <v>1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10">
        <f t="shared" si="2448"/>
        <v>0</v>
      </c>
      <c r="U3596" s="2">
        <v>21</v>
      </c>
      <c r="V3596" s="2">
        <v>0</v>
      </c>
      <c r="W3596" s="2">
        <f t="shared" ref="W3596:X3596" si="2453">INT(W3586*1.1)</f>
        <v>380</v>
      </c>
      <c r="X3596" s="2">
        <f t="shared" si="2453"/>
        <v>380</v>
      </c>
      <c r="Y3596" s="2">
        <v>1000</v>
      </c>
      <c r="Z3596" s="10">
        <f t="shared" si="2450"/>
        <v>1</v>
      </c>
    </row>
    <row r="3597" spans="1:69">
      <c r="A3597" s="10">
        <f t="shared" si="2412"/>
        <v>532105</v>
      </c>
      <c r="B3597" s="10" t="s">
        <v>945</v>
      </c>
      <c r="C3597" s="10" t="s">
        <v>949</v>
      </c>
      <c r="F3597" s="10" t="s">
        <v>950</v>
      </c>
      <c r="G3597" s="10">
        <v>1</v>
      </c>
      <c r="I3597" s="2">
        <v>1</v>
      </c>
      <c r="J3597" s="2">
        <v>0</v>
      </c>
      <c r="K3597" s="2">
        <v>120000</v>
      </c>
      <c r="L3597" s="2">
        <v>120000</v>
      </c>
      <c r="M3597" s="2">
        <v>1000</v>
      </c>
      <c r="N3597" s="10">
        <f t="shared" si="2447"/>
        <v>1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10">
        <f t="shared" si="2448"/>
        <v>0</v>
      </c>
      <c r="U3597" s="2">
        <v>21</v>
      </c>
      <c r="V3597" s="2">
        <v>0</v>
      </c>
      <c r="W3597" s="2">
        <f t="shared" ref="W3597:X3597" si="2454">INT(W3587*1.1)</f>
        <v>380</v>
      </c>
      <c r="X3597" s="2">
        <f t="shared" si="2454"/>
        <v>380</v>
      </c>
      <c r="Y3597" s="2">
        <v>1000</v>
      </c>
      <c r="Z3597" s="10">
        <f t="shared" si="2450"/>
        <v>1</v>
      </c>
    </row>
    <row r="3598" spans="1:69">
      <c r="A3598" s="10">
        <f t="shared" si="2412"/>
        <v>532106</v>
      </c>
      <c r="B3598" s="10" t="s">
        <v>945</v>
      </c>
      <c r="C3598" s="10" t="s">
        <v>949</v>
      </c>
      <c r="F3598" s="10" t="s">
        <v>950</v>
      </c>
      <c r="G3598" s="10">
        <v>1</v>
      </c>
      <c r="I3598" s="2">
        <v>1</v>
      </c>
      <c r="J3598" s="2">
        <v>0</v>
      </c>
      <c r="K3598" s="2">
        <v>120000</v>
      </c>
      <c r="L3598" s="2">
        <v>120000</v>
      </c>
      <c r="M3598" s="2">
        <v>1000</v>
      </c>
      <c r="N3598" s="10">
        <f t="shared" si="2447"/>
        <v>1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10">
        <f t="shared" si="2448"/>
        <v>0</v>
      </c>
      <c r="U3598" s="2">
        <v>21</v>
      </c>
      <c r="V3598" s="2">
        <v>0</v>
      </c>
      <c r="W3598" s="2">
        <f t="shared" ref="W3598:X3598" si="2455">INT(W3588*1.1)</f>
        <v>380</v>
      </c>
      <c r="X3598" s="2">
        <f t="shared" si="2455"/>
        <v>380</v>
      </c>
      <c r="Y3598" s="2">
        <v>1000</v>
      </c>
      <c r="Z3598" s="10">
        <f t="shared" si="2450"/>
        <v>1</v>
      </c>
    </row>
    <row r="3599" spans="1:69">
      <c r="A3599" s="10">
        <f t="shared" si="2412"/>
        <v>532107</v>
      </c>
      <c r="B3599" s="10" t="s">
        <v>945</v>
      </c>
      <c r="C3599" s="10" t="s">
        <v>949</v>
      </c>
      <c r="F3599" s="10" t="s">
        <v>950</v>
      </c>
      <c r="G3599" s="10">
        <v>1</v>
      </c>
      <c r="I3599" s="2">
        <v>1</v>
      </c>
      <c r="J3599" s="2">
        <v>0</v>
      </c>
      <c r="K3599" s="2">
        <v>120000</v>
      </c>
      <c r="L3599" s="2">
        <v>120000</v>
      </c>
      <c r="M3599" s="2">
        <v>1000</v>
      </c>
      <c r="N3599" s="10">
        <f t="shared" si="2447"/>
        <v>1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10">
        <f t="shared" si="2448"/>
        <v>0</v>
      </c>
      <c r="U3599" s="2">
        <v>21</v>
      </c>
      <c r="V3599" s="2">
        <v>0</v>
      </c>
      <c r="W3599" s="2">
        <f t="shared" ref="W3599:X3599" si="2456">INT(W3589*1.1)</f>
        <v>380</v>
      </c>
      <c r="X3599" s="2">
        <f t="shared" si="2456"/>
        <v>380</v>
      </c>
      <c r="Y3599" s="2">
        <v>1000</v>
      </c>
      <c r="Z3599" s="10">
        <f t="shared" si="2450"/>
        <v>1</v>
      </c>
    </row>
    <row r="3600" spans="1:69">
      <c r="A3600" s="10">
        <f t="shared" si="2412"/>
        <v>532108</v>
      </c>
      <c r="B3600" s="10" t="s">
        <v>945</v>
      </c>
      <c r="C3600" s="10" t="s">
        <v>949</v>
      </c>
      <c r="F3600" s="10" t="s">
        <v>950</v>
      </c>
      <c r="G3600" s="10">
        <v>1</v>
      </c>
      <c r="I3600" s="2">
        <v>1</v>
      </c>
      <c r="J3600" s="2">
        <v>0</v>
      </c>
      <c r="K3600" s="2">
        <v>120000</v>
      </c>
      <c r="L3600" s="2">
        <v>120000</v>
      </c>
      <c r="M3600" s="2">
        <v>1000</v>
      </c>
      <c r="N3600" s="10">
        <f t="shared" si="2447"/>
        <v>1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10">
        <f t="shared" si="2448"/>
        <v>0</v>
      </c>
      <c r="U3600" s="2">
        <v>21</v>
      </c>
      <c r="V3600" s="2">
        <v>0</v>
      </c>
      <c r="W3600" s="2">
        <f t="shared" ref="W3600:X3600" si="2457">INT(W3590*1.1)</f>
        <v>380</v>
      </c>
      <c r="X3600" s="2">
        <f t="shared" si="2457"/>
        <v>380</v>
      </c>
      <c r="Y3600" s="2">
        <v>1000</v>
      </c>
      <c r="Z3600" s="10">
        <f t="shared" si="2450"/>
        <v>1</v>
      </c>
    </row>
    <row r="3601" spans="1:26">
      <c r="A3601" s="10">
        <f t="shared" si="2412"/>
        <v>532109</v>
      </c>
      <c r="B3601" s="10" t="s">
        <v>945</v>
      </c>
      <c r="C3601" s="10" t="s">
        <v>949</v>
      </c>
      <c r="F3601" s="10" t="s">
        <v>950</v>
      </c>
      <c r="G3601" s="10">
        <v>1</v>
      </c>
      <c r="I3601" s="2">
        <v>1</v>
      </c>
      <c r="J3601" s="2">
        <v>0</v>
      </c>
      <c r="K3601" s="2">
        <v>120000</v>
      </c>
      <c r="L3601" s="2">
        <v>120000</v>
      </c>
      <c r="M3601" s="2">
        <v>1000</v>
      </c>
      <c r="N3601" s="10">
        <f t="shared" si="2447"/>
        <v>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10">
        <f t="shared" si="2448"/>
        <v>0</v>
      </c>
      <c r="U3601" s="2">
        <v>21</v>
      </c>
      <c r="V3601" s="2">
        <v>0</v>
      </c>
      <c r="W3601" s="2">
        <f t="shared" ref="W3601:X3601" si="2458">INT(W3591*1.1)</f>
        <v>380</v>
      </c>
      <c r="X3601" s="2">
        <f t="shared" si="2458"/>
        <v>380</v>
      </c>
      <c r="Y3601" s="2">
        <v>1000</v>
      </c>
      <c r="Z3601" s="10">
        <f t="shared" si="2450"/>
        <v>1</v>
      </c>
    </row>
    <row r="3602" spans="1:26">
      <c r="A3602" s="10">
        <f t="shared" si="2412"/>
        <v>532110</v>
      </c>
      <c r="B3602" s="10" t="s">
        <v>945</v>
      </c>
      <c r="C3602" s="10" t="s">
        <v>949</v>
      </c>
      <c r="F3602" s="10" t="s">
        <v>950</v>
      </c>
      <c r="G3602" s="10">
        <v>1</v>
      </c>
      <c r="I3602" s="2">
        <v>1</v>
      </c>
      <c r="J3602" s="2">
        <v>0</v>
      </c>
      <c r="K3602" s="2">
        <v>120000</v>
      </c>
      <c r="L3602" s="2">
        <v>120000</v>
      </c>
      <c r="M3602" s="2">
        <v>1000</v>
      </c>
      <c r="N3602" s="10">
        <f t="shared" si="2447"/>
        <v>1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10">
        <f t="shared" si="2448"/>
        <v>0</v>
      </c>
      <c r="U3602" s="2">
        <v>21</v>
      </c>
      <c r="V3602" s="2">
        <v>0</v>
      </c>
      <c r="W3602" s="2">
        <f t="shared" ref="W3602:X3602" si="2459">INT(W3592*1.1)</f>
        <v>380</v>
      </c>
      <c r="X3602" s="2">
        <f t="shared" si="2459"/>
        <v>380</v>
      </c>
      <c r="Y3602" s="2">
        <v>1000</v>
      </c>
      <c r="Z3602" s="10">
        <f t="shared" si="2450"/>
        <v>1</v>
      </c>
    </row>
    <row r="3603" spans="1:26">
      <c r="A3603" s="10">
        <f t="shared" si="2412"/>
        <v>532201</v>
      </c>
      <c r="B3603" s="10" t="s">
        <v>945</v>
      </c>
      <c r="C3603" s="10" t="s">
        <v>949</v>
      </c>
      <c r="F3603" s="10" t="s">
        <v>950</v>
      </c>
      <c r="G3603" s="10">
        <v>1</v>
      </c>
      <c r="I3603" s="2">
        <v>1</v>
      </c>
      <c r="J3603" s="2">
        <v>0</v>
      </c>
      <c r="K3603" s="2">
        <f t="shared" ref="K3603:L3603" si="2460">K3593*1.2</f>
        <v>144000</v>
      </c>
      <c r="L3603" s="2">
        <f t="shared" si="2460"/>
        <v>144000</v>
      </c>
      <c r="M3603" s="2">
        <v>1000</v>
      </c>
      <c r="N3603" s="10">
        <f t="shared" si="2447"/>
        <v>1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10">
        <f t="shared" si="2448"/>
        <v>0</v>
      </c>
      <c r="U3603" s="2">
        <v>21</v>
      </c>
      <c r="V3603" s="2">
        <v>0</v>
      </c>
      <c r="W3603" s="2">
        <f t="shared" ref="W3603:X3603" si="2461">INT(W3593*1.1)</f>
        <v>418</v>
      </c>
      <c r="X3603" s="2">
        <f t="shared" si="2461"/>
        <v>418</v>
      </c>
      <c r="Y3603" s="2">
        <v>1000</v>
      </c>
      <c r="Z3603" s="10">
        <f t="shared" si="2450"/>
        <v>1</v>
      </c>
    </row>
    <row r="3604" spans="1:26">
      <c r="A3604" s="10">
        <f t="shared" si="2412"/>
        <v>532202</v>
      </c>
      <c r="B3604" s="10" t="s">
        <v>945</v>
      </c>
      <c r="C3604" s="10" t="s">
        <v>949</v>
      </c>
      <c r="F3604" s="10" t="s">
        <v>950</v>
      </c>
      <c r="G3604" s="10">
        <v>1</v>
      </c>
      <c r="I3604" s="2">
        <v>1</v>
      </c>
      <c r="J3604" s="2">
        <v>0</v>
      </c>
      <c r="K3604" s="2">
        <f t="shared" ref="K3604:L3604" si="2462">K3594*1.2</f>
        <v>144000</v>
      </c>
      <c r="L3604" s="2">
        <f t="shared" si="2462"/>
        <v>144000</v>
      </c>
      <c r="M3604" s="2">
        <v>1000</v>
      </c>
      <c r="N3604" s="10">
        <f t="shared" si="2447"/>
        <v>1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10">
        <f t="shared" si="2448"/>
        <v>0</v>
      </c>
      <c r="U3604" s="2">
        <v>21</v>
      </c>
      <c r="V3604" s="2">
        <v>0</v>
      </c>
      <c r="W3604" s="2">
        <f t="shared" ref="W3604:X3604" si="2463">INT(W3594*1.1)</f>
        <v>418</v>
      </c>
      <c r="X3604" s="2">
        <f t="shared" si="2463"/>
        <v>418</v>
      </c>
      <c r="Y3604" s="2">
        <v>1000</v>
      </c>
      <c r="Z3604" s="10">
        <f t="shared" si="2450"/>
        <v>1</v>
      </c>
    </row>
    <row r="3605" spans="1:26">
      <c r="A3605" s="10">
        <f t="shared" si="2412"/>
        <v>532203</v>
      </c>
      <c r="B3605" s="10" t="s">
        <v>945</v>
      </c>
      <c r="C3605" s="10" t="s">
        <v>949</v>
      </c>
      <c r="F3605" s="10" t="s">
        <v>950</v>
      </c>
      <c r="G3605" s="10">
        <v>1</v>
      </c>
      <c r="I3605" s="2">
        <v>1</v>
      </c>
      <c r="J3605" s="2">
        <v>0</v>
      </c>
      <c r="K3605" s="2">
        <f t="shared" ref="K3605:L3605" si="2464">K3595*1.2</f>
        <v>144000</v>
      </c>
      <c r="L3605" s="2">
        <f t="shared" si="2464"/>
        <v>144000</v>
      </c>
      <c r="M3605" s="2">
        <v>1000</v>
      </c>
      <c r="N3605" s="10">
        <f t="shared" si="2447"/>
        <v>1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10">
        <f t="shared" si="2448"/>
        <v>0</v>
      </c>
      <c r="U3605" s="2">
        <v>21</v>
      </c>
      <c r="V3605" s="2">
        <v>0</v>
      </c>
      <c r="W3605" s="2">
        <f t="shared" ref="W3605:X3605" si="2465">INT(W3595*1.1)</f>
        <v>418</v>
      </c>
      <c r="X3605" s="2">
        <f t="shared" si="2465"/>
        <v>418</v>
      </c>
      <c r="Y3605" s="2">
        <v>1000</v>
      </c>
      <c r="Z3605" s="10">
        <f t="shared" si="2450"/>
        <v>1</v>
      </c>
    </row>
    <row r="3606" spans="1:26">
      <c r="A3606" s="10">
        <f t="shared" si="2412"/>
        <v>532204</v>
      </c>
      <c r="B3606" s="10" t="s">
        <v>945</v>
      </c>
      <c r="C3606" s="10" t="s">
        <v>949</v>
      </c>
      <c r="F3606" s="10" t="s">
        <v>950</v>
      </c>
      <c r="G3606" s="10">
        <v>1</v>
      </c>
      <c r="I3606" s="2">
        <v>1</v>
      </c>
      <c r="J3606" s="2">
        <v>0</v>
      </c>
      <c r="K3606" s="2">
        <f t="shared" ref="K3606:L3606" si="2466">K3596*1.2</f>
        <v>144000</v>
      </c>
      <c r="L3606" s="2">
        <f t="shared" si="2466"/>
        <v>144000</v>
      </c>
      <c r="M3606" s="2">
        <v>1000</v>
      </c>
      <c r="N3606" s="10">
        <f t="shared" si="2447"/>
        <v>1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10">
        <f t="shared" si="2448"/>
        <v>0</v>
      </c>
      <c r="U3606" s="2">
        <v>21</v>
      </c>
      <c r="V3606" s="2">
        <v>0</v>
      </c>
      <c r="W3606" s="2">
        <f t="shared" ref="W3606:X3606" si="2467">INT(W3596*1.1)</f>
        <v>418</v>
      </c>
      <c r="X3606" s="2">
        <f t="shared" si="2467"/>
        <v>418</v>
      </c>
      <c r="Y3606" s="2">
        <v>1000</v>
      </c>
      <c r="Z3606" s="10">
        <f t="shared" si="2450"/>
        <v>1</v>
      </c>
    </row>
    <row r="3607" spans="1:26">
      <c r="A3607" s="10">
        <f t="shared" si="2412"/>
        <v>532205</v>
      </c>
      <c r="B3607" s="10" t="s">
        <v>945</v>
      </c>
      <c r="C3607" s="10" t="s">
        <v>949</v>
      </c>
      <c r="F3607" s="10" t="s">
        <v>950</v>
      </c>
      <c r="G3607" s="10">
        <v>1</v>
      </c>
      <c r="I3607" s="2">
        <v>1</v>
      </c>
      <c r="J3607" s="2">
        <v>0</v>
      </c>
      <c r="K3607" s="2">
        <f t="shared" ref="K3607:L3607" si="2468">K3597*1.2</f>
        <v>144000</v>
      </c>
      <c r="L3607" s="2">
        <f t="shared" si="2468"/>
        <v>144000</v>
      </c>
      <c r="M3607" s="2">
        <v>1000</v>
      </c>
      <c r="N3607" s="10">
        <f t="shared" si="2447"/>
        <v>1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10">
        <f t="shared" si="2448"/>
        <v>0</v>
      </c>
      <c r="U3607" s="2">
        <v>21</v>
      </c>
      <c r="V3607" s="2">
        <v>0</v>
      </c>
      <c r="W3607" s="2">
        <f t="shared" ref="W3607:X3607" si="2469">INT(W3597*1.1)</f>
        <v>418</v>
      </c>
      <c r="X3607" s="2">
        <f t="shared" si="2469"/>
        <v>418</v>
      </c>
      <c r="Y3607" s="2">
        <v>1000</v>
      </c>
      <c r="Z3607" s="10">
        <f t="shared" si="2450"/>
        <v>1</v>
      </c>
    </row>
    <row r="3608" spans="1:26">
      <c r="A3608" s="10">
        <f t="shared" si="2412"/>
        <v>532206</v>
      </c>
      <c r="B3608" s="10" t="s">
        <v>945</v>
      </c>
      <c r="C3608" s="10" t="s">
        <v>949</v>
      </c>
      <c r="F3608" s="10" t="s">
        <v>950</v>
      </c>
      <c r="G3608" s="10">
        <v>1</v>
      </c>
      <c r="I3608" s="2">
        <v>1</v>
      </c>
      <c r="J3608" s="2">
        <v>0</v>
      </c>
      <c r="K3608" s="2">
        <f t="shared" ref="K3608:L3608" si="2470">K3598*1.2</f>
        <v>144000</v>
      </c>
      <c r="L3608" s="2">
        <f t="shared" si="2470"/>
        <v>144000</v>
      </c>
      <c r="M3608" s="2">
        <v>1000</v>
      </c>
      <c r="N3608" s="10">
        <f t="shared" si="2447"/>
        <v>1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10">
        <f t="shared" si="2448"/>
        <v>0</v>
      </c>
      <c r="U3608" s="2">
        <v>21</v>
      </c>
      <c r="V3608" s="2">
        <v>0</v>
      </c>
      <c r="W3608" s="2">
        <f t="shared" ref="W3608:X3608" si="2471">INT(W3598*1.1)</f>
        <v>418</v>
      </c>
      <c r="X3608" s="2">
        <f t="shared" si="2471"/>
        <v>418</v>
      </c>
      <c r="Y3608" s="2">
        <v>1000</v>
      </c>
      <c r="Z3608" s="10">
        <f t="shared" si="2450"/>
        <v>1</v>
      </c>
    </row>
    <row r="3609" spans="1:26">
      <c r="A3609" s="10">
        <f t="shared" si="2412"/>
        <v>532207</v>
      </c>
      <c r="B3609" s="10" t="s">
        <v>945</v>
      </c>
      <c r="C3609" s="10" t="s">
        <v>949</v>
      </c>
      <c r="F3609" s="10" t="s">
        <v>950</v>
      </c>
      <c r="G3609" s="10">
        <v>1</v>
      </c>
      <c r="I3609" s="2">
        <v>1</v>
      </c>
      <c r="J3609" s="2">
        <v>0</v>
      </c>
      <c r="K3609" s="2">
        <f t="shared" ref="K3609:L3609" si="2472">K3599*1.2</f>
        <v>144000</v>
      </c>
      <c r="L3609" s="2">
        <f t="shared" si="2472"/>
        <v>144000</v>
      </c>
      <c r="M3609" s="2">
        <v>1000</v>
      </c>
      <c r="N3609" s="10">
        <f t="shared" si="2447"/>
        <v>1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10">
        <f t="shared" si="2448"/>
        <v>0</v>
      </c>
      <c r="U3609" s="2">
        <v>21</v>
      </c>
      <c r="V3609" s="2">
        <v>0</v>
      </c>
      <c r="W3609" s="2">
        <f t="shared" ref="W3609:X3609" si="2473">INT(W3599*1.1)</f>
        <v>418</v>
      </c>
      <c r="X3609" s="2">
        <f t="shared" si="2473"/>
        <v>418</v>
      </c>
      <c r="Y3609" s="2">
        <v>1000</v>
      </c>
      <c r="Z3609" s="10">
        <f t="shared" si="2450"/>
        <v>1</v>
      </c>
    </row>
    <row r="3610" spans="1:26">
      <c r="A3610" s="10">
        <f t="shared" si="2412"/>
        <v>532208</v>
      </c>
      <c r="B3610" s="10" t="s">
        <v>945</v>
      </c>
      <c r="C3610" s="10" t="s">
        <v>949</v>
      </c>
      <c r="F3610" s="10" t="s">
        <v>950</v>
      </c>
      <c r="G3610" s="10">
        <v>1</v>
      </c>
      <c r="I3610" s="2">
        <v>1</v>
      </c>
      <c r="J3610" s="2">
        <v>0</v>
      </c>
      <c r="K3610" s="2">
        <f t="shared" ref="K3610:L3610" si="2474">K3600*1.2</f>
        <v>144000</v>
      </c>
      <c r="L3610" s="2">
        <f t="shared" si="2474"/>
        <v>144000</v>
      </c>
      <c r="M3610" s="2">
        <v>1000</v>
      </c>
      <c r="N3610" s="10">
        <f t="shared" si="2447"/>
        <v>1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10">
        <f t="shared" si="2448"/>
        <v>0</v>
      </c>
      <c r="U3610" s="2">
        <v>21</v>
      </c>
      <c r="V3610" s="2">
        <v>0</v>
      </c>
      <c r="W3610" s="2">
        <f t="shared" ref="W3610:X3610" si="2475">INT(W3600*1.1)</f>
        <v>418</v>
      </c>
      <c r="X3610" s="2">
        <f t="shared" si="2475"/>
        <v>418</v>
      </c>
      <c r="Y3610" s="2">
        <v>1000</v>
      </c>
      <c r="Z3610" s="10">
        <f t="shared" si="2450"/>
        <v>1</v>
      </c>
    </row>
    <row r="3611" spans="1:26">
      <c r="A3611" s="10">
        <f t="shared" si="2412"/>
        <v>532209</v>
      </c>
      <c r="B3611" s="10" t="s">
        <v>945</v>
      </c>
      <c r="C3611" s="10" t="s">
        <v>949</v>
      </c>
      <c r="F3611" s="10" t="s">
        <v>950</v>
      </c>
      <c r="G3611" s="10">
        <v>1</v>
      </c>
      <c r="I3611" s="2">
        <v>1</v>
      </c>
      <c r="J3611" s="2">
        <v>0</v>
      </c>
      <c r="K3611" s="2">
        <f t="shared" ref="K3611:L3611" si="2476">K3601*1.2</f>
        <v>144000</v>
      </c>
      <c r="L3611" s="2">
        <f t="shared" si="2476"/>
        <v>144000</v>
      </c>
      <c r="M3611" s="2">
        <v>1000</v>
      </c>
      <c r="N3611" s="10">
        <f t="shared" si="2447"/>
        <v>1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10">
        <f t="shared" si="2448"/>
        <v>0</v>
      </c>
      <c r="U3611" s="2">
        <v>21</v>
      </c>
      <c r="V3611" s="2">
        <v>0</v>
      </c>
      <c r="W3611" s="2">
        <f t="shared" ref="W3611:X3611" si="2477">INT(W3601*1.1)</f>
        <v>418</v>
      </c>
      <c r="X3611" s="2">
        <f t="shared" si="2477"/>
        <v>418</v>
      </c>
      <c r="Y3611" s="2">
        <v>1000</v>
      </c>
      <c r="Z3611" s="10">
        <f t="shared" si="2450"/>
        <v>1</v>
      </c>
    </row>
    <row r="3612" spans="1:26">
      <c r="A3612" s="10">
        <f t="shared" si="2412"/>
        <v>532210</v>
      </c>
      <c r="B3612" s="10" t="s">
        <v>945</v>
      </c>
      <c r="C3612" s="10" t="s">
        <v>949</v>
      </c>
      <c r="F3612" s="10" t="s">
        <v>950</v>
      </c>
      <c r="G3612" s="10">
        <v>1</v>
      </c>
      <c r="I3612" s="2">
        <v>1</v>
      </c>
      <c r="J3612" s="2">
        <v>0</v>
      </c>
      <c r="K3612" s="2">
        <f t="shared" ref="K3612:L3612" si="2478">K3602*1.2</f>
        <v>144000</v>
      </c>
      <c r="L3612" s="2">
        <f t="shared" si="2478"/>
        <v>144000</v>
      </c>
      <c r="M3612" s="2">
        <v>1000</v>
      </c>
      <c r="N3612" s="10">
        <f t="shared" si="2447"/>
        <v>1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10">
        <f t="shared" si="2448"/>
        <v>0</v>
      </c>
      <c r="U3612" s="2">
        <v>21</v>
      </c>
      <c r="V3612" s="2">
        <v>0</v>
      </c>
      <c r="W3612" s="2">
        <f t="shared" ref="W3612:X3612" si="2479">INT(W3602*1.1)</f>
        <v>418</v>
      </c>
      <c r="X3612" s="2">
        <f t="shared" si="2479"/>
        <v>418</v>
      </c>
      <c r="Y3612" s="2">
        <v>1000</v>
      </c>
      <c r="Z3612" s="10">
        <f t="shared" si="2450"/>
        <v>1</v>
      </c>
    </row>
    <row r="3613" spans="1:26">
      <c r="A3613" s="10">
        <f t="shared" si="2412"/>
        <v>532301</v>
      </c>
      <c r="B3613" s="10" t="s">
        <v>945</v>
      </c>
      <c r="C3613" s="10" t="s">
        <v>949</v>
      </c>
      <c r="F3613" s="10" t="s">
        <v>950</v>
      </c>
      <c r="G3613" s="10">
        <v>1</v>
      </c>
      <c r="I3613" s="2">
        <v>1</v>
      </c>
      <c r="J3613" s="2">
        <v>0</v>
      </c>
      <c r="K3613" s="2">
        <v>180000</v>
      </c>
      <c r="L3613" s="2">
        <v>180000</v>
      </c>
      <c r="M3613" s="2">
        <v>1000</v>
      </c>
      <c r="N3613" s="10">
        <f t="shared" si="2447"/>
        <v>1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10">
        <f t="shared" si="2448"/>
        <v>0</v>
      </c>
      <c r="U3613" s="2">
        <v>21</v>
      </c>
      <c r="V3613" s="2">
        <v>0</v>
      </c>
      <c r="W3613" s="2">
        <f t="shared" ref="W3613:X3613" si="2480">INT(W3603*1.1)</f>
        <v>459</v>
      </c>
      <c r="X3613" s="2">
        <f t="shared" si="2480"/>
        <v>459</v>
      </c>
      <c r="Y3613" s="2">
        <v>1000</v>
      </c>
      <c r="Z3613" s="10">
        <f t="shared" si="2450"/>
        <v>1</v>
      </c>
    </row>
    <row r="3614" spans="1:26">
      <c r="A3614" s="10">
        <f t="shared" si="2412"/>
        <v>532302</v>
      </c>
      <c r="B3614" s="10" t="s">
        <v>945</v>
      </c>
      <c r="C3614" s="10" t="s">
        <v>949</v>
      </c>
      <c r="F3614" s="10" t="s">
        <v>950</v>
      </c>
      <c r="G3614" s="10">
        <v>1</v>
      </c>
      <c r="I3614" s="2">
        <v>1</v>
      </c>
      <c r="J3614" s="2">
        <v>0</v>
      </c>
      <c r="K3614" s="2">
        <v>180000</v>
      </c>
      <c r="L3614" s="2">
        <v>180000</v>
      </c>
      <c r="M3614" s="2">
        <v>1000</v>
      </c>
      <c r="N3614" s="10">
        <f t="shared" si="2447"/>
        <v>1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10">
        <f t="shared" si="2448"/>
        <v>0</v>
      </c>
      <c r="U3614" s="2">
        <v>21</v>
      </c>
      <c r="V3614" s="2">
        <v>0</v>
      </c>
      <c r="W3614" s="2">
        <f t="shared" ref="W3614:X3614" si="2481">INT(W3604*1.1)</f>
        <v>459</v>
      </c>
      <c r="X3614" s="2">
        <f t="shared" si="2481"/>
        <v>459</v>
      </c>
      <c r="Y3614" s="2">
        <v>1000</v>
      </c>
      <c r="Z3614" s="10">
        <f t="shared" si="2450"/>
        <v>1</v>
      </c>
    </row>
    <row r="3615" spans="1:26">
      <c r="A3615" s="10">
        <f t="shared" si="2412"/>
        <v>532303</v>
      </c>
      <c r="B3615" s="10" t="s">
        <v>945</v>
      </c>
      <c r="C3615" s="10" t="s">
        <v>949</v>
      </c>
      <c r="F3615" s="10" t="s">
        <v>950</v>
      </c>
      <c r="G3615" s="10">
        <v>1</v>
      </c>
      <c r="I3615" s="2">
        <v>1</v>
      </c>
      <c r="J3615" s="2">
        <v>0</v>
      </c>
      <c r="K3615" s="2">
        <v>180000</v>
      </c>
      <c r="L3615" s="2">
        <v>180000</v>
      </c>
      <c r="M3615" s="2">
        <v>1000</v>
      </c>
      <c r="N3615" s="10">
        <f t="shared" si="2447"/>
        <v>1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10">
        <f t="shared" si="2448"/>
        <v>0</v>
      </c>
      <c r="U3615" s="2">
        <v>21</v>
      </c>
      <c r="V3615" s="2">
        <v>0</v>
      </c>
      <c r="W3615" s="2">
        <f t="shared" ref="W3615:X3615" si="2482">INT(W3605*1.1)</f>
        <v>459</v>
      </c>
      <c r="X3615" s="2">
        <f t="shared" si="2482"/>
        <v>459</v>
      </c>
      <c r="Y3615" s="2">
        <v>1000</v>
      </c>
      <c r="Z3615" s="10">
        <f t="shared" si="2450"/>
        <v>1</v>
      </c>
    </row>
    <row r="3616" spans="1:26">
      <c r="A3616" s="10">
        <f t="shared" si="2412"/>
        <v>532304</v>
      </c>
      <c r="B3616" s="10" t="s">
        <v>945</v>
      </c>
      <c r="C3616" s="10" t="s">
        <v>949</v>
      </c>
      <c r="F3616" s="10" t="s">
        <v>950</v>
      </c>
      <c r="G3616" s="10">
        <v>1</v>
      </c>
      <c r="I3616" s="2">
        <v>1</v>
      </c>
      <c r="J3616" s="2">
        <v>0</v>
      </c>
      <c r="K3616" s="2">
        <v>180000</v>
      </c>
      <c r="L3616" s="2">
        <v>180000</v>
      </c>
      <c r="M3616" s="2">
        <v>1000</v>
      </c>
      <c r="N3616" s="10">
        <f t="shared" si="2447"/>
        <v>1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10">
        <f t="shared" si="2448"/>
        <v>0</v>
      </c>
      <c r="U3616" s="2">
        <v>21</v>
      </c>
      <c r="V3616" s="2">
        <v>0</v>
      </c>
      <c r="W3616" s="2">
        <f t="shared" ref="W3616:X3616" si="2483">INT(W3606*1.1)</f>
        <v>459</v>
      </c>
      <c r="X3616" s="2">
        <f t="shared" si="2483"/>
        <v>459</v>
      </c>
      <c r="Y3616" s="2">
        <v>1000</v>
      </c>
      <c r="Z3616" s="10">
        <f t="shared" si="2450"/>
        <v>1</v>
      </c>
    </row>
    <row r="3617" spans="1:26">
      <c r="A3617" s="10">
        <f t="shared" si="2412"/>
        <v>532305</v>
      </c>
      <c r="B3617" s="10" t="s">
        <v>945</v>
      </c>
      <c r="C3617" s="10" t="s">
        <v>949</v>
      </c>
      <c r="F3617" s="10" t="s">
        <v>950</v>
      </c>
      <c r="G3617" s="10">
        <v>1</v>
      </c>
      <c r="I3617" s="2">
        <v>1</v>
      </c>
      <c r="J3617" s="2">
        <v>0</v>
      </c>
      <c r="K3617" s="2">
        <v>180000</v>
      </c>
      <c r="L3617" s="2">
        <v>180000</v>
      </c>
      <c r="M3617" s="2">
        <v>1000</v>
      </c>
      <c r="N3617" s="10">
        <f t="shared" si="2447"/>
        <v>1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10">
        <f t="shared" si="2448"/>
        <v>0</v>
      </c>
      <c r="U3617" s="2">
        <v>21</v>
      </c>
      <c r="V3617" s="2">
        <v>0</v>
      </c>
      <c r="W3617" s="2">
        <f t="shared" ref="W3617:X3617" si="2484">INT(W3607*1.1)</f>
        <v>459</v>
      </c>
      <c r="X3617" s="2">
        <f t="shared" si="2484"/>
        <v>459</v>
      </c>
      <c r="Y3617" s="2">
        <v>1000</v>
      </c>
      <c r="Z3617" s="10">
        <f t="shared" si="2450"/>
        <v>1</v>
      </c>
    </row>
    <row r="3618" spans="1:26">
      <c r="A3618" s="10">
        <f t="shared" si="2412"/>
        <v>532306</v>
      </c>
      <c r="B3618" s="10" t="s">
        <v>945</v>
      </c>
      <c r="C3618" s="10" t="s">
        <v>949</v>
      </c>
      <c r="F3618" s="10" t="s">
        <v>950</v>
      </c>
      <c r="G3618" s="10">
        <v>1</v>
      </c>
      <c r="I3618" s="2">
        <v>1</v>
      </c>
      <c r="J3618" s="2">
        <v>0</v>
      </c>
      <c r="K3618" s="2">
        <v>180000</v>
      </c>
      <c r="L3618" s="2">
        <v>180000</v>
      </c>
      <c r="M3618" s="2">
        <v>1000</v>
      </c>
      <c r="N3618" s="10">
        <f t="shared" si="2447"/>
        <v>1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10">
        <f t="shared" si="2448"/>
        <v>0</v>
      </c>
      <c r="U3618" s="2">
        <v>21</v>
      </c>
      <c r="V3618" s="2">
        <v>0</v>
      </c>
      <c r="W3618" s="2">
        <f t="shared" ref="W3618:X3618" si="2485">INT(W3608*1.1)</f>
        <v>459</v>
      </c>
      <c r="X3618" s="2">
        <f t="shared" si="2485"/>
        <v>459</v>
      </c>
      <c r="Y3618" s="2">
        <v>1000</v>
      </c>
      <c r="Z3618" s="10">
        <f t="shared" si="2450"/>
        <v>1</v>
      </c>
    </row>
    <row r="3619" spans="1:26">
      <c r="A3619" s="10">
        <f t="shared" si="2412"/>
        <v>532307</v>
      </c>
      <c r="B3619" s="10" t="s">
        <v>945</v>
      </c>
      <c r="C3619" s="10" t="s">
        <v>949</v>
      </c>
      <c r="F3619" s="10" t="s">
        <v>950</v>
      </c>
      <c r="G3619" s="10">
        <v>1</v>
      </c>
      <c r="I3619" s="2">
        <v>1</v>
      </c>
      <c r="J3619" s="2">
        <v>0</v>
      </c>
      <c r="K3619" s="2">
        <v>180000</v>
      </c>
      <c r="L3619" s="2">
        <v>180000</v>
      </c>
      <c r="M3619" s="2">
        <v>1000</v>
      </c>
      <c r="N3619" s="10">
        <f t="shared" si="2447"/>
        <v>1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10">
        <f t="shared" si="2448"/>
        <v>0</v>
      </c>
      <c r="U3619" s="2">
        <v>21</v>
      </c>
      <c r="V3619" s="2">
        <v>0</v>
      </c>
      <c r="W3619" s="2">
        <f t="shared" ref="W3619:X3619" si="2486">INT(W3609*1.1)</f>
        <v>459</v>
      </c>
      <c r="X3619" s="2">
        <f t="shared" si="2486"/>
        <v>459</v>
      </c>
      <c r="Y3619" s="2">
        <v>1000</v>
      </c>
      <c r="Z3619" s="10">
        <f t="shared" si="2450"/>
        <v>1</v>
      </c>
    </row>
    <row r="3620" spans="1:26">
      <c r="A3620" s="10">
        <f t="shared" si="2412"/>
        <v>532308</v>
      </c>
      <c r="B3620" s="10" t="s">
        <v>945</v>
      </c>
      <c r="C3620" s="10" t="s">
        <v>949</v>
      </c>
      <c r="F3620" s="10" t="s">
        <v>950</v>
      </c>
      <c r="G3620" s="10">
        <v>1</v>
      </c>
      <c r="I3620" s="2">
        <v>1</v>
      </c>
      <c r="J3620" s="2">
        <v>0</v>
      </c>
      <c r="K3620" s="2">
        <v>180000</v>
      </c>
      <c r="L3620" s="2">
        <v>180000</v>
      </c>
      <c r="M3620" s="2">
        <v>1000</v>
      </c>
      <c r="N3620" s="10">
        <f t="shared" si="2447"/>
        <v>1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10">
        <f t="shared" si="2448"/>
        <v>0</v>
      </c>
      <c r="U3620" s="2">
        <v>21</v>
      </c>
      <c r="V3620" s="2">
        <v>0</v>
      </c>
      <c r="W3620" s="2">
        <f t="shared" ref="W3620:X3620" si="2487">INT(W3610*1.1)</f>
        <v>459</v>
      </c>
      <c r="X3620" s="2">
        <f t="shared" si="2487"/>
        <v>459</v>
      </c>
      <c r="Y3620" s="2">
        <v>1000</v>
      </c>
      <c r="Z3620" s="10">
        <f t="shared" si="2450"/>
        <v>1</v>
      </c>
    </row>
    <row r="3621" spans="1:26">
      <c r="A3621" s="10">
        <f t="shared" si="2412"/>
        <v>532309</v>
      </c>
      <c r="B3621" s="10" t="s">
        <v>945</v>
      </c>
      <c r="C3621" s="10" t="s">
        <v>949</v>
      </c>
      <c r="F3621" s="10" t="s">
        <v>950</v>
      </c>
      <c r="G3621" s="10">
        <v>1</v>
      </c>
      <c r="I3621" s="2">
        <v>1</v>
      </c>
      <c r="J3621" s="2">
        <v>0</v>
      </c>
      <c r="K3621" s="2">
        <v>180000</v>
      </c>
      <c r="L3621" s="2">
        <v>180000</v>
      </c>
      <c r="M3621" s="2">
        <v>1000</v>
      </c>
      <c r="N3621" s="10">
        <f t="shared" si="2447"/>
        <v>1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10">
        <f t="shared" si="2448"/>
        <v>0</v>
      </c>
      <c r="U3621" s="2">
        <v>21</v>
      </c>
      <c r="V3621" s="2">
        <v>0</v>
      </c>
      <c r="W3621" s="2">
        <f t="shared" ref="W3621:X3621" si="2488">INT(W3611*1.1)</f>
        <v>459</v>
      </c>
      <c r="X3621" s="2">
        <f t="shared" si="2488"/>
        <v>459</v>
      </c>
      <c r="Y3621" s="2">
        <v>1000</v>
      </c>
      <c r="Z3621" s="10">
        <f t="shared" si="2450"/>
        <v>1</v>
      </c>
    </row>
    <row r="3622" spans="1:26">
      <c r="A3622" s="10">
        <f t="shared" si="2412"/>
        <v>532310</v>
      </c>
      <c r="B3622" s="10" t="s">
        <v>945</v>
      </c>
      <c r="C3622" s="10" t="s">
        <v>949</v>
      </c>
      <c r="F3622" s="10" t="s">
        <v>950</v>
      </c>
      <c r="G3622" s="10">
        <v>1</v>
      </c>
      <c r="I3622" s="2">
        <v>1</v>
      </c>
      <c r="J3622" s="2">
        <v>0</v>
      </c>
      <c r="K3622" s="2">
        <v>180000</v>
      </c>
      <c r="L3622" s="2">
        <v>180000</v>
      </c>
      <c r="M3622" s="2">
        <v>1000</v>
      </c>
      <c r="N3622" s="10">
        <f t="shared" si="2447"/>
        <v>1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10">
        <f t="shared" si="2448"/>
        <v>0</v>
      </c>
      <c r="U3622" s="2">
        <v>21</v>
      </c>
      <c r="V3622" s="2">
        <v>0</v>
      </c>
      <c r="W3622" s="2">
        <f t="shared" ref="W3622:X3622" si="2489">INT(W3612*1.1)</f>
        <v>459</v>
      </c>
      <c r="X3622" s="2">
        <f t="shared" si="2489"/>
        <v>459</v>
      </c>
      <c r="Y3622" s="2">
        <v>1000</v>
      </c>
      <c r="Z3622" s="10">
        <f t="shared" si="2450"/>
        <v>1</v>
      </c>
    </row>
    <row r="3623" spans="1:26">
      <c r="A3623" s="10">
        <f t="shared" si="2412"/>
        <v>532401</v>
      </c>
      <c r="B3623" s="10" t="s">
        <v>945</v>
      </c>
      <c r="C3623" s="10" t="s">
        <v>949</v>
      </c>
      <c r="F3623" s="10" t="s">
        <v>950</v>
      </c>
      <c r="G3623" s="10">
        <v>1</v>
      </c>
      <c r="I3623" s="2">
        <v>1</v>
      </c>
      <c r="J3623" s="2">
        <v>0</v>
      </c>
      <c r="K3623" s="2">
        <v>200000</v>
      </c>
      <c r="L3623" s="2">
        <v>200000</v>
      </c>
      <c r="M3623" s="2">
        <v>1000</v>
      </c>
      <c r="N3623" s="10">
        <f t="shared" si="2447"/>
        <v>1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10">
        <f t="shared" si="2448"/>
        <v>0</v>
      </c>
      <c r="U3623" s="2">
        <v>21</v>
      </c>
      <c r="V3623" s="2">
        <v>0</v>
      </c>
      <c r="W3623" s="2">
        <f t="shared" ref="W3623:X3623" si="2490">INT(W3613*1.1)</f>
        <v>504</v>
      </c>
      <c r="X3623" s="2">
        <f t="shared" si="2490"/>
        <v>504</v>
      </c>
      <c r="Y3623" s="2">
        <v>1000</v>
      </c>
      <c r="Z3623" s="10">
        <f t="shared" si="2450"/>
        <v>1</v>
      </c>
    </row>
    <row r="3624" spans="1:26">
      <c r="A3624" s="10">
        <f t="shared" si="2412"/>
        <v>532402</v>
      </c>
      <c r="B3624" s="10" t="s">
        <v>945</v>
      </c>
      <c r="C3624" s="10" t="s">
        <v>949</v>
      </c>
      <c r="F3624" s="10" t="s">
        <v>950</v>
      </c>
      <c r="G3624" s="10">
        <v>1</v>
      </c>
      <c r="I3624" s="2">
        <v>1</v>
      </c>
      <c r="J3624" s="2">
        <v>0</v>
      </c>
      <c r="K3624" s="2">
        <v>200000</v>
      </c>
      <c r="L3624" s="2">
        <v>200000</v>
      </c>
      <c r="M3624" s="2">
        <v>1000</v>
      </c>
      <c r="N3624" s="10">
        <f t="shared" si="2447"/>
        <v>1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10">
        <f t="shared" si="2448"/>
        <v>0</v>
      </c>
      <c r="U3624" s="2">
        <v>21</v>
      </c>
      <c r="V3624" s="2">
        <v>0</v>
      </c>
      <c r="W3624" s="2">
        <f t="shared" ref="W3624:X3624" si="2491">INT(W3614*1.1)</f>
        <v>504</v>
      </c>
      <c r="X3624" s="2">
        <f t="shared" si="2491"/>
        <v>504</v>
      </c>
      <c r="Y3624" s="2">
        <v>1000</v>
      </c>
      <c r="Z3624" s="10">
        <f t="shared" si="2450"/>
        <v>1</v>
      </c>
    </row>
    <row r="3625" spans="1:26">
      <c r="A3625" s="10">
        <f t="shared" si="2412"/>
        <v>532403</v>
      </c>
      <c r="B3625" s="10" t="s">
        <v>945</v>
      </c>
      <c r="C3625" s="10" t="s">
        <v>949</v>
      </c>
      <c r="F3625" s="10" t="s">
        <v>950</v>
      </c>
      <c r="G3625" s="10">
        <v>1</v>
      </c>
      <c r="I3625" s="2">
        <v>1</v>
      </c>
      <c r="J3625" s="2">
        <v>0</v>
      </c>
      <c r="K3625" s="2">
        <v>200000</v>
      </c>
      <c r="L3625" s="2">
        <v>200000</v>
      </c>
      <c r="M3625" s="2">
        <v>1000</v>
      </c>
      <c r="N3625" s="10">
        <f t="shared" si="2447"/>
        <v>1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10">
        <f t="shared" si="2448"/>
        <v>0</v>
      </c>
      <c r="U3625" s="2">
        <v>21</v>
      </c>
      <c r="V3625" s="2">
        <v>0</v>
      </c>
      <c r="W3625" s="2">
        <f t="shared" ref="W3625:X3625" si="2492">INT(W3615*1.1)</f>
        <v>504</v>
      </c>
      <c r="X3625" s="2">
        <f t="shared" si="2492"/>
        <v>504</v>
      </c>
      <c r="Y3625" s="2">
        <v>1000</v>
      </c>
      <c r="Z3625" s="10">
        <f t="shared" si="2450"/>
        <v>1</v>
      </c>
    </row>
    <row r="3626" spans="1:26">
      <c r="A3626" s="10">
        <f t="shared" si="2412"/>
        <v>532404</v>
      </c>
      <c r="B3626" s="10" t="s">
        <v>945</v>
      </c>
      <c r="C3626" s="10" t="s">
        <v>949</v>
      </c>
      <c r="F3626" s="10" t="s">
        <v>950</v>
      </c>
      <c r="G3626" s="10">
        <v>1</v>
      </c>
      <c r="I3626" s="2">
        <v>1</v>
      </c>
      <c r="J3626" s="2">
        <v>0</v>
      </c>
      <c r="K3626" s="2">
        <v>200000</v>
      </c>
      <c r="L3626" s="2">
        <v>200000</v>
      </c>
      <c r="M3626" s="2">
        <v>1000</v>
      </c>
      <c r="N3626" s="10">
        <f t="shared" si="2447"/>
        <v>1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10">
        <f t="shared" si="2448"/>
        <v>0</v>
      </c>
      <c r="U3626" s="2">
        <v>21</v>
      </c>
      <c r="V3626" s="2">
        <v>0</v>
      </c>
      <c r="W3626" s="2">
        <f t="shared" ref="W3626:X3626" si="2493">INT(W3616*1.1)</f>
        <v>504</v>
      </c>
      <c r="X3626" s="2">
        <f t="shared" si="2493"/>
        <v>504</v>
      </c>
      <c r="Y3626" s="2">
        <v>1000</v>
      </c>
      <c r="Z3626" s="10">
        <f t="shared" si="2450"/>
        <v>1</v>
      </c>
    </row>
    <row r="3627" spans="1:26">
      <c r="A3627" s="10">
        <f t="shared" si="2412"/>
        <v>532405</v>
      </c>
      <c r="B3627" s="10" t="s">
        <v>945</v>
      </c>
      <c r="C3627" s="10" t="s">
        <v>949</v>
      </c>
      <c r="F3627" s="10" t="s">
        <v>950</v>
      </c>
      <c r="G3627" s="10">
        <v>1</v>
      </c>
      <c r="I3627" s="2">
        <v>1</v>
      </c>
      <c r="J3627" s="2">
        <v>0</v>
      </c>
      <c r="K3627" s="2">
        <v>200000</v>
      </c>
      <c r="L3627" s="2">
        <v>200000</v>
      </c>
      <c r="M3627" s="2">
        <v>1000</v>
      </c>
      <c r="N3627" s="10">
        <f t="shared" si="2447"/>
        <v>1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10">
        <f t="shared" si="2448"/>
        <v>0</v>
      </c>
      <c r="U3627" s="2">
        <v>21</v>
      </c>
      <c r="V3627" s="2">
        <v>0</v>
      </c>
      <c r="W3627" s="2">
        <f t="shared" ref="W3627:X3627" si="2494">INT(W3617*1.1)</f>
        <v>504</v>
      </c>
      <c r="X3627" s="2">
        <f t="shared" si="2494"/>
        <v>504</v>
      </c>
      <c r="Y3627" s="2">
        <v>1000</v>
      </c>
      <c r="Z3627" s="10">
        <f t="shared" si="2450"/>
        <v>1</v>
      </c>
    </row>
    <row r="3628" spans="1:26">
      <c r="A3628" s="10">
        <f t="shared" si="2412"/>
        <v>532406</v>
      </c>
      <c r="B3628" s="10" t="s">
        <v>945</v>
      </c>
      <c r="C3628" s="10" t="s">
        <v>949</v>
      </c>
      <c r="F3628" s="10" t="s">
        <v>950</v>
      </c>
      <c r="G3628" s="10">
        <v>1</v>
      </c>
      <c r="I3628" s="2">
        <v>1</v>
      </c>
      <c r="J3628" s="2">
        <v>0</v>
      </c>
      <c r="K3628" s="2">
        <v>200000</v>
      </c>
      <c r="L3628" s="2">
        <v>200000</v>
      </c>
      <c r="M3628" s="2">
        <v>1000</v>
      </c>
      <c r="N3628" s="10">
        <f t="shared" si="2447"/>
        <v>1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10">
        <f t="shared" si="2448"/>
        <v>0</v>
      </c>
      <c r="U3628" s="2">
        <v>21</v>
      </c>
      <c r="V3628" s="2">
        <v>0</v>
      </c>
      <c r="W3628" s="2">
        <f t="shared" ref="W3628:X3628" si="2495">INT(W3618*1.1)</f>
        <v>504</v>
      </c>
      <c r="X3628" s="2">
        <f t="shared" si="2495"/>
        <v>504</v>
      </c>
      <c r="Y3628" s="2">
        <v>1000</v>
      </c>
      <c r="Z3628" s="10">
        <f t="shared" si="2450"/>
        <v>1</v>
      </c>
    </row>
    <row r="3629" spans="1:26">
      <c r="A3629" s="10">
        <f t="shared" si="2412"/>
        <v>532407</v>
      </c>
      <c r="B3629" s="10" t="s">
        <v>945</v>
      </c>
      <c r="C3629" s="10" t="s">
        <v>949</v>
      </c>
      <c r="F3629" s="10" t="s">
        <v>950</v>
      </c>
      <c r="G3629" s="10">
        <v>1</v>
      </c>
      <c r="I3629" s="2">
        <v>1</v>
      </c>
      <c r="J3629" s="2">
        <v>0</v>
      </c>
      <c r="K3629" s="2">
        <v>200000</v>
      </c>
      <c r="L3629" s="2">
        <v>200000</v>
      </c>
      <c r="M3629" s="2">
        <v>1000</v>
      </c>
      <c r="N3629" s="10">
        <f t="shared" si="2447"/>
        <v>1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10">
        <f t="shared" si="2448"/>
        <v>0</v>
      </c>
      <c r="U3629" s="2">
        <v>21</v>
      </c>
      <c r="V3629" s="2">
        <v>0</v>
      </c>
      <c r="W3629" s="2">
        <f t="shared" ref="W3629:X3629" si="2496">INT(W3619*1.1)</f>
        <v>504</v>
      </c>
      <c r="X3629" s="2">
        <f t="shared" si="2496"/>
        <v>504</v>
      </c>
      <c r="Y3629" s="2">
        <v>1000</v>
      </c>
      <c r="Z3629" s="10">
        <f t="shared" si="2450"/>
        <v>1</v>
      </c>
    </row>
    <row r="3630" spans="1:26">
      <c r="A3630" s="10">
        <f t="shared" si="2412"/>
        <v>532408</v>
      </c>
      <c r="B3630" s="10" t="s">
        <v>945</v>
      </c>
      <c r="C3630" s="10" t="s">
        <v>949</v>
      </c>
      <c r="F3630" s="10" t="s">
        <v>950</v>
      </c>
      <c r="G3630" s="10">
        <v>1</v>
      </c>
      <c r="I3630" s="2">
        <v>1</v>
      </c>
      <c r="J3630" s="2">
        <v>0</v>
      </c>
      <c r="K3630" s="2">
        <v>200000</v>
      </c>
      <c r="L3630" s="2">
        <v>200000</v>
      </c>
      <c r="M3630" s="2">
        <v>1000</v>
      </c>
      <c r="N3630" s="10">
        <f t="shared" si="2447"/>
        <v>1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10">
        <f t="shared" si="2448"/>
        <v>0</v>
      </c>
      <c r="U3630" s="2">
        <v>21</v>
      </c>
      <c r="V3630" s="2">
        <v>0</v>
      </c>
      <c r="W3630" s="2">
        <f t="shared" ref="W3630:X3630" si="2497">INT(W3620*1.1)</f>
        <v>504</v>
      </c>
      <c r="X3630" s="2">
        <f t="shared" si="2497"/>
        <v>504</v>
      </c>
      <c r="Y3630" s="2">
        <v>1000</v>
      </c>
      <c r="Z3630" s="10">
        <f t="shared" si="2450"/>
        <v>1</v>
      </c>
    </row>
    <row r="3631" spans="1:26">
      <c r="A3631" s="10">
        <f t="shared" si="2412"/>
        <v>532409</v>
      </c>
      <c r="B3631" s="10" t="s">
        <v>945</v>
      </c>
      <c r="C3631" s="10" t="s">
        <v>949</v>
      </c>
      <c r="F3631" s="10" t="s">
        <v>950</v>
      </c>
      <c r="G3631" s="10">
        <v>1</v>
      </c>
      <c r="I3631" s="2">
        <v>1</v>
      </c>
      <c r="J3631" s="2">
        <v>0</v>
      </c>
      <c r="K3631" s="2">
        <v>200000</v>
      </c>
      <c r="L3631" s="2">
        <v>200000</v>
      </c>
      <c r="M3631" s="2">
        <v>1000</v>
      </c>
      <c r="N3631" s="10">
        <f t="shared" si="2447"/>
        <v>1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10">
        <f t="shared" si="2448"/>
        <v>0</v>
      </c>
      <c r="U3631" s="2">
        <v>21</v>
      </c>
      <c r="V3631" s="2">
        <v>0</v>
      </c>
      <c r="W3631" s="2">
        <f t="shared" ref="W3631:X3631" si="2498">INT(W3621*1.1)</f>
        <v>504</v>
      </c>
      <c r="X3631" s="2">
        <f t="shared" si="2498"/>
        <v>504</v>
      </c>
      <c r="Y3631" s="2">
        <v>1000</v>
      </c>
      <c r="Z3631" s="10">
        <f t="shared" si="2450"/>
        <v>1</v>
      </c>
    </row>
    <row r="3632" spans="1:26">
      <c r="A3632" s="10">
        <f t="shared" ref="A3632:A3695" si="2499">A3622+100</f>
        <v>532410</v>
      </c>
      <c r="B3632" s="10" t="s">
        <v>945</v>
      </c>
      <c r="C3632" s="10" t="s">
        <v>949</v>
      </c>
      <c r="F3632" s="10" t="s">
        <v>950</v>
      </c>
      <c r="G3632" s="10">
        <v>1</v>
      </c>
      <c r="I3632" s="2">
        <v>1</v>
      </c>
      <c r="J3632" s="2">
        <v>0</v>
      </c>
      <c r="K3632" s="2">
        <v>200000</v>
      </c>
      <c r="L3632" s="2">
        <v>200000</v>
      </c>
      <c r="M3632" s="2">
        <v>1000</v>
      </c>
      <c r="N3632" s="10">
        <f t="shared" si="2447"/>
        <v>1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10">
        <f t="shared" si="2448"/>
        <v>0</v>
      </c>
      <c r="U3632" s="2">
        <v>21</v>
      </c>
      <c r="V3632" s="2">
        <v>0</v>
      </c>
      <c r="W3632" s="2">
        <f t="shared" ref="W3632:X3632" si="2500">INT(W3622*1.1)</f>
        <v>504</v>
      </c>
      <c r="X3632" s="2">
        <f t="shared" si="2500"/>
        <v>504</v>
      </c>
      <c r="Y3632" s="2">
        <v>1000</v>
      </c>
      <c r="Z3632" s="10">
        <f t="shared" si="2450"/>
        <v>1</v>
      </c>
    </row>
    <row r="3633" spans="1:26">
      <c r="A3633" s="10">
        <f t="shared" si="2499"/>
        <v>532501</v>
      </c>
      <c r="B3633" s="10" t="s">
        <v>945</v>
      </c>
      <c r="C3633" s="10" t="s">
        <v>949</v>
      </c>
      <c r="F3633" s="10" t="s">
        <v>950</v>
      </c>
      <c r="G3633" s="10">
        <v>1</v>
      </c>
      <c r="I3633" s="2">
        <v>1</v>
      </c>
      <c r="J3633" s="2">
        <v>0</v>
      </c>
      <c r="K3633" s="2">
        <f t="shared" ref="K3633:L3633" si="2501">K3623*1.2</f>
        <v>240000</v>
      </c>
      <c r="L3633" s="2">
        <f t="shared" si="2501"/>
        <v>240000</v>
      </c>
      <c r="M3633" s="2">
        <v>1000</v>
      </c>
      <c r="N3633" s="10">
        <f t="shared" si="2447"/>
        <v>1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10">
        <f t="shared" si="2448"/>
        <v>0</v>
      </c>
      <c r="U3633" s="2">
        <v>21</v>
      </c>
      <c r="V3633" s="2">
        <v>0</v>
      </c>
      <c r="W3633" s="2">
        <f t="shared" ref="W3633:X3633" si="2502">INT(W3623*1.1)</f>
        <v>554</v>
      </c>
      <c r="X3633" s="2">
        <f t="shared" si="2502"/>
        <v>554</v>
      </c>
      <c r="Y3633" s="2">
        <v>1000</v>
      </c>
      <c r="Z3633" s="10">
        <f t="shared" si="2450"/>
        <v>1</v>
      </c>
    </row>
    <row r="3634" spans="1:26">
      <c r="A3634" s="10">
        <f t="shared" si="2499"/>
        <v>532502</v>
      </c>
      <c r="B3634" s="10" t="s">
        <v>945</v>
      </c>
      <c r="C3634" s="10" t="s">
        <v>949</v>
      </c>
      <c r="F3634" s="10" t="s">
        <v>950</v>
      </c>
      <c r="G3634" s="10">
        <v>1</v>
      </c>
      <c r="I3634" s="2">
        <v>1</v>
      </c>
      <c r="J3634" s="2">
        <v>0</v>
      </c>
      <c r="K3634" s="2">
        <f t="shared" ref="K3634:L3634" si="2503">K3624*1.2</f>
        <v>240000</v>
      </c>
      <c r="L3634" s="2">
        <f t="shared" si="2503"/>
        <v>240000</v>
      </c>
      <c r="M3634" s="2">
        <v>1000</v>
      </c>
      <c r="N3634" s="10">
        <f t="shared" si="2447"/>
        <v>1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10">
        <f t="shared" si="2448"/>
        <v>0</v>
      </c>
      <c r="U3634" s="2">
        <v>21</v>
      </c>
      <c r="V3634" s="2">
        <v>0</v>
      </c>
      <c r="W3634" s="2">
        <f t="shared" ref="W3634:X3634" si="2504">INT(W3624*1.1)</f>
        <v>554</v>
      </c>
      <c r="X3634" s="2">
        <f t="shared" si="2504"/>
        <v>554</v>
      </c>
      <c r="Y3634" s="2">
        <v>1000</v>
      </c>
      <c r="Z3634" s="10">
        <f t="shared" si="2450"/>
        <v>1</v>
      </c>
    </row>
    <row r="3635" spans="1:26">
      <c r="A3635" s="10">
        <f t="shared" si="2499"/>
        <v>532503</v>
      </c>
      <c r="B3635" s="10" t="s">
        <v>945</v>
      </c>
      <c r="C3635" s="10" t="s">
        <v>949</v>
      </c>
      <c r="F3635" s="10" t="s">
        <v>950</v>
      </c>
      <c r="G3635" s="10">
        <v>1</v>
      </c>
      <c r="I3635" s="2">
        <v>1</v>
      </c>
      <c r="J3635" s="2">
        <v>0</v>
      </c>
      <c r="K3635" s="2">
        <f t="shared" ref="K3635:L3635" si="2505">K3625*1.2</f>
        <v>240000</v>
      </c>
      <c r="L3635" s="2">
        <f t="shared" si="2505"/>
        <v>240000</v>
      </c>
      <c r="M3635" s="2">
        <v>1000</v>
      </c>
      <c r="N3635" s="10">
        <f t="shared" si="2447"/>
        <v>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10">
        <f t="shared" si="2448"/>
        <v>0</v>
      </c>
      <c r="U3635" s="2">
        <v>21</v>
      </c>
      <c r="V3635" s="2">
        <v>0</v>
      </c>
      <c r="W3635" s="2">
        <f t="shared" ref="W3635:X3635" si="2506">INT(W3625*1.1)</f>
        <v>554</v>
      </c>
      <c r="X3635" s="2">
        <f t="shared" si="2506"/>
        <v>554</v>
      </c>
      <c r="Y3635" s="2">
        <v>1000</v>
      </c>
      <c r="Z3635" s="10">
        <f t="shared" si="2450"/>
        <v>1</v>
      </c>
    </row>
    <row r="3636" spans="1:26">
      <c r="A3636" s="10">
        <f t="shared" si="2499"/>
        <v>532504</v>
      </c>
      <c r="B3636" s="10" t="s">
        <v>945</v>
      </c>
      <c r="C3636" s="10" t="s">
        <v>949</v>
      </c>
      <c r="F3636" s="10" t="s">
        <v>950</v>
      </c>
      <c r="G3636" s="10">
        <v>1</v>
      </c>
      <c r="I3636" s="2">
        <v>1</v>
      </c>
      <c r="J3636" s="2">
        <v>0</v>
      </c>
      <c r="K3636" s="2">
        <f t="shared" ref="K3636:L3636" si="2507">K3626*1.2</f>
        <v>240000</v>
      </c>
      <c r="L3636" s="2">
        <f t="shared" si="2507"/>
        <v>240000</v>
      </c>
      <c r="M3636" s="2">
        <v>1000</v>
      </c>
      <c r="N3636" s="10">
        <f t="shared" si="2447"/>
        <v>1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10">
        <f t="shared" si="2448"/>
        <v>0</v>
      </c>
      <c r="U3636" s="2">
        <v>21</v>
      </c>
      <c r="V3636" s="2">
        <v>0</v>
      </c>
      <c r="W3636" s="2">
        <f t="shared" ref="W3636:X3636" si="2508">INT(W3626*1.1)</f>
        <v>554</v>
      </c>
      <c r="X3636" s="2">
        <f t="shared" si="2508"/>
        <v>554</v>
      </c>
      <c r="Y3636" s="2">
        <v>1000</v>
      </c>
      <c r="Z3636" s="10">
        <f t="shared" si="2450"/>
        <v>1</v>
      </c>
    </row>
    <row r="3637" spans="1:26">
      <c r="A3637" s="10">
        <f t="shared" si="2499"/>
        <v>532505</v>
      </c>
      <c r="B3637" s="10" t="s">
        <v>945</v>
      </c>
      <c r="C3637" s="10" t="s">
        <v>949</v>
      </c>
      <c r="F3637" s="10" t="s">
        <v>950</v>
      </c>
      <c r="G3637" s="10">
        <v>1</v>
      </c>
      <c r="I3637" s="2">
        <v>1</v>
      </c>
      <c r="J3637" s="2">
        <v>0</v>
      </c>
      <c r="K3637" s="2">
        <f t="shared" ref="K3637:L3637" si="2509">K3627*1.2</f>
        <v>240000</v>
      </c>
      <c r="L3637" s="2">
        <f t="shared" si="2509"/>
        <v>240000</v>
      </c>
      <c r="M3637" s="2">
        <v>1000</v>
      </c>
      <c r="N3637" s="10">
        <f t="shared" si="2447"/>
        <v>1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10">
        <f t="shared" si="2448"/>
        <v>0</v>
      </c>
      <c r="U3637" s="2">
        <v>21</v>
      </c>
      <c r="V3637" s="2">
        <v>0</v>
      </c>
      <c r="W3637" s="2">
        <f t="shared" ref="W3637:X3637" si="2510">INT(W3627*1.1)</f>
        <v>554</v>
      </c>
      <c r="X3637" s="2">
        <f t="shared" si="2510"/>
        <v>554</v>
      </c>
      <c r="Y3637" s="2">
        <v>1000</v>
      </c>
      <c r="Z3637" s="10">
        <f t="shared" si="2450"/>
        <v>1</v>
      </c>
    </row>
    <row r="3638" spans="1:26">
      <c r="A3638" s="10">
        <f t="shared" si="2499"/>
        <v>532506</v>
      </c>
      <c r="B3638" s="10" t="s">
        <v>945</v>
      </c>
      <c r="C3638" s="10" t="s">
        <v>949</v>
      </c>
      <c r="F3638" s="10" t="s">
        <v>950</v>
      </c>
      <c r="G3638" s="10">
        <v>1</v>
      </c>
      <c r="I3638" s="2">
        <v>1</v>
      </c>
      <c r="J3638" s="2">
        <v>0</v>
      </c>
      <c r="K3638" s="2">
        <f t="shared" ref="K3638:L3638" si="2511">K3628*1.2</f>
        <v>240000</v>
      </c>
      <c r="L3638" s="2">
        <f t="shared" si="2511"/>
        <v>240000</v>
      </c>
      <c r="M3638" s="2">
        <v>1000</v>
      </c>
      <c r="N3638" s="10">
        <f t="shared" si="2447"/>
        <v>1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10">
        <f t="shared" si="2448"/>
        <v>0</v>
      </c>
      <c r="U3638" s="2">
        <v>21</v>
      </c>
      <c r="V3638" s="2">
        <v>0</v>
      </c>
      <c r="W3638" s="2">
        <f t="shared" ref="W3638:X3638" si="2512">INT(W3628*1.1)</f>
        <v>554</v>
      </c>
      <c r="X3638" s="2">
        <f t="shared" si="2512"/>
        <v>554</v>
      </c>
      <c r="Y3638" s="2">
        <v>1000</v>
      </c>
      <c r="Z3638" s="10">
        <f t="shared" si="2450"/>
        <v>1</v>
      </c>
    </row>
    <row r="3639" spans="1:26">
      <c r="A3639" s="10">
        <f t="shared" si="2499"/>
        <v>532507</v>
      </c>
      <c r="B3639" s="10" t="s">
        <v>945</v>
      </c>
      <c r="C3639" s="10" t="s">
        <v>949</v>
      </c>
      <c r="F3639" s="10" t="s">
        <v>950</v>
      </c>
      <c r="G3639" s="10">
        <v>1</v>
      </c>
      <c r="I3639" s="2">
        <v>1</v>
      </c>
      <c r="J3639" s="2">
        <v>0</v>
      </c>
      <c r="K3639" s="2">
        <f t="shared" ref="K3639:L3639" si="2513">K3629*1.2</f>
        <v>240000</v>
      </c>
      <c r="L3639" s="2">
        <f t="shared" si="2513"/>
        <v>240000</v>
      </c>
      <c r="M3639" s="2">
        <v>1000</v>
      </c>
      <c r="N3639" s="10">
        <f t="shared" si="2447"/>
        <v>1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10">
        <f t="shared" si="2448"/>
        <v>0</v>
      </c>
      <c r="U3639" s="2">
        <v>21</v>
      </c>
      <c r="V3639" s="2">
        <v>0</v>
      </c>
      <c r="W3639" s="2">
        <f t="shared" ref="W3639:X3639" si="2514">INT(W3629*1.1)</f>
        <v>554</v>
      </c>
      <c r="X3639" s="2">
        <f t="shared" si="2514"/>
        <v>554</v>
      </c>
      <c r="Y3639" s="2">
        <v>1000</v>
      </c>
      <c r="Z3639" s="10">
        <f t="shared" si="2450"/>
        <v>1</v>
      </c>
    </row>
    <row r="3640" spans="1:26">
      <c r="A3640" s="10">
        <f t="shared" si="2499"/>
        <v>532508</v>
      </c>
      <c r="B3640" s="10" t="s">
        <v>945</v>
      </c>
      <c r="C3640" s="10" t="s">
        <v>949</v>
      </c>
      <c r="F3640" s="10" t="s">
        <v>950</v>
      </c>
      <c r="G3640" s="10">
        <v>1</v>
      </c>
      <c r="I3640" s="2">
        <v>1</v>
      </c>
      <c r="J3640" s="2">
        <v>0</v>
      </c>
      <c r="K3640" s="2">
        <f t="shared" ref="K3640:L3640" si="2515">K3630*1.2</f>
        <v>240000</v>
      </c>
      <c r="L3640" s="2">
        <f t="shared" si="2515"/>
        <v>240000</v>
      </c>
      <c r="M3640" s="2">
        <v>1000</v>
      </c>
      <c r="N3640" s="10">
        <f t="shared" si="2447"/>
        <v>1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10">
        <f t="shared" si="2448"/>
        <v>0</v>
      </c>
      <c r="U3640" s="2">
        <v>21</v>
      </c>
      <c r="V3640" s="2">
        <v>0</v>
      </c>
      <c r="W3640" s="2">
        <f t="shared" ref="W3640:X3640" si="2516">INT(W3630*1.1)</f>
        <v>554</v>
      </c>
      <c r="X3640" s="2">
        <f t="shared" si="2516"/>
        <v>554</v>
      </c>
      <c r="Y3640" s="2">
        <v>1000</v>
      </c>
      <c r="Z3640" s="10">
        <f t="shared" si="2450"/>
        <v>1</v>
      </c>
    </row>
    <row r="3641" spans="1:26">
      <c r="A3641" s="10">
        <f t="shared" si="2499"/>
        <v>532509</v>
      </c>
      <c r="B3641" s="10" t="s">
        <v>945</v>
      </c>
      <c r="C3641" s="10" t="s">
        <v>949</v>
      </c>
      <c r="F3641" s="10" t="s">
        <v>950</v>
      </c>
      <c r="G3641" s="10">
        <v>1</v>
      </c>
      <c r="I3641" s="2">
        <v>1</v>
      </c>
      <c r="J3641" s="2">
        <v>0</v>
      </c>
      <c r="K3641" s="2">
        <f t="shared" ref="K3641:L3641" si="2517">K3631*1.2</f>
        <v>240000</v>
      </c>
      <c r="L3641" s="2">
        <f t="shared" si="2517"/>
        <v>240000</v>
      </c>
      <c r="M3641" s="2">
        <v>1000</v>
      </c>
      <c r="N3641" s="10">
        <f t="shared" si="2447"/>
        <v>1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10">
        <f t="shared" si="2448"/>
        <v>0</v>
      </c>
      <c r="U3641" s="2">
        <v>21</v>
      </c>
      <c r="V3641" s="2">
        <v>0</v>
      </c>
      <c r="W3641" s="2">
        <f t="shared" ref="W3641:X3641" si="2518">INT(W3631*1.1)</f>
        <v>554</v>
      </c>
      <c r="X3641" s="2">
        <f t="shared" si="2518"/>
        <v>554</v>
      </c>
      <c r="Y3641" s="2">
        <v>1000</v>
      </c>
      <c r="Z3641" s="10">
        <f t="shared" si="2450"/>
        <v>1</v>
      </c>
    </row>
    <row r="3642" spans="1:26">
      <c r="A3642" s="10">
        <f t="shared" si="2499"/>
        <v>532510</v>
      </c>
      <c r="B3642" s="10" t="s">
        <v>945</v>
      </c>
      <c r="C3642" s="10" t="s">
        <v>949</v>
      </c>
      <c r="F3642" s="10" t="s">
        <v>950</v>
      </c>
      <c r="G3642" s="10">
        <v>1</v>
      </c>
      <c r="I3642" s="2">
        <v>1</v>
      </c>
      <c r="J3642" s="2">
        <v>0</v>
      </c>
      <c r="K3642" s="2">
        <f t="shared" ref="K3642:L3642" si="2519">K3632*1.2</f>
        <v>240000</v>
      </c>
      <c r="L3642" s="2">
        <f t="shared" si="2519"/>
        <v>240000</v>
      </c>
      <c r="M3642" s="2">
        <v>1000</v>
      </c>
      <c r="N3642" s="10">
        <f t="shared" si="2447"/>
        <v>1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10">
        <f t="shared" si="2448"/>
        <v>0</v>
      </c>
      <c r="U3642" s="2">
        <v>21</v>
      </c>
      <c r="V3642" s="2">
        <v>0</v>
      </c>
      <c r="W3642" s="2">
        <f t="shared" ref="W3642:X3642" si="2520">INT(W3632*1.1)</f>
        <v>554</v>
      </c>
      <c r="X3642" s="2">
        <f t="shared" si="2520"/>
        <v>554</v>
      </c>
      <c r="Y3642" s="2">
        <v>1000</v>
      </c>
      <c r="Z3642" s="10">
        <f t="shared" si="2450"/>
        <v>1</v>
      </c>
    </row>
    <row r="3643" spans="1:26" s="52" customFormat="1">
      <c r="A3643" s="52">
        <f t="shared" si="2499"/>
        <v>532601</v>
      </c>
      <c r="B3643" s="52" t="s">
        <v>945</v>
      </c>
      <c r="C3643" s="52" t="s">
        <v>949</v>
      </c>
      <c r="F3643" s="52" t="s">
        <v>950</v>
      </c>
      <c r="G3643" s="52">
        <v>1</v>
      </c>
      <c r="I3643" s="118">
        <v>1</v>
      </c>
      <c r="J3643" s="118">
        <v>0</v>
      </c>
      <c r="K3643" s="118">
        <f>K3633+10000</f>
        <v>250000</v>
      </c>
      <c r="L3643" s="118">
        <f>L3633+10000</f>
        <v>250000</v>
      </c>
      <c r="M3643" s="2">
        <v>1000</v>
      </c>
      <c r="N3643" s="52">
        <f t="shared" ref="N3643:N3652" si="2521">IF(M3643&gt;=1000,1,0)</f>
        <v>1</v>
      </c>
      <c r="O3643" s="118">
        <v>0</v>
      </c>
      <c r="P3643" s="118">
        <v>0</v>
      </c>
      <c r="Q3643" s="118">
        <v>0</v>
      </c>
      <c r="R3643" s="118">
        <v>0</v>
      </c>
      <c r="S3643" s="118">
        <v>0</v>
      </c>
      <c r="T3643" s="52">
        <f t="shared" ref="T3643:T3652" si="2522">IF(S3643&gt;=1000,1,0)</f>
        <v>0</v>
      </c>
      <c r="U3643" s="118">
        <v>21</v>
      </c>
      <c r="V3643" s="118">
        <v>0</v>
      </c>
      <c r="W3643" s="2">
        <f t="shared" ref="W3643:X3643" si="2523">INT(W3633*1.1)</f>
        <v>609</v>
      </c>
      <c r="X3643" s="2">
        <f t="shared" si="2523"/>
        <v>609</v>
      </c>
      <c r="Y3643" s="2">
        <v>1000</v>
      </c>
      <c r="Z3643" s="52">
        <f t="shared" ref="Z3643:Z3652" si="2524">IF(Y3643&gt;=1000,1,0)</f>
        <v>1</v>
      </c>
    </row>
    <row r="3644" spans="1:26" s="52" customFormat="1">
      <c r="A3644" s="52">
        <f t="shared" si="2499"/>
        <v>532602</v>
      </c>
      <c r="B3644" s="52" t="s">
        <v>945</v>
      </c>
      <c r="C3644" s="52" t="s">
        <v>949</v>
      </c>
      <c r="F3644" s="52" t="s">
        <v>950</v>
      </c>
      <c r="G3644" s="52">
        <v>1</v>
      </c>
      <c r="I3644" s="118">
        <v>1</v>
      </c>
      <c r="J3644" s="118">
        <v>0</v>
      </c>
      <c r="K3644" s="118">
        <f t="shared" ref="K3644:L3644" si="2525">K3634+10000</f>
        <v>250000</v>
      </c>
      <c r="L3644" s="118">
        <f t="shared" si="2525"/>
        <v>250000</v>
      </c>
      <c r="M3644" s="2">
        <v>1000</v>
      </c>
      <c r="N3644" s="52">
        <f t="shared" si="2521"/>
        <v>1</v>
      </c>
      <c r="O3644" s="118">
        <v>0</v>
      </c>
      <c r="P3644" s="118">
        <v>0</v>
      </c>
      <c r="Q3644" s="118">
        <v>0</v>
      </c>
      <c r="R3644" s="118">
        <v>0</v>
      </c>
      <c r="S3644" s="118">
        <v>0</v>
      </c>
      <c r="T3644" s="52">
        <f t="shared" si="2522"/>
        <v>0</v>
      </c>
      <c r="U3644" s="118">
        <v>21</v>
      </c>
      <c r="V3644" s="118">
        <v>0</v>
      </c>
      <c r="W3644" s="2">
        <f t="shared" ref="W3644:X3644" si="2526">INT(W3634*1.1)</f>
        <v>609</v>
      </c>
      <c r="X3644" s="2">
        <f t="shared" si="2526"/>
        <v>609</v>
      </c>
      <c r="Y3644" s="2">
        <v>1000</v>
      </c>
      <c r="Z3644" s="52">
        <f t="shared" si="2524"/>
        <v>1</v>
      </c>
    </row>
    <row r="3645" spans="1:26" s="52" customFormat="1">
      <c r="A3645" s="52">
        <f t="shared" si="2499"/>
        <v>532603</v>
      </c>
      <c r="B3645" s="52" t="s">
        <v>945</v>
      </c>
      <c r="C3645" s="52" t="s">
        <v>949</v>
      </c>
      <c r="F3645" s="52" t="s">
        <v>950</v>
      </c>
      <c r="G3645" s="52">
        <v>1</v>
      </c>
      <c r="I3645" s="118">
        <v>1</v>
      </c>
      <c r="J3645" s="118">
        <v>0</v>
      </c>
      <c r="K3645" s="118">
        <f t="shared" ref="K3645:L3645" si="2527">K3635+10000</f>
        <v>250000</v>
      </c>
      <c r="L3645" s="118">
        <f t="shared" si="2527"/>
        <v>250000</v>
      </c>
      <c r="M3645" s="2">
        <v>1000</v>
      </c>
      <c r="N3645" s="52">
        <f t="shared" si="2521"/>
        <v>1</v>
      </c>
      <c r="O3645" s="118">
        <v>0</v>
      </c>
      <c r="P3645" s="118">
        <v>0</v>
      </c>
      <c r="Q3645" s="118">
        <v>0</v>
      </c>
      <c r="R3645" s="118">
        <v>0</v>
      </c>
      <c r="S3645" s="118">
        <v>0</v>
      </c>
      <c r="T3645" s="52">
        <f t="shared" si="2522"/>
        <v>0</v>
      </c>
      <c r="U3645" s="118">
        <v>21</v>
      </c>
      <c r="V3645" s="118">
        <v>0</v>
      </c>
      <c r="W3645" s="2">
        <f t="shared" ref="W3645:X3645" si="2528">INT(W3635*1.1)</f>
        <v>609</v>
      </c>
      <c r="X3645" s="2">
        <f t="shared" si="2528"/>
        <v>609</v>
      </c>
      <c r="Y3645" s="2">
        <v>1000</v>
      </c>
      <c r="Z3645" s="52">
        <f t="shared" si="2524"/>
        <v>1</v>
      </c>
    </row>
    <row r="3646" spans="1:26" s="52" customFormat="1">
      <c r="A3646" s="52">
        <f t="shared" si="2499"/>
        <v>532604</v>
      </c>
      <c r="B3646" s="52" t="s">
        <v>945</v>
      </c>
      <c r="C3646" s="52" t="s">
        <v>949</v>
      </c>
      <c r="F3646" s="52" t="s">
        <v>950</v>
      </c>
      <c r="G3646" s="52">
        <v>1</v>
      </c>
      <c r="I3646" s="118">
        <v>1</v>
      </c>
      <c r="J3646" s="118">
        <v>0</v>
      </c>
      <c r="K3646" s="118">
        <f t="shared" ref="K3646:L3646" si="2529">K3636+10000</f>
        <v>250000</v>
      </c>
      <c r="L3646" s="118">
        <f t="shared" si="2529"/>
        <v>250000</v>
      </c>
      <c r="M3646" s="2">
        <v>1000</v>
      </c>
      <c r="N3646" s="52">
        <f t="shared" si="2521"/>
        <v>1</v>
      </c>
      <c r="O3646" s="118">
        <v>0</v>
      </c>
      <c r="P3646" s="118">
        <v>0</v>
      </c>
      <c r="Q3646" s="118">
        <v>0</v>
      </c>
      <c r="R3646" s="118">
        <v>0</v>
      </c>
      <c r="S3646" s="118">
        <v>0</v>
      </c>
      <c r="T3646" s="52">
        <f t="shared" si="2522"/>
        <v>0</v>
      </c>
      <c r="U3646" s="118">
        <v>21</v>
      </c>
      <c r="V3646" s="118">
        <v>0</v>
      </c>
      <c r="W3646" s="2">
        <f t="shared" ref="W3646:X3646" si="2530">INT(W3636*1.1)</f>
        <v>609</v>
      </c>
      <c r="X3646" s="2">
        <f t="shared" si="2530"/>
        <v>609</v>
      </c>
      <c r="Y3646" s="2">
        <v>1000</v>
      </c>
      <c r="Z3646" s="52">
        <f t="shared" si="2524"/>
        <v>1</v>
      </c>
    </row>
    <row r="3647" spans="1:26" s="52" customFormat="1">
      <c r="A3647" s="52">
        <f t="shared" si="2499"/>
        <v>532605</v>
      </c>
      <c r="B3647" s="52" t="s">
        <v>945</v>
      </c>
      <c r="C3647" s="52" t="s">
        <v>949</v>
      </c>
      <c r="F3647" s="52" t="s">
        <v>950</v>
      </c>
      <c r="G3647" s="52">
        <v>1</v>
      </c>
      <c r="I3647" s="118">
        <v>1</v>
      </c>
      <c r="J3647" s="118">
        <v>0</v>
      </c>
      <c r="K3647" s="118">
        <f t="shared" ref="K3647:L3647" si="2531">K3637+10000</f>
        <v>250000</v>
      </c>
      <c r="L3647" s="118">
        <f t="shared" si="2531"/>
        <v>250000</v>
      </c>
      <c r="M3647" s="2">
        <v>1000</v>
      </c>
      <c r="N3647" s="52">
        <f t="shared" si="2521"/>
        <v>1</v>
      </c>
      <c r="O3647" s="118">
        <v>0</v>
      </c>
      <c r="P3647" s="118">
        <v>0</v>
      </c>
      <c r="Q3647" s="118">
        <v>0</v>
      </c>
      <c r="R3647" s="118">
        <v>0</v>
      </c>
      <c r="S3647" s="118">
        <v>0</v>
      </c>
      <c r="T3647" s="52">
        <f t="shared" si="2522"/>
        <v>0</v>
      </c>
      <c r="U3647" s="118">
        <v>21</v>
      </c>
      <c r="V3647" s="118">
        <v>0</v>
      </c>
      <c r="W3647" s="2">
        <f t="shared" ref="W3647:X3647" si="2532">INT(W3637*1.1)</f>
        <v>609</v>
      </c>
      <c r="X3647" s="2">
        <f t="shared" si="2532"/>
        <v>609</v>
      </c>
      <c r="Y3647" s="2">
        <v>1000</v>
      </c>
      <c r="Z3647" s="52">
        <f t="shared" si="2524"/>
        <v>1</v>
      </c>
    </row>
    <row r="3648" spans="1:26" s="52" customFormat="1">
      <c r="A3648" s="52">
        <f t="shared" si="2499"/>
        <v>532606</v>
      </c>
      <c r="B3648" s="52" t="s">
        <v>945</v>
      </c>
      <c r="C3648" s="52" t="s">
        <v>949</v>
      </c>
      <c r="F3648" s="52" t="s">
        <v>950</v>
      </c>
      <c r="G3648" s="52">
        <v>1</v>
      </c>
      <c r="I3648" s="118">
        <v>1</v>
      </c>
      <c r="J3648" s="118">
        <v>0</v>
      </c>
      <c r="K3648" s="118">
        <f t="shared" ref="K3648:L3648" si="2533">K3638+10000</f>
        <v>250000</v>
      </c>
      <c r="L3648" s="118">
        <f t="shared" si="2533"/>
        <v>250000</v>
      </c>
      <c r="M3648" s="2">
        <v>1000</v>
      </c>
      <c r="N3648" s="52">
        <f t="shared" si="2521"/>
        <v>1</v>
      </c>
      <c r="O3648" s="118">
        <v>0</v>
      </c>
      <c r="P3648" s="118">
        <v>0</v>
      </c>
      <c r="Q3648" s="118">
        <v>0</v>
      </c>
      <c r="R3648" s="118">
        <v>0</v>
      </c>
      <c r="S3648" s="118">
        <v>0</v>
      </c>
      <c r="T3648" s="52">
        <f t="shared" si="2522"/>
        <v>0</v>
      </c>
      <c r="U3648" s="118">
        <v>21</v>
      </c>
      <c r="V3648" s="118">
        <v>0</v>
      </c>
      <c r="W3648" s="2">
        <f t="shared" ref="W3648:X3648" si="2534">INT(W3638*1.1)</f>
        <v>609</v>
      </c>
      <c r="X3648" s="2">
        <f t="shared" si="2534"/>
        <v>609</v>
      </c>
      <c r="Y3648" s="2">
        <v>1000</v>
      </c>
      <c r="Z3648" s="52">
        <f t="shared" si="2524"/>
        <v>1</v>
      </c>
    </row>
    <row r="3649" spans="1:26" s="52" customFormat="1">
      <c r="A3649" s="52">
        <f t="shared" si="2499"/>
        <v>532607</v>
      </c>
      <c r="B3649" s="52" t="s">
        <v>945</v>
      </c>
      <c r="C3649" s="52" t="s">
        <v>949</v>
      </c>
      <c r="F3649" s="52" t="s">
        <v>950</v>
      </c>
      <c r="G3649" s="52">
        <v>1</v>
      </c>
      <c r="I3649" s="118">
        <v>1</v>
      </c>
      <c r="J3649" s="118">
        <v>0</v>
      </c>
      <c r="K3649" s="118">
        <f t="shared" ref="K3649:L3649" si="2535">K3639+10000</f>
        <v>250000</v>
      </c>
      <c r="L3649" s="118">
        <f t="shared" si="2535"/>
        <v>250000</v>
      </c>
      <c r="M3649" s="2">
        <v>1000</v>
      </c>
      <c r="N3649" s="52">
        <f t="shared" si="2521"/>
        <v>1</v>
      </c>
      <c r="O3649" s="118">
        <v>0</v>
      </c>
      <c r="P3649" s="118">
        <v>0</v>
      </c>
      <c r="Q3649" s="118">
        <v>0</v>
      </c>
      <c r="R3649" s="118">
        <v>0</v>
      </c>
      <c r="S3649" s="118">
        <v>0</v>
      </c>
      <c r="T3649" s="52">
        <f t="shared" si="2522"/>
        <v>0</v>
      </c>
      <c r="U3649" s="118">
        <v>21</v>
      </c>
      <c r="V3649" s="118">
        <v>0</v>
      </c>
      <c r="W3649" s="2">
        <f t="shared" ref="W3649:X3649" si="2536">INT(W3639*1.1)</f>
        <v>609</v>
      </c>
      <c r="X3649" s="2">
        <f t="shared" si="2536"/>
        <v>609</v>
      </c>
      <c r="Y3649" s="2">
        <v>1000</v>
      </c>
      <c r="Z3649" s="52">
        <f t="shared" si="2524"/>
        <v>1</v>
      </c>
    </row>
    <row r="3650" spans="1:26" s="52" customFormat="1">
      <c r="A3650" s="52">
        <f t="shared" si="2499"/>
        <v>532608</v>
      </c>
      <c r="B3650" s="52" t="s">
        <v>945</v>
      </c>
      <c r="C3650" s="52" t="s">
        <v>949</v>
      </c>
      <c r="F3650" s="52" t="s">
        <v>950</v>
      </c>
      <c r="G3650" s="52">
        <v>1</v>
      </c>
      <c r="I3650" s="118">
        <v>1</v>
      </c>
      <c r="J3650" s="118">
        <v>0</v>
      </c>
      <c r="K3650" s="118">
        <f t="shared" ref="K3650:L3650" si="2537">K3640+10000</f>
        <v>250000</v>
      </c>
      <c r="L3650" s="118">
        <f t="shared" si="2537"/>
        <v>250000</v>
      </c>
      <c r="M3650" s="2">
        <v>1000</v>
      </c>
      <c r="N3650" s="52">
        <f t="shared" si="2521"/>
        <v>1</v>
      </c>
      <c r="O3650" s="118">
        <v>0</v>
      </c>
      <c r="P3650" s="118">
        <v>0</v>
      </c>
      <c r="Q3650" s="118">
        <v>0</v>
      </c>
      <c r="R3650" s="118">
        <v>0</v>
      </c>
      <c r="S3650" s="118">
        <v>0</v>
      </c>
      <c r="T3650" s="52">
        <f t="shared" si="2522"/>
        <v>0</v>
      </c>
      <c r="U3650" s="118">
        <v>21</v>
      </c>
      <c r="V3650" s="118">
        <v>0</v>
      </c>
      <c r="W3650" s="2">
        <f t="shared" ref="W3650:X3650" si="2538">INT(W3640*1.1)</f>
        <v>609</v>
      </c>
      <c r="X3650" s="2">
        <f t="shared" si="2538"/>
        <v>609</v>
      </c>
      <c r="Y3650" s="2">
        <v>1000</v>
      </c>
      <c r="Z3650" s="52">
        <f t="shared" si="2524"/>
        <v>1</v>
      </c>
    </row>
    <row r="3651" spans="1:26" s="52" customFormat="1">
      <c r="A3651" s="52">
        <f t="shared" si="2499"/>
        <v>532609</v>
      </c>
      <c r="B3651" s="52" t="s">
        <v>945</v>
      </c>
      <c r="C3651" s="52" t="s">
        <v>949</v>
      </c>
      <c r="F3651" s="52" t="s">
        <v>950</v>
      </c>
      <c r="G3651" s="52">
        <v>1</v>
      </c>
      <c r="I3651" s="118">
        <v>1</v>
      </c>
      <c r="J3651" s="118">
        <v>0</v>
      </c>
      <c r="K3651" s="118">
        <f t="shared" ref="K3651:L3651" si="2539">K3641+10000</f>
        <v>250000</v>
      </c>
      <c r="L3651" s="118">
        <f t="shared" si="2539"/>
        <v>250000</v>
      </c>
      <c r="M3651" s="2">
        <v>1000</v>
      </c>
      <c r="N3651" s="52">
        <f t="shared" si="2521"/>
        <v>1</v>
      </c>
      <c r="O3651" s="118">
        <v>0</v>
      </c>
      <c r="P3651" s="118">
        <v>0</v>
      </c>
      <c r="Q3651" s="118">
        <v>0</v>
      </c>
      <c r="R3651" s="118">
        <v>0</v>
      </c>
      <c r="S3651" s="118">
        <v>0</v>
      </c>
      <c r="T3651" s="52">
        <f t="shared" si="2522"/>
        <v>0</v>
      </c>
      <c r="U3651" s="118">
        <v>21</v>
      </c>
      <c r="V3651" s="118">
        <v>0</v>
      </c>
      <c r="W3651" s="2">
        <f t="shared" ref="W3651:X3651" si="2540">INT(W3641*1.1)</f>
        <v>609</v>
      </c>
      <c r="X3651" s="2">
        <f t="shared" si="2540"/>
        <v>609</v>
      </c>
      <c r="Y3651" s="2">
        <v>1000</v>
      </c>
      <c r="Z3651" s="52">
        <f t="shared" si="2524"/>
        <v>1</v>
      </c>
    </row>
    <row r="3652" spans="1:26" s="52" customFormat="1">
      <c r="A3652" s="52">
        <f t="shared" si="2499"/>
        <v>532610</v>
      </c>
      <c r="B3652" s="52" t="s">
        <v>945</v>
      </c>
      <c r="C3652" s="52" t="s">
        <v>949</v>
      </c>
      <c r="F3652" s="52" t="s">
        <v>950</v>
      </c>
      <c r="G3652" s="52">
        <v>1</v>
      </c>
      <c r="I3652" s="118">
        <v>1</v>
      </c>
      <c r="J3652" s="118">
        <v>0</v>
      </c>
      <c r="K3652" s="118">
        <f t="shared" ref="K3652:L3652" si="2541">K3642+10000</f>
        <v>250000</v>
      </c>
      <c r="L3652" s="118">
        <f t="shared" si="2541"/>
        <v>250000</v>
      </c>
      <c r="M3652" s="2">
        <v>1000</v>
      </c>
      <c r="N3652" s="52">
        <f t="shared" si="2521"/>
        <v>1</v>
      </c>
      <c r="O3652" s="118">
        <v>0</v>
      </c>
      <c r="P3652" s="118">
        <v>0</v>
      </c>
      <c r="Q3652" s="118">
        <v>0</v>
      </c>
      <c r="R3652" s="118">
        <v>0</v>
      </c>
      <c r="S3652" s="118">
        <v>0</v>
      </c>
      <c r="T3652" s="52">
        <f t="shared" si="2522"/>
        <v>0</v>
      </c>
      <c r="U3652" s="118">
        <v>21</v>
      </c>
      <c r="V3652" s="118">
        <v>0</v>
      </c>
      <c r="W3652" s="2">
        <f t="shared" ref="W3652:X3652" si="2542">INT(W3642*1.1)</f>
        <v>609</v>
      </c>
      <c r="X3652" s="2">
        <f t="shared" si="2542"/>
        <v>609</v>
      </c>
      <c r="Y3652" s="2">
        <v>1000</v>
      </c>
      <c r="Z3652" s="52">
        <f t="shared" si="2524"/>
        <v>1</v>
      </c>
    </row>
    <row r="3653" spans="1:26" s="52" customFormat="1">
      <c r="A3653" s="52">
        <f t="shared" si="2499"/>
        <v>532701</v>
      </c>
      <c r="B3653" s="52" t="s">
        <v>945</v>
      </c>
      <c r="C3653" s="52" t="s">
        <v>949</v>
      </c>
      <c r="F3653" s="52" t="s">
        <v>950</v>
      </c>
      <c r="G3653" s="52">
        <v>1</v>
      </c>
      <c r="I3653" s="118">
        <v>1</v>
      </c>
      <c r="J3653" s="118">
        <v>0</v>
      </c>
      <c r="K3653" s="118">
        <f t="shared" ref="K3653:L3653" si="2543">K3643+10000</f>
        <v>260000</v>
      </c>
      <c r="L3653" s="118">
        <f t="shared" si="2543"/>
        <v>260000</v>
      </c>
      <c r="M3653" s="2">
        <v>1000</v>
      </c>
      <c r="N3653" s="52">
        <f t="shared" ref="N3653:N3662" si="2544">IF(M3653&gt;=1000,1,0)</f>
        <v>1</v>
      </c>
      <c r="O3653" s="118">
        <v>0</v>
      </c>
      <c r="P3653" s="118">
        <v>0</v>
      </c>
      <c r="Q3653" s="118">
        <v>0</v>
      </c>
      <c r="R3653" s="118">
        <v>0</v>
      </c>
      <c r="S3653" s="118">
        <v>0</v>
      </c>
      <c r="T3653" s="52">
        <f t="shared" ref="T3653:T3662" si="2545">IF(S3653&gt;=1000,1,0)</f>
        <v>0</v>
      </c>
      <c r="U3653" s="118">
        <v>21</v>
      </c>
      <c r="V3653" s="118">
        <v>0</v>
      </c>
      <c r="W3653" s="2">
        <f t="shared" ref="W3653:X3653" si="2546">INT(W3643*1.1)</f>
        <v>669</v>
      </c>
      <c r="X3653" s="2">
        <f t="shared" si="2546"/>
        <v>669</v>
      </c>
      <c r="Y3653" s="2">
        <v>1000</v>
      </c>
      <c r="Z3653" s="52">
        <f t="shared" ref="Z3653:Z3662" si="2547">IF(Y3653&gt;=1000,1,0)</f>
        <v>1</v>
      </c>
    </row>
    <row r="3654" spans="1:26" s="52" customFormat="1">
      <c r="A3654" s="52">
        <f t="shared" si="2499"/>
        <v>532702</v>
      </c>
      <c r="B3654" s="52" t="s">
        <v>945</v>
      </c>
      <c r="C3654" s="52" t="s">
        <v>949</v>
      </c>
      <c r="F3654" s="52" t="s">
        <v>950</v>
      </c>
      <c r="G3654" s="52">
        <v>1</v>
      </c>
      <c r="I3654" s="118">
        <v>1</v>
      </c>
      <c r="J3654" s="118">
        <v>0</v>
      </c>
      <c r="K3654" s="118">
        <f t="shared" ref="K3654:L3654" si="2548">K3644+10000</f>
        <v>260000</v>
      </c>
      <c r="L3654" s="118">
        <f t="shared" si="2548"/>
        <v>260000</v>
      </c>
      <c r="M3654" s="2">
        <v>1000</v>
      </c>
      <c r="N3654" s="52">
        <f t="shared" si="2544"/>
        <v>1</v>
      </c>
      <c r="O3654" s="118">
        <v>0</v>
      </c>
      <c r="P3654" s="118">
        <v>0</v>
      </c>
      <c r="Q3654" s="118">
        <v>0</v>
      </c>
      <c r="R3654" s="118">
        <v>0</v>
      </c>
      <c r="S3654" s="118">
        <v>0</v>
      </c>
      <c r="T3654" s="52">
        <f t="shared" si="2545"/>
        <v>0</v>
      </c>
      <c r="U3654" s="118">
        <v>21</v>
      </c>
      <c r="V3654" s="118">
        <v>0</v>
      </c>
      <c r="W3654" s="2">
        <f t="shared" ref="W3654:X3654" si="2549">INT(W3644*1.1)</f>
        <v>669</v>
      </c>
      <c r="X3654" s="2">
        <f t="shared" si="2549"/>
        <v>669</v>
      </c>
      <c r="Y3654" s="2">
        <v>1000</v>
      </c>
      <c r="Z3654" s="52">
        <f t="shared" si="2547"/>
        <v>1</v>
      </c>
    </row>
    <row r="3655" spans="1:26" s="52" customFormat="1">
      <c r="A3655" s="52">
        <f t="shared" si="2499"/>
        <v>532703</v>
      </c>
      <c r="B3655" s="52" t="s">
        <v>945</v>
      </c>
      <c r="C3655" s="52" t="s">
        <v>949</v>
      </c>
      <c r="F3655" s="52" t="s">
        <v>950</v>
      </c>
      <c r="G3655" s="52">
        <v>1</v>
      </c>
      <c r="I3655" s="118">
        <v>1</v>
      </c>
      <c r="J3655" s="118">
        <v>0</v>
      </c>
      <c r="K3655" s="118">
        <f t="shared" ref="K3655:L3655" si="2550">K3645+10000</f>
        <v>260000</v>
      </c>
      <c r="L3655" s="118">
        <f t="shared" si="2550"/>
        <v>260000</v>
      </c>
      <c r="M3655" s="2">
        <v>1000</v>
      </c>
      <c r="N3655" s="52">
        <f t="shared" si="2544"/>
        <v>1</v>
      </c>
      <c r="O3655" s="118">
        <v>0</v>
      </c>
      <c r="P3655" s="118">
        <v>0</v>
      </c>
      <c r="Q3655" s="118">
        <v>0</v>
      </c>
      <c r="R3655" s="118">
        <v>0</v>
      </c>
      <c r="S3655" s="118">
        <v>0</v>
      </c>
      <c r="T3655" s="52">
        <f t="shared" si="2545"/>
        <v>0</v>
      </c>
      <c r="U3655" s="118">
        <v>21</v>
      </c>
      <c r="V3655" s="118">
        <v>0</v>
      </c>
      <c r="W3655" s="2">
        <f t="shared" ref="W3655:X3655" si="2551">INT(W3645*1.1)</f>
        <v>669</v>
      </c>
      <c r="X3655" s="2">
        <f t="shared" si="2551"/>
        <v>669</v>
      </c>
      <c r="Y3655" s="2">
        <v>1000</v>
      </c>
      <c r="Z3655" s="52">
        <f t="shared" si="2547"/>
        <v>1</v>
      </c>
    </row>
    <row r="3656" spans="1:26" s="52" customFormat="1">
      <c r="A3656" s="52">
        <f t="shared" si="2499"/>
        <v>532704</v>
      </c>
      <c r="B3656" s="52" t="s">
        <v>945</v>
      </c>
      <c r="C3656" s="52" t="s">
        <v>949</v>
      </c>
      <c r="F3656" s="52" t="s">
        <v>950</v>
      </c>
      <c r="G3656" s="52">
        <v>1</v>
      </c>
      <c r="I3656" s="118">
        <v>1</v>
      </c>
      <c r="J3656" s="118">
        <v>0</v>
      </c>
      <c r="K3656" s="118">
        <f t="shared" ref="K3656:L3656" si="2552">K3646+10000</f>
        <v>260000</v>
      </c>
      <c r="L3656" s="118">
        <f t="shared" si="2552"/>
        <v>260000</v>
      </c>
      <c r="M3656" s="2">
        <v>1000</v>
      </c>
      <c r="N3656" s="52">
        <f t="shared" si="2544"/>
        <v>1</v>
      </c>
      <c r="O3656" s="118">
        <v>0</v>
      </c>
      <c r="P3656" s="118">
        <v>0</v>
      </c>
      <c r="Q3656" s="118">
        <v>0</v>
      </c>
      <c r="R3656" s="118">
        <v>0</v>
      </c>
      <c r="S3656" s="118">
        <v>0</v>
      </c>
      <c r="T3656" s="52">
        <f t="shared" si="2545"/>
        <v>0</v>
      </c>
      <c r="U3656" s="118">
        <v>21</v>
      </c>
      <c r="V3656" s="118">
        <v>0</v>
      </c>
      <c r="W3656" s="2">
        <f t="shared" ref="W3656:X3656" si="2553">INT(W3646*1.1)</f>
        <v>669</v>
      </c>
      <c r="X3656" s="2">
        <f t="shared" si="2553"/>
        <v>669</v>
      </c>
      <c r="Y3656" s="2">
        <v>1000</v>
      </c>
      <c r="Z3656" s="52">
        <f t="shared" si="2547"/>
        <v>1</v>
      </c>
    </row>
    <row r="3657" spans="1:26" s="52" customFormat="1">
      <c r="A3657" s="52">
        <f t="shared" si="2499"/>
        <v>532705</v>
      </c>
      <c r="B3657" s="52" t="s">
        <v>945</v>
      </c>
      <c r="C3657" s="52" t="s">
        <v>949</v>
      </c>
      <c r="F3657" s="52" t="s">
        <v>950</v>
      </c>
      <c r="G3657" s="52">
        <v>1</v>
      </c>
      <c r="I3657" s="118">
        <v>1</v>
      </c>
      <c r="J3657" s="118">
        <v>0</v>
      </c>
      <c r="K3657" s="118">
        <f t="shared" ref="K3657:L3657" si="2554">K3647+10000</f>
        <v>260000</v>
      </c>
      <c r="L3657" s="118">
        <f t="shared" si="2554"/>
        <v>260000</v>
      </c>
      <c r="M3657" s="2">
        <v>1000</v>
      </c>
      <c r="N3657" s="52">
        <f t="shared" si="2544"/>
        <v>1</v>
      </c>
      <c r="O3657" s="118">
        <v>0</v>
      </c>
      <c r="P3657" s="118">
        <v>0</v>
      </c>
      <c r="Q3657" s="118">
        <v>0</v>
      </c>
      <c r="R3657" s="118">
        <v>0</v>
      </c>
      <c r="S3657" s="118">
        <v>0</v>
      </c>
      <c r="T3657" s="52">
        <f t="shared" si="2545"/>
        <v>0</v>
      </c>
      <c r="U3657" s="118">
        <v>21</v>
      </c>
      <c r="V3657" s="118">
        <v>0</v>
      </c>
      <c r="W3657" s="2">
        <f t="shared" ref="W3657:X3657" si="2555">INT(W3647*1.1)</f>
        <v>669</v>
      </c>
      <c r="X3657" s="2">
        <f t="shared" si="2555"/>
        <v>669</v>
      </c>
      <c r="Y3657" s="2">
        <v>1000</v>
      </c>
      <c r="Z3657" s="52">
        <f t="shared" si="2547"/>
        <v>1</v>
      </c>
    </row>
    <row r="3658" spans="1:26" s="52" customFormat="1">
      <c r="A3658" s="52">
        <f t="shared" si="2499"/>
        <v>532706</v>
      </c>
      <c r="B3658" s="52" t="s">
        <v>945</v>
      </c>
      <c r="C3658" s="52" t="s">
        <v>949</v>
      </c>
      <c r="F3658" s="52" t="s">
        <v>950</v>
      </c>
      <c r="G3658" s="52">
        <v>1</v>
      </c>
      <c r="I3658" s="118">
        <v>1</v>
      </c>
      <c r="J3658" s="118">
        <v>0</v>
      </c>
      <c r="K3658" s="118">
        <f t="shared" ref="K3658:L3658" si="2556">K3648+10000</f>
        <v>260000</v>
      </c>
      <c r="L3658" s="118">
        <f t="shared" si="2556"/>
        <v>260000</v>
      </c>
      <c r="M3658" s="2">
        <v>1000</v>
      </c>
      <c r="N3658" s="52">
        <f t="shared" si="2544"/>
        <v>1</v>
      </c>
      <c r="O3658" s="118">
        <v>0</v>
      </c>
      <c r="P3658" s="118">
        <v>0</v>
      </c>
      <c r="Q3658" s="118">
        <v>0</v>
      </c>
      <c r="R3658" s="118">
        <v>0</v>
      </c>
      <c r="S3658" s="118">
        <v>0</v>
      </c>
      <c r="T3658" s="52">
        <f t="shared" si="2545"/>
        <v>0</v>
      </c>
      <c r="U3658" s="118">
        <v>21</v>
      </c>
      <c r="V3658" s="118">
        <v>0</v>
      </c>
      <c r="W3658" s="2">
        <f t="shared" ref="W3658:X3658" si="2557">INT(W3648*1.1)</f>
        <v>669</v>
      </c>
      <c r="X3658" s="2">
        <f t="shared" si="2557"/>
        <v>669</v>
      </c>
      <c r="Y3658" s="2">
        <v>1000</v>
      </c>
      <c r="Z3658" s="52">
        <f t="shared" si="2547"/>
        <v>1</v>
      </c>
    </row>
    <row r="3659" spans="1:26" s="52" customFormat="1">
      <c r="A3659" s="52">
        <f t="shared" si="2499"/>
        <v>532707</v>
      </c>
      <c r="B3659" s="52" t="s">
        <v>945</v>
      </c>
      <c r="C3659" s="52" t="s">
        <v>949</v>
      </c>
      <c r="F3659" s="52" t="s">
        <v>950</v>
      </c>
      <c r="G3659" s="52">
        <v>1</v>
      </c>
      <c r="I3659" s="118">
        <v>1</v>
      </c>
      <c r="J3659" s="118">
        <v>0</v>
      </c>
      <c r="K3659" s="118">
        <f t="shared" ref="K3659:L3659" si="2558">K3649+10000</f>
        <v>260000</v>
      </c>
      <c r="L3659" s="118">
        <f t="shared" si="2558"/>
        <v>260000</v>
      </c>
      <c r="M3659" s="2">
        <v>1000</v>
      </c>
      <c r="N3659" s="52">
        <f t="shared" si="2544"/>
        <v>1</v>
      </c>
      <c r="O3659" s="118">
        <v>0</v>
      </c>
      <c r="P3659" s="118">
        <v>0</v>
      </c>
      <c r="Q3659" s="118">
        <v>0</v>
      </c>
      <c r="R3659" s="118">
        <v>0</v>
      </c>
      <c r="S3659" s="118">
        <v>0</v>
      </c>
      <c r="T3659" s="52">
        <f t="shared" si="2545"/>
        <v>0</v>
      </c>
      <c r="U3659" s="118">
        <v>21</v>
      </c>
      <c r="V3659" s="118">
        <v>0</v>
      </c>
      <c r="W3659" s="2">
        <f t="shared" ref="W3659:X3659" si="2559">INT(W3649*1.1)</f>
        <v>669</v>
      </c>
      <c r="X3659" s="2">
        <f t="shared" si="2559"/>
        <v>669</v>
      </c>
      <c r="Y3659" s="2">
        <v>1000</v>
      </c>
      <c r="Z3659" s="52">
        <f t="shared" si="2547"/>
        <v>1</v>
      </c>
    </row>
    <row r="3660" spans="1:26" s="52" customFormat="1">
      <c r="A3660" s="52">
        <f t="shared" si="2499"/>
        <v>532708</v>
      </c>
      <c r="B3660" s="52" t="s">
        <v>945</v>
      </c>
      <c r="C3660" s="52" t="s">
        <v>949</v>
      </c>
      <c r="F3660" s="52" t="s">
        <v>950</v>
      </c>
      <c r="G3660" s="52">
        <v>1</v>
      </c>
      <c r="I3660" s="118">
        <v>1</v>
      </c>
      <c r="J3660" s="118">
        <v>0</v>
      </c>
      <c r="K3660" s="118">
        <f t="shared" ref="K3660:L3660" si="2560">K3650+10000</f>
        <v>260000</v>
      </c>
      <c r="L3660" s="118">
        <f t="shared" si="2560"/>
        <v>260000</v>
      </c>
      <c r="M3660" s="2">
        <v>1000</v>
      </c>
      <c r="N3660" s="52">
        <f t="shared" si="2544"/>
        <v>1</v>
      </c>
      <c r="O3660" s="118">
        <v>0</v>
      </c>
      <c r="P3660" s="118">
        <v>0</v>
      </c>
      <c r="Q3660" s="118">
        <v>0</v>
      </c>
      <c r="R3660" s="118">
        <v>0</v>
      </c>
      <c r="S3660" s="118">
        <v>0</v>
      </c>
      <c r="T3660" s="52">
        <f t="shared" si="2545"/>
        <v>0</v>
      </c>
      <c r="U3660" s="118">
        <v>21</v>
      </c>
      <c r="V3660" s="118">
        <v>0</v>
      </c>
      <c r="W3660" s="2">
        <f t="shared" ref="W3660:X3660" si="2561">INT(W3650*1.1)</f>
        <v>669</v>
      </c>
      <c r="X3660" s="2">
        <f t="shared" si="2561"/>
        <v>669</v>
      </c>
      <c r="Y3660" s="2">
        <v>1000</v>
      </c>
      <c r="Z3660" s="52">
        <f t="shared" si="2547"/>
        <v>1</v>
      </c>
    </row>
    <row r="3661" spans="1:26" s="52" customFormat="1">
      <c r="A3661" s="52">
        <f t="shared" si="2499"/>
        <v>532709</v>
      </c>
      <c r="B3661" s="52" t="s">
        <v>945</v>
      </c>
      <c r="C3661" s="52" t="s">
        <v>949</v>
      </c>
      <c r="F3661" s="52" t="s">
        <v>950</v>
      </c>
      <c r="G3661" s="52">
        <v>1</v>
      </c>
      <c r="I3661" s="118">
        <v>1</v>
      </c>
      <c r="J3661" s="118">
        <v>0</v>
      </c>
      <c r="K3661" s="118">
        <f t="shared" ref="K3661:L3661" si="2562">K3651+10000</f>
        <v>260000</v>
      </c>
      <c r="L3661" s="118">
        <f t="shared" si="2562"/>
        <v>260000</v>
      </c>
      <c r="M3661" s="2">
        <v>1000</v>
      </c>
      <c r="N3661" s="52">
        <f t="shared" si="2544"/>
        <v>1</v>
      </c>
      <c r="O3661" s="118">
        <v>0</v>
      </c>
      <c r="P3661" s="118">
        <v>0</v>
      </c>
      <c r="Q3661" s="118">
        <v>0</v>
      </c>
      <c r="R3661" s="118">
        <v>0</v>
      </c>
      <c r="S3661" s="118">
        <v>0</v>
      </c>
      <c r="T3661" s="52">
        <f t="shared" si="2545"/>
        <v>0</v>
      </c>
      <c r="U3661" s="118">
        <v>21</v>
      </c>
      <c r="V3661" s="118">
        <v>0</v>
      </c>
      <c r="W3661" s="2">
        <f t="shared" ref="W3661:X3661" si="2563">INT(W3651*1.1)</f>
        <v>669</v>
      </c>
      <c r="X3661" s="2">
        <f t="shared" si="2563"/>
        <v>669</v>
      </c>
      <c r="Y3661" s="2">
        <v>1000</v>
      </c>
      <c r="Z3661" s="52">
        <f t="shared" si="2547"/>
        <v>1</v>
      </c>
    </row>
    <row r="3662" spans="1:26" s="52" customFormat="1">
      <c r="A3662" s="52">
        <f t="shared" si="2499"/>
        <v>532710</v>
      </c>
      <c r="B3662" s="52" t="s">
        <v>945</v>
      </c>
      <c r="C3662" s="52" t="s">
        <v>949</v>
      </c>
      <c r="F3662" s="52" t="s">
        <v>950</v>
      </c>
      <c r="G3662" s="52">
        <v>1</v>
      </c>
      <c r="I3662" s="118">
        <v>1</v>
      </c>
      <c r="J3662" s="118">
        <v>0</v>
      </c>
      <c r="K3662" s="118">
        <f t="shared" ref="K3662:L3662" si="2564">K3652+10000</f>
        <v>260000</v>
      </c>
      <c r="L3662" s="118">
        <f t="shared" si="2564"/>
        <v>260000</v>
      </c>
      <c r="M3662" s="2">
        <v>1000</v>
      </c>
      <c r="N3662" s="52">
        <f t="shared" si="2544"/>
        <v>1</v>
      </c>
      <c r="O3662" s="118">
        <v>0</v>
      </c>
      <c r="P3662" s="118">
        <v>0</v>
      </c>
      <c r="Q3662" s="118">
        <v>0</v>
      </c>
      <c r="R3662" s="118">
        <v>0</v>
      </c>
      <c r="S3662" s="118">
        <v>0</v>
      </c>
      <c r="T3662" s="52">
        <f t="shared" si="2545"/>
        <v>0</v>
      </c>
      <c r="U3662" s="118">
        <v>21</v>
      </c>
      <c r="V3662" s="118">
        <v>0</v>
      </c>
      <c r="W3662" s="2">
        <f t="shared" ref="W3662:X3662" si="2565">INT(W3652*1.1)</f>
        <v>669</v>
      </c>
      <c r="X3662" s="2">
        <f t="shared" si="2565"/>
        <v>669</v>
      </c>
      <c r="Y3662" s="2">
        <v>1000</v>
      </c>
      <c r="Z3662" s="52">
        <f t="shared" si="2547"/>
        <v>1</v>
      </c>
    </row>
    <row r="3663" spans="1:26" s="52" customFormat="1">
      <c r="A3663" s="52">
        <f t="shared" si="2499"/>
        <v>532801</v>
      </c>
      <c r="B3663" s="52" t="s">
        <v>945</v>
      </c>
      <c r="C3663" s="52" t="s">
        <v>949</v>
      </c>
      <c r="F3663" s="52" t="s">
        <v>950</v>
      </c>
      <c r="G3663" s="52">
        <v>1</v>
      </c>
      <c r="I3663" s="118">
        <v>1</v>
      </c>
      <c r="J3663" s="118">
        <v>0</v>
      </c>
      <c r="K3663" s="118">
        <f t="shared" ref="K3663:L3663" si="2566">K3653+10000</f>
        <v>270000</v>
      </c>
      <c r="L3663" s="118">
        <f t="shared" si="2566"/>
        <v>270000</v>
      </c>
      <c r="M3663" s="2">
        <v>1000</v>
      </c>
      <c r="N3663" s="52">
        <f t="shared" ref="N3663:N3672" si="2567">IF(M3663&gt;=1000,1,0)</f>
        <v>1</v>
      </c>
      <c r="O3663" s="118">
        <v>0</v>
      </c>
      <c r="P3663" s="118">
        <v>0</v>
      </c>
      <c r="Q3663" s="118">
        <v>0</v>
      </c>
      <c r="R3663" s="118">
        <v>0</v>
      </c>
      <c r="S3663" s="118">
        <v>0</v>
      </c>
      <c r="T3663" s="52">
        <f t="shared" ref="T3663:T3672" si="2568">IF(S3663&gt;=1000,1,0)</f>
        <v>0</v>
      </c>
      <c r="U3663" s="118">
        <v>21</v>
      </c>
      <c r="V3663" s="118">
        <v>0</v>
      </c>
      <c r="W3663" s="2">
        <f t="shared" ref="W3663:X3663" si="2569">INT(W3653*1.1)</f>
        <v>735</v>
      </c>
      <c r="X3663" s="2">
        <f t="shared" si="2569"/>
        <v>735</v>
      </c>
      <c r="Y3663" s="2">
        <v>1000</v>
      </c>
      <c r="Z3663" s="52">
        <f t="shared" ref="Z3663:Z3672" si="2570">IF(Y3663&gt;=1000,1,0)</f>
        <v>1</v>
      </c>
    </row>
    <row r="3664" spans="1:26" s="52" customFormat="1">
      <c r="A3664" s="52">
        <f t="shared" si="2499"/>
        <v>532802</v>
      </c>
      <c r="B3664" s="52" t="s">
        <v>945</v>
      </c>
      <c r="C3664" s="52" t="s">
        <v>949</v>
      </c>
      <c r="F3664" s="52" t="s">
        <v>950</v>
      </c>
      <c r="G3664" s="52">
        <v>1</v>
      </c>
      <c r="I3664" s="118">
        <v>1</v>
      </c>
      <c r="J3664" s="118">
        <v>0</v>
      </c>
      <c r="K3664" s="118">
        <f t="shared" ref="K3664:L3664" si="2571">K3654+10000</f>
        <v>270000</v>
      </c>
      <c r="L3664" s="118">
        <f t="shared" si="2571"/>
        <v>270000</v>
      </c>
      <c r="M3664" s="2">
        <v>1000</v>
      </c>
      <c r="N3664" s="52">
        <f t="shared" si="2567"/>
        <v>1</v>
      </c>
      <c r="O3664" s="118">
        <v>0</v>
      </c>
      <c r="P3664" s="118">
        <v>0</v>
      </c>
      <c r="Q3664" s="118">
        <v>0</v>
      </c>
      <c r="R3664" s="118">
        <v>0</v>
      </c>
      <c r="S3664" s="118">
        <v>0</v>
      </c>
      <c r="T3664" s="52">
        <f t="shared" si="2568"/>
        <v>0</v>
      </c>
      <c r="U3664" s="118">
        <v>21</v>
      </c>
      <c r="V3664" s="118">
        <v>0</v>
      </c>
      <c r="W3664" s="2">
        <f t="shared" ref="W3664:X3664" si="2572">INT(W3654*1.1)</f>
        <v>735</v>
      </c>
      <c r="X3664" s="2">
        <f t="shared" si="2572"/>
        <v>735</v>
      </c>
      <c r="Y3664" s="2">
        <v>1000</v>
      </c>
      <c r="Z3664" s="52">
        <f t="shared" si="2570"/>
        <v>1</v>
      </c>
    </row>
    <row r="3665" spans="1:26" s="52" customFormat="1">
      <c r="A3665" s="52">
        <f t="shared" si="2499"/>
        <v>532803</v>
      </c>
      <c r="B3665" s="52" t="s">
        <v>945</v>
      </c>
      <c r="C3665" s="52" t="s">
        <v>949</v>
      </c>
      <c r="F3665" s="52" t="s">
        <v>950</v>
      </c>
      <c r="G3665" s="52">
        <v>1</v>
      </c>
      <c r="I3665" s="118">
        <v>1</v>
      </c>
      <c r="J3665" s="118">
        <v>0</v>
      </c>
      <c r="K3665" s="118">
        <f t="shared" ref="K3665:L3665" si="2573">K3655+10000</f>
        <v>270000</v>
      </c>
      <c r="L3665" s="118">
        <f t="shared" si="2573"/>
        <v>270000</v>
      </c>
      <c r="M3665" s="2">
        <v>1000</v>
      </c>
      <c r="N3665" s="52">
        <f t="shared" si="2567"/>
        <v>1</v>
      </c>
      <c r="O3665" s="118">
        <v>0</v>
      </c>
      <c r="P3665" s="118">
        <v>0</v>
      </c>
      <c r="Q3665" s="118">
        <v>0</v>
      </c>
      <c r="R3665" s="118">
        <v>0</v>
      </c>
      <c r="S3665" s="118">
        <v>0</v>
      </c>
      <c r="T3665" s="52">
        <f t="shared" si="2568"/>
        <v>0</v>
      </c>
      <c r="U3665" s="118">
        <v>21</v>
      </c>
      <c r="V3665" s="118">
        <v>0</v>
      </c>
      <c r="W3665" s="2">
        <f t="shared" ref="W3665:X3665" si="2574">INT(W3655*1.1)</f>
        <v>735</v>
      </c>
      <c r="X3665" s="2">
        <f t="shared" si="2574"/>
        <v>735</v>
      </c>
      <c r="Y3665" s="2">
        <v>1000</v>
      </c>
      <c r="Z3665" s="52">
        <f t="shared" si="2570"/>
        <v>1</v>
      </c>
    </row>
    <row r="3666" spans="1:26" s="52" customFormat="1">
      <c r="A3666" s="52">
        <f t="shared" si="2499"/>
        <v>532804</v>
      </c>
      <c r="B3666" s="52" t="s">
        <v>945</v>
      </c>
      <c r="C3666" s="52" t="s">
        <v>949</v>
      </c>
      <c r="F3666" s="52" t="s">
        <v>950</v>
      </c>
      <c r="G3666" s="52">
        <v>1</v>
      </c>
      <c r="I3666" s="118">
        <v>1</v>
      </c>
      <c r="J3666" s="118">
        <v>0</v>
      </c>
      <c r="K3666" s="118">
        <f t="shared" ref="K3666:L3666" si="2575">K3656+10000</f>
        <v>270000</v>
      </c>
      <c r="L3666" s="118">
        <f t="shared" si="2575"/>
        <v>270000</v>
      </c>
      <c r="M3666" s="2">
        <v>1000</v>
      </c>
      <c r="N3666" s="52">
        <f t="shared" si="2567"/>
        <v>1</v>
      </c>
      <c r="O3666" s="118">
        <v>0</v>
      </c>
      <c r="P3666" s="118">
        <v>0</v>
      </c>
      <c r="Q3666" s="118">
        <v>0</v>
      </c>
      <c r="R3666" s="118">
        <v>0</v>
      </c>
      <c r="S3666" s="118">
        <v>0</v>
      </c>
      <c r="T3666" s="52">
        <f t="shared" si="2568"/>
        <v>0</v>
      </c>
      <c r="U3666" s="118">
        <v>21</v>
      </c>
      <c r="V3666" s="118">
        <v>0</v>
      </c>
      <c r="W3666" s="2">
        <f t="shared" ref="W3666:X3666" si="2576">INT(W3656*1.1)</f>
        <v>735</v>
      </c>
      <c r="X3666" s="2">
        <f t="shared" si="2576"/>
        <v>735</v>
      </c>
      <c r="Y3666" s="2">
        <v>1000</v>
      </c>
      <c r="Z3666" s="52">
        <f t="shared" si="2570"/>
        <v>1</v>
      </c>
    </row>
    <row r="3667" spans="1:26" s="52" customFormat="1">
      <c r="A3667" s="52">
        <f t="shared" si="2499"/>
        <v>532805</v>
      </c>
      <c r="B3667" s="52" t="s">
        <v>945</v>
      </c>
      <c r="C3667" s="52" t="s">
        <v>949</v>
      </c>
      <c r="F3667" s="52" t="s">
        <v>950</v>
      </c>
      <c r="G3667" s="52">
        <v>1</v>
      </c>
      <c r="I3667" s="118">
        <v>1</v>
      </c>
      <c r="J3667" s="118">
        <v>0</v>
      </c>
      <c r="K3667" s="118">
        <f t="shared" ref="K3667:L3667" si="2577">K3657+10000</f>
        <v>270000</v>
      </c>
      <c r="L3667" s="118">
        <f t="shared" si="2577"/>
        <v>270000</v>
      </c>
      <c r="M3667" s="2">
        <v>1000</v>
      </c>
      <c r="N3667" s="52">
        <f t="shared" si="2567"/>
        <v>1</v>
      </c>
      <c r="O3667" s="118">
        <v>0</v>
      </c>
      <c r="P3667" s="118">
        <v>0</v>
      </c>
      <c r="Q3667" s="118">
        <v>0</v>
      </c>
      <c r="R3667" s="118">
        <v>0</v>
      </c>
      <c r="S3667" s="118">
        <v>0</v>
      </c>
      <c r="T3667" s="52">
        <f t="shared" si="2568"/>
        <v>0</v>
      </c>
      <c r="U3667" s="118">
        <v>21</v>
      </c>
      <c r="V3667" s="118">
        <v>0</v>
      </c>
      <c r="W3667" s="2">
        <f t="shared" ref="W3667:X3667" si="2578">INT(W3657*1.1)</f>
        <v>735</v>
      </c>
      <c r="X3667" s="2">
        <f t="shared" si="2578"/>
        <v>735</v>
      </c>
      <c r="Y3667" s="2">
        <v>1000</v>
      </c>
      <c r="Z3667" s="52">
        <f t="shared" si="2570"/>
        <v>1</v>
      </c>
    </row>
    <row r="3668" spans="1:26" s="52" customFormat="1">
      <c r="A3668" s="52">
        <f t="shared" si="2499"/>
        <v>532806</v>
      </c>
      <c r="B3668" s="52" t="s">
        <v>945</v>
      </c>
      <c r="C3668" s="52" t="s">
        <v>949</v>
      </c>
      <c r="F3668" s="52" t="s">
        <v>950</v>
      </c>
      <c r="G3668" s="52">
        <v>1</v>
      </c>
      <c r="I3668" s="118">
        <v>1</v>
      </c>
      <c r="J3668" s="118">
        <v>0</v>
      </c>
      <c r="K3668" s="118">
        <f t="shared" ref="K3668:L3668" si="2579">K3658+10000</f>
        <v>270000</v>
      </c>
      <c r="L3668" s="118">
        <f t="shared" si="2579"/>
        <v>270000</v>
      </c>
      <c r="M3668" s="2">
        <v>1000</v>
      </c>
      <c r="N3668" s="52">
        <f t="shared" si="2567"/>
        <v>1</v>
      </c>
      <c r="O3668" s="118">
        <v>0</v>
      </c>
      <c r="P3668" s="118">
        <v>0</v>
      </c>
      <c r="Q3668" s="118">
        <v>0</v>
      </c>
      <c r="R3668" s="118">
        <v>0</v>
      </c>
      <c r="S3668" s="118">
        <v>0</v>
      </c>
      <c r="T3668" s="52">
        <f t="shared" si="2568"/>
        <v>0</v>
      </c>
      <c r="U3668" s="118">
        <v>21</v>
      </c>
      <c r="V3668" s="118">
        <v>0</v>
      </c>
      <c r="W3668" s="2">
        <f t="shared" ref="W3668:X3668" si="2580">INT(W3658*1.1)</f>
        <v>735</v>
      </c>
      <c r="X3668" s="2">
        <f t="shared" si="2580"/>
        <v>735</v>
      </c>
      <c r="Y3668" s="2">
        <v>1000</v>
      </c>
      <c r="Z3668" s="52">
        <f t="shared" si="2570"/>
        <v>1</v>
      </c>
    </row>
    <row r="3669" spans="1:26" s="52" customFormat="1">
      <c r="A3669" s="52">
        <f t="shared" si="2499"/>
        <v>532807</v>
      </c>
      <c r="B3669" s="52" t="s">
        <v>945</v>
      </c>
      <c r="C3669" s="52" t="s">
        <v>949</v>
      </c>
      <c r="F3669" s="52" t="s">
        <v>950</v>
      </c>
      <c r="G3669" s="52">
        <v>1</v>
      </c>
      <c r="I3669" s="118">
        <v>1</v>
      </c>
      <c r="J3669" s="118">
        <v>0</v>
      </c>
      <c r="K3669" s="118">
        <f t="shared" ref="K3669:L3669" si="2581">K3659+10000</f>
        <v>270000</v>
      </c>
      <c r="L3669" s="118">
        <f t="shared" si="2581"/>
        <v>270000</v>
      </c>
      <c r="M3669" s="2">
        <v>1000</v>
      </c>
      <c r="N3669" s="52">
        <f t="shared" si="2567"/>
        <v>1</v>
      </c>
      <c r="O3669" s="118">
        <v>0</v>
      </c>
      <c r="P3669" s="118">
        <v>0</v>
      </c>
      <c r="Q3669" s="118">
        <v>0</v>
      </c>
      <c r="R3669" s="118">
        <v>0</v>
      </c>
      <c r="S3669" s="118">
        <v>0</v>
      </c>
      <c r="T3669" s="52">
        <f t="shared" si="2568"/>
        <v>0</v>
      </c>
      <c r="U3669" s="118">
        <v>21</v>
      </c>
      <c r="V3669" s="118">
        <v>0</v>
      </c>
      <c r="W3669" s="2">
        <f t="shared" ref="W3669:X3669" si="2582">INT(W3659*1.1)</f>
        <v>735</v>
      </c>
      <c r="X3669" s="2">
        <f t="shared" si="2582"/>
        <v>735</v>
      </c>
      <c r="Y3669" s="2">
        <v>1000</v>
      </c>
      <c r="Z3669" s="52">
        <f t="shared" si="2570"/>
        <v>1</v>
      </c>
    </row>
    <row r="3670" spans="1:26" s="52" customFormat="1">
      <c r="A3670" s="52">
        <f t="shared" si="2499"/>
        <v>532808</v>
      </c>
      <c r="B3670" s="52" t="s">
        <v>945</v>
      </c>
      <c r="C3670" s="52" t="s">
        <v>949</v>
      </c>
      <c r="F3670" s="52" t="s">
        <v>950</v>
      </c>
      <c r="G3670" s="52">
        <v>1</v>
      </c>
      <c r="I3670" s="118">
        <v>1</v>
      </c>
      <c r="J3670" s="118">
        <v>0</v>
      </c>
      <c r="K3670" s="118">
        <f t="shared" ref="K3670:L3670" si="2583">K3660+10000</f>
        <v>270000</v>
      </c>
      <c r="L3670" s="118">
        <f t="shared" si="2583"/>
        <v>270000</v>
      </c>
      <c r="M3670" s="2">
        <v>1000</v>
      </c>
      <c r="N3670" s="52">
        <f t="shared" si="2567"/>
        <v>1</v>
      </c>
      <c r="O3670" s="118">
        <v>0</v>
      </c>
      <c r="P3670" s="118">
        <v>0</v>
      </c>
      <c r="Q3670" s="118">
        <v>0</v>
      </c>
      <c r="R3670" s="118">
        <v>0</v>
      </c>
      <c r="S3670" s="118">
        <v>0</v>
      </c>
      <c r="T3670" s="52">
        <f t="shared" si="2568"/>
        <v>0</v>
      </c>
      <c r="U3670" s="118">
        <v>21</v>
      </c>
      <c r="V3670" s="118">
        <v>0</v>
      </c>
      <c r="W3670" s="2">
        <f t="shared" ref="W3670:X3670" si="2584">INT(W3660*1.1)</f>
        <v>735</v>
      </c>
      <c r="X3670" s="2">
        <f t="shared" si="2584"/>
        <v>735</v>
      </c>
      <c r="Y3670" s="2">
        <v>1000</v>
      </c>
      <c r="Z3670" s="52">
        <f t="shared" si="2570"/>
        <v>1</v>
      </c>
    </row>
    <row r="3671" spans="1:26" s="52" customFormat="1">
      <c r="A3671" s="52">
        <f t="shared" si="2499"/>
        <v>532809</v>
      </c>
      <c r="B3671" s="52" t="s">
        <v>945</v>
      </c>
      <c r="C3671" s="52" t="s">
        <v>949</v>
      </c>
      <c r="F3671" s="52" t="s">
        <v>950</v>
      </c>
      <c r="G3671" s="52">
        <v>1</v>
      </c>
      <c r="I3671" s="118">
        <v>1</v>
      </c>
      <c r="J3671" s="118">
        <v>0</v>
      </c>
      <c r="K3671" s="118">
        <f t="shared" ref="K3671:L3671" si="2585">K3661+10000</f>
        <v>270000</v>
      </c>
      <c r="L3671" s="118">
        <f t="shared" si="2585"/>
        <v>270000</v>
      </c>
      <c r="M3671" s="2">
        <v>1000</v>
      </c>
      <c r="N3671" s="52">
        <f t="shared" si="2567"/>
        <v>1</v>
      </c>
      <c r="O3671" s="118">
        <v>0</v>
      </c>
      <c r="P3671" s="118">
        <v>0</v>
      </c>
      <c r="Q3671" s="118">
        <v>0</v>
      </c>
      <c r="R3671" s="118">
        <v>0</v>
      </c>
      <c r="S3671" s="118">
        <v>0</v>
      </c>
      <c r="T3671" s="52">
        <f t="shared" si="2568"/>
        <v>0</v>
      </c>
      <c r="U3671" s="118">
        <v>21</v>
      </c>
      <c r="V3671" s="118">
        <v>0</v>
      </c>
      <c r="W3671" s="2">
        <f t="shared" ref="W3671:X3671" si="2586">INT(W3661*1.1)</f>
        <v>735</v>
      </c>
      <c r="X3671" s="2">
        <f t="shared" si="2586"/>
        <v>735</v>
      </c>
      <c r="Y3671" s="2">
        <v>1000</v>
      </c>
      <c r="Z3671" s="52">
        <f t="shared" si="2570"/>
        <v>1</v>
      </c>
    </row>
    <row r="3672" spans="1:26" s="52" customFormat="1">
      <c r="A3672" s="52">
        <f t="shared" si="2499"/>
        <v>532810</v>
      </c>
      <c r="B3672" s="52" t="s">
        <v>945</v>
      </c>
      <c r="C3672" s="52" t="s">
        <v>949</v>
      </c>
      <c r="F3672" s="52" t="s">
        <v>950</v>
      </c>
      <c r="G3672" s="52">
        <v>1</v>
      </c>
      <c r="I3672" s="118">
        <v>1</v>
      </c>
      <c r="J3672" s="118">
        <v>0</v>
      </c>
      <c r="K3672" s="118">
        <f t="shared" ref="K3672:L3672" si="2587">K3662+10000</f>
        <v>270000</v>
      </c>
      <c r="L3672" s="118">
        <f t="shared" si="2587"/>
        <v>270000</v>
      </c>
      <c r="M3672" s="2">
        <v>1000</v>
      </c>
      <c r="N3672" s="52">
        <f t="shared" si="2567"/>
        <v>1</v>
      </c>
      <c r="O3672" s="118">
        <v>0</v>
      </c>
      <c r="P3672" s="118">
        <v>0</v>
      </c>
      <c r="Q3672" s="118">
        <v>0</v>
      </c>
      <c r="R3672" s="118">
        <v>0</v>
      </c>
      <c r="S3672" s="118">
        <v>0</v>
      </c>
      <c r="T3672" s="52">
        <f t="shared" si="2568"/>
        <v>0</v>
      </c>
      <c r="U3672" s="118">
        <v>21</v>
      </c>
      <c r="V3672" s="118">
        <v>0</v>
      </c>
      <c r="W3672" s="2">
        <f t="shared" ref="W3672:X3672" si="2588">INT(W3662*1.1)</f>
        <v>735</v>
      </c>
      <c r="X3672" s="2">
        <f t="shared" si="2588"/>
        <v>735</v>
      </c>
      <c r="Y3672" s="2">
        <v>1000</v>
      </c>
      <c r="Z3672" s="52">
        <f t="shared" si="2570"/>
        <v>1</v>
      </c>
    </row>
    <row r="3673" spans="1:26" s="52" customFormat="1">
      <c r="A3673" s="52">
        <f t="shared" si="2499"/>
        <v>532901</v>
      </c>
      <c r="B3673" s="52" t="s">
        <v>945</v>
      </c>
      <c r="C3673" s="52" t="s">
        <v>949</v>
      </c>
      <c r="F3673" s="52" t="s">
        <v>950</v>
      </c>
      <c r="G3673" s="52">
        <v>1</v>
      </c>
      <c r="I3673" s="118">
        <v>1</v>
      </c>
      <c r="J3673" s="118">
        <v>0</v>
      </c>
      <c r="K3673" s="118">
        <f t="shared" ref="K3673:L3673" si="2589">K3663+10000</f>
        <v>280000</v>
      </c>
      <c r="L3673" s="118">
        <f t="shared" si="2589"/>
        <v>280000</v>
      </c>
      <c r="M3673" s="2">
        <v>1000</v>
      </c>
      <c r="N3673" s="52">
        <f t="shared" ref="N3673:N3682" si="2590">IF(M3673&gt;=1000,1,0)</f>
        <v>1</v>
      </c>
      <c r="O3673" s="118">
        <v>0</v>
      </c>
      <c r="P3673" s="118">
        <v>0</v>
      </c>
      <c r="Q3673" s="118">
        <v>0</v>
      </c>
      <c r="R3673" s="118">
        <v>0</v>
      </c>
      <c r="S3673" s="118">
        <v>0</v>
      </c>
      <c r="T3673" s="52">
        <f t="shared" ref="T3673:T3682" si="2591">IF(S3673&gt;=1000,1,0)</f>
        <v>0</v>
      </c>
      <c r="U3673" s="118">
        <v>21</v>
      </c>
      <c r="V3673" s="118">
        <v>0</v>
      </c>
      <c r="W3673" s="2">
        <f t="shared" ref="W3673:X3673" si="2592">INT(W3663*1.1)</f>
        <v>808</v>
      </c>
      <c r="X3673" s="2">
        <f t="shared" si="2592"/>
        <v>808</v>
      </c>
      <c r="Y3673" s="2">
        <v>1000</v>
      </c>
      <c r="Z3673" s="52">
        <f t="shared" ref="Z3673:Z3682" si="2593">IF(Y3673&gt;=1000,1,0)</f>
        <v>1</v>
      </c>
    </row>
    <row r="3674" spans="1:26" s="52" customFormat="1">
      <c r="A3674" s="52">
        <f t="shared" si="2499"/>
        <v>532902</v>
      </c>
      <c r="B3674" s="52" t="s">
        <v>945</v>
      </c>
      <c r="C3674" s="52" t="s">
        <v>949</v>
      </c>
      <c r="F3674" s="52" t="s">
        <v>950</v>
      </c>
      <c r="G3674" s="52">
        <v>1</v>
      </c>
      <c r="I3674" s="118">
        <v>1</v>
      </c>
      <c r="J3674" s="118">
        <v>0</v>
      </c>
      <c r="K3674" s="118">
        <f t="shared" ref="K3674:L3674" si="2594">K3664+10000</f>
        <v>280000</v>
      </c>
      <c r="L3674" s="118">
        <f t="shared" si="2594"/>
        <v>280000</v>
      </c>
      <c r="M3674" s="2">
        <v>1000</v>
      </c>
      <c r="N3674" s="52">
        <f t="shared" si="2590"/>
        <v>1</v>
      </c>
      <c r="O3674" s="118">
        <v>0</v>
      </c>
      <c r="P3674" s="118">
        <v>0</v>
      </c>
      <c r="Q3674" s="118">
        <v>0</v>
      </c>
      <c r="R3674" s="118">
        <v>0</v>
      </c>
      <c r="S3674" s="118">
        <v>0</v>
      </c>
      <c r="T3674" s="52">
        <f t="shared" si="2591"/>
        <v>0</v>
      </c>
      <c r="U3674" s="118">
        <v>21</v>
      </c>
      <c r="V3674" s="118">
        <v>0</v>
      </c>
      <c r="W3674" s="2">
        <f t="shared" ref="W3674:X3674" si="2595">INT(W3664*1.1)</f>
        <v>808</v>
      </c>
      <c r="X3674" s="2">
        <f t="shared" si="2595"/>
        <v>808</v>
      </c>
      <c r="Y3674" s="2">
        <v>1000</v>
      </c>
      <c r="Z3674" s="52">
        <f t="shared" si="2593"/>
        <v>1</v>
      </c>
    </row>
    <row r="3675" spans="1:26" s="52" customFormat="1">
      <c r="A3675" s="52">
        <f t="shared" si="2499"/>
        <v>532903</v>
      </c>
      <c r="B3675" s="52" t="s">
        <v>945</v>
      </c>
      <c r="C3675" s="52" t="s">
        <v>949</v>
      </c>
      <c r="F3675" s="52" t="s">
        <v>950</v>
      </c>
      <c r="G3675" s="52">
        <v>1</v>
      </c>
      <c r="I3675" s="118">
        <v>1</v>
      </c>
      <c r="J3675" s="118">
        <v>0</v>
      </c>
      <c r="K3675" s="118">
        <f t="shared" ref="K3675:L3675" si="2596">K3665+10000</f>
        <v>280000</v>
      </c>
      <c r="L3675" s="118">
        <f t="shared" si="2596"/>
        <v>280000</v>
      </c>
      <c r="M3675" s="2">
        <v>1000</v>
      </c>
      <c r="N3675" s="52">
        <f t="shared" si="2590"/>
        <v>1</v>
      </c>
      <c r="O3675" s="118">
        <v>0</v>
      </c>
      <c r="P3675" s="118">
        <v>0</v>
      </c>
      <c r="Q3675" s="118">
        <v>0</v>
      </c>
      <c r="R3675" s="118">
        <v>0</v>
      </c>
      <c r="S3675" s="118">
        <v>0</v>
      </c>
      <c r="T3675" s="52">
        <f t="shared" si="2591"/>
        <v>0</v>
      </c>
      <c r="U3675" s="118">
        <v>21</v>
      </c>
      <c r="V3675" s="118">
        <v>0</v>
      </c>
      <c r="W3675" s="2">
        <f t="shared" ref="W3675:X3675" si="2597">INT(W3665*1.1)</f>
        <v>808</v>
      </c>
      <c r="X3675" s="2">
        <f t="shared" si="2597"/>
        <v>808</v>
      </c>
      <c r="Y3675" s="2">
        <v>1000</v>
      </c>
      <c r="Z3675" s="52">
        <f t="shared" si="2593"/>
        <v>1</v>
      </c>
    </row>
    <row r="3676" spans="1:26" s="52" customFormat="1">
      <c r="A3676" s="52">
        <f t="shared" si="2499"/>
        <v>532904</v>
      </c>
      <c r="B3676" s="52" t="s">
        <v>945</v>
      </c>
      <c r="C3676" s="52" t="s">
        <v>949</v>
      </c>
      <c r="F3676" s="52" t="s">
        <v>950</v>
      </c>
      <c r="G3676" s="52">
        <v>1</v>
      </c>
      <c r="I3676" s="118">
        <v>1</v>
      </c>
      <c r="J3676" s="118">
        <v>0</v>
      </c>
      <c r="K3676" s="118">
        <f t="shared" ref="K3676:L3676" si="2598">K3666+10000</f>
        <v>280000</v>
      </c>
      <c r="L3676" s="118">
        <f t="shared" si="2598"/>
        <v>280000</v>
      </c>
      <c r="M3676" s="2">
        <v>1000</v>
      </c>
      <c r="N3676" s="52">
        <f t="shared" si="2590"/>
        <v>1</v>
      </c>
      <c r="O3676" s="118">
        <v>0</v>
      </c>
      <c r="P3676" s="118">
        <v>0</v>
      </c>
      <c r="Q3676" s="118">
        <v>0</v>
      </c>
      <c r="R3676" s="118">
        <v>0</v>
      </c>
      <c r="S3676" s="118">
        <v>0</v>
      </c>
      <c r="T3676" s="52">
        <f t="shared" si="2591"/>
        <v>0</v>
      </c>
      <c r="U3676" s="118">
        <v>21</v>
      </c>
      <c r="V3676" s="118">
        <v>0</v>
      </c>
      <c r="W3676" s="2">
        <f t="shared" ref="W3676:X3676" si="2599">INT(W3666*1.1)</f>
        <v>808</v>
      </c>
      <c r="X3676" s="2">
        <f t="shared" si="2599"/>
        <v>808</v>
      </c>
      <c r="Y3676" s="2">
        <v>1000</v>
      </c>
      <c r="Z3676" s="52">
        <f t="shared" si="2593"/>
        <v>1</v>
      </c>
    </row>
    <row r="3677" spans="1:26" s="52" customFormat="1">
      <c r="A3677" s="52">
        <f t="shared" si="2499"/>
        <v>532905</v>
      </c>
      <c r="B3677" s="52" t="s">
        <v>945</v>
      </c>
      <c r="C3677" s="52" t="s">
        <v>949</v>
      </c>
      <c r="F3677" s="52" t="s">
        <v>950</v>
      </c>
      <c r="G3677" s="52">
        <v>1</v>
      </c>
      <c r="I3677" s="118">
        <v>1</v>
      </c>
      <c r="J3677" s="118">
        <v>0</v>
      </c>
      <c r="K3677" s="118">
        <f t="shared" ref="K3677:L3677" si="2600">K3667+10000</f>
        <v>280000</v>
      </c>
      <c r="L3677" s="118">
        <f t="shared" si="2600"/>
        <v>280000</v>
      </c>
      <c r="M3677" s="2">
        <v>1000</v>
      </c>
      <c r="N3677" s="52">
        <f t="shared" si="2590"/>
        <v>1</v>
      </c>
      <c r="O3677" s="118">
        <v>0</v>
      </c>
      <c r="P3677" s="118">
        <v>0</v>
      </c>
      <c r="Q3677" s="118">
        <v>0</v>
      </c>
      <c r="R3677" s="118">
        <v>0</v>
      </c>
      <c r="S3677" s="118">
        <v>0</v>
      </c>
      <c r="T3677" s="52">
        <f t="shared" si="2591"/>
        <v>0</v>
      </c>
      <c r="U3677" s="118">
        <v>21</v>
      </c>
      <c r="V3677" s="118">
        <v>0</v>
      </c>
      <c r="W3677" s="2">
        <f t="shared" ref="W3677:X3677" si="2601">INT(W3667*1.1)</f>
        <v>808</v>
      </c>
      <c r="X3677" s="2">
        <f t="shared" si="2601"/>
        <v>808</v>
      </c>
      <c r="Y3677" s="2">
        <v>1000</v>
      </c>
      <c r="Z3677" s="52">
        <f t="shared" si="2593"/>
        <v>1</v>
      </c>
    </row>
    <row r="3678" spans="1:26" s="52" customFormat="1">
      <c r="A3678" s="52">
        <f t="shared" si="2499"/>
        <v>532906</v>
      </c>
      <c r="B3678" s="52" t="s">
        <v>945</v>
      </c>
      <c r="C3678" s="52" t="s">
        <v>949</v>
      </c>
      <c r="F3678" s="52" t="s">
        <v>950</v>
      </c>
      <c r="G3678" s="52">
        <v>1</v>
      </c>
      <c r="I3678" s="118">
        <v>1</v>
      </c>
      <c r="J3678" s="118">
        <v>0</v>
      </c>
      <c r="K3678" s="118">
        <f t="shared" ref="K3678:L3678" si="2602">K3668+10000</f>
        <v>280000</v>
      </c>
      <c r="L3678" s="118">
        <f t="shared" si="2602"/>
        <v>280000</v>
      </c>
      <c r="M3678" s="2">
        <v>1000</v>
      </c>
      <c r="N3678" s="52">
        <f t="shared" si="2590"/>
        <v>1</v>
      </c>
      <c r="O3678" s="118">
        <v>0</v>
      </c>
      <c r="P3678" s="118">
        <v>0</v>
      </c>
      <c r="Q3678" s="118">
        <v>0</v>
      </c>
      <c r="R3678" s="118">
        <v>0</v>
      </c>
      <c r="S3678" s="118">
        <v>0</v>
      </c>
      <c r="T3678" s="52">
        <f t="shared" si="2591"/>
        <v>0</v>
      </c>
      <c r="U3678" s="118">
        <v>21</v>
      </c>
      <c r="V3678" s="118">
        <v>0</v>
      </c>
      <c r="W3678" s="2">
        <f t="shared" ref="W3678:X3678" si="2603">INT(W3668*1.1)</f>
        <v>808</v>
      </c>
      <c r="X3678" s="2">
        <f t="shared" si="2603"/>
        <v>808</v>
      </c>
      <c r="Y3678" s="2">
        <v>1000</v>
      </c>
      <c r="Z3678" s="52">
        <f t="shared" si="2593"/>
        <v>1</v>
      </c>
    </row>
    <row r="3679" spans="1:26" s="52" customFormat="1">
      <c r="A3679" s="52">
        <f t="shared" si="2499"/>
        <v>532907</v>
      </c>
      <c r="B3679" s="52" t="s">
        <v>945</v>
      </c>
      <c r="C3679" s="52" t="s">
        <v>949</v>
      </c>
      <c r="F3679" s="52" t="s">
        <v>950</v>
      </c>
      <c r="G3679" s="52">
        <v>1</v>
      </c>
      <c r="I3679" s="118">
        <v>1</v>
      </c>
      <c r="J3679" s="118">
        <v>0</v>
      </c>
      <c r="K3679" s="118">
        <f t="shared" ref="K3679:L3679" si="2604">K3669+10000</f>
        <v>280000</v>
      </c>
      <c r="L3679" s="118">
        <f t="shared" si="2604"/>
        <v>280000</v>
      </c>
      <c r="M3679" s="2">
        <v>1000</v>
      </c>
      <c r="N3679" s="52">
        <f t="shared" si="2590"/>
        <v>1</v>
      </c>
      <c r="O3679" s="118">
        <v>0</v>
      </c>
      <c r="P3679" s="118">
        <v>0</v>
      </c>
      <c r="Q3679" s="118">
        <v>0</v>
      </c>
      <c r="R3679" s="118">
        <v>0</v>
      </c>
      <c r="S3679" s="118">
        <v>0</v>
      </c>
      <c r="T3679" s="52">
        <f t="shared" si="2591"/>
        <v>0</v>
      </c>
      <c r="U3679" s="118">
        <v>21</v>
      </c>
      <c r="V3679" s="118">
        <v>0</v>
      </c>
      <c r="W3679" s="2">
        <f t="shared" ref="W3679:X3679" si="2605">INT(W3669*1.1)</f>
        <v>808</v>
      </c>
      <c r="X3679" s="2">
        <f t="shared" si="2605"/>
        <v>808</v>
      </c>
      <c r="Y3679" s="2">
        <v>1000</v>
      </c>
      <c r="Z3679" s="52">
        <f t="shared" si="2593"/>
        <v>1</v>
      </c>
    </row>
    <row r="3680" spans="1:26" s="52" customFormat="1">
      <c r="A3680" s="52">
        <f t="shared" si="2499"/>
        <v>532908</v>
      </c>
      <c r="B3680" s="52" t="s">
        <v>945</v>
      </c>
      <c r="C3680" s="52" t="s">
        <v>949</v>
      </c>
      <c r="F3680" s="52" t="s">
        <v>950</v>
      </c>
      <c r="G3680" s="52">
        <v>1</v>
      </c>
      <c r="I3680" s="118">
        <v>1</v>
      </c>
      <c r="J3680" s="118">
        <v>0</v>
      </c>
      <c r="K3680" s="118">
        <f t="shared" ref="K3680:L3680" si="2606">K3670+10000</f>
        <v>280000</v>
      </c>
      <c r="L3680" s="118">
        <f t="shared" si="2606"/>
        <v>280000</v>
      </c>
      <c r="M3680" s="2">
        <v>1000</v>
      </c>
      <c r="N3680" s="52">
        <f t="shared" si="2590"/>
        <v>1</v>
      </c>
      <c r="O3680" s="118">
        <v>0</v>
      </c>
      <c r="P3680" s="118">
        <v>0</v>
      </c>
      <c r="Q3680" s="118">
        <v>0</v>
      </c>
      <c r="R3680" s="118">
        <v>0</v>
      </c>
      <c r="S3680" s="118">
        <v>0</v>
      </c>
      <c r="T3680" s="52">
        <f t="shared" si="2591"/>
        <v>0</v>
      </c>
      <c r="U3680" s="118">
        <v>21</v>
      </c>
      <c r="V3680" s="118">
        <v>0</v>
      </c>
      <c r="W3680" s="2">
        <f t="shared" ref="W3680:X3680" si="2607">INT(W3670*1.1)</f>
        <v>808</v>
      </c>
      <c r="X3680" s="2">
        <f t="shared" si="2607"/>
        <v>808</v>
      </c>
      <c r="Y3680" s="2">
        <v>1000</v>
      </c>
      <c r="Z3680" s="52">
        <f t="shared" si="2593"/>
        <v>1</v>
      </c>
    </row>
    <row r="3681" spans="1:26" s="52" customFormat="1">
      <c r="A3681" s="52">
        <f t="shared" si="2499"/>
        <v>532909</v>
      </c>
      <c r="B3681" s="52" t="s">
        <v>945</v>
      </c>
      <c r="C3681" s="52" t="s">
        <v>949</v>
      </c>
      <c r="F3681" s="52" t="s">
        <v>950</v>
      </c>
      <c r="G3681" s="52">
        <v>1</v>
      </c>
      <c r="I3681" s="118">
        <v>1</v>
      </c>
      <c r="J3681" s="118">
        <v>0</v>
      </c>
      <c r="K3681" s="118">
        <f t="shared" ref="K3681:L3681" si="2608">K3671+10000</f>
        <v>280000</v>
      </c>
      <c r="L3681" s="118">
        <f t="shared" si="2608"/>
        <v>280000</v>
      </c>
      <c r="M3681" s="2">
        <v>1000</v>
      </c>
      <c r="N3681" s="52">
        <f t="shared" si="2590"/>
        <v>1</v>
      </c>
      <c r="O3681" s="118">
        <v>0</v>
      </c>
      <c r="P3681" s="118">
        <v>0</v>
      </c>
      <c r="Q3681" s="118">
        <v>0</v>
      </c>
      <c r="R3681" s="118">
        <v>0</v>
      </c>
      <c r="S3681" s="118">
        <v>0</v>
      </c>
      <c r="T3681" s="52">
        <f t="shared" si="2591"/>
        <v>0</v>
      </c>
      <c r="U3681" s="118">
        <v>21</v>
      </c>
      <c r="V3681" s="118">
        <v>0</v>
      </c>
      <c r="W3681" s="2">
        <f t="shared" ref="W3681:X3681" si="2609">INT(W3671*1.1)</f>
        <v>808</v>
      </c>
      <c r="X3681" s="2">
        <f t="shared" si="2609"/>
        <v>808</v>
      </c>
      <c r="Y3681" s="2">
        <v>1000</v>
      </c>
      <c r="Z3681" s="52">
        <f t="shared" si="2593"/>
        <v>1</v>
      </c>
    </row>
    <row r="3682" spans="1:26" s="52" customFormat="1">
      <c r="A3682" s="52">
        <f t="shared" si="2499"/>
        <v>532910</v>
      </c>
      <c r="B3682" s="52" t="s">
        <v>945</v>
      </c>
      <c r="C3682" s="52" t="s">
        <v>949</v>
      </c>
      <c r="F3682" s="52" t="s">
        <v>950</v>
      </c>
      <c r="G3682" s="52">
        <v>1</v>
      </c>
      <c r="I3682" s="118">
        <v>1</v>
      </c>
      <c r="J3682" s="118">
        <v>0</v>
      </c>
      <c r="K3682" s="118">
        <f t="shared" ref="K3682:L3682" si="2610">K3672+10000</f>
        <v>280000</v>
      </c>
      <c r="L3682" s="118">
        <f t="shared" si="2610"/>
        <v>280000</v>
      </c>
      <c r="M3682" s="2">
        <v>1000</v>
      </c>
      <c r="N3682" s="52">
        <f t="shared" si="2590"/>
        <v>1</v>
      </c>
      <c r="O3682" s="118">
        <v>0</v>
      </c>
      <c r="P3682" s="118">
        <v>0</v>
      </c>
      <c r="Q3682" s="118">
        <v>0</v>
      </c>
      <c r="R3682" s="118">
        <v>0</v>
      </c>
      <c r="S3682" s="118">
        <v>0</v>
      </c>
      <c r="T3682" s="52">
        <f t="shared" si="2591"/>
        <v>0</v>
      </c>
      <c r="U3682" s="118">
        <v>21</v>
      </c>
      <c r="V3682" s="118">
        <v>0</v>
      </c>
      <c r="W3682" s="2">
        <f t="shared" ref="W3682:X3682" si="2611">INT(W3672*1.1)</f>
        <v>808</v>
      </c>
      <c r="X3682" s="2">
        <f t="shared" si="2611"/>
        <v>808</v>
      </c>
      <c r="Y3682" s="2">
        <v>1000</v>
      </c>
      <c r="Z3682" s="52">
        <f t="shared" si="2593"/>
        <v>1</v>
      </c>
    </row>
    <row r="3683" spans="1:26" s="52" customFormat="1">
      <c r="A3683" s="52">
        <f t="shared" si="2499"/>
        <v>533001</v>
      </c>
      <c r="B3683" s="52" t="s">
        <v>945</v>
      </c>
      <c r="C3683" s="52" t="s">
        <v>949</v>
      </c>
      <c r="F3683" s="52" t="s">
        <v>950</v>
      </c>
      <c r="G3683" s="52">
        <v>1</v>
      </c>
      <c r="I3683" s="118">
        <v>1</v>
      </c>
      <c r="J3683" s="118">
        <v>0</v>
      </c>
      <c r="K3683" s="118">
        <f t="shared" ref="K3683:L3683" si="2612">K3673+10000</f>
        <v>290000</v>
      </c>
      <c r="L3683" s="118">
        <f t="shared" si="2612"/>
        <v>290000</v>
      </c>
      <c r="M3683" s="2">
        <v>1000</v>
      </c>
      <c r="N3683" s="52">
        <f t="shared" ref="N3683:N3692" si="2613">IF(M3683&gt;=1000,1,0)</f>
        <v>1</v>
      </c>
      <c r="O3683" s="118">
        <v>0</v>
      </c>
      <c r="P3683" s="118">
        <v>0</v>
      </c>
      <c r="Q3683" s="118">
        <v>0</v>
      </c>
      <c r="R3683" s="118">
        <v>0</v>
      </c>
      <c r="S3683" s="118">
        <v>0</v>
      </c>
      <c r="T3683" s="52">
        <f t="shared" ref="T3683:T3692" si="2614">IF(S3683&gt;=1000,1,0)</f>
        <v>0</v>
      </c>
      <c r="U3683" s="118">
        <v>21</v>
      </c>
      <c r="V3683" s="118">
        <v>0</v>
      </c>
      <c r="W3683" s="2">
        <f t="shared" ref="W3683:X3683" si="2615">INT(W3673*1.1)</f>
        <v>888</v>
      </c>
      <c r="X3683" s="2">
        <f t="shared" si="2615"/>
        <v>888</v>
      </c>
      <c r="Y3683" s="2">
        <v>1000</v>
      </c>
      <c r="Z3683" s="52">
        <f t="shared" ref="Z3683:Z3692" si="2616">IF(Y3683&gt;=1000,1,0)</f>
        <v>1</v>
      </c>
    </row>
    <row r="3684" spans="1:26" s="52" customFormat="1">
      <c r="A3684" s="52">
        <f t="shared" si="2499"/>
        <v>533002</v>
      </c>
      <c r="B3684" s="52" t="s">
        <v>945</v>
      </c>
      <c r="C3684" s="52" t="s">
        <v>949</v>
      </c>
      <c r="F3684" s="52" t="s">
        <v>950</v>
      </c>
      <c r="G3684" s="52">
        <v>1</v>
      </c>
      <c r="I3684" s="118">
        <v>1</v>
      </c>
      <c r="J3684" s="118">
        <v>0</v>
      </c>
      <c r="K3684" s="118">
        <f t="shared" ref="K3684:L3684" si="2617">K3674+10000</f>
        <v>290000</v>
      </c>
      <c r="L3684" s="118">
        <f t="shared" si="2617"/>
        <v>290000</v>
      </c>
      <c r="M3684" s="2">
        <v>1000</v>
      </c>
      <c r="N3684" s="52">
        <f t="shared" si="2613"/>
        <v>1</v>
      </c>
      <c r="O3684" s="118">
        <v>0</v>
      </c>
      <c r="P3684" s="118">
        <v>0</v>
      </c>
      <c r="Q3684" s="118">
        <v>0</v>
      </c>
      <c r="R3684" s="118">
        <v>0</v>
      </c>
      <c r="S3684" s="118">
        <v>0</v>
      </c>
      <c r="T3684" s="52">
        <f t="shared" si="2614"/>
        <v>0</v>
      </c>
      <c r="U3684" s="118">
        <v>21</v>
      </c>
      <c r="V3684" s="118">
        <v>0</v>
      </c>
      <c r="W3684" s="2">
        <f t="shared" ref="W3684:X3684" si="2618">INT(W3674*1.1)</f>
        <v>888</v>
      </c>
      <c r="X3684" s="2">
        <f t="shared" si="2618"/>
        <v>888</v>
      </c>
      <c r="Y3684" s="2">
        <v>1000</v>
      </c>
      <c r="Z3684" s="52">
        <f t="shared" si="2616"/>
        <v>1</v>
      </c>
    </row>
    <row r="3685" spans="1:26" s="52" customFormat="1">
      <c r="A3685" s="52">
        <f t="shared" si="2499"/>
        <v>533003</v>
      </c>
      <c r="B3685" s="52" t="s">
        <v>945</v>
      </c>
      <c r="C3685" s="52" t="s">
        <v>949</v>
      </c>
      <c r="F3685" s="52" t="s">
        <v>950</v>
      </c>
      <c r="G3685" s="52">
        <v>1</v>
      </c>
      <c r="I3685" s="118">
        <v>1</v>
      </c>
      <c r="J3685" s="118">
        <v>0</v>
      </c>
      <c r="K3685" s="118">
        <f t="shared" ref="K3685:L3685" si="2619">K3675+10000</f>
        <v>290000</v>
      </c>
      <c r="L3685" s="118">
        <f t="shared" si="2619"/>
        <v>290000</v>
      </c>
      <c r="M3685" s="2">
        <v>1000</v>
      </c>
      <c r="N3685" s="52">
        <f t="shared" si="2613"/>
        <v>1</v>
      </c>
      <c r="O3685" s="118">
        <v>0</v>
      </c>
      <c r="P3685" s="118">
        <v>0</v>
      </c>
      <c r="Q3685" s="118">
        <v>0</v>
      </c>
      <c r="R3685" s="118">
        <v>0</v>
      </c>
      <c r="S3685" s="118">
        <v>0</v>
      </c>
      <c r="T3685" s="52">
        <f t="shared" si="2614"/>
        <v>0</v>
      </c>
      <c r="U3685" s="118">
        <v>21</v>
      </c>
      <c r="V3685" s="118">
        <v>0</v>
      </c>
      <c r="W3685" s="2">
        <f t="shared" ref="W3685:X3685" si="2620">INT(W3675*1.1)</f>
        <v>888</v>
      </c>
      <c r="X3685" s="2">
        <f t="shared" si="2620"/>
        <v>888</v>
      </c>
      <c r="Y3685" s="2">
        <v>1000</v>
      </c>
      <c r="Z3685" s="52">
        <f t="shared" si="2616"/>
        <v>1</v>
      </c>
    </row>
    <row r="3686" spans="1:26" s="52" customFormat="1">
      <c r="A3686" s="52">
        <f t="shared" si="2499"/>
        <v>533004</v>
      </c>
      <c r="B3686" s="52" t="s">
        <v>945</v>
      </c>
      <c r="C3686" s="52" t="s">
        <v>949</v>
      </c>
      <c r="F3686" s="52" t="s">
        <v>950</v>
      </c>
      <c r="G3686" s="52">
        <v>1</v>
      </c>
      <c r="I3686" s="118">
        <v>1</v>
      </c>
      <c r="J3686" s="118">
        <v>0</v>
      </c>
      <c r="K3686" s="118">
        <f t="shared" ref="K3686:L3686" si="2621">K3676+10000</f>
        <v>290000</v>
      </c>
      <c r="L3686" s="118">
        <f t="shared" si="2621"/>
        <v>290000</v>
      </c>
      <c r="M3686" s="2">
        <v>1000</v>
      </c>
      <c r="N3686" s="52">
        <f t="shared" si="2613"/>
        <v>1</v>
      </c>
      <c r="O3686" s="118">
        <v>0</v>
      </c>
      <c r="P3686" s="118">
        <v>0</v>
      </c>
      <c r="Q3686" s="118">
        <v>0</v>
      </c>
      <c r="R3686" s="118">
        <v>0</v>
      </c>
      <c r="S3686" s="118">
        <v>0</v>
      </c>
      <c r="T3686" s="52">
        <f t="shared" si="2614"/>
        <v>0</v>
      </c>
      <c r="U3686" s="118">
        <v>21</v>
      </c>
      <c r="V3686" s="118">
        <v>0</v>
      </c>
      <c r="W3686" s="2">
        <f t="shared" ref="W3686:X3686" si="2622">INT(W3676*1.1)</f>
        <v>888</v>
      </c>
      <c r="X3686" s="2">
        <f t="shared" si="2622"/>
        <v>888</v>
      </c>
      <c r="Y3686" s="2">
        <v>1000</v>
      </c>
      <c r="Z3686" s="52">
        <f t="shared" si="2616"/>
        <v>1</v>
      </c>
    </row>
    <row r="3687" spans="1:26" s="52" customFormat="1">
      <c r="A3687" s="52">
        <f t="shared" si="2499"/>
        <v>533005</v>
      </c>
      <c r="B3687" s="52" t="s">
        <v>945</v>
      </c>
      <c r="C3687" s="52" t="s">
        <v>949</v>
      </c>
      <c r="F3687" s="52" t="s">
        <v>950</v>
      </c>
      <c r="G3687" s="52">
        <v>1</v>
      </c>
      <c r="I3687" s="118">
        <v>1</v>
      </c>
      <c r="J3687" s="118">
        <v>0</v>
      </c>
      <c r="K3687" s="118">
        <f t="shared" ref="K3687:L3687" si="2623">K3677+10000</f>
        <v>290000</v>
      </c>
      <c r="L3687" s="118">
        <f t="shared" si="2623"/>
        <v>290000</v>
      </c>
      <c r="M3687" s="2">
        <v>1000</v>
      </c>
      <c r="N3687" s="52">
        <f t="shared" si="2613"/>
        <v>1</v>
      </c>
      <c r="O3687" s="118">
        <v>0</v>
      </c>
      <c r="P3687" s="118">
        <v>0</v>
      </c>
      <c r="Q3687" s="118">
        <v>0</v>
      </c>
      <c r="R3687" s="118">
        <v>0</v>
      </c>
      <c r="S3687" s="118">
        <v>0</v>
      </c>
      <c r="T3687" s="52">
        <f t="shared" si="2614"/>
        <v>0</v>
      </c>
      <c r="U3687" s="118">
        <v>21</v>
      </c>
      <c r="V3687" s="118">
        <v>0</v>
      </c>
      <c r="W3687" s="2">
        <f t="shared" ref="W3687:X3687" si="2624">INT(W3677*1.1)</f>
        <v>888</v>
      </c>
      <c r="X3687" s="2">
        <f t="shared" si="2624"/>
        <v>888</v>
      </c>
      <c r="Y3687" s="2">
        <v>1000</v>
      </c>
      <c r="Z3687" s="52">
        <f t="shared" si="2616"/>
        <v>1</v>
      </c>
    </row>
    <row r="3688" spans="1:26" s="52" customFormat="1">
      <c r="A3688" s="52">
        <f t="shared" si="2499"/>
        <v>533006</v>
      </c>
      <c r="B3688" s="52" t="s">
        <v>945</v>
      </c>
      <c r="C3688" s="52" t="s">
        <v>949</v>
      </c>
      <c r="F3688" s="52" t="s">
        <v>950</v>
      </c>
      <c r="G3688" s="52">
        <v>1</v>
      </c>
      <c r="I3688" s="118">
        <v>1</v>
      </c>
      <c r="J3688" s="118">
        <v>0</v>
      </c>
      <c r="K3688" s="118">
        <f t="shared" ref="K3688:L3688" si="2625">K3678+10000</f>
        <v>290000</v>
      </c>
      <c r="L3688" s="118">
        <f t="shared" si="2625"/>
        <v>290000</v>
      </c>
      <c r="M3688" s="2">
        <v>1000</v>
      </c>
      <c r="N3688" s="52">
        <f t="shared" si="2613"/>
        <v>1</v>
      </c>
      <c r="O3688" s="118">
        <v>0</v>
      </c>
      <c r="P3688" s="118">
        <v>0</v>
      </c>
      <c r="Q3688" s="118">
        <v>0</v>
      </c>
      <c r="R3688" s="118">
        <v>0</v>
      </c>
      <c r="S3688" s="118">
        <v>0</v>
      </c>
      <c r="T3688" s="52">
        <f t="shared" si="2614"/>
        <v>0</v>
      </c>
      <c r="U3688" s="118">
        <v>21</v>
      </c>
      <c r="V3688" s="118">
        <v>0</v>
      </c>
      <c r="W3688" s="2">
        <f t="shared" ref="W3688:X3688" si="2626">INT(W3678*1.1)</f>
        <v>888</v>
      </c>
      <c r="X3688" s="2">
        <f t="shared" si="2626"/>
        <v>888</v>
      </c>
      <c r="Y3688" s="2">
        <v>1000</v>
      </c>
      <c r="Z3688" s="52">
        <f t="shared" si="2616"/>
        <v>1</v>
      </c>
    </row>
    <row r="3689" spans="1:26" s="52" customFormat="1">
      <c r="A3689" s="52">
        <f t="shared" si="2499"/>
        <v>533007</v>
      </c>
      <c r="B3689" s="52" t="s">
        <v>945</v>
      </c>
      <c r="C3689" s="52" t="s">
        <v>949</v>
      </c>
      <c r="F3689" s="52" t="s">
        <v>950</v>
      </c>
      <c r="G3689" s="52">
        <v>1</v>
      </c>
      <c r="I3689" s="118">
        <v>1</v>
      </c>
      <c r="J3689" s="118">
        <v>0</v>
      </c>
      <c r="K3689" s="118">
        <f t="shared" ref="K3689:L3689" si="2627">K3679+10000</f>
        <v>290000</v>
      </c>
      <c r="L3689" s="118">
        <f t="shared" si="2627"/>
        <v>290000</v>
      </c>
      <c r="M3689" s="2">
        <v>1000</v>
      </c>
      <c r="N3689" s="52">
        <f t="shared" si="2613"/>
        <v>1</v>
      </c>
      <c r="O3689" s="118">
        <v>0</v>
      </c>
      <c r="P3689" s="118">
        <v>0</v>
      </c>
      <c r="Q3689" s="118">
        <v>0</v>
      </c>
      <c r="R3689" s="118">
        <v>0</v>
      </c>
      <c r="S3689" s="118">
        <v>0</v>
      </c>
      <c r="T3689" s="52">
        <f t="shared" si="2614"/>
        <v>0</v>
      </c>
      <c r="U3689" s="118">
        <v>21</v>
      </c>
      <c r="V3689" s="118">
        <v>0</v>
      </c>
      <c r="W3689" s="2">
        <f t="shared" ref="W3689:X3689" si="2628">INT(W3679*1.1)</f>
        <v>888</v>
      </c>
      <c r="X3689" s="2">
        <f t="shared" si="2628"/>
        <v>888</v>
      </c>
      <c r="Y3689" s="2">
        <v>1000</v>
      </c>
      <c r="Z3689" s="52">
        <f t="shared" si="2616"/>
        <v>1</v>
      </c>
    </row>
    <row r="3690" spans="1:26" s="52" customFormat="1">
      <c r="A3690" s="52">
        <f t="shared" si="2499"/>
        <v>533008</v>
      </c>
      <c r="B3690" s="52" t="s">
        <v>945</v>
      </c>
      <c r="C3690" s="52" t="s">
        <v>949</v>
      </c>
      <c r="F3690" s="52" t="s">
        <v>950</v>
      </c>
      <c r="G3690" s="52">
        <v>1</v>
      </c>
      <c r="I3690" s="118">
        <v>1</v>
      </c>
      <c r="J3690" s="118">
        <v>0</v>
      </c>
      <c r="K3690" s="118">
        <f t="shared" ref="K3690:L3690" si="2629">K3680+10000</f>
        <v>290000</v>
      </c>
      <c r="L3690" s="118">
        <f t="shared" si="2629"/>
        <v>290000</v>
      </c>
      <c r="M3690" s="2">
        <v>1000</v>
      </c>
      <c r="N3690" s="52">
        <f t="shared" si="2613"/>
        <v>1</v>
      </c>
      <c r="O3690" s="118">
        <v>0</v>
      </c>
      <c r="P3690" s="118">
        <v>0</v>
      </c>
      <c r="Q3690" s="118">
        <v>0</v>
      </c>
      <c r="R3690" s="118">
        <v>0</v>
      </c>
      <c r="S3690" s="118">
        <v>0</v>
      </c>
      <c r="T3690" s="52">
        <f t="shared" si="2614"/>
        <v>0</v>
      </c>
      <c r="U3690" s="118">
        <v>21</v>
      </c>
      <c r="V3690" s="118">
        <v>0</v>
      </c>
      <c r="W3690" s="2">
        <f t="shared" ref="W3690:X3690" si="2630">INT(W3680*1.1)</f>
        <v>888</v>
      </c>
      <c r="X3690" s="2">
        <f t="shared" si="2630"/>
        <v>888</v>
      </c>
      <c r="Y3690" s="2">
        <v>1000</v>
      </c>
      <c r="Z3690" s="52">
        <f t="shared" si="2616"/>
        <v>1</v>
      </c>
    </row>
    <row r="3691" spans="1:26" s="52" customFormat="1">
      <c r="A3691" s="52">
        <f t="shared" si="2499"/>
        <v>533009</v>
      </c>
      <c r="B3691" s="52" t="s">
        <v>945</v>
      </c>
      <c r="C3691" s="52" t="s">
        <v>949</v>
      </c>
      <c r="F3691" s="52" t="s">
        <v>950</v>
      </c>
      <c r="G3691" s="52">
        <v>1</v>
      </c>
      <c r="I3691" s="118">
        <v>1</v>
      </c>
      <c r="J3691" s="118">
        <v>0</v>
      </c>
      <c r="K3691" s="118">
        <f t="shared" ref="K3691:L3691" si="2631">K3681+10000</f>
        <v>290000</v>
      </c>
      <c r="L3691" s="118">
        <f t="shared" si="2631"/>
        <v>290000</v>
      </c>
      <c r="M3691" s="2">
        <v>1000</v>
      </c>
      <c r="N3691" s="52">
        <f t="shared" si="2613"/>
        <v>1</v>
      </c>
      <c r="O3691" s="118">
        <v>0</v>
      </c>
      <c r="P3691" s="118">
        <v>0</v>
      </c>
      <c r="Q3691" s="118">
        <v>0</v>
      </c>
      <c r="R3691" s="118">
        <v>0</v>
      </c>
      <c r="S3691" s="118">
        <v>0</v>
      </c>
      <c r="T3691" s="52">
        <f t="shared" si="2614"/>
        <v>0</v>
      </c>
      <c r="U3691" s="118">
        <v>21</v>
      </c>
      <c r="V3691" s="118">
        <v>0</v>
      </c>
      <c r="W3691" s="2">
        <f t="shared" ref="W3691:X3691" si="2632">INT(W3681*1.1)</f>
        <v>888</v>
      </c>
      <c r="X3691" s="2">
        <f t="shared" si="2632"/>
        <v>888</v>
      </c>
      <c r="Y3691" s="2">
        <v>1000</v>
      </c>
      <c r="Z3691" s="52">
        <f t="shared" si="2616"/>
        <v>1</v>
      </c>
    </row>
    <row r="3692" spans="1:26" s="52" customFormat="1">
      <c r="A3692" s="52">
        <f t="shared" si="2499"/>
        <v>533010</v>
      </c>
      <c r="B3692" s="52" t="s">
        <v>945</v>
      </c>
      <c r="C3692" s="52" t="s">
        <v>949</v>
      </c>
      <c r="F3692" s="52" t="s">
        <v>950</v>
      </c>
      <c r="G3692" s="52">
        <v>1</v>
      </c>
      <c r="I3692" s="118">
        <v>1</v>
      </c>
      <c r="J3692" s="118">
        <v>0</v>
      </c>
      <c r="K3692" s="118">
        <f t="shared" ref="K3692:L3692" si="2633">K3682+10000</f>
        <v>290000</v>
      </c>
      <c r="L3692" s="118">
        <f t="shared" si="2633"/>
        <v>290000</v>
      </c>
      <c r="M3692" s="2">
        <v>1000</v>
      </c>
      <c r="N3692" s="52">
        <f t="shared" si="2613"/>
        <v>1</v>
      </c>
      <c r="O3692" s="118">
        <v>0</v>
      </c>
      <c r="P3692" s="118">
        <v>0</v>
      </c>
      <c r="Q3692" s="118">
        <v>0</v>
      </c>
      <c r="R3692" s="118">
        <v>0</v>
      </c>
      <c r="S3692" s="118">
        <v>0</v>
      </c>
      <c r="T3692" s="52">
        <f t="shared" si="2614"/>
        <v>0</v>
      </c>
      <c r="U3692" s="118">
        <v>21</v>
      </c>
      <c r="V3692" s="118">
        <v>0</v>
      </c>
      <c r="W3692" s="2">
        <f t="shared" ref="W3692:X3692" si="2634">INT(W3682*1.1)</f>
        <v>888</v>
      </c>
      <c r="X3692" s="2">
        <f t="shared" si="2634"/>
        <v>888</v>
      </c>
      <c r="Y3692" s="2">
        <v>1000</v>
      </c>
      <c r="Z3692" s="52">
        <f t="shared" si="2616"/>
        <v>1</v>
      </c>
    </row>
    <row r="3693" spans="1:26" s="142" customFormat="1">
      <c r="A3693" s="142">
        <f t="shared" si="2499"/>
        <v>533101</v>
      </c>
      <c r="B3693" s="142" t="s">
        <v>945</v>
      </c>
      <c r="C3693" s="142" t="s">
        <v>949</v>
      </c>
      <c r="F3693" s="142" t="s">
        <v>950</v>
      </c>
      <c r="G3693" s="142">
        <v>1</v>
      </c>
      <c r="I3693" s="143">
        <v>1</v>
      </c>
      <c r="J3693" s="143">
        <v>0</v>
      </c>
      <c r="K3693" s="143">
        <f>K3683+10000</f>
        <v>300000</v>
      </c>
      <c r="L3693" s="143">
        <f>L3683+10000</f>
        <v>300000</v>
      </c>
      <c r="M3693" s="127">
        <v>1000</v>
      </c>
      <c r="N3693" s="142">
        <f t="shared" ref="N3693:N3702" si="2635">IF(M3693&gt;=1000,1,0)</f>
        <v>1</v>
      </c>
      <c r="O3693" s="143">
        <v>0</v>
      </c>
      <c r="P3693" s="143">
        <v>0</v>
      </c>
      <c r="Q3693" s="143">
        <v>0</v>
      </c>
      <c r="R3693" s="143">
        <v>0</v>
      </c>
      <c r="S3693" s="143">
        <v>0</v>
      </c>
      <c r="T3693" s="142">
        <f t="shared" ref="T3693:T3702" si="2636">IF(S3693&gt;=1000,1,0)</f>
        <v>0</v>
      </c>
      <c r="U3693" s="143">
        <v>21</v>
      </c>
      <c r="V3693" s="143">
        <v>0</v>
      </c>
      <c r="W3693" s="127">
        <f>INT(W3683*1.05)</f>
        <v>932</v>
      </c>
      <c r="X3693" s="127">
        <f>INT(X3683*1.05)</f>
        <v>932</v>
      </c>
      <c r="Y3693" s="127">
        <v>1000</v>
      </c>
      <c r="Z3693" s="142">
        <f t="shared" ref="Z3693:Z3702" si="2637">IF(Y3693&gt;=1000,1,0)</f>
        <v>1</v>
      </c>
    </row>
    <row r="3694" spans="1:26" s="142" customFormat="1">
      <c r="A3694" s="142">
        <f t="shared" si="2499"/>
        <v>533102</v>
      </c>
      <c r="B3694" s="142" t="s">
        <v>945</v>
      </c>
      <c r="C3694" s="142" t="s">
        <v>949</v>
      </c>
      <c r="F3694" s="142" t="s">
        <v>950</v>
      </c>
      <c r="G3694" s="142">
        <v>1</v>
      </c>
      <c r="I3694" s="143">
        <v>1</v>
      </c>
      <c r="J3694" s="143">
        <v>0</v>
      </c>
      <c r="K3694" s="143">
        <f t="shared" ref="K3694:L3694" si="2638">K3684+10000</f>
        <v>300000</v>
      </c>
      <c r="L3694" s="143">
        <f t="shared" si="2638"/>
        <v>300000</v>
      </c>
      <c r="M3694" s="127">
        <v>1000</v>
      </c>
      <c r="N3694" s="142">
        <f t="shared" si="2635"/>
        <v>1</v>
      </c>
      <c r="O3694" s="143">
        <v>0</v>
      </c>
      <c r="P3694" s="143">
        <v>0</v>
      </c>
      <c r="Q3694" s="143">
        <v>0</v>
      </c>
      <c r="R3694" s="143">
        <v>0</v>
      </c>
      <c r="S3694" s="143">
        <v>0</v>
      </c>
      <c r="T3694" s="142">
        <f t="shared" si="2636"/>
        <v>0</v>
      </c>
      <c r="U3694" s="143">
        <v>21</v>
      </c>
      <c r="V3694" s="143">
        <v>0</v>
      </c>
      <c r="W3694" s="127">
        <f t="shared" ref="W3694:X3694" si="2639">INT(W3684*1.05)</f>
        <v>932</v>
      </c>
      <c r="X3694" s="127">
        <f t="shared" si="2639"/>
        <v>932</v>
      </c>
      <c r="Y3694" s="127">
        <v>1000</v>
      </c>
      <c r="Z3694" s="142">
        <f t="shared" si="2637"/>
        <v>1</v>
      </c>
    </row>
    <row r="3695" spans="1:26" s="142" customFormat="1">
      <c r="A3695" s="142">
        <f t="shared" si="2499"/>
        <v>533103</v>
      </c>
      <c r="B3695" s="142" t="s">
        <v>945</v>
      </c>
      <c r="C3695" s="142" t="s">
        <v>949</v>
      </c>
      <c r="F3695" s="142" t="s">
        <v>950</v>
      </c>
      <c r="G3695" s="142">
        <v>1</v>
      </c>
      <c r="I3695" s="143">
        <v>1</v>
      </c>
      <c r="J3695" s="143">
        <v>0</v>
      </c>
      <c r="K3695" s="143">
        <f t="shared" ref="K3695:L3695" si="2640">K3685+10000</f>
        <v>300000</v>
      </c>
      <c r="L3695" s="143">
        <f t="shared" si="2640"/>
        <v>300000</v>
      </c>
      <c r="M3695" s="127">
        <v>1000</v>
      </c>
      <c r="N3695" s="142">
        <f t="shared" si="2635"/>
        <v>1</v>
      </c>
      <c r="O3695" s="143">
        <v>0</v>
      </c>
      <c r="P3695" s="143">
        <v>0</v>
      </c>
      <c r="Q3695" s="143">
        <v>0</v>
      </c>
      <c r="R3695" s="143">
        <v>0</v>
      </c>
      <c r="S3695" s="143">
        <v>0</v>
      </c>
      <c r="T3695" s="142">
        <f t="shared" si="2636"/>
        <v>0</v>
      </c>
      <c r="U3695" s="143">
        <v>21</v>
      </c>
      <c r="V3695" s="143">
        <v>0</v>
      </c>
      <c r="W3695" s="127">
        <f t="shared" ref="W3695:X3695" si="2641">INT(W3685*1.05)</f>
        <v>932</v>
      </c>
      <c r="X3695" s="127">
        <f t="shared" si="2641"/>
        <v>932</v>
      </c>
      <c r="Y3695" s="127">
        <v>1000</v>
      </c>
      <c r="Z3695" s="142">
        <f t="shared" si="2637"/>
        <v>1</v>
      </c>
    </row>
    <row r="3696" spans="1:26" s="142" customFormat="1">
      <c r="A3696" s="142">
        <f t="shared" ref="A3696:A3759" si="2642">A3686+100</f>
        <v>533104</v>
      </c>
      <c r="B3696" s="142" t="s">
        <v>945</v>
      </c>
      <c r="C3696" s="142" t="s">
        <v>949</v>
      </c>
      <c r="F3696" s="142" t="s">
        <v>950</v>
      </c>
      <c r="G3696" s="142">
        <v>1</v>
      </c>
      <c r="I3696" s="143">
        <v>1</v>
      </c>
      <c r="J3696" s="143">
        <v>0</v>
      </c>
      <c r="K3696" s="143">
        <f t="shared" ref="K3696:L3696" si="2643">K3686+10000</f>
        <v>300000</v>
      </c>
      <c r="L3696" s="143">
        <f t="shared" si="2643"/>
        <v>300000</v>
      </c>
      <c r="M3696" s="127">
        <v>1000</v>
      </c>
      <c r="N3696" s="142">
        <f t="shared" si="2635"/>
        <v>1</v>
      </c>
      <c r="O3696" s="143">
        <v>0</v>
      </c>
      <c r="P3696" s="143">
        <v>0</v>
      </c>
      <c r="Q3696" s="143">
        <v>0</v>
      </c>
      <c r="R3696" s="143">
        <v>0</v>
      </c>
      <c r="S3696" s="143">
        <v>0</v>
      </c>
      <c r="T3696" s="142">
        <f t="shared" si="2636"/>
        <v>0</v>
      </c>
      <c r="U3696" s="143">
        <v>21</v>
      </c>
      <c r="V3696" s="143">
        <v>0</v>
      </c>
      <c r="W3696" s="127">
        <f t="shared" ref="W3696:X3696" si="2644">INT(W3686*1.05)</f>
        <v>932</v>
      </c>
      <c r="X3696" s="127">
        <f t="shared" si="2644"/>
        <v>932</v>
      </c>
      <c r="Y3696" s="127">
        <v>1000</v>
      </c>
      <c r="Z3696" s="142">
        <f t="shared" si="2637"/>
        <v>1</v>
      </c>
    </row>
    <row r="3697" spans="1:26" s="142" customFormat="1">
      <c r="A3697" s="142">
        <f t="shared" si="2642"/>
        <v>533105</v>
      </c>
      <c r="B3697" s="142" t="s">
        <v>945</v>
      </c>
      <c r="C3697" s="142" t="s">
        <v>949</v>
      </c>
      <c r="F3697" s="142" t="s">
        <v>950</v>
      </c>
      <c r="G3697" s="142">
        <v>1</v>
      </c>
      <c r="I3697" s="143">
        <v>1</v>
      </c>
      <c r="J3697" s="143">
        <v>0</v>
      </c>
      <c r="K3697" s="143">
        <f t="shared" ref="K3697:L3697" si="2645">K3687+10000</f>
        <v>300000</v>
      </c>
      <c r="L3697" s="143">
        <f t="shared" si="2645"/>
        <v>300000</v>
      </c>
      <c r="M3697" s="127">
        <v>1000</v>
      </c>
      <c r="N3697" s="142">
        <f t="shared" si="2635"/>
        <v>1</v>
      </c>
      <c r="O3697" s="143">
        <v>0</v>
      </c>
      <c r="P3697" s="143">
        <v>0</v>
      </c>
      <c r="Q3697" s="143">
        <v>0</v>
      </c>
      <c r="R3697" s="143">
        <v>0</v>
      </c>
      <c r="S3697" s="143">
        <v>0</v>
      </c>
      <c r="T3697" s="142">
        <f t="shared" si="2636"/>
        <v>0</v>
      </c>
      <c r="U3697" s="143">
        <v>21</v>
      </c>
      <c r="V3697" s="143">
        <v>0</v>
      </c>
      <c r="W3697" s="127">
        <f t="shared" ref="W3697:X3697" si="2646">INT(W3687*1.05)</f>
        <v>932</v>
      </c>
      <c r="X3697" s="127">
        <f t="shared" si="2646"/>
        <v>932</v>
      </c>
      <c r="Y3697" s="127">
        <v>1000</v>
      </c>
      <c r="Z3697" s="142">
        <f t="shared" si="2637"/>
        <v>1</v>
      </c>
    </row>
    <row r="3698" spans="1:26" s="142" customFormat="1">
      <c r="A3698" s="142">
        <f t="shared" si="2642"/>
        <v>533106</v>
      </c>
      <c r="B3698" s="142" t="s">
        <v>945</v>
      </c>
      <c r="C3698" s="142" t="s">
        <v>949</v>
      </c>
      <c r="F3698" s="142" t="s">
        <v>950</v>
      </c>
      <c r="G3698" s="142">
        <v>1</v>
      </c>
      <c r="I3698" s="143">
        <v>1</v>
      </c>
      <c r="J3698" s="143">
        <v>0</v>
      </c>
      <c r="K3698" s="143">
        <f t="shared" ref="K3698:L3698" si="2647">K3688+10000</f>
        <v>300000</v>
      </c>
      <c r="L3698" s="143">
        <f t="shared" si="2647"/>
        <v>300000</v>
      </c>
      <c r="M3698" s="127">
        <v>1000</v>
      </c>
      <c r="N3698" s="142">
        <f t="shared" si="2635"/>
        <v>1</v>
      </c>
      <c r="O3698" s="143">
        <v>0</v>
      </c>
      <c r="P3698" s="143">
        <v>0</v>
      </c>
      <c r="Q3698" s="143">
        <v>0</v>
      </c>
      <c r="R3698" s="143">
        <v>0</v>
      </c>
      <c r="S3698" s="143">
        <v>0</v>
      </c>
      <c r="T3698" s="142">
        <f t="shared" si="2636"/>
        <v>0</v>
      </c>
      <c r="U3698" s="143">
        <v>21</v>
      </c>
      <c r="V3698" s="143">
        <v>0</v>
      </c>
      <c r="W3698" s="127">
        <f t="shared" ref="W3698:X3698" si="2648">INT(W3688*1.05)</f>
        <v>932</v>
      </c>
      <c r="X3698" s="127">
        <f t="shared" si="2648"/>
        <v>932</v>
      </c>
      <c r="Y3698" s="127">
        <v>1000</v>
      </c>
      <c r="Z3698" s="142">
        <f t="shared" si="2637"/>
        <v>1</v>
      </c>
    </row>
    <row r="3699" spans="1:26" s="142" customFormat="1">
      <c r="A3699" s="142">
        <f t="shared" si="2642"/>
        <v>533107</v>
      </c>
      <c r="B3699" s="142" t="s">
        <v>945</v>
      </c>
      <c r="C3699" s="142" t="s">
        <v>949</v>
      </c>
      <c r="F3699" s="142" t="s">
        <v>950</v>
      </c>
      <c r="G3699" s="142">
        <v>1</v>
      </c>
      <c r="I3699" s="143">
        <v>1</v>
      </c>
      <c r="J3699" s="143">
        <v>0</v>
      </c>
      <c r="K3699" s="143">
        <f t="shared" ref="K3699:L3699" si="2649">K3689+10000</f>
        <v>300000</v>
      </c>
      <c r="L3699" s="143">
        <f t="shared" si="2649"/>
        <v>300000</v>
      </c>
      <c r="M3699" s="127">
        <v>1000</v>
      </c>
      <c r="N3699" s="142">
        <f t="shared" si="2635"/>
        <v>1</v>
      </c>
      <c r="O3699" s="143">
        <v>0</v>
      </c>
      <c r="P3699" s="143">
        <v>0</v>
      </c>
      <c r="Q3699" s="143">
        <v>0</v>
      </c>
      <c r="R3699" s="143">
        <v>0</v>
      </c>
      <c r="S3699" s="143">
        <v>0</v>
      </c>
      <c r="T3699" s="142">
        <f t="shared" si="2636"/>
        <v>0</v>
      </c>
      <c r="U3699" s="143">
        <v>21</v>
      </c>
      <c r="V3699" s="143">
        <v>0</v>
      </c>
      <c r="W3699" s="127">
        <f t="shared" ref="W3699:X3699" si="2650">INT(W3689*1.05)</f>
        <v>932</v>
      </c>
      <c r="X3699" s="127">
        <f t="shared" si="2650"/>
        <v>932</v>
      </c>
      <c r="Y3699" s="127">
        <v>1000</v>
      </c>
      <c r="Z3699" s="142">
        <f t="shared" si="2637"/>
        <v>1</v>
      </c>
    </row>
    <row r="3700" spans="1:26" s="142" customFormat="1">
      <c r="A3700" s="142">
        <f t="shared" si="2642"/>
        <v>533108</v>
      </c>
      <c r="B3700" s="142" t="s">
        <v>945</v>
      </c>
      <c r="C3700" s="142" t="s">
        <v>949</v>
      </c>
      <c r="F3700" s="142" t="s">
        <v>950</v>
      </c>
      <c r="G3700" s="142">
        <v>1</v>
      </c>
      <c r="I3700" s="143">
        <v>1</v>
      </c>
      <c r="J3700" s="143">
        <v>0</v>
      </c>
      <c r="K3700" s="143">
        <f t="shared" ref="K3700:L3700" si="2651">K3690+10000</f>
        <v>300000</v>
      </c>
      <c r="L3700" s="143">
        <f t="shared" si="2651"/>
        <v>300000</v>
      </c>
      <c r="M3700" s="127">
        <v>1000</v>
      </c>
      <c r="N3700" s="142">
        <f t="shared" si="2635"/>
        <v>1</v>
      </c>
      <c r="O3700" s="143">
        <v>0</v>
      </c>
      <c r="P3700" s="143">
        <v>0</v>
      </c>
      <c r="Q3700" s="143">
        <v>0</v>
      </c>
      <c r="R3700" s="143">
        <v>0</v>
      </c>
      <c r="S3700" s="143">
        <v>0</v>
      </c>
      <c r="T3700" s="142">
        <f t="shared" si="2636"/>
        <v>0</v>
      </c>
      <c r="U3700" s="143">
        <v>21</v>
      </c>
      <c r="V3700" s="143">
        <v>0</v>
      </c>
      <c r="W3700" s="127">
        <f t="shared" ref="W3700:X3700" si="2652">INT(W3690*1.05)</f>
        <v>932</v>
      </c>
      <c r="X3700" s="127">
        <f t="shared" si="2652"/>
        <v>932</v>
      </c>
      <c r="Y3700" s="127">
        <v>1000</v>
      </c>
      <c r="Z3700" s="142">
        <f t="shared" si="2637"/>
        <v>1</v>
      </c>
    </row>
    <row r="3701" spans="1:26" s="142" customFormat="1">
      <c r="A3701" s="142">
        <f t="shared" si="2642"/>
        <v>533109</v>
      </c>
      <c r="B3701" s="142" t="s">
        <v>945</v>
      </c>
      <c r="C3701" s="142" t="s">
        <v>949</v>
      </c>
      <c r="F3701" s="142" t="s">
        <v>950</v>
      </c>
      <c r="G3701" s="142">
        <v>1</v>
      </c>
      <c r="I3701" s="143">
        <v>1</v>
      </c>
      <c r="J3701" s="143">
        <v>0</v>
      </c>
      <c r="K3701" s="143">
        <f t="shared" ref="K3701:L3701" si="2653">K3691+10000</f>
        <v>300000</v>
      </c>
      <c r="L3701" s="143">
        <f t="shared" si="2653"/>
        <v>300000</v>
      </c>
      <c r="M3701" s="127">
        <v>1000</v>
      </c>
      <c r="N3701" s="142">
        <f t="shared" si="2635"/>
        <v>1</v>
      </c>
      <c r="O3701" s="143">
        <v>0</v>
      </c>
      <c r="P3701" s="143">
        <v>0</v>
      </c>
      <c r="Q3701" s="143">
        <v>0</v>
      </c>
      <c r="R3701" s="143">
        <v>0</v>
      </c>
      <c r="S3701" s="143">
        <v>0</v>
      </c>
      <c r="T3701" s="142">
        <f t="shared" si="2636"/>
        <v>0</v>
      </c>
      <c r="U3701" s="143">
        <v>21</v>
      </c>
      <c r="V3701" s="143">
        <v>0</v>
      </c>
      <c r="W3701" s="127">
        <f t="shared" ref="W3701:X3701" si="2654">INT(W3691*1.05)</f>
        <v>932</v>
      </c>
      <c r="X3701" s="127">
        <f t="shared" si="2654"/>
        <v>932</v>
      </c>
      <c r="Y3701" s="127">
        <v>1000</v>
      </c>
      <c r="Z3701" s="142">
        <f t="shared" si="2637"/>
        <v>1</v>
      </c>
    </row>
    <row r="3702" spans="1:26" s="142" customFormat="1">
      <c r="A3702" s="142">
        <f t="shared" si="2642"/>
        <v>533110</v>
      </c>
      <c r="B3702" s="142" t="s">
        <v>945</v>
      </c>
      <c r="C3702" s="142" t="s">
        <v>949</v>
      </c>
      <c r="F3702" s="142" t="s">
        <v>950</v>
      </c>
      <c r="G3702" s="142">
        <v>1</v>
      </c>
      <c r="I3702" s="143">
        <v>1</v>
      </c>
      <c r="J3702" s="143">
        <v>0</v>
      </c>
      <c r="K3702" s="143">
        <f t="shared" ref="K3702:L3702" si="2655">K3692+10000</f>
        <v>300000</v>
      </c>
      <c r="L3702" s="143">
        <f t="shared" si="2655"/>
        <v>300000</v>
      </c>
      <c r="M3702" s="127">
        <v>1000</v>
      </c>
      <c r="N3702" s="142">
        <f t="shared" si="2635"/>
        <v>1</v>
      </c>
      <c r="O3702" s="143">
        <v>0</v>
      </c>
      <c r="P3702" s="143">
        <v>0</v>
      </c>
      <c r="Q3702" s="143">
        <v>0</v>
      </c>
      <c r="R3702" s="143">
        <v>0</v>
      </c>
      <c r="S3702" s="143">
        <v>0</v>
      </c>
      <c r="T3702" s="142">
        <f t="shared" si="2636"/>
        <v>0</v>
      </c>
      <c r="U3702" s="143">
        <v>21</v>
      </c>
      <c r="V3702" s="143">
        <v>0</v>
      </c>
      <c r="W3702" s="127">
        <f t="shared" ref="W3702:X3702" si="2656">INT(W3692*1.05)</f>
        <v>932</v>
      </c>
      <c r="X3702" s="127">
        <f t="shared" si="2656"/>
        <v>932</v>
      </c>
      <c r="Y3702" s="127">
        <v>1000</v>
      </c>
      <c r="Z3702" s="142">
        <f t="shared" si="2637"/>
        <v>1</v>
      </c>
    </row>
    <row r="3703" spans="1:26" s="142" customFormat="1">
      <c r="A3703" s="142">
        <f t="shared" si="2642"/>
        <v>533201</v>
      </c>
      <c r="B3703" s="142" t="s">
        <v>945</v>
      </c>
      <c r="C3703" s="142" t="s">
        <v>949</v>
      </c>
      <c r="F3703" s="142" t="s">
        <v>950</v>
      </c>
      <c r="G3703" s="142">
        <v>1</v>
      </c>
      <c r="I3703" s="143">
        <v>1</v>
      </c>
      <c r="J3703" s="143">
        <v>0</v>
      </c>
      <c r="K3703" s="143">
        <f t="shared" ref="K3703:L3703" si="2657">K3693+10000</f>
        <v>310000</v>
      </c>
      <c r="L3703" s="143">
        <f t="shared" si="2657"/>
        <v>310000</v>
      </c>
      <c r="M3703" s="127">
        <v>1000</v>
      </c>
      <c r="N3703" s="142">
        <f t="shared" ref="N3703:N3712" si="2658">IF(M3703&gt;=1000,1,0)</f>
        <v>1</v>
      </c>
      <c r="O3703" s="143">
        <v>0</v>
      </c>
      <c r="P3703" s="143">
        <v>0</v>
      </c>
      <c r="Q3703" s="143">
        <v>0</v>
      </c>
      <c r="R3703" s="143">
        <v>0</v>
      </c>
      <c r="S3703" s="143">
        <v>0</v>
      </c>
      <c r="T3703" s="142">
        <f t="shared" ref="T3703:T3712" si="2659">IF(S3703&gt;=1000,1,0)</f>
        <v>0</v>
      </c>
      <c r="U3703" s="143">
        <v>21</v>
      </c>
      <c r="V3703" s="143">
        <v>0</v>
      </c>
      <c r="W3703" s="127">
        <f t="shared" ref="W3703:X3703" si="2660">INT(W3693*1.05)</f>
        <v>978</v>
      </c>
      <c r="X3703" s="127">
        <f t="shared" si="2660"/>
        <v>978</v>
      </c>
      <c r="Y3703" s="127">
        <v>1000</v>
      </c>
      <c r="Z3703" s="142">
        <f t="shared" ref="Z3703:Z3712" si="2661">IF(Y3703&gt;=1000,1,0)</f>
        <v>1</v>
      </c>
    </row>
    <row r="3704" spans="1:26" s="142" customFormat="1">
      <c r="A3704" s="142">
        <f t="shared" si="2642"/>
        <v>533202</v>
      </c>
      <c r="B3704" s="142" t="s">
        <v>945</v>
      </c>
      <c r="C3704" s="142" t="s">
        <v>949</v>
      </c>
      <c r="F3704" s="142" t="s">
        <v>950</v>
      </c>
      <c r="G3704" s="142">
        <v>1</v>
      </c>
      <c r="I3704" s="143">
        <v>1</v>
      </c>
      <c r="J3704" s="143">
        <v>0</v>
      </c>
      <c r="K3704" s="143">
        <f t="shared" ref="K3704:L3704" si="2662">K3694+10000</f>
        <v>310000</v>
      </c>
      <c r="L3704" s="143">
        <f t="shared" si="2662"/>
        <v>310000</v>
      </c>
      <c r="M3704" s="127">
        <v>1000</v>
      </c>
      <c r="N3704" s="142">
        <f t="shared" si="2658"/>
        <v>1</v>
      </c>
      <c r="O3704" s="143">
        <v>0</v>
      </c>
      <c r="P3704" s="143">
        <v>0</v>
      </c>
      <c r="Q3704" s="143">
        <v>0</v>
      </c>
      <c r="R3704" s="143">
        <v>0</v>
      </c>
      <c r="S3704" s="143">
        <v>0</v>
      </c>
      <c r="T3704" s="142">
        <f t="shared" si="2659"/>
        <v>0</v>
      </c>
      <c r="U3704" s="143">
        <v>21</v>
      </c>
      <c r="V3704" s="143">
        <v>0</v>
      </c>
      <c r="W3704" s="127">
        <f t="shared" ref="W3704:X3704" si="2663">INT(W3694*1.05)</f>
        <v>978</v>
      </c>
      <c r="X3704" s="127">
        <f t="shared" si="2663"/>
        <v>978</v>
      </c>
      <c r="Y3704" s="127">
        <v>1000</v>
      </c>
      <c r="Z3704" s="142">
        <f t="shared" si="2661"/>
        <v>1</v>
      </c>
    </row>
    <row r="3705" spans="1:26" s="142" customFormat="1">
      <c r="A3705" s="142">
        <f t="shared" si="2642"/>
        <v>533203</v>
      </c>
      <c r="B3705" s="142" t="s">
        <v>945</v>
      </c>
      <c r="C3705" s="142" t="s">
        <v>949</v>
      </c>
      <c r="F3705" s="142" t="s">
        <v>950</v>
      </c>
      <c r="G3705" s="142">
        <v>1</v>
      </c>
      <c r="I3705" s="143">
        <v>1</v>
      </c>
      <c r="J3705" s="143">
        <v>0</v>
      </c>
      <c r="K3705" s="143">
        <f t="shared" ref="K3705:L3705" si="2664">K3695+10000</f>
        <v>310000</v>
      </c>
      <c r="L3705" s="143">
        <f t="shared" si="2664"/>
        <v>310000</v>
      </c>
      <c r="M3705" s="127">
        <v>1000</v>
      </c>
      <c r="N3705" s="142">
        <f t="shared" si="2658"/>
        <v>1</v>
      </c>
      <c r="O3705" s="143">
        <v>0</v>
      </c>
      <c r="P3705" s="143">
        <v>0</v>
      </c>
      <c r="Q3705" s="143">
        <v>0</v>
      </c>
      <c r="R3705" s="143">
        <v>0</v>
      </c>
      <c r="S3705" s="143">
        <v>0</v>
      </c>
      <c r="T3705" s="142">
        <f t="shared" si="2659"/>
        <v>0</v>
      </c>
      <c r="U3705" s="143">
        <v>21</v>
      </c>
      <c r="V3705" s="143">
        <v>0</v>
      </c>
      <c r="W3705" s="127">
        <f t="shared" ref="W3705:X3705" si="2665">INT(W3695*1.05)</f>
        <v>978</v>
      </c>
      <c r="X3705" s="127">
        <f t="shared" si="2665"/>
        <v>978</v>
      </c>
      <c r="Y3705" s="127">
        <v>1000</v>
      </c>
      <c r="Z3705" s="142">
        <f t="shared" si="2661"/>
        <v>1</v>
      </c>
    </row>
    <row r="3706" spans="1:26" s="142" customFormat="1">
      <c r="A3706" s="142">
        <f t="shared" si="2642"/>
        <v>533204</v>
      </c>
      <c r="B3706" s="142" t="s">
        <v>945</v>
      </c>
      <c r="C3706" s="142" t="s">
        <v>949</v>
      </c>
      <c r="F3706" s="142" t="s">
        <v>950</v>
      </c>
      <c r="G3706" s="142">
        <v>1</v>
      </c>
      <c r="I3706" s="143">
        <v>1</v>
      </c>
      <c r="J3706" s="143">
        <v>0</v>
      </c>
      <c r="K3706" s="143">
        <f t="shared" ref="K3706:L3706" si="2666">K3696+10000</f>
        <v>310000</v>
      </c>
      <c r="L3706" s="143">
        <f t="shared" si="2666"/>
        <v>310000</v>
      </c>
      <c r="M3706" s="127">
        <v>1000</v>
      </c>
      <c r="N3706" s="142">
        <f t="shared" si="2658"/>
        <v>1</v>
      </c>
      <c r="O3706" s="143">
        <v>0</v>
      </c>
      <c r="P3706" s="143">
        <v>0</v>
      </c>
      <c r="Q3706" s="143">
        <v>0</v>
      </c>
      <c r="R3706" s="143">
        <v>0</v>
      </c>
      <c r="S3706" s="143">
        <v>0</v>
      </c>
      <c r="T3706" s="142">
        <f t="shared" si="2659"/>
        <v>0</v>
      </c>
      <c r="U3706" s="143">
        <v>21</v>
      </c>
      <c r="V3706" s="143">
        <v>0</v>
      </c>
      <c r="W3706" s="127">
        <f t="shared" ref="W3706:X3706" si="2667">INT(W3696*1.05)</f>
        <v>978</v>
      </c>
      <c r="X3706" s="127">
        <f t="shared" si="2667"/>
        <v>978</v>
      </c>
      <c r="Y3706" s="127">
        <v>1000</v>
      </c>
      <c r="Z3706" s="142">
        <f t="shared" si="2661"/>
        <v>1</v>
      </c>
    </row>
    <row r="3707" spans="1:26" s="142" customFormat="1">
      <c r="A3707" s="142">
        <f t="shared" si="2642"/>
        <v>533205</v>
      </c>
      <c r="B3707" s="142" t="s">
        <v>945</v>
      </c>
      <c r="C3707" s="142" t="s">
        <v>949</v>
      </c>
      <c r="F3707" s="142" t="s">
        <v>950</v>
      </c>
      <c r="G3707" s="142">
        <v>1</v>
      </c>
      <c r="I3707" s="143">
        <v>1</v>
      </c>
      <c r="J3707" s="143">
        <v>0</v>
      </c>
      <c r="K3707" s="143">
        <f t="shared" ref="K3707:L3707" si="2668">K3697+10000</f>
        <v>310000</v>
      </c>
      <c r="L3707" s="143">
        <f t="shared" si="2668"/>
        <v>310000</v>
      </c>
      <c r="M3707" s="127">
        <v>1000</v>
      </c>
      <c r="N3707" s="142">
        <f t="shared" si="2658"/>
        <v>1</v>
      </c>
      <c r="O3707" s="143">
        <v>0</v>
      </c>
      <c r="P3707" s="143">
        <v>0</v>
      </c>
      <c r="Q3707" s="143">
        <v>0</v>
      </c>
      <c r="R3707" s="143">
        <v>0</v>
      </c>
      <c r="S3707" s="143">
        <v>0</v>
      </c>
      <c r="T3707" s="142">
        <f t="shared" si="2659"/>
        <v>0</v>
      </c>
      <c r="U3707" s="143">
        <v>21</v>
      </c>
      <c r="V3707" s="143">
        <v>0</v>
      </c>
      <c r="W3707" s="127">
        <f t="shared" ref="W3707:X3707" si="2669">INT(W3697*1.05)</f>
        <v>978</v>
      </c>
      <c r="X3707" s="127">
        <f t="shared" si="2669"/>
        <v>978</v>
      </c>
      <c r="Y3707" s="127">
        <v>1000</v>
      </c>
      <c r="Z3707" s="142">
        <f t="shared" si="2661"/>
        <v>1</v>
      </c>
    </row>
    <row r="3708" spans="1:26" s="142" customFormat="1">
      <c r="A3708" s="142">
        <f t="shared" si="2642"/>
        <v>533206</v>
      </c>
      <c r="B3708" s="142" t="s">
        <v>945</v>
      </c>
      <c r="C3708" s="142" t="s">
        <v>949</v>
      </c>
      <c r="F3708" s="142" t="s">
        <v>950</v>
      </c>
      <c r="G3708" s="142">
        <v>1</v>
      </c>
      <c r="I3708" s="143">
        <v>1</v>
      </c>
      <c r="J3708" s="143">
        <v>0</v>
      </c>
      <c r="K3708" s="143">
        <f t="shared" ref="K3708:L3708" si="2670">K3698+10000</f>
        <v>310000</v>
      </c>
      <c r="L3708" s="143">
        <f t="shared" si="2670"/>
        <v>310000</v>
      </c>
      <c r="M3708" s="127">
        <v>1000</v>
      </c>
      <c r="N3708" s="142">
        <f t="shared" si="2658"/>
        <v>1</v>
      </c>
      <c r="O3708" s="143">
        <v>0</v>
      </c>
      <c r="P3708" s="143">
        <v>0</v>
      </c>
      <c r="Q3708" s="143">
        <v>0</v>
      </c>
      <c r="R3708" s="143">
        <v>0</v>
      </c>
      <c r="S3708" s="143">
        <v>0</v>
      </c>
      <c r="T3708" s="142">
        <f t="shared" si="2659"/>
        <v>0</v>
      </c>
      <c r="U3708" s="143">
        <v>21</v>
      </c>
      <c r="V3708" s="143">
        <v>0</v>
      </c>
      <c r="W3708" s="127">
        <f t="shared" ref="W3708:X3708" si="2671">INT(W3698*1.05)</f>
        <v>978</v>
      </c>
      <c r="X3708" s="127">
        <f t="shared" si="2671"/>
        <v>978</v>
      </c>
      <c r="Y3708" s="127">
        <v>1000</v>
      </c>
      <c r="Z3708" s="142">
        <f t="shared" si="2661"/>
        <v>1</v>
      </c>
    </row>
    <row r="3709" spans="1:26" s="142" customFormat="1">
      <c r="A3709" s="142">
        <f t="shared" si="2642"/>
        <v>533207</v>
      </c>
      <c r="B3709" s="142" t="s">
        <v>945</v>
      </c>
      <c r="C3709" s="142" t="s">
        <v>949</v>
      </c>
      <c r="F3709" s="142" t="s">
        <v>950</v>
      </c>
      <c r="G3709" s="142">
        <v>1</v>
      </c>
      <c r="I3709" s="143">
        <v>1</v>
      </c>
      <c r="J3709" s="143">
        <v>0</v>
      </c>
      <c r="K3709" s="143">
        <f t="shared" ref="K3709:L3709" si="2672">K3699+10000</f>
        <v>310000</v>
      </c>
      <c r="L3709" s="143">
        <f t="shared" si="2672"/>
        <v>310000</v>
      </c>
      <c r="M3709" s="127">
        <v>1000</v>
      </c>
      <c r="N3709" s="142">
        <f t="shared" si="2658"/>
        <v>1</v>
      </c>
      <c r="O3709" s="143">
        <v>0</v>
      </c>
      <c r="P3709" s="143">
        <v>0</v>
      </c>
      <c r="Q3709" s="143">
        <v>0</v>
      </c>
      <c r="R3709" s="143">
        <v>0</v>
      </c>
      <c r="S3709" s="143">
        <v>0</v>
      </c>
      <c r="T3709" s="142">
        <f t="shared" si="2659"/>
        <v>0</v>
      </c>
      <c r="U3709" s="143">
        <v>21</v>
      </c>
      <c r="V3709" s="143">
        <v>0</v>
      </c>
      <c r="W3709" s="127">
        <f t="shared" ref="W3709:X3709" si="2673">INT(W3699*1.05)</f>
        <v>978</v>
      </c>
      <c r="X3709" s="127">
        <f t="shared" si="2673"/>
        <v>978</v>
      </c>
      <c r="Y3709" s="127">
        <v>1000</v>
      </c>
      <c r="Z3709" s="142">
        <f t="shared" si="2661"/>
        <v>1</v>
      </c>
    </row>
    <row r="3710" spans="1:26" s="142" customFormat="1">
      <c r="A3710" s="142">
        <f t="shared" si="2642"/>
        <v>533208</v>
      </c>
      <c r="B3710" s="142" t="s">
        <v>945</v>
      </c>
      <c r="C3710" s="142" t="s">
        <v>949</v>
      </c>
      <c r="F3710" s="142" t="s">
        <v>950</v>
      </c>
      <c r="G3710" s="142">
        <v>1</v>
      </c>
      <c r="I3710" s="143">
        <v>1</v>
      </c>
      <c r="J3710" s="143">
        <v>0</v>
      </c>
      <c r="K3710" s="143">
        <f t="shared" ref="K3710:L3710" si="2674">K3700+10000</f>
        <v>310000</v>
      </c>
      <c r="L3710" s="143">
        <f t="shared" si="2674"/>
        <v>310000</v>
      </c>
      <c r="M3710" s="127">
        <v>1000</v>
      </c>
      <c r="N3710" s="142">
        <f t="shared" si="2658"/>
        <v>1</v>
      </c>
      <c r="O3710" s="143">
        <v>0</v>
      </c>
      <c r="P3710" s="143">
        <v>0</v>
      </c>
      <c r="Q3710" s="143">
        <v>0</v>
      </c>
      <c r="R3710" s="143">
        <v>0</v>
      </c>
      <c r="S3710" s="143">
        <v>0</v>
      </c>
      <c r="T3710" s="142">
        <f t="shared" si="2659"/>
        <v>0</v>
      </c>
      <c r="U3710" s="143">
        <v>21</v>
      </c>
      <c r="V3710" s="143">
        <v>0</v>
      </c>
      <c r="W3710" s="127">
        <f t="shared" ref="W3710:X3710" si="2675">INT(W3700*1.05)</f>
        <v>978</v>
      </c>
      <c r="X3710" s="127">
        <f t="shared" si="2675"/>
        <v>978</v>
      </c>
      <c r="Y3710" s="127">
        <v>1000</v>
      </c>
      <c r="Z3710" s="142">
        <f t="shared" si="2661"/>
        <v>1</v>
      </c>
    </row>
    <row r="3711" spans="1:26" s="142" customFormat="1">
      <c r="A3711" s="142">
        <f t="shared" si="2642"/>
        <v>533209</v>
      </c>
      <c r="B3711" s="142" t="s">
        <v>945</v>
      </c>
      <c r="C3711" s="142" t="s">
        <v>949</v>
      </c>
      <c r="F3711" s="142" t="s">
        <v>950</v>
      </c>
      <c r="G3711" s="142">
        <v>1</v>
      </c>
      <c r="I3711" s="143">
        <v>1</v>
      </c>
      <c r="J3711" s="143">
        <v>0</v>
      </c>
      <c r="K3711" s="143">
        <f t="shared" ref="K3711:L3711" si="2676">K3701+10000</f>
        <v>310000</v>
      </c>
      <c r="L3711" s="143">
        <f t="shared" si="2676"/>
        <v>310000</v>
      </c>
      <c r="M3711" s="127">
        <v>1000</v>
      </c>
      <c r="N3711" s="142">
        <f t="shared" si="2658"/>
        <v>1</v>
      </c>
      <c r="O3711" s="143">
        <v>0</v>
      </c>
      <c r="P3711" s="143">
        <v>0</v>
      </c>
      <c r="Q3711" s="143">
        <v>0</v>
      </c>
      <c r="R3711" s="143">
        <v>0</v>
      </c>
      <c r="S3711" s="143">
        <v>0</v>
      </c>
      <c r="T3711" s="142">
        <f t="shared" si="2659"/>
        <v>0</v>
      </c>
      <c r="U3711" s="143">
        <v>21</v>
      </c>
      <c r="V3711" s="143">
        <v>0</v>
      </c>
      <c r="W3711" s="127">
        <f t="shared" ref="W3711:X3711" si="2677">INT(W3701*1.05)</f>
        <v>978</v>
      </c>
      <c r="X3711" s="127">
        <f t="shared" si="2677"/>
        <v>978</v>
      </c>
      <c r="Y3711" s="127">
        <v>1000</v>
      </c>
      <c r="Z3711" s="142">
        <f t="shared" si="2661"/>
        <v>1</v>
      </c>
    </row>
    <row r="3712" spans="1:26" s="142" customFormat="1">
      <c r="A3712" s="142">
        <f t="shared" si="2642"/>
        <v>533210</v>
      </c>
      <c r="B3712" s="142" t="s">
        <v>945</v>
      </c>
      <c r="C3712" s="142" t="s">
        <v>949</v>
      </c>
      <c r="F3712" s="142" t="s">
        <v>950</v>
      </c>
      <c r="G3712" s="142">
        <v>1</v>
      </c>
      <c r="I3712" s="143">
        <v>1</v>
      </c>
      <c r="J3712" s="143">
        <v>0</v>
      </c>
      <c r="K3712" s="143">
        <f t="shared" ref="K3712:L3712" si="2678">K3702+10000</f>
        <v>310000</v>
      </c>
      <c r="L3712" s="143">
        <f t="shared" si="2678"/>
        <v>310000</v>
      </c>
      <c r="M3712" s="127">
        <v>1000</v>
      </c>
      <c r="N3712" s="142">
        <f t="shared" si="2658"/>
        <v>1</v>
      </c>
      <c r="O3712" s="143">
        <v>0</v>
      </c>
      <c r="P3712" s="143">
        <v>0</v>
      </c>
      <c r="Q3712" s="143">
        <v>0</v>
      </c>
      <c r="R3712" s="143">
        <v>0</v>
      </c>
      <c r="S3712" s="143">
        <v>0</v>
      </c>
      <c r="T3712" s="142">
        <f t="shared" si="2659"/>
        <v>0</v>
      </c>
      <c r="U3712" s="143">
        <v>21</v>
      </c>
      <c r="V3712" s="143">
        <v>0</v>
      </c>
      <c r="W3712" s="127">
        <f t="shared" ref="W3712:X3712" si="2679">INT(W3702*1.05)</f>
        <v>978</v>
      </c>
      <c r="X3712" s="127">
        <f t="shared" si="2679"/>
        <v>978</v>
      </c>
      <c r="Y3712" s="127">
        <v>1000</v>
      </c>
      <c r="Z3712" s="142">
        <f t="shared" si="2661"/>
        <v>1</v>
      </c>
    </row>
    <row r="3713" spans="1:26" s="142" customFormat="1">
      <c r="A3713" s="142">
        <f t="shared" si="2642"/>
        <v>533301</v>
      </c>
      <c r="B3713" s="142" t="s">
        <v>945</v>
      </c>
      <c r="C3713" s="142" t="s">
        <v>949</v>
      </c>
      <c r="F3713" s="142" t="s">
        <v>950</v>
      </c>
      <c r="G3713" s="142">
        <v>1</v>
      </c>
      <c r="I3713" s="143">
        <v>1</v>
      </c>
      <c r="J3713" s="143">
        <v>0</v>
      </c>
      <c r="K3713" s="143">
        <f t="shared" ref="K3713:L3713" si="2680">K3703+10000</f>
        <v>320000</v>
      </c>
      <c r="L3713" s="143">
        <f t="shared" si="2680"/>
        <v>320000</v>
      </c>
      <c r="M3713" s="127">
        <v>1000</v>
      </c>
      <c r="N3713" s="142">
        <f t="shared" ref="N3713:N3722" si="2681">IF(M3713&gt;=1000,1,0)</f>
        <v>1</v>
      </c>
      <c r="O3713" s="143">
        <v>0</v>
      </c>
      <c r="P3713" s="143">
        <v>0</v>
      </c>
      <c r="Q3713" s="143">
        <v>0</v>
      </c>
      <c r="R3713" s="143">
        <v>0</v>
      </c>
      <c r="S3713" s="143">
        <v>0</v>
      </c>
      <c r="T3713" s="142">
        <f t="shared" ref="T3713:T3722" si="2682">IF(S3713&gt;=1000,1,0)</f>
        <v>0</v>
      </c>
      <c r="U3713" s="143">
        <v>21</v>
      </c>
      <c r="V3713" s="143">
        <v>0</v>
      </c>
      <c r="W3713" s="127">
        <f t="shared" ref="W3713:X3713" si="2683">INT(W3703*1.05)</f>
        <v>1026</v>
      </c>
      <c r="X3713" s="127">
        <f t="shared" si="2683"/>
        <v>1026</v>
      </c>
      <c r="Y3713" s="127">
        <v>1000</v>
      </c>
      <c r="Z3713" s="142">
        <f t="shared" ref="Z3713:Z3722" si="2684">IF(Y3713&gt;=1000,1,0)</f>
        <v>1</v>
      </c>
    </row>
    <row r="3714" spans="1:26" s="142" customFormat="1">
      <c r="A3714" s="142">
        <f t="shared" si="2642"/>
        <v>533302</v>
      </c>
      <c r="B3714" s="142" t="s">
        <v>945</v>
      </c>
      <c r="C3714" s="142" t="s">
        <v>949</v>
      </c>
      <c r="F3714" s="142" t="s">
        <v>950</v>
      </c>
      <c r="G3714" s="142">
        <v>1</v>
      </c>
      <c r="I3714" s="143">
        <v>1</v>
      </c>
      <c r="J3714" s="143">
        <v>0</v>
      </c>
      <c r="K3714" s="143">
        <f t="shared" ref="K3714:L3714" si="2685">K3704+10000</f>
        <v>320000</v>
      </c>
      <c r="L3714" s="143">
        <f t="shared" si="2685"/>
        <v>320000</v>
      </c>
      <c r="M3714" s="127">
        <v>1000</v>
      </c>
      <c r="N3714" s="142">
        <f t="shared" si="2681"/>
        <v>1</v>
      </c>
      <c r="O3714" s="143">
        <v>0</v>
      </c>
      <c r="P3714" s="143">
        <v>0</v>
      </c>
      <c r="Q3714" s="143">
        <v>0</v>
      </c>
      <c r="R3714" s="143">
        <v>0</v>
      </c>
      <c r="S3714" s="143">
        <v>0</v>
      </c>
      <c r="T3714" s="142">
        <f t="shared" si="2682"/>
        <v>0</v>
      </c>
      <c r="U3714" s="143">
        <v>21</v>
      </c>
      <c r="V3714" s="143">
        <v>0</v>
      </c>
      <c r="W3714" s="127">
        <f t="shared" ref="W3714:X3714" si="2686">INT(W3704*1.05)</f>
        <v>1026</v>
      </c>
      <c r="X3714" s="127">
        <f t="shared" si="2686"/>
        <v>1026</v>
      </c>
      <c r="Y3714" s="127">
        <v>1000</v>
      </c>
      <c r="Z3714" s="142">
        <f t="shared" si="2684"/>
        <v>1</v>
      </c>
    </row>
    <row r="3715" spans="1:26" s="142" customFormat="1">
      <c r="A3715" s="142">
        <f t="shared" si="2642"/>
        <v>533303</v>
      </c>
      <c r="B3715" s="142" t="s">
        <v>945</v>
      </c>
      <c r="C3715" s="142" t="s">
        <v>949</v>
      </c>
      <c r="F3715" s="142" t="s">
        <v>950</v>
      </c>
      <c r="G3715" s="142">
        <v>1</v>
      </c>
      <c r="I3715" s="143">
        <v>1</v>
      </c>
      <c r="J3715" s="143">
        <v>0</v>
      </c>
      <c r="K3715" s="143">
        <f t="shared" ref="K3715:L3715" si="2687">K3705+10000</f>
        <v>320000</v>
      </c>
      <c r="L3715" s="143">
        <f t="shared" si="2687"/>
        <v>320000</v>
      </c>
      <c r="M3715" s="127">
        <v>1000</v>
      </c>
      <c r="N3715" s="142">
        <f t="shared" si="2681"/>
        <v>1</v>
      </c>
      <c r="O3715" s="143">
        <v>0</v>
      </c>
      <c r="P3715" s="143">
        <v>0</v>
      </c>
      <c r="Q3715" s="143">
        <v>0</v>
      </c>
      <c r="R3715" s="143">
        <v>0</v>
      </c>
      <c r="S3715" s="143">
        <v>0</v>
      </c>
      <c r="T3715" s="142">
        <f t="shared" si="2682"/>
        <v>0</v>
      </c>
      <c r="U3715" s="143">
        <v>21</v>
      </c>
      <c r="V3715" s="143">
        <v>0</v>
      </c>
      <c r="W3715" s="127">
        <f t="shared" ref="W3715:X3715" si="2688">INT(W3705*1.05)</f>
        <v>1026</v>
      </c>
      <c r="X3715" s="127">
        <f t="shared" si="2688"/>
        <v>1026</v>
      </c>
      <c r="Y3715" s="127">
        <v>1000</v>
      </c>
      <c r="Z3715" s="142">
        <f t="shared" si="2684"/>
        <v>1</v>
      </c>
    </row>
    <row r="3716" spans="1:26" s="142" customFormat="1">
      <c r="A3716" s="142">
        <f t="shared" si="2642"/>
        <v>533304</v>
      </c>
      <c r="B3716" s="142" t="s">
        <v>945</v>
      </c>
      <c r="C3716" s="142" t="s">
        <v>949</v>
      </c>
      <c r="F3716" s="142" t="s">
        <v>950</v>
      </c>
      <c r="G3716" s="142">
        <v>1</v>
      </c>
      <c r="I3716" s="143">
        <v>1</v>
      </c>
      <c r="J3716" s="143">
        <v>0</v>
      </c>
      <c r="K3716" s="143">
        <f t="shared" ref="K3716:L3716" si="2689">K3706+10000</f>
        <v>320000</v>
      </c>
      <c r="L3716" s="143">
        <f t="shared" si="2689"/>
        <v>320000</v>
      </c>
      <c r="M3716" s="127">
        <v>1000</v>
      </c>
      <c r="N3716" s="142">
        <f t="shared" si="2681"/>
        <v>1</v>
      </c>
      <c r="O3716" s="143">
        <v>0</v>
      </c>
      <c r="P3716" s="143">
        <v>0</v>
      </c>
      <c r="Q3716" s="143">
        <v>0</v>
      </c>
      <c r="R3716" s="143">
        <v>0</v>
      </c>
      <c r="S3716" s="143">
        <v>0</v>
      </c>
      <c r="T3716" s="142">
        <f t="shared" si="2682"/>
        <v>0</v>
      </c>
      <c r="U3716" s="143">
        <v>21</v>
      </c>
      <c r="V3716" s="143">
        <v>0</v>
      </c>
      <c r="W3716" s="127">
        <f t="shared" ref="W3716:X3716" si="2690">INT(W3706*1.05)</f>
        <v>1026</v>
      </c>
      <c r="X3716" s="127">
        <f t="shared" si="2690"/>
        <v>1026</v>
      </c>
      <c r="Y3716" s="127">
        <v>1000</v>
      </c>
      <c r="Z3716" s="142">
        <f t="shared" si="2684"/>
        <v>1</v>
      </c>
    </row>
    <row r="3717" spans="1:26" s="142" customFormat="1">
      <c r="A3717" s="142">
        <f t="shared" si="2642"/>
        <v>533305</v>
      </c>
      <c r="B3717" s="142" t="s">
        <v>945</v>
      </c>
      <c r="C3717" s="142" t="s">
        <v>949</v>
      </c>
      <c r="F3717" s="142" t="s">
        <v>950</v>
      </c>
      <c r="G3717" s="142">
        <v>1</v>
      </c>
      <c r="I3717" s="143">
        <v>1</v>
      </c>
      <c r="J3717" s="143">
        <v>0</v>
      </c>
      <c r="K3717" s="143">
        <f t="shared" ref="K3717:L3717" si="2691">K3707+10000</f>
        <v>320000</v>
      </c>
      <c r="L3717" s="143">
        <f t="shared" si="2691"/>
        <v>320000</v>
      </c>
      <c r="M3717" s="127">
        <v>1000</v>
      </c>
      <c r="N3717" s="142">
        <f t="shared" si="2681"/>
        <v>1</v>
      </c>
      <c r="O3717" s="143">
        <v>0</v>
      </c>
      <c r="P3717" s="143">
        <v>0</v>
      </c>
      <c r="Q3717" s="143">
        <v>0</v>
      </c>
      <c r="R3717" s="143">
        <v>0</v>
      </c>
      <c r="S3717" s="143">
        <v>0</v>
      </c>
      <c r="T3717" s="142">
        <f t="shared" si="2682"/>
        <v>0</v>
      </c>
      <c r="U3717" s="143">
        <v>21</v>
      </c>
      <c r="V3717" s="143">
        <v>0</v>
      </c>
      <c r="W3717" s="127">
        <f t="shared" ref="W3717:X3717" si="2692">INT(W3707*1.05)</f>
        <v>1026</v>
      </c>
      <c r="X3717" s="127">
        <f t="shared" si="2692"/>
        <v>1026</v>
      </c>
      <c r="Y3717" s="127">
        <v>1000</v>
      </c>
      <c r="Z3717" s="142">
        <f t="shared" si="2684"/>
        <v>1</v>
      </c>
    </row>
    <row r="3718" spans="1:26" s="142" customFormat="1">
      <c r="A3718" s="142">
        <f t="shared" si="2642"/>
        <v>533306</v>
      </c>
      <c r="B3718" s="142" t="s">
        <v>945</v>
      </c>
      <c r="C3718" s="142" t="s">
        <v>949</v>
      </c>
      <c r="F3718" s="142" t="s">
        <v>950</v>
      </c>
      <c r="G3718" s="142">
        <v>1</v>
      </c>
      <c r="I3718" s="143">
        <v>1</v>
      </c>
      <c r="J3718" s="143">
        <v>0</v>
      </c>
      <c r="K3718" s="143">
        <f t="shared" ref="K3718:L3718" si="2693">K3708+10000</f>
        <v>320000</v>
      </c>
      <c r="L3718" s="143">
        <f t="shared" si="2693"/>
        <v>320000</v>
      </c>
      <c r="M3718" s="127">
        <v>1000</v>
      </c>
      <c r="N3718" s="142">
        <f t="shared" si="2681"/>
        <v>1</v>
      </c>
      <c r="O3718" s="143">
        <v>0</v>
      </c>
      <c r="P3718" s="143">
        <v>0</v>
      </c>
      <c r="Q3718" s="143">
        <v>0</v>
      </c>
      <c r="R3718" s="143">
        <v>0</v>
      </c>
      <c r="S3718" s="143">
        <v>0</v>
      </c>
      <c r="T3718" s="142">
        <f t="shared" si="2682"/>
        <v>0</v>
      </c>
      <c r="U3718" s="143">
        <v>21</v>
      </c>
      <c r="V3718" s="143">
        <v>0</v>
      </c>
      <c r="W3718" s="127">
        <f t="shared" ref="W3718:X3718" si="2694">INT(W3708*1.05)</f>
        <v>1026</v>
      </c>
      <c r="X3718" s="127">
        <f t="shared" si="2694"/>
        <v>1026</v>
      </c>
      <c r="Y3718" s="127">
        <v>1000</v>
      </c>
      <c r="Z3718" s="142">
        <f t="shared" si="2684"/>
        <v>1</v>
      </c>
    </row>
    <row r="3719" spans="1:26" s="142" customFormat="1">
      <c r="A3719" s="142">
        <f t="shared" si="2642"/>
        <v>533307</v>
      </c>
      <c r="B3719" s="142" t="s">
        <v>945</v>
      </c>
      <c r="C3719" s="142" t="s">
        <v>949</v>
      </c>
      <c r="F3719" s="142" t="s">
        <v>950</v>
      </c>
      <c r="G3719" s="142">
        <v>1</v>
      </c>
      <c r="I3719" s="143">
        <v>1</v>
      </c>
      <c r="J3719" s="143">
        <v>0</v>
      </c>
      <c r="K3719" s="143">
        <f t="shared" ref="K3719:L3719" si="2695">K3709+10000</f>
        <v>320000</v>
      </c>
      <c r="L3719" s="143">
        <f t="shared" si="2695"/>
        <v>320000</v>
      </c>
      <c r="M3719" s="127">
        <v>1000</v>
      </c>
      <c r="N3719" s="142">
        <f t="shared" si="2681"/>
        <v>1</v>
      </c>
      <c r="O3719" s="143">
        <v>0</v>
      </c>
      <c r="P3719" s="143">
        <v>0</v>
      </c>
      <c r="Q3719" s="143">
        <v>0</v>
      </c>
      <c r="R3719" s="143">
        <v>0</v>
      </c>
      <c r="S3719" s="143">
        <v>0</v>
      </c>
      <c r="T3719" s="142">
        <f t="shared" si="2682"/>
        <v>0</v>
      </c>
      <c r="U3719" s="143">
        <v>21</v>
      </c>
      <c r="V3719" s="143">
        <v>0</v>
      </c>
      <c r="W3719" s="127">
        <f t="shared" ref="W3719:X3719" si="2696">INT(W3709*1.05)</f>
        <v>1026</v>
      </c>
      <c r="X3719" s="127">
        <f t="shared" si="2696"/>
        <v>1026</v>
      </c>
      <c r="Y3719" s="127">
        <v>1000</v>
      </c>
      <c r="Z3719" s="142">
        <f t="shared" si="2684"/>
        <v>1</v>
      </c>
    </row>
    <row r="3720" spans="1:26" s="142" customFormat="1">
      <c r="A3720" s="142">
        <f t="shared" si="2642"/>
        <v>533308</v>
      </c>
      <c r="B3720" s="142" t="s">
        <v>945</v>
      </c>
      <c r="C3720" s="142" t="s">
        <v>949</v>
      </c>
      <c r="F3720" s="142" t="s">
        <v>950</v>
      </c>
      <c r="G3720" s="142">
        <v>1</v>
      </c>
      <c r="I3720" s="143">
        <v>1</v>
      </c>
      <c r="J3720" s="143">
        <v>0</v>
      </c>
      <c r="K3720" s="143">
        <f t="shared" ref="K3720:L3720" si="2697">K3710+10000</f>
        <v>320000</v>
      </c>
      <c r="L3720" s="143">
        <f t="shared" si="2697"/>
        <v>320000</v>
      </c>
      <c r="M3720" s="127">
        <v>1000</v>
      </c>
      <c r="N3720" s="142">
        <f t="shared" si="2681"/>
        <v>1</v>
      </c>
      <c r="O3720" s="143">
        <v>0</v>
      </c>
      <c r="P3720" s="143">
        <v>0</v>
      </c>
      <c r="Q3720" s="143">
        <v>0</v>
      </c>
      <c r="R3720" s="143">
        <v>0</v>
      </c>
      <c r="S3720" s="143">
        <v>0</v>
      </c>
      <c r="T3720" s="142">
        <f t="shared" si="2682"/>
        <v>0</v>
      </c>
      <c r="U3720" s="143">
        <v>21</v>
      </c>
      <c r="V3720" s="143">
        <v>0</v>
      </c>
      <c r="W3720" s="127">
        <f t="shared" ref="W3720:X3720" si="2698">INT(W3710*1.05)</f>
        <v>1026</v>
      </c>
      <c r="X3720" s="127">
        <f t="shared" si="2698"/>
        <v>1026</v>
      </c>
      <c r="Y3720" s="127">
        <v>1000</v>
      </c>
      <c r="Z3720" s="142">
        <f t="shared" si="2684"/>
        <v>1</v>
      </c>
    </row>
    <row r="3721" spans="1:26" s="142" customFormat="1">
      <c r="A3721" s="142">
        <f t="shared" si="2642"/>
        <v>533309</v>
      </c>
      <c r="B3721" s="142" t="s">
        <v>945</v>
      </c>
      <c r="C3721" s="142" t="s">
        <v>949</v>
      </c>
      <c r="F3721" s="142" t="s">
        <v>950</v>
      </c>
      <c r="G3721" s="142">
        <v>1</v>
      </c>
      <c r="I3721" s="143">
        <v>1</v>
      </c>
      <c r="J3721" s="143">
        <v>0</v>
      </c>
      <c r="K3721" s="143">
        <f t="shared" ref="K3721:L3721" si="2699">K3711+10000</f>
        <v>320000</v>
      </c>
      <c r="L3721" s="143">
        <f t="shared" si="2699"/>
        <v>320000</v>
      </c>
      <c r="M3721" s="127">
        <v>1000</v>
      </c>
      <c r="N3721" s="142">
        <f t="shared" si="2681"/>
        <v>1</v>
      </c>
      <c r="O3721" s="143">
        <v>0</v>
      </c>
      <c r="P3721" s="143">
        <v>0</v>
      </c>
      <c r="Q3721" s="143">
        <v>0</v>
      </c>
      <c r="R3721" s="143">
        <v>0</v>
      </c>
      <c r="S3721" s="143">
        <v>0</v>
      </c>
      <c r="T3721" s="142">
        <f t="shared" si="2682"/>
        <v>0</v>
      </c>
      <c r="U3721" s="143">
        <v>21</v>
      </c>
      <c r="V3721" s="143">
        <v>0</v>
      </c>
      <c r="W3721" s="127">
        <f t="shared" ref="W3721:X3721" si="2700">INT(W3711*1.05)</f>
        <v>1026</v>
      </c>
      <c r="X3721" s="127">
        <f t="shared" si="2700"/>
        <v>1026</v>
      </c>
      <c r="Y3721" s="127">
        <v>1000</v>
      </c>
      <c r="Z3721" s="142">
        <f t="shared" si="2684"/>
        <v>1</v>
      </c>
    </row>
    <row r="3722" spans="1:26" s="142" customFormat="1">
      <c r="A3722" s="142">
        <f t="shared" si="2642"/>
        <v>533310</v>
      </c>
      <c r="B3722" s="142" t="s">
        <v>945</v>
      </c>
      <c r="C3722" s="142" t="s">
        <v>949</v>
      </c>
      <c r="F3722" s="142" t="s">
        <v>950</v>
      </c>
      <c r="G3722" s="142">
        <v>1</v>
      </c>
      <c r="I3722" s="143">
        <v>1</v>
      </c>
      <c r="J3722" s="143">
        <v>0</v>
      </c>
      <c r="K3722" s="143">
        <f t="shared" ref="K3722:L3722" si="2701">K3712+10000</f>
        <v>320000</v>
      </c>
      <c r="L3722" s="143">
        <f t="shared" si="2701"/>
        <v>320000</v>
      </c>
      <c r="M3722" s="127">
        <v>1000</v>
      </c>
      <c r="N3722" s="142">
        <f t="shared" si="2681"/>
        <v>1</v>
      </c>
      <c r="O3722" s="143">
        <v>0</v>
      </c>
      <c r="P3722" s="143">
        <v>0</v>
      </c>
      <c r="Q3722" s="143">
        <v>0</v>
      </c>
      <c r="R3722" s="143">
        <v>0</v>
      </c>
      <c r="S3722" s="143">
        <v>0</v>
      </c>
      <c r="T3722" s="142">
        <f t="shared" si="2682"/>
        <v>0</v>
      </c>
      <c r="U3722" s="143">
        <v>21</v>
      </c>
      <c r="V3722" s="143">
        <v>0</v>
      </c>
      <c r="W3722" s="127">
        <f t="shared" ref="W3722:X3722" si="2702">INT(W3712*1.05)</f>
        <v>1026</v>
      </c>
      <c r="X3722" s="127">
        <f t="shared" si="2702"/>
        <v>1026</v>
      </c>
      <c r="Y3722" s="127">
        <v>1000</v>
      </c>
      <c r="Z3722" s="142">
        <f t="shared" si="2684"/>
        <v>1</v>
      </c>
    </row>
    <row r="3723" spans="1:26" s="142" customFormat="1">
      <c r="A3723" s="142">
        <f t="shared" si="2642"/>
        <v>533401</v>
      </c>
      <c r="B3723" s="142" t="s">
        <v>945</v>
      </c>
      <c r="C3723" s="142" t="s">
        <v>949</v>
      </c>
      <c r="F3723" s="142" t="s">
        <v>950</v>
      </c>
      <c r="G3723" s="142">
        <v>1</v>
      </c>
      <c r="I3723" s="143">
        <v>1</v>
      </c>
      <c r="J3723" s="143">
        <v>0</v>
      </c>
      <c r="K3723" s="143">
        <f t="shared" ref="K3723:L3723" si="2703">K3713+10000</f>
        <v>330000</v>
      </c>
      <c r="L3723" s="143">
        <f t="shared" si="2703"/>
        <v>330000</v>
      </c>
      <c r="M3723" s="127">
        <v>1000</v>
      </c>
      <c r="N3723" s="142">
        <f t="shared" ref="N3723:N3732" si="2704">IF(M3723&gt;=1000,1,0)</f>
        <v>1</v>
      </c>
      <c r="O3723" s="143">
        <v>0</v>
      </c>
      <c r="P3723" s="143">
        <v>0</v>
      </c>
      <c r="Q3723" s="143">
        <v>0</v>
      </c>
      <c r="R3723" s="143">
        <v>0</v>
      </c>
      <c r="S3723" s="143">
        <v>0</v>
      </c>
      <c r="T3723" s="142">
        <f t="shared" ref="T3723:T3732" si="2705">IF(S3723&gt;=1000,1,0)</f>
        <v>0</v>
      </c>
      <c r="U3723" s="143">
        <v>21</v>
      </c>
      <c r="V3723" s="143">
        <v>0</v>
      </c>
      <c r="W3723" s="127">
        <f t="shared" ref="W3723:X3723" si="2706">INT(W3713*1.05)</f>
        <v>1077</v>
      </c>
      <c r="X3723" s="127">
        <f t="shared" si="2706"/>
        <v>1077</v>
      </c>
      <c r="Y3723" s="127">
        <v>1000</v>
      </c>
      <c r="Z3723" s="142">
        <f t="shared" ref="Z3723:Z3732" si="2707">IF(Y3723&gt;=1000,1,0)</f>
        <v>1</v>
      </c>
    </row>
    <row r="3724" spans="1:26" s="142" customFormat="1">
      <c r="A3724" s="142">
        <f t="shared" si="2642"/>
        <v>533402</v>
      </c>
      <c r="B3724" s="142" t="s">
        <v>945</v>
      </c>
      <c r="C3724" s="142" t="s">
        <v>949</v>
      </c>
      <c r="F3724" s="142" t="s">
        <v>950</v>
      </c>
      <c r="G3724" s="142">
        <v>1</v>
      </c>
      <c r="I3724" s="143">
        <v>1</v>
      </c>
      <c r="J3724" s="143">
        <v>0</v>
      </c>
      <c r="K3724" s="143">
        <f t="shared" ref="K3724:L3724" si="2708">K3714+10000</f>
        <v>330000</v>
      </c>
      <c r="L3724" s="143">
        <f t="shared" si="2708"/>
        <v>330000</v>
      </c>
      <c r="M3724" s="127">
        <v>1000</v>
      </c>
      <c r="N3724" s="142">
        <f t="shared" si="2704"/>
        <v>1</v>
      </c>
      <c r="O3724" s="143">
        <v>0</v>
      </c>
      <c r="P3724" s="143">
        <v>0</v>
      </c>
      <c r="Q3724" s="143">
        <v>0</v>
      </c>
      <c r="R3724" s="143">
        <v>0</v>
      </c>
      <c r="S3724" s="143">
        <v>0</v>
      </c>
      <c r="T3724" s="142">
        <f t="shared" si="2705"/>
        <v>0</v>
      </c>
      <c r="U3724" s="143">
        <v>21</v>
      </c>
      <c r="V3724" s="143">
        <v>0</v>
      </c>
      <c r="W3724" s="127">
        <f t="shared" ref="W3724:X3724" si="2709">INT(W3714*1.05)</f>
        <v>1077</v>
      </c>
      <c r="X3724" s="127">
        <f t="shared" si="2709"/>
        <v>1077</v>
      </c>
      <c r="Y3724" s="127">
        <v>1000</v>
      </c>
      <c r="Z3724" s="142">
        <f t="shared" si="2707"/>
        <v>1</v>
      </c>
    </row>
    <row r="3725" spans="1:26" s="142" customFormat="1">
      <c r="A3725" s="142">
        <f t="shared" si="2642"/>
        <v>533403</v>
      </c>
      <c r="B3725" s="142" t="s">
        <v>945</v>
      </c>
      <c r="C3725" s="142" t="s">
        <v>949</v>
      </c>
      <c r="F3725" s="142" t="s">
        <v>950</v>
      </c>
      <c r="G3725" s="142">
        <v>1</v>
      </c>
      <c r="I3725" s="143">
        <v>1</v>
      </c>
      <c r="J3725" s="143">
        <v>0</v>
      </c>
      <c r="K3725" s="143">
        <f t="shared" ref="K3725:L3725" si="2710">K3715+10000</f>
        <v>330000</v>
      </c>
      <c r="L3725" s="143">
        <f t="shared" si="2710"/>
        <v>330000</v>
      </c>
      <c r="M3725" s="127">
        <v>1000</v>
      </c>
      <c r="N3725" s="142">
        <f t="shared" si="2704"/>
        <v>1</v>
      </c>
      <c r="O3725" s="143">
        <v>0</v>
      </c>
      <c r="P3725" s="143">
        <v>0</v>
      </c>
      <c r="Q3725" s="143">
        <v>0</v>
      </c>
      <c r="R3725" s="143">
        <v>0</v>
      </c>
      <c r="S3725" s="143">
        <v>0</v>
      </c>
      <c r="T3725" s="142">
        <f t="shared" si="2705"/>
        <v>0</v>
      </c>
      <c r="U3725" s="143">
        <v>21</v>
      </c>
      <c r="V3725" s="143">
        <v>0</v>
      </c>
      <c r="W3725" s="127">
        <f t="shared" ref="W3725:X3725" si="2711">INT(W3715*1.05)</f>
        <v>1077</v>
      </c>
      <c r="X3725" s="127">
        <f t="shared" si="2711"/>
        <v>1077</v>
      </c>
      <c r="Y3725" s="127">
        <v>1000</v>
      </c>
      <c r="Z3725" s="142">
        <f t="shared" si="2707"/>
        <v>1</v>
      </c>
    </row>
    <row r="3726" spans="1:26" s="142" customFormat="1">
      <c r="A3726" s="142">
        <f t="shared" si="2642"/>
        <v>533404</v>
      </c>
      <c r="B3726" s="142" t="s">
        <v>945</v>
      </c>
      <c r="C3726" s="142" t="s">
        <v>949</v>
      </c>
      <c r="F3726" s="142" t="s">
        <v>950</v>
      </c>
      <c r="G3726" s="142">
        <v>1</v>
      </c>
      <c r="I3726" s="143">
        <v>1</v>
      </c>
      <c r="J3726" s="143">
        <v>0</v>
      </c>
      <c r="K3726" s="143">
        <f t="shared" ref="K3726:L3726" si="2712">K3716+10000</f>
        <v>330000</v>
      </c>
      <c r="L3726" s="143">
        <f t="shared" si="2712"/>
        <v>330000</v>
      </c>
      <c r="M3726" s="127">
        <v>1000</v>
      </c>
      <c r="N3726" s="142">
        <f t="shared" si="2704"/>
        <v>1</v>
      </c>
      <c r="O3726" s="143">
        <v>0</v>
      </c>
      <c r="P3726" s="143">
        <v>0</v>
      </c>
      <c r="Q3726" s="143">
        <v>0</v>
      </c>
      <c r="R3726" s="143">
        <v>0</v>
      </c>
      <c r="S3726" s="143">
        <v>0</v>
      </c>
      <c r="T3726" s="142">
        <f t="shared" si="2705"/>
        <v>0</v>
      </c>
      <c r="U3726" s="143">
        <v>21</v>
      </c>
      <c r="V3726" s="143">
        <v>0</v>
      </c>
      <c r="W3726" s="127">
        <f t="shared" ref="W3726:X3726" si="2713">INT(W3716*1.05)</f>
        <v>1077</v>
      </c>
      <c r="X3726" s="127">
        <f t="shared" si="2713"/>
        <v>1077</v>
      </c>
      <c r="Y3726" s="127">
        <v>1000</v>
      </c>
      <c r="Z3726" s="142">
        <f t="shared" si="2707"/>
        <v>1</v>
      </c>
    </row>
    <row r="3727" spans="1:26" s="142" customFormat="1">
      <c r="A3727" s="142">
        <f t="shared" si="2642"/>
        <v>533405</v>
      </c>
      <c r="B3727" s="142" t="s">
        <v>945</v>
      </c>
      <c r="C3727" s="142" t="s">
        <v>949</v>
      </c>
      <c r="F3727" s="142" t="s">
        <v>950</v>
      </c>
      <c r="G3727" s="142">
        <v>1</v>
      </c>
      <c r="I3727" s="143">
        <v>1</v>
      </c>
      <c r="J3727" s="143">
        <v>0</v>
      </c>
      <c r="K3727" s="143">
        <f t="shared" ref="K3727:L3727" si="2714">K3717+10000</f>
        <v>330000</v>
      </c>
      <c r="L3727" s="143">
        <f t="shared" si="2714"/>
        <v>330000</v>
      </c>
      <c r="M3727" s="127">
        <v>1000</v>
      </c>
      <c r="N3727" s="142">
        <f t="shared" si="2704"/>
        <v>1</v>
      </c>
      <c r="O3727" s="143">
        <v>0</v>
      </c>
      <c r="P3727" s="143">
        <v>0</v>
      </c>
      <c r="Q3727" s="143">
        <v>0</v>
      </c>
      <c r="R3727" s="143">
        <v>0</v>
      </c>
      <c r="S3727" s="143">
        <v>0</v>
      </c>
      <c r="T3727" s="142">
        <f t="shared" si="2705"/>
        <v>0</v>
      </c>
      <c r="U3727" s="143">
        <v>21</v>
      </c>
      <c r="V3727" s="143">
        <v>0</v>
      </c>
      <c r="W3727" s="127">
        <f t="shared" ref="W3727:X3727" si="2715">INT(W3717*1.05)</f>
        <v>1077</v>
      </c>
      <c r="X3727" s="127">
        <f t="shared" si="2715"/>
        <v>1077</v>
      </c>
      <c r="Y3727" s="127">
        <v>1000</v>
      </c>
      <c r="Z3727" s="142">
        <f t="shared" si="2707"/>
        <v>1</v>
      </c>
    </row>
    <row r="3728" spans="1:26" s="142" customFormat="1">
      <c r="A3728" s="142">
        <f t="shared" si="2642"/>
        <v>533406</v>
      </c>
      <c r="B3728" s="142" t="s">
        <v>945</v>
      </c>
      <c r="C3728" s="142" t="s">
        <v>949</v>
      </c>
      <c r="F3728" s="142" t="s">
        <v>950</v>
      </c>
      <c r="G3728" s="142">
        <v>1</v>
      </c>
      <c r="I3728" s="143">
        <v>1</v>
      </c>
      <c r="J3728" s="143">
        <v>0</v>
      </c>
      <c r="K3728" s="143">
        <f t="shared" ref="K3728:L3728" si="2716">K3718+10000</f>
        <v>330000</v>
      </c>
      <c r="L3728" s="143">
        <f t="shared" si="2716"/>
        <v>330000</v>
      </c>
      <c r="M3728" s="127">
        <v>1000</v>
      </c>
      <c r="N3728" s="142">
        <f t="shared" si="2704"/>
        <v>1</v>
      </c>
      <c r="O3728" s="143">
        <v>0</v>
      </c>
      <c r="P3728" s="143">
        <v>0</v>
      </c>
      <c r="Q3728" s="143">
        <v>0</v>
      </c>
      <c r="R3728" s="143">
        <v>0</v>
      </c>
      <c r="S3728" s="143">
        <v>0</v>
      </c>
      <c r="T3728" s="142">
        <f t="shared" si="2705"/>
        <v>0</v>
      </c>
      <c r="U3728" s="143">
        <v>21</v>
      </c>
      <c r="V3728" s="143">
        <v>0</v>
      </c>
      <c r="W3728" s="127">
        <f t="shared" ref="W3728:X3728" si="2717">INT(W3718*1.05)</f>
        <v>1077</v>
      </c>
      <c r="X3728" s="127">
        <f t="shared" si="2717"/>
        <v>1077</v>
      </c>
      <c r="Y3728" s="127">
        <v>1000</v>
      </c>
      <c r="Z3728" s="142">
        <f t="shared" si="2707"/>
        <v>1</v>
      </c>
    </row>
    <row r="3729" spans="1:26" s="142" customFormat="1">
      <c r="A3729" s="142">
        <f t="shared" si="2642"/>
        <v>533407</v>
      </c>
      <c r="B3729" s="142" t="s">
        <v>945</v>
      </c>
      <c r="C3729" s="142" t="s">
        <v>949</v>
      </c>
      <c r="F3729" s="142" t="s">
        <v>950</v>
      </c>
      <c r="G3729" s="142">
        <v>1</v>
      </c>
      <c r="I3729" s="143">
        <v>1</v>
      </c>
      <c r="J3729" s="143">
        <v>0</v>
      </c>
      <c r="K3729" s="143">
        <f t="shared" ref="K3729:L3729" si="2718">K3719+10000</f>
        <v>330000</v>
      </c>
      <c r="L3729" s="143">
        <f t="shared" si="2718"/>
        <v>330000</v>
      </c>
      <c r="M3729" s="127">
        <v>1000</v>
      </c>
      <c r="N3729" s="142">
        <f t="shared" si="2704"/>
        <v>1</v>
      </c>
      <c r="O3729" s="143">
        <v>0</v>
      </c>
      <c r="P3729" s="143">
        <v>0</v>
      </c>
      <c r="Q3729" s="143">
        <v>0</v>
      </c>
      <c r="R3729" s="143">
        <v>0</v>
      </c>
      <c r="S3729" s="143">
        <v>0</v>
      </c>
      <c r="T3729" s="142">
        <f t="shared" si="2705"/>
        <v>0</v>
      </c>
      <c r="U3729" s="143">
        <v>21</v>
      </c>
      <c r="V3729" s="143">
        <v>0</v>
      </c>
      <c r="W3729" s="127">
        <f t="shared" ref="W3729:X3729" si="2719">INT(W3719*1.05)</f>
        <v>1077</v>
      </c>
      <c r="X3729" s="127">
        <f t="shared" si="2719"/>
        <v>1077</v>
      </c>
      <c r="Y3729" s="127">
        <v>1000</v>
      </c>
      <c r="Z3729" s="142">
        <f t="shared" si="2707"/>
        <v>1</v>
      </c>
    </row>
    <row r="3730" spans="1:26" s="142" customFormat="1">
      <c r="A3730" s="142">
        <f t="shared" si="2642"/>
        <v>533408</v>
      </c>
      <c r="B3730" s="142" t="s">
        <v>945</v>
      </c>
      <c r="C3730" s="142" t="s">
        <v>949</v>
      </c>
      <c r="F3730" s="142" t="s">
        <v>950</v>
      </c>
      <c r="G3730" s="142">
        <v>1</v>
      </c>
      <c r="I3730" s="143">
        <v>1</v>
      </c>
      <c r="J3730" s="143">
        <v>0</v>
      </c>
      <c r="K3730" s="143">
        <f t="shared" ref="K3730:L3730" si="2720">K3720+10000</f>
        <v>330000</v>
      </c>
      <c r="L3730" s="143">
        <f t="shared" si="2720"/>
        <v>330000</v>
      </c>
      <c r="M3730" s="127">
        <v>1000</v>
      </c>
      <c r="N3730" s="142">
        <f t="shared" si="2704"/>
        <v>1</v>
      </c>
      <c r="O3730" s="143">
        <v>0</v>
      </c>
      <c r="P3730" s="143">
        <v>0</v>
      </c>
      <c r="Q3730" s="143">
        <v>0</v>
      </c>
      <c r="R3730" s="143">
        <v>0</v>
      </c>
      <c r="S3730" s="143">
        <v>0</v>
      </c>
      <c r="T3730" s="142">
        <f t="shared" si="2705"/>
        <v>0</v>
      </c>
      <c r="U3730" s="143">
        <v>21</v>
      </c>
      <c r="V3730" s="143">
        <v>0</v>
      </c>
      <c r="W3730" s="127">
        <f t="shared" ref="W3730:X3730" si="2721">INT(W3720*1.05)</f>
        <v>1077</v>
      </c>
      <c r="X3730" s="127">
        <f t="shared" si="2721"/>
        <v>1077</v>
      </c>
      <c r="Y3730" s="127">
        <v>1000</v>
      </c>
      <c r="Z3730" s="142">
        <f t="shared" si="2707"/>
        <v>1</v>
      </c>
    </row>
    <row r="3731" spans="1:26" s="142" customFormat="1">
      <c r="A3731" s="142">
        <f t="shared" si="2642"/>
        <v>533409</v>
      </c>
      <c r="B3731" s="142" t="s">
        <v>945</v>
      </c>
      <c r="C3731" s="142" t="s">
        <v>949</v>
      </c>
      <c r="F3731" s="142" t="s">
        <v>950</v>
      </c>
      <c r="G3731" s="142">
        <v>1</v>
      </c>
      <c r="I3731" s="143">
        <v>1</v>
      </c>
      <c r="J3731" s="143">
        <v>0</v>
      </c>
      <c r="K3731" s="143">
        <f t="shared" ref="K3731:L3731" si="2722">K3721+10000</f>
        <v>330000</v>
      </c>
      <c r="L3731" s="143">
        <f t="shared" si="2722"/>
        <v>330000</v>
      </c>
      <c r="M3731" s="127">
        <v>1000</v>
      </c>
      <c r="N3731" s="142">
        <f t="shared" si="2704"/>
        <v>1</v>
      </c>
      <c r="O3731" s="143">
        <v>0</v>
      </c>
      <c r="P3731" s="143">
        <v>0</v>
      </c>
      <c r="Q3731" s="143">
        <v>0</v>
      </c>
      <c r="R3731" s="143">
        <v>0</v>
      </c>
      <c r="S3731" s="143">
        <v>0</v>
      </c>
      <c r="T3731" s="142">
        <f t="shared" si="2705"/>
        <v>0</v>
      </c>
      <c r="U3731" s="143">
        <v>21</v>
      </c>
      <c r="V3731" s="143">
        <v>0</v>
      </c>
      <c r="W3731" s="127">
        <f t="shared" ref="W3731:X3731" si="2723">INT(W3721*1.05)</f>
        <v>1077</v>
      </c>
      <c r="X3731" s="127">
        <f t="shared" si="2723"/>
        <v>1077</v>
      </c>
      <c r="Y3731" s="127">
        <v>1000</v>
      </c>
      <c r="Z3731" s="142">
        <f t="shared" si="2707"/>
        <v>1</v>
      </c>
    </row>
    <row r="3732" spans="1:26" s="142" customFormat="1">
      <c r="A3732" s="142">
        <f t="shared" si="2642"/>
        <v>533410</v>
      </c>
      <c r="B3732" s="142" t="s">
        <v>945</v>
      </c>
      <c r="C3732" s="142" t="s">
        <v>949</v>
      </c>
      <c r="F3732" s="142" t="s">
        <v>950</v>
      </c>
      <c r="G3732" s="142">
        <v>1</v>
      </c>
      <c r="I3732" s="143">
        <v>1</v>
      </c>
      <c r="J3732" s="143">
        <v>0</v>
      </c>
      <c r="K3732" s="143">
        <f t="shared" ref="K3732:L3732" si="2724">K3722+10000</f>
        <v>330000</v>
      </c>
      <c r="L3732" s="143">
        <f t="shared" si="2724"/>
        <v>330000</v>
      </c>
      <c r="M3732" s="127">
        <v>1000</v>
      </c>
      <c r="N3732" s="142">
        <f t="shared" si="2704"/>
        <v>1</v>
      </c>
      <c r="O3732" s="143">
        <v>0</v>
      </c>
      <c r="P3732" s="143">
        <v>0</v>
      </c>
      <c r="Q3732" s="143">
        <v>0</v>
      </c>
      <c r="R3732" s="143">
        <v>0</v>
      </c>
      <c r="S3732" s="143">
        <v>0</v>
      </c>
      <c r="T3732" s="142">
        <f t="shared" si="2705"/>
        <v>0</v>
      </c>
      <c r="U3732" s="143">
        <v>21</v>
      </c>
      <c r="V3732" s="143">
        <v>0</v>
      </c>
      <c r="W3732" s="127">
        <f t="shared" ref="W3732:X3732" si="2725">INT(W3722*1.05)</f>
        <v>1077</v>
      </c>
      <c r="X3732" s="127">
        <f t="shared" si="2725"/>
        <v>1077</v>
      </c>
      <c r="Y3732" s="127">
        <v>1000</v>
      </c>
      <c r="Z3732" s="142">
        <f t="shared" si="2707"/>
        <v>1</v>
      </c>
    </row>
    <row r="3733" spans="1:26" s="142" customFormat="1">
      <c r="A3733" s="142">
        <f t="shared" si="2642"/>
        <v>533501</v>
      </c>
      <c r="B3733" s="142" t="s">
        <v>945</v>
      </c>
      <c r="C3733" s="142" t="s">
        <v>949</v>
      </c>
      <c r="F3733" s="142" t="s">
        <v>950</v>
      </c>
      <c r="G3733" s="142">
        <v>1</v>
      </c>
      <c r="I3733" s="143">
        <v>1</v>
      </c>
      <c r="J3733" s="143">
        <v>0</v>
      </c>
      <c r="K3733" s="143">
        <f t="shared" ref="K3733:L3733" si="2726">K3723+10000</f>
        <v>340000</v>
      </c>
      <c r="L3733" s="143">
        <f t="shared" si="2726"/>
        <v>340000</v>
      </c>
      <c r="M3733" s="127">
        <v>1000</v>
      </c>
      <c r="N3733" s="142">
        <f t="shared" ref="N3733:N3742" si="2727">IF(M3733&gt;=1000,1,0)</f>
        <v>1</v>
      </c>
      <c r="O3733" s="143">
        <v>0</v>
      </c>
      <c r="P3733" s="143">
        <v>0</v>
      </c>
      <c r="Q3733" s="143">
        <v>0</v>
      </c>
      <c r="R3733" s="143">
        <v>0</v>
      </c>
      <c r="S3733" s="143">
        <v>0</v>
      </c>
      <c r="T3733" s="142">
        <f t="shared" ref="T3733:T3742" si="2728">IF(S3733&gt;=1000,1,0)</f>
        <v>0</v>
      </c>
      <c r="U3733" s="143">
        <v>21</v>
      </c>
      <c r="V3733" s="143">
        <v>0</v>
      </c>
      <c r="W3733" s="127">
        <f t="shared" ref="W3733:X3733" si="2729">INT(W3723*1.05)</f>
        <v>1130</v>
      </c>
      <c r="X3733" s="127">
        <f t="shared" si="2729"/>
        <v>1130</v>
      </c>
      <c r="Y3733" s="127">
        <v>1000</v>
      </c>
      <c r="Z3733" s="142">
        <f t="shared" ref="Z3733:Z3742" si="2730">IF(Y3733&gt;=1000,1,0)</f>
        <v>1</v>
      </c>
    </row>
    <row r="3734" spans="1:26" s="142" customFormat="1">
      <c r="A3734" s="142">
        <f t="shared" si="2642"/>
        <v>533502</v>
      </c>
      <c r="B3734" s="142" t="s">
        <v>945</v>
      </c>
      <c r="C3734" s="142" t="s">
        <v>949</v>
      </c>
      <c r="F3734" s="142" t="s">
        <v>950</v>
      </c>
      <c r="G3734" s="142">
        <v>1</v>
      </c>
      <c r="I3734" s="143">
        <v>1</v>
      </c>
      <c r="J3734" s="143">
        <v>0</v>
      </c>
      <c r="K3734" s="143">
        <f t="shared" ref="K3734:L3734" si="2731">K3724+10000</f>
        <v>340000</v>
      </c>
      <c r="L3734" s="143">
        <f t="shared" si="2731"/>
        <v>340000</v>
      </c>
      <c r="M3734" s="127">
        <v>1000</v>
      </c>
      <c r="N3734" s="142">
        <f t="shared" si="2727"/>
        <v>1</v>
      </c>
      <c r="O3734" s="143">
        <v>0</v>
      </c>
      <c r="P3734" s="143">
        <v>0</v>
      </c>
      <c r="Q3734" s="143">
        <v>0</v>
      </c>
      <c r="R3734" s="143">
        <v>0</v>
      </c>
      <c r="S3734" s="143">
        <v>0</v>
      </c>
      <c r="T3734" s="142">
        <f t="shared" si="2728"/>
        <v>0</v>
      </c>
      <c r="U3734" s="143">
        <v>21</v>
      </c>
      <c r="V3734" s="143">
        <v>0</v>
      </c>
      <c r="W3734" s="127">
        <f t="shared" ref="W3734:X3734" si="2732">INT(W3724*1.05)</f>
        <v>1130</v>
      </c>
      <c r="X3734" s="127">
        <f t="shared" si="2732"/>
        <v>1130</v>
      </c>
      <c r="Y3734" s="127">
        <v>1000</v>
      </c>
      <c r="Z3734" s="142">
        <f t="shared" si="2730"/>
        <v>1</v>
      </c>
    </row>
    <row r="3735" spans="1:26" s="142" customFormat="1">
      <c r="A3735" s="142">
        <f t="shared" si="2642"/>
        <v>533503</v>
      </c>
      <c r="B3735" s="142" t="s">
        <v>945</v>
      </c>
      <c r="C3735" s="142" t="s">
        <v>949</v>
      </c>
      <c r="F3735" s="142" t="s">
        <v>950</v>
      </c>
      <c r="G3735" s="142">
        <v>1</v>
      </c>
      <c r="I3735" s="143">
        <v>1</v>
      </c>
      <c r="J3735" s="143">
        <v>0</v>
      </c>
      <c r="K3735" s="143">
        <f t="shared" ref="K3735:L3735" si="2733">K3725+10000</f>
        <v>340000</v>
      </c>
      <c r="L3735" s="143">
        <f t="shared" si="2733"/>
        <v>340000</v>
      </c>
      <c r="M3735" s="127">
        <v>1000</v>
      </c>
      <c r="N3735" s="142">
        <f t="shared" si="2727"/>
        <v>1</v>
      </c>
      <c r="O3735" s="143">
        <v>0</v>
      </c>
      <c r="P3735" s="143">
        <v>0</v>
      </c>
      <c r="Q3735" s="143">
        <v>0</v>
      </c>
      <c r="R3735" s="143">
        <v>0</v>
      </c>
      <c r="S3735" s="143">
        <v>0</v>
      </c>
      <c r="T3735" s="142">
        <f t="shared" si="2728"/>
        <v>0</v>
      </c>
      <c r="U3735" s="143">
        <v>21</v>
      </c>
      <c r="V3735" s="143">
        <v>0</v>
      </c>
      <c r="W3735" s="127">
        <f t="shared" ref="W3735:X3735" si="2734">INT(W3725*1.05)</f>
        <v>1130</v>
      </c>
      <c r="X3735" s="127">
        <f t="shared" si="2734"/>
        <v>1130</v>
      </c>
      <c r="Y3735" s="127">
        <v>1000</v>
      </c>
      <c r="Z3735" s="142">
        <f t="shared" si="2730"/>
        <v>1</v>
      </c>
    </row>
    <row r="3736" spans="1:26" s="142" customFormat="1">
      <c r="A3736" s="142">
        <f t="shared" si="2642"/>
        <v>533504</v>
      </c>
      <c r="B3736" s="142" t="s">
        <v>945</v>
      </c>
      <c r="C3736" s="142" t="s">
        <v>949</v>
      </c>
      <c r="F3736" s="142" t="s">
        <v>950</v>
      </c>
      <c r="G3736" s="142">
        <v>1</v>
      </c>
      <c r="I3736" s="143">
        <v>1</v>
      </c>
      <c r="J3736" s="143">
        <v>0</v>
      </c>
      <c r="K3736" s="143">
        <f t="shared" ref="K3736:L3736" si="2735">K3726+10000</f>
        <v>340000</v>
      </c>
      <c r="L3736" s="143">
        <f t="shared" si="2735"/>
        <v>340000</v>
      </c>
      <c r="M3736" s="127">
        <v>1000</v>
      </c>
      <c r="N3736" s="142">
        <f t="shared" si="2727"/>
        <v>1</v>
      </c>
      <c r="O3736" s="143">
        <v>0</v>
      </c>
      <c r="P3736" s="143">
        <v>0</v>
      </c>
      <c r="Q3736" s="143">
        <v>0</v>
      </c>
      <c r="R3736" s="143">
        <v>0</v>
      </c>
      <c r="S3736" s="143">
        <v>0</v>
      </c>
      <c r="T3736" s="142">
        <f t="shared" si="2728"/>
        <v>0</v>
      </c>
      <c r="U3736" s="143">
        <v>21</v>
      </c>
      <c r="V3736" s="143">
        <v>0</v>
      </c>
      <c r="W3736" s="127">
        <f t="shared" ref="W3736:X3736" si="2736">INT(W3726*1.05)</f>
        <v>1130</v>
      </c>
      <c r="X3736" s="127">
        <f t="shared" si="2736"/>
        <v>1130</v>
      </c>
      <c r="Y3736" s="127">
        <v>1000</v>
      </c>
      <c r="Z3736" s="142">
        <f t="shared" si="2730"/>
        <v>1</v>
      </c>
    </row>
    <row r="3737" spans="1:26" s="142" customFormat="1">
      <c r="A3737" s="142">
        <f t="shared" si="2642"/>
        <v>533505</v>
      </c>
      <c r="B3737" s="142" t="s">
        <v>945</v>
      </c>
      <c r="C3737" s="142" t="s">
        <v>949</v>
      </c>
      <c r="F3737" s="142" t="s">
        <v>950</v>
      </c>
      <c r="G3737" s="142">
        <v>1</v>
      </c>
      <c r="I3737" s="143">
        <v>1</v>
      </c>
      <c r="J3737" s="143">
        <v>0</v>
      </c>
      <c r="K3737" s="143">
        <f t="shared" ref="K3737:L3737" si="2737">K3727+10000</f>
        <v>340000</v>
      </c>
      <c r="L3737" s="143">
        <f t="shared" si="2737"/>
        <v>340000</v>
      </c>
      <c r="M3737" s="127">
        <v>1000</v>
      </c>
      <c r="N3737" s="142">
        <f t="shared" si="2727"/>
        <v>1</v>
      </c>
      <c r="O3737" s="143">
        <v>0</v>
      </c>
      <c r="P3737" s="143">
        <v>0</v>
      </c>
      <c r="Q3737" s="143">
        <v>0</v>
      </c>
      <c r="R3737" s="143">
        <v>0</v>
      </c>
      <c r="S3737" s="143">
        <v>0</v>
      </c>
      <c r="T3737" s="142">
        <f t="shared" si="2728"/>
        <v>0</v>
      </c>
      <c r="U3737" s="143">
        <v>21</v>
      </c>
      <c r="V3737" s="143">
        <v>0</v>
      </c>
      <c r="W3737" s="127">
        <f t="shared" ref="W3737:X3737" si="2738">INT(W3727*1.05)</f>
        <v>1130</v>
      </c>
      <c r="X3737" s="127">
        <f t="shared" si="2738"/>
        <v>1130</v>
      </c>
      <c r="Y3737" s="127">
        <v>1000</v>
      </c>
      <c r="Z3737" s="142">
        <f t="shared" si="2730"/>
        <v>1</v>
      </c>
    </row>
    <row r="3738" spans="1:26" s="142" customFormat="1">
      <c r="A3738" s="142">
        <f t="shared" si="2642"/>
        <v>533506</v>
      </c>
      <c r="B3738" s="142" t="s">
        <v>945</v>
      </c>
      <c r="C3738" s="142" t="s">
        <v>949</v>
      </c>
      <c r="F3738" s="142" t="s">
        <v>950</v>
      </c>
      <c r="G3738" s="142">
        <v>1</v>
      </c>
      <c r="I3738" s="143">
        <v>1</v>
      </c>
      <c r="J3738" s="143">
        <v>0</v>
      </c>
      <c r="K3738" s="143">
        <f t="shared" ref="K3738:L3738" si="2739">K3728+10000</f>
        <v>340000</v>
      </c>
      <c r="L3738" s="143">
        <f t="shared" si="2739"/>
        <v>340000</v>
      </c>
      <c r="M3738" s="127">
        <v>1000</v>
      </c>
      <c r="N3738" s="142">
        <f t="shared" si="2727"/>
        <v>1</v>
      </c>
      <c r="O3738" s="143">
        <v>0</v>
      </c>
      <c r="P3738" s="143">
        <v>0</v>
      </c>
      <c r="Q3738" s="143">
        <v>0</v>
      </c>
      <c r="R3738" s="143">
        <v>0</v>
      </c>
      <c r="S3738" s="143">
        <v>0</v>
      </c>
      <c r="T3738" s="142">
        <f t="shared" si="2728"/>
        <v>0</v>
      </c>
      <c r="U3738" s="143">
        <v>21</v>
      </c>
      <c r="V3738" s="143">
        <v>0</v>
      </c>
      <c r="W3738" s="127">
        <f t="shared" ref="W3738:X3738" si="2740">INT(W3728*1.05)</f>
        <v>1130</v>
      </c>
      <c r="X3738" s="127">
        <f t="shared" si="2740"/>
        <v>1130</v>
      </c>
      <c r="Y3738" s="127">
        <v>1000</v>
      </c>
      <c r="Z3738" s="142">
        <f t="shared" si="2730"/>
        <v>1</v>
      </c>
    </row>
    <row r="3739" spans="1:26" s="142" customFormat="1">
      <c r="A3739" s="142">
        <f t="shared" si="2642"/>
        <v>533507</v>
      </c>
      <c r="B3739" s="142" t="s">
        <v>945</v>
      </c>
      <c r="C3739" s="142" t="s">
        <v>949</v>
      </c>
      <c r="F3739" s="142" t="s">
        <v>950</v>
      </c>
      <c r="G3739" s="142">
        <v>1</v>
      </c>
      <c r="I3739" s="143">
        <v>1</v>
      </c>
      <c r="J3739" s="143">
        <v>0</v>
      </c>
      <c r="K3739" s="143">
        <f t="shared" ref="K3739:L3739" si="2741">K3729+10000</f>
        <v>340000</v>
      </c>
      <c r="L3739" s="143">
        <f t="shared" si="2741"/>
        <v>340000</v>
      </c>
      <c r="M3739" s="127">
        <v>1000</v>
      </c>
      <c r="N3739" s="142">
        <f t="shared" si="2727"/>
        <v>1</v>
      </c>
      <c r="O3739" s="143">
        <v>0</v>
      </c>
      <c r="P3739" s="143">
        <v>0</v>
      </c>
      <c r="Q3739" s="143">
        <v>0</v>
      </c>
      <c r="R3739" s="143">
        <v>0</v>
      </c>
      <c r="S3739" s="143">
        <v>0</v>
      </c>
      <c r="T3739" s="142">
        <f t="shared" si="2728"/>
        <v>0</v>
      </c>
      <c r="U3739" s="143">
        <v>21</v>
      </c>
      <c r="V3739" s="143">
        <v>0</v>
      </c>
      <c r="W3739" s="127">
        <f t="shared" ref="W3739:X3739" si="2742">INT(W3729*1.05)</f>
        <v>1130</v>
      </c>
      <c r="X3739" s="127">
        <f t="shared" si="2742"/>
        <v>1130</v>
      </c>
      <c r="Y3739" s="127">
        <v>1000</v>
      </c>
      <c r="Z3739" s="142">
        <f t="shared" si="2730"/>
        <v>1</v>
      </c>
    </row>
    <row r="3740" spans="1:26" s="142" customFormat="1">
      <c r="A3740" s="142">
        <f t="shared" si="2642"/>
        <v>533508</v>
      </c>
      <c r="B3740" s="142" t="s">
        <v>945</v>
      </c>
      <c r="C3740" s="142" t="s">
        <v>949</v>
      </c>
      <c r="F3740" s="142" t="s">
        <v>950</v>
      </c>
      <c r="G3740" s="142">
        <v>1</v>
      </c>
      <c r="I3740" s="143">
        <v>1</v>
      </c>
      <c r="J3740" s="143">
        <v>0</v>
      </c>
      <c r="K3740" s="143">
        <f t="shared" ref="K3740:L3740" si="2743">K3730+10000</f>
        <v>340000</v>
      </c>
      <c r="L3740" s="143">
        <f t="shared" si="2743"/>
        <v>340000</v>
      </c>
      <c r="M3740" s="127">
        <v>1000</v>
      </c>
      <c r="N3740" s="142">
        <f t="shared" si="2727"/>
        <v>1</v>
      </c>
      <c r="O3740" s="143">
        <v>0</v>
      </c>
      <c r="P3740" s="143">
        <v>0</v>
      </c>
      <c r="Q3740" s="143">
        <v>0</v>
      </c>
      <c r="R3740" s="143">
        <v>0</v>
      </c>
      <c r="S3740" s="143">
        <v>0</v>
      </c>
      <c r="T3740" s="142">
        <f t="shared" si="2728"/>
        <v>0</v>
      </c>
      <c r="U3740" s="143">
        <v>21</v>
      </c>
      <c r="V3740" s="143">
        <v>0</v>
      </c>
      <c r="W3740" s="127">
        <f t="shared" ref="W3740:X3740" si="2744">INT(W3730*1.05)</f>
        <v>1130</v>
      </c>
      <c r="X3740" s="127">
        <f t="shared" si="2744"/>
        <v>1130</v>
      </c>
      <c r="Y3740" s="127">
        <v>1000</v>
      </c>
      <c r="Z3740" s="142">
        <f t="shared" si="2730"/>
        <v>1</v>
      </c>
    </row>
    <row r="3741" spans="1:26" s="142" customFormat="1">
      <c r="A3741" s="142">
        <f t="shared" si="2642"/>
        <v>533509</v>
      </c>
      <c r="B3741" s="142" t="s">
        <v>945</v>
      </c>
      <c r="C3741" s="142" t="s">
        <v>949</v>
      </c>
      <c r="F3741" s="142" t="s">
        <v>950</v>
      </c>
      <c r="G3741" s="142">
        <v>1</v>
      </c>
      <c r="I3741" s="143">
        <v>1</v>
      </c>
      <c r="J3741" s="143">
        <v>0</v>
      </c>
      <c r="K3741" s="143">
        <f t="shared" ref="K3741:L3741" si="2745">K3731+10000</f>
        <v>340000</v>
      </c>
      <c r="L3741" s="143">
        <f t="shared" si="2745"/>
        <v>340000</v>
      </c>
      <c r="M3741" s="127">
        <v>1000</v>
      </c>
      <c r="N3741" s="142">
        <f t="shared" si="2727"/>
        <v>1</v>
      </c>
      <c r="O3741" s="143">
        <v>0</v>
      </c>
      <c r="P3741" s="143">
        <v>0</v>
      </c>
      <c r="Q3741" s="143">
        <v>0</v>
      </c>
      <c r="R3741" s="143">
        <v>0</v>
      </c>
      <c r="S3741" s="143">
        <v>0</v>
      </c>
      <c r="T3741" s="142">
        <f t="shared" si="2728"/>
        <v>0</v>
      </c>
      <c r="U3741" s="143">
        <v>21</v>
      </c>
      <c r="V3741" s="143">
        <v>0</v>
      </c>
      <c r="W3741" s="127">
        <f t="shared" ref="W3741:X3741" si="2746">INT(W3731*1.05)</f>
        <v>1130</v>
      </c>
      <c r="X3741" s="127">
        <f t="shared" si="2746"/>
        <v>1130</v>
      </c>
      <c r="Y3741" s="127">
        <v>1000</v>
      </c>
      <c r="Z3741" s="142">
        <f t="shared" si="2730"/>
        <v>1</v>
      </c>
    </row>
    <row r="3742" spans="1:26" s="142" customFormat="1">
      <c r="A3742" s="142">
        <f t="shared" si="2642"/>
        <v>533510</v>
      </c>
      <c r="B3742" s="142" t="s">
        <v>945</v>
      </c>
      <c r="C3742" s="142" t="s">
        <v>949</v>
      </c>
      <c r="F3742" s="142" t="s">
        <v>950</v>
      </c>
      <c r="G3742" s="142">
        <v>1</v>
      </c>
      <c r="I3742" s="143">
        <v>1</v>
      </c>
      <c r="J3742" s="143">
        <v>0</v>
      </c>
      <c r="K3742" s="143">
        <f t="shared" ref="K3742:L3742" si="2747">K3732+10000</f>
        <v>340000</v>
      </c>
      <c r="L3742" s="143">
        <f t="shared" si="2747"/>
        <v>340000</v>
      </c>
      <c r="M3742" s="127">
        <v>1000</v>
      </c>
      <c r="N3742" s="142">
        <f t="shared" si="2727"/>
        <v>1</v>
      </c>
      <c r="O3742" s="143">
        <v>0</v>
      </c>
      <c r="P3742" s="143">
        <v>0</v>
      </c>
      <c r="Q3742" s="143">
        <v>0</v>
      </c>
      <c r="R3742" s="143">
        <v>0</v>
      </c>
      <c r="S3742" s="143">
        <v>0</v>
      </c>
      <c r="T3742" s="142">
        <f t="shared" si="2728"/>
        <v>0</v>
      </c>
      <c r="U3742" s="143">
        <v>21</v>
      </c>
      <c r="V3742" s="143">
        <v>0</v>
      </c>
      <c r="W3742" s="127">
        <f t="shared" ref="W3742:X3742" si="2748">INT(W3732*1.05)</f>
        <v>1130</v>
      </c>
      <c r="X3742" s="127">
        <f t="shared" si="2748"/>
        <v>1130</v>
      </c>
      <c r="Y3742" s="127">
        <v>1000</v>
      </c>
      <c r="Z3742" s="142">
        <f t="shared" si="2730"/>
        <v>1</v>
      </c>
    </row>
    <row r="3743" spans="1:26" s="142" customFormat="1">
      <c r="A3743" s="142">
        <f t="shared" si="2642"/>
        <v>533601</v>
      </c>
      <c r="B3743" s="142" t="s">
        <v>945</v>
      </c>
      <c r="C3743" s="142" t="s">
        <v>949</v>
      </c>
      <c r="F3743" s="142" t="s">
        <v>950</v>
      </c>
      <c r="G3743" s="142">
        <v>1</v>
      </c>
      <c r="I3743" s="143">
        <v>1</v>
      </c>
      <c r="J3743" s="143">
        <v>0</v>
      </c>
      <c r="K3743" s="143">
        <f>K3733+20000</f>
        <v>360000</v>
      </c>
      <c r="L3743" s="143">
        <f>L3733+20000</f>
        <v>360000</v>
      </c>
      <c r="M3743" s="127">
        <v>1000</v>
      </c>
      <c r="N3743" s="142">
        <f t="shared" ref="N3743:N3752" si="2749">IF(M3743&gt;=1000,1,0)</f>
        <v>1</v>
      </c>
      <c r="O3743" s="143">
        <v>0</v>
      </c>
      <c r="P3743" s="143">
        <v>0</v>
      </c>
      <c r="Q3743" s="143">
        <v>0</v>
      </c>
      <c r="R3743" s="143">
        <v>0</v>
      </c>
      <c r="S3743" s="143">
        <v>0</v>
      </c>
      <c r="T3743" s="142">
        <f t="shared" ref="T3743:T3752" si="2750">IF(S3743&gt;=1000,1,0)</f>
        <v>0</v>
      </c>
      <c r="U3743" s="143">
        <v>21</v>
      </c>
      <c r="V3743" s="143">
        <v>0</v>
      </c>
      <c r="W3743" s="127">
        <f t="shared" ref="W3743:X3743" si="2751">INT(W3733*1.05)</f>
        <v>1186</v>
      </c>
      <c r="X3743" s="127">
        <f t="shared" si="2751"/>
        <v>1186</v>
      </c>
      <c r="Y3743" s="127">
        <v>1000</v>
      </c>
      <c r="Z3743" s="142">
        <f t="shared" ref="Z3743:Z3752" si="2752">IF(Y3743&gt;=1000,1,0)</f>
        <v>1</v>
      </c>
    </row>
    <row r="3744" spans="1:26" s="142" customFormat="1">
      <c r="A3744" s="142">
        <f t="shared" si="2642"/>
        <v>533602</v>
      </c>
      <c r="B3744" s="142" t="s">
        <v>945</v>
      </c>
      <c r="C3744" s="142" t="s">
        <v>949</v>
      </c>
      <c r="F3744" s="142" t="s">
        <v>950</v>
      </c>
      <c r="G3744" s="142">
        <v>1</v>
      </c>
      <c r="I3744" s="143">
        <v>1</v>
      </c>
      <c r="J3744" s="143">
        <v>0</v>
      </c>
      <c r="K3744" s="143">
        <f t="shared" ref="K3744:L3744" si="2753">K3734+20000</f>
        <v>360000</v>
      </c>
      <c r="L3744" s="143">
        <f t="shared" si="2753"/>
        <v>360000</v>
      </c>
      <c r="M3744" s="127">
        <v>1000</v>
      </c>
      <c r="N3744" s="142">
        <f t="shared" si="2749"/>
        <v>1</v>
      </c>
      <c r="O3744" s="143">
        <v>0</v>
      </c>
      <c r="P3744" s="143">
        <v>0</v>
      </c>
      <c r="Q3744" s="143">
        <v>0</v>
      </c>
      <c r="R3744" s="143">
        <v>0</v>
      </c>
      <c r="S3744" s="143">
        <v>0</v>
      </c>
      <c r="T3744" s="142">
        <f t="shared" si="2750"/>
        <v>0</v>
      </c>
      <c r="U3744" s="143">
        <v>21</v>
      </c>
      <c r="V3744" s="143">
        <v>0</v>
      </c>
      <c r="W3744" s="127">
        <f t="shared" ref="W3744:X3744" si="2754">INT(W3734*1.05)</f>
        <v>1186</v>
      </c>
      <c r="X3744" s="127">
        <f t="shared" si="2754"/>
        <v>1186</v>
      </c>
      <c r="Y3744" s="127">
        <v>1000</v>
      </c>
      <c r="Z3744" s="142">
        <f t="shared" si="2752"/>
        <v>1</v>
      </c>
    </row>
    <row r="3745" spans="1:26" s="142" customFormat="1">
      <c r="A3745" s="142">
        <f t="shared" si="2642"/>
        <v>533603</v>
      </c>
      <c r="B3745" s="142" t="s">
        <v>945</v>
      </c>
      <c r="C3745" s="142" t="s">
        <v>949</v>
      </c>
      <c r="F3745" s="142" t="s">
        <v>950</v>
      </c>
      <c r="G3745" s="142">
        <v>1</v>
      </c>
      <c r="I3745" s="143">
        <v>1</v>
      </c>
      <c r="J3745" s="143">
        <v>0</v>
      </c>
      <c r="K3745" s="143">
        <f t="shared" ref="K3745:L3745" si="2755">K3735+20000</f>
        <v>360000</v>
      </c>
      <c r="L3745" s="143">
        <f t="shared" si="2755"/>
        <v>360000</v>
      </c>
      <c r="M3745" s="127">
        <v>1000</v>
      </c>
      <c r="N3745" s="142">
        <f t="shared" si="2749"/>
        <v>1</v>
      </c>
      <c r="O3745" s="143">
        <v>0</v>
      </c>
      <c r="P3745" s="143">
        <v>0</v>
      </c>
      <c r="Q3745" s="143">
        <v>0</v>
      </c>
      <c r="R3745" s="143">
        <v>0</v>
      </c>
      <c r="S3745" s="143">
        <v>0</v>
      </c>
      <c r="T3745" s="142">
        <f t="shared" si="2750"/>
        <v>0</v>
      </c>
      <c r="U3745" s="143">
        <v>21</v>
      </c>
      <c r="V3745" s="143">
        <v>0</v>
      </c>
      <c r="W3745" s="127">
        <f t="shared" ref="W3745:X3745" si="2756">INT(W3735*1.05)</f>
        <v>1186</v>
      </c>
      <c r="X3745" s="127">
        <f t="shared" si="2756"/>
        <v>1186</v>
      </c>
      <c r="Y3745" s="127">
        <v>1000</v>
      </c>
      <c r="Z3745" s="142">
        <f t="shared" si="2752"/>
        <v>1</v>
      </c>
    </row>
    <row r="3746" spans="1:26" s="142" customFormat="1">
      <c r="A3746" s="142">
        <f t="shared" si="2642"/>
        <v>533604</v>
      </c>
      <c r="B3746" s="142" t="s">
        <v>945</v>
      </c>
      <c r="C3746" s="142" t="s">
        <v>949</v>
      </c>
      <c r="F3746" s="142" t="s">
        <v>950</v>
      </c>
      <c r="G3746" s="142">
        <v>1</v>
      </c>
      <c r="I3746" s="143">
        <v>1</v>
      </c>
      <c r="J3746" s="143">
        <v>0</v>
      </c>
      <c r="K3746" s="143">
        <f t="shared" ref="K3746:L3746" si="2757">K3736+20000</f>
        <v>360000</v>
      </c>
      <c r="L3746" s="143">
        <f t="shared" si="2757"/>
        <v>360000</v>
      </c>
      <c r="M3746" s="127">
        <v>1000</v>
      </c>
      <c r="N3746" s="142">
        <f t="shared" si="2749"/>
        <v>1</v>
      </c>
      <c r="O3746" s="143">
        <v>0</v>
      </c>
      <c r="P3746" s="143">
        <v>0</v>
      </c>
      <c r="Q3746" s="143">
        <v>0</v>
      </c>
      <c r="R3746" s="143">
        <v>0</v>
      </c>
      <c r="S3746" s="143">
        <v>0</v>
      </c>
      <c r="T3746" s="142">
        <f t="shared" si="2750"/>
        <v>0</v>
      </c>
      <c r="U3746" s="143">
        <v>21</v>
      </c>
      <c r="V3746" s="143">
        <v>0</v>
      </c>
      <c r="W3746" s="127">
        <f t="shared" ref="W3746:X3746" si="2758">INT(W3736*1.05)</f>
        <v>1186</v>
      </c>
      <c r="X3746" s="127">
        <f t="shared" si="2758"/>
        <v>1186</v>
      </c>
      <c r="Y3746" s="127">
        <v>1000</v>
      </c>
      <c r="Z3746" s="142">
        <f t="shared" si="2752"/>
        <v>1</v>
      </c>
    </row>
    <row r="3747" spans="1:26" s="142" customFormat="1">
      <c r="A3747" s="142">
        <f t="shared" si="2642"/>
        <v>533605</v>
      </c>
      <c r="B3747" s="142" t="s">
        <v>945</v>
      </c>
      <c r="C3747" s="142" t="s">
        <v>949</v>
      </c>
      <c r="F3747" s="142" t="s">
        <v>950</v>
      </c>
      <c r="G3747" s="142">
        <v>1</v>
      </c>
      <c r="I3747" s="143">
        <v>1</v>
      </c>
      <c r="J3747" s="143">
        <v>0</v>
      </c>
      <c r="K3747" s="143">
        <f t="shared" ref="K3747:L3747" si="2759">K3737+20000</f>
        <v>360000</v>
      </c>
      <c r="L3747" s="143">
        <f t="shared" si="2759"/>
        <v>360000</v>
      </c>
      <c r="M3747" s="127">
        <v>1000</v>
      </c>
      <c r="N3747" s="142">
        <f t="shared" si="2749"/>
        <v>1</v>
      </c>
      <c r="O3747" s="143">
        <v>0</v>
      </c>
      <c r="P3747" s="143">
        <v>0</v>
      </c>
      <c r="Q3747" s="143">
        <v>0</v>
      </c>
      <c r="R3747" s="143">
        <v>0</v>
      </c>
      <c r="S3747" s="143">
        <v>0</v>
      </c>
      <c r="T3747" s="142">
        <f t="shared" si="2750"/>
        <v>0</v>
      </c>
      <c r="U3747" s="143">
        <v>21</v>
      </c>
      <c r="V3747" s="143">
        <v>0</v>
      </c>
      <c r="W3747" s="127">
        <f t="shared" ref="W3747:X3747" si="2760">INT(W3737*1.05)</f>
        <v>1186</v>
      </c>
      <c r="X3747" s="127">
        <f t="shared" si="2760"/>
        <v>1186</v>
      </c>
      <c r="Y3747" s="127">
        <v>1000</v>
      </c>
      <c r="Z3747" s="142">
        <f t="shared" si="2752"/>
        <v>1</v>
      </c>
    </row>
    <row r="3748" spans="1:26" s="142" customFormat="1">
      <c r="A3748" s="142">
        <f t="shared" si="2642"/>
        <v>533606</v>
      </c>
      <c r="B3748" s="142" t="s">
        <v>945</v>
      </c>
      <c r="C3748" s="142" t="s">
        <v>949</v>
      </c>
      <c r="F3748" s="142" t="s">
        <v>950</v>
      </c>
      <c r="G3748" s="142">
        <v>1</v>
      </c>
      <c r="I3748" s="143">
        <v>1</v>
      </c>
      <c r="J3748" s="143">
        <v>0</v>
      </c>
      <c r="K3748" s="143">
        <f t="shared" ref="K3748:L3748" si="2761">K3738+20000</f>
        <v>360000</v>
      </c>
      <c r="L3748" s="143">
        <f t="shared" si="2761"/>
        <v>360000</v>
      </c>
      <c r="M3748" s="127">
        <v>1000</v>
      </c>
      <c r="N3748" s="142">
        <f t="shared" si="2749"/>
        <v>1</v>
      </c>
      <c r="O3748" s="143">
        <v>0</v>
      </c>
      <c r="P3748" s="143">
        <v>0</v>
      </c>
      <c r="Q3748" s="143">
        <v>0</v>
      </c>
      <c r="R3748" s="143">
        <v>0</v>
      </c>
      <c r="S3748" s="143">
        <v>0</v>
      </c>
      <c r="T3748" s="142">
        <f t="shared" si="2750"/>
        <v>0</v>
      </c>
      <c r="U3748" s="143">
        <v>21</v>
      </c>
      <c r="V3748" s="143">
        <v>0</v>
      </c>
      <c r="W3748" s="127">
        <f t="shared" ref="W3748:X3748" si="2762">INT(W3738*1.05)</f>
        <v>1186</v>
      </c>
      <c r="X3748" s="127">
        <f t="shared" si="2762"/>
        <v>1186</v>
      </c>
      <c r="Y3748" s="127">
        <v>1000</v>
      </c>
      <c r="Z3748" s="142">
        <f t="shared" si="2752"/>
        <v>1</v>
      </c>
    </row>
    <row r="3749" spans="1:26" s="142" customFormat="1">
      <c r="A3749" s="142">
        <f t="shared" si="2642"/>
        <v>533607</v>
      </c>
      <c r="B3749" s="142" t="s">
        <v>945</v>
      </c>
      <c r="C3749" s="142" t="s">
        <v>949</v>
      </c>
      <c r="F3749" s="142" t="s">
        <v>950</v>
      </c>
      <c r="G3749" s="142">
        <v>1</v>
      </c>
      <c r="I3749" s="143">
        <v>1</v>
      </c>
      <c r="J3749" s="143">
        <v>0</v>
      </c>
      <c r="K3749" s="143">
        <f t="shared" ref="K3749:L3749" si="2763">K3739+20000</f>
        <v>360000</v>
      </c>
      <c r="L3749" s="143">
        <f t="shared" si="2763"/>
        <v>360000</v>
      </c>
      <c r="M3749" s="127">
        <v>1000</v>
      </c>
      <c r="N3749" s="142">
        <f t="shared" si="2749"/>
        <v>1</v>
      </c>
      <c r="O3749" s="143">
        <v>0</v>
      </c>
      <c r="P3749" s="143">
        <v>0</v>
      </c>
      <c r="Q3749" s="143">
        <v>0</v>
      </c>
      <c r="R3749" s="143">
        <v>0</v>
      </c>
      <c r="S3749" s="143">
        <v>0</v>
      </c>
      <c r="T3749" s="142">
        <f t="shared" si="2750"/>
        <v>0</v>
      </c>
      <c r="U3749" s="143">
        <v>21</v>
      </c>
      <c r="V3749" s="143">
        <v>0</v>
      </c>
      <c r="W3749" s="127">
        <f t="shared" ref="W3749:X3749" si="2764">INT(W3739*1.05)</f>
        <v>1186</v>
      </c>
      <c r="X3749" s="127">
        <f t="shared" si="2764"/>
        <v>1186</v>
      </c>
      <c r="Y3749" s="127">
        <v>1000</v>
      </c>
      <c r="Z3749" s="142">
        <f t="shared" si="2752"/>
        <v>1</v>
      </c>
    </row>
    <row r="3750" spans="1:26" s="142" customFormat="1">
      <c r="A3750" s="142">
        <f t="shared" si="2642"/>
        <v>533608</v>
      </c>
      <c r="B3750" s="142" t="s">
        <v>945</v>
      </c>
      <c r="C3750" s="142" t="s">
        <v>949</v>
      </c>
      <c r="F3750" s="142" t="s">
        <v>950</v>
      </c>
      <c r="G3750" s="142">
        <v>1</v>
      </c>
      <c r="I3750" s="143">
        <v>1</v>
      </c>
      <c r="J3750" s="143">
        <v>0</v>
      </c>
      <c r="K3750" s="143">
        <f t="shared" ref="K3750:L3750" si="2765">K3740+20000</f>
        <v>360000</v>
      </c>
      <c r="L3750" s="143">
        <f t="shared" si="2765"/>
        <v>360000</v>
      </c>
      <c r="M3750" s="127">
        <v>1000</v>
      </c>
      <c r="N3750" s="142">
        <f t="shared" si="2749"/>
        <v>1</v>
      </c>
      <c r="O3750" s="143">
        <v>0</v>
      </c>
      <c r="P3750" s="143">
        <v>0</v>
      </c>
      <c r="Q3750" s="143">
        <v>0</v>
      </c>
      <c r="R3750" s="143">
        <v>0</v>
      </c>
      <c r="S3750" s="143">
        <v>0</v>
      </c>
      <c r="T3750" s="142">
        <f t="shared" si="2750"/>
        <v>0</v>
      </c>
      <c r="U3750" s="143">
        <v>21</v>
      </c>
      <c r="V3750" s="143">
        <v>0</v>
      </c>
      <c r="W3750" s="127">
        <f t="shared" ref="W3750:X3750" si="2766">INT(W3740*1.05)</f>
        <v>1186</v>
      </c>
      <c r="X3750" s="127">
        <f t="shared" si="2766"/>
        <v>1186</v>
      </c>
      <c r="Y3750" s="127">
        <v>1000</v>
      </c>
      <c r="Z3750" s="142">
        <f t="shared" si="2752"/>
        <v>1</v>
      </c>
    </row>
    <row r="3751" spans="1:26" s="142" customFormat="1">
      <c r="A3751" s="142">
        <f t="shared" si="2642"/>
        <v>533609</v>
      </c>
      <c r="B3751" s="142" t="s">
        <v>945</v>
      </c>
      <c r="C3751" s="142" t="s">
        <v>949</v>
      </c>
      <c r="F3751" s="142" t="s">
        <v>950</v>
      </c>
      <c r="G3751" s="142">
        <v>1</v>
      </c>
      <c r="I3751" s="143">
        <v>1</v>
      </c>
      <c r="J3751" s="143">
        <v>0</v>
      </c>
      <c r="K3751" s="143">
        <f t="shared" ref="K3751:L3751" si="2767">K3741+20000</f>
        <v>360000</v>
      </c>
      <c r="L3751" s="143">
        <f t="shared" si="2767"/>
        <v>360000</v>
      </c>
      <c r="M3751" s="127">
        <v>1000</v>
      </c>
      <c r="N3751" s="142">
        <f t="shared" si="2749"/>
        <v>1</v>
      </c>
      <c r="O3751" s="143">
        <v>0</v>
      </c>
      <c r="P3751" s="143">
        <v>0</v>
      </c>
      <c r="Q3751" s="143">
        <v>0</v>
      </c>
      <c r="R3751" s="143">
        <v>0</v>
      </c>
      <c r="S3751" s="143">
        <v>0</v>
      </c>
      <c r="T3751" s="142">
        <f t="shared" si="2750"/>
        <v>0</v>
      </c>
      <c r="U3751" s="143">
        <v>21</v>
      </c>
      <c r="V3751" s="143">
        <v>0</v>
      </c>
      <c r="W3751" s="127">
        <f t="shared" ref="W3751:X3751" si="2768">INT(W3741*1.05)</f>
        <v>1186</v>
      </c>
      <c r="X3751" s="127">
        <f t="shared" si="2768"/>
        <v>1186</v>
      </c>
      <c r="Y3751" s="127">
        <v>1000</v>
      </c>
      <c r="Z3751" s="142">
        <f t="shared" si="2752"/>
        <v>1</v>
      </c>
    </row>
    <row r="3752" spans="1:26" s="142" customFormat="1">
      <c r="A3752" s="142">
        <f t="shared" si="2642"/>
        <v>533610</v>
      </c>
      <c r="B3752" s="142" t="s">
        <v>945</v>
      </c>
      <c r="C3752" s="142" t="s">
        <v>949</v>
      </c>
      <c r="F3752" s="142" t="s">
        <v>950</v>
      </c>
      <c r="G3752" s="142">
        <v>1</v>
      </c>
      <c r="I3752" s="143">
        <v>1</v>
      </c>
      <c r="J3752" s="143">
        <v>0</v>
      </c>
      <c r="K3752" s="143">
        <f t="shared" ref="K3752:L3752" si="2769">K3742+20000</f>
        <v>360000</v>
      </c>
      <c r="L3752" s="143">
        <f t="shared" si="2769"/>
        <v>360000</v>
      </c>
      <c r="M3752" s="127">
        <v>1000</v>
      </c>
      <c r="N3752" s="142">
        <f t="shared" si="2749"/>
        <v>1</v>
      </c>
      <c r="O3752" s="143">
        <v>0</v>
      </c>
      <c r="P3752" s="143">
        <v>0</v>
      </c>
      <c r="Q3752" s="143">
        <v>0</v>
      </c>
      <c r="R3752" s="143">
        <v>0</v>
      </c>
      <c r="S3752" s="143">
        <v>0</v>
      </c>
      <c r="T3752" s="142">
        <f t="shared" si="2750"/>
        <v>0</v>
      </c>
      <c r="U3752" s="143">
        <v>21</v>
      </c>
      <c r="V3752" s="143">
        <v>0</v>
      </c>
      <c r="W3752" s="127">
        <f t="shared" ref="W3752:X3752" si="2770">INT(W3742*1.05)</f>
        <v>1186</v>
      </c>
      <c r="X3752" s="127">
        <f t="shared" si="2770"/>
        <v>1186</v>
      </c>
      <c r="Y3752" s="127">
        <v>1000</v>
      </c>
      <c r="Z3752" s="142">
        <f t="shared" si="2752"/>
        <v>1</v>
      </c>
    </row>
    <row r="3753" spans="1:26" s="142" customFormat="1">
      <c r="A3753" s="142">
        <f t="shared" si="2642"/>
        <v>533701</v>
      </c>
      <c r="B3753" s="142" t="s">
        <v>945</v>
      </c>
      <c r="C3753" s="142" t="s">
        <v>949</v>
      </c>
      <c r="F3753" s="142" t="s">
        <v>950</v>
      </c>
      <c r="G3753" s="142">
        <v>1</v>
      </c>
      <c r="I3753" s="143">
        <v>1</v>
      </c>
      <c r="J3753" s="143">
        <v>0</v>
      </c>
      <c r="K3753" s="143">
        <f t="shared" ref="K3753:L3753" si="2771">K3743+20000</f>
        <v>380000</v>
      </c>
      <c r="L3753" s="143">
        <f t="shared" si="2771"/>
        <v>380000</v>
      </c>
      <c r="M3753" s="127">
        <v>1000</v>
      </c>
      <c r="N3753" s="142">
        <f t="shared" ref="N3753:N3762" si="2772">IF(M3753&gt;=1000,1,0)</f>
        <v>1</v>
      </c>
      <c r="O3753" s="143">
        <v>0</v>
      </c>
      <c r="P3753" s="143">
        <v>0</v>
      </c>
      <c r="Q3753" s="143">
        <v>0</v>
      </c>
      <c r="R3753" s="143">
        <v>0</v>
      </c>
      <c r="S3753" s="143">
        <v>0</v>
      </c>
      <c r="T3753" s="142">
        <f t="shared" ref="T3753:T3762" si="2773">IF(S3753&gt;=1000,1,0)</f>
        <v>0</v>
      </c>
      <c r="U3753" s="143">
        <v>21</v>
      </c>
      <c r="V3753" s="143">
        <v>0</v>
      </c>
      <c r="W3753" s="127">
        <f t="shared" ref="W3753:X3753" si="2774">INT(W3743*1.05)</f>
        <v>1245</v>
      </c>
      <c r="X3753" s="127">
        <f t="shared" si="2774"/>
        <v>1245</v>
      </c>
      <c r="Y3753" s="127">
        <v>1000</v>
      </c>
      <c r="Z3753" s="142">
        <f t="shared" ref="Z3753:Z3762" si="2775">IF(Y3753&gt;=1000,1,0)</f>
        <v>1</v>
      </c>
    </row>
    <row r="3754" spans="1:26" s="142" customFormat="1">
      <c r="A3754" s="142">
        <f t="shared" si="2642"/>
        <v>533702</v>
      </c>
      <c r="B3754" s="142" t="s">
        <v>945</v>
      </c>
      <c r="C3754" s="142" t="s">
        <v>949</v>
      </c>
      <c r="F3754" s="142" t="s">
        <v>950</v>
      </c>
      <c r="G3754" s="142">
        <v>1</v>
      </c>
      <c r="I3754" s="143">
        <v>1</v>
      </c>
      <c r="J3754" s="143">
        <v>0</v>
      </c>
      <c r="K3754" s="143">
        <f t="shared" ref="K3754:L3754" si="2776">K3744+20000</f>
        <v>380000</v>
      </c>
      <c r="L3754" s="143">
        <f t="shared" si="2776"/>
        <v>380000</v>
      </c>
      <c r="M3754" s="127">
        <v>1000</v>
      </c>
      <c r="N3754" s="142">
        <f t="shared" si="2772"/>
        <v>1</v>
      </c>
      <c r="O3754" s="143">
        <v>0</v>
      </c>
      <c r="P3754" s="143">
        <v>0</v>
      </c>
      <c r="Q3754" s="143">
        <v>0</v>
      </c>
      <c r="R3754" s="143">
        <v>0</v>
      </c>
      <c r="S3754" s="143">
        <v>0</v>
      </c>
      <c r="T3754" s="142">
        <f t="shared" si="2773"/>
        <v>0</v>
      </c>
      <c r="U3754" s="143">
        <v>21</v>
      </c>
      <c r="V3754" s="143">
        <v>0</v>
      </c>
      <c r="W3754" s="127">
        <f t="shared" ref="W3754:X3754" si="2777">INT(W3744*1.05)</f>
        <v>1245</v>
      </c>
      <c r="X3754" s="127">
        <f t="shared" si="2777"/>
        <v>1245</v>
      </c>
      <c r="Y3754" s="127">
        <v>1000</v>
      </c>
      <c r="Z3754" s="142">
        <f t="shared" si="2775"/>
        <v>1</v>
      </c>
    </row>
    <row r="3755" spans="1:26" s="142" customFormat="1">
      <c r="A3755" s="142">
        <f t="shared" si="2642"/>
        <v>533703</v>
      </c>
      <c r="B3755" s="142" t="s">
        <v>945</v>
      </c>
      <c r="C3755" s="142" t="s">
        <v>949</v>
      </c>
      <c r="F3755" s="142" t="s">
        <v>950</v>
      </c>
      <c r="G3755" s="142">
        <v>1</v>
      </c>
      <c r="I3755" s="143">
        <v>1</v>
      </c>
      <c r="J3755" s="143">
        <v>0</v>
      </c>
      <c r="K3755" s="143">
        <f t="shared" ref="K3755:L3755" si="2778">K3745+20000</f>
        <v>380000</v>
      </c>
      <c r="L3755" s="143">
        <f t="shared" si="2778"/>
        <v>380000</v>
      </c>
      <c r="M3755" s="127">
        <v>1000</v>
      </c>
      <c r="N3755" s="142">
        <f t="shared" si="2772"/>
        <v>1</v>
      </c>
      <c r="O3755" s="143">
        <v>0</v>
      </c>
      <c r="P3755" s="143">
        <v>0</v>
      </c>
      <c r="Q3755" s="143">
        <v>0</v>
      </c>
      <c r="R3755" s="143">
        <v>0</v>
      </c>
      <c r="S3755" s="143">
        <v>0</v>
      </c>
      <c r="T3755" s="142">
        <f t="shared" si="2773"/>
        <v>0</v>
      </c>
      <c r="U3755" s="143">
        <v>21</v>
      </c>
      <c r="V3755" s="143">
        <v>0</v>
      </c>
      <c r="W3755" s="127">
        <f t="shared" ref="W3755:X3755" si="2779">INT(W3745*1.05)</f>
        <v>1245</v>
      </c>
      <c r="X3755" s="127">
        <f t="shared" si="2779"/>
        <v>1245</v>
      </c>
      <c r="Y3755" s="127">
        <v>1000</v>
      </c>
      <c r="Z3755" s="142">
        <f t="shared" si="2775"/>
        <v>1</v>
      </c>
    </row>
    <row r="3756" spans="1:26" s="142" customFormat="1">
      <c r="A3756" s="142">
        <f t="shared" si="2642"/>
        <v>533704</v>
      </c>
      <c r="B3756" s="142" t="s">
        <v>945</v>
      </c>
      <c r="C3756" s="142" t="s">
        <v>949</v>
      </c>
      <c r="F3756" s="142" t="s">
        <v>950</v>
      </c>
      <c r="G3756" s="142">
        <v>1</v>
      </c>
      <c r="I3756" s="143">
        <v>1</v>
      </c>
      <c r="J3756" s="143">
        <v>0</v>
      </c>
      <c r="K3756" s="143">
        <f t="shared" ref="K3756:L3756" si="2780">K3746+20000</f>
        <v>380000</v>
      </c>
      <c r="L3756" s="143">
        <f t="shared" si="2780"/>
        <v>380000</v>
      </c>
      <c r="M3756" s="127">
        <v>1000</v>
      </c>
      <c r="N3756" s="142">
        <f t="shared" si="2772"/>
        <v>1</v>
      </c>
      <c r="O3756" s="143">
        <v>0</v>
      </c>
      <c r="P3756" s="143">
        <v>0</v>
      </c>
      <c r="Q3756" s="143">
        <v>0</v>
      </c>
      <c r="R3756" s="143">
        <v>0</v>
      </c>
      <c r="S3756" s="143">
        <v>0</v>
      </c>
      <c r="T3756" s="142">
        <f t="shared" si="2773"/>
        <v>0</v>
      </c>
      <c r="U3756" s="143">
        <v>21</v>
      </c>
      <c r="V3756" s="143">
        <v>0</v>
      </c>
      <c r="W3756" s="127">
        <f t="shared" ref="W3756:X3756" si="2781">INT(W3746*1.05)</f>
        <v>1245</v>
      </c>
      <c r="X3756" s="127">
        <f t="shared" si="2781"/>
        <v>1245</v>
      </c>
      <c r="Y3756" s="127">
        <v>1000</v>
      </c>
      <c r="Z3756" s="142">
        <f t="shared" si="2775"/>
        <v>1</v>
      </c>
    </row>
    <row r="3757" spans="1:26" s="142" customFormat="1">
      <c r="A3757" s="142">
        <f t="shared" si="2642"/>
        <v>533705</v>
      </c>
      <c r="B3757" s="142" t="s">
        <v>945</v>
      </c>
      <c r="C3757" s="142" t="s">
        <v>949</v>
      </c>
      <c r="F3757" s="142" t="s">
        <v>950</v>
      </c>
      <c r="G3757" s="142">
        <v>1</v>
      </c>
      <c r="I3757" s="143">
        <v>1</v>
      </c>
      <c r="J3757" s="143">
        <v>0</v>
      </c>
      <c r="K3757" s="143">
        <f t="shared" ref="K3757:L3757" si="2782">K3747+20000</f>
        <v>380000</v>
      </c>
      <c r="L3757" s="143">
        <f t="shared" si="2782"/>
        <v>380000</v>
      </c>
      <c r="M3757" s="127">
        <v>1000</v>
      </c>
      <c r="N3757" s="142">
        <f t="shared" si="2772"/>
        <v>1</v>
      </c>
      <c r="O3757" s="143">
        <v>0</v>
      </c>
      <c r="P3757" s="143">
        <v>0</v>
      </c>
      <c r="Q3757" s="143">
        <v>0</v>
      </c>
      <c r="R3757" s="143">
        <v>0</v>
      </c>
      <c r="S3757" s="143">
        <v>0</v>
      </c>
      <c r="T3757" s="142">
        <f t="shared" si="2773"/>
        <v>0</v>
      </c>
      <c r="U3757" s="143">
        <v>21</v>
      </c>
      <c r="V3757" s="143">
        <v>0</v>
      </c>
      <c r="W3757" s="127">
        <f t="shared" ref="W3757:X3757" si="2783">INT(W3747*1.05)</f>
        <v>1245</v>
      </c>
      <c r="X3757" s="127">
        <f t="shared" si="2783"/>
        <v>1245</v>
      </c>
      <c r="Y3757" s="127">
        <v>1000</v>
      </c>
      <c r="Z3757" s="142">
        <f t="shared" si="2775"/>
        <v>1</v>
      </c>
    </row>
    <row r="3758" spans="1:26" s="142" customFormat="1">
      <c r="A3758" s="142">
        <f t="shared" si="2642"/>
        <v>533706</v>
      </c>
      <c r="B3758" s="142" t="s">
        <v>945</v>
      </c>
      <c r="C3758" s="142" t="s">
        <v>949</v>
      </c>
      <c r="F3758" s="142" t="s">
        <v>950</v>
      </c>
      <c r="G3758" s="142">
        <v>1</v>
      </c>
      <c r="I3758" s="143">
        <v>1</v>
      </c>
      <c r="J3758" s="143">
        <v>0</v>
      </c>
      <c r="K3758" s="143">
        <f t="shared" ref="K3758:L3758" si="2784">K3748+20000</f>
        <v>380000</v>
      </c>
      <c r="L3758" s="143">
        <f t="shared" si="2784"/>
        <v>380000</v>
      </c>
      <c r="M3758" s="127">
        <v>1000</v>
      </c>
      <c r="N3758" s="142">
        <f t="shared" si="2772"/>
        <v>1</v>
      </c>
      <c r="O3758" s="143">
        <v>0</v>
      </c>
      <c r="P3758" s="143">
        <v>0</v>
      </c>
      <c r="Q3758" s="143">
        <v>0</v>
      </c>
      <c r="R3758" s="143">
        <v>0</v>
      </c>
      <c r="S3758" s="143">
        <v>0</v>
      </c>
      <c r="T3758" s="142">
        <f t="shared" si="2773"/>
        <v>0</v>
      </c>
      <c r="U3758" s="143">
        <v>21</v>
      </c>
      <c r="V3758" s="143">
        <v>0</v>
      </c>
      <c r="W3758" s="127">
        <f t="shared" ref="W3758:X3758" si="2785">INT(W3748*1.05)</f>
        <v>1245</v>
      </c>
      <c r="X3758" s="127">
        <f t="shared" si="2785"/>
        <v>1245</v>
      </c>
      <c r="Y3758" s="127">
        <v>1000</v>
      </c>
      <c r="Z3758" s="142">
        <f t="shared" si="2775"/>
        <v>1</v>
      </c>
    </row>
    <row r="3759" spans="1:26" s="142" customFormat="1">
      <c r="A3759" s="142">
        <f t="shared" si="2642"/>
        <v>533707</v>
      </c>
      <c r="B3759" s="142" t="s">
        <v>945</v>
      </c>
      <c r="C3759" s="142" t="s">
        <v>949</v>
      </c>
      <c r="F3759" s="142" t="s">
        <v>950</v>
      </c>
      <c r="G3759" s="142">
        <v>1</v>
      </c>
      <c r="I3759" s="143">
        <v>1</v>
      </c>
      <c r="J3759" s="143">
        <v>0</v>
      </c>
      <c r="K3759" s="143">
        <f t="shared" ref="K3759:L3759" si="2786">K3749+20000</f>
        <v>380000</v>
      </c>
      <c r="L3759" s="143">
        <f t="shared" si="2786"/>
        <v>380000</v>
      </c>
      <c r="M3759" s="127">
        <v>1000</v>
      </c>
      <c r="N3759" s="142">
        <f t="shared" si="2772"/>
        <v>1</v>
      </c>
      <c r="O3759" s="143">
        <v>0</v>
      </c>
      <c r="P3759" s="143">
        <v>0</v>
      </c>
      <c r="Q3759" s="143">
        <v>0</v>
      </c>
      <c r="R3759" s="143">
        <v>0</v>
      </c>
      <c r="S3759" s="143">
        <v>0</v>
      </c>
      <c r="T3759" s="142">
        <f t="shared" si="2773"/>
        <v>0</v>
      </c>
      <c r="U3759" s="143">
        <v>21</v>
      </c>
      <c r="V3759" s="143">
        <v>0</v>
      </c>
      <c r="W3759" s="127">
        <f t="shared" ref="W3759:X3759" si="2787">INT(W3749*1.05)</f>
        <v>1245</v>
      </c>
      <c r="X3759" s="127">
        <f t="shared" si="2787"/>
        <v>1245</v>
      </c>
      <c r="Y3759" s="127">
        <v>1000</v>
      </c>
      <c r="Z3759" s="142">
        <f t="shared" si="2775"/>
        <v>1</v>
      </c>
    </row>
    <row r="3760" spans="1:26" s="142" customFormat="1">
      <c r="A3760" s="142">
        <f t="shared" ref="A3760:A3792" si="2788">A3750+100</f>
        <v>533708</v>
      </c>
      <c r="B3760" s="142" t="s">
        <v>945</v>
      </c>
      <c r="C3760" s="142" t="s">
        <v>949</v>
      </c>
      <c r="F3760" s="142" t="s">
        <v>950</v>
      </c>
      <c r="G3760" s="142">
        <v>1</v>
      </c>
      <c r="I3760" s="143">
        <v>1</v>
      </c>
      <c r="J3760" s="143">
        <v>0</v>
      </c>
      <c r="K3760" s="143">
        <f t="shared" ref="K3760:L3760" si="2789">K3750+20000</f>
        <v>380000</v>
      </c>
      <c r="L3760" s="143">
        <f t="shared" si="2789"/>
        <v>380000</v>
      </c>
      <c r="M3760" s="127">
        <v>1000</v>
      </c>
      <c r="N3760" s="142">
        <f t="shared" si="2772"/>
        <v>1</v>
      </c>
      <c r="O3760" s="143">
        <v>0</v>
      </c>
      <c r="P3760" s="143">
        <v>0</v>
      </c>
      <c r="Q3760" s="143">
        <v>0</v>
      </c>
      <c r="R3760" s="143">
        <v>0</v>
      </c>
      <c r="S3760" s="143">
        <v>0</v>
      </c>
      <c r="T3760" s="142">
        <f t="shared" si="2773"/>
        <v>0</v>
      </c>
      <c r="U3760" s="143">
        <v>21</v>
      </c>
      <c r="V3760" s="143">
        <v>0</v>
      </c>
      <c r="W3760" s="127">
        <f t="shared" ref="W3760:X3760" si="2790">INT(W3750*1.05)</f>
        <v>1245</v>
      </c>
      <c r="X3760" s="127">
        <f t="shared" si="2790"/>
        <v>1245</v>
      </c>
      <c r="Y3760" s="127">
        <v>1000</v>
      </c>
      <c r="Z3760" s="142">
        <f t="shared" si="2775"/>
        <v>1</v>
      </c>
    </row>
    <row r="3761" spans="1:26" s="142" customFormat="1">
      <c r="A3761" s="142">
        <f t="shared" si="2788"/>
        <v>533709</v>
      </c>
      <c r="B3761" s="142" t="s">
        <v>945</v>
      </c>
      <c r="C3761" s="142" t="s">
        <v>949</v>
      </c>
      <c r="F3761" s="142" t="s">
        <v>950</v>
      </c>
      <c r="G3761" s="142">
        <v>1</v>
      </c>
      <c r="I3761" s="143">
        <v>1</v>
      </c>
      <c r="J3761" s="143">
        <v>0</v>
      </c>
      <c r="K3761" s="143">
        <f t="shared" ref="K3761:L3761" si="2791">K3751+20000</f>
        <v>380000</v>
      </c>
      <c r="L3761" s="143">
        <f t="shared" si="2791"/>
        <v>380000</v>
      </c>
      <c r="M3761" s="127">
        <v>1000</v>
      </c>
      <c r="N3761" s="142">
        <f t="shared" si="2772"/>
        <v>1</v>
      </c>
      <c r="O3761" s="143">
        <v>0</v>
      </c>
      <c r="P3761" s="143">
        <v>0</v>
      </c>
      <c r="Q3761" s="143">
        <v>0</v>
      </c>
      <c r="R3761" s="143">
        <v>0</v>
      </c>
      <c r="S3761" s="143">
        <v>0</v>
      </c>
      <c r="T3761" s="142">
        <f t="shared" si="2773"/>
        <v>0</v>
      </c>
      <c r="U3761" s="143">
        <v>21</v>
      </c>
      <c r="V3761" s="143">
        <v>0</v>
      </c>
      <c r="W3761" s="127">
        <f t="shared" ref="W3761:X3761" si="2792">INT(W3751*1.05)</f>
        <v>1245</v>
      </c>
      <c r="X3761" s="127">
        <f t="shared" si="2792"/>
        <v>1245</v>
      </c>
      <c r="Y3761" s="127">
        <v>1000</v>
      </c>
      <c r="Z3761" s="142">
        <f t="shared" si="2775"/>
        <v>1</v>
      </c>
    </row>
    <row r="3762" spans="1:26" s="142" customFormat="1">
      <c r="A3762" s="142">
        <f t="shared" si="2788"/>
        <v>533710</v>
      </c>
      <c r="B3762" s="142" t="s">
        <v>945</v>
      </c>
      <c r="C3762" s="142" t="s">
        <v>949</v>
      </c>
      <c r="F3762" s="142" t="s">
        <v>950</v>
      </c>
      <c r="G3762" s="142">
        <v>1</v>
      </c>
      <c r="I3762" s="143">
        <v>1</v>
      </c>
      <c r="J3762" s="143">
        <v>0</v>
      </c>
      <c r="K3762" s="143">
        <f t="shared" ref="K3762:L3762" si="2793">K3752+20000</f>
        <v>380000</v>
      </c>
      <c r="L3762" s="143">
        <f t="shared" si="2793"/>
        <v>380000</v>
      </c>
      <c r="M3762" s="127">
        <v>1000</v>
      </c>
      <c r="N3762" s="142">
        <f t="shared" si="2772"/>
        <v>1</v>
      </c>
      <c r="O3762" s="143">
        <v>0</v>
      </c>
      <c r="P3762" s="143">
        <v>0</v>
      </c>
      <c r="Q3762" s="143">
        <v>0</v>
      </c>
      <c r="R3762" s="143">
        <v>0</v>
      </c>
      <c r="S3762" s="143">
        <v>0</v>
      </c>
      <c r="T3762" s="142">
        <f t="shared" si="2773"/>
        <v>0</v>
      </c>
      <c r="U3762" s="143">
        <v>21</v>
      </c>
      <c r="V3762" s="143">
        <v>0</v>
      </c>
      <c r="W3762" s="127">
        <f t="shared" ref="W3762:X3762" si="2794">INT(W3752*1.05)</f>
        <v>1245</v>
      </c>
      <c r="X3762" s="127">
        <f t="shared" si="2794"/>
        <v>1245</v>
      </c>
      <c r="Y3762" s="127">
        <v>1000</v>
      </c>
      <c r="Z3762" s="142">
        <f t="shared" si="2775"/>
        <v>1</v>
      </c>
    </row>
    <row r="3763" spans="1:26" s="142" customFormat="1">
      <c r="A3763" s="142">
        <f t="shared" si="2788"/>
        <v>533801</v>
      </c>
      <c r="B3763" s="142" t="s">
        <v>945</v>
      </c>
      <c r="C3763" s="142" t="s">
        <v>949</v>
      </c>
      <c r="F3763" s="142" t="s">
        <v>950</v>
      </c>
      <c r="G3763" s="142">
        <v>1</v>
      </c>
      <c r="I3763" s="143">
        <v>1</v>
      </c>
      <c r="J3763" s="143">
        <v>0</v>
      </c>
      <c r="K3763" s="143">
        <f t="shared" ref="K3763:L3763" si="2795">K3753+20000</f>
        <v>400000</v>
      </c>
      <c r="L3763" s="143">
        <f t="shared" si="2795"/>
        <v>400000</v>
      </c>
      <c r="M3763" s="127">
        <v>1000</v>
      </c>
      <c r="N3763" s="142">
        <f t="shared" ref="N3763:N3772" si="2796">IF(M3763&gt;=1000,1,0)</f>
        <v>1</v>
      </c>
      <c r="O3763" s="143">
        <v>0</v>
      </c>
      <c r="P3763" s="143">
        <v>0</v>
      </c>
      <c r="Q3763" s="143">
        <v>0</v>
      </c>
      <c r="R3763" s="143">
        <v>0</v>
      </c>
      <c r="S3763" s="143">
        <v>0</v>
      </c>
      <c r="T3763" s="142">
        <f t="shared" ref="T3763:T3772" si="2797">IF(S3763&gt;=1000,1,0)</f>
        <v>0</v>
      </c>
      <c r="U3763" s="143">
        <v>21</v>
      </c>
      <c r="V3763" s="143">
        <v>0</v>
      </c>
      <c r="W3763" s="127">
        <f t="shared" ref="W3763:X3763" si="2798">INT(W3753*1.05)</f>
        <v>1307</v>
      </c>
      <c r="X3763" s="127">
        <f t="shared" si="2798"/>
        <v>1307</v>
      </c>
      <c r="Y3763" s="127">
        <v>1000</v>
      </c>
      <c r="Z3763" s="142">
        <f t="shared" ref="Z3763:Z3772" si="2799">IF(Y3763&gt;=1000,1,0)</f>
        <v>1</v>
      </c>
    </row>
    <row r="3764" spans="1:26" s="142" customFormat="1">
      <c r="A3764" s="142">
        <f t="shared" si="2788"/>
        <v>533802</v>
      </c>
      <c r="B3764" s="142" t="s">
        <v>945</v>
      </c>
      <c r="C3764" s="142" t="s">
        <v>949</v>
      </c>
      <c r="F3764" s="142" t="s">
        <v>950</v>
      </c>
      <c r="G3764" s="142">
        <v>1</v>
      </c>
      <c r="I3764" s="143">
        <v>1</v>
      </c>
      <c r="J3764" s="143">
        <v>0</v>
      </c>
      <c r="K3764" s="143">
        <f t="shared" ref="K3764:L3764" si="2800">K3754+20000</f>
        <v>400000</v>
      </c>
      <c r="L3764" s="143">
        <f t="shared" si="2800"/>
        <v>400000</v>
      </c>
      <c r="M3764" s="127">
        <v>1000</v>
      </c>
      <c r="N3764" s="142">
        <f t="shared" si="2796"/>
        <v>1</v>
      </c>
      <c r="O3764" s="143">
        <v>0</v>
      </c>
      <c r="P3764" s="143">
        <v>0</v>
      </c>
      <c r="Q3764" s="143">
        <v>0</v>
      </c>
      <c r="R3764" s="143">
        <v>0</v>
      </c>
      <c r="S3764" s="143">
        <v>0</v>
      </c>
      <c r="T3764" s="142">
        <f t="shared" si="2797"/>
        <v>0</v>
      </c>
      <c r="U3764" s="143">
        <v>21</v>
      </c>
      <c r="V3764" s="143">
        <v>0</v>
      </c>
      <c r="W3764" s="127">
        <f t="shared" ref="W3764:X3764" si="2801">INT(W3754*1.05)</f>
        <v>1307</v>
      </c>
      <c r="X3764" s="127">
        <f t="shared" si="2801"/>
        <v>1307</v>
      </c>
      <c r="Y3764" s="127">
        <v>1000</v>
      </c>
      <c r="Z3764" s="142">
        <f t="shared" si="2799"/>
        <v>1</v>
      </c>
    </row>
    <row r="3765" spans="1:26" s="142" customFormat="1">
      <c r="A3765" s="142">
        <f t="shared" si="2788"/>
        <v>533803</v>
      </c>
      <c r="B3765" s="142" t="s">
        <v>945</v>
      </c>
      <c r="C3765" s="142" t="s">
        <v>949</v>
      </c>
      <c r="F3765" s="142" t="s">
        <v>950</v>
      </c>
      <c r="G3765" s="142">
        <v>1</v>
      </c>
      <c r="I3765" s="143">
        <v>1</v>
      </c>
      <c r="J3765" s="143">
        <v>0</v>
      </c>
      <c r="K3765" s="143">
        <f t="shared" ref="K3765:L3765" si="2802">K3755+20000</f>
        <v>400000</v>
      </c>
      <c r="L3765" s="143">
        <f t="shared" si="2802"/>
        <v>400000</v>
      </c>
      <c r="M3765" s="127">
        <v>1000</v>
      </c>
      <c r="N3765" s="142">
        <f t="shared" si="2796"/>
        <v>1</v>
      </c>
      <c r="O3765" s="143">
        <v>0</v>
      </c>
      <c r="P3765" s="143">
        <v>0</v>
      </c>
      <c r="Q3765" s="143">
        <v>0</v>
      </c>
      <c r="R3765" s="143">
        <v>0</v>
      </c>
      <c r="S3765" s="143">
        <v>0</v>
      </c>
      <c r="T3765" s="142">
        <f t="shared" si="2797"/>
        <v>0</v>
      </c>
      <c r="U3765" s="143">
        <v>21</v>
      </c>
      <c r="V3765" s="143">
        <v>0</v>
      </c>
      <c r="W3765" s="127">
        <f t="shared" ref="W3765:X3765" si="2803">INT(W3755*1.05)</f>
        <v>1307</v>
      </c>
      <c r="X3765" s="127">
        <f t="shared" si="2803"/>
        <v>1307</v>
      </c>
      <c r="Y3765" s="127">
        <v>1000</v>
      </c>
      <c r="Z3765" s="142">
        <f t="shared" si="2799"/>
        <v>1</v>
      </c>
    </row>
    <row r="3766" spans="1:26" s="142" customFormat="1">
      <c r="A3766" s="142">
        <f t="shared" si="2788"/>
        <v>533804</v>
      </c>
      <c r="B3766" s="142" t="s">
        <v>945</v>
      </c>
      <c r="C3766" s="142" t="s">
        <v>949</v>
      </c>
      <c r="F3766" s="142" t="s">
        <v>950</v>
      </c>
      <c r="G3766" s="142">
        <v>1</v>
      </c>
      <c r="I3766" s="143">
        <v>1</v>
      </c>
      <c r="J3766" s="143">
        <v>0</v>
      </c>
      <c r="K3766" s="143">
        <f t="shared" ref="K3766:L3766" si="2804">K3756+20000</f>
        <v>400000</v>
      </c>
      <c r="L3766" s="143">
        <f t="shared" si="2804"/>
        <v>400000</v>
      </c>
      <c r="M3766" s="127">
        <v>1000</v>
      </c>
      <c r="N3766" s="142">
        <f t="shared" si="2796"/>
        <v>1</v>
      </c>
      <c r="O3766" s="143">
        <v>0</v>
      </c>
      <c r="P3766" s="143">
        <v>0</v>
      </c>
      <c r="Q3766" s="143">
        <v>0</v>
      </c>
      <c r="R3766" s="143">
        <v>0</v>
      </c>
      <c r="S3766" s="143">
        <v>0</v>
      </c>
      <c r="T3766" s="142">
        <f t="shared" si="2797"/>
        <v>0</v>
      </c>
      <c r="U3766" s="143">
        <v>21</v>
      </c>
      <c r="V3766" s="143">
        <v>0</v>
      </c>
      <c r="W3766" s="127">
        <f t="shared" ref="W3766:X3766" si="2805">INT(W3756*1.05)</f>
        <v>1307</v>
      </c>
      <c r="X3766" s="127">
        <f t="shared" si="2805"/>
        <v>1307</v>
      </c>
      <c r="Y3766" s="127">
        <v>1000</v>
      </c>
      <c r="Z3766" s="142">
        <f t="shared" si="2799"/>
        <v>1</v>
      </c>
    </row>
    <row r="3767" spans="1:26" s="142" customFormat="1">
      <c r="A3767" s="142">
        <f t="shared" si="2788"/>
        <v>533805</v>
      </c>
      <c r="B3767" s="142" t="s">
        <v>945</v>
      </c>
      <c r="C3767" s="142" t="s">
        <v>949</v>
      </c>
      <c r="F3767" s="142" t="s">
        <v>950</v>
      </c>
      <c r="G3767" s="142">
        <v>1</v>
      </c>
      <c r="I3767" s="143">
        <v>1</v>
      </c>
      <c r="J3767" s="143">
        <v>0</v>
      </c>
      <c r="K3767" s="143">
        <f t="shared" ref="K3767:L3767" si="2806">K3757+20000</f>
        <v>400000</v>
      </c>
      <c r="L3767" s="143">
        <f t="shared" si="2806"/>
        <v>400000</v>
      </c>
      <c r="M3767" s="127">
        <v>1000</v>
      </c>
      <c r="N3767" s="142">
        <f t="shared" si="2796"/>
        <v>1</v>
      </c>
      <c r="O3767" s="143">
        <v>0</v>
      </c>
      <c r="P3767" s="143">
        <v>0</v>
      </c>
      <c r="Q3767" s="143">
        <v>0</v>
      </c>
      <c r="R3767" s="143">
        <v>0</v>
      </c>
      <c r="S3767" s="143">
        <v>0</v>
      </c>
      <c r="T3767" s="142">
        <f t="shared" si="2797"/>
        <v>0</v>
      </c>
      <c r="U3767" s="143">
        <v>21</v>
      </c>
      <c r="V3767" s="143">
        <v>0</v>
      </c>
      <c r="W3767" s="127">
        <f t="shared" ref="W3767:X3767" si="2807">INT(W3757*1.05)</f>
        <v>1307</v>
      </c>
      <c r="X3767" s="127">
        <f t="shared" si="2807"/>
        <v>1307</v>
      </c>
      <c r="Y3767" s="127">
        <v>1000</v>
      </c>
      <c r="Z3767" s="142">
        <f t="shared" si="2799"/>
        <v>1</v>
      </c>
    </row>
    <row r="3768" spans="1:26" s="142" customFormat="1">
      <c r="A3768" s="142">
        <f t="shared" si="2788"/>
        <v>533806</v>
      </c>
      <c r="B3768" s="142" t="s">
        <v>945</v>
      </c>
      <c r="C3768" s="142" t="s">
        <v>949</v>
      </c>
      <c r="F3768" s="142" t="s">
        <v>950</v>
      </c>
      <c r="G3768" s="142">
        <v>1</v>
      </c>
      <c r="I3768" s="143">
        <v>1</v>
      </c>
      <c r="J3768" s="143">
        <v>0</v>
      </c>
      <c r="K3768" s="143">
        <f t="shared" ref="K3768:L3768" si="2808">K3758+20000</f>
        <v>400000</v>
      </c>
      <c r="L3768" s="143">
        <f t="shared" si="2808"/>
        <v>400000</v>
      </c>
      <c r="M3768" s="127">
        <v>1000</v>
      </c>
      <c r="N3768" s="142">
        <f t="shared" si="2796"/>
        <v>1</v>
      </c>
      <c r="O3768" s="143">
        <v>0</v>
      </c>
      <c r="P3768" s="143">
        <v>0</v>
      </c>
      <c r="Q3768" s="143">
        <v>0</v>
      </c>
      <c r="R3768" s="143">
        <v>0</v>
      </c>
      <c r="S3768" s="143">
        <v>0</v>
      </c>
      <c r="T3768" s="142">
        <f t="shared" si="2797"/>
        <v>0</v>
      </c>
      <c r="U3768" s="143">
        <v>21</v>
      </c>
      <c r="V3768" s="143">
        <v>0</v>
      </c>
      <c r="W3768" s="127">
        <f t="shared" ref="W3768:X3768" si="2809">INT(W3758*1.05)</f>
        <v>1307</v>
      </c>
      <c r="X3768" s="127">
        <f t="shared" si="2809"/>
        <v>1307</v>
      </c>
      <c r="Y3768" s="127">
        <v>1000</v>
      </c>
      <c r="Z3768" s="142">
        <f t="shared" si="2799"/>
        <v>1</v>
      </c>
    </row>
    <row r="3769" spans="1:26" s="142" customFormat="1">
      <c r="A3769" s="142">
        <f t="shared" si="2788"/>
        <v>533807</v>
      </c>
      <c r="B3769" s="142" t="s">
        <v>945</v>
      </c>
      <c r="C3769" s="142" t="s">
        <v>949</v>
      </c>
      <c r="F3769" s="142" t="s">
        <v>950</v>
      </c>
      <c r="G3769" s="142">
        <v>1</v>
      </c>
      <c r="I3769" s="143">
        <v>1</v>
      </c>
      <c r="J3769" s="143">
        <v>0</v>
      </c>
      <c r="K3769" s="143">
        <f t="shared" ref="K3769:L3769" si="2810">K3759+20000</f>
        <v>400000</v>
      </c>
      <c r="L3769" s="143">
        <f t="shared" si="2810"/>
        <v>400000</v>
      </c>
      <c r="M3769" s="127">
        <v>1000</v>
      </c>
      <c r="N3769" s="142">
        <f t="shared" si="2796"/>
        <v>1</v>
      </c>
      <c r="O3769" s="143">
        <v>0</v>
      </c>
      <c r="P3769" s="143">
        <v>0</v>
      </c>
      <c r="Q3769" s="143">
        <v>0</v>
      </c>
      <c r="R3769" s="143">
        <v>0</v>
      </c>
      <c r="S3769" s="143">
        <v>0</v>
      </c>
      <c r="T3769" s="142">
        <f t="shared" si="2797"/>
        <v>0</v>
      </c>
      <c r="U3769" s="143">
        <v>21</v>
      </c>
      <c r="V3769" s="143">
        <v>0</v>
      </c>
      <c r="W3769" s="127">
        <f t="shared" ref="W3769:X3769" si="2811">INT(W3759*1.05)</f>
        <v>1307</v>
      </c>
      <c r="X3769" s="127">
        <f t="shared" si="2811"/>
        <v>1307</v>
      </c>
      <c r="Y3769" s="127">
        <v>1000</v>
      </c>
      <c r="Z3769" s="142">
        <f t="shared" si="2799"/>
        <v>1</v>
      </c>
    </row>
    <row r="3770" spans="1:26" s="142" customFormat="1">
      <c r="A3770" s="142">
        <f t="shared" si="2788"/>
        <v>533808</v>
      </c>
      <c r="B3770" s="142" t="s">
        <v>945</v>
      </c>
      <c r="C3770" s="142" t="s">
        <v>949</v>
      </c>
      <c r="F3770" s="142" t="s">
        <v>950</v>
      </c>
      <c r="G3770" s="142">
        <v>1</v>
      </c>
      <c r="I3770" s="143">
        <v>1</v>
      </c>
      <c r="J3770" s="143">
        <v>0</v>
      </c>
      <c r="K3770" s="143">
        <f t="shared" ref="K3770:L3770" si="2812">K3760+20000</f>
        <v>400000</v>
      </c>
      <c r="L3770" s="143">
        <f t="shared" si="2812"/>
        <v>400000</v>
      </c>
      <c r="M3770" s="127">
        <v>1000</v>
      </c>
      <c r="N3770" s="142">
        <f t="shared" si="2796"/>
        <v>1</v>
      </c>
      <c r="O3770" s="143">
        <v>0</v>
      </c>
      <c r="P3770" s="143">
        <v>0</v>
      </c>
      <c r="Q3770" s="143">
        <v>0</v>
      </c>
      <c r="R3770" s="143">
        <v>0</v>
      </c>
      <c r="S3770" s="143">
        <v>0</v>
      </c>
      <c r="T3770" s="142">
        <f t="shared" si="2797"/>
        <v>0</v>
      </c>
      <c r="U3770" s="143">
        <v>21</v>
      </c>
      <c r="V3770" s="143">
        <v>0</v>
      </c>
      <c r="W3770" s="127">
        <f t="shared" ref="W3770:X3770" si="2813">INT(W3760*1.05)</f>
        <v>1307</v>
      </c>
      <c r="X3770" s="127">
        <f t="shared" si="2813"/>
        <v>1307</v>
      </c>
      <c r="Y3770" s="127">
        <v>1000</v>
      </c>
      <c r="Z3770" s="142">
        <f t="shared" si="2799"/>
        <v>1</v>
      </c>
    </row>
    <row r="3771" spans="1:26" s="142" customFormat="1">
      <c r="A3771" s="142">
        <f t="shared" si="2788"/>
        <v>533809</v>
      </c>
      <c r="B3771" s="142" t="s">
        <v>945</v>
      </c>
      <c r="C3771" s="142" t="s">
        <v>949</v>
      </c>
      <c r="F3771" s="142" t="s">
        <v>950</v>
      </c>
      <c r="G3771" s="142">
        <v>1</v>
      </c>
      <c r="I3771" s="143">
        <v>1</v>
      </c>
      <c r="J3771" s="143">
        <v>0</v>
      </c>
      <c r="K3771" s="143">
        <f t="shared" ref="K3771:L3771" si="2814">K3761+20000</f>
        <v>400000</v>
      </c>
      <c r="L3771" s="143">
        <f t="shared" si="2814"/>
        <v>400000</v>
      </c>
      <c r="M3771" s="127">
        <v>1000</v>
      </c>
      <c r="N3771" s="142">
        <f t="shared" si="2796"/>
        <v>1</v>
      </c>
      <c r="O3771" s="143">
        <v>0</v>
      </c>
      <c r="P3771" s="143">
        <v>0</v>
      </c>
      <c r="Q3771" s="143">
        <v>0</v>
      </c>
      <c r="R3771" s="143">
        <v>0</v>
      </c>
      <c r="S3771" s="143">
        <v>0</v>
      </c>
      <c r="T3771" s="142">
        <f t="shared" si="2797"/>
        <v>0</v>
      </c>
      <c r="U3771" s="143">
        <v>21</v>
      </c>
      <c r="V3771" s="143">
        <v>0</v>
      </c>
      <c r="W3771" s="127">
        <f t="shared" ref="W3771:X3771" si="2815">INT(W3761*1.05)</f>
        <v>1307</v>
      </c>
      <c r="X3771" s="127">
        <f t="shared" si="2815"/>
        <v>1307</v>
      </c>
      <c r="Y3771" s="127">
        <v>1000</v>
      </c>
      <c r="Z3771" s="142">
        <f t="shared" si="2799"/>
        <v>1</v>
      </c>
    </row>
    <row r="3772" spans="1:26" s="142" customFormat="1">
      <c r="A3772" s="142">
        <f t="shared" si="2788"/>
        <v>533810</v>
      </c>
      <c r="B3772" s="142" t="s">
        <v>945</v>
      </c>
      <c r="C3772" s="142" t="s">
        <v>949</v>
      </c>
      <c r="F3772" s="142" t="s">
        <v>950</v>
      </c>
      <c r="G3772" s="142">
        <v>1</v>
      </c>
      <c r="I3772" s="143">
        <v>1</v>
      </c>
      <c r="J3772" s="143">
        <v>0</v>
      </c>
      <c r="K3772" s="143">
        <f t="shared" ref="K3772:L3772" si="2816">K3762+20000</f>
        <v>400000</v>
      </c>
      <c r="L3772" s="143">
        <f t="shared" si="2816"/>
        <v>400000</v>
      </c>
      <c r="M3772" s="127">
        <v>1000</v>
      </c>
      <c r="N3772" s="142">
        <f t="shared" si="2796"/>
        <v>1</v>
      </c>
      <c r="O3772" s="143">
        <v>0</v>
      </c>
      <c r="P3772" s="143">
        <v>0</v>
      </c>
      <c r="Q3772" s="143">
        <v>0</v>
      </c>
      <c r="R3772" s="143">
        <v>0</v>
      </c>
      <c r="S3772" s="143">
        <v>0</v>
      </c>
      <c r="T3772" s="142">
        <f t="shared" si="2797"/>
        <v>0</v>
      </c>
      <c r="U3772" s="143">
        <v>21</v>
      </c>
      <c r="V3772" s="143">
        <v>0</v>
      </c>
      <c r="W3772" s="127">
        <f t="shared" ref="W3772:X3772" si="2817">INT(W3762*1.05)</f>
        <v>1307</v>
      </c>
      <c r="X3772" s="127">
        <f t="shared" si="2817"/>
        <v>1307</v>
      </c>
      <c r="Y3772" s="127">
        <v>1000</v>
      </c>
      <c r="Z3772" s="142">
        <f t="shared" si="2799"/>
        <v>1</v>
      </c>
    </row>
    <row r="3773" spans="1:26" s="142" customFormat="1">
      <c r="A3773" s="142">
        <f t="shared" si="2788"/>
        <v>533901</v>
      </c>
      <c r="B3773" s="142" t="s">
        <v>945</v>
      </c>
      <c r="C3773" s="142" t="s">
        <v>949</v>
      </c>
      <c r="F3773" s="142" t="s">
        <v>950</v>
      </c>
      <c r="G3773" s="142">
        <v>1</v>
      </c>
      <c r="I3773" s="143">
        <v>1</v>
      </c>
      <c r="J3773" s="143">
        <v>0</v>
      </c>
      <c r="K3773" s="143">
        <f t="shared" ref="K3773:L3773" si="2818">K3763+20000</f>
        <v>420000</v>
      </c>
      <c r="L3773" s="143">
        <f t="shared" si="2818"/>
        <v>420000</v>
      </c>
      <c r="M3773" s="127">
        <v>1000</v>
      </c>
      <c r="N3773" s="142">
        <f t="shared" ref="N3773:N3782" si="2819">IF(M3773&gt;=1000,1,0)</f>
        <v>1</v>
      </c>
      <c r="O3773" s="143">
        <v>0</v>
      </c>
      <c r="P3773" s="143">
        <v>0</v>
      </c>
      <c r="Q3773" s="143">
        <v>0</v>
      </c>
      <c r="R3773" s="143">
        <v>0</v>
      </c>
      <c r="S3773" s="143">
        <v>0</v>
      </c>
      <c r="T3773" s="142">
        <f t="shared" ref="T3773:T3782" si="2820">IF(S3773&gt;=1000,1,0)</f>
        <v>0</v>
      </c>
      <c r="U3773" s="143">
        <v>21</v>
      </c>
      <c r="V3773" s="143">
        <v>0</v>
      </c>
      <c r="W3773" s="127">
        <f t="shared" ref="W3773:X3773" si="2821">INT(W3763*1.05)</f>
        <v>1372</v>
      </c>
      <c r="X3773" s="127">
        <f t="shared" si="2821"/>
        <v>1372</v>
      </c>
      <c r="Y3773" s="127">
        <v>1000</v>
      </c>
      <c r="Z3773" s="142">
        <f t="shared" ref="Z3773:Z3782" si="2822">IF(Y3773&gt;=1000,1,0)</f>
        <v>1</v>
      </c>
    </row>
    <row r="3774" spans="1:26" s="142" customFormat="1">
      <c r="A3774" s="142">
        <f t="shared" si="2788"/>
        <v>533902</v>
      </c>
      <c r="B3774" s="142" t="s">
        <v>945</v>
      </c>
      <c r="C3774" s="142" t="s">
        <v>949</v>
      </c>
      <c r="F3774" s="142" t="s">
        <v>950</v>
      </c>
      <c r="G3774" s="142">
        <v>1</v>
      </c>
      <c r="I3774" s="143">
        <v>1</v>
      </c>
      <c r="J3774" s="143">
        <v>0</v>
      </c>
      <c r="K3774" s="143">
        <f t="shared" ref="K3774:L3774" si="2823">K3764+20000</f>
        <v>420000</v>
      </c>
      <c r="L3774" s="143">
        <f t="shared" si="2823"/>
        <v>420000</v>
      </c>
      <c r="M3774" s="127">
        <v>1000</v>
      </c>
      <c r="N3774" s="142">
        <f t="shared" si="2819"/>
        <v>1</v>
      </c>
      <c r="O3774" s="143">
        <v>0</v>
      </c>
      <c r="P3774" s="143">
        <v>0</v>
      </c>
      <c r="Q3774" s="143">
        <v>0</v>
      </c>
      <c r="R3774" s="143">
        <v>0</v>
      </c>
      <c r="S3774" s="143">
        <v>0</v>
      </c>
      <c r="T3774" s="142">
        <f t="shared" si="2820"/>
        <v>0</v>
      </c>
      <c r="U3774" s="143">
        <v>21</v>
      </c>
      <c r="V3774" s="143">
        <v>0</v>
      </c>
      <c r="W3774" s="127">
        <f t="shared" ref="W3774:X3774" si="2824">INT(W3764*1.05)</f>
        <v>1372</v>
      </c>
      <c r="X3774" s="127">
        <f t="shared" si="2824"/>
        <v>1372</v>
      </c>
      <c r="Y3774" s="127">
        <v>1000</v>
      </c>
      <c r="Z3774" s="142">
        <f t="shared" si="2822"/>
        <v>1</v>
      </c>
    </row>
    <row r="3775" spans="1:26" s="142" customFormat="1">
      <c r="A3775" s="142">
        <f t="shared" si="2788"/>
        <v>533903</v>
      </c>
      <c r="B3775" s="142" t="s">
        <v>945</v>
      </c>
      <c r="C3775" s="142" t="s">
        <v>949</v>
      </c>
      <c r="F3775" s="142" t="s">
        <v>950</v>
      </c>
      <c r="G3775" s="142">
        <v>1</v>
      </c>
      <c r="I3775" s="143">
        <v>1</v>
      </c>
      <c r="J3775" s="143">
        <v>0</v>
      </c>
      <c r="K3775" s="143">
        <f t="shared" ref="K3775:L3775" si="2825">K3765+20000</f>
        <v>420000</v>
      </c>
      <c r="L3775" s="143">
        <f t="shared" si="2825"/>
        <v>420000</v>
      </c>
      <c r="M3775" s="127">
        <v>1000</v>
      </c>
      <c r="N3775" s="142">
        <f t="shared" si="2819"/>
        <v>1</v>
      </c>
      <c r="O3775" s="143">
        <v>0</v>
      </c>
      <c r="P3775" s="143">
        <v>0</v>
      </c>
      <c r="Q3775" s="143">
        <v>0</v>
      </c>
      <c r="R3775" s="143">
        <v>0</v>
      </c>
      <c r="S3775" s="143">
        <v>0</v>
      </c>
      <c r="T3775" s="142">
        <f t="shared" si="2820"/>
        <v>0</v>
      </c>
      <c r="U3775" s="143">
        <v>21</v>
      </c>
      <c r="V3775" s="143">
        <v>0</v>
      </c>
      <c r="W3775" s="127">
        <f t="shared" ref="W3775:X3775" si="2826">INT(W3765*1.05)</f>
        <v>1372</v>
      </c>
      <c r="X3775" s="127">
        <f t="shared" si="2826"/>
        <v>1372</v>
      </c>
      <c r="Y3775" s="127">
        <v>1000</v>
      </c>
      <c r="Z3775" s="142">
        <f t="shared" si="2822"/>
        <v>1</v>
      </c>
    </row>
    <row r="3776" spans="1:26" s="142" customFormat="1">
      <c r="A3776" s="142">
        <f t="shared" si="2788"/>
        <v>533904</v>
      </c>
      <c r="B3776" s="142" t="s">
        <v>945</v>
      </c>
      <c r="C3776" s="142" t="s">
        <v>949</v>
      </c>
      <c r="F3776" s="142" t="s">
        <v>950</v>
      </c>
      <c r="G3776" s="142">
        <v>1</v>
      </c>
      <c r="I3776" s="143">
        <v>1</v>
      </c>
      <c r="J3776" s="143">
        <v>0</v>
      </c>
      <c r="K3776" s="143">
        <f t="shared" ref="K3776:L3776" si="2827">K3766+20000</f>
        <v>420000</v>
      </c>
      <c r="L3776" s="143">
        <f t="shared" si="2827"/>
        <v>420000</v>
      </c>
      <c r="M3776" s="127">
        <v>1000</v>
      </c>
      <c r="N3776" s="142">
        <f t="shared" si="2819"/>
        <v>1</v>
      </c>
      <c r="O3776" s="143">
        <v>0</v>
      </c>
      <c r="P3776" s="143">
        <v>0</v>
      </c>
      <c r="Q3776" s="143">
        <v>0</v>
      </c>
      <c r="R3776" s="143">
        <v>0</v>
      </c>
      <c r="S3776" s="143">
        <v>0</v>
      </c>
      <c r="T3776" s="142">
        <f t="shared" si="2820"/>
        <v>0</v>
      </c>
      <c r="U3776" s="143">
        <v>21</v>
      </c>
      <c r="V3776" s="143">
        <v>0</v>
      </c>
      <c r="W3776" s="127">
        <f t="shared" ref="W3776:X3776" si="2828">INT(W3766*1.05)</f>
        <v>1372</v>
      </c>
      <c r="X3776" s="127">
        <f t="shared" si="2828"/>
        <v>1372</v>
      </c>
      <c r="Y3776" s="127">
        <v>1000</v>
      </c>
      <c r="Z3776" s="142">
        <f t="shared" si="2822"/>
        <v>1</v>
      </c>
    </row>
    <row r="3777" spans="1:26" s="142" customFormat="1">
      <c r="A3777" s="142">
        <f t="shared" si="2788"/>
        <v>533905</v>
      </c>
      <c r="B3777" s="142" t="s">
        <v>945</v>
      </c>
      <c r="C3777" s="142" t="s">
        <v>949</v>
      </c>
      <c r="F3777" s="142" t="s">
        <v>950</v>
      </c>
      <c r="G3777" s="142">
        <v>1</v>
      </c>
      <c r="I3777" s="143">
        <v>1</v>
      </c>
      <c r="J3777" s="143">
        <v>0</v>
      </c>
      <c r="K3777" s="143">
        <f t="shared" ref="K3777:L3777" si="2829">K3767+20000</f>
        <v>420000</v>
      </c>
      <c r="L3777" s="143">
        <f t="shared" si="2829"/>
        <v>420000</v>
      </c>
      <c r="M3777" s="127">
        <v>1000</v>
      </c>
      <c r="N3777" s="142">
        <f t="shared" si="2819"/>
        <v>1</v>
      </c>
      <c r="O3777" s="143">
        <v>0</v>
      </c>
      <c r="P3777" s="143">
        <v>0</v>
      </c>
      <c r="Q3777" s="143">
        <v>0</v>
      </c>
      <c r="R3777" s="143">
        <v>0</v>
      </c>
      <c r="S3777" s="143">
        <v>0</v>
      </c>
      <c r="T3777" s="142">
        <f t="shared" si="2820"/>
        <v>0</v>
      </c>
      <c r="U3777" s="143">
        <v>21</v>
      </c>
      <c r="V3777" s="143">
        <v>0</v>
      </c>
      <c r="W3777" s="127">
        <f t="shared" ref="W3777:X3777" si="2830">INT(W3767*1.05)</f>
        <v>1372</v>
      </c>
      <c r="X3777" s="127">
        <f t="shared" si="2830"/>
        <v>1372</v>
      </c>
      <c r="Y3777" s="127">
        <v>1000</v>
      </c>
      <c r="Z3777" s="142">
        <f t="shared" si="2822"/>
        <v>1</v>
      </c>
    </row>
    <row r="3778" spans="1:26" s="142" customFormat="1">
      <c r="A3778" s="142">
        <f t="shared" si="2788"/>
        <v>533906</v>
      </c>
      <c r="B3778" s="142" t="s">
        <v>945</v>
      </c>
      <c r="C3778" s="142" t="s">
        <v>949</v>
      </c>
      <c r="F3778" s="142" t="s">
        <v>950</v>
      </c>
      <c r="G3778" s="142">
        <v>1</v>
      </c>
      <c r="I3778" s="143">
        <v>1</v>
      </c>
      <c r="J3778" s="143">
        <v>0</v>
      </c>
      <c r="K3778" s="143">
        <f t="shared" ref="K3778:L3778" si="2831">K3768+20000</f>
        <v>420000</v>
      </c>
      <c r="L3778" s="143">
        <f t="shared" si="2831"/>
        <v>420000</v>
      </c>
      <c r="M3778" s="127">
        <v>1000</v>
      </c>
      <c r="N3778" s="142">
        <f t="shared" si="2819"/>
        <v>1</v>
      </c>
      <c r="O3778" s="143">
        <v>0</v>
      </c>
      <c r="P3778" s="143">
        <v>0</v>
      </c>
      <c r="Q3778" s="143">
        <v>0</v>
      </c>
      <c r="R3778" s="143">
        <v>0</v>
      </c>
      <c r="S3778" s="143">
        <v>0</v>
      </c>
      <c r="T3778" s="142">
        <f t="shared" si="2820"/>
        <v>0</v>
      </c>
      <c r="U3778" s="143">
        <v>21</v>
      </c>
      <c r="V3778" s="143">
        <v>0</v>
      </c>
      <c r="W3778" s="127">
        <f t="shared" ref="W3778:X3778" si="2832">INT(W3768*1.05)</f>
        <v>1372</v>
      </c>
      <c r="X3778" s="127">
        <f t="shared" si="2832"/>
        <v>1372</v>
      </c>
      <c r="Y3778" s="127">
        <v>1000</v>
      </c>
      <c r="Z3778" s="142">
        <f t="shared" si="2822"/>
        <v>1</v>
      </c>
    </row>
    <row r="3779" spans="1:26" s="142" customFormat="1">
      <c r="A3779" s="142">
        <f t="shared" si="2788"/>
        <v>533907</v>
      </c>
      <c r="B3779" s="142" t="s">
        <v>945</v>
      </c>
      <c r="C3779" s="142" t="s">
        <v>949</v>
      </c>
      <c r="F3779" s="142" t="s">
        <v>950</v>
      </c>
      <c r="G3779" s="142">
        <v>1</v>
      </c>
      <c r="I3779" s="143">
        <v>1</v>
      </c>
      <c r="J3779" s="143">
        <v>0</v>
      </c>
      <c r="K3779" s="143">
        <f t="shared" ref="K3779:L3779" si="2833">K3769+20000</f>
        <v>420000</v>
      </c>
      <c r="L3779" s="143">
        <f t="shared" si="2833"/>
        <v>420000</v>
      </c>
      <c r="M3779" s="127">
        <v>1000</v>
      </c>
      <c r="N3779" s="142">
        <f t="shared" si="2819"/>
        <v>1</v>
      </c>
      <c r="O3779" s="143">
        <v>0</v>
      </c>
      <c r="P3779" s="143">
        <v>0</v>
      </c>
      <c r="Q3779" s="143">
        <v>0</v>
      </c>
      <c r="R3779" s="143">
        <v>0</v>
      </c>
      <c r="S3779" s="143">
        <v>0</v>
      </c>
      <c r="T3779" s="142">
        <f t="shared" si="2820"/>
        <v>0</v>
      </c>
      <c r="U3779" s="143">
        <v>21</v>
      </c>
      <c r="V3779" s="143">
        <v>0</v>
      </c>
      <c r="W3779" s="127">
        <f t="shared" ref="W3779:X3779" si="2834">INT(W3769*1.05)</f>
        <v>1372</v>
      </c>
      <c r="X3779" s="127">
        <f t="shared" si="2834"/>
        <v>1372</v>
      </c>
      <c r="Y3779" s="127">
        <v>1000</v>
      </c>
      <c r="Z3779" s="142">
        <f t="shared" si="2822"/>
        <v>1</v>
      </c>
    </row>
    <row r="3780" spans="1:26" s="142" customFormat="1">
      <c r="A3780" s="142">
        <f t="shared" si="2788"/>
        <v>533908</v>
      </c>
      <c r="B3780" s="142" t="s">
        <v>945</v>
      </c>
      <c r="C3780" s="142" t="s">
        <v>949</v>
      </c>
      <c r="F3780" s="142" t="s">
        <v>950</v>
      </c>
      <c r="G3780" s="142">
        <v>1</v>
      </c>
      <c r="I3780" s="143">
        <v>1</v>
      </c>
      <c r="J3780" s="143">
        <v>0</v>
      </c>
      <c r="K3780" s="143">
        <f t="shared" ref="K3780:L3780" si="2835">K3770+20000</f>
        <v>420000</v>
      </c>
      <c r="L3780" s="143">
        <f t="shared" si="2835"/>
        <v>420000</v>
      </c>
      <c r="M3780" s="127">
        <v>1000</v>
      </c>
      <c r="N3780" s="142">
        <f t="shared" si="2819"/>
        <v>1</v>
      </c>
      <c r="O3780" s="143">
        <v>0</v>
      </c>
      <c r="P3780" s="143">
        <v>0</v>
      </c>
      <c r="Q3780" s="143">
        <v>0</v>
      </c>
      <c r="R3780" s="143">
        <v>0</v>
      </c>
      <c r="S3780" s="143">
        <v>0</v>
      </c>
      <c r="T3780" s="142">
        <f t="shared" si="2820"/>
        <v>0</v>
      </c>
      <c r="U3780" s="143">
        <v>21</v>
      </c>
      <c r="V3780" s="143">
        <v>0</v>
      </c>
      <c r="W3780" s="127">
        <f t="shared" ref="W3780:X3780" si="2836">INT(W3770*1.05)</f>
        <v>1372</v>
      </c>
      <c r="X3780" s="127">
        <f t="shared" si="2836"/>
        <v>1372</v>
      </c>
      <c r="Y3780" s="127">
        <v>1000</v>
      </c>
      <c r="Z3780" s="142">
        <f t="shared" si="2822"/>
        <v>1</v>
      </c>
    </row>
    <row r="3781" spans="1:26" s="142" customFormat="1">
      <c r="A3781" s="142">
        <f t="shared" si="2788"/>
        <v>533909</v>
      </c>
      <c r="B3781" s="142" t="s">
        <v>945</v>
      </c>
      <c r="C3781" s="142" t="s">
        <v>949</v>
      </c>
      <c r="F3781" s="142" t="s">
        <v>950</v>
      </c>
      <c r="G3781" s="142">
        <v>1</v>
      </c>
      <c r="I3781" s="143">
        <v>1</v>
      </c>
      <c r="J3781" s="143">
        <v>0</v>
      </c>
      <c r="K3781" s="143">
        <f t="shared" ref="K3781:L3781" si="2837">K3771+20000</f>
        <v>420000</v>
      </c>
      <c r="L3781" s="143">
        <f t="shared" si="2837"/>
        <v>420000</v>
      </c>
      <c r="M3781" s="127">
        <v>1000</v>
      </c>
      <c r="N3781" s="142">
        <f t="shared" si="2819"/>
        <v>1</v>
      </c>
      <c r="O3781" s="143">
        <v>0</v>
      </c>
      <c r="P3781" s="143">
        <v>0</v>
      </c>
      <c r="Q3781" s="143">
        <v>0</v>
      </c>
      <c r="R3781" s="143">
        <v>0</v>
      </c>
      <c r="S3781" s="143">
        <v>0</v>
      </c>
      <c r="T3781" s="142">
        <f t="shared" si="2820"/>
        <v>0</v>
      </c>
      <c r="U3781" s="143">
        <v>21</v>
      </c>
      <c r="V3781" s="143">
        <v>0</v>
      </c>
      <c r="W3781" s="127">
        <f t="shared" ref="W3781:X3781" si="2838">INT(W3771*1.05)</f>
        <v>1372</v>
      </c>
      <c r="X3781" s="127">
        <f t="shared" si="2838"/>
        <v>1372</v>
      </c>
      <c r="Y3781" s="127">
        <v>1000</v>
      </c>
      <c r="Z3781" s="142">
        <f t="shared" si="2822"/>
        <v>1</v>
      </c>
    </row>
    <row r="3782" spans="1:26" s="142" customFormat="1">
      <c r="A3782" s="142">
        <f t="shared" si="2788"/>
        <v>533910</v>
      </c>
      <c r="B3782" s="142" t="s">
        <v>945</v>
      </c>
      <c r="C3782" s="142" t="s">
        <v>949</v>
      </c>
      <c r="F3782" s="142" t="s">
        <v>950</v>
      </c>
      <c r="G3782" s="142">
        <v>1</v>
      </c>
      <c r="I3782" s="143">
        <v>1</v>
      </c>
      <c r="J3782" s="143">
        <v>0</v>
      </c>
      <c r="K3782" s="143">
        <f t="shared" ref="K3782:L3782" si="2839">K3772+20000</f>
        <v>420000</v>
      </c>
      <c r="L3782" s="143">
        <f t="shared" si="2839"/>
        <v>420000</v>
      </c>
      <c r="M3782" s="127">
        <v>1000</v>
      </c>
      <c r="N3782" s="142">
        <f t="shared" si="2819"/>
        <v>1</v>
      </c>
      <c r="O3782" s="143">
        <v>0</v>
      </c>
      <c r="P3782" s="143">
        <v>0</v>
      </c>
      <c r="Q3782" s="143">
        <v>0</v>
      </c>
      <c r="R3782" s="143">
        <v>0</v>
      </c>
      <c r="S3782" s="143">
        <v>0</v>
      </c>
      <c r="T3782" s="142">
        <f t="shared" si="2820"/>
        <v>0</v>
      </c>
      <c r="U3782" s="143">
        <v>21</v>
      </c>
      <c r="V3782" s="143">
        <v>0</v>
      </c>
      <c r="W3782" s="127">
        <f t="shared" ref="W3782:X3782" si="2840">INT(W3772*1.05)</f>
        <v>1372</v>
      </c>
      <c r="X3782" s="127">
        <f t="shared" si="2840"/>
        <v>1372</v>
      </c>
      <c r="Y3782" s="127">
        <v>1000</v>
      </c>
      <c r="Z3782" s="142">
        <f t="shared" si="2822"/>
        <v>1</v>
      </c>
    </row>
    <row r="3783" spans="1:26" s="142" customFormat="1">
      <c r="A3783" s="142">
        <f t="shared" si="2788"/>
        <v>534001</v>
      </c>
      <c r="B3783" s="142" t="s">
        <v>945</v>
      </c>
      <c r="C3783" s="142" t="s">
        <v>949</v>
      </c>
      <c r="F3783" s="142" t="s">
        <v>950</v>
      </c>
      <c r="G3783" s="142">
        <v>1</v>
      </c>
      <c r="I3783" s="143">
        <v>1</v>
      </c>
      <c r="J3783" s="143">
        <v>0</v>
      </c>
      <c r="K3783" s="143">
        <f t="shared" ref="K3783:L3783" si="2841">K3773+20000</f>
        <v>440000</v>
      </c>
      <c r="L3783" s="143">
        <f t="shared" si="2841"/>
        <v>440000</v>
      </c>
      <c r="M3783" s="127">
        <v>1000</v>
      </c>
      <c r="N3783" s="142">
        <f t="shared" ref="N3783:N3792" si="2842">IF(M3783&gt;=1000,1,0)</f>
        <v>1</v>
      </c>
      <c r="O3783" s="143">
        <v>0</v>
      </c>
      <c r="P3783" s="143">
        <v>0</v>
      </c>
      <c r="Q3783" s="143">
        <v>0</v>
      </c>
      <c r="R3783" s="143">
        <v>0</v>
      </c>
      <c r="S3783" s="143">
        <v>0</v>
      </c>
      <c r="T3783" s="142">
        <f t="shared" ref="T3783:T3792" si="2843">IF(S3783&gt;=1000,1,0)</f>
        <v>0</v>
      </c>
      <c r="U3783" s="143">
        <v>21</v>
      </c>
      <c r="V3783" s="143">
        <v>0</v>
      </c>
      <c r="W3783" s="127">
        <f t="shared" ref="W3783:X3783" si="2844">INT(W3773*1.05)</f>
        <v>1440</v>
      </c>
      <c r="X3783" s="127">
        <f t="shared" si="2844"/>
        <v>1440</v>
      </c>
      <c r="Y3783" s="127">
        <v>1000</v>
      </c>
      <c r="Z3783" s="142">
        <f t="shared" ref="Z3783:Z3792" si="2845">IF(Y3783&gt;=1000,1,0)</f>
        <v>1</v>
      </c>
    </row>
    <row r="3784" spans="1:26" s="142" customFormat="1">
      <c r="A3784" s="142">
        <f t="shared" si="2788"/>
        <v>534002</v>
      </c>
      <c r="B3784" s="142" t="s">
        <v>945</v>
      </c>
      <c r="C3784" s="142" t="s">
        <v>949</v>
      </c>
      <c r="F3784" s="142" t="s">
        <v>950</v>
      </c>
      <c r="G3784" s="142">
        <v>1</v>
      </c>
      <c r="I3784" s="143">
        <v>1</v>
      </c>
      <c r="J3784" s="143">
        <v>0</v>
      </c>
      <c r="K3784" s="143">
        <f t="shared" ref="K3784:L3784" si="2846">K3774+20000</f>
        <v>440000</v>
      </c>
      <c r="L3784" s="143">
        <f t="shared" si="2846"/>
        <v>440000</v>
      </c>
      <c r="M3784" s="127">
        <v>1000</v>
      </c>
      <c r="N3784" s="142">
        <f t="shared" si="2842"/>
        <v>1</v>
      </c>
      <c r="O3784" s="143">
        <v>0</v>
      </c>
      <c r="P3784" s="143">
        <v>0</v>
      </c>
      <c r="Q3784" s="143">
        <v>0</v>
      </c>
      <c r="R3784" s="143">
        <v>0</v>
      </c>
      <c r="S3784" s="143">
        <v>0</v>
      </c>
      <c r="T3784" s="142">
        <f t="shared" si="2843"/>
        <v>0</v>
      </c>
      <c r="U3784" s="143">
        <v>21</v>
      </c>
      <c r="V3784" s="143">
        <v>0</v>
      </c>
      <c r="W3784" s="127">
        <f t="shared" ref="W3784:X3784" si="2847">INT(W3774*1.05)</f>
        <v>1440</v>
      </c>
      <c r="X3784" s="127">
        <f t="shared" si="2847"/>
        <v>1440</v>
      </c>
      <c r="Y3784" s="127">
        <v>1000</v>
      </c>
      <c r="Z3784" s="142">
        <f t="shared" si="2845"/>
        <v>1</v>
      </c>
    </row>
    <row r="3785" spans="1:26" s="142" customFormat="1">
      <c r="A3785" s="142">
        <f t="shared" si="2788"/>
        <v>534003</v>
      </c>
      <c r="B3785" s="142" t="s">
        <v>945</v>
      </c>
      <c r="C3785" s="142" t="s">
        <v>949</v>
      </c>
      <c r="F3785" s="142" t="s">
        <v>950</v>
      </c>
      <c r="G3785" s="142">
        <v>1</v>
      </c>
      <c r="I3785" s="143">
        <v>1</v>
      </c>
      <c r="J3785" s="143">
        <v>0</v>
      </c>
      <c r="K3785" s="143">
        <f t="shared" ref="K3785:L3785" si="2848">K3775+20000</f>
        <v>440000</v>
      </c>
      <c r="L3785" s="143">
        <f t="shared" si="2848"/>
        <v>440000</v>
      </c>
      <c r="M3785" s="127">
        <v>1000</v>
      </c>
      <c r="N3785" s="142">
        <f t="shared" si="2842"/>
        <v>1</v>
      </c>
      <c r="O3785" s="143">
        <v>0</v>
      </c>
      <c r="P3785" s="143">
        <v>0</v>
      </c>
      <c r="Q3785" s="143">
        <v>0</v>
      </c>
      <c r="R3785" s="143">
        <v>0</v>
      </c>
      <c r="S3785" s="143">
        <v>0</v>
      </c>
      <c r="T3785" s="142">
        <f t="shared" si="2843"/>
        <v>0</v>
      </c>
      <c r="U3785" s="143">
        <v>21</v>
      </c>
      <c r="V3785" s="143">
        <v>0</v>
      </c>
      <c r="W3785" s="127">
        <f t="shared" ref="W3785:X3785" si="2849">INT(W3775*1.05)</f>
        <v>1440</v>
      </c>
      <c r="X3785" s="127">
        <f t="shared" si="2849"/>
        <v>1440</v>
      </c>
      <c r="Y3785" s="127">
        <v>1000</v>
      </c>
      <c r="Z3785" s="142">
        <f t="shared" si="2845"/>
        <v>1</v>
      </c>
    </row>
    <row r="3786" spans="1:26" s="142" customFormat="1">
      <c r="A3786" s="142">
        <f t="shared" si="2788"/>
        <v>534004</v>
      </c>
      <c r="B3786" s="142" t="s">
        <v>945</v>
      </c>
      <c r="C3786" s="142" t="s">
        <v>949</v>
      </c>
      <c r="F3786" s="142" t="s">
        <v>950</v>
      </c>
      <c r="G3786" s="142">
        <v>1</v>
      </c>
      <c r="I3786" s="143">
        <v>1</v>
      </c>
      <c r="J3786" s="143">
        <v>0</v>
      </c>
      <c r="K3786" s="143">
        <f t="shared" ref="K3786:L3786" si="2850">K3776+20000</f>
        <v>440000</v>
      </c>
      <c r="L3786" s="143">
        <f t="shared" si="2850"/>
        <v>440000</v>
      </c>
      <c r="M3786" s="127">
        <v>1000</v>
      </c>
      <c r="N3786" s="142">
        <f t="shared" si="2842"/>
        <v>1</v>
      </c>
      <c r="O3786" s="143">
        <v>0</v>
      </c>
      <c r="P3786" s="143">
        <v>0</v>
      </c>
      <c r="Q3786" s="143">
        <v>0</v>
      </c>
      <c r="R3786" s="143">
        <v>0</v>
      </c>
      <c r="S3786" s="143">
        <v>0</v>
      </c>
      <c r="T3786" s="142">
        <f t="shared" si="2843"/>
        <v>0</v>
      </c>
      <c r="U3786" s="143">
        <v>21</v>
      </c>
      <c r="V3786" s="143">
        <v>0</v>
      </c>
      <c r="W3786" s="127">
        <f t="shared" ref="W3786:X3786" si="2851">INT(W3776*1.05)</f>
        <v>1440</v>
      </c>
      <c r="X3786" s="127">
        <f t="shared" si="2851"/>
        <v>1440</v>
      </c>
      <c r="Y3786" s="127">
        <v>1000</v>
      </c>
      <c r="Z3786" s="142">
        <f t="shared" si="2845"/>
        <v>1</v>
      </c>
    </row>
    <row r="3787" spans="1:26" s="142" customFormat="1">
      <c r="A3787" s="142">
        <f t="shared" si="2788"/>
        <v>534005</v>
      </c>
      <c r="B3787" s="142" t="s">
        <v>945</v>
      </c>
      <c r="C3787" s="142" t="s">
        <v>949</v>
      </c>
      <c r="F3787" s="142" t="s">
        <v>950</v>
      </c>
      <c r="G3787" s="142">
        <v>1</v>
      </c>
      <c r="I3787" s="143">
        <v>1</v>
      </c>
      <c r="J3787" s="143">
        <v>0</v>
      </c>
      <c r="K3787" s="143">
        <f t="shared" ref="K3787:L3787" si="2852">K3777+20000</f>
        <v>440000</v>
      </c>
      <c r="L3787" s="143">
        <f t="shared" si="2852"/>
        <v>440000</v>
      </c>
      <c r="M3787" s="127">
        <v>1000</v>
      </c>
      <c r="N3787" s="142">
        <f t="shared" si="2842"/>
        <v>1</v>
      </c>
      <c r="O3787" s="143">
        <v>0</v>
      </c>
      <c r="P3787" s="143">
        <v>0</v>
      </c>
      <c r="Q3787" s="143">
        <v>0</v>
      </c>
      <c r="R3787" s="143">
        <v>0</v>
      </c>
      <c r="S3787" s="143">
        <v>0</v>
      </c>
      <c r="T3787" s="142">
        <f t="shared" si="2843"/>
        <v>0</v>
      </c>
      <c r="U3787" s="143">
        <v>21</v>
      </c>
      <c r="V3787" s="143">
        <v>0</v>
      </c>
      <c r="W3787" s="127">
        <f t="shared" ref="W3787:X3787" si="2853">INT(W3777*1.05)</f>
        <v>1440</v>
      </c>
      <c r="X3787" s="127">
        <f t="shared" si="2853"/>
        <v>1440</v>
      </c>
      <c r="Y3787" s="127">
        <v>1000</v>
      </c>
      <c r="Z3787" s="142">
        <f t="shared" si="2845"/>
        <v>1</v>
      </c>
    </row>
    <row r="3788" spans="1:26" s="142" customFormat="1">
      <c r="A3788" s="142">
        <f t="shared" si="2788"/>
        <v>534006</v>
      </c>
      <c r="B3788" s="142" t="s">
        <v>945</v>
      </c>
      <c r="C3788" s="142" t="s">
        <v>949</v>
      </c>
      <c r="F3788" s="142" t="s">
        <v>950</v>
      </c>
      <c r="G3788" s="142">
        <v>1</v>
      </c>
      <c r="I3788" s="143">
        <v>1</v>
      </c>
      <c r="J3788" s="143">
        <v>0</v>
      </c>
      <c r="K3788" s="143">
        <f t="shared" ref="K3788:L3788" si="2854">K3778+20000</f>
        <v>440000</v>
      </c>
      <c r="L3788" s="143">
        <f t="shared" si="2854"/>
        <v>440000</v>
      </c>
      <c r="M3788" s="127">
        <v>1000</v>
      </c>
      <c r="N3788" s="142">
        <f t="shared" si="2842"/>
        <v>1</v>
      </c>
      <c r="O3788" s="143">
        <v>0</v>
      </c>
      <c r="P3788" s="143">
        <v>0</v>
      </c>
      <c r="Q3788" s="143">
        <v>0</v>
      </c>
      <c r="R3788" s="143">
        <v>0</v>
      </c>
      <c r="S3788" s="143">
        <v>0</v>
      </c>
      <c r="T3788" s="142">
        <f t="shared" si="2843"/>
        <v>0</v>
      </c>
      <c r="U3788" s="143">
        <v>21</v>
      </c>
      <c r="V3788" s="143">
        <v>0</v>
      </c>
      <c r="W3788" s="127">
        <f t="shared" ref="W3788:X3788" si="2855">INT(W3778*1.05)</f>
        <v>1440</v>
      </c>
      <c r="X3788" s="127">
        <f t="shared" si="2855"/>
        <v>1440</v>
      </c>
      <c r="Y3788" s="127">
        <v>1000</v>
      </c>
      <c r="Z3788" s="142">
        <f t="shared" si="2845"/>
        <v>1</v>
      </c>
    </row>
    <row r="3789" spans="1:26" s="142" customFormat="1">
      <c r="A3789" s="142">
        <f t="shared" si="2788"/>
        <v>534007</v>
      </c>
      <c r="B3789" s="142" t="s">
        <v>945</v>
      </c>
      <c r="C3789" s="142" t="s">
        <v>949</v>
      </c>
      <c r="F3789" s="142" t="s">
        <v>950</v>
      </c>
      <c r="G3789" s="142">
        <v>1</v>
      </c>
      <c r="I3789" s="143">
        <v>1</v>
      </c>
      <c r="J3789" s="143">
        <v>0</v>
      </c>
      <c r="K3789" s="143">
        <f t="shared" ref="K3789:L3789" si="2856">K3779+20000</f>
        <v>440000</v>
      </c>
      <c r="L3789" s="143">
        <f t="shared" si="2856"/>
        <v>440000</v>
      </c>
      <c r="M3789" s="127">
        <v>1000</v>
      </c>
      <c r="N3789" s="142">
        <f t="shared" si="2842"/>
        <v>1</v>
      </c>
      <c r="O3789" s="143">
        <v>0</v>
      </c>
      <c r="P3789" s="143">
        <v>0</v>
      </c>
      <c r="Q3789" s="143">
        <v>0</v>
      </c>
      <c r="R3789" s="143">
        <v>0</v>
      </c>
      <c r="S3789" s="143">
        <v>0</v>
      </c>
      <c r="T3789" s="142">
        <f t="shared" si="2843"/>
        <v>0</v>
      </c>
      <c r="U3789" s="143">
        <v>21</v>
      </c>
      <c r="V3789" s="143">
        <v>0</v>
      </c>
      <c r="W3789" s="127">
        <f t="shared" ref="W3789:X3789" si="2857">INT(W3779*1.05)</f>
        <v>1440</v>
      </c>
      <c r="X3789" s="127">
        <f t="shared" si="2857"/>
        <v>1440</v>
      </c>
      <c r="Y3789" s="127">
        <v>1000</v>
      </c>
      <c r="Z3789" s="142">
        <f t="shared" si="2845"/>
        <v>1</v>
      </c>
    </row>
    <row r="3790" spans="1:26" s="142" customFormat="1">
      <c r="A3790" s="142">
        <f t="shared" si="2788"/>
        <v>534008</v>
      </c>
      <c r="B3790" s="142" t="s">
        <v>945</v>
      </c>
      <c r="C3790" s="142" t="s">
        <v>949</v>
      </c>
      <c r="F3790" s="142" t="s">
        <v>950</v>
      </c>
      <c r="G3790" s="142">
        <v>1</v>
      </c>
      <c r="I3790" s="143">
        <v>1</v>
      </c>
      <c r="J3790" s="143">
        <v>0</v>
      </c>
      <c r="K3790" s="143">
        <f t="shared" ref="K3790:L3790" si="2858">K3780+20000</f>
        <v>440000</v>
      </c>
      <c r="L3790" s="143">
        <f t="shared" si="2858"/>
        <v>440000</v>
      </c>
      <c r="M3790" s="127">
        <v>1000</v>
      </c>
      <c r="N3790" s="142">
        <f t="shared" si="2842"/>
        <v>1</v>
      </c>
      <c r="O3790" s="143">
        <v>0</v>
      </c>
      <c r="P3790" s="143">
        <v>0</v>
      </c>
      <c r="Q3790" s="143">
        <v>0</v>
      </c>
      <c r="R3790" s="143">
        <v>0</v>
      </c>
      <c r="S3790" s="143">
        <v>0</v>
      </c>
      <c r="T3790" s="142">
        <f t="shared" si="2843"/>
        <v>0</v>
      </c>
      <c r="U3790" s="143">
        <v>21</v>
      </c>
      <c r="V3790" s="143">
        <v>0</v>
      </c>
      <c r="W3790" s="127">
        <f t="shared" ref="W3790:X3790" si="2859">INT(W3780*1.05)</f>
        <v>1440</v>
      </c>
      <c r="X3790" s="127">
        <f t="shared" si="2859"/>
        <v>1440</v>
      </c>
      <c r="Y3790" s="127">
        <v>1000</v>
      </c>
      <c r="Z3790" s="142">
        <f t="shared" si="2845"/>
        <v>1</v>
      </c>
    </row>
    <row r="3791" spans="1:26" s="142" customFormat="1">
      <c r="A3791" s="142">
        <f t="shared" si="2788"/>
        <v>534009</v>
      </c>
      <c r="B3791" s="142" t="s">
        <v>945</v>
      </c>
      <c r="C3791" s="142" t="s">
        <v>949</v>
      </c>
      <c r="F3791" s="142" t="s">
        <v>950</v>
      </c>
      <c r="G3791" s="142">
        <v>1</v>
      </c>
      <c r="I3791" s="143">
        <v>1</v>
      </c>
      <c r="J3791" s="143">
        <v>0</v>
      </c>
      <c r="K3791" s="143">
        <f t="shared" ref="K3791:L3791" si="2860">K3781+20000</f>
        <v>440000</v>
      </c>
      <c r="L3791" s="143">
        <f t="shared" si="2860"/>
        <v>440000</v>
      </c>
      <c r="M3791" s="127">
        <v>1000</v>
      </c>
      <c r="N3791" s="142">
        <f t="shared" si="2842"/>
        <v>1</v>
      </c>
      <c r="O3791" s="143">
        <v>0</v>
      </c>
      <c r="P3791" s="143">
        <v>0</v>
      </c>
      <c r="Q3791" s="143">
        <v>0</v>
      </c>
      <c r="R3791" s="143">
        <v>0</v>
      </c>
      <c r="S3791" s="143">
        <v>0</v>
      </c>
      <c r="T3791" s="142">
        <f t="shared" si="2843"/>
        <v>0</v>
      </c>
      <c r="U3791" s="143">
        <v>21</v>
      </c>
      <c r="V3791" s="143">
        <v>0</v>
      </c>
      <c r="W3791" s="127">
        <f t="shared" ref="W3791:X3791" si="2861">INT(W3781*1.05)</f>
        <v>1440</v>
      </c>
      <c r="X3791" s="127">
        <f t="shared" si="2861"/>
        <v>1440</v>
      </c>
      <c r="Y3791" s="127">
        <v>1000</v>
      </c>
      <c r="Z3791" s="142">
        <f t="shared" si="2845"/>
        <v>1</v>
      </c>
    </row>
    <row r="3792" spans="1:26" s="142" customFormat="1">
      <c r="A3792" s="142">
        <f t="shared" si="2788"/>
        <v>534010</v>
      </c>
      <c r="B3792" s="142" t="s">
        <v>945</v>
      </c>
      <c r="C3792" s="142" t="s">
        <v>949</v>
      </c>
      <c r="F3792" s="142" t="s">
        <v>950</v>
      </c>
      <c r="G3792" s="142">
        <v>1</v>
      </c>
      <c r="I3792" s="143">
        <v>1</v>
      </c>
      <c r="J3792" s="143">
        <v>0</v>
      </c>
      <c r="K3792" s="143">
        <f t="shared" ref="K3792:L3792" si="2862">K3782+20000</f>
        <v>440000</v>
      </c>
      <c r="L3792" s="143">
        <f t="shared" si="2862"/>
        <v>440000</v>
      </c>
      <c r="M3792" s="127">
        <v>1000</v>
      </c>
      <c r="N3792" s="142">
        <f t="shared" si="2842"/>
        <v>1</v>
      </c>
      <c r="O3792" s="143">
        <v>0</v>
      </c>
      <c r="P3792" s="143">
        <v>0</v>
      </c>
      <c r="Q3792" s="143">
        <v>0</v>
      </c>
      <c r="R3792" s="143">
        <v>0</v>
      </c>
      <c r="S3792" s="143">
        <v>0</v>
      </c>
      <c r="T3792" s="142">
        <f t="shared" si="2843"/>
        <v>0</v>
      </c>
      <c r="U3792" s="143">
        <v>21</v>
      </c>
      <c r="V3792" s="143">
        <v>0</v>
      </c>
      <c r="W3792" s="127">
        <f t="shared" ref="W3792:X3792" si="2863">INT(W3782*1.05)</f>
        <v>1440</v>
      </c>
      <c r="X3792" s="127">
        <f t="shared" si="2863"/>
        <v>1440</v>
      </c>
      <c r="Y3792" s="127">
        <v>1000</v>
      </c>
      <c r="Z3792" s="142">
        <f t="shared" si="2845"/>
        <v>1</v>
      </c>
    </row>
    <row r="3793" spans="1:69">
      <c r="A3793" s="10">
        <v>5211051</v>
      </c>
      <c r="B3793" s="10" t="s">
        <v>945</v>
      </c>
      <c r="C3793" s="10" t="s">
        <v>951</v>
      </c>
      <c r="F3793" s="10" t="s">
        <v>952</v>
      </c>
      <c r="G3793" s="10">
        <v>1</v>
      </c>
      <c r="I3793" s="2">
        <v>1</v>
      </c>
      <c r="J3793" s="2">
        <v>0</v>
      </c>
      <c r="K3793" s="2">
        <v>15000</v>
      </c>
      <c r="L3793" s="2">
        <v>15000</v>
      </c>
      <c r="M3793" s="2">
        <v>1000</v>
      </c>
      <c r="N3793" s="10">
        <f t="shared" si="2369"/>
        <v>1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10">
        <f t="shared" si="2370"/>
        <v>0</v>
      </c>
      <c r="U3793" s="2">
        <v>21</v>
      </c>
      <c r="V3793" s="2">
        <v>0</v>
      </c>
      <c r="W3793" s="2">
        <v>165</v>
      </c>
      <c r="X3793" s="2">
        <v>165</v>
      </c>
      <c r="Y3793" s="2">
        <v>1000</v>
      </c>
      <c r="Z3793" s="10">
        <f t="shared" si="2372"/>
        <v>1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f t="shared" si="2373"/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f t="shared" si="2374"/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f t="shared" si="2375"/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f t="shared" si="2376"/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f t="shared" si="2377"/>
        <v>0</v>
      </c>
      <c r="BK3793" s="10">
        <v>0</v>
      </c>
      <c r="BL3793" s="10">
        <v>0</v>
      </c>
      <c r="BM3793" s="10">
        <v>0</v>
      </c>
      <c r="BN3793" s="10">
        <v>0</v>
      </c>
      <c r="BO3793" s="10">
        <v>0</v>
      </c>
      <c r="BP3793" s="10">
        <f t="shared" si="2378"/>
        <v>0</v>
      </c>
      <c r="BQ3793" s="10">
        <v>0</v>
      </c>
    </row>
    <row r="3794" spans="1:69">
      <c r="A3794" s="10">
        <v>5211101</v>
      </c>
      <c r="B3794" s="10" t="s">
        <v>945</v>
      </c>
      <c r="C3794" s="10" t="s">
        <v>951</v>
      </c>
      <c r="F3794" s="10" t="s">
        <v>952</v>
      </c>
      <c r="G3794" s="10">
        <v>1</v>
      </c>
      <c r="I3794" s="2">
        <v>1</v>
      </c>
      <c r="J3794" s="2">
        <v>0</v>
      </c>
      <c r="K3794" s="2">
        <v>18000</v>
      </c>
      <c r="L3794" s="2">
        <v>18000</v>
      </c>
      <c r="M3794" s="2">
        <v>1000</v>
      </c>
      <c r="N3794" s="10">
        <f t="shared" si="2369"/>
        <v>1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10">
        <f t="shared" si="2370"/>
        <v>0</v>
      </c>
      <c r="U3794" s="2">
        <v>21</v>
      </c>
      <c r="V3794" s="2">
        <v>0</v>
      </c>
      <c r="W3794" s="2">
        <v>215</v>
      </c>
      <c r="X3794" s="2">
        <v>215</v>
      </c>
      <c r="Y3794" s="2">
        <v>1000</v>
      </c>
      <c r="Z3794" s="10">
        <f t="shared" si="2372"/>
        <v>1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f t="shared" si="2373"/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f t="shared" si="2374"/>
        <v>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S3794" s="10">
        <v>0</v>
      </c>
      <c r="AT3794" s="10">
        <v>0</v>
      </c>
      <c r="AU3794" s="10">
        <v>0</v>
      </c>
      <c r="AV3794" s="10">
        <v>0</v>
      </c>
      <c r="AW3794" s="10">
        <v>0</v>
      </c>
      <c r="AX3794" s="10">
        <f t="shared" si="2375"/>
        <v>0</v>
      </c>
      <c r="AY3794" s="10">
        <v>0</v>
      </c>
      <c r="AZ3794" s="10">
        <v>0</v>
      </c>
      <c r="BA3794" s="10">
        <v>0</v>
      </c>
      <c r="BB3794" s="10">
        <v>0</v>
      </c>
      <c r="BC3794" s="10">
        <v>0</v>
      </c>
      <c r="BD3794" s="10">
        <f t="shared" si="2376"/>
        <v>0</v>
      </c>
      <c r="BE3794" s="10">
        <v>0</v>
      </c>
      <c r="BF3794" s="10">
        <v>0</v>
      </c>
      <c r="BG3794" s="10">
        <v>0</v>
      </c>
      <c r="BH3794" s="10">
        <v>0</v>
      </c>
      <c r="BI3794" s="10">
        <v>0</v>
      </c>
      <c r="BJ3794" s="10">
        <f t="shared" si="2377"/>
        <v>0</v>
      </c>
      <c r="BK3794" s="10">
        <v>0</v>
      </c>
      <c r="BL3794" s="10">
        <v>0</v>
      </c>
      <c r="BM3794" s="10">
        <v>0</v>
      </c>
      <c r="BN3794" s="10">
        <v>0</v>
      </c>
      <c r="BO3794" s="10">
        <v>0</v>
      </c>
      <c r="BP3794" s="10">
        <f t="shared" si="2378"/>
        <v>0</v>
      </c>
      <c r="BQ3794" s="10">
        <v>0</v>
      </c>
    </row>
    <row r="3795" spans="1:69" ht="14.25" customHeight="1">
      <c r="A3795" s="10">
        <v>5221051</v>
      </c>
      <c r="B3795" s="10" t="s">
        <v>945</v>
      </c>
      <c r="C3795" s="10" t="s">
        <v>951</v>
      </c>
      <c r="F3795" s="10" t="s">
        <v>952</v>
      </c>
      <c r="G3795" s="10">
        <v>1</v>
      </c>
      <c r="I3795" s="2">
        <v>1</v>
      </c>
      <c r="J3795" s="2">
        <v>0</v>
      </c>
      <c r="K3795" s="2">
        <v>21000</v>
      </c>
      <c r="L3795" s="2">
        <v>21000</v>
      </c>
      <c r="M3795" s="2">
        <v>1000</v>
      </c>
      <c r="N3795" s="10">
        <f t="shared" si="2369"/>
        <v>1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10">
        <f t="shared" si="2370"/>
        <v>0</v>
      </c>
      <c r="U3795" s="2">
        <v>21</v>
      </c>
      <c r="V3795" s="2">
        <v>0</v>
      </c>
      <c r="W3795" s="2">
        <v>300</v>
      </c>
      <c r="X3795" s="2">
        <v>300</v>
      </c>
      <c r="Y3795" s="2">
        <v>1000</v>
      </c>
      <c r="Z3795" s="10">
        <f t="shared" si="2372"/>
        <v>1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f t="shared" si="2373"/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f t="shared" si="2374"/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f t="shared" si="2375"/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f t="shared" si="2376"/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f t="shared" si="2377"/>
        <v>0</v>
      </c>
      <c r="BK3795" s="10">
        <v>0</v>
      </c>
      <c r="BL3795" s="10">
        <v>0</v>
      </c>
      <c r="BM3795" s="10">
        <v>0</v>
      </c>
      <c r="BN3795" s="10">
        <v>0</v>
      </c>
      <c r="BO3795" s="10">
        <v>0</v>
      </c>
      <c r="BP3795" s="10">
        <f t="shared" si="2378"/>
        <v>0</v>
      </c>
      <c r="BQ3795" s="10">
        <v>0</v>
      </c>
    </row>
    <row r="3796" spans="1:69">
      <c r="A3796" s="10">
        <v>5221101</v>
      </c>
      <c r="B3796" s="10" t="s">
        <v>945</v>
      </c>
      <c r="C3796" s="10" t="s">
        <v>951</v>
      </c>
      <c r="F3796" s="10" t="s">
        <v>952</v>
      </c>
      <c r="G3796" s="10">
        <v>1</v>
      </c>
      <c r="I3796" s="2">
        <v>1</v>
      </c>
      <c r="J3796" s="2">
        <v>0</v>
      </c>
      <c r="K3796" s="2">
        <v>24000</v>
      </c>
      <c r="L3796" s="2">
        <v>24000</v>
      </c>
      <c r="M3796" s="2">
        <v>1000</v>
      </c>
      <c r="N3796" s="10">
        <f t="shared" si="2369"/>
        <v>1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10">
        <f t="shared" si="2370"/>
        <v>0</v>
      </c>
      <c r="U3796" s="2">
        <v>21</v>
      </c>
      <c r="V3796" s="2">
        <v>0</v>
      </c>
      <c r="W3796" s="2">
        <v>400</v>
      </c>
      <c r="X3796" s="2">
        <v>400</v>
      </c>
      <c r="Y3796" s="2">
        <v>1000</v>
      </c>
      <c r="Z3796" s="10">
        <f t="shared" si="2372"/>
        <v>1</v>
      </c>
      <c r="AA3796" s="10">
        <v>0</v>
      </c>
      <c r="AB3796" s="10">
        <v>0</v>
      </c>
      <c r="AC3796" s="10">
        <v>0</v>
      </c>
      <c r="AD3796" s="10">
        <v>0</v>
      </c>
      <c r="AE3796" s="10">
        <v>0</v>
      </c>
      <c r="AF3796" s="10">
        <f t="shared" si="2373"/>
        <v>0</v>
      </c>
      <c r="AG3796" s="10">
        <v>0</v>
      </c>
      <c r="AH3796" s="10">
        <v>0</v>
      </c>
      <c r="AI3796" s="10">
        <v>0</v>
      </c>
      <c r="AJ3796" s="10">
        <v>0</v>
      </c>
      <c r="AK3796" s="10">
        <v>0</v>
      </c>
      <c r="AL3796" s="10">
        <f t="shared" si="2374"/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  <c r="AS3796" s="10">
        <v>0</v>
      </c>
      <c r="AT3796" s="10">
        <v>0</v>
      </c>
      <c r="AU3796" s="10">
        <v>0</v>
      </c>
      <c r="AV3796" s="10">
        <v>0</v>
      </c>
      <c r="AW3796" s="10">
        <v>0</v>
      </c>
      <c r="AX3796" s="10">
        <f t="shared" si="2375"/>
        <v>0</v>
      </c>
      <c r="AY3796" s="10">
        <v>0</v>
      </c>
      <c r="AZ3796" s="10">
        <v>0</v>
      </c>
      <c r="BA3796" s="10">
        <v>0</v>
      </c>
      <c r="BB3796" s="10">
        <v>0</v>
      </c>
      <c r="BC3796" s="10">
        <v>0</v>
      </c>
      <c r="BD3796" s="10">
        <f t="shared" si="2376"/>
        <v>0</v>
      </c>
      <c r="BE3796" s="10">
        <v>0</v>
      </c>
      <c r="BF3796" s="10">
        <v>0</v>
      </c>
      <c r="BG3796" s="10">
        <v>0</v>
      </c>
      <c r="BH3796" s="10">
        <v>0</v>
      </c>
      <c r="BI3796" s="10">
        <v>0</v>
      </c>
      <c r="BJ3796" s="10">
        <f t="shared" si="2377"/>
        <v>0</v>
      </c>
      <c r="BK3796" s="10">
        <v>0</v>
      </c>
      <c r="BL3796" s="10">
        <v>0</v>
      </c>
      <c r="BM3796" s="10">
        <v>0</v>
      </c>
      <c r="BN3796" s="10">
        <v>0</v>
      </c>
      <c r="BO3796" s="10">
        <v>0</v>
      </c>
      <c r="BP3796" s="10">
        <f t="shared" si="2378"/>
        <v>0</v>
      </c>
      <c r="BQ3796" s="10">
        <v>0</v>
      </c>
    </row>
    <row r="3797" spans="1:69">
      <c r="A3797" s="10">
        <v>5231051</v>
      </c>
      <c r="B3797" s="10" t="s">
        <v>945</v>
      </c>
      <c r="C3797" s="10" t="s">
        <v>951</v>
      </c>
      <c r="F3797" s="10" t="s">
        <v>952</v>
      </c>
      <c r="G3797" s="10">
        <v>1</v>
      </c>
      <c r="I3797" s="2">
        <v>1</v>
      </c>
      <c r="J3797" s="2">
        <v>0</v>
      </c>
      <c r="K3797" s="2">
        <v>27000</v>
      </c>
      <c r="L3797" s="2">
        <v>27000</v>
      </c>
      <c r="M3797" s="2">
        <v>1000</v>
      </c>
      <c r="N3797" s="10">
        <f t="shared" si="2369"/>
        <v>1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10">
        <f t="shared" si="2370"/>
        <v>0</v>
      </c>
      <c r="U3797" s="2">
        <v>21</v>
      </c>
      <c r="V3797" s="2">
        <v>0</v>
      </c>
      <c r="W3797" s="2">
        <v>500</v>
      </c>
      <c r="X3797" s="2">
        <v>500</v>
      </c>
      <c r="Y3797" s="2">
        <v>1000</v>
      </c>
      <c r="Z3797" s="10">
        <f t="shared" si="2372"/>
        <v>1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f t="shared" si="2373"/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f t="shared" si="2374"/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f t="shared" si="2375"/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f t="shared" si="2376"/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f t="shared" si="2377"/>
        <v>0</v>
      </c>
      <c r="BK3797" s="10">
        <v>0</v>
      </c>
      <c r="BL3797" s="10">
        <v>0</v>
      </c>
      <c r="BM3797" s="10">
        <v>0</v>
      </c>
      <c r="BN3797" s="10">
        <v>0</v>
      </c>
      <c r="BO3797" s="10">
        <v>0</v>
      </c>
      <c r="BP3797" s="10">
        <f t="shared" si="2378"/>
        <v>0</v>
      </c>
      <c r="BQ3797" s="10">
        <v>0</v>
      </c>
    </row>
    <row r="3798" spans="1:69">
      <c r="A3798" s="10">
        <v>5231101</v>
      </c>
      <c r="B3798" s="10" t="s">
        <v>945</v>
      </c>
      <c r="C3798" s="10" t="s">
        <v>951</v>
      </c>
      <c r="F3798" s="10" t="s">
        <v>952</v>
      </c>
      <c r="G3798" s="10">
        <v>1</v>
      </c>
      <c r="I3798" s="2">
        <v>1</v>
      </c>
      <c r="J3798" s="2">
        <v>0</v>
      </c>
      <c r="K3798" s="2">
        <v>30000</v>
      </c>
      <c r="L3798" s="2">
        <v>30000</v>
      </c>
      <c r="M3798" s="2">
        <v>1000</v>
      </c>
      <c r="N3798" s="10">
        <f t="shared" si="2369"/>
        <v>1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10">
        <f t="shared" si="2370"/>
        <v>0</v>
      </c>
      <c r="U3798" s="2">
        <v>21</v>
      </c>
      <c r="V3798" s="2">
        <v>0</v>
      </c>
      <c r="W3798" s="2">
        <v>625</v>
      </c>
      <c r="X3798" s="2">
        <v>625</v>
      </c>
      <c r="Y3798" s="2">
        <v>1000</v>
      </c>
      <c r="Z3798" s="10">
        <f t="shared" si="2372"/>
        <v>1</v>
      </c>
      <c r="AA3798" s="10">
        <v>0</v>
      </c>
      <c r="AB3798" s="10">
        <v>0</v>
      </c>
      <c r="AC3798" s="10">
        <v>0</v>
      </c>
      <c r="AD3798" s="10">
        <v>0</v>
      </c>
      <c r="AE3798" s="10">
        <v>0</v>
      </c>
      <c r="AF3798" s="10">
        <f t="shared" si="2373"/>
        <v>0</v>
      </c>
      <c r="AG3798" s="10">
        <v>0</v>
      </c>
      <c r="AH3798" s="10">
        <v>0</v>
      </c>
      <c r="AI3798" s="10">
        <v>0</v>
      </c>
      <c r="AJ3798" s="10">
        <v>0</v>
      </c>
      <c r="AK3798" s="10">
        <v>0</v>
      </c>
      <c r="AL3798" s="10">
        <f t="shared" si="2374"/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S3798" s="10">
        <v>0</v>
      </c>
      <c r="AT3798" s="10">
        <v>0</v>
      </c>
      <c r="AU3798" s="10">
        <v>0</v>
      </c>
      <c r="AV3798" s="10">
        <v>0</v>
      </c>
      <c r="AW3798" s="10">
        <v>0</v>
      </c>
      <c r="AX3798" s="10">
        <f t="shared" si="2375"/>
        <v>0</v>
      </c>
      <c r="AY3798" s="10">
        <v>0</v>
      </c>
      <c r="AZ3798" s="10">
        <v>0</v>
      </c>
      <c r="BA3798" s="10">
        <v>0</v>
      </c>
      <c r="BB3798" s="10">
        <v>0</v>
      </c>
      <c r="BC3798" s="10">
        <v>0</v>
      </c>
      <c r="BD3798" s="10">
        <f t="shared" si="2376"/>
        <v>0</v>
      </c>
      <c r="BE3798" s="10">
        <v>0</v>
      </c>
      <c r="BF3798" s="10">
        <v>0</v>
      </c>
      <c r="BG3798" s="10">
        <v>0</v>
      </c>
      <c r="BH3798" s="10">
        <v>0</v>
      </c>
      <c r="BI3798" s="10">
        <v>0</v>
      </c>
      <c r="BJ3798" s="10">
        <f t="shared" si="2377"/>
        <v>0</v>
      </c>
      <c r="BK3798" s="10">
        <v>0</v>
      </c>
      <c r="BL3798" s="10">
        <v>0</v>
      </c>
      <c r="BM3798" s="10">
        <v>0</v>
      </c>
      <c r="BN3798" s="10">
        <v>0</v>
      </c>
      <c r="BO3798" s="10">
        <v>0</v>
      </c>
      <c r="BP3798" s="10">
        <f t="shared" si="2378"/>
        <v>0</v>
      </c>
      <c r="BQ3798" s="10">
        <v>0</v>
      </c>
    </row>
    <row r="3799" spans="1:69">
      <c r="A3799" s="10">
        <v>5241051</v>
      </c>
      <c r="B3799" s="10" t="s">
        <v>945</v>
      </c>
      <c r="C3799" s="10" t="s">
        <v>951</v>
      </c>
      <c r="F3799" s="10" t="s">
        <v>952</v>
      </c>
      <c r="G3799" s="10">
        <v>1</v>
      </c>
      <c r="I3799" s="2">
        <v>1</v>
      </c>
      <c r="J3799" s="2">
        <v>0</v>
      </c>
      <c r="K3799" s="2">
        <v>33000</v>
      </c>
      <c r="L3799" s="2">
        <v>33000</v>
      </c>
      <c r="M3799" s="2">
        <v>1000</v>
      </c>
      <c r="N3799" s="10">
        <f t="shared" si="2369"/>
        <v>1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10">
        <f t="shared" si="2370"/>
        <v>0</v>
      </c>
      <c r="U3799" s="2">
        <v>21</v>
      </c>
      <c r="V3799" s="2">
        <v>0</v>
      </c>
      <c r="W3799" s="2">
        <v>750</v>
      </c>
      <c r="X3799" s="2">
        <v>750</v>
      </c>
      <c r="Y3799" s="2">
        <v>1000</v>
      </c>
      <c r="Z3799" s="10">
        <f t="shared" si="2372"/>
        <v>1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f t="shared" si="2373"/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f t="shared" si="2374"/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f t="shared" si="2375"/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f t="shared" si="2376"/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f t="shared" si="2377"/>
        <v>0</v>
      </c>
      <c r="BK3799" s="10">
        <v>0</v>
      </c>
      <c r="BL3799" s="10">
        <v>0</v>
      </c>
      <c r="BM3799" s="10">
        <v>0</v>
      </c>
      <c r="BN3799" s="10">
        <v>0</v>
      </c>
      <c r="BO3799" s="10">
        <v>0</v>
      </c>
      <c r="BP3799" s="10">
        <f t="shared" si="2378"/>
        <v>0</v>
      </c>
      <c r="BQ3799" s="10">
        <v>0</v>
      </c>
    </row>
    <row r="3800" spans="1:69">
      <c r="A3800" s="10">
        <v>5241101</v>
      </c>
      <c r="B3800" s="10" t="s">
        <v>945</v>
      </c>
      <c r="C3800" s="10" t="s">
        <v>951</v>
      </c>
      <c r="F3800" s="10" t="s">
        <v>952</v>
      </c>
      <c r="G3800" s="10">
        <v>1</v>
      </c>
      <c r="I3800" s="2">
        <v>1</v>
      </c>
      <c r="J3800" s="2">
        <v>0</v>
      </c>
      <c r="K3800" s="2">
        <v>36000</v>
      </c>
      <c r="L3800" s="2">
        <v>36000</v>
      </c>
      <c r="M3800" s="2">
        <v>1000</v>
      </c>
      <c r="N3800" s="10">
        <f t="shared" si="2369"/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10">
        <f t="shared" si="2370"/>
        <v>0</v>
      </c>
      <c r="U3800" s="2">
        <v>21</v>
      </c>
      <c r="V3800" s="2">
        <v>0</v>
      </c>
      <c r="W3800" s="2">
        <v>875</v>
      </c>
      <c r="X3800" s="2">
        <v>875</v>
      </c>
      <c r="Y3800" s="2">
        <v>1000</v>
      </c>
      <c r="Z3800" s="10">
        <f t="shared" si="2372"/>
        <v>1</v>
      </c>
      <c r="AA3800" s="10">
        <v>0</v>
      </c>
      <c r="AB3800" s="10">
        <v>0</v>
      </c>
      <c r="AC3800" s="10">
        <v>0</v>
      </c>
      <c r="AD3800" s="10">
        <v>0</v>
      </c>
      <c r="AE3800" s="10">
        <v>0</v>
      </c>
      <c r="AF3800" s="10">
        <f t="shared" si="2373"/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f t="shared" si="2374"/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S3800" s="10">
        <v>0</v>
      </c>
      <c r="AT3800" s="10">
        <v>0</v>
      </c>
      <c r="AU3800" s="10">
        <v>0</v>
      </c>
      <c r="AV3800" s="10">
        <v>0</v>
      </c>
      <c r="AW3800" s="10">
        <v>0</v>
      </c>
      <c r="AX3800" s="10">
        <f t="shared" si="2375"/>
        <v>0</v>
      </c>
      <c r="AY3800" s="10">
        <v>0</v>
      </c>
      <c r="AZ3800" s="10">
        <v>0</v>
      </c>
      <c r="BA3800" s="10">
        <v>0</v>
      </c>
      <c r="BB3800" s="10">
        <v>0</v>
      </c>
      <c r="BC3800" s="10">
        <v>0</v>
      </c>
      <c r="BD3800" s="10">
        <f t="shared" si="2376"/>
        <v>0</v>
      </c>
      <c r="BE3800" s="10">
        <v>0</v>
      </c>
      <c r="BF3800" s="10">
        <v>0</v>
      </c>
      <c r="BG3800" s="10">
        <v>0</v>
      </c>
      <c r="BH3800" s="10">
        <v>0</v>
      </c>
      <c r="BI3800" s="10">
        <v>0</v>
      </c>
      <c r="BJ3800" s="10">
        <f t="shared" si="2377"/>
        <v>0</v>
      </c>
      <c r="BK3800" s="10">
        <v>0</v>
      </c>
      <c r="BL3800" s="10">
        <v>0</v>
      </c>
      <c r="BM3800" s="10">
        <v>0</v>
      </c>
      <c r="BN3800" s="10">
        <v>0</v>
      </c>
      <c r="BO3800" s="10">
        <v>0</v>
      </c>
      <c r="BP3800" s="10">
        <f t="shared" si="2378"/>
        <v>0</v>
      </c>
      <c r="BQ3800" s="10">
        <v>0</v>
      </c>
    </row>
    <row r="3801" spans="1:69">
      <c r="A3801" s="10">
        <v>5251051</v>
      </c>
      <c r="B3801" s="10" t="s">
        <v>945</v>
      </c>
      <c r="C3801" s="10" t="s">
        <v>951</v>
      </c>
      <c r="F3801" s="10" t="s">
        <v>952</v>
      </c>
      <c r="G3801" s="10">
        <v>1</v>
      </c>
      <c r="I3801" s="2">
        <v>1</v>
      </c>
      <c r="J3801" s="2">
        <v>0</v>
      </c>
      <c r="K3801" s="2">
        <v>39000</v>
      </c>
      <c r="L3801" s="2">
        <v>39000</v>
      </c>
      <c r="M3801" s="2">
        <v>1000</v>
      </c>
      <c r="N3801" s="10">
        <f t="shared" si="2369"/>
        <v>1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10">
        <f t="shared" si="2370"/>
        <v>0</v>
      </c>
      <c r="U3801" s="2">
        <v>21</v>
      </c>
      <c r="V3801" s="2">
        <v>0</v>
      </c>
      <c r="W3801" s="2">
        <v>1250</v>
      </c>
      <c r="X3801" s="2">
        <v>1250</v>
      </c>
      <c r="Y3801" s="2">
        <v>1000</v>
      </c>
      <c r="Z3801" s="10">
        <f t="shared" si="2372"/>
        <v>1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f t="shared" si="2373"/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f t="shared" si="2374"/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f t="shared" si="2375"/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f t="shared" si="2376"/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f t="shared" si="2377"/>
        <v>0</v>
      </c>
      <c r="BK3801" s="10">
        <v>0</v>
      </c>
      <c r="BL3801" s="10">
        <v>0</v>
      </c>
      <c r="BM3801" s="10">
        <v>0</v>
      </c>
      <c r="BN3801" s="10">
        <v>0</v>
      </c>
      <c r="BO3801" s="10">
        <v>0</v>
      </c>
      <c r="BP3801" s="10">
        <f t="shared" si="2378"/>
        <v>0</v>
      </c>
      <c r="BQ3801" s="10">
        <v>0</v>
      </c>
    </row>
    <row r="3802" spans="1:69">
      <c r="A3802" s="10">
        <v>5251101</v>
      </c>
      <c r="B3802" s="10" t="s">
        <v>945</v>
      </c>
      <c r="C3802" s="10" t="s">
        <v>951</v>
      </c>
      <c r="F3802" s="10" t="s">
        <v>952</v>
      </c>
      <c r="G3802" s="10">
        <v>1</v>
      </c>
      <c r="I3802" s="2">
        <v>1</v>
      </c>
      <c r="J3802" s="2">
        <v>0</v>
      </c>
      <c r="K3802" s="2">
        <v>42000</v>
      </c>
      <c r="L3802" s="2">
        <v>42000</v>
      </c>
      <c r="M3802" s="2">
        <v>1000</v>
      </c>
      <c r="N3802" s="10">
        <f t="shared" si="2369"/>
        <v>1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10">
        <f t="shared" si="2370"/>
        <v>0</v>
      </c>
      <c r="U3802" s="2">
        <v>21</v>
      </c>
      <c r="V3802" s="2">
        <v>0</v>
      </c>
      <c r="W3802" s="2">
        <v>1500</v>
      </c>
      <c r="X3802" s="2">
        <v>1500</v>
      </c>
      <c r="Y3802" s="2">
        <v>1000</v>
      </c>
      <c r="Z3802" s="10">
        <f t="shared" si="2372"/>
        <v>1</v>
      </c>
      <c r="AA3802" s="10">
        <v>0</v>
      </c>
      <c r="AB3802" s="10">
        <v>0</v>
      </c>
      <c r="AC3802" s="10">
        <v>0</v>
      </c>
      <c r="AD3802" s="10">
        <v>0</v>
      </c>
      <c r="AE3802" s="10">
        <v>0</v>
      </c>
      <c r="AF3802" s="10">
        <f t="shared" si="2373"/>
        <v>0</v>
      </c>
      <c r="AG3802" s="10">
        <v>0</v>
      </c>
      <c r="AH3802" s="10">
        <v>0</v>
      </c>
      <c r="AI3802" s="10">
        <v>0</v>
      </c>
      <c r="AJ3802" s="10">
        <v>0</v>
      </c>
      <c r="AK3802" s="10">
        <v>0</v>
      </c>
      <c r="AL3802" s="10">
        <f t="shared" si="2374"/>
        <v>0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S3802" s="10">
        <v>0</v>
      </c>
      <c r="AT3802" s="10">
        <v>0</v>
      </c>
      <c r="AU3802" s="10">
        <v>0</v>
      </c>
      <c r="AV3802" s="10">
        <v>0</v>
      </c>
      <c r="AW3802" s="10">
        <v>0</v>
      </c>
      <c r="AX3802" s="10">
        <f t="shared" si="2375"/>
        <v>0</v>
      </c>
      <c r="AY3802" s="10">
        <v>0</v>
      </c>
      <c r="AZ3802" s="10">
        <v>0</v>
      </c>
      <c r="BA3802" s="10">
        <v>0</v>
      </c>
      <c r="BB3802" s="10">
        <v>0</v>
      </c>
      <c r="BC3802" s="10">
        <v>0</v>
      </c>
      <c r="BD3802" s="10">
        <f t="shared" si="2376"/>
        <v>0</v>
      </c>
      <c r="BE3802" s="10">
        <v>0</v>
      </c>
      <c r="BF3802" s="10">
        <v>0</v>
      </c>
      <c r="BG3802" s="10">
        <v>0</v>
      </c>
      <c r="BH3802" s="10">
        <v>0</v>
      </c>
      <c r="BI3802" s="10">
        <v>0</v>
      </c>
      <c r="BJ3802" s="10">
        <f t="shared" si="2377"/>
        <v>0</v>
      </c>
      <c r="BK3802" s="10">
        <v>0</v>
      </c>
      <c r="BL3802" s="10">
        <v>0</v>
      </c>
      <c r="BM3802" s="10">
        <v>0</v>
      </c>
      <c r="BN3802" s="10">
        <v>0</v>
      </c>
      <c r="BO3802" s="10">
        <v>0</v>
      </c>
      <c r="BP3802" s="10">
        <f t="shared" si="2378"/>
        <v>0</v>
      </c>
      <c r="BQ3802" s="10">
        <v>0</v>
      </c>
    </row>
    <row r="3803" spans="1:69">
      <c r="A3803" s="10">
        <f>A3801+10000</f>
        <v>5261051</v>
      </c>
      <c r="B3803" s="10" t="s">
        <v>945</v>
      </c>
      <c r="C3803" s="10" t="s">
        <v>951</v>
      </c>
      <c r="F3803" s="10" t="s">
        <v>952</v>
      </c>
      <c r="G3803" s="10">
        <v>1</v>
      </c>
      <c r="I3803" s="2">
        <v>1</v>
      </c>
      <c r="J3803" s="2">
        <v>0</v>
      </c>
      <c r="K3803" s="2">
        <v>15000</v>
      </c>
      <c r="L3803" s="2">
        <v>15000</v>
      </c>
      <c r="M3803" s="2">
        <v>1000</v>
      </c>
      <c r="N3803" s="10">
        <f t="shared" ref="N3803:N3812" si="2864">IF(M3803&gt;=1000,1,0)</f>
        <v>1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10">
        <f t="shared" ref="T3803:T3812" si="2865">IF(S3803&gt;=1000,1,0)</f>
        <v>0</v>
      </c>
      <c r="U3803" s="2">
        <v>21</v>
      </c>
      <c r="V3803" s="2">
        <v>0</v>
      </c>
      <c r="W3803" s="2">
        <v>165</v>
      </c>
      <c r="X3803" s="2">
        <v>165</v>
      </c>
      <c r="Y3803" s="2">
        <v>1000</v>
      </c>
      <c r="Z3803" s="10">
        <f t="shared" ref="Z3803:Z3812" si="2866">IF(Y3803&gt;=1000,1,0)</f>
        <v>1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f t="shared" ref="AF3803:AF3812" si="2867">IF(AE3803&gt;=1000,1,0)</f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f t="shared" ref="AL3803:AL3812" si="2868">IF(AK3803&gt;=1000,1,0)</f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f t="shared" ref="AX3803:AX3812" si="2869">IF(AW3803&gt;=1000,1,0)</f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f t="shared" ref="BD3803:BD3812" si="2870">IF(BC3803&gt;=1000,1,0)</f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f t="shared" ref="BJ3803:BJ3812" si="2871">IF(BI3803&gt;=1000,1,0)</f>
        <v>0</v>
      </c>
      <c r="BK3803" s="10">
        <v>0</v>
      </c>
      <c r="BL3803" s="10">
        <v>0</v>
      </c>
      <c r="BM3803" s="10">
        <v>0</v>
      </c>
      <c r="BN3803" s="10">
        <v>0</v>
      </c>
      <c r="BO3803" s="10">
        <v>0</v>
      </c>
      <c r="BP3803" s="10">
        <f t="shared" ref="BP3803:BP3812" si="2872">IF(BO3803&gt;=1000,1,0)</f>
        <v>0</v>
      </c>
      <c r="BQ3803" s="10">
        <v>0</v>
      </c>
    </row>
    <row r="3804" spans="1:69">
      <c r="A3804" s="10">
        <f t="shared" ref="A3804:A3852" si="2873">A3802+10000</f>
        <v>5261101</v>
      </c>
      <c r="B3804" s="10" t="s">
        <v>945</v>
      </c>
      <c r="C3804" s="10" t="s">
        <v>951</v>
      </c>
      <c r="F3804" s="10" t="s">
        <v>952</v>
      </c>
      <c r="G3804" s="10">
        <v>1</v>
      </c>
      <c r="I3804" s="2">
        <v>1</v>
      </c>
      <c r="J3804" s="2">
        <v>0</v>
      </c>
      <c r="K3804" s="2">
        <v>18000</v>
      </c>
      <c r="L3804" s="2">
        <v>18000</v>
      </c>
      <c r="M3804" s="2">
        <v>1000</v>
      </c>
      <c r="N3804" s="10">
        <f t="shared" si="2864"/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10">
        <f t="shared" si="2865"/>
        <v>0</v>
      </c>
      <c r="U3804" s="2">
        <v>21</v>
      </c>
      <c r="V3804" s="2">
        <v>0</v>
      </c>
      <c r="W3804" s="2">
        <v>215</v>
      </c>
      <c r="X3804" s="2">
        <v>215</v>
      </c>
      <c r="Y3804" s="2">
        <v>1000</v>
      </c>
      <c r="Z3804" s="10">
        <f t="shared" si="2866"/>
        <v>1</v>
      </c>
      <c r="AA3804" s="10">
        <v>0</v>
      </c>
      <c r="AB3804" s="10">
        <v>0</v>
      </c>
      <c r="AC3804" s="10">
        <v>0</v>
      </c>
      <c r="AD3804" s="10">
        <v>0</v>
      </c>
      <c r="AE3804" s="10">
        <v>0</v>
      </c>
      <c r="AF3804" s="10">
        <f t="shared" si="2867"/>
        <v>0</v>
      </c>
      <c r="AG3804" s="10">
        <v>0</v>
      </c>
      <c r="AH3804" s="10">
        <v>0</v>
      </c>
      <c r="AI3804" s="10">
        <v>0</v>
      </c>
      <c r="AJ3804" s="10">
        <v>0</v>
      </c>
      <c r="AK3804" s="10">
        <v>0</v>
      </c>
      <c r="AL3804" s="10">
        <f t="shared" si="2868"/>
        <v>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S3804" s="10">
        <v>0</v>
      </c>
      <c r="AT3804" s="10">
        <v>0</v>
      </c>
      <c r="AU3804" s="10">
        <v>0</v>
      </c>
      <c r="AV3804" s="10">
        <v>0</v>
      </c>
      <c r="AW3804" s="10">
        <v>0</v>
      </c>
      <c r="AX3804" s="10">
        <f t="shared" si="2869"/>
        <v>0</v>
      </c>
      <c r="AY3804" s="10">
        <v>0</v>
      </c>
      <c r="AZ3804" s="10">
        <v>0</v>
      </c>
      <c r="BA3804" s="10">
        <v>0</v>
      </c>
      <c r="BB3804" s="10">
        <v>0</v>
      </c>
      <c r="BC3804" s="10">
        <v>0</v>
      </c>
      <c r="BD3804" s="10">
        <f t="shared" si="2870"/>
        <v>0</v>
      </c>
      <c r="BE3804" s="10">
        <v>0</v>
      </c>
      <c r="BF3804" s="10">
        <v>0</v>
      </c>
      <c r="BG3804" s="10">
        <v>0</v>
      </c>
      <c r="BH3804" s="10">
        <v>0</v>
      </c>
      <c r="BI3804" s="10">
        <v>0</v>
      </c>
      <c r="BJ3804" s="10">
        <f t="shared" si="2871"/>
        <v>0</v>
      </c>
      <c r="BK3804" s="10">
        <v>0</v>
      </c>
      <c r="BL3804" s="10">
        <v>0</v>
      </c>
      <c r="BM3804" s="10">
        <v>0</v>
      </c>
      <c r="BN3804" s="10">
        <v>0</v>
      </c>
      <c r="BO3804" s="10">
        <v>0</v>
      </c>
      <c r="BP3804" s="10">
        <f t="shared" si="2872"/>
        <v>0</v>
      </c>
      <c r="BQ3804" s="10">
        <v>0</v>
      </c>
    </row>
    <row r="3805" spans="1:69" ht="14.25" customHeight="1">
      <c r="A3805" s="10">
        <f t="shared" si="2873"/>
        <v>5271051</v>
      </c>
      <c r="B3805" s="10" t="s">
        <v>945</v>
      </c>
      <c r="C3805" s="10" t="s">
        <v>951</v>
      </c>
      <c r="F3805" s="10" t="s">
        <v>952</v>
      </c>
      <c r="G3805" s="10">
        <v>1</v>
      </c>
      <c r="I3805" s="2">
        <v>1</v>
      </c>
      <c r="J3805" s="2">
        <v>0</v>
      </c>
      <c r="K3805" s="2">
        <v>21000</v>
      </c>
      <c r="L3805" s="2">
        <v>21000</v>
      </c>
      <c r="M3805" s="2">
        <v>1000</v>
      </c>
      <c r="N3805" s="10">
        <f t="shared" si="2864"/>
        <v>1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10">
        <f t="shared" si="2865"/>
        <v>0</v>
      </c>
      <c r="U3805" s="2">
        <v>21</v>
      </c>
      <c r="V3805" s="2">
        <v>0</v>
      </c>
      <c r="W3805" s="2">
        <v>300</v>
      </c>
      <c r="X3805" s="2">
        <v>300</v>
      </c>
      <c r="Y3805" s="2">
        <v>1000</v>
      </c>
      <c r="Z3805" s="10">
        <f t="shared" si="2866"/>
        <v>1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f t="shared" si="2867"/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f t="shared" si="2868"/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f t="shared" si="2869"/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f t="shared" si="2870"/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f t="shared" si="2871"/>
        <v>0</v>
      </c>
      <c r="BK3805" s="10">
        <v>0</v>
      </c>
      <c r="BL3805" s="10">
        <v>0</v>
      </c>
      <c r="BM3805" s="10">
        <v>0</v>
      </c>
      <c r="BN3805" s="10">
        <v>0</v>
      </c>
      <c r="BO3805" s="10">
        <v>0</v>
      </c>
      <c r="BP3805" s="10">
        <f t="shared" si="2872"/>
        <v>0</v>
      </c>
      <c r="BQ3805" s="10">
        <v>0</v>
      </c>
    </row>
    <row r="3806" spans="1:69">
      <c r="A3806" s="10">
        <f t="shared" si="2873"/>
        <v>5271101</v>
      </c>
      <c r="B3806" s="10" t="s">
        <v>945</v>
      </c>
      <c r="C3806" s="10" t="s">
        <v>951</v>
      </c>
      <c r="F3806" s="10" t="s">
        <v>952</v>
      </c>
      <c r="G3806" s="10">
        <v>1</v>
      </c>
      <c r="I3806" s="2">
        <v>1</v>
      </c>
      <c r="J3806" s="2">
        <v>0</v>
      </c>
      <c r="K3806" s="2">
        <v>24000</v>
      </c>
      <c r="L3806" s="2">
        <v>24000</v>
      </c>
      <c r="M3806" s="2">
        <v>1000</v>
      </c>
      <c r="N3806" s="10">
        <f t="shared" si="2864"/>
        <v>1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10">
        <f t="shared" si="2865"/>
        <v>0</v>
      </c>
      <c r="U3806" s="2">
        <v>21</v>
      </c>
      <c r="V3806" s="2">
        <v>0</v>
      </c>
      <c r="W3806" s="2">
        <v>400</v>
      </c>
      <c r="X3806" s="2">
        <v>400</v>
      </c>
      <c r="Y3806" s="2">
        <v>1000</v>
      </c>
      <c r="Z3806" s="10">
        <f t="shared" si="2866"/>
        <v>1</v>
      </c>
      <c r="AA3806" s="10">
        <v>0</v>
      </c>
      <c r="AB3806" s="10">
        <v>0</v>
      </c>
      <c r="AC3806" s="10">
        <v>0</v>
      </c>
      <c r="AD3806" s="10">
        <v>0</v>
      </c>
      <c r="AE3806" s="10">
        <v>0</v>
      </c>
      <c r="AF3806" s="10">
        <f t="shared" si="2867"/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f t="shared" si="2868"/>
        <v>0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S3806" s="10">
        <v>0</v>
      </c>
      <c r="AT3806" s="10">
        <v>0</v>
      </c>
      <c r="AU3806" s="10">
        <v>0</v>
      </c>
      <c r="AV3806" s="10">
        <v>0</v>
      </c>
      <c r="AW3806" s="10">
        <v>0</v>
      </c>
      <c r="AX3806" s="10">
        <f t="shared" si="2869"/>
        <v>0</v>
      </c>
      <c r="AY3806" s="10">
        <v>0</v>
      </c>
      <c r="AZ3806" s="10">
        <v>0</v>
      </c>
      <c r="BA3806" s="10">
        <v>0</v>
      </c>
      <c r="BB3806" s="10">
        <v>0</v>
      </c>
      <c r="BC3806" s="10">
        <v>0</v>
      </c>
      <c r="BD3806" s="10">
        <f t="shared" si="2870"/>
        <v>0</v>
      </c>
      <c r="BE3806" s="10">
        <v>0</v>
      </c>
      <c r="BF3806" s="10">
        <v>0</v>
      </c>
      <c r="BG3806" s="10">
        <v>0</v>
      </c>
      <c r="BH3806" s="10">
        <v>0</v>
      </c>
      <c r="BI3806" s="10">
        <v>0</v>
      </c>
      <c r="BJ3806" s="10">
        <f t="shared" si="2871"/>
        <v>0</v>
      </c>
      <c r="BK3806" s="10">
        <v>0</v>
      </c>
      <c r="BL3806" s="10">
        <v>0</v>
      </c>
      <c r="BM3806" s="10">
        <v>0</v>
      </c>
      <c r="BN3806" s="10">
        <v>0</v>
      </c>
      <c r="BO3806" s="10">
        <v>0</v>
      </c>
      <c r="BP3806" s="10">
        <f t="shared" si="2872"/>
        <v>0</v>
      </c>
      <c r="BQ3806" s="10">
        <v>0</v>
      </c>
    </row>
    <row r="3807" spans="1:69">
      <c r="A3807" s="10">
        <f t="shared" si="2873"/>
        <v>5281051</v>
      </c>
      <c r="B3807" s="10" t="s">
        <v>945</v>
      </c>
      <c r="C3807" s="10" t="s">
        <v>951</v>
      </c>
      <c r="F3807" s="10" t="s">
        <v>952</v>
      </c>
      <c r="G3807" s="10">
        <v>1</v>
      </c>
      <c r="I3807" s="2">
        <v>1</v>
      </c>
      <c r="J3807" s="2">
        <v>0</v>
      </c>
      <c r="K3807" s="2">
        <v>27000</v>
      </c>
      <c r="L3807" s="2">
        <v>27000</v>
      </c>
      <c r="M3807" s="2">
        <v>1000</v>
      </c>
      <c r="N3807" s="10">
        <f t="shared" si="2864"/>
        <v>1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10">
        <f t="shared" si="2865"/>
        <v>0</v>
      </c>
      <c r="U3807" s="2">
        <v>21</v>
      </c>
      <c r="V3807" s="2">
        <v>0</v>
      </c>
      <c r="W3807" s="2">
        <v>500</v>
      </c>
      <c r="X3807" s="2">
        <v>500</v>
      </c>
      <c r="Y3807" s="2">
        <v>1000</v>
      </c>
      <c r="Z3807" s="10">
        <f t="shared" si="2866"/>
        <v>1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f t="shared" si="2867"/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f t="shared" si="2868"/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f t="shared" si="2869"/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f t="shared" si="2870"/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f t="shared" si="2871"/>
        <v>0</v>
      </c>
      <c r="BK3807" s="10">
        <v>0</v>
      </c>
      <c r="BL3807" s="10">
        <v>0</v>
      </c>
      <c r="BM3807" s="10">
        <v>0</v>
      </c>
      <c r="BN3807" s="10">
        <v>0</v>
      </c>
      <c r="BO3807" s="10">
        <v>0</v>
      </c>
      <c r="BP3807" s="10">
        <f t="shared" si="2872"/>
        <v>0</v>
      </c>
      <c r="BQ3807" s="10">
        <v>0</v>
      </c>
    </row>
    <row r="3808" spans="1:69">
      <c r="A3808" s="10">
        <f t="shared" si="2873"/>
        <v>5281101</v>
      </c>
      <c r="B3808" s="10" t="s">
        <v>945</v>
      </c>
      <c r="C3808" s="10" t="s">
        <v>951</v>
      </c>
      <c r="F3808" s="10" t="s">
        <v>952</v>
      </c>
      <c r="G3808" s="10">
        <v>1</v>
      </c>
      <c r="I3808" s="2">
        <v>1</v>
      </c>
      <c r="J3808" s="2">
        <v>0</v>
      </c>
      <c r="K3808" s="2">
        <v>30000</v>
      </c>
      <c r="L3808" s="2">
        <v>30000</v>
      </c>
      <c r="M3808" s="2">
        <v>1000</v>
      </c>
      <c r="N3808" s="10">
        <f t="shared" si="2864"/>
        <v>1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10">
        <f t="shared" si="2865"/>
        <v>0</v>
      </c>
      <c r="U3808" s="2">
        <v>21</v>
      </c>
      <c r="V3808" s="2">
        <v>0</v>
      </c>
      <c r="W3808" s="2">
        <v>625</v>
      </c>
      <c r="X3808" s="2">
        <v>625</v>
      </c>
      <c r="Y3808" s="2">
        <v>1000</v>
      </c>
      <c r="Z3808" s="10">
        <f t="shared" si="2866"/>
        <v>1</v>
      </c>
      <c r="AA3808" s="10">
        <v>0</v>
      </c>
      <c r="AB3808" s="10">
        <v>0</v>
      </c>
      <c r="AC3808" s="10">
        <v>0</v>
      </c>
      <c r="AD3808" s="10">
        <v>0</v>
      </c>
      <c r="AE3808" s="10">
        <v>0</v>
      </c>
      <c r="AF3808" s="10">
        <f t="shared" si="2867"/>
        <v>0</v>
      </c>
      <c r="AG3808" s="10">
        <v>0</v>
      </c>
      <c r="AH3808" s="10">
        <v>0</v>
      </c>
      <c r="AI3808" s="10">
        <v>0</v>
      </c>
      <c r="AJ3808" s="10">
        <v>0</v>
      </c>
      <c r="AK3808" s="10">
        <v>0</v>
      </c>
      <c r="AL3808" s="10">
        <f t="shared" si="2868"/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S3808" s="10">
        <v>0</v>
      </c>
      <c r="AT3808" s="10">
        <v>0</v>
      </c>
      <c r="AU3808" s="10">
        <v>0</v>
      </c>
      <c r="AV3808" s="10">
        <v>0</v>
      </c>
      <c r="AW3808" s="10">
        <v>0</v>
      </c>
      <c r="AX3808" s="10">
        <f t="shared" si="2869"/>
        <v>0</v>
      </c>
      <c r="AY3808" s="10">
        <v>0</v>
      </c>
      <c r="AZ3808" s="10">
        <v>0</v>
      </c>
      <c r="BA3808" s="10">
        <v>0</v>
      </c>
      <c r="BB3808" s="10">
        <v>0</v>
      </c>
      <c r="BC3808" s="10">
        <v>0</v>
      </c>
      <c r="BD3808" s="10">
        <f t="shared" si="2870"/>
        <v>0</v>
      </c>
      <c r="BE3808" s="10">
        <v>0</v>
      </c>
      <c r="BF3808" s="10">
        <v>0</v>
      </c>
      <c r="BG3808" s="10">
        <v>0</v>
      </c>
      <c r="BH3808" s="10">
        <v>0</v>
      </c>
      <c r="BI3808" s="10">
        <v>0</v>
      </c>
      <c r="BJ3808" s="10">
        <f t="shared" si="2871"/>
        <v>0</v>
      </c>
      <c r="BK3808" s="10">
        <v>0</v>
      </c>
      <c r="BL3808" s="10">
        <v>0</v>
      </c>
      <c r="BM3808" s="10">
        <v>0</v>
      </c>
      <c r="BN3808" s="10">
        <v>0</v>
      </c>
      <c r="BO3808" s="10">
        <v>0</v>
      </c>
      <c r="BP3808" s="10">
        <f t="shared" si="2872"/>
        <v>0</v>
      </c>
      <c r="BQ3808" s="10">
        <v>0</v>
      </c>
    </row>
    <row r="3809" spans="1:69">
      <c r="A3809" s="10">
        <f t="shared" si="2873"/>
        <v>5291051</v>
      </c>
      <c r="B3809" s="10" t="s">
        <v>945</v>
      </c>
      <c r="C3809" s="10" t="s">
        <v>951</v>
      </c>
      <c r="F3809" s="10" t="s">
        <v>952</v>
      </c>
      <c r="G3809" s="10">
        <v>1</v>
      </c>
      <c r="I3809" s="2">
        <v>1</v>
      </c>
      <c r="J3809" s="2">
        <v>0</v>
      </c>
      <c r="K3809" s="2">
        <v>33000</v>
      </c>
      <c r="L3809" s="2">
        <v>33000</v>
      </c>
      <c r="M3809" s="2">
        <v>1000</v>
      </c>
      <c r="N3809" s="10">
        <f t="shared" si="2864"/>
        <v>1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10">
        <f t="shared" si="2865"/>
        <v>0</v>
      </c>
      <c r="U3809" s="2">
        <v>21</v>
      </c>
      <c r="V3809" s="2">
        <v>0</v>
      </c>
      <c r="W3809" s="2">
        <v>750</v>
      </c>
      <c r="X3809" s="2">
        <v>750</v>
      </c>
      <c r="Y3809" s="2">
        <v>1000</v>
      </c>
      <c r="Z3809" s="10">
        <f t="shared" si="2866"/>
        <v>1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f t="shared" si="2867"/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f t="shared" si="2868"/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f t="shared" si="2869"/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f t="shared" si="2870"/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f t="shared" si="2871"/>
        <v>0</v>
      </c>
      <c r="BK3809" s="10">
        <v>0</v>
      </c>
      <c r="BL3809" s="10">
        <v>0</v>
      </c>
      <c r="BM3809" s="10">
        <v>0</v>
      </c>
      <c r="BN3809" s="10">
        <v>0</v>
      </c>
      <c r="BO3809" s="10">
        <v>0</v>
      </c>
      <c r="BP3809" s="10">
        <f t="shared" si="2872"/>
        <v>0</v>
      </c>
      <c r="BQ3809" s="10">
        <v>0</v>
      </c>
    </row>
    <row r="3810" spans="1:69">
      <c r="A3810" s="10">
        <f t="shared" si="2873"/>
        <v>5291101</v>
      </c>
      <c r="B3810" s="10" t="s">
        <v>945</v>
      </c>
      <c r="C3810" s="10" t="s">
        <v>951</v>
      </c>
      <c r="F3810" s="10" t="s">
        <v>952</v>
      </c>
      <c r="G3810" s="10">
        <v>1</v>
      </c>
      <c r="I3810" s="2">
        <v>1</v>
      </c>
      <c r="J3810" s="2">
        <v>0</v>
      </c>
      <c r="K3810" s="2">
        <v>36000</v>
      </c>
      <c r="L3810" s="2">
        <v>36000</v>
      </c>
      <c r="M3810" s="2">
        <v>1000</v>
      </c>
      <c r="N3810" s="10">
        <f t="shared" si="2864"/>
        <v>1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10">
        <f t="shared" si="2865"/>
        <v>0</v>
      </c>
      <c r="U3810" s="2">
        <v>21</v>
      </c>
      <c r="V3810" s="2">
        <v>0</v>
      </c>
      <c r="W3810" s="2">
        <v>875</v>
      </c>
      <c r="X3810" s="2">
        <v>875</v>
      </c>
      <c r="Y3810" s="2">
        <v>1000</v>
      </c>
      <c r="Z3810" s="10">
        <f t="shared" si="2866"/>
        <v>1</v>
      </c>
      <c r="AA3810" s="10">
        <v>0</v>
      </c>
      <c r="AB3810" s="10">
        <v>0</v>
      </c>
      <c r="AC3810" s="10">
        <v>0</v>
      </c>
      <c r="AD3810" s="10">
        <v>0</v>
      </c>
      <c r="AE3810" s="10">
        <v>0</v>
      </c>
      <c r="AF3810" s="10">
        <f t="shared" si="2867"/>
        <v>0</v>
      </c>
      <c r="AG3810" s="10">
        <v>0</v>
      </c>
      <c r="AH3810" s="10">
        <v>0</v>
      </c>
      <c r="AI3810" s="10">
        <v>0</v>
      </c>
      <c r="AJ3810" s="10">
        <v>0</v>
      </c>
      <c r="AK3810" s="10">
        <v>0</v>
      </c>
      <c r="AL3810" s="10">
        <f t="shared" si="2868"/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S3810" s="10">
        <v>0</v>
      </c>
      <c r="AT3810" s="10">
        <v>0</v>
      </c>
      <c r="AU3810" s="10">
        <v>0</v>
      </c>
      <c r="AV3810" s="10">
        <v>0</v>
      </c>
      <c r="AW3810" s="10">
        <v>0</v>
      </c>
      <c r="AX3810" s="10">
        <f t="shared" si="2869"/>
        <v>0</v>
      </c>
      <c r="AY3810" s="10">
        <v>0</v>
      </c>
      <c r="AZ3810" s="10">
        <v>0</v>
      </c>
      <c r="BA3810" s="10">
        <v>0</v>
      </c>
      <c r="BB3810" s="10">
        <v>0</v>
      </c>
      <c r="BC3810" s="10">
        <v>0</v>
      </c>
      <c r="BD3810" s="10">
        <f t="shared" si="2870"/>
        <v>0</v>
      </c>
      <c r="BE3810" s="10">
        <v>0</v>
      </c>
      <c r="BF3810" s="10">
        <v>0</v>
      </c>
      <c r="BG3810" s="10">
        <v>0</v>
      </c>
      <c r="BH3810" s="10">
        <v>0</v>
      </c>
      <c r="BI3810" s="10">
        <v>0</v>
      </c>
      <c r="BJ3810" s="10">
        <f t="shared" si="2871"/>
        <v>0</v>
      </c>
      <c r="BK3810" s="10">
        <v>0</v>
      </c>
      <c r="BL3810" s="10">
        <v>0</v>
      </c>
      <c r="BM3810" s="10">
        <v>0</v>
      </c>
      <c r="BN3810" s="10">
        <v>0</v>
      </c>
      <c r="BO3810" s="10">
        <v>0</v>
      </c>
      <c r="BP3810" s="10">
        <f t="shared" si="2872"/>
        <v>0</v>
      </c>
      <c r="BQ3810" s="10">
        <v>0</v>
      </c>
    </row>
    <row r="3811" spans="1:69">
      <c r="A3811" s="10">
        <f t="shared" si="2873"/>
        <v>5301051</v>
      </c>
      <c r="B3811" s="10" t="s">
        <v>945</v>
      </c>
      <c r="C3811" s="10" t="s">
        <v>951</v>
      </c>
      <c r="F3811" s="10" t="s">
        <v>952</v>
      </c>
      <c r="G3811" s="10">
        <v>1</v>
      </c>
      <c r="I3811" s="2">
        <v>1</v>
      </c>
      <c r="J3811" s="2">
        <v>0</v>
      </c>
      <c r="K3811" s="2">
        <v>39000</v>
      </c>
      <c r="L3811" s="2">
        <v>39000</v>
      </c>
      <c r="M3811" s="2">
        <v>1000</v>
      </c>
      <c r="N3811" s="10">
        <f t="shared" si="2864"/>
        <v>1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10">
        <f t="shared" si="2865"/>
        <v>0</v>
      </c>
      <c r="U3811" s="2">
        <v>21</v>
      </c>
      <c r="V3811" s="2">
        <v>0</v>
      </c>
      <c r="W3811" s="2">
        <v>1250</v>
      </c>
      <c r="X3811" s="2">
        <v>1250</v>
      </c>
      <c r="Y3811" s="2">
        <v>1000</v>
      </c>
      <c r="Z3811" s="10">
        <f t="shared" si="2866"/>
        <v>1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f t="shared" si="2867"/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f t="shared" si="2868"/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f t="shared" si="2869"/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f t="shared" si="2870"/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f t="shared" si="2871"/>
        <v>0</v>
      </c>
      <c r="BK3811" s="10">
        <v>0</v>
      </c>
      <c r="BL3811" s="10">
        <v>0</v>
      </c>
      <c r="BM3811" s="10">
        <v>0</v>
      </c>
      <c r="BN3811" s="10">
        <v>0</v>
      </c>
      <c r="BO3811" s="10">
        <v>0</v>
      </c>
      <c r="BP3811" s="10">
        <f t="shared" si="2872"/>
        <v>0</v>
      </c>
      <c r="BQ3811" s="10">
        <v>0</v>
      </c>
    </row>
    <row r="3812" spans="1:69">
      <c r="A3812" s="10">
        <f t="shared" si="2873"/>
        <v>5301101</v>
      </c>
      <c r="B3812" s="10" t="s">
        <v>945</v>
      </c>
      <c r="C3812" s="10" t="s">
        <v>951</v>
      </c>
      <c r="F3812" s="10" t="s">
        <v>952</v>
      </c>
      <c r="G3812" s="10">
        <v>1</v>
      </c>
      <c r="I3812" s="2">
        <v>1</v>
      </c>
      <c r="J3812" s="2">
        <v>0</v>
      </c>
      <c r="K3812" s="2">
        <v>42000</v>
      </c>
      <c r="L3812" s="2">
        <v>42000</v>
      </c>
      <c r="M3812" s="2">
        <v>1000</v>
      </c>
      <c r="N3812" s="10">
        <f t="shared" si="2864"/>
        <v>1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10">
        <f t="shared" si="2865"/>
        <v>0</v>
      </c>
      <c r="U3812" s="2">
        <v>21</v>
      </c>
      <c r="V3812" s="2">
        <v>0</v>
      </c>
      <c r="W3812" s="2">
        <v>1500</v>
      </c>
      <c r="X3812" s="2">
        <v>1500</v>
      </c>
      <c r="Y3812" s="2">
        <v>1000</v>
      </c>
      <c r="Z3812" s="10">
        <f t="shared" si="2866"/>
        <v>1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f t="shared" si="2867"/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f t="shared" si="2868"/>
        <v>0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S3812" s="10">
        <v>0</v>
      </c>
      <c r="AT3812" s="10">
        <v>0</v>
      </c>
      <c r="AU3812" s="10">
        <v>0</v>
      </c>
      <c r="AV3812" s="10">
        <v>0</v>
      </c>
      <c r="AW3812" s="10">
        <v>0</v>
      </c>
      <c r="AX3812" s="10">
        <f t="shared" si="2869"/>
        <v>0</v>
      </c>
      <c r="AY3812" s="10">
        <v>0</v>
      </c>
      <c r="AZ3812" s="10">
        <v>0</v>
      </c>
      <c r="BA3812" s="10">
        <v>0</v>
      </c>
      <c r="BB3812" s="10">
        <v>0</v>
      </c>
      <c r="BC3812" s="10">
        <v>0</v>
      </c>
      <c r="BD3812" s="10">
        <f t="shared" si="2870"/>
        <v>0</v>
      </c>
      <c r="BE3812" s="10">
        <v>0</v>
      </c>
      <c r="BF3812" s="10">
        <v>0</v>
      </c>
      <c r="BG3812" s="10">
        <v>0</v>
      </c>
      <c r="BH3812" s="10">
        <v>0</v>
      </c>
      <c r="BI3812" s="10">
        <v>0</v>
      </c>
      <c r="BJ3812" s="10">
        <f t="shared" si="2871"/>
        <v>0</v>
      </c>
      <c r="BK3812" s="10">
        <v>0</v>
      </c>
      <c r="BL3812" s="10">
        <v>0</v>
      </c>
      <c r="BM3812" s="10">
        <v>0</v>
      </c>
      <c r="BN3812" s="10">
        <v>0</v>
      </c>
      <c r="BO3812" s="10">
        <v>0</v>
      </c>
      <c r="BP3812" s="10">
        <f t="shared" si="2872"/>
        <v>0</v>
      </c>
      <c r="BQ3812" s="10">
        <v>0</v>
      </c>
    </row>
    <row r="3813" spans="1:69" s="52" customFormat="1">
      <c r="A3813" s="52">
        <f t="shared" si="2873"/>
        <v>5311051</v>
      </c>
      <c r="B3813" s="52" t="s">
        <v>945</v>
      </c>
      <c r="C3813" s="52" t="s">
        <v>951</v>
      </c>
      <c r="F3813" s="52" t="s">
        <v>952</v>
      </c>
      <c r="G3813" s="52">
        <v>1</v>
      </c>
      <c r="I3813" s="118">
        <v>1</v>
      </c>
      <c r="J3813" s="118">
        <v>0</v>
      </c>
      <c r="K3813" s="118">
        <f>K3812+3000</f>
        <v>45000</v>
      </c>
      <c r="L3813" s="118">
        <f>L3812+3000</f>
        <v>45000</v>
      </c>
      <c r="M3813" s="118">
        <v>1000</v>
      </c>
      <c r="N3813" s="52">
        <f t="shared" ref="N3813:N3814" si="2874">IF(M3813&gt;=1000,1,0)</f>
        <v>1</v>
      </c>
      <c r="O3813" s="118">
        <v>0</v>
      </c>
      <c r="P3813" s="118">
        <v>0</v>
      </c>
      <c r="Q3813" s="118">
        <v>0</v>
      </c>
      <c r="R3813" s="118">
        <v>0</v>
      </c>
      <c r="S3813" s="118">
        <v>0</v>
      </c>
      <c r="T3813" s="52">
        <f t="shared" ref="T3813:T3814" si="2875">IF(S3813&gt;=1000,1,0)</f>
        <v>0</v>
      </c>
      <c r="U3813" s="118">
        <v>21</v>
      </c>
      <c r="V3813" s="118">
        <v>0</v>
      </c>
      <c r="W3813" s="118">
        <f>W3811+50</f>
        <v>1300</v>
      </c>
      <c r="X3813" s="118">
        <f>X3811+50</f>
        <v>1300</v>
      </c>
      <c r="Y3813" s="118">
        <v>1000</v>
      </c>
      <c r="Z3813" s="52">
        <f t="shared" ref="Z3813:Z3814" si="2876">IF(Y3813&gt;=1000,1,0)</f>
        <v>1</v>
      </c>
      <c r="AA3813" s="52">
        <v>0</v>
      </c>
      <c r="AB3813" s="52">
        <v>0</v>
      </c>
      <c r="AC3813" s="52">
        <v>0</v>
      </c>
      <c r="AD3813" s="52">
        <v>0</v>
      </c>
      <c r="AE3813" s="52">
        <v>0</v>
      </c>
      <c r="AF3813" s="52">
        <f t="shared" ref="AF3813:AF3814" si="2877">IF(AE3813&gt;=1000,1,0)</f>
        <v>0</v>
      </c>
      <c r="AG3813" s="52">
        <v>0</v>
      </c>
      <c r="AH3813" s="52">
        <v>0</v>
      </c>
      <c r="AI3813" s="52">
        <v>0</v>
      </c>
      <c r="AJ3813" s="52">
        <v>0</v>
      </c>
      <c r="AK3813" s="52">
        <v>0</v>
      </c>
      <c r="AL3813" s="52">
        <f t="shared" ref="AL3813:AL3814" si="2878">IF(AK3813&gt;=1000,1,0)</f>
        <v>0</v>
      </c>
      <c r="AM3813" s="52">
        <v>0</v>
      </c>
      <c r="AN3813" s="52">
        <v>0</v>
      </c>
      <c r="AO3813" s="52">
        <v>0</v>
      </c>
      <c r="AP3813" s="52">
        <v>0</v>
      </c>
      <c r="AQ3813" s="52">
        <v>0</v>
      </c>
      <c r="AS3813" s="52">
        <v>0</v>
      </c>
      <c r="AT3813" s="52">
        <v>0</v>
      </c>
      <c r="AU3813" s="52">
        <v>0</v>
      </c>
      <c r="AV3813" s="52">
        <v>0</v>
      </c>
      <c r="AW3813" s="52">
        <v>0</v>
      </c>
      <c r="AX3813" s="52">
        <f t="shared" ref="AX3813:AX3814" si="2879">IF(AW3813&gt;=1000,1,0)</f>
        <v>0</v>
      </c>
      <c r="AY3813" s="52">
        <v>0</v>
      </c>
      <c r="AZ3813" s="52">
        <v>0</v>
      </c>
      <c r="BA3813" s="52">
        <v>0</v>
      </c>
      <c r="BB3813" s="52">
        <v>0</v>
      </c>
      <c r="BC3813" s="52">
        <v>0</v>
      </c>
      <c r="BD3813" s="52">
        <f t="shared" ref="BD3813:BD3814" si="2880">IF(BC3813&gt;=1000,1,0)</f>
        <v>0</v>
      </c>
      <c r="BE3813" s="52">
        <v>0</v>
      </c>
      <c r="BF3813" s="52">
        <v>0</v>
      </c>
      <c r="BG3813" s="52">
        <v>0</v>
      </c>
      <c r="BH3813" s="52">
        <v>0</v>
      </c>
      <c r="BI3813" s="52">
        <v>0</v>
      </c>
      <c r="BJ3813" s="52">
        <f t="shared" ref="BJ3813:BJ3814" si="2881">IF(BI3813&gt;=1000,1,0)</f>
        <v>0</v>
      </c>
      <c r="BK3813" s="52">
        <v>0</v>
      </c>
      <c r="BL3813" s="52">
        <v>0</v>
      </c>
      <c r="BM3813" s="52">
        <v>0</v>
      </c>
      <c r="BN3813" s="52">
        <v>0</v>
      </c>
      <c r="BO3813" s="52">
        <v>0</v>
      </c>
      <c r="BP3813" s="52">
        <f t="shared" ref="BP3813:BP3814" si="2882">IF(BO3813&gt;=1000,1,0)</f>
        <v>0</v>
      </c>
      <c r="BQ3813" s="52">
        <v>0</v>
      </c>
    </row>
    <row r="3814" spans="1:69" s="52" customFormat="1">
      <c r="A3814" s="52">
        <f t="shared" si="2873"/>
        <v>5311101</v>
      </c>
      <c r="B3814" s="52" t="s">
        <v>945</v>
      </c>
      <c r="C3814" s="52" t="s">
        <v>951</v>
      </c>
      <c r="F3814" s="52" t="s">
        <v>952</v>
      </c>
      <c r="G3814" s="52">
        <v>1</v>
      </c>
      <c r="I3814" s="118">
        <v>1</v>
      </c>
      <c r="J3814" s="118">
        <v>0</v>
      </c>
      <c r="K3814" s="118">
        <f t="shared" ref="K3814" si="2883">K3813+3000</f>
        <v>48000</v>
      </c>
      <c r="L3814" s="118">
        <f t="shared" ref="L3814" si="2884">L3813+3000</f>
        <v>48000</v>
      </c>
      <c r="M3814" s="118">
        <v>1000</v>
      </c>
      <c r="N3814" s="52">
        <f t="shared" si="2874"/>
        <v>1</v>
      </c>
      <c r="O3814" s="118">
        <v>0</v>
      </c>
      <c r="P3814" s="118">
        <v>0</v>
      </c>
      <c r="Q3814" s="118">
        <v>0</v>
      </c>
      <c r="R3814" s="118">
        <v>0</v>
      </c>
      <c r="S3814" s="118">
        <v>0</v>
      </c>
      <c r="T3814" s="52">
        <f t="shared" si="2875"/>
        <v>0</v>
      </c>
      <c r="U3814" s="118">
        <v>21</v>
      </c>
      <c r="V3814" s="118">
        <v>0</v>
      </c>
      <c r="W3814" s="118">
        <f t="shared" ref="W3814:X3814" si="2885">W3812+50</f>
        <v>1550</v>
      </c>
      <c r="X3814" s="118">
        <f t="shared" si="2885"/>
        <v>1550</v>
      </c>
      <c r="Y3814" s="118">
        <v>1000</v>
      </c>
      <c r="Z3814" s="52">
        <f t="shared" si="2876"/>
        <v>1</v>
      </c>
      <c r="AA3814" s="52">
        <v>0</v>
      </c>
      <c r="AB3814" s="52">
        <v>0</v>
      </c>
      <c r="AC3814" s="52">
        <v>0</v>
      </c>
      <c r="AD3814" s="52">
        <v>0</v>
      </c>
      <c r="AE3814" s="52">
        <v>0</v>
      </c>
      <c r="AF3814" s="52">
        <f t="shared" si="2877"/>
        <v>0</v>
      </c>
      <c r="AG3814" s="52">
        <v>0</v>
      </c>
      <c r="AH3814" s="52">
        <v>0</v>
      </c>
      <c r="AI3814" s="52">
        <v>0</v>
      </c>
      <c r="AJ3814" s="52">
        <v>0</v>
      </c>
      <c r="AK3814" s="52">
        <v>0</v>
      </c>
      <c r="AL3814" s="52">
        <f t="shared" si="2878"/>
        <v>0</v>
      </c>
      <c r="AM3814" s="52">
        <v>0</v>
      </c>
      <c r="AN3814" s="52">
        <v>0</v>
      </c>
      <c r="AO3814" s="52">
        <v>0</v>
      </c>
      <c r="AP3814" s="52">
        <v>0</v>
      </c>
      <c r="AQ3814" s="52">
        <v>0</v>
      </c>
      <c r="AS3814" s="52">
        <v>0</v>
      </c>
      <c r="AT3814" s="52">
        <v>0</v>
      </c>
      <c r="AU3814" s="52">
        <v>0</v>
      </c>
      <c r="AV3814" s="52">
        <v>0</v>
      </c>
      <c r="AW3814" s="52">
        <v>0</v>
      </c>
      <c r="AX3814" s="52">
        <f t="shared" si="2879"/>
        <v>0</v>
      </c>
      <c r="AY3814" s="52">
        <v>0</v>
      </c>
      <c r="AZ3814" s="52">
        <v>0</v>
      </c>
      <c r="BA3814" s="52">
        <v>0</v>
      </c>
      <c r="BB3814" s="52">
        <v>0</v>
      </c>
      <c r="BC3814" s="52">
        <v>0</v>
      </c>
      <c r="BD3814" s="52">
        <f t="shared" si="2880"/>
        <v>0</v>
      </c>
      <c r="BE3814" s="52">
        <v>0</v>
      </c>
      <c r="BF3814" s="52">
        <v>0</v>
      </c>
      <c r="BG3814" s="52">
        <v>0</v>
      </c>
      <c r="BH3814" s="52">
        <v>0</v>
      </c>
      <c r="BI3814" s="52">
        <v>0</v>
      </c>
      <c r="BJ3814" s="52">
        <f t="shared" si="2881"/>
        <v>0</v>
      </c>
      <c r="BK3814" s="52">
        <v>0</v>
      </c>
      <c r="BL3814" s="52">
        <v>0</v>
      </c>
      <c r="BM3814" s="52">
        <v>0</v>
      </c>
      <c r="BN3814" s="52">
        <v>0</v>
      </c>
      <c r="BO3814" s="52">
        <v>0</v>
      </c>
      <c r="BP3814" s="52">
        <f t="shared" si="2882"/>
        <v>0</v>
      </c>
      <c r="BQ3814" s="52">
        <v>0</v>
      </c>
    </row>
    <row r="3815" spans="1:69" s="52" customFormat="1">
      <c r="A3815" s="52">
        <f t="shared" si="2873"/>
        <v>5321051</v>
      </c>
      <c r="B3815" s="52" t="s">
        <v>945</v>
      </c>
      <c r="C3815" s="52" t="s">
        <v>951</v>
      </c>
      <c r="F3815" s="52" t="s">
        <v>952</v>
      </c>
      <c r="G3815" s="52">
        <v>1</v>
      </c>
      <c r="I3815" s="118">
        <v>1</v>
      </c>
      <c r="J3815" s="118">
        <v>0</v>
      </c>
      <c r="K3815" s="118">
        <f>K3814+4000</f>
        <v>52000</v>
      </c>
      <c r="L3815" s="118">
        <f>L3814+4000</f>
        <v>52000</v>
      </c>
      <c r="M3815" s="118">
        <v>1000</v>
      </c>
      <c r="N3815" s="52">
        <f t="shared" ref="N3815:N3816" si="2886">IF(M3815&gt;=1000,1,0)</f>
        <v>1</v>
      </c>
      <c r="O3815" s="118">
        <v>0</v>
      </c>
      <c r="P3815" s="118">
        <v>0</v>
      </c>
      <c r="Q3815" s="118">
        <v>0</v>
      </c>
      <c r="R3815" s="118">
        <v>0</v>
      </c>
      <c r="S3815" s="118">
        <v>0</v>
      </c>
      <c r="T3815" s="52">
        <f t="shared" ref="T3815:T3816" si="2887">IF(S3815&gt;=1000,1,0)</f>
        <v>0</v>
      </c>
      <c r="U3815" s="118">
        <v>21</v>
      </c>
      <c r="V3815" s="118">
        <v>0</v>
      </c>
      <c r="W3815" s="118">
        <f t="shared" ref="W3815:X3815" si="2888">W3813+50</f>
        <v>1350</v>
      </c>
      <c r="X3815" s="118">
        <f t="shared" si="2888"/>
        <v>1350</v>
      </c>
      <c r="Y3815" s="118">
        <v>1000</v>
      </c>
      <c r="Z3815" s="52">
        <f t="shared" ref="Z3815:Z3816" si="2889">IF(Y3815&gt;=1000,1,0)</f>
        <v>1</v>
      </c>
      <c r="AA3815" s="52">
        <v>0</v>
      </c>
      <c r="AB3815" s="52">
        <v>0</v>
      </c>
      <c r="AC3815" s="52">
        <v>0</v>
      </c>
      <c r="AD3815" s="52">
        <v>0</v>
      </c>
      <c r="AE3815" s="52">
        <v>0</v>
      </c>
      <c r="AF3815" s="52">
        <f t="shared" ref="AF3815:AF3816" si="2890">IF(AE3815&gt;=1000,1,0)</f>
        <v>0</v>
      </c>
      <c r="AG3815" s="52">
        <v>0</v>
      </c>
      <c r="AH3815" s="52">
        <v>0</v>
      </c>
      <c r="AI3815" s="52">
        <v>0</v>
      </c>
      <c r="AJ3815" s="52">
        <v>0</v>
      </c>
      <c r="AK3815" s="52">
        <v>0</v>
      </c>
      <c r="AL3815" s="52">
        <f t="shared" ref="AL3815:AL3816" si="2891">IF(AK3815&gt;=1000,1,0)</f>
        <v>0</v>
      </c>
      <c r="AM3815" s="52">
        <v>0</v>
      </c>
      <c r="AN3815" s="52">
        <v>0</v>
      </c>
      <c r="AO3815" s="52">
        <v>0</v>
      </c>
      <c r="AP3815" s="52">
        <v>0</v>
      </c>
      <c r="AQ3815" s="52">
        <v>0</v>
      </c>
      <c r="AS3815" s="52">
        <v>0</v>
      </c>
      <c r="AT3815" s="52">
        <v>0</v>
      </c>
      <c r="AU3815" s="52">
        <v>0</v>
      </c>
      <c r="AV3815" s="52">
        <v>0</v>
      </c>
      <c r="AW3815" s="52">
        <v>0</v>
      </c>
      <c r="AX3815" s="52">
        <f t="shared" ref="AX3815:AX3816" si="2892">IF(AW3815&gt;=1000,1,0)</f>
        <v>0</v>
      </c>
      <c r="AY3815" s="52">
        <v>0</v>
      </c>
      <c r="AZ3815" s="52">
        <v>0</v>
      </c>
      <c r="BA3815" s="52">
        <v>0</v>
      </c>
      <c r="BB3815" s="52">
        <v>0</v>
      </c>
      <c r="BC3815" s="52">
        <v>0</v>
      </c>
      <c r="BD3815" s="52">
        <f t="shared" ref="BD3815:BD3816" si="2893">IF(BC3815&gt;=1000,1,0)</f>
        <v>0</v>
      </c>
      <c r="BE3815" s="52">
        <v>0</v>
      </c>
      <c r="BF3815" s="52">
        <v>0</v>
      </c>
      <c r="BG3815" s="52">
        <v>0</v>
      </c>
      <c r="BH3815" s="52">
        <v>0</v>
      </c>
      <c r="BI3815" s="52">
        <v>0</v>
      </c>
      <c r="BJ3815" s="52">
        <f t="shared" ref="BJ3815:BJ3816" si="2894">IF(BI3815&gt;=1000,1,0)</f>
        <v>0</v>
      </c>
      <c r="BK3815" s="52">
        <v>0</v>
      </c>
      <c r="BL3815" s="52">
        <v>0</v>
      </c>
      <c r="BM3815" s="52">
        <v>0</v>
      </c>
      <c r="BN3815" s="52">
        <v>0</v>
      </c>
      <c r="BO3815" s="52">
        <v>0</v>
      </c>
      <c r="BP3815" s="52">
        <f t="shared" ref="BP3815:BP3816" si="2895">IF(BO3815&gt;=1000,1,0)</f>
        <v>0</v>
      </c>
      <c r="BQ3815" s="52">
        <v>0</v>
      </c>
    </row>
    <row r="3816" spans="1:69" s="52" customFormat="1">
      <c r="A3816" s="52">
        <f t="shared" si="2873"/>
        <v>5321101</v>
      </c>
      <c r="B3816" s="52" t="s">
        <v>945</v>
      </c>
      <c r="C3816" s="52" t="s">
        <v>951</v>
      </c>
      <c r="F3816" s="52" t="s">
        <v>952</v>
      </c>
      <c r="G3816" s="52">
        <v>1</v>
      </c>
      <c r="I3816" s="118">
        <v>1</v>
      </c>
      <c r="J3816" s="118">
        <v>0</v>
      </c>
      <c r="K3816" s="118">
        <f>K3815+4000</f>
        <v>56000</v>
      </c>
      <c r="L3816" s="118">
        <f>L3815+4000</f>
        <v>56000</v>
      </c>
      <c r="M3816" s="118">
        <v>1000</v>
      </c>
      <c r="N3816" s="52">
        <f t="shared" si="2886"/>
        <v>1</v>
      </c>
      <c r="O3816" s="118">
        <v>0</v>
      </c>
      <c r="P3816" s="118">
        <v>0</v>
      </c>
      <c r="Q3816" s="118">
        <v>0</v>
      </c>
      <c r="R3816" s="118">
        <v>0</v>
      </c>
      <c r="S3816" s="118">
        <v>0</v>
      </c>
      <c r="T3816" s="52">
        <f t="shared" si="2887"/>
        <v>0</v>
      </c>
      <c r="U3816" s="118">
        <v>21</v>
      </c>
      <c r="V3816" s="118">
        <v>0</v>
      </c>
      <c r="W3816" s="118">
        <f t="shared" ref="W3816:X3816" si="2896">W3814+50</f>
        <v>1600</v>
      </c>
      <c r="X3816" s="118">
        <f t="shared" si="2896"/>
        <v>1600</v>
      </c>
      <c r="Y3816" s="118">
        <v>1000</v>
      </c>
      <c r="Z3816" s="52">
        <f t="shared" si="2889"/>
        <v>1</v>
      </c>
      <c r="AA3816" s="52">
        <v>0</v>
      </c>
      <c r="AB3816" s="52">
        <v>0</v>
      </c>
      <c r="AC3816" s="52">
        <v>0</v>
      </c>
      <c r="AD3816" s="52">
        <v>0</v>
      </c>
      <c r="AE3816" s="52">
        <v>0</v>
      </c>
      <c r="AF3816" s="52">
        <f t="shared" si="2890"/>
        <v>0</v>
      </c>
      <c r="AG3816" s="52">
        <v>0</v>
      </c>
      <c r="AH3816" s="52">
        <v>0</v>
      </c>
      <c r="AI3816" s="52">
        <v>0</v>
      </c>
      <c r="AJ3816" s="52">
        <v>0</v>
      </c>
      <c r="AK3816" s="52">
        <v>0</v>
      </c>
      <c r="AL3816" s="52">
        <f t="shared" si="2891"/>
        <v>0</v>
      </c>
      <c r="AM3816" s="52">
        <v>0</v>
      </c>
      <c r="AN3816" s="52">
        <v>0</v>
      </c>
      <c r="AO3816" s="52">
        <v>0</v>
      </c>
      <c r="AP3816" s="52">
        <v>0</v>
      </c>
      <c r="AQ3816" s="52">
        <v>0</v>
      </c>
      <c r="AS3816" s="52">
        <v>0</v>
      </c>
      <c r="AT3816" s="52">
        <v>0</v>
      </c>
      <c r="AU3816" s="52">
        <v>0</v>
      </c>
      <c r="AV3816" s="52">
        <v>0</v>
      </c>
      <c r="AW3816" s="52">
        <v>0</v>
      </c>
      <c r="AX3816" s="52">
        <f t="shared" si="2892"/>
        <v>0</v>
      </c>
      <c r="AY3816" s="52">
        <v>0</v>
      </c>
      <c r="AZ3816" s="52">
        <v>0</v>
      </c>
      <c r="BA3816" s="52">
        <v>0</v>
      </c>
      <c r="BB3816" s="52">
        <v>0</v>
      </c>
      <c r="BC3816" s="52">
        <v>0</v>
      </c>
      <c r="BD3816" s="52">
        <f t="shared" si="2893"/>
        <v>0</v>
      </c>
      <c r="BE3816" s="52">
        <v>0</v>
      </c>
      <c r="BF3816" s="52">
        <v>0</v>
      </c>
      <c r="BG3816" s="52">
        <v>0</v>
      </c>
      <c r="BH3816" s="52">
        <v>0</v>
      </c>
      <c r="BI3816" s="52">
        <v>0</v>
      </c>
      <c r="BJ3816" s="52">
        <f t="shared" si="2894"/>
        <v>0</v>
      </c>
      <c r="BK3816" s="52">
        <v>0</v>
      </c>
      <c r="BL3816" s="52">
        <v>0</v>
      </c>
      <c r="BM3816" s="52">
        <v>0</v>
      </c>
      <c r="BN3816" s="52">
        <v>0</v>
      </c>
      <c r="BO3816" s="52">
        <v>0</v>
      </c>
      <c r="BP3816" s="52">
        <f t="shared" si="2895"/>
        <v>0</v>
      </c>
      <c r="BQ3816" s="52">
        <v>0</v>
      </c>
    </row>
    <row r="3817" spans="1:69" s="52" customFormat="1">
      <c r="A3817" s="52">
        <f t="shared" si="2873"/>
        <v>5331051</v>
      </c>
      <c r="B3817" s="52" t="s">
        <v>945</v>
      </c>
      <c r="C3817" s="52" t="s">
        <v>951</v>
      </c>
      <c r="F3817" s="52" t="s">
        <v>952</v>
      </c>
      <c r="G3817" s="52">
        <v>1</v>
      </c>
      <c r="I3817" s="118">
        <v>1</v>
      </c>
      <c r="J3817" s="118">
        <v>0</v>
      </c>
      <c r="K3817" s="118">
        <f>K3816+5000</f>
        <v>61000</v>
      </c>
      <c r="L3817" s="118">
        <f>L3816+5000</f>
        <v>61000</v>
      </c>
      <c r="M3817" s="118">
        <v>1000</v>
      </c>
      <c r="N3817" s="52">
        <f t="shared" ref="N3817:N3818" si="2897">IF(M3817&gt;=1000,1,0)</f>
        <v>1</v>
      </c>
      <c r="O3817" s="118">
        <v>0</v>
      </c>
      <c r="P3817" s="118">
        <v>0</v>
      </c>
      <c r="Q3817" s="118">
        <v>0</v>
      </c>
      <c r="R3817" s="118">
        <v>0</v>
      </c>
      <c r="S3817" s="118">
        <v>0</v>
      </c>
      <c r="T3817" s="52">
        <f t="shared" ref="T3817:T3818" si="2898">IF(S3817&gt;=1000,1,0)</f>
        <v>0</v>
      </c>
      <c r="U3817" s="118">
        <v>21</v>
      </c>
      <c r="V3817" s="118">
        <v>0</v>
      </c>
      <c r="W3817" s="118">
        <f t="shared" ref="W3817:X3817" si="2899">W3815+50</f>
        <v>1400</v>
      </c>
      <c r="X3817" s="118">
        <f t="shared" si="2899"/>
        <v>1400</v>
      </c>
      <c r="Y3817" s="118">
        <v>1000</v>
      </c>
      <c r="Z3817" s="52">
        <f t="shared" ref="Z3817:Z3818" si="2900">IF(Y3817&gt;=1000,1,0)</f>
        <v>1</v>
      </c>
      <c r="AA3817" s="52">
        <v>0</v>
      </c>
      <c r="AB3817" s="52">
        <v>0</v>
      </c>
      <c r="AC3817" s="52">
        <v>0</v>
      </c>
      <c r="AD3817" s="52">
        <v>0</v>
      </c>
      <c r="AE3817" s="52">
        <v>0</v>
      </c>
      <c r="AF3817" s="52">
        <f t="shared" ref="AF3817:AF3818" si="2901">IF(AE3817&gt;=1000,1,0)</f>
        <v>0</v>
      </c>
      <c r="AG3817" s="52">
        <v>0</v>
      </c>
      <c r="AH3817" s="52">
        <v>0</v>
      </c>
      <c r="AI3817" s="52">
        <v>0</v>
      </c>
      <c r="AJ3817" s="52">
        <v>0</v>
      </c>
      <c r="AK3817" s="52">
        <v>0</v>
      </c>
      <c r="AL3817" s="52">
        <f t="shared" ref="AL3817:AL3818" si="2902">IF(AK3817&gt;=1000,1,0)</f>
        <v>0</v>
      </c>
      <c r="AM3817" s="52">
        <v>0</v>
      </c>
      <c r="AN3817" s="52">
        <v>0</v>
      </c>
      <c r="AO3817" s="52">
        <v>0</v>
      </c>
      <c r="AP3817" s="52">
        <v>0</v>
      </c>
      <c r="AQ3817" s="52">
        <v>0</v>
      </c>
      <c r="AS3817" s="52">
        <v>0</v>
      </c>
      <c r="AT3817" s="52">
        <v>0</v>
      </c>
      <c r="AU3817" s="52">
        <v>0</v>
      </c>
      <c r="AV3817" s="52">
        <v>0</v>
      </c>
      <c r="AW3817" s="52">
        <v>0</v>
      </c>
      <c r="AX3817" s="52">
        <f t="shared" ref="AX3817:AX3818" si="2903">IF(AW3817&gt;=1000,1,0)</f>
        <v>0</v>
      </c>
      <c r="AY3817" s="52">
        <v>0</v>
      </c>
      <c r="AZ3817" s="52">
        <v>0</v>
      </c>
      <c r="BA3817" s="52">
        <v>0</v>
      </c>
      <c r="BB3817" s="52">
        <v>0</v>
      </c>
      <c r="BC3817" s="52">
        <v>0</v>
      </c>
      <c r="BD3817" s="52">
        <f t="shared" ref="BD3817:BD3818" si="2904">IF(BC3817&gt;=1000,1,0)</f>
        <v>0</v>
      </c>
      <c r="BE3817" s="52">
        <v>0</v>
      </c>
      <c r="BF3817" s="52">
        <v>0</v>
      </c>
      <c r="BG3817" s="52">
        <v>0</v>
      </c>
      <c r="BH3817" s="52">
        <v>0</v>
      </c>
      <c r="BI3817" s="52">
        <v>0</v>
      </c>
      <c r="BJ3817" s="52">
        <f t="shared" ref="BJ3817:BJ3818" si="2905">IF(BI3817&gt;=1000,1,0)</f>
        <v>0</v>
      </c>
      <c r="BK3817" s="52">
        <v>0</v>
      </c>
      <c r="BL3817" s="52">
        <v>0</v>
      </c>
      <c r="BM3817" s="52">
        <v>0</v>
      </c>
      <c r="BN3817" s="52">
        <v>0</v>
      </c>
      <c r="BO3817" s="52">
        <v>0</v>
      </c>
      <c r="BP3817" s="52">
        <f t="shared" ref="BP3817:BP3818" si="2906">IF(BO3817&gt;=1000,1,0)</f>
        <v>0</v>
      </c>
      <c r="BQ3817" s="52">
        <v>0</v>
      </c>
    </row>
    <row r="3818" spans="1:69" s="52" customFormat="1">
      <c r="A3818" s="52">
        <f t="shared" si="2873"/>
        <v>5331101</v>
      </c>
      <c r="B3818" s="52" t="s">
        <v>945</v>
      </c>
      <c r="C3818" s="52" t="s">
        <v>951</v>
      </c>
      <c r="F3818" s="52" t="s">
        <v>952</v>
      </c>
      <c r="G3818" s="52">
        <v>1</v>
      </c>
      <c r="I3818" s="118">
        <v>1</v>
      </c>
      <c r="J3818" s="118">
        <v>0</v>
      </c>
      <c r="K3818" s="118">
        <f>K3817+5000</f>
        <v>66000</v>
      </c>
      <c r="L3818" s="118">
        <f>L3817+5000</f>
        <v>66000</v>
      </c>
      <c r="M3818" s="118">
        <v>1000</v>
      </c>
      <c r="N3818" s="52">
        <f t="shared" si="2897"/>
        <v>1</v>
      </c>
      <c r="O3818" s="118">
        <v>0</v>
      </c>
      <c r="P3818" s="118">
        <v>0</v>
      </c>
      <c r="Q3818" s="118">
        <v>0</v>
      </c>
      <c r="R3818" s="118">
        <v>0</v>
      </c>
      <c r="S3818" s="118">
        <v>0</v>
      </c>
      <c r="T3818" s="52">
        <f t="shared" si="2898"/>
        <v>0</v>
      </c>
      <c r="U3818" s="118">
        <v>21</v>
      </c>
      <c r="V3818" s="118">
        <v>0</v>
      </c>
      <c r="W3818" s="118">
        <f t="shared" ref="W3818:X3818" si="2907">W3816+50</f>
        <v>1650</v>
      </c>
      <c r="X3818" s="118">
        <f t="shared" si="2907"/>
        <v>1650</v>
      </c>
      <c r="Y3818" s="118">
        <v>1000</v>
      </c>
      <c r="Z3818" s="52">
        <f t="shared" si="2900"/>
        <v>1</v>
      </c>
      <c r="AA3818" s="52">
        <v>0</v>
      </c>
      <c r="AB3818" s="52">
        <v>0</v>
      </c>
      <c r="AC3818" s="52">
        <v>0</v>
      </c>
      <c r="AD3818" s="52">
        <v>0</v>
      </c>
      <c r="AE3818" s="52">
        <v>0</v>
      </c>
      <c r="AF3818" s="52">
        <f t="shared" si="2901"/>
        <v>0</v>
      </c>
      <c r="AG3818" s="52">
        <v>0</v>
      </c>
      <c r="AH3818" s="52">
        <v>0</v>
      </c>
      <c r="AI3818" s="52">
        <v>0</v>
      </c>
      <c r="AJ3818" s="52">
        <v>0</v>
      </c>
      <c r="AK3818" s="52">
        <v>0</v>
      </c>
      <c r="AL3818" s="52">
        <f t="shared" si="2902"/>
        <v>0</v>
      </c>
      <c r="AM3818" s="52">
        <v>0</v>
      </c>
      <c r="AN3818" s="52">
        <v>0</v>
      </c>
      <c r="AO3818" s="52">
        <v>0</v>
      </c>
      <c r="AP3818" s="52">
        <v>0</v>
      </c>
      <c r="AQ3818" s="52">
        <v>0</v>
      </c>
      <c r="AS3818" s="52">
        <v>0</v>
      </c>
      <c r="AT3818" s="52">
        <v>0</v>
      </c>
      <c r="AU3818" s="52">
        <v>0</v>
      </c>
      <c r="AV3818" s="52">
        <v>0</v>
      </c>
      <c r="AW3818" s="52">
        <v>0</v>
      </c>
      <c r="AX3818" s="52">
        <f t="shared" si="2903"/>
        <v>0</v>
      </c>
      <c r="AY3818" s="52">
        <v>0</v>
      </c>
      <c r="AZ3818" s="52">
        <v>0</v>
      </c>
      <c r="BA3818" s="52">
        <v>0</v>
      </c>
      <c r="BB3818" s="52">
        <v>0</v>
      </c>
      <c r="BC3818" s="52">
        <v>0</v>
      </c>
      <c r="BD3818" s="52">
        <f t="shared" si="2904"/>
        <v>0</v>
      </c>
      <c r="BE3818" s="52">
        <v>0</v>
      </c>
      <c r="BF3818" s="52">
        <v>0</v>
      </c>
      <c r="BG3818" s="52">
        <v>0</v>
      </c>
      <c r="BH3818" s="52">
        <v>0</v>
      </c>
      <c r="BI3818" s="52">
        <v>0</v>
      </c>
      <c r="BJ3818" s="52">
        <f t="shared" si="2905"/>
        <v>0</v>
      </c>
      <c r="BK3818" s="52">
        <v>0</v>
      </c>
      <c r="BL3818" s="52">
        <v>0</v>
      </c>
      <c r="BM3818" s="52">
        <v>0</v>
      </c>
      <c r="BN3818" s="52">
        <v>0</v>
      </c>
      <c r="BO3818" s="52">
        <v>0</v>
      </c>
      <c r="BP3818" s="52">
        <f t="shared" si="2906"/>
        <v>0</v>
      </c>
      <c r="BQ3818" s="52">
        <v>0</v>
      </c>
    </row>
    <row r="3819" spans="1:69" s="52" customFormat="1">
      <c r="A3819" s="52">
        <f t="shared" si="2873"/>
        <v>5341051</v>
      </c>
      <c r="B3819" s="52" t="s">
        <v>945</v>
      </c>
      <c r="C3819" s="52" t="s">
        <v>951</v>
      </c>
      <c r="F3819" s="52" t="s">
        <v>952</v>
      </c>
      <c r="G3819" s="52">
        <v>1</v>
      </c>
      <c r="I3819" s="118">
        <v>1</v>
      </c>
      <c r="J3819" s="118">
        <v>0</v>
      </c>
      <c r="K3819" s="118">
        <f>K3818+6000</f>
        <v>72000</v>
      </c>
      <c r="L3819" s="118">
        <f>L3818+6000</f>
        <v>72000</v>
      </c>
      <c r="M3819" s="118">
        <v>1000</v>
      </c>
      <c r="N3819" s="52">
        <f t="shared" ref="N3819:N3820" si="2908">IF(M3819&gt;=1000,1,0)</f>
        <v>1</v>
      </c>
      <c r="O3819" s="118">
        <v>0</v>
      </c>
      <c r="P3819" s="118">
        <v>0</v>
      </c>
      <c r="Q3819" s="118">
        <v>0</v>
      </c>
      <c r="R3819" s="118">
        <v>0</v>
      </c>
      <c r="S3819" s="118">
        <v>0</v>
      </c>
      <c r="T3819" s="52">
        <f t="shared" ref="T3819:T3820" si="2909">IF(S3819&gt;=1000,1,0)</f>
        <v>0</v>
      </c>
      <c r="U3819" s="118">
        <v>21</v>
      </c>
      <c r="V3819" s="118">
        <v>0</v>
      </c>
      <c r="W3819" s="118">
        <f t="shared" ref="W3819:X3819" si="2910">W3817+50</f>
        <v>1450</v>
      </c>
      <c r="X3819" s="118">
        <f t="shared" si="2910"/>
        <v>1450</v>
      </c>
      <c r="Y3819" s="118">
        <v>1000</v>
      </c>
      <c r="Z3819" s="52">
        <f t="shared" ref="Z3819:Z3820" si="2911">IF(Y3819&gt;=1000,1,0)</f>
        <v>1</v>
      </c>
      <c r="AA3819" s="52">
        <v>0</v>
      </c>
      <c r="AB3819" s="52">
        <v>0</v>
      </c>
      <c r="AC3819" s="52">
        <v>0</v>
      </c>
      <c r="AD3819" s="52">
        <v>0</v>
      </c>
      <c r="AE3819" s="52">
        <v>0</v>
      </c>
      <c r="AF3819" s="52">
        <f t="shared" ref="AF3819:AF3820" si="2912">IF(AE3819&gt;=1000,1,0)</f>
        <v>0</v>
      </c>
      <c r="AG3819" s="52">
        <v>0</v>
      </c>
      <c r="AH3819" s="52">
        <v>0</v>
      </c>
      <c r="AI3819" s="52">
        <v>0</v>
      </c>
      <c r="AJ3819" s="52">
        <v>0</v>
      </c>
      <c r="AK3819" s="52">
        <v>0</v>
      </c>
      <c r="AL3819" s="52">
        <f t="shared" ref="AL3819:AL3820" si="2913">IF(AK3819&gt;=1000,1,0)</f>
        <v>0</v>
      </c>
      <c r="AM3819" s="52">
        <v>0</v>
      </c>
      <c r="AN3819" s="52">
        <v>0</v>
      </c>
      <c r="AO3819" s="52">
        <v>0</v>
      </c>
      <c r="AP3819" s="52">
        <v>0</v>
      </c>
      <c r="AQ3819" s="52">
        <v>0</v>
      </c>
      <c r="AS3819" s="52">
        <v>0</v>
      </c>
      <c r="AT3819" s="52">
        <v>0</v>
      </c>
      <c r="AU3819" s="52">
        <v>0</v>
      </c>
      <c r="AV3819" s="52">
        <v>0</v>
      </c>
      <c r="AW3819" s="52">
        <v>0</v>
      </c>
      <c r="AX3819" s="52">
        <f t="shared" ref="AX3819:AX3820" si="2914">IF(AW3819&gt;=1000,1,0)</f>
        <v>0</v>
      </c>
      <c r="AY3819" s="52">
        <v>0</v>
      </c>
      <c r="AZ3819" s="52">
        <v>0</v>
      </c>
      <c r="BA3819" s="52">
        <v>0</v>
      </c>
      <c r="BB3819" s="52">
        <v>0</v>
      </c>
      <c r="BC3819" s="52">
        <v>0</v>
      </c>
      <c r="BD3819" s="52">
        <f t="shared" ref="BD3819:BD3820" si="2915">IF(BC3819&gt;=1000,1,0)</f>
        <v>0</v>
      </c>
      <c r="BE3819" s="52">
        <v>0</v>
      </c>
      <c r="BF3819" s="52">
        <v>0</v>
      </c>
      <c r="BG3819" s="52">
        <v>0</v>
      </c>
      <c r="BH3819" s="52">
        <v>0</v>
      </c>
      <c r="BI3819" s="52">
        <v>0</v>
      </c>
      <c r="BJ3819" s="52">
        <f t="shared" ref="BJ3819:BJ3820" si="2916">IF(BI3819&gt;=1000,1,0)</f>
        <v>0</v>
      </c>
      <c r="BK3819" s="52">
        <v>0</v>
      </c>
      <c r="BL3819" s="52">
        <v>0</v>
      </c>
      <c r="BM3819" s="52">
        <v>0</v>
      </c>
      <c r="BN3819" s="52">
        <v>0</v>
      </c>
      <c r="BO3819" s="52">
        <v>0</v>
      </c>
      <c r="BP3819" s="52">
        <f t="shared" ref="BP3819:BP3820" si="2917">IF(BO3819&gt;=1000,1,0)</f>
        <v>0</v>
      </c>
      <c r="BQ3819" s="52">
        <v>0</v>
      </c>
    </row>
    <row r="3820" spans="1:69" s="52" customFormat="1">
      <c r="A3820" s="52">
        <f t="shared" si="2873"/>
        <v>5341101</v>
      </c>
      <c r="B3820" s="52" t="s">
        <v>945</v>
      </c>
      <c r="C3820" s="52" t="s">
        <v>951</v>
      </c>
      <c r="F3820" s="52" t="s">
        <v>952</v>
      </c>
      <c r="G3820" s="52">
        <v>1</v>
      </c>
      <c r="I3820" s="118">
        <v>1</v>
      </c>
      <c r="J3820" s="118">
        <v>0</v>
      </c>
      <c r="K3820" s="118">
        <f>K3819+6000</f>
        <v>78000</v>
      </c>
      <c r="L3820" s="118">
        <f>L3819+6000</f>
        <v>78000</v>
      </c>
      <c r="M3820" s="118">
        <v>1000</v>
      </c>
      <c r="N3820" s="52">
        <f t="shared" si="2908"/>
        <v>1</v>
      </c>
      <c r="O3820" s="118">
        <v>0</v>
      </c>
      <c r="P3820" s="118">
        <v>0</v>
      </c>
      <c r="Q3820" s="118">
        <v>0</v>
      </c>
      <c r="R3820" s="118">
        <v>0</v>
      </c>
      <c r="S3820" s="118">
        <v>0</v>
      </c>
      <c r="T3820" s="52">
        <f t="shared" si="2909"/>
        <v>0</v>
      </c>
      <c r="U3820" s="118">
        <v>21</v>
      </c>
      <c r="V3820" s="118">
        <v>0</v>
      </c>
      <c r="W3820" s="118">
        <f t="shared" ref="W3820:X3820" si="2918">W3818+50</f>
        <v>1700</v>
      </c>
      <c r="X3820" s="118">
        <f t="shared" si="2918"/>
        <v>1700</v>
      </c>
      <c r="Y3820" s="118">
        <v>1000</v>
      </c>
      <c r="Z3820" s="52">
        <f t="shared" si="2911"/>
        <v>1</v>
      </c>
      <c r="AA3820" s="52">
        <v>0</v>
      </c>
      <c r="AB3820" s="52">
        <v>0</v>
      </c>
      <c r="AC3820" s="52">
        <v>0</v>
      </c>
      <c r="AD3820" s="52">
        <v>0</v>
      </c>
      <c r="AE3820" s="52">
        <v>0</v>
      </c>
      <c r="AF3820" s="52">
        <f t="shared" si="2912"/>
        <v>0</v>
      </c>
      <c r="AG3820" s="52">
        <v>0</v>
      </c>
      <c r="AH3820" s="52">
        <v>0</v>
      </c>
      <c r="AI3820" s="52">
        <v>0</v>
      </c>
      <c r="AJ3820" s="52">
        <v>0</v>
      </c>
      <c r="AK3820" s="52">
        <v>0</v>
      </c>
      <c r="AL3820" s="52">
        <f t="shared" si="2913"/>
        <v>0</v>
      </c>
      <c r="AM3820" s="52">
        <v>0</v>
      </c>
      <c r="AN3820" s="52">
        <v>0</v>
      </c>
      <c r="AO3820" s="52">
        <v>0</v>
      </c>
      <c r="AP3820" s="52">
        <v>0</v>
      </c>
      <c r="AQ3820" s="52">
        <v>0</v>
      </c>
      <c r="AS3820" s="52">
        <v>0</v>
      </c>
      <c r="AT3820" s="52">
        <v>0</v>
      </c>
      <c r="AU3820" s="52">
        <v>0</v>
      </c>
      <c r="AV3820" s="52">
        <v>0</v>
      </c>
      <c r="AW3820" s="52">
        <v>0</v>
      </c>
      <c r="AX3820" s="52">
        <f t="shared" si="2914"/>
        <v>0</v>
      </c>
      <c r="AY3820" s="52">
        <v>0</v>
      </c>
      <c r="AZ3820" s="52">
        <v>0</v>
      </c>
      <c r="BA3820" s="52">
        <v>0</v>
      </c>
      <c r="BB3820" s="52">
        <v>0</v>
      </c>
      <c r="BC3820" s="52">
        <v>0</v>
      </c>
      <c r="BD3820" s="52">
        <f t="shared" si="2915"/>
        <v>0</v>
      </c>
      <c r="BE3820" s="52">
        <v>0</v>
      </c>
      <c r="BF3820" s="52">
        <v>0</v>
      </c>
      <c r="BG3820" s="52">
        <v>0</v>
      </c>
      <c r="BH3820" s="52">
        <v>0</v>
      </c>
      <c r="BI3820" s="52">
        <v>0</v>
      </c>
      <c r="BJ3820" s="52">
        <f t="shared" si="2916"/>
        <v>0</v>
      </c>
      <c r="BK3820" s="52">
        <v>0</v>
      </c>
      <c r="BL3820" s="52">
        <v>0</v>
      </c>
      <c r="BM3820" s="52">
        <v>0</v>
      </c>
      <c r="BN3820" s="52">
        <v>0</v>
      </c>
      <c r="BO3820" s="52">
        <v>0</v>
      </c>
      <c r="BP3820" s="52">
        <f t="shared" si="2917"/>
        <v>0</v>
      </c>
      <c r="BQ3820" s="52">
        <v>0</v>
      </c>
    </row>
    <row r="3821" spans="1:69" s="52" customFormat="1">
      <c r="A3821" s="52">
        <f t="shared" si="2873"/>
        <v>5351051</v>
      </c>
      <c r="B3821" s="52" t="s">
        <v>945</v>
      </c>
      <c r="C3821" s="52" t="s">
        <v>951</v>
      </c>
      <c r="F3821" s="52" t="s">
        <v>952</v>
      </c>
      <c r="G3821" s="52">
        <v>1</v>
      </c>
      <c r="I3821" s="118">
        <v>1</v>
      </c>
      <c r="J3821" s="118">
        <v>0</v>
      </c>
      <c r="K3821" s="118">
        <f>K3820+8000</f>
        <v>86000</v>
      </c>
      <c r="L3821" s="118">
        <f>L3820+8000</f>
        <v>86000</v>
      </c>
      <c r="M3821" s="118">
        <v>1000</v>
      </c>
      <c r="N3821" s="52">
        <f t="shared" ref="N3821:N3822" si="2919">IF(M3821&gt;=1000,1,0)</f>
        <v>1</v>
      </c>
      <c r="O3821" s="118">
        <v>0</v>
      </c>
      <c r="P3821" s="118">
        <v>0</v>
      </c>
      <c r="Q3821" s="118">
        <v>0</v>
      </c>
      <c r="R3821" s="118">
        <v>0</v>
      </c>
      <c r="S3821" s="118">
        <v>0</v>
      </c>
      <c r="T3821" s="52">
        <f t="shared" ref="T3821:T3822" si="2920">IF(S3821&gt;=1000,1,0)</f>
        <v>0</v>
      </c>
      <c r="U3821" s="118">
        <v>21</v>
      </c>
      <c r="V3821" s="118">
        <v>0</v>
      </c>
      <c r="W3821" s="118">
        <f t="shared" ref="W3821:X3821" si="2921">W3819+50</f>
        <v>1500</v>
      </c>
      <c r="X3821" s="118">
        <f t="shared" si="2921"/>
        <v>1500</v>
      </c>
      <c r="Y3821" s="118">
        <v>1000</v>
      </c>
      <c r="Z3821" s="52">
        <f t="shared" ref="Z3821:Z3822" si="2922">IF(Y3821&gt;=1000,1,0)</f>
        <v>1</v>
      </c>
      <c r="AA3821" s="52">
        <v>0</v>
      </c>
      <c r="AB3821" s="52">
        <v>0</v>
      </c>
      <c r="AC3821" s="52">
        <v>0</v>
      </c>
      <c r="AD3821" s="52">
        <v>0</v>
      </c>
      <c r="AE3821" s="52">
        <v>0</v>
      </c>
      <c r="AF3821" s="52">
        <f t="shared" ref="AF3821:AF3822" si="2923">IF(AE3821&gt;=1000,1,0)</f>
        <v>0</v>
      </c>
      <c r="AG3821" s="52">
        <v>0</v>
      </c>
      <c r="AH3821" s="52">
        <v>0</v>
      </c>
      <c r="AI3821" s="52">
        <v>0</v>
      </c>
      <c r="AJ3821" s="52">
        <v>0</v>
      </c>
      <c r="AK3821" s="52">
        <v>0</v>
      </c>
      <c r="AL3821" s="52">
        <f t="shared" ref="AL3821:AL3822" si="2924">IF(AK3821&gt;=1000,1,0)</f>
        <v>0</v>
      </c>
      <c r="AM3821" s="52">
        <v>0</v>
      </c>
      <c r="AN3821" s="52">
        <v>0</v>
      </c>
      <c r="AO3821" s="52">
        <v>0</v>
      </c>
      <c r="AP3821" s="52">
        <v>0</v>
      </c>
      <c r="AQ3821" s="52">
        <v>0</v>
      </c>
      <c r="AS3821" s="52">
        <v>0</v>
      </c>
      <c r="AT3821" s="52">
        <v>0</v>
      </c>
      <c r="AU3821" s="52">
        <v>0</v>
      </c>
      <c r="AV3821" s="52">
        <v>0</v>
      </c>
      <c r="AW3821" s="52">
        <v>0</v>
      </c>
      <c r="AX3821" s="52">
        <f t="shared" ref="AX3821:AX3822" si="2925">IF(AW3821&gt;=1000,1,0)</f>
        <v>0</v>
      </c>
      <c r="AY3821" s="52">
        <v>0</v>
      </c>
      <c r="AZ3821" s="52">
        <v>0</v>
      </c>
      <c r="BA3821" s="52">
        <v>0</v>
      </c>
      <c r="BB3821" s="52">
        <v>0</v>
      </c>
      <c r="BC3821" s="52">
        <v>0</v>
      </c>
      <c r="BD3821" s="52">
        <f t="shared" ref="BD3821:BD3822" si="2926">IF(BC3821&gt;=1000,1,0)</f>
        <v>0</v>
      </c>
      <c r="BE3821" s="52">
        <v>0</v>
      </c>
      <c r="BF3821" s="52">
        <v>0</v>
      </c>
      <c r="BG3821" s="52">
        <v>0</v>
      </c>
      <c r="BH3821" s="52">
        <v>0</v>
      </c>
      <c r="BI3821" s="52">
        <v>0</v>
      </c>
      <c r="BJ3821" s="52">
        <f t="shared" ref="BJ3821:BJ3822" si="2927">IF(BI3821&gt;=1000,1,0)</f>
        <v>0</v>
      </c>
      <c r="BK3821" s="52">
        <v>0</v>
      </c>
      <c r="BL3821" s="52">
        <v>0</v>
      </c>
      <c r="BM3821" s="52">
        <v>0</v>
      </c>
      <c r="BN3821" s="52">
        <v>0</v>
      </c>
      <c r="BO3821" s="52">
        <v>0</v>
      </c>
      <c r="BP3821" s="52">
        <f t="shared" ref="BP3821:BP3822" si="2928">IF(BO3821&gt;=1000,1,0)</f>
        <v>0</v>
      </c>
      <c r="BQ3821" s="52">
        <v>0</v>
      </c>
    </row>
    <row r="3822" spans="1:69" s="52" customFormat="1">
      <c r="A3822" s="52">
        <f t="shared" si="2873"/>
        <v>5351101</v>
      </c>
      <c r="B3822" s="52" t="s">
        <v>945</v>
      </c>
      <c r="C3822" s="52" t="s">
        <v>951</v>
      </c>
      <c r="F3822" s="52" t="s">
        <v>952</v>
      </c>
      <c r="G3822" s="52">
        <v>1</v>
      </c>
      <c r="I3822" s="118">
        <v>1</v>
      </c>
      <c r="J3822" s="118">
        <v>0</v>
      </c>
      <c r="K3822" s="118">
        <f>K3821+8000</f>
        <v>94000</v>
      </c>
      <c r="L3822" s="118">
        <f>L3821+8000</f>
        <v>94000</v>
      </c>
      <c r="M3822" s="118">
        <v>1000</v>
      </c>
      <c r="N3822" s="52">
        <f t="shared" si="2919"/>
        <v>1</v>
      </c>
      <c r="O3822" s="118">
        <v>0</v>
      </c>
      <c r="P3822" s="118">
        <v>0</v>
      </c>
      <c r="Q3822" s="118">
        <v>0</v>
      </c>
      <c r="R3822" s="118">
        <v>0</v>
      </c>
      <c r="S3822" s="118">
        <v>0</v>
      </c>
      <c r="T3822" s="52">
        <f t="shared" si="2920"/>
        <v>0</v>
      </c>
      <c r="U3822" s="118">
        <v>21</v>
      </c>
      <c r="V3822" s="118">
        <v>0</v>
      </c>
      <c r="W3822" s="118">
        <f t="shared" ref="W3822:X3822" si="2929">W3820+50</f>
        <v>1750</v>
      </c>
      <c r="X3822" s="118">
        <f t="shared" si="2929"/>
        <v>1750</v>
      </c>
      <c r="Y3822" s="118">
        <v>1000</v>
      </c>
      <c r="Z3822" s="52">
        <f t="shared" si="2922"/>
        <v>1</v>
      </c>
      <c r="AA3822" s="52">
        <v>0</v>
      </c>
      <c r="AB3822" s="52">
        <v>0</v>
      </c>
      <c r="AC3822" s="52">
        <v>0</v>
      </c>
      <c r="AD3822" s="52">
        <v>0</v>
      </c>
      <c r="AE3822" s="52">
        <v>0</v>
      </c>
      <c r="AF3822" s="52">
        <f t="shared" si="2923"/>
        <v>0</v>
      </c>
      <c r="AG3822" s="52">
        <v>0</v>
      </c>
      <c r="AH3822" s="52">
        <v>0</v>
      </c>
      <c r="AI3822" s="52">
        <v>0</v>
      </c>
      <c r="AJ3822" s="52">
        <v>0</v>
      </c>
      <c r="AK3822" s="52">
        <v>0</v>
      </c>
      <c r="AL3822" s="52">
        <f t="shared" si="2924"/>
        <v>0</v>
      </c>
      <c r="AM3822" s="52">
        <v>0</v>
      </c>
      <c r="AN3822" s="52">
        <v>0</v>
      </c>
      <c r="AO3822" s="52">
        <v>0</v>
      </c>
      <c r="AP3822" s="52">
        <v>0</v>
      </c>
      <c r="AQ3822" s="52">
        <v>0</v>
      </c>
      <c r="AS3822" s="52">
        <v>0</v>
      </c>
      <c r="AT3822" s="52">
        <v>0</v>
      </c>
      <c r="AU3822" s="52">
        <v>0</v>
      </c>
      <c r="AV3822" s="52">
        <v>0</v>
      </c>
      <c r="AW3822" s="52">
        <v>0</v>
      </c>
      <c r="AX3822" s="52">
        <f t="shared" si="2925"/>
        <v>0</v>
      </c>
      <c r="AY3822" s="52">
        <v>0</v>
      </c>
      <c r="AZ3822" s="52">
        <v>0</v>
      </c>
      <c r="BA3822" s="52">
        <v>0</v>
      </c>
      <c r="BB3822" s="52">
        <v>0</v>
      </c>
      <c r="BC3822" s="52">
        <v>0</v>
      </c>
      <c r="BD3822" s="52">
        <f t="shared" si="2926"/>
        <v>0</v>
      </c>
      <c r="BE3822" s="52">
        <v>0</v>
      </c>
      <c r="BF3822" s="52">
        <v>0</v>
      </c>
      <c r="BG3822" s="52">
        <v>0</v>
      </c>
      <c r="BH3822" s="52">
        <v>0</v>
      </c>
      <c r="BI3822" s="52">
        <v>0</v>
      </c>
      <c r="BJ3822" s="52">
        <f t="shared" si="2927"/>
        <v>0</v>
      </c>
      <c r="BK3822" s="52">
        <v>0</v>
      </c>
      <c r="BL3822" s="52">
        <v>0</v>
      </c>
      <c r="BM3822" s="52">
        <v>0</v>
      </c>
      <c r="BN3822" s="52">
        <v>0</v>
      </c>
      <c r="BO3822" s="52">
        <v>0</v>
      </c>
      <c r="BP3822" s="52">
        <f t="shared" si="2928"/>
        <v>0</v>
      </c>
      <c r="BQ3822" s="52">
        <v>0</v>
      </c>
    </row>
    <row r="3823" spans="1:69" s="52" customFormat="1">
      <c r="A3823" s="52">
        <f t="shared" si="2873"/>
        <v>5361051</v>
      </c>
      <c r="B3823" s="52" t="s">
        <v>945</v>
      </c>
      <c r="C3823" s="52" t="s">
        <v>951</v>
      </c>
      <c r="F3823" s="52" t="s">
        <v>952</v>
      </c>
      <c r="G3823" s="52">
        <v>1</v>
      </c>
      <c r="I3823" s="118">
        <v>1</v>
      </c>
      <c r="J3823" s="118">
        <v>0</v>
      </c>
      <c r="K3823" s="118">
        <f>K3822+9000</f>
        <v>103000</v>
      </c>
      <c r="L3823" s="118">
        <f>L3822+9000</f>
        <v>103000</v>
      </c>
      <c r="M3823" s="118">
        <v>1000</v>
      </c>
      <c r="N3823" s="52">
        <f t="shared" ref="N3823:N3824" si="2930">IF(M3823&gt;=1000,1,0)</f>
        <v>1</v>
      </c>
      <c r="O3823" s="118">
        <v>0</v>
      </c>
      <c r="P3823" s="118">
        <v>0</v>
      </c>
      <c r="Q3823" s="118">
        <v>0</v>
      </c>
      <c r="R3823" s="118">
        <v>0</v>
      </c>
      <c r="S3823" s="118">
        <v>0</v>
      </c>
      <c r="T3823" s="52">
        <f t="shared" ref="T3823:T3824" si="2931">IF(S3823&gt;=1000,1,0)</f>
        <v>0</v>
      </c>
      <c r="U3823" s="118">
        <v>21</v>
      </c>
      <c r="V3823" s="118">
        <v>0</v>
      </c>
      <c r="W3823" s="118">
        <f t="shared" ref="W3823:X3823" si="2932">W3821+50</f>
        <v>1550</v>
      </c>
      <c r="X3823" s="118">
        <f t="shared" si="2932"/>
        <v>1550</v>
      </c>
      <c r="Y3823" s="118">
        <v>1000</v>
      </c>
      <c r="Z3823" s="52">
        <f t="shared" ref="Z3823:Z3824" si="2933">IF(Y3823&gt;=1000,1,0)</f>
        <v>1</v>
      </c>
      <c r="AA3823" s="52">
        <v>0</v>
      </c>
      <c r="AB3823" s="52">
        <v>0</v>
      </c>
      <c r="AC3823" s="52">
        <v>0</v>
      </c>
      <c r="AD3823" s="52">
        <v>0</v>
      </c>
      <c r="AE3823" s="52">
        <v>0</v>
      </c>
      <c r="AF3823" s="52">
        <f t="shared" ref="AF3823:AF3824" si="2934">IF(AE3823&gt;=1000,1,0)</f>
        <v>0</v>
      </c>
      <c r="AG3823" s="52">
        <v>0</v>
      </c>
      <c r="AH3823" s="52">
        <v>0</v>
      </c>
      <c r="AI3823" s="52">
        <v>0</v>
      </c>
      <c r="AJ3823" s="52">
        <v>0</v>
      </c>
      <c r="AK3823" s="52">
        <v>0</v>
      </c>
      <c r="AL3823" s="52">
        <f t="shared" ref="AL3823:AL3824" si="2935">IF(AK3823&gt;=1000,1,0)</f>
        <v>0</v>
      </c>
      <c r="AM3823" s="52">
        <v>0</v>
      </c>
      <c r="AN3823" s="52">
        <v>0</v>
      </c>
      <c r="AO3823" s="52">
        <v>0</v>
      </c>
      <c r="AP3823" s="52">
        <v>0</v>
      </c>
      <c r="AQ3823" s="52">
        <v>0</v>
      </c>
      <c r="AS3823" s="52">
        <v>0</v>
      </c>
      <c r="AT3823" s="52">
        <v>0</v>
      </c>
      <c r="AU3823" s="52">
        <v>0</v>
      </c>
      <c r="AV3823" s="52">
        <v>0</v>
      </c>
      <c r="AW3823" s="52">
        <v>0</v>
      </c>
      <c r="AX3823" s="52">
        <f t="shared" ref="AX3823:AX3824" si="2936">IF(AW3823&gt;=1000,1,0)</f>
        <v>0</v>
      </c>
      <c r="AY3823" s="52">
        <v>0</v>
      </c>
      <c r="AZ3823" s="52">
        <v>0</v>
      </c>
      <c r="BA3823" s="52">
        <v>0</v>
      </c>
      <c r="BB3823" s="52">
        <v>0</v>
      </c>
      <c r="BC3823" s="52">
        <v>0</v>
      </c>
      <c r="BD3823" s="52">
        <f t="shared" ref="BD3823:BD3824" si="2937">IF(BC3823&gt;=1000,1,0)</f>
        <v>0</v>
      </c>
      <c r="BE3823" s="52">
        <v>0</v>
      </c>
      <c r="BF3823" s="52">
        <v>0</v>
      </c>
      <c r="BG3823" s="52">
        <v>0</v>
      </c>
      <c r="BH3823" s="52">
        <v>0</v>
      </c>
      <c r="BI3823" s="52">
        <v>0</v>
      </c>
      <c r="BJ3823" s="52">
        <f t="shared" ref="BJ3823:BJ3824" si="2938">IF(BI3823&gt;=1000,1,0)</f>
        <v>0</v>
      </c>
      <c r="BK3823" s="52">
        <v>0</v>
      </c>
      <c r="BL3823" s="52">
        <v>0</v>
      </c>
      <c r="BM3823" s="52">
        <v>0</v>
      </c>
      <c r="BN3823" s="52">
        <v>0</v>
      </c>
      <c r="BO3823" s="52">
        <v>0</v>
      </c>
      <c r="BP3823" s="52">
        <f t="shared" ref="BP3823:BP3824" si="2939">IF(BO3823&gt;=1000,1,0)</f>
        <v>0</v>
      </c>
      <c r="BQ3823" s="52">
        <v>0</v>
      </c>
    </row>
    <row r="3824" spans="1:69" s="52" customFormat="1">
      <c r="A3824" s="52">
        <f t="shared" si="2873"/>
        <v>5361101</v>
      </c>
      <c r="B3824" s="52" t="s">
        <v>945</v>
      </c>
      <c r="C3824" s="52" t="s">
        <v>951</v>
      </c>
      <c r="F3824" s="52" t="s">
        <v>952</v>
      </c>
      <c r="G3824" s="52">
        <v>1</v>
      </c>
      <c r="I3824" s="118">
        <v>1</v>
      </c>
      <c r="J3824" s="118">
        <v>0</v>
      </c>
      <c r="K3824" s="118">
        <f>K3823+9000</f>
        <v>112000</v>
      </c>
      <c r="L3824" s="118">
        <f>L3823+9000</f>
        <v>112000</v>
      </c>
      <c r="M3824" s="118">
        <v>1000</v>
      </c>
      <c r="N3824" s="52">
        <f t="shared" si="2930"/>
        <v>1</v>
      </c>
      <c r="O3824" s="118">
        <v>0</v>
      </c>
      <c r="P3824" s="118">
        <v>0</v>
      </c>
      <c r="Q3824" s="118">
        <v>0</v>
      </c>
      <c r="R3824" s="118">
        <v>0</v>
      </c>
      <c r="S3824" s="118">
        <v>0</v>
      </c>
      <c r="T3824" s="52">
        <f t="shared" si="2931"/>
        <v>0</v>
      </c>
      <c r="U3824" s="118">
        <v>21</v>
      </c>
      <c r="V3824" s="118">
        <v>0</v>
      </c>
      <c r="W3824" s="118">
        <f t="shared" ref="W3824:X3824" si="2940">W3822+50</f>
        <v>1800</v>
      </c>
      <c r="X3824" s="118">
        <f t="shared" si="2940"/>
        <v>1800</v>
      </c>
      <c r="Y3824" s="118">
        <v>1000</v>
      </c>
      <c r="Z3824" s="52">
        <f t="shared" si="2933"/>
        <v>1</v>
      </c>
      <c r="AA3824" s="52">
        <v>0</v>
      </c>
      <c r="AB3824" s="52">
        <v>0</v>
      </c>
      <c r="AC3824" s="52">
        <v>0</v>
      </c>
      <c r="AD3824" s="52">
        <v>0</v>
      </c>
      <c r="AE3824" s="52">
        <v>0</v>
      </c>
      <c r="AF3824" s="52">
        <f t="shared" si="2934"/>
        <v>0</v>
      </c>
      <c r="AG3824" s="52">
        <v>0</v>
      </c>
      <c r="AH3824" s="52">
        <v>0</v>
      </c>
      <c r="AI3824" s="52">
        <v>0</v>
      </c>
      <c r="AJ3824" s="52">
        <v>0</v>
      </c>
      <c r="AK3824" s="52">
        <v>0</v>
      </c>
      <c r="AL3824" s="52">
        <f t="shared" si="2935"/>
        <v>0</v>
      </c>
      <c r="AM3824" s="52">
        <v>0</v>
      </c>
      <c r="AN3824" s="52">
        <v>0</v>
      </c>
      <c r="AO3824" s="52">
        <v>0</v>
      </c>
      <c r="AP3824" s="52">
        <v>0</v>
      </c>
      <c r="AQ3824" s="52">
        <v>0</v>
      </c>
      <c r="AS3824" s="52">
        <v>0</v>
      </c>
      <c r="AT3824" s="52">
        <v>0</v>
      </c>
      <c r="AU3824" s="52">
        <v>0</v>
      </c>
      <c r="AV3824" s="52">
        <v>0</v>
      </c>
      <c r="AW3824" s="52">
        <v>0</v>
      </c>
      <c r="AX3824" s="52">
        <f t="shared" si="2936"/>
        <v>0</v>
      </c>
      <c r="AY3824" s="52">
        <v>0</v>
      </c>
      <c r="AZ3824" s="52">
        <v>0</v>
      </c>
      <c r="BA3824" s="52">
        <v>0</v>
      </c>
      <c r="BB3824" s="52">
        <v>0</v>
      </c>
      <c r="BC3824" s="52">
        <v>0</v>
      </c>
      <c r="BD3824" s="52">
        <f t="shared" si="2937"/>
        <v>0</v>
      </c>
      <c r="BE3824" s="52">
        <v>0</v>
      </c>
      <c r="BF3824" s="52">
        <v>0</v>
      </c>
      <c r="BG3824" s="52">
        <v>0</v>
      </c>
      <c r="BH3824" s="52">
        <v>0</v>
      </c>
      <c r="BI3824" s="52">
        <v>0</v>
      </c>
      <c r="BJ3824" s="52">
        <f t="shared" si="2938"/>
        <v>0</v>
      </c>
      <c r="BK3824" s="52">
        <v>0</v>
      </c>
      <c r="BL3824" s="52">
        <v>0</v>
      </c>
      <c r="BM3824" s="52">
        <v>0</v>
      </c>
      <c r="BN3824" s="52">
        <v>0</v>
      </c>
      <c r="BO3824" s="52">
        <v>0</v>
      </c>
      <c r="BP3824" s="52">
        <f t="shared" si="2939"/>
        <v>0</v>
      </c>
      <c r="BQ3824" s="52">
        <v>0</v>
      </c>
    </row>
    <row r="3825" spans="1:69" s="52" customFormat="1">
      <c r="A3825" s="52">
        <f t="shared" si="2873"/>
        <v>5371051</v>
      </c>
      <c r="B3825" s="52" t="s">
        <v>945</v>
      </c>
      <c r="C3825" s="52" t="s">
        <v>951</v>
      </c>
      <c r="F3825" s="52" t="s">
        <v>952</v>
      </c>
      <c r="G3825" s="52">
        <v>1</v>
      </c>
      <c r="I3825" s="118">
        <v>1</v>
      </c>
      <c r="J3825" s="118">
        <v>0</v>
      </c>
      <c r="K3825" s="118">
        <f>K3824+10000</f>
        <v>122000</v>
      </c>
      <c r="L3825" s="118">
        <f>L3824+10000</f>
        <v>122000</v>
      </c>
      <c r="M3825" s="118">
        <v>1000</v>
      </c>
      <c r="N3825" s="52">
        <f t="shared" ref="N3825:N3826" si="2941">IF(M3825&gt;=1000,1,0)</f>
        <v>1</v>
      </c>
      <c r="O3825" s="118">
        <v>0</v>
      </c>
      <c r="P3825" s="118">
        <v>0</v>
      </c>
      <c r="Q3825" s="118">
        <v>0</v>
      </c>
      <c r="R3825" s="118">
        <v>0</v>
      </c>
      <c r="S3825" s="118">
        <v>0</v>
      </c>
      <c r="T3825" s="52">
        <f t="shared" ref="T3825:T3826" si="2942">IF(S3825&gt;=1000,1,0)</f>
        <v>0</v>
      </c>
      <c r="U3825" s="118">
        <v>21</v>
      </c>
      <c r="V3825" s="118">
        <v>0</v>
      </c>
      <c r="W3825" s="118">
        <f t="shared" ref="W3825:X3825" si="2943">W3823+50</f>
        <v>1600</v>
      </c>
      <c r="X3825" s="118">
        <f t="shared" si="2943"/>
        <v>1600</v>
      </c>
      <c r="Y3825" s="118">
        <v>1000</v>
      </c>
      <c r="Z3825" s="52">
        <f t="shared" ref="Z3825:Z3826" si="2944">IF(Y3825&gt;=1000,1,0)</f>
        <v>1</v>
      </c>
      <c r="AA3825" s="52">
        <v>0</v>
      </c>
      <c r="AB3825" s="52">
        <v>0</v>
      </c>
      <c r="AC3825" s="52">
        <v>0</v>
      </c>
      <c r="AD3825" s="52">
        <v>0</v>
      </c>
      <c r="AE3825" s="52">
        <v>0</v>
      </c>
      <c r="AF3825" s="52">
        <f t="shared" ref="AF3825:AF3826" si="2945">IF(AE3825&gt;=1000,1,0)</f>
        <v>0</v>
      </c>
      <c r="AG3825" s="52">
        <v>0</v>
      </c>
      <c r="AH3825" s="52">
        <v>0</v>
      </c>
      <c r="AI3825" s="52">
        <v>0</v>
      </c>
      <c r="AJ3825" s="52">
        <v>0</v>
      </c>
      <c r="AK3825" s="52">
        <v>0</v>
      </c>
      <c r="AL3825" s="52">
        <f t="shared" ref="AL3825:AL3826" si="2946">IF(AK3825&gt;=1000,1,0)</f>
        <v>0</v>
      </c>
      <c r="AM3825" s="52">
        <v>0</v>
      </c>
      <c r="AN3825" s="52">
        <v>0</v>
      </c>
      <c r="AO3825" s="52">
        <v>0</v>
      </c>
      <c r="AP3825" s="52">
        <v>0</v>
      </c>
      <c r="AQ3825" s="52">
        <v>0</v>
      </c>
      <c r="AS3825" s="52">
        <v>0</v>
      </c>
      <c r="AT3825" s="52">
        <v>0</v>
      </c>
      <c r="AU3825" s="52">
        <v>0</v>
      </c>
      <c r="AV3825" s="52">
        <v>0</v>
      </c>
      <c r="AW3825" s="52">
        <v>0</v>
      </c>
      <c r="AX3825" s="52">
        <f t="shared" ref="AX3825:AX3826" si="2947">IF(AW3825&gt;=1000,1,0)</f>
        <v>0</v>
      </c>
      <c r="AY3825" s="52">
        <v>0</v>
      </c>
      <c r="AZ3825" s="52">
        <v>0</v>
      </c>
      <c r="BA3825" s="52">
        <v>0</v>
      </c>
      <c r="BB3825" s="52">
        <v>0</v>
      </c>
      <c r="BC3825" s="52">
        <v>0</v>
      </c>
      <c r="BD3825" s="52">
        <f t="shared" ref="BD3825:BD3826" si="2948">IF(BC3825&gt;=1000,1,0)</f>
        <v>0</v>
      </c>
      <c r="BE3825" s="52">
        <v>0</v>
      </c>
      <c r="BF3825" s="52">
        <v>0</v>
      </c>
      <c r="BG3825" s="52">
        <v>0</v>
      </c>
      <c r="BH3825" s="52">
        <v>0</v>
      </c>
      <c r="BI3825" s="52">
        <v>0</v>
      </c>
      <c r="BJ3825" s="52">
        <f t="shared" ref="BJ3825:BJ3826" si="2949">IF(BI3825&gt;=1000,1,0)</f>
        <v>0</v>
      </c>
      <c r="BK3825" s="52">
        <v>0</v>
      </c>
      <c r="BL3825" s="52">
        <v>0</v>
      </c>
      <c r="BM3825" s="52">
        <v>0</v>
      </c>
      <c r="BN3825" s="52">
        <v>0</v>
      </c>
      <c r="BO3825" s="52">
        <v>0</v>
      </c>
      <c r="BP3825" s="52">
        <f t="shared" ref="BP3825:BP3826" si="2950">IF(BO3825&gt;=1000,1,0)</f>
        <v>0</v>
      </c>
      <c r="BQ3825" s="52">
        <v>0</v>
      </c>
    </row>
    <row r="3826" spans="1:69" s="52" customFormat="1">
      <c r="A3826" s="52">
        <f t="shared" si="2873"/>
        <v>5371101</v>
      </c>
      <c r="B3826" s="52" t="s">
        <v>945</v>
      </c>
      <c r="C3826" s="52" t="s">
        <v>951</v>
      </c>
      <c r="F3826" s="52" t="s">
        <v>952</v>
      </c>
      <c r="G3826" s="52">
        <v>1</v>
      </c>
      <c r="I3826" s="118">
        <v>1</v>
      </c>
      <c r="J3826" s="118">
        <v>0</v>
      </c>
      <c r="K3826" s="118">
        <f t="shared" ref="K3826:K3832" si="2951">K3825+10000</f>
        <v>132000</v>
      </c>
      <c r="L3826" s="118">
        <f t="shared" ref="L3826:L3832" si="2952">L3825+10000</f>
        <v>132000</v>
      </c>
      <c r="M3826" s="118">
        <v>1000</v>
      </c>
      <c r="N3826" s="52">
        <f t="shared" si="2941"/>
        <v>1</v>
      </c>
      <c r="O3826" s="118">
        <v>0</v>
      </c>
      <c r="P3826" s="118">
        <v>0</v>
      </c>
      <c r="Q3826" s="118">
        <v>0</v>
      </c>
      <c r="R3826" s="118">
        <v>0</v>
      </c>
      <c r="S3826" s="118">
        <v>0</v>
      </c>
      <c r="T3826" s="52">
        <f t="shared" si="2942"/>
        <v>0</v>
      </c>
      <c r="U3826" s="118">
        <v>21</v>
      </c>
      <c r="V3826" s="118">
        <v>0</v>
      </c>
      <c r="W3826" s="118">
        <f t="shared" ref="W3826:X3826" si="2953">W3824+50</f>
        <v>1850</v>
      </c>
      <c r="X3826" s="118">
        <f t="shared" si="2953"/>
        <v>1850</v>
      </c>
      <c r="Y3826" s="118">
        <v>1000</v>
      </c>
      <c r="Z3826" s="52">
        <f t="shared" si="2944"/>
        <v>1</v>
      </c>
      <c r="AA3826" s="52">
        <v>0</v>
      </c>
      <c r="AB3826" s="52">
        <v>0</v>
      </c>
      <c r="AC3826" s="52">
        <v>0</v>
      </c>
      <c r="AD3826" s="52">
        <v>0</v>
      </c>
      <c r="AE3826" s="52">
        <v>0</v>
      </c>
      <c r="AF3826" s="52">
        <f t="shared" si="2945"/>
        <v>0</v>
      </c>
      <c r="AG3826" s="52">
        <v>0</v>
      </c>
      <c r="AH3826" s="52">
        <v>0</v>
      </c>
      <c r="AI3826" s="52">
        <v>0</v>
      </c>
      <c r="AJ3826" s="52">
        <v>0</v>
      </c>
      <c r="AK3826" s="52">
        <v>0</v>
      </c>
      <c r="AL3826" s="52">
        <f t="shared" si="2946"/>
        <v>0</v>
      </c>
      <c r="AM3826" s="52">
        <v>0</v>
      </c>
      <c r="AN3826" s="52">
        <v>0</v>
      </c>
      <c r="AO3826" s="52">
        <v>0</v>
      </c>
      <c r="AP3826" s="52">
        <v>0</v>
      </c>
      <c r="AQ3826" s="52">
        <v>0</v>
      </c>
      <c r="AS3826" s="52">
        <v>0</v>
      </c>
      <c r="AT3826" s="52">
        <v>0</v>
      </c>
      <c r="AU3826" s="52">
        <v>0</v>
      </c>
      <c r="AV3826" s="52">
        <v>0</v>
      </c>
      <c r="AW3826" s="52">
        <v>0</v>
      </c>
      <c r="AX3826" s="52">
        <f t="shared" si="2947"/>
        <v>0</v>
      </c>
      <c r="AY3826" s="52">
        <v>0</v>
      </c>
      <c r="AZ3826" s="52">
        <v>0</v>
      </c>
      <c r="BA3826" s="52">
        <v>0</v>
      </c>
      <c r="BB3826" s="52">
        <v>0</v>
      </c>
      <c r="BC3826" s="52">
        <v>0</v>
      </c>
      <c r="BD3826" s="52">
        <f t="shared" si="2948"/>
        <v>0</v>
      </c>
      <c r="BE3826" s="52">
        <v>0</v>
      </c>
      <c r="BF3826" s="52">
        <v>0</v>
      </c>
      <c r="BG3826" s="52">
        <v>0</v>
      </c>
      <c r="BH3826" s="52">
        <v>0</v>
      </c>
      <c r="BI3826" s="52">
        <v>0</v>
      </c>
      <c r="BJ3826" s="52">
        <f t="shared" si="2949"/>
        <v>0</v>
      </c>
      <c r="BK3826" s="52">
        <v>0</v>
      </c>
      <c r="BL3826" s="52">
        <v>0</v>
      </c>
      <c r="BM3826" s="52">
        <v>0</v>
      </c>
      <c r="BN3826" s="52">
        <v>0</v>
      </c>
      <c r="BO3826" s="52">
        <v>0</v>
      </c>
      <c r="BP3826" s="52">
        <f t="shared" si="2950"/>
        <v>0</v>
      </c>
      <c r="BQ3826" s="52">
        <v>0</v>
      </c>
    </row>
    <row r="3827" spans="1:69" s="52" customFormat="1">
      <c r="A3827" s="52">
        <f t="shared" si="2873"/>
        <v>5381051</v>
      </c>
      <c r="B3827" s="52" t="s">
        <v>945</v>
      </c>
      <c r="C3827" s="52" t="s">
        <v>951</v>
      </c>
      <c r="F3827" s="52" t="s">
        <v>952</v>
      </c>
      <c r="G3827" s="52">
        <v>1</v>
      </c>
      <c r="I3827" s="118">
        <v>1</v>
      </c>
      <c r="J3827" s="118">
        <v>0</v>
      </c>
      <c r="K3827" s="118">
        <f t="shared" si="2951"/>
        <v>142000</v>
      </c>
      <c r="L3827" s="118">
        <f t="shared" si="2952"/>
        <v>142000</v>
      </c>
      <c r="M3827" s="118">
        <v>1000</v>
      </c>
      <c r="N3827" s="52">
        <f t="shared" ref="N3827:N3828" si="2954">IF(M3827&gt;=1000,1,0)</f>
        <v>1</v>
      </c>
      <c r="O3827" s="118">
        <v>0</v>
      </c>
      <c r="P3827" s="118">
        <v>0</v>
      </c>
      <c r="Q3827" s="118">
        <v>0</v>
      </c>
      <c r="R3827" s="118">
        <v>0</v>
      </c>
      <c r="S3827" s="118">
        <v>0</v>
      </c>
      <c r="T3827" s="52">
        <f t="shared" ref="T3827:T3828" si="2955">IF(S3827&gt;=1000,1,0)</f>
        <v>0</v>
      </c>
      <c r="U3827" s="118">
        <v>21</v>
      </c>
      <c r="V3827" s="118">
        <v>0</v>
      </c>
      <c r="W3827" s="118">
        <f t="shared" ref="W3827:X3827" si="2956">W3825+50</f>
        <v>1650</v>
      </c>
      <c r="X3827" s="118">
        <f t="shared" si="2956"/>
        <v>1650</v>
      </c>
      <c r="Y3827" s="118">
        <v>1000</v>
      </c>
      <c r="Z3827" s="52">
        <f t="shared" ref="Z3827:Z3828" si="2957">IF(Y3827&gt;=1000,1,0)</f>
        <v>1</v>
      </c>
      <c r="AA3827" s="52">
        <v>0</v>
      </c>
      <c r="AB3827" s="52">
        <v>0</v>
      </c>
      <c r="AC3827" s="52">
        <v>0</v>
      </c>
      <c r="AD3827" s="52">
        <v>0</v>
      </c>
      <c r="AE3827" s="52">
        <v>0</v>
      </c>
      <c r="AF3827" s="52">
        <f t="shared" ref="AF3827:AF3828" si="2958">IF(AE3827&gt;=1000,1,0)</f>
        <v>0</v>
      </c>
      <c r="AG3827" s="52">
        <v>0</v>
      </c>
      <c r="AH3827" s="52">
        <v>0</v>
      </c>
      <c r="AI3827" s="52">
        <v>0</v>
      </c>
      <c r="AJ3827" s="52">
        <v>0</v>
      </c>
      <c r="AK3827" s="52">
        <v>0</v>
      </c>
      <c r="AL3827" s="52">
        <f t="shared" ref="AL3827:AL3828" si="2959">IF(AK3827&gt;=1000,1,0)</f>
        <v>0</v>
      </c>
      <c r="AM3827" s="52">
        <v>0</v>
      </c>
      <c r="AN3827" s="52">
        <v>0</v>
      </c>
      <c r="AO3827" s="52">
        <v>0</v>
      </c>
      <c r="AP3827" s="52">
        <v>0</v>
      </c>
      <c r="AQ3827" s="52">
        <v>0</v>
      </c>
      <c r="AS3827" s="52">
        <v>0</v>
      </c>
      <c r="AT3827" s="52">
        <v>0</v>
      </c>
      <c r="AU3827" s="52">
        <v>0</v>
      </c>
      <c r="AV3827" s="52">
        <v>0</v>
      </c>
      <c r="AW3827" s="52">
        <v>0</v>
      </c>
      <c r="AX3827" s="52">
        <f t="shared" ref="AX3827:AX3828" si="2960">IF(AW3827&gt;=1000,1,0)</f>
        <v>0</v>
      </c>
      <c r="AY3827" s="52">
        <v>0</v>
      </c>
      <c r="AZ3827" s="52">
        <v>0</v>
      </c>
      <c r="BA3827" s="52">
        <v>0</v>
      </c>
      <c r="BB3827" s="52">
        <v>0</v>
      </c>
      <c r="BC3827" s="52">
        <v>0</v>
      </c>
      <c r="BD3827" s="52">
        <f t="shared" ref="BD3827:BD3828" si="2961">IF(BC3827&gt;=1000,1,0)</f>
        <v>0</v>
      </c>
      <c r="BE3827" s="52">
        <v>0</v>
      </c>
      <c r="BF3827" s="52">
        <v>0</v>
      </c>
      <c r="BG3827" s="52">
        <v>0</v>
      </c>
      <c r="BH3827" s="52">
        <v>0</v>
      </c>
      <c r="BI3827" s="52">
        <v>0</v>
      </c>
      <c r="BJ3827" s="52">
        <f t="shared" ref="BJ3827:BJ3828" si="2962">IF(BI3827&gt;=1000,1,0)</f>
        <v>0</v>
      </c>
      <c r="BK3827" s="52">
        <v>0</v>
      </c>
      <c r="BL3827" s="52">
        <v>0</v>
      </c>
      <c r="BM3827" s="52">
        <v>0</v>
      </c>
      <c r="BN3827" s="52">
        <v>0</v>
      </c>
      <c r="BO3827" s="52">
        <v>0</v>
      </c>
      <c r="BP3827" s="52">
        <f t="shared" ref="BP3827:BP3828" si="2963">IF(BO3827&gt;=1000,1,0)</f>
        <v>0</v>
      </c>
      <c r="BQ3827" s="52">
        <v>0</v>
      </c>
    </row>
    <row r="3828" spans="1:69" s="52" customFormat="1">
      <c r="A3828" s="52">
        <f t="shared" si="2873"/>
        <v>5381101</v>
      </c>
      <c r="B3828" s="52" t="s">
        <v>945</v>
      </c>
      <c r="C3828" s="52" t="s">
        <v>951</v>
      </c>
      <c r="F3828" s="52" t="s">
        <v>952</v>
      </c>
      <c r="G3828" s="52">
        <v>1</v>
      </c>
      <c r="I3828" s="118">
        <v>1</v>
      </c>
      <c r="J3828" s="118">
        <v>0</v>
      </c>
      <c r="K3828" s="118">
        <f t="shared" si="2951"/>
        <v>152000</v>
      </c>
      <c r="L3828" s="118">
        <f t="shared" si="2952"/>
        <v>152000</v>
      </c>
      <c r="M3828" s="118">
        <v>1000</v>
      </c>
      <c r="N3828" s="52">
        <f t="shared" si="2954"/>
        <v>1</v>
      </c>
      <c r="O3828" s="118">
        <v>0</v>
      </c>
      <c r="P3828" s="118">
        <v>0</v>
      </c>
      <c r="Q3828" s="118">
        <v>0</v>
      </c>
      <c r="R3828" s="118">
        <v>0</v>
      </c>
      <c r="S3828" s="118">
        <v>0</v>
      </c>
      <c r="T3828" s="52">
        <f t="shared" si="2955"/>
        <v>0</v>
      </c>
      <c r="U3828" s="118">
        <v>21</v>
      </c>
      <c r="V3828" s="118">
        <v>0</v>
      </c>
      <c r="W3828" s="118">
        <f t="shared" ref="W3828:X3828" si="2964">W3826+50</f>
        <v>1900</v>
      </c>
      <c r="X3828" s="118">
        <f t="shared" si="2964"/>
        <v>1900</v>
      </c>
      <c r="Y3828" s="118">
        <v>1000</v>
      </c>
      <c r="Z3828" s="52">
        <f t="shared" si="2957"/>
        <v>1</v>
      </c>
      <c r="AA3828" s="52">
        <v>0</v>
      </c>
      <c r="AB3828" s="52">
        <v>0</v>
      </c>
      <c r="AC3828" s="52">
        <v>0</v>
      </c>
      <c r="AD3828" s="52">
        <v>0</v>
      </c>
      <c r="AE3828" s="52">
        <v>0</v>
      </c>
      <c r="AF3828" s="52">
        <f t="shared" si="2958"/>
        <v>0</v>
      </c>
      <c r="AG3828" s="52">
        <v>0</v>
      </c>
      <c r="AH3828" s="52">
        <v>0</v>
      </c>
      <c r="AI3828" s="52">
        <v>0</v>
      </c>
      <c r="AJ3828" s="52">
        <v>0</v>
      </c>
      <c r="AK3828" s="52">
        <v>0</v>
      </c>
      <c r="AL3828" s="52">
        <f t="shared" si="2959"/>
        <v>0</v>
      </c>
      <c r="AM3828" s="52">
        <v>0</v>
      </c>
      <c r="AN3828" s="52">
        <v>0</v>
      </c>
      <c r="AO3828" s="52">
        <v>0</v>
      </c>
      <c r="AP3828" s="52">
        <v>0</v>
      </c>
      <c r="AQ3828" s="52">
        <v>0</v>
      </c>
      <c r="AS3828" s="52">
        <v>0</v>
      </c>
      <c r="AT3828" s="52">
        <v>0</v>
      </c>
      <c r="AU3828" s="52">
        <v>0</v>
      </c>
      <c r="AV3828" s="52">
        <v>0</v>
      </c>
      <c r="AW3828" s="52">
        <v>0</v>
      </c>
      <c r="AX3828" s="52">
        <f t="shared" si="2960"/>
        <v>0</v>
      </c>
      <c r="AY3828" s="52">
        <v>0</v>
      </c>
      <c r="AZ3828" s="52">
        <v>0</v>
      </c>
      <c r="BA3828" s="52">
        <v>0</v>
      </c>
      <c r="BB3828" s="52">
        <v>0</v>
      </c>
      <c r="BC3828" s="52">
        <v>0</v>
      </c>
      <c r="BD3828" s="52">
        <f t="shared" si="2961"/>
        <v>0</v>
      </c>
      <c r="BE3828" s="52">
        <v>0</v>
      </c>
      <c r="BF3828" s="52">
        <v>0</v>
      </c>
      <c r="BG3828" s="52">
        <v>0</v>
      </c>
      <c r="BH3828" s="52">
        <v>0</v>
      </c>
      <c r="BI3828" s="52">
        <v>0</v>
      </c>
      <c r="BJ3828" s="52">
        <f t="shared" si="2962"/>
        <v>0</v>
      </c>
      <c r="BK3828" s="52">
        <v>0</v>
      </c>
      <c r="BL3828" s="52">
        <v>0</v>
      </c>
      <c r="BM3828" s="52">
        <v>0</v>
      </c>
      <c r="BN3828" s="52">
        <v>0</v>
      </c>
      <c r="BO3828" s="52">
        <v>0</v>
      </c>
      <c r="BP3828" s="52">
        <f t="shared" si="2963"/>
        <v>0</v>
      </c>
      <c r="BQ3828" s="52">
        <v>0</v>
      </c>
    </row>
    <row r="3829" spans="1:69" s="52" customFormat="1">
      <c r="A3829" s="52">
        <f t="shared" si="2873"/>
        <v>5391051</v>
      </c>
      <c r="B3829" s="52" t="s">
        <v>945</v>
      </c>
      <c r="C3829" s="52" t="s">
        <v>951</v>
      </c>
      <c r="F3829" s="52" t="s">
        <v>952</v>
      </c>
      <c r="G3829" s="52">
        <v>1</v>
      </c>
      <c r="I3829" s="118">
        <v>1</v>
      </c>
      <c r="J3829" s="118">
        <v>0</v>
      </c>
      <c r="K3829" s="118">
        <f t="shared" si="2951"/>
        <v>162000</v>
      </c>
      <c r="L3829" s="118">
        <f t="shared" si="2952"/>
        <v>162000</v>
      </c>
      <c r="M3829" s="118">
        <v>1000</v>
      </c>
      <c r="N3829" s="52">
        <f t="shared" ref="N3829:N3830" si="2965">IF(M3829&gt;=1000,1,0)</f>
        <v>1</v>
      </c>
      <c r="O3829" s="118">
        <v>0</v>
      </c>
      <c r="P3829" s="118">
        <v>0</v>
      </c>
      <c r="Q3829" s="118">
        <v>0</v>
      </c>
      <c r="R3829" s="118">
        <v>0</v>
      </c>
      <c r="S3829" s="118">
        <v>0</v>
      </c>
      <c r="T3829" s="52">
        <f t="shared" ref="T3829:T3830" si="2966">IF(S3829&gt;=1000,1,0)</f>
        <v>0</v>
      </c>
      <c r="U3829" s="118">
        <v>21</v>
      </c>
      <c r="V3829" s="118">
        <v>0</v>
      </c>
      <c r="W3829" s="118">
        <f t="shared" ref="W3829:X3829" si="2967">W3827+50</f>
        <v>1700</v>
      </c>
      <c r="X3829" s="118">
        <f t="shared" si="2967"/>
        <v>1700</v>
      </c>
      <c r="Y3829" s="118">
        <v>1000</v>
      </c>
      <c r="Z3829" s="52">
        <f t="shared" ref="Z3829:Z3830" si="2968">IF(Y3829&gt;=1000,1,0)</f>
        <v>1</v>
      </c>
      <c r="AA3829" s="52">
        <v>0</v>
      </c>
      <c r="AB3829" s="52">
        <v>0</v>
      </c>
      <c r="AC3829" s="52">
        <v>0</v>
      </c>
      <c r="AD3829" s="52">
        <v>0</v>
      </c>
      <c r="AE3829" s="52">
        <v>0</v>
      </c>
      <c r="AF3829" s="52">
        <f t="shared" ref="AF3829:AF3830" si="2969">IF(AE3829&gt;=1000,1,0)</f>
        <v>0</v>
      </c>
      <c r="AG3829" s="52">
        <v>0</v>
      </c>
      <c r="AH3829" s="52">
        <v>0</v>
      </c>
      <c r="AI3829" s="52">
        <v>0</v>
      </c>
      <c r="AJ3829" s="52">
        <v>0</v>
      </c>
      <c r="AK3829" s="52">
        <v>0</v>
      </c>
      <c r="AL3829" s="52">
        <f t="shared" ref="AL3829:AL3830" si="2970">IF(AK3829&gt;=1000,1,0)</f>
        <v>0</v>
      </c>
      <c r="AM3829" s="52">
        <v>0</v>
      </c>
      <c r="AN3829" s="52">
        <v>0</v>
      </c>
      <c r="AO3829" s="52">
        <v>0</v>
      </c>
      <c r="AP3829" s="52">
        <v>0</v>
      </c>
      <c r="AQ3829" s="52">
        <v>0</v>
      </c>
      <c r="AS3829" s="52">
        <v>0</v>
      </c>
      <c r="AT3829" s="52">
        <v>0</v>
      </c>
      <c r="AU3829" s="52">
        <v>0</v>
      </c>
      <c r="AV3829" s="52">
        <v>0</v>
      </c>
      <c r="AW3829" s="52">
        <v>0</v>
      </c>
      <c r="AX3829" s="52">
        <f t="shared" ref="AX3829:AX3830" si="2971">IF(AW3829&gt;=1000,1,0)</f>
        <v>0</v>
      </c>
      <c r="AY3829" s="52">
        <v>0</v>
      </c>
      <c r="AZ3829" s="52">
        <v>0</v>
      </c>
      <c r="BA3829" s="52">
        <v>0</v>
      </c>
      <c r="BB3829" s="52">
        <v>0</v>
      </c>
      <c r="BC3829" s="52">
        <v>0</v>
      </c>
      <c r="BD3829" s="52">
        <f t="shared" ref="BD3829:BD3830" si="2972">IF(BC3829&gt;=1000,1,0)</f>
        <v>0</v>
      </c>
      <c r="BE3829" s="52">
        <v>0</v>
      </c>
      <c r="BF3829" s="52">
        <v>0</v>
      </c>
      <c r="BG3829" s="52">
        <v>0</v>
      </c>
      <c r="BH3829" s="52">
        <v>0</v>
      </c>
      <c r="BI3829" s="52">
        <v>0</v>
      </c>
      <c r="BJ3829" s="52">
        <f t="shared" ref="BJ3829:BJ3830" si="2973">IF(BI3829&gt;=1000,1,0)</f>
        <v>0</v>
      </c>
      <c r="BK3829" s="52">
        <v>0</v>
      </c>
      <c r="BL3829" s="52">
        <v>0</v>
      </c>
      <c r="BM3829" s="52">
        <v>0</v>
      </c>
      <c r="BN3829" s="52">
        <v>0</v>
      </c>
      <c r="BO3829" s="52">
        <v>0</v>
      </c>
      <c r="BP3829" s="52">
        <f t="shared" ref="BP3829:BP3830" si="2974">IF(BO3829&gt;=1000,1,0)</f>
        <v>0</v>
      </c>
      <c r="BQ3829" s="52">
        <v>0</v>
      </c>
    </row>
    <row r="3830" spans="1:69" s="52" customFormat="1">
      <c r="A3830" s="52">
        <f t="shared" si="2873"/>
        <v>5391101</v>
      </c>
      <c r="B3830" s="52" t="s">
        <v>945</v>
      </c>
      <c r="C3830" s="52" t="s">
        <v>951</v>
      </c>
      <c r="F3830" s="52" t="s">
        <v>952</v>
      </c>
      <c r="G3830" s="52">
        <v>1</v>
      </c>
      <c r="I3830" s="118">
        <v>1</v>
      </c>
      <c r="J3830" s="118">
        <v>0</v>
      </c>
      <c r="K3830" s="118">
        <f t="shared" si="2951"/>
        <v>172000</v>
      </c>
      <c r="L3830" s="118">
        <f t="shared" si="2952"/>
        <v>172000</v>
      </c>
      <c r="M3830" s="118">
        <v>1000</v>
      </c>
      <c r="N3830" s="52">
        <f t="shared" si="2965"/>
        <v>1</v>
      </c>
      <c r="O3830" s="118">
        <v>0</v>
      </c>
      <c r="P3830" s="118">
        <v>0</v>
      </c>
      <c r="Q3830" s="118">
        <v>0</v>
      </c>
      <c r="R3830" s="118">
        <v>0</v>
      </c>
      <c r="S3830" s="118">
        <v>0</v>
      </c>
      <c r="T3830" s="52">
        <f t="shared" si="2966"/>
        <v>0</v>
      </c>
      <c r="U3830" s="118">
        <v>21</v>
      </c>
      <c r="V3830" s="118">
        <v>0</v>
      </c>
      <c r="W3830" s="118">
        <f t="shared" ref="W3830:X3830" si="2975">W3828+50</f>
        <v>1950</v>
      </c>
      <c r="X3830" s="118">
        <f t="shared" si="2975"/>
        <v>1950</v>
      </c>
      <c r="Y3830" s="118">
        <v>1000</v>
      </c>
      <c r="Z3830" s="52">
        <f t="shared" si="2968"/>
        <v>1</v>
      </c>
      <c r="AA3830" s="52">
        <v>0</v>
      </c>
      <c r="AB3830" s="52">
        <v>0</v>
      </c>
      <c r="AC3830" s="52">
        <v>0</v>
      </c>
      <c r="AD3830" s="52">
        <v>0</v>
      </c>
      <c r="AE3830" s="52">
        <v>0</v>
      </c>
      <c r="AF3830" s="52">
        <f t="shared" si="2969"/>
        <v>0</v>
      </c>
      <c r="AG3830" s="52">
        <v>0</v>
      </c>
      <c r="AH3830" s="52">
        <v>0</v>
      </c>
      <c r="AI3830" s="52">
        <v>0</v>
      </c>
      <c r="AJ3830" s="52">
        <v>0</v>
      </c>
      <c r="AK3830" s="52">
        <v>0</v>
      </c>
      <c r="AL3830" s="52">
        <f t="shared" si="2970"/>
        <v>0</v>
      </c>
      <c r="AM3830" s="52">
        <v>0</v>
      </c>
      <c r="AN3830" s="52">
        <v>0</v>
      </c>
      <c r="AO3830" s="52">
        <v>0</v>
      </c>
      <c r="AP3830" s="52">
        <v>0</v>
      </c>
      <c r="AQ3830" s="52">
        <v>0</v>
      </c>
      <c r="AS3830" s="52">
        <v>0</v>
      </c>
      <c r="AT3830" s="52">
        <v>0</v>
      </c>
      <c r="AU3830" s="52">
        <v>0</v>
      </c>
      <c r="AV3830" s="52">
        <v>0</v>
      </c>
      <c r="AW3830" s="52">
        <v>0</v>
      </c>
      <c r="AX3830" s="52">
        <f t="shared" si="2971"/>
        <v>0</v>
      </c>
      <c r="AY3830" s="52">
        <v>0</v>
      </c>
      <c r="AZ3830" s="52">
        <v>0</v>
      </c>
      <c r="BA3830" s="52">
        <v>0</v>
      </c>
      <c r="BB3830" s="52">
        <v>0</v>
      </c>
      <c r="BC3830" s="52">
        <v>0</v>
      </c>
      <c r="BD3830" s="52">
        <f t="shared" si="2972"/>
        <v>0</v>
      </c>
      <c r="BE3830" s="52">
        <v>0</v>
      </c>
      <c r="BF3830" s="52">
        <v>0</v>
      </c>
      <c r="BG3830" s="52">
        <v>0</v>
      </c>
      <c r="BH3830" s="52">
        <v>0</v>
      </c>
      <c r="BI3830" s="52">
        <v>0</v>
      </c>
      <c r="BJ3830" s="52">
        <f t="shared" si="2973"/>
        <v>0</v>
      </c>
      <c r="BK3830" s="52">
        <v>0</v>
      </c>
      <c r="BL3830" s="52">
        <v>0</v>
      </c>
      <c r="BM3830" s="52">
        <v>0</v>
      </c>
      <c r="BN3830" s="52">
        <v>0</v>
      </c>
      <c r="BO3830" s="52">
        <v>0</v>
      </c>
      <c r="BP3830" s="52">
        <f t="shared" si="2974"/>
        <v>0</v>
      </c>
      <c r="BQ3830" s="52">
        <v>0</v>
      </c>
    </row>
    <row r="3831" spans="1:69" s="52" customFormat="1">
      <c r="A3831" s="52">
        <f t="shared" si="2873"/>
        <v>5401051</v>
      </c>
      <c r="B3831" s="52" t="s">
        <v>945</v>
      </c>
      <c r="C3831" s="52" t="s">
        <v>951</v>
      </c>
      <c r="F3831" s="52" t="s">
        <v>952</v>
      </c>
      <c r="G3831" s="52">
        <v>1</v>
      </c>
      <c r="I3831" s="118">
        <v>1</v>
      </c>
      <c r="J3831" s="118">
        <v>0</v>
      </c>
      <c r="K3831" s="118">
        <f t="shared" si="2951"/>
        <v>182000</v>
      </c>
      <c r="L3831" s="118">
        <f t="shared" si="2952"/>
        <v>182000</v>
      </c>
      <c r="M3831" s="118">
        <v>1000</v>
      </c>
      <c r="N3831" s="52">
        <f t="shared" ref="N3831:N3850" si="2976">IF(M3831&gt;=1000,1,0)</f>
        <v>1</v>
      </c>
      <c r="O3831" s="118">
        <v>0</v>
      </c>
      <c r="P3831" s="118">
        <v>0</v>
      </c>
      <c r="Q3831" s="118">
        <v>0</v>
      </c>
      <c r="R3831" s="118">
        <v>0</v>
      </c>
      <c r="S3831" s="118">
        <v>0</v>
      </c>
      <c r="T3831" s="52">
        <f t="shared" ref="T3831:T3850" si="2977">IF(S3831&gt;=1000,1,0)</f>
        <v>0</v>
      </c>
      <c r="U3831" s="118">
        <v>21</v>
      </c>
      <c r="V3831" s="118">
        <v>0</v>
      </c>
      <c r="W3831" s="118">
        <f t="shared" ref="W3831:X3831" si="2978">W3829+50</f>
        <v>1750</v>
      </c>
      <c r="X3831" s="118">
        <f t="shared" si="2978"/>
        <v>1750</v>
      </c>
      <c r="Y3831" s="118">
        <v>1000</v>
      </c>
      <c r="Z3831" s="52">
        <f t="shared" ref="Z3831:Z3850" si="2979">IF(Y3831&gt;=1000,1,0)</f>
        <v>1</v>
      </c>
      <c r="AA3831" s="52">
        <v>0</v>
      </c>
      <c r="AB3831" s="52">
        <v>0</v>
      </c>
      <c r="AC3831" s="52">
        <v>0</v>
      </c>
      <c r="AD3831" s="52">
        <v>0</v>
      </c>
      <c r="AE3831" s="52">
        <v>0</v>
      </c>
      <c r="AF3831" s="52">
        <f t="shared" ref="AF3831:AF3850" si="2980">IF(AE3831&gt;=1000,1,0)</f>
        <v>0</v>
      </c>
      <c r="AG3831" s="52">
        <v>0</v>
      </c>
      <c r="AH3831" s="52">
        <v>0</v>
      </c>
      <c r="AI3831" s="52">
        <v>0</v>
      </c>
      <c r="AJ3831" s="52">
        <v>0</v>
      </c>
      <c r="AK3831" s="52">
        <v>0</v>
      </c>
      <c r="AL3831" s="52">
        <f t="shared" ref="AL3831:AL3850" si="2981">IF(AK3831&gt;=1000,1,0)</f>
        <v>0</v>
      </c>
      <c r="AM3831" s="52">
        <v>0</v>
      </c>
      <c r="AN3831" s="52">
        <v>0</v>
      </c>
      <c r="AO3831" s="52">
        <v>0</v>
      </c>
      <c r="AP3831" s="52">
        <v>0</v>
      </c>
      <c r="AQ3831" s="52">
        <v>0</v>
      </c>
      <c r="AS3831" s="52">
        <v>0</v>
      </c>
      <c r="AT3831" s="52">
        <v>0</v>
      </c>
      <c r="AU3831" s="52">
        <v>0</v>
      </c>
      <c r="AV3831" s="52">
        <v>0</v>
      </c>
      <c r="AW3831" s="52">
        <v>0</v>
      </c>
      <c r="AX3831" s="52">
        <f t="shared" ref="AX3831:AX3850" si="2982">IF(AW3831&gt;=1000,1,0)</f>
        <v>0</v>
      </c>
      <c r="AY3831" s="52">
        <v>0</v>
      </c>
      <c r="AZ3831" s="52">
        <v>0</v>
      </c>
      <c r="BA3831" s="52">
        <v>0</v>
      </c>
      <c r="BB3831" s="52">
        <v>0</v>
      </c>
      <c r="BC3831" s="52">
        <v>0</v>
      </c>
      <c r="BD3831" s="52">
        <f t="shared" ref="BD3831:BD3850" si="2983">IF(BC3831&gt;=1000,1,0)</f>
        <v>0</v>
      </c>
      <c r="BE3831" s="52">
        <v>0</v>
      </c>
      <c r="BF3831" s="52">
        <v>0</v>
      </c>
      <c r="BG3831" s="52">
        <v>0</v>
      </c>
      <c r="BH3831" s="52">
        <v>0</v>
      </c>
      <c r="BI3831" s="52">
        <v>0</v>
      </c>
      <c r="BJ3831" s="52">
        <f t="shared" ref="BJ3831:BJ3850" si="2984">IF(BI3831&gt;=1000,1,0)</f>
        <v>0</v>
      </c>
      <c r="BK3831" s="52">
        <v>0</v>
      </c>
      <c r="BL3831" s="52">
        <v>0</v>
      </c>
      <c r="BM3831" s="52">
        <v>0</v>
      </c>
      <c r="BN3831" s="52">
        <v>0</v>
      </c>
      <c r="BO3831" s="52">
        <v>0</v>
      </c>
      <c r="BP3831" s="52">
        <f t="shared" ref="BP3831:BP3850" si="2985">IF(BO3831&gt;=1000,1,0)</f>
        <v>0</v>
      </c>
      <c r="BQ3831" s="52">
        <v>0</v>
      </c>
    </row>
    <row r="3832" spans="1:69" s="52" customFormat="1">
      <c r="A3832" s="52">
        <f t="shared" si="2873"/>
        <v>5401101</v>
      </c>
      <c r="B3832" s="52" t="s">
        <v>945</v>
      </c>
      <c r="C3832" s="52" t="s">
        <v>951</v>
      </c>
      <c r="F3832" s="52" t="s">
        <v>952</v>
      </c>
      <c r="G3832" s="52">
        <v>1</v>
      </c>
      <c r="I3832" s="118">
        <v>1</v>
      </c>
      <c r="J3832" s="118">
        <v>0</v>
      </c>
      <c r="K3832" s="118">
        <f t="shared" si="2951"/>
        <v>192000</v>
      </c>
      <c r="L3832" s="118">
        <f t="shared" si="2952"/>
        <v>192000</v>
      </c>
      <c r="M3832" s="118">
        <v>1000</v>
      </c>
      <c r="N3832" s="52">
        <f t="shared" si="2976"/>
        <v>1</v>
      </c>
      <c r="O3832" s="118">
        <v>0</v>
      </c>
      <c r="P3832" s="118">
        <v>0</v>
      </c>
      <c r="Q3832" s="118">
        <v>0</v>
      </c>
      <c r="R3832" s="118">
        <v>0</v>
      </c>
      <c r="S3832" s="118">
        <v>0</v>
      </c>
      <c r="T3832" s="52">
        <f t="shared" si="2977"/>
        <v>0</v>
      </c>
      <c r="U3832" s="118">
        <v>21</v>
      </c>
      <c r="V3832" s="118">
        <v>0</v>
      </c>
      <c r="W3832" s="118">
        <f t="shared" ref="W3832:X3832" si="2986">W3830+50</f>
        <v>2000</v>
      </c>
      <c r="X3832" s="118">
        <f t="shared" si="2986"/>
        <v>2000</v>
      </c>
      <c r="Y3832" s="118">
        <v>1000</v>
      </c>
      <c r="Z3832" s="52">
        <f t="shared" si="2979"/>
        <v>1</v>
      </c>
      <c r="AA3832" s="52">
        <v>0</v>
      </c>
      <c r="AB3832" s="52">
        <v>0</v>
      </c>
      <c r="AC3832" s="52">
        <v>0</v>
      </c>
      <c r="AD3832" s="52">
        <v>0</v>
      </c>
      <c r="AE3832" s="52">
        <v>0</v>
      </c>
      <c r="AF3832" s="52">
        <f t="shared" si="2980"/>
        <v>0</v>
      </c>
      <c r="AG3832" s="52">
        <v>0</v>
      </c>
      <c r="AH3832" s="52">
        <v>0</v>
      </c>
      <c r="AI3832" s="52">
        <v>0</v>
      </c>
      <c r="AJ3832" s="52">
        <v>0</v>
      </c>
      <c r="AK3832" s="52">
        <v>0</v>
      </c>
      <c r="AL3832" s="52">
        <f t="shared" si="2981"/>
        <v>0</v>
      </c>
      <c r="AM3832" s="52">
        <v>0</v>
      </c>
      <c r="AN3832" s="52">
        <v>0</v>
      </c>
      <c r="AO3832" s="52">
        <v>0</v>
      </c>
      <c r="AP3832" s="52">
        <v>0</v>
      </c>
      <c r="AQ3832" s="52">
        <v>0</v>
      </c>
      <c r="AS3832" s="52">
        <v>0</v>
      </c>
      <c r="AT3832" s="52">
        <v>0</v>
      </c>
      <c r="AU3832" s="52">
        <v>0</v>
      </c>
      <c r="AV3832" s="52">
        <v>0</v>
      </c>
      <c r="AW3832" s="52">
        <v>0</v>
      </c>
      <c r="AX3832" s="52">
        <f t="shared" si="2982"/>
        <v>0</v>
      </c>
      <c r="AY3832" s="52">
        <v>0</v>
      </c>
      <c r="AZ3832" s="52">
        <v>0</v>
      </c>
      <c r="BA3832" s="52">
        <v>0</v>
      </c>
      <c r="BB3832" s="52">
        <v>0</v>
      </c>
      <c r="BC3832" s="52">
        <v>0</v>
      </c>
      <c r="BD3832" s="52">
        <f t="shared" si="2983"/>
        <v>0</v>
      </c>
      <c r="BE3832" s="52">
        <v>0</v>
      </c>
      <c r="BF3832" s="52">
        <v>0</v>
      </c>
      <c r="BG3832" s="52">
        <v>0</v>
      </c>
      <c r="BH3832" s="52">
        <v>0</v>
      </c>
      <c r="BI3832" s="52">
        <v>0</v>
      </c>
      <c r="BJ3832" s="52">
        <f t="shared" si="2984"/>
        <v>0</v>
      </c>
      <c r="BK3832" s="52">
        <v>0</v>
      </c>
      <c r="BL3832" s="52">
        <v>0</v>
      </c>
      <c r="BM3832" s="52">
        <v>0</v>
      </c>
      <c r="BN3832" s="52">
        <v>0</v>
      </c>
      <c r="BO3832" s="52">
        <v>0</v>
      </c>
      <c r="BP3832" s="52">
        <f t="shared" si="2985"/>
        <v>0</v>
      </c>
      <c r="BQ3832" s="52">
        <v>0</v>
      </c>
    </row>
    <row r="3833" spans="1:69" s="142" customFormat="1">
      <c r="A3833" s="142">
        <f t="shared" si="2873"/>
        <v>5411051</v>
      </c>
      <c r="B3833" s="142" t="s">
        <v>945</v>
      </c>
      <c r="C3833" s="142" t="s">
        <v>951</v>
      </c>
      <c r="F3833" s="142" t="s">
        <v>952</v>
      </c>
      <c r="G3833" s="142">
        <v>1</v>
      </c>
      <c r="I3833" s="143">
        <v>1</v>
      </c>
      <c r="J3833" s="143">
        <v>0</v>
      </c>
      <c r="K3833" s="143">
        <f>K3832+10000</f>
        <v>202000</v>
      </c>
      <c r="L3833" s="143">
        <f>L3832+10000</f>
        <v>202000</v>
      </c>
      <c r="M3833" s="143">
        <v>1000</v>
      </c>
      <c r="N3833" s="142">
        <f t="shared" si="2976"/>
        <v>1</v>
      </c>
      <c r="O3833" s="143">
        <v>0</v>
      </c>
      <c r="P3833" s="143">
        <v>0</v>
      </c>
      <c r="Q3833" s="143">
        <v>0</v>
      </c>
      <c r="R3833" s="143">
        <v>0</v>
      </c>
      <c r="S3833" s="143">
        <v>0</v>
      </c>
      <c r="T3833" s="142">
        <f t="shared" si="2977"/>
        <v>0</v>
      </c>
      <c r="U3833" s="143">
        <v>21</v>
      </c>
      <c r="V3833" s="143">
        <v>0</v>
      </c>
      <c r="W3833" s="143">
        <f>W3832+50</f>
        <v>2050</v>
      </c>
      <c r="X3833" s="143">
        <f>X3832+50</f>
        <v>2050</v>
      </c>
      <c r="Y3833" s="143">
        <v>1000</v>
      </c>
      <c r="Z3833" s="142">
        <f t="shared" si="2979"/>
        <v>1</v>
      </c>
      <c r="AA3833" s="142">
        <v>0</v>
      </c>
      <c r="AB3833" s="142">
        <v>0</v>
      </c>
      <c r="AC3833" s="142">
        <v>0</v>
      </c>
      <c r="AD3833" s="142">
        <v>0</v>
      </c>
      <c r="AE3833" s="142">
        <v>0</v>
      </c>
      <c r="AF3833" s="142">
        <f t="shared" si="2980"/>
        <v>0</v>
      </c>
      <c r="AG3833" s="142">
        <v>0</v>
      </c>
      <c r="AH3833" s="142">
        <v>0</v>
      </c>
      <c r="AI3833" s="142">
        <v>0</v>
      </c>
      <c r="AJ3833" s="142">
        <v>0</v>
      </c>
      <c r="AK3833" s="142">
        <v>0</v>
      </c>
      <c r="AL3833" s="142">
        <f t="shared" si="2981"/>
        <v>0</v>
      </c>
      <c r="AM3833" s="142">
        <v>0</v>
      </c>
      <c r="AN3833" s="142">
        <v>0</v>
      </c>
      <c r="AO3833" s="142">
        <v>0</v>
      </c>
      <c r="AP3833" s="142">
        <v>0</v>
      </c>
      <c r="AQ3833" s="142">
        <v>0</v>
      </c>
      <c r="AS3833" s="142">
        <v>0</v>
      </c>
      <c r="AT3833" s="142">
        <v>0</v>
      </c>
      <c r="AU3833" s="142">
        <v>0</v>
      </c>
      <c r="AV3833" s="142">
        <v>0</v>
      </c>
      <c r="AW3833" s="142">
        <v>0</v>
      </c>
      <c r="AX3833" s="142">
        <f t="shared" si="2982"/>
        <v>0</v>
      </c>
      <c r="AY3833" s="142">
        <v>0</v>
      </c>
      <c r="AZ3833" s="142">
        <v>0</v>
      </c>
      <c r="BA3833" s="142">
        <v>0</v>
      </c>
      <c r="BB3833" s="142">
        <v>0</v>
      </c>
      <c r="BC3833" s="142">
        <v>0</v>
      </c>
      <c r="BD3833" s="142">
        <f t="shared" si="2983"/>
        <v>0</v>
      </c>
      <c r="BE3833" s="142">
        <v>0</v>
      </c>
      <c r="BF3833" s="142">
        <v>0</v>
      </c>
      <c r="BG3833" s="142">
        <v>0</v>
      </c>
      <c r="BH3833" s="142">
        <v>0</v>
      </c>
      <c r="BI3833" s="142">
        <v>0</v>
      </c>
      <c r="BJ3833" s="142">
        <f t="shared" si="2984"/>
        <v>0</v>
      </c>
      <c r="BK3833" s="142">
        <v>0</v>
      </c>
      <c r="BL3833" s="142">
        <v>0</v>
      </c>
      <c r="BM3833" s="142">
        <v>0</v>
      </c>
      <c r="BN3833" s="142">
        <v>0</v>
      </c>
      <c r="BO3833" s="142">
        <v>0</v>
      </c>
      <c r="BP3833" s="142">
        <f t="shared" si="2985"/>
        <v>0</v>
      </c>
      <c r="BQ3833" s="142">
        <v>0</v>
      </c>
    </row>
    <row r="3834" spans="1:69" s="142" customFormat="1">
      <c r="A3834" s="142">
        <f t="shared" si="2873"/>
        <v>5411101</v>
      </c>
      <c r="B3834" s="142" t="s">
        <v>945</v>
      </c>
      <c r="C3834" s="142" t="s">
        <v>951</v>
      </c>
      <c r="F3834" s="142" t="s">
        <v>952</v>
      </c>
      <c r="G3834" s="142">
        <v>1</v>
      </c>
      <c r="I3834" s="143">
        <v>1</v>
      </c>
      <c r="J3834" s="143">
        <v>0</v>
      </c>
      <c r="K3834" s="143">
        <f t="shared" ref="K3834:K3842" si="2987">K3833+10000</f>
        <v>212000</v>
      </c>
      <c r="L3834" s="143">
        <f t="shared" ref="L3834:L3842" si="2988">L3833+10000</f>
        <v>212000</v>
      </c>
      <c r="M3834" s="143">
        <v>1000</v>
      </c>
      <c r="N3834" s="142">
        <f t="shared" si="2976"/>
        <v>1</v>
      </c>
      <c r="O3834" s="143">
        <v>0</v>
      </c>
      <c r="P3834" s="143">
        <v>0</v>
      </c>
      <c r="Q3834" s="143">
        <v>0</v>
      </c>
      <c r="R3834" s="143">
        <v>0</v>
      </c>
      <c r="S3834" s="143">
        <v>0</v>
      </c>
      <c r="T3834" s="142">
        <f t="shared" si="2977"/>
        <v>0</v>
      </c>
      <c r="U3834" s="143">
        <v>21</v>
      </c>
      <c r="V3834" s="143">
        <v>0</v>
      </c>
      <c r="W3834" s="143">
        <f t="shared" ref="W3834:W3852" si="2989">W3833+50</f>
        <v>2100</v>
      </c>
      <c r="X3834" s="143">
        <f t="shared" ref="X3834:X3852" si="2990">X3833+50</f>
        <v>2100</v>
      </c>
      <c r="Y3834" s="143">
        <v>1000</v>
      </c>
      <c r="Z3834" s="142">
        <f t="shared" si="2979"/>
        <v>1</v>
      </c>
      <c r="AA3834" s="142">
        <v>0</v>
      </c>
      <c r="AB3834" s="142">
        <v>0</v>
      </c>
      <c r="AC3834" s="142">
        <v>0</v>
      </c>
      <c r="AD3834" s="142">
        <v>0</v>
      </c>
      <c r="AE3834" s="142">
        <v>0</v>
      </c>
      <c r="AF3834" s="142">
        <f t="shared" si="2980"/>
        <v>0</v>
      </c>
      <c r="AG3834" s="142">
        <v>0</v>
      </c>
      <c r="AH3834" s="142">
        <v>0</v>
      </c>
      <c r="AI3834" s="142">
        <v>0</v>
      </c>
      <c r="AJ3834" s="142">
        <v>0</v>
      </c>
      <c r="AK3834" s="142">
        <v>0</v>
      </c>
      <c r="AL3834" s="142">
        <f t="shared" si="2981"/>
        <v>0</v>
      </c>
      <c r="AM3834" s="142">
        <v>0</v>
      </c>
      <c r="AN3834" s="142">
        <v>0</v>
      </c>
      <c r="AO3834" s="142">
        <v>0</v>
      </c>
      <c r="AP3834" s="142">
        <v>0</v>
      </c>
      <c r="AQ3834" s="142">
        <v>0</v>
      </c>
      <c r="AS3834" s="142">
        <v>0</v>
      </c>
      <c r="AT3834" s="142">
        <v>0</v>
      </c>
      <c r="AU3834" s="142">
        <v>0</v>
      </c>
      <c r="AV3834" s="142">
        <v>0</v>
      </c>
      <c r="AW3834" s="142">
        <v>0</v>
      </c>
      <c r="AX3834" s="142">
        <f t="shared" si="2982"/>
        <v>0</v>
      </c>
      <c r="AY3834" s="142">
        <v>0</v>
      </c>
      <c r="AZ3834" s="142">
        <v>0</v>
      </c>
      <c r="BA3834" s="142">
        <v>0</v>
      </c>
      <c r="BB3834" s="142">
        <v>0</v>
      </c>
      <c r="BC3834" s="142">
        <v>0</v>
      </c>
      <c r="BD3834" s="142">
        <f t="shared" si="2983"/>
        <v>0</v>
      </c>
      <c r="BE3834" s="142">
        <v>0</v>
      </c>
      <c r="BF3834" s="142">
        <v>0</v>
      </c>
      <c r="BG3834" s="142">
        <v>0</v>
      </c>
      <c r="BH3834" s="142">
        <v>0</v>
      </c>
      <c r="BI3834" s="142">
        <v>0</v>
      </c>
      <c r="BJ3834" s="142">
        <f t="shared" si="2984"/>
        <v>0</v>
      </c>
      <c r="BK3834" s="142">
        <v>0</v>
      </c>
      <c r="BL3834" s="142">
        <v>0</v>
      </c>
      <c r="BM3834" s="142">
        <v>0</v>
      </c>
      <c r="BN3834" s="142">
        <v>0</v>
      </c>
      <c r="BO3834" s="142">
        <v>0</v>
      </c>
      <c r="BP3834" s="142">
        <f t="shared" si="2985"/>
        <v>0</v>
      </c>
      <c r="BQ3834" s="142">
        <v>0</v>
      </c>
    </row>
    <row r="3835" spans="1:69" s="142" customFormat="1">
      <c r="A3835" s="142">
        <f t="shared" si="2873"/>
        <v>5421051</v>
      </c>
      <c r="B3835" s="142" t="s">
        <v>945</v>
      </c>
      <c r="C3835" s="142" t="s">
        <v>951</v>
      </c>
      <c r="F3835" s="142" t="s">
        <v>952</v>
      </c>
      <c r="G3835" s="142">
        <v>1</v>
      </c>
      <c r="I3835" s="143">
        <v>1</v>
      </c>
      <c r="J3835" s="143">
        <v>0</v>
      </c>
      <c r="K3835" s="143">
        <f t="shared" si="2987"/>
        <v>222000</v>
      </c>
      <c r="L3835" s="143">
        <f t="shared" si="2988"/>
        <v>222000</v>
      </c>
      <c r="M3835" s="143">
        <v>1000</v>
      </c>
      <c r="N3835" s="142">
        <f t="shared" si="2976"/>
        <v>1</v>
      </c>
      <c r="O3835" s="143">
        <v>0</v>
      </c>
      <c r="P3835" s="143">
        <v>0</v>
      </c>
      <c r="Q3835" s="143">
        <v>0</v>
      </c>
      <c r="R3835" s="143">
        <v>0</v>
      </c>
      <c r="S3835" s="143">
        <v>0</v>
      </c>
      <c r="T3835" s="142">
        <f t="shared" si="2977"/>
        <v>0</v>
      </c>
      <c r="U3835" s="143">
        <v>21</v>
      </c>
      <c r="V3835" s="143">
        <v>0</v>
      </c>
      <c r="W3835" s="143">
        <f t="shared" si="2989"/>
        <v>2150</v>
      </c>
      <c r="X3835" s="143">
        <f t="shared" si="2990"/>
        <v>2150</v>
      </c>
      <c r="Y3835" s="143">
        <v>1000</v>
      </c>
      <c r="Z3835" s="142">
        <f t="shared" si="2979"/>
        <v>1</v>
      </c>
      <c r="AA3835" s="142">
        <v>0</v>
      </c>
      <c r="AB3835" s="142">
        <v>0</v>
      </c>
      <c r="AC3835" s="142">
        <v>0</v>
      </c>
      <c r="AD3835" s="142">
        <v>0</v>
      </c>
      <c r="AE3835" s="142">
        <v>0</v>
      </c>
      <c r="AF3835" s="142">
        <f t="shared" si="2980"/>
        <v>0</v>
      </c>
      <c r="AG3835" s="142">
        <v>0</v>
      </c>
      <c r="AH3835" s="142">
        <v>0</v>
      </c>
      <c r="AI3835" s="142">
        <v>0</v>
      </c>
      <c r="AJ3835" s="142">
        <v>0</v>
      </c>
      <c r="AK3835" s="142">
        <v>0</v>
      </c>
      <c r="AL3835" s="142">
        <f t="shared" si="2981"/>
        <v>0</v>
      </c>
      <c r="AM3835" s="142">
        <v>0</v>
      </c>
      <c r="AN3835" s="142">
        <v>0</v>
      </c>
      <c r="AO3835" s="142">
        <v>0</v>
      </c>
      <c r="AP3835" s="142">
        <v>0</v>
      </c>
      <c r="AQ3835" s="142">
        <v>0</v>
      </c>
      <c r="AS3835" s="142">
        <v>0</v>
      </c>
      <c r="AT3835" s="142">
        <v>0</v>
      </c>
      <c r="AU3835" s="142">
        <v>0</v>
      </c>
      <c r="AV3835" s="142">
        <v>0</v>
      </c>
      <c r="AW3835" s="142">
        <v>0</v>
      </c>
      <c r="AX3835" s="142">
        <f t="shared" si="2982"/>
        <v>0</v>
      </c>
      <c r="AY3835" s="142">
        <v>0</v>
      </c>
      <c r="AZ3835" s="142">
        <v>0</v>
      </c>
      <c r="BA3835" s="142">
        <v>0</v>
      </c>
      <c r="BB3835" s="142">
        <v>0</v>
      </c>
      <c r="BC3835" s="142">
        <v>0</v>
      </c>
      <c r="BD3835" s="142">
        <f t="shared" si="2983"/>
        <v>0</v>
      </c>
      <c r="BE3835" s="142">
        <v>0</v>
      </c>
      <c r="BF3835" s="142">
        <v>0</v>
      </c>
      <c r="BG3835" s="142">
        <v>0</v>
      </c>
      <c r="BH3835" s="142">
        <v>0</v>
      </c>
      <c r="BI3835" s="142">
        <v>0</v>
      </c>
      <c r="BJ3835" s="142">
        <f t="shared" si="2984"/>
        <v>0</v>
      </c>
      <c r="BK3835" s="142">
        <v>0</v>
      </c>
      <c r="BL3835" s="142">
        <v>0</v>
      </c>
      <c r="BM3835" s="142">
        <v>0</v>
      </c>
      <c r="BN3835" s="142">
        <v>0</v>
      </c>
      <c r="BO3835" s="142">
        <v>0</v>
      </c>
      <c r="BP3835" s="142">
        <f t="shared" si="2985"/>
        <v>0</v>
      </c>
      <c r="BQ3835" s="142">
        <v>0</v>
      </c>
    </row>
    <row r="3836" spans="1:69" s="142" customFormat="1">
      <c r="A3836" s="142">
        <f t="shared" si="2873"/>
        <v>5421101</v>
      </c>
      <c r="B3836" s="142" t="s">
        <v>945</v>
      </c>
      <c r="C3836" s="142" t="s">
        <v>951</v>
      </c>
      <c r="F3836" s="142" t="s">
        <v>952</v>
      </c>
      <c r="G3836" s="142">
        <v>1</v>
      </c>
      <c r="I3836" s="143">
        <v>1</v>
      </c>
      <c r="J3836" s="143">
        <v>0</v>
      </c>
      <c r="K3836" s="143">
        <f t="shared" si="2987"/>
        <v>232000</v>
      </c>
      <c r="L3836" s="143">
        <f t="shared" si="2988"/>
        <v>232000</v>
      </c>
      <c r="M3836" s="143">
        <v>1000</v>
      </c>
      <c r="N3836" s="142">
        <f t="shared" si="2976"/>
        <v>1</v>
      </c>
      <c r="O3836" s="143">
        <v>0</v>
      </c>
      <c r="P3836" s="143">
        <v>0</v>
      </c>
      <c r="Q3836" s="143">
        <v>0</v>
      </c>
      <c r="R3836" s="143">
        <v>0</v>
      </c>
      <c r="S3836" s="143">
        <v>0</v>
      </c>
      <c r="T3836" s="142">
        <f t="shared" si="2977"/>
        <v>0</v>
      </c>
      <c r="U3836" s="143">
        <v>21</v>
      </c>
      <c r="V3836" s="143">
        <v>0</v>
      </c>
      <c r="W3836" s="143">
        <f t="shared" si="2989"/>
        <v>2200</v>
      </c>
      <c r="X3836" s="143">
        <f t="shared" si="2990"/>
        <v>2200</v>
      </c>
      <c r="Y3836" s="143">
        <v>1000</v>
      </c>
      <c r="Z3836" s="142">
        <f t="shared" si="2979"/>
        <v>1</v>
      </c>
      <c r="AA3836" s="142">
        <v>0</v>
      </c>
      <c r="AB3836" s="142">
        <v>0</v>
      </c>
      <c r="AC3836" s="142">
        <v>0</v>
      </c>
      <c r="AD3836" s="142">
        <v>0</v>
      </c>
      <c r="AE3836" s="142">
        <v>0</v>
      </c>
      <c r="AF3836" s="142">
        <f t="shared" si="2980"/>
        <v>0</v>
      </c>
      <c r="AG3836" s="142">
        <v>0</v>
      </c>
      <c r="AH3836" s="142">
        <v>0</v>
      </c>
      <c r="AI3836" s="142">
        <v>0</v>
      </c>
      <c r="AJ3836" s="142">
        <v>0</v>
      </c>
      <c r="AK3836" s="142">
        <v>0</v>
      </c>
      <c r="AL3836" s="142">
        <f t="shared" si="2981"/>
        <v>0</v>
      </c>
      <c r="AM3836" s="142">
        <v>0</v>
      </c>
      <c r="AN3836" s="142">
        <v>0</v>
      </c>
      <c r="AO3836" s="142">
        <v>0</v>
      </c>
      <c r="AP3836" s="142">
        <v>0</v>
      </c>
      <c r="AQ3836" s="142">
        <v>0</v>
      </c>
      <c r="AS3836" s="142">
        <v>0</v>
      </c>
      <c r="AT3836" s="142">
        <v>0</v>
      </c>
      <c r="AU3836" s="142">
        <v>0</v>
      </c>
      <c r="AV3836" s="142">
        <v>0</v>
      </c>
      <c r="AW3836" s="142">
        <v>0</v>
      </c>
      <c r="AX3836" s="142">
        <f t="shared" si="2982"/>
        <v>0</v>
      </c>
      <c r="AY3836" s="142">
        <v>0</v>
      </c>
      <c r="AZ3836" s="142">
        <v>0</v>
      </c>
      <c r="BA3836" s="142">
        <v>0</v>
      </c>
      <c r="BB3836" s="142">
        <v>0</v>
      </c>
      <c r="BC3836" s="142">
        <v>0</v>
      </c>
      <c r="BD3836" s="142">
        <f t="shared" si="2983"/>
        <v>0</v>
      </c>
      <c r="BE3836" s="142">
        <v>0</v>
      </c>
      <c r="BF3836" s="142">
        <v>0</v>
      </c>
      <c r="BG3836" s="142">
        <v>0</v>
      </c>
      <c r="BH3836" s="142">
        <v>0</v>
      </c>
      <c r="BI3836" s="142">
        <v>0</v>
      </c>
      <c r="BJ3836" s="142">
        <f t="shared" si="2984"/>
        <v>0</v>
      </c>
      <c r="BK3836" s="142">
        <v>0</v>
      </c>
      <c r="BL3836" s="142">
        <v>0</v>
      </c>
      <c r="BM3836" s="142">
        <v>0</v>
      </c>
      <c r="BN3836" s="142">
        <v>0</v>
      </c>
      <c r="BO3836" s="142">
        <v>0</v>
      </c>
      <c r="BP3836" s="142">
        <f t="shared" si="2985"/>
        <v>0</v>
      </c>
      <c r="BQ3836" s="142">
        <v>0</v>
      </c>
    </row>
    <row r="3837" spans="1:69" s="142" customFormat="1">
      <c r="A3837" s="142">
        <f t="shared" si="2873"/>
        <v>5431051</v>
      </c>
      <c r="B3837" s="142" t="s">
        <v>945</v>
      </c>
      <c r="C3837" s="142" t="s">
        <v>951</v>
      </c>
      <c r="F3837" s="142" t="s">
        <v>952</v>
      </c>
      <c r="G3837" s="142">
        <v>1</v>
      </c>
      <c r="I3837" s="143">
        <v>1</v>
      </c>
      <c r="J3837" s="143">
        <v>0</v>
      </c>
      <c r="K3837" s="143">
        <f t="shared" si="2987"/>
        <v>242000</v>
      </c>
      <c r="L3837" s="143">
        <f t="shared" si="2988"/>
        <v>242000</v>
      </c>
      <c r="M3837" s="143">
        <v>1000</v>
      </c>
      <c r="N3837" s="142">
        <f t="shared" si="2976"/>
        <v>1</v>
      </c>
      <c r="O3837" s="143">
        <v>0</v>
      </c>
      <c r="P3837" s="143">
        <v>0</v>
      </c>
      <c r="Q3837" s="143">
        <v>0</v>
      </c>
      <c r="R3837" s="143">
        <v>0</v>
      </c>
      <c r="S3837" s="143">
        <v>0</v>
      </c>
      <c r="T3837" s="142">
        <f t="shared" si="2977"/>
        <v>0</v>
      </c>
      <c r="U3837" s="143">
        <v>21</v>
      </c>
      <c r="V3837" s="143">
        <v>0</v>
      </c>
      <c r="W3837" s="143">
        <f t="shared" si="2989"/>
        <v>2250</v>
      </c>
      <c r="X3837" s="143">
        <f t="shared" si="2990"/>
        <v>2250</v>
      </c>
      <c r="Y3837" s="143">
        <v>1000</v>
      </c>
      <c r="Z3837" s="142">
        <f t="shared" si="2979"/>
        <v>1</v>
      </c>
      <c r="AA3837" s="142">
        <v>0</v>
      </c>
      <c r="AB3837" s="142">
        <v>0</v>
      </c>
      <c r="AC3837" s="142">
        <v>0</v>
      </c>
      <c r="AD3837" s="142">
        <v>0</v>
      </c>
      <c r="AE3837" s="142">
        <v>0</v>
      </c>
      <c r="AF3837" s="142">
        <f t="shared" si="2980"/>
        <v>0</v>
      </c>
      <c r="AG3837" s="142">
        <v>0</v>
      </c>
      <c r="AH3837" s="142">
        <v>0</v>
      </c>
      <c r="AI3837" s="142">
        <v>0</v>
      </c>
      <c r="AJ3837" s="142">
        <v>0</v>
      </c>
      <c r="AK3837" s="142">
        <v>0</v>
      </c>
      <c r="AL3837" s="142">
        <f t="shared" si="2981"/>
        <v>0</v>
      </c>
      <c r="AM3837" s="142">
        <v>0</v>
      </c>
      <c r="AN3837" s="142">
        <v>0</v>
      </c>
      <c r="AO3837" s="142">
        <v>0</v>
      </c>
      <c r="AP3837" s="142">
        <v>0</v>
      </c>
      <c r="AQ3837" s="142">
        <v>0</v>
      </c>
      <c r="AS3837" s="142">
        <v>0</v>
      </c>
      <c r="AT3837" s="142">
        <v>0</v>
      </c>
      <c r="AU3837" s="142">
        <v>0</v>
      </c>
      <c r="AV3837" s="142">
        <v>0</v>
      </c>
      <c r="AW3837" s="142">
        <v>0</v>
      </c>
      <c r="AX3837" s="142">
        <f t="shared" si="2982"/>
        <v>0</v>
      </c>
      <c r="AY3837" s="142">
        <v>0</v>
      </c>
      <c r="AZ3837" s="142">
        <v>0</v>
      </c>
      <c r="BA3837" s="142">
        <v>0</v>
      </c>
      <c r="BB3837" s="142">
        <v>0</v>
      </c>
      <c r="BC3837" s="142">
        <v>0</v>
      </c>
      <c r="BD3837" s="142">
        <f t="shared" si="2983"/>
        <v>0</v>
      </c>
      <c r="BE3837" s="142">
        <v>0</v>
      </c>
      <c r="BF3837" s="142">
        <v>0</v>
      </c>
      <c r="BG3837" s="142">
        <v>0</v>
      </c>
      <c r="BH3837" s="142">
        <v>0</v>
      </c>
      <c r="BI3837" s="142">
        <v>0</v>
      </c>
      <c r="BJ3837" s="142">
        <f t="shared" si="2984"/>
        <v>0</v>
      </c>
      <c r="BK3837" s="142">
        <v>0</v>
      </c>
      <c r="BL3837" s="142">
        <v>0</v>
      </c>
      <c r="BM3837" s="142">
        <v>0</v>
      </c>
      <c r="BN3837" s="142">
        <v>0</v>
      </c>
      <c r="BO3837" s="142">
        <v>0</v>
      </c>
      <c r="BP3837" s="142">
        <f t="shared" si="2985"/>
        <v>0</v>
      </c>
      <c r="BQ3837" s="142">
        <v>0</v>
      </c>
    </row>
    <row r="3838" spans="1:69" s="142" customFormat="1">
      <c r="A3838" s="142">
        <f t="shared" si="2873"/>
        <v>5431101</v>
      </c>
      <c r="B3838" s="142" t="s">
        <v>945</v>
      </c>
      <c r="C3838" s="142" t="s">
        <v>951</v>
      </c>
      <c r="F3838" s="142" t="s">
        <v>952</v>
      </c>
      <c r="G3838" s="142">
        <v>1</v>
      </c>
      <c r="I3838" s="143">
        <v>1</v>
      </c>
      <c r="J3838" s="143">
        <v>0</v>
      </c>
      <c r="K3838" s="143">
        <f t="shared" si="2987"/>
        <v>252000</v>
      </c>
      <c r="L3838" s="143">
        <f t="shared" si="2988"/>
        <v>252000</v>
      </c>
      <c r="M3838" s="143">
        <v>1000</v>
      </c>
      <c r="N3838" s="142">
        <f t="shared" si="2976"/>
        <v>1</v>
      </c>
      <c r="O3838" s="143">
        <v>0</v>
      </c>
      <c r="P3838" s="143">
        <v>0</v>
      </c>
      <c r="Q3838" s="143">
        <v>0</v>
      </c>
      <c r="R3838" s="143">
        <v>0</v>
      </c>
      <c r="S3838" s="143">
        <v>0</v>
      </c>
      <c r="T3838" s="142">
        <f t="shared" si="2977"/>
        <v>0</v>
      </c>
      <c r="U3838" s="143">
        <v>21</v>
      </c>
      <c r="V3838" s="143">
        <v>0</v>
      </c>
      <c r="W3838" s="143">
        <f t="shared" si="2989"/>
        <v>2300</v>
      </c>
      <c r="X3838" s="143">
        <f t="shared" si="2990"/>
        <v>2300</v>
      </c>
      <c r="Y3838" s="143">
        <v>1000</v>
      </c>
      <c r="Z3838" s="142">
        <f t="shared" si="2979"/>
        <v>1</v>
      </c>
      <c r="AA3838" s="142">
        <v>0</v>
      </c>
      <c r="AB3838" s="142">
        <v>0</v>
      </c>
      <c r="AC3838" s="142">
        <v>0</v>
      </c>
      <c r="AD3838" s="142">
        <v>0</v>
      </c>
      <c r="AE3838" s="142">
        <v>0</v>
      </c>
      <c r="AF3838" s="142">
        <f t="shared" si="2980"/>
        <v>0</v>
      </c>
      <c r="AG3838" s="142">
        <v>0</v>
      </c>
      <c r="AH3838" s="142">
        <v>0</v>
      </c>
      <c r="AI3838" s="142">
        <v>0</v>
      </c>
      <c r="AJ3838" s="142">
        <v>0</v>
      </c>
      <c r="AK3838" s="142">
        <v>0</v>
      </c>
      <c r="AL3838" s="142">
        <f t="shared" si="2981"/>
        <v>0</v>
      </c>
      <c r="AM3838" s="142">
        <v>0</v>
      </c>
      <c r="AN3838" s="142">
        <v>0</v>
      </c>
      <c r="AO3838" s="142">
        <v>0</v>
      </c>
      <c r="AP3838" s="142">
        <v>0</v>
      </c>
      <c r="AQ3838" s="142">
        <v>0</v>
      </c>
      <c r="AS3838" s="142">
        <v>0</v>
      </c>
      <c r="AT3838" s="142">
        <v>0</v>
      </c>
      <c r="AU3838" s="142">
        <v>0</v>
      </c>
      <c r="AV3838" s="142">
        <v>0</v>
      </c>
      <c r="AW3838" s="142">
        <v>0</v>
      </c>
      <c r="AX3838" s="142">
        <f t="shared" si="2982"/>
        <v>0</v>
      </c>
      <c r="AY3838" s="142">
        <v>0</v>
      </c>
      <c r="AZ3838" s="142">
        <v>0</v>
      </c>
      <c r="BA3838" s="142">
        <v>0</v>
      </c>
      <c r="BB3838" s="142">
        <v>0</v>
      </c>
      <c r="BC3838" s="142">
        <v>0</v>
      </c>
      <c r="BD3838" s="142">
        <f t="shared" si="2983"/>
        <v>0</v>
      </c>
      <c r="BE3838" s="142">
        <v>0</v>
      </c>
      <c r="BF3838" s="142">
        <v>0</v>
      </c>
      <c r="BG3838" s="142">
        <v>0</v>
      </c>
      <c r="BH3838" s="142">
        <v>0</v>
      </c>
      <c r="BI3838" s="142">
        <v>0</v>
      </c>
      <c r="BJ3838" s="142">
        <f t="shared" si="2984"/>
        <v>0</v>
      </c>
      <c r="BK3838" s="142">
        <v>0</v>
      </c>
      <c r="BL3838" s="142">
        <v>0</v>
      </c>
      <c r="BM3838" s="142">
        <v>0</v>
      </c>
      <c r="BN3838" s="142">
        <v>0</v>
      </c>
      <c r="BO3838" s="142">
        <v>0</v>
      </c>
      <c r="BP3838" s="142">
        <f t="shared" si="2985"/>
        <v>0</v>
      </c>
      <c r="BQ3838" s="142">
        <v>0</v>
      </c>
    </row>
    <row r="3839" spans="1:69" s="142" customFormat="1">
      <c r="A3839" s="142">
        <f t="shared" si="2873"/>
        <v>5441051</v>
      </c>
      <c r="B3839" s="142" t="s">
        <v>945</v>
      </c>
      <c r="C3839" s="142" t="s">
        <v>951</v>
      </c>
      <c r="F3839" s="142" t="s">
        <v>952</v>
      </c>
      <c r="G3839" s="142">
        <v>1</v>
      </c>
      <c r="I3839" s="143">
        <v>1</v>
      </c>
      <c r="J3839" s="143">
        <v>0</v>
      </c>
      <c r="K3839" s="143">
        <f t="shared" si="2987"/>
        <v>262000</v>
      </c>
      <c r="L3839" s="143">
        <f t="shared" si="2988"/>
        <v>262000</v>
      </c>
      <c r="M3839" s="143">
        <v>1000</v>
      </c>
      <c r="N3839" s="142">
        <f t="shared" si="2976"/>
        <v>1</v>
      </c>
      <c r="O3839" s="143">
        <v>0</v>
      </c>
      <c r="P3839" s="143">
        <v>0</v>
      </c>
      <c r="Q3839" s="143">
        <v>0</v>
      </c>
      <c r="R3839" s="143">
        <v>0</v>
      </c>
      <c r="S3839" s="143">
        <v>0</v>
      </c>
      <c r="T3839" s="142">
        <f t="shared" si="2977"/>
        <v>0</v>
      </c>
      <c r="U3839" s="143">
        <v>21</v>
      </c>
      <c r="V3839" s="143">
        <v>0</v>
      </c>
      <c r="W3839" s="143">
        <f t="shared" si="2989"/>
        <v>2350</v>
      </c>
      <c r="X3839" s="143">
        <f t="shared" si="2990"/>
        <v>2350</v>
      </c>
      <c r="Y3839" s="143">
        <v>1000</v>
      </c>
      <c r="Z3839" s="142">
        <f t="shared" si="2979"/>
        <v>1</v>
      </c>
      <c r="AA3839" s="142">
        <v>0</v>
      </c>
      <c r="AB3839" s="142">
        <v>0</v>
      </c>
      <c r="AC3839" s="142">
        <v>0</v>
      </c>
      <c r="AD3839" s="142">
        <v>0</v>
      </c>
      <c r="AE3839" s="142">
        <v>0</v>
      </c>
      <c r="AF3839" s="142">
        <f t="shared" si="2980"/>
        <v>0</v>
      </c>
      <c r="AG3839" s="142">
        <v>0</v>
      </c>
      <c r="AH3839" s="142">
        <v>0</v>
      </c>
      <c r="AI3839" s="142">
        <v>0</v>
      </c>
      <c r="AJ3839" s="142">
        <v>0</v>
      </c>
      <c r="AK3839" s="142">
        <v>0</v>
      </c>
      <c r="AL3839" s="142">
        <f t="shared" si="2981"/>
        <v>0</v>
      </c>
      <c r="AM3839" s="142">
        <v>0</v>
      </c>
      <c r="AN3839" s="142">
        <v>0</v>
      </c>
      <c r="AO3839" s="142">
        <v>0</v>
      </c>
      <c r="AP3839" s="142">
        <v>0</v>
      </c>
      <c r="AQ3839" s="142">
        <v>0</v>
      </c>
      <c r="AS3839" s="142">
        <v>0</v>
      </c>
      <c r="AT3839" s="142">
        <v>0</v>
      </c>
      <c r="AU3839" s="142">
        <v>0</v>
      </c>
      <c r="AV3839" s="142">
        <v>0</v>
      </c>
      <c r="AW3839" s="142">
        <v>0</v>
      </c>
      <c r="AX3839" s="142">
        <f t="shared" si="2982"/>
        <v>0</v>
      </c>
      <c r="AY3839" s="142">
        <v>0</v>
      </c>
      <c r="AZ3839" s="142">
        <v>0</v>
      </c>
      <c r="BA3839" s="142">
        <v>0</v>
      </c>
      <c r="BB3839" s="142">
        <v>0</v>
      </c>
      <c r="BC3839" s="142">
        <v>0</v>
      </c>
      <c r="BD3839" s="142">
        <f t="shared" si="2983"/>
        <v>0</v>
      </c>
      <c r="BE3839" s="142">
        <v>0</v>
      </c>
      <c r="BF3839" s="142">
        <v>0</v>
      </c>
      <c r="BG3839" s="142">
        <v>0</v>
      </c>
      <c r="BH3839" s="142">
        <v>0</v>
      </c>
      <c r="BI3839" s="142">
        <v>0</v>
      </c>
      <c r="BJ3839" s="142">
        <f t="shared" si="2984"/>
        <v>0</v>
      </c>
      <c r="BK3839" s="142">
        <v>0</v>
      </c>
      <c r="BL3839" s="142">
        <v>0</v>
      </c>
      <c r="BM3839" s="142">
        <v>0</v>
      </c>
      <c r="BN3839" s="142">
        <v>0</v>
      </c>
      <c r="BO3839" s="142">
        <v>0</v>
      </c>
      <c r="BP3839" s="142">
        <f t="shared" si="2985"/>
        <v>0</v>
      </c>
      <c r="BQ3839" s="142">
        <v>0</v>
      </c>
    </row>
    <row r="3840" spans="1:69" s="142" customFormat="1">
      <c r="A3840" s="142">
        <f t="shared" si="2873"/>
        <v>5441101</v>
      </c>
      <c r="B3840" s="142" t="s">
        <v>945</v>
      </c>
      <c r="C3840" s="142" t="s">
        <v>951</v>
      </c>
      <c r="F3840" s="142" t="s">
        <v>952</v>
      </c>
      <c r="G3840" s="142">
        <v>1</v>
      </c>
      <c r="I3840" s="143">
        <v>1</v>
      </c>
      <c r="J3840" s="143">
        <v>0</v>
      </c>
      <c r="K3840" s="143">
        <f t="shared" si="2987"/>
        <v>272000</v>
      </c>
      <c r="L3840" s="143">
        <f t="shared" si="2988"/>
        <v>272000</v>
      </c>
      <c r="M3840" s="143">
        <v>1000</v>
      </c>
      <c r="N3840" s="142">
        <f t="shared" si="2976"/>
        <v>1</v>
      </c>
      <c r="O3840" s="143">
        <v>0</v>
      </c>
      <c r="P3840" s="143">
        <v>0</v>
      </c>
      <c r="Q3840" s="143">
        <v>0</v>
      </c>
      <c r="R3840" s="143">
        <v>0</v>
      </c>
      <c r="S3840" s="143">
        <v>0</v>
      </c>
      <c r="T3840" s="142">
        <f t="shared" si="2977"/>
        <v>0</v>
      </c>
      <c r="U3840" s="143">
        <v>21</v>
      </c>
      <c r="V3840" s="143">
        <v>0</v>
      </c>
      <c r="W3840" s="143">
        <f t="shared" si="2989"/>
        <v>2400</v>
      </c>
      <c r="X3840" s="143">
        <f t="shared" si="2990"/>
        <v>2400</v>
      </c>
      <c r="Y3840" s="143">
        <v>1000</v>
      </c>
      <c r="Z3840" s="142">
        <f t="shared" si="2979"/>
        <v>1</v>
      </c>
      <c r="AA3840" s="142">
        <v>0</v>
      </c>
      <c r="AB3840" s="142">
        <v>0</v>
      </c>
      <c r="AC3840" s="142">
        <v>0</v>
      </c>
      <c r="AD3840" s="142">
        <v>0</v>
      </c>
      <c r="AE3840" s="142">
        <v>0</v>
      </c>
      <c r="AF3840" s="142">
        <f t="shared" si="2980"/>
        <v>0</v>
      </c>
      <c r="AG3840" s="142">
        <v>0</v>
      </c>
      <c r="AH3840" s="142">
        <v>0</v>
      </c>
      <c r="AI3840" s="142">
        <v>0</v>
      </c>
      <c r="AJ3840" s="142">
        <v>0</v>
      </c>
      <c r="AK3840" s="142">
        <v>0</v>
      </c>
      <c r="AL3840" s="142">
        <f t="shared" si="2981"/>
        <v>0</v>
      </c>
      <c r="AM3840" s="142">
        <v>0</v>
      </c>
      <c r="AN3840" s="142">
        <v>0</v>
      </c>
      <c r="AO3840" s="142">
        <v>0</v>
      </c>
      <c r="AP3840" s="142">
        <v>0</v>
      </c>
      <c r="AQ3840" s="142">
        <v>0</v>
      </c>
      <c r="AS3840" s="142">
        <v>0</v>
      </c>
      <c r="AT3840" s="142">
        <v>0</v>
      </c>
      <c r="AU3840" s="142">
        <v>0</v>
      </c>
      <c r="AV3840" s="142">
        <v>0</v>
      </c>
      <c r="AW3840" s="142">
        <v>0</v>
      </c>
      <c r="AX3840" s="142">
        <f t="shared" si="2982"/>
        <v>0</v>
      </c>
      <c r="AY3840" s="142">
        <v>0</v>
      </c>
      <c r="AZ3840" s="142">
        <v>0</v>
      </c>
      <c r="BA3840" s="142">
        <v>0</v>
      </c>
      <c r="BB3840" s="142">
        <v>0</v>
      </c>
      <c r="BC3840" s="142">
        <v>0</v>
      </c>
      <c r="BD3840" s="142">
        <f t="shared" si="2983"/>
        <v>0</v>
      </c>
      <c r="BE3840" s="142">
        <v>0</v>
      </c>
      <c r="BF3840" s="142">
        <v>0</v>
      </c>
      <c r="BG3840" s="142">
        <v>0</v>
      </c>
      <c r="BH3840" s="142">
        <v>0</v>
      </c>
      <c r="BI3840" s="142">
        <v>0</v>
      </c>
      <c r="BJ3840" s="142">
        <f t="shared" si="2984"/>
        <v>0</v>
      </c>
      <c r="BK3840" s="142">
        <v>0</v>
      </c>
      <c r="BL3840" s="142">
        <v>0</v>
      </c>
      <c r="BM3840" s="142">
        <v>0</v>
      </c>
      <c r="BN3840" s="142">
        <v>0</v>
      </c>
      <c r="BO3840" s="142">
        <v>0</v>
      </c>
      <c r="BP3840" s="142">
        <f t="shared" si="2985"/>
        <v>0</v>
      </c>
      <c r="BQ3840" s="142">
        <v>0</v>
      </c>
    </row>
    <row r="3841" spans="1:69" s="142" customFormat="1">
      <c r="A3841" s="142">
        <f t="shared" si="2873"/>
        <v>5451051</v>
      </c>
      <c r="B3841" s="142" t="s">
        <v>945</v>
      </c>
      <c r="C3841" s="142" t="s">
        <v>951</v>
      </c>
      <c r="F3841" s="142" t="s">
        <v>952</v>
      </c>
      <c r="G3841" s="142">
        <v>1</v>
      </c>
      <c r="I3841" s="143">
        <v>1</v>
      </c>
      <c r="J3841" s="143">
        <v>0</v>
      </c>
      <c r="K3841" s="143">
        <f t="shared" si="2987"/>
        <v>282000</v>
      </c>
      <c r="L3841" s="143">
        <f t="shared" si="2988"/>
        <v>282000</v>
      </c>
      <c r="M3841" s="143">
        <v>1000</v>
      </c>
      <c r="N3841" s="142">
        <f t="shared" si="2976"/>
        <v>1</v>
      </c>
      <c r="O3841" s="143">
        <v>0</v>
      </c>
      <c r="P3841" s="143">
        <v>0</v>
      </c>
      <c r="Q3841" s="143">
        <v>0</v>
      </c>
      <c r="R3841" s="143">
        <v>0</v>
      </c>
      <c r="S3841" s="143">
        <v>0</v>
      </c>
      <c r="T3841" s="142">
        <f t="shared" si="2977"/>
        <v>0</v>
      </c>
      <c r="U3841" s="143">
        <v>21</v>
      </c>
      <c r="V3841" s="143">
        <v>0</v>
      </c>
      <c r="W3841" s="143">
        <f t="shared" si="2989"/>
        <v>2450</v>
      </c>
      <c r="X3841" s="143">
        <f t="shared" si="2990"/>
        <v>2450</v>
      </c>
      <c r="Y3841" s="143">
        <v>1000</v>
      </c>
      <c r="Z3841" s="142">
        <f t="shared" si="2979"/>
        <v>1</v>
      </c>
      <c r="AA3841" s="142">
        <v>0</v>
      </c>
      <c r="AB3841" s="142">
        <v>0</v>
      </c>
      <c r="AC3841" s="142">
        <v>0</v>
      </c>
      <c r="AD3841" s="142">
        <v>0</v>
      </c>
      <c r="AE3841" s="142">
        <v>0</v>
      </c>
      <c r="AF3841" s="142">
        <f t="shared" si="2980"/>
        <v>0</v>
      </c>
      <c r="AG3841" s="142">
        <v>0</v>
      </c>
      <c r="AH3841" s="142">
        <v>0</v>
      </c>
      <c r="AI3841" s="142">
        <v>0</v>
      </c>
      <c r="AJ3841" s="142">
        <v>0</v>
      </c>
      <c r="AK3841" s="142">
        <v>0</v>
      </c>
      <c r="AL3841" s="142">
        <f t="shared" si="2981"/>
        <v>0</v>
      </c>
      <c r="AM3841" s="142">
        <v>0</v>
      </c>
      <c r="AN3841" s="142">
        <v>0</v>
      </c>
      <c r="AO3841" s="142">
        <v>0</v>
      </c>
      <c r="AP3841" s="142">
        <v>0</v>
      </c>
      <c r="AQ3841" s="142">
        <v>0</v>
      </c>
      <c r="AS3841" s="142">
        <v>0</v>
      </c>
      <c r="AT3841" s="142">
        <v>0</v>
      </c>
      <c r="AU3841" s="142">
        <v>0</v>
      </c>
      <c r="AV3841" s="142">
        <v>0</v>
      </c>
      <c r="AW3841" s="142">
        <v>0</v>
      </c>
      <c r="AX3841" s="142">
        <f t="shared" si="2982"/>
        <v>0</v>
      </c>
      <c r="AY3841" s="142">
        <v>0</v>
      </c>
      <c r="AZ3841" s="142">
        <v>0</v>
      </c>
      <c r="BA3841" s="142">
        <v>0</v>
      </c>
      <c r="BB3841" s="142">
        <v>0</v>
      </c>
      <c r="BC3841" s="142">
        <v>0</v>
      </c>
      <c r="BD3841" s="142">
        <f t="shared" si="2983"/>
        <v>0</v>
      </c>
      <c r="BE3841" s="142">
        <v>0</v>
      </c>
      <c r="BF3841" s="142">
        <v>0</v>
      </c>
      <c r="BG3841" s="142">
        <v>0</v>
      </c>
      <c r="BH3841" s="142">
        <v>0</v>
      </c>
      <c r="BI3841" s="142">
        <v>0</v>
      </c>
      <c r="BJ3841" s="142">
        <f t="shared" si="2984"/>
        <v>0</v>
      </c>
      <c r="BK3841" s="142">
        <v>0</v>
      </c>
      <c r="BL3841" s="142">
        <v>0</v>
      </c>
      <c r="BM3841" s="142">
        <v>0</v>
      </c>
      <c r="BN3841" s="142">
        <v>0</v>
      </c>
      <c r="BO3841" s="142">
        <v>0</v>
      </c>
      <c r="BP3841" s="142">
        <f t="shared" si="2985"/>
        <v>0</v>
      </c>
      <c r="BQ3841" s="142">
        <v>0</v>
      </c>
    </row>
    <row r="3842" spans="1:69" s="142" customFormat="1">
      <c r="A3842" s="142">
        <f t="shared" si="2873"/>
        <v>5451101</v>
      </c>
      <c r="B3842" s="142" t="s">
        <v>945</v>
      </c>
      <c r="C3842" s="142" t="s">
        <v>951</v>
      </c>
      <c r="F3842" s="142" t="s">
        <v>952</v>
      </c>
      <c r="G3842" s="142">
        <v>1</v>
      </c>
      <c r="I3842" s="143">
        <v>1</v>
      </c>
      <c r="J3842" s="143">
        <v>0</v>
      </c>
      <c r="K3842" s="143">
        <f t="shared" si="2987"/>
        <v>292000</v>
      </c>
      <c r="L3842" s="143">
        <f t="shared" si="2988"/>
        <v>292000</v>
      </c>
      <c r="M3842" s="143">
        <v>1000</v>
      </c>
      <c r="N3842" s="142">
        <f t="shared" si="2976"/>
        <v>1</v>
      </c>
      <c r="O3842" s="143">
        <v>0</v>
      </c>
      <c r="P3842" s="143">
        <v>0</v>
      </c>
      <c r="Q3842" s="143">
        <v>0</v>
      </c>
      <c r="R3842" s="143">
        <v>0</v>
      </c>
      <c r="S3842" s="143">
        <v>0</v>
      </c>
      <c r="T3842" s="142">
        <f t="shared" si="2977"/>
        <v>0</v>
      </c>
      <c r="U3842" s="143">
        <v>21</v>
      </c>
      <c r="V3842" s="143">
        <v>0</v>
      </c>
      <c r="W3842" s="143">
        <f t="shared" si="2989"/>
        <v>2500</v>
      </c>
      <c r="X3842" s="143">
        <f t="shared" si="2990"/>
        <v>2500</v>
      </c>
      <c r="Y3842" s="143">
        <v>1000</v>
      </c>
      <c r="Z3842" s="142">
        <f t="shared" si="2979"/>
        <v>1</v>
      </c>
      <c r="AA3842" s="142">
        <v>0</v>
      </c>
      <c r="AB3842" s="142">
        <v>0</v>
      </c>
      <c r="AC3842" s="142">
        <v>0</v>
      </c>
      <c r="AD3842" s="142">
        <v>0</v>
      </c>
      <c r="AE3842" s="142">
        <v>0</v>
      </c>
      <c r="AF3842" s="142">
        <f t="shared" si="2980"/>
        <v>0</v>
      </c>
      <c r="AG3842" s="142">
        <v>0</v>
      </c>
      <c r="AH3842" s="142">
        <v>0</v>
      </c>
      <c r="AI3842" s="142">
        <v>0</v>
      </c>
      <c r="AJ3842" s="142">
        <v>0</v>
      </c>
      <c r="AK3842" s="142">
        <v>0</v>
      </c>
      <c r="AL3842" s="142">
        <f t="shared" si="2981"/>
        <v>0</v>
      </c>
      <c r="AM3842" s="142">
        <v>0</v>
      </c>
      <c r="AN3842" s="142">
        <v>0</v>
      </c>
      <c r="AO3842" s="142">
        <v>0</v>
      </c>
      <c r="AP3842" s="142">
        <v>0</v>
      </c>
      <c r="AQ3842" s="142">
        <v>0</v>
      </c>
      <c r="AS3842" s="142">
        <v>0</v>
      </c>
      <c r="AT3842" s="142">
        <v>0</v>
      </c>
      <c r="AU3842" s="142">
        <v>0</v>
      </c>
      <c r="AV3842" s="142">
        <v>0</v>
      </c>
      <c r="AW3842" s="142">
        <v>0</v>
      </c>
      <c r="AX3842" s="142">
        <f t="shared" si="2982"/>
        <v>0</v>
      </c>
      <c r="AY3842" s="142">
        <v>0</v>
      </c>
      <c r="AZ3842" s="142">
        <v>0</v>
      </c>
      <c r="BA3842" s="142">
        <v>0</v>
      </c>
      <c r="BB3842" s="142">
        <v>0</v>
      </c>
      <c r="BC3842" s="142">
        <v>0</v>
      </c>
      <c r="BD3842" s="142">
        <f t="shared" si="2983"/>
        <v>0</v>
      </c>
      <c r="BE3842" s="142">
        <v>0</v>
      </c>
      <c r="BF3842" s="142">
        <v>0</v>
      </c>
      <c r="BG3842" s="142">
        <v>0</v>
      </c>
      <c r="BH3842" s="142">
        <v>0</v>
      </c>
      <c r="BI3842" s="142">
        <v>0</v>
      </c>
      <c r="BJ3842" s="142">
        <f t="shared" si="2984"/>
        <v>0</v>
      </c>
      <c r="BK3842" s="142">
        <v>0</v>
      </c>
      <c r="BL3842" s="142">
        <v>0</v>
      </c>
      <c r="BM3842" s="142">
        <v>0</v>
      </c>
      <c r="BN3842" s="142">
        <v>0</v>
      </c>
      <c r="BO3842" s="142">
        <v>0</v>
      </c>
      <c r="BP3842" s="142">
        <f t="shared" si="2985"/>
        <v>0</v>
      </c>
      <c r="BQ3842" s="142">
        <v>0</v>
      </c>
    </row>
    <row r="3843" spans="1:69" s="142" customFormat="1">
      <c r="A3843" s="142">
        <f t="shared" si="2873"/>
        <v>5461051</v>
      </c>
      <c r="B3843" s="142" t="s">
        <v>945</v>
      </c>
      <c r="C3843" s="142" t="s">
        <v>951</v>
      </c>
      <c r="F3843" s="142" t="s">
        <v>952</v>
      </c>
      <c r="G3843" s="142">
        <v>1</v>
      </c>
      <c r="I3843" s="143">
        <v>1</v>
      </c>
      <c r="J3843" s="143">
        <v>0</v>
      </c>
      <c r="K3843" s="143">
        <f>K3842+20000</f>
        <v>312000</v>
      </c>
      <c r="L3843" s="143">
        <f>L3842+20000</f>
        <v>312000</v>
      </c>
      <c r="M3843" s="143">
        <v>1000</v>
      </c>
      <c r="N3843" s="142">
        <f t="shared" si="2976"/>
        <v>1</v>
      </c>
      <c r="O3843" s="143">
        <v>0</v>
      </c>
      <c r="P3843" s="143">
        <v>0</v>
      </c>
      <c r="Q3843" s="143">
        <v>0</v>
      </c>
      <c r="R3843" s="143">
        <v>0</v>
      </c>
      <c r="S3843" s="143">
        <v>0</v>
      </c>
      <c r="T3843" s="142">
        <f t="shared" si="2977"/>
        <v>0</v>
      </c>
      <c r="U3843" s="143">
        <v>21</v>
      </c>
      <c r="V3843" s="143">
        <v>0</v>
      </c>
      <c r="W3843" s="143">
        <f t="shared" si="2989"/>
        <v>2550</v>
      </c>
      <c r="X3843" s="143">
        <f t="shared" si="2990"/>
        <v>2550</v>
      </c>
      <c r="Y3843" s="143">
        <v>1000</v>
      </c>
      <c r="Z3843" s="142">
        <f t="shared" si="2979"/>
        <v>1</v>
      </c>
      <c r="AA3843" s="142">
        <v>0</v>
      </c>
      <c r="AB3843" s="142">
        <v>0</v>
      </c>
      <c r="AC3843" s="142">
        <v>0</v>
      </c>
      <c r="AD3843" s="142">
        <v>0</v>
      </c>
      <c r="AE3843" s="142">
        <v>0</v>
      </c>
      <c r="AF3843" s="142">
        <f t="shared" si="2980"/>
        <v>0</v>
      </c>
      <c r="AG3843" s="142">
        <v>0</v>
      </c>
      <c r="AH3843" s="142">
        <v>0</v>
      </c>
      <c r="AI3843" s="142">
        <v>0</v>
      </c>
      <c r="AJ3843" s="142">
        <v>0</v>
      </c>
      <c r="AK3843" s="142">
        <v>0</v>
      </c>
      <c r="AL3843" s="142">
        <f t="shared" si="2981"/>
        <v>0</v>
      </c>
      <c r="AM3843" s="142">
        <v>0</v>
      </c>
      <c r="AN3843" s="142">
        <v>0</v>
      </c>
      <c r="AO3843" s="142">
        <v>0</v>
      </c>
      <c r="AP3843" s="142">
        <v>0</v>
      </c>
      <c r="AQ3843" s="142">
        <v>0</v>
      </c>
      <c r="AS3843" s="142">
        <v>0</v>
      </c>
      <c r="AT3843" s="142">
        <v>0</v>
      </c>
      <c r="AU3843" s="142">
        <v>0</v>
      </c>
      <c r="AV3843" s="142">
        <v>0</v>
      </c>
      <c r="AW3843" s="142">
        <v>0</v>
      </c>
      <c r="AX3843" s="142">
        <f t="shared" si="2982"/>
        <v>0</v>
      </c>
      <c r="AY3843" s="142">
        <v>0</v>
      </c>
      <c r="AZ3843" s="142">
        <v>0</v>
      </c>
      <c r="BA3843" s="142">
        <v>0</v>
      </c>
      <c r="BB3843" s="142">
        <v>0</v>
      </c>
      <c r="BC3843" s="142">
        <v>0</v>
      </c>
      <c r="BD3843" s="142">
        <f t="shared" si="2983"/>
        <v>0</v>
      </c>
      <c r="BE3843" s="142">
        <v>0</v>
      </c>
      <c r="BF3843" s="142">
        <v>0</v>
      </c>
      <c r="BG3843" s="142">
        <v>0</v>
      </c>
      <c r="BH3843" s="142">
        <v>0</v>
      </c>
      <c r="BI3843" s="142">
        <v>0</v>
      </c>
      <c r="BJ3843" s="142">
        <f t="shared" si="2984"/>
        <v>0</v>
      </c>
      <c r="BK3843" s="142">
        <v>0</v>
      </c>
      <c r="BL3843" s="142">
        <v>0</v>
      </c>
      <c r="BM3843" s="142">
        <v>0</v>
      </c>
      <c r="BN3843" s="142">
        <v>0</v>
      </c>
      <c r="BO3843" s="142">
        <v>0</v>
      </c>
      <c r="BP3843" s="142">
        <f t="shared" si="2985"/>
        <v>0</v>
      </c>
      <c r="BQ3843" s="142">
        <v>0</v>
      </c>
    </row>
    <row r="3844" spans="1:69" s="142" customFormat="1">
      <c r="A3844" s="142">
        <f t="shared" si="2873"/>
        <v>5461101</v>
      </c>
      <c r="B3844" s="142" t="s">
        <v>945</v>
      </c>
      <c r="C3844" s="142" t="s">
        <v>951</v>
      </c>
      <c r="F3844" s="142" t="s">
        <v>952</v>
      </c>
      <c r="G3844" s="142">
        <v>1</v>
      </c>
      <c r="I3844" s="143">
        <v>1</v>
      </c>
      <c r="J3844" s="143">
        <v>0</v>
      </c>
      <c r="K3844" s="143">
        <f t="shared" ref="K3844:K3852" si="2991">K3843+20000</f>
        <v>332000</v>
      </c>
      <c r="L3844" s="143">
        <f t="shared" ref="L3844:L3852" si="2992">L3843+20000</f>
        <v>332000</v>
      </c>
      <c r="M3844" s="143">
        <v>1000</v>
      </c>
      <c r="N3844" s="142">
        <f t="shared" si="2976"/>
        <v>1</v>
      </c>
      <c r="O3844" s="143">
        <v>0</v>
      </c>
      <c r="P3844" s="143">
        <v>0</v>
      </c>
      <c r="Q3844" s="143">
        <v>0</v>
      </c>
      <c r="R3844" s="143">
        <v>0</v>
      </c>
      <c r="S3844" s="143">
        <v>0</v>
      </c>
      <c r="T3844" s="142">
        <f t="shared" si="2977"/>
        <v>0</v>
      </c>
      <c r="U3844" s="143">
        <v>21</v>
      </c>
      <c r="V3844" s="143">
        <v>0</v>
      </c>
      <c r="W3844" s="143">
        <f t="shared" si="2989"/>
        <v>2600</v>
      </c>
      <c r="X3844" s="143">
        <f t="shared" si="2990"/>
        <v>2600</v>
      </c>
      <c r="Y3844" s="143">
        <v>1000</v>
      </c>
      <c r="Z3844" s="142">
        <f t="shared" si="2979"/>
        <v>1</v>
      </c>
      <c r="AA3844" s="142">
        <v>0</v>
      </c>
      <c r="AB3844" s="142">
        <v>0</v>
      </c>
      <c r="AC3844" s="142">
        <v>0</v>
      </c>
      <c r="AD3844" s="142">
        <v>0</v>
      </c>
      <c r="AE3844" s="142">
        <v>0</v>
      </c>
      <c r="AF3844" s="142">
        <f t="shared" si="2980"/>
        <v>0</v>
      </c>
      <c r="AG3844" s="142">
        <v>0</v>
      </c>
      <c r="AH3844" s="142">
        <v>0</v>
      </c>
      <c r="AI3844" s="142">
        <v>0</v>
      </c>
      <c r="AJ3844" s="142">
        <v>0</v>
      </c>
      <c r="AK3844" s="142">
        <v>0</v>
      </c>
      <c r="AL3844" s="142">
        <f t="shared" si="2981"/>
        <v>0</v>
      </c>
      <c r="AM3844" s="142">
        <v>0</v>
      </c>
      <c r="AN3844" s="142">
        <v>0</v>
      </c>
      <c r="AO3844" s="142">
        <v>0</v>
      </c>
      <c r="AP3844" s="142">
        <v>0</v>
      </c>
      <c r="AQ3844" s="142">
        <v>0</v>
      </c>
      <c r="AS3844" s="142">
        <v>0</v>
      </c>
      <c r="AT3844" s="142">
        <v>0</v>
      </c>
      <c r="AU3844" s="142">
        <v>0</v>
      </c>
      <c r="AV3844" s="142">
        <v>0</v>
      </c>
      <c r="AW3844" s="142">
        <v>0</v>
      </c>
      <c r="AX3844" s="142">
        <f t="shared" si="2982"/>
        <v>0</v>
      </c>
      <c r="AY3844" s="142">
        <v>0</v>
      </c>
      <c r="AZ3844" s="142">
        <v>0</v>
      </c>
      <c r="BA3844" s="142">
        <v>0</v>
      </c>
      <c r="BB3844" s="142">
        <v>0</v>
      </c>
      <c r="BC3844" s="142">
        <v>0</v>
      </c>
      <c r="BD3844" s="142">
        <f t="shared" si="2983"/>
        <v>0</v>
      </c>
      <c r="BE3844" s="142">
        <v>0</v>
      </c>
      <c r="BF3844" s="142">
        <v>0</v>
      </c>
      <c r="BG3844" s="142">
        <v>0</v>
      </c>
      <c r="BH3844" s="142">
        <v>0</v>
      </c>
      <c r="BI3844" s="142">
        <v>0</v>
      </c>
      <c r="BJ3844" s="142">
        <f t="shared" si="2984"/>
        <v>0</v>
      </c>
      <c r="BK3844" s="142">
        <v>0</v>
      </c>
      <c r="BL3844" s="142">
        <v>0</v>
      </c>
      <c r="BM3844" s="142">
        <v>0</v>
      </c>
      <c r="BN3844" s="142">
        <v>0</v>
      </c>
      <c r="BO3844" s="142">
        <v>0</v>
      </c>
      <c r="BP3844" s="142">
        <f t="shared" si="2985"/>
        <v>0</v>
      </c>
      <c r="BQ3844" s="142">
        <v>0</v>
      </c>
    </row>
    <row r="3845" spans="1:69" s="142" customFormat="1">
      <c r="A3845" s="142">
        <f t="shared" si="2873"/>
        <v>5471051</v>
      </c>
      <c r="B3845" s="142" t="s">
        <v>945</v>
      </c>
      <c r="C3845" s="142" t="s">
        <v>951</v>
      </c>
      <c r="F3845" s="142" t="s">
        <v>952</v>
      </c>
      <c r="G3845" s="142">
        <v>1</v>
      </c>
      <c r="I3845" s="143">
        <v>1</v>
      </c>
      <c r="J3845" s="143">
        <v>0</v>
      </c>
      <c r="K3845" s="143">
        <f t="shared" si="2991"/>
        <v>352000</v>
      </c>
      <c r="L3845" s="143">
        <f t="shared" si="2992"/>
        <v>352000</v>
      </c>
      <c r="M3845" s="143">
        <v>1000</v>
      </c>
      <c r="N3845" s="142">
        <f t="shared" si="2976"/>
        <v>1</v>
      </c>
      <c r="O3845" s="143">
        <v>0</v>
      </c>
      <c r="P3845" s="143">
        <v>0</v>
      </c>
      <c r="Q3845" s="143">
        <v>0</v>
      </c>
      <c r="R3845" s="143">
        <v>0</v>
      </c>
      <c r="S3845" s="143">
        <v>0</v>
      </c>
      <c r="T3845" s="142">
        <f t="shared" si="2977"/>
        <v>0</v>
      </c>
      <c r="U3845" s="143">
        <v>21</v>
      </c>
      <c r="V3845" s="143">
        <v>0</v>
      </c>
      <c r="W3845" s="143">
        <f t="shared" si="2989"/>
        <v>2650</v>
      </c>
      <c r="X3845" s="143">
        <f t="shared" si="2990"/>
        <v>2650</v>
      </c>
      <c r="Y3845" s="143">
        <v>1000</v>
      </c>
      <c r="Z3845" s="142">
        <f t="shared" si="2979"/>
        <v>1</v>
      </c>
      <c r="AA3845" s="142">
        <v>0</v>
      </c>
      <c r="AB3845" s="142">
        <v>0</v>
      </c>
      <c r="AC3845" s="142">
        <v>0</v>
      </c>
      <c r="AD3845" s="142">
        <v>0</v>
      </c>
      <c r="AE3845" s="142">
        <v>0</v>
      </c>
      <c r="AF3845" s="142">
        <f t="shared" si="2980"/>
        <v>0</v>
      </c>
      <c r="AG3845" s="142">
        <v>0</v>
      </c>
      <c r="AH3845" s="142">
        <v>0</v>
      </c>
      <c r="AI3845" s="142">
        <v>0</v>
      </c>
      <c r="AJ3845" s="142">
        <v>0</v>
      </c>
      <c r="AK3845" s="142">
        <v>0</v>
      </c>
      <c r="AL3845" s="142">
        <f t="shared" si="2981"/>
        <v>0</v>
      </c>
      <c r="AM3845" s="142">
        <v>0</v>
      </c>
      <c r="AN3845" s="142">
        <v>0</v>
      </c>
      <c r="AO3845" s="142">
        <v>0</v>
      </c>
      <c r="AP3845" s="142">
        <v>0</v>
      </c>
      <c r="AQ3845" s="142">
        <v>0</v>
      </c>
      <c r="AS3845" s="142">
        <v>0</v>
      </c>
      <c r="AT3845" s="142">
        <v>0</v>
      </c>
      <c r="AU3845" s="142">
        <v>0</v>
      </c>
      <c r="AV3845" s="142">
        <v>0</v>
      </c>
      <c r="AW3845" s="142">
        <v>0</v>
      </c>
      <c r="AX3845" s="142">
        <f t="shared" si="2982"/>
        <v>0</v>
      </c>
      <c r="AY3845" s="142">
        <v>0</v>
      </c>
      <c r="AZ3845" s="142">
        <v>0</v>
      </c>
      <c r="BA3845" s="142">
        <v>0</v>
      </c>
      <c r="BB3845" s="142">
        <v>0</v>
      </c>
      <c r="BC3845" s="142">
        <v>0</v>
      </c>
      <c r="BD3845" s="142">
        <f t="shared" si="2983"/>
        <v>0</v>
      </c>
      <c r="BE3845" s="142">
        <v>0</v>
      </c>
      <c r="BF3845" s="142">
        <v>0</v>
      </c>
      <c r="BG3845" s="142">
        <v>0</v>
      </c>
      <c r="BH3845" s="142">
        <v>0</v>
      </c>
      <c r="BI3845" s="142">
        <v>0</v>
      </c>
      <c r="BJ3845" s="142">
        <f t="shared" si="2984"/>
        <v>0</v>
      </c>
      <c r="BK3845" s="142">
        <v>0</v>
      </c>
      <c r="BL3845" s="142">
        <v>0</v>
      </c>
      <c r="BM3845" s="142">
        <v>0</v>
      </c>
      <c r="BN3845" s="142">
        <v>0</v>
      </c>
      <c r="BO3845" s="142">
        <v>0</v>
      </c>
      <c r="BP3845" s="142">
        <f t="shared" si="2985"/>
        <v>0</v>
      </c>
      <c r="BQ3845" s="142">
        <v>0</v>
      </c>
    </row>
    <row r="3846" spans="1:69" s="142" customFormat="1">
      <c r="A3846" s="142">
        <f t="shared" si="2873"/>
        <v>5471101</v>
      </c>
      <c r="B3846" s="142" t="s">
        <v>945</v>
      </c>
      <c r="C3846" s="142" t="s">
        <v>951</v>
      </c>
      <c r="F3846" s="142" t="s">
        <v>952</v>
      </c>
      <c r="G3846" s="142">
        <v>1</v>
      </c>
      <c r="I3846" s="143">
        <v>1</v>
      </c>
      <c r="J3846" s="143">
        <v>0</v>
      </c>
      <c r="K3846" s="143">
        <f t="shared" si="2991"/>
        <v>372000</v>
      </c>
      <c r="L3846" s="143">
        <f t="shared" si="2992"/>
        <v>372000</v>
      </c>
      <c r="M3846" s="143">
        <v>1000</v>
      </c>
      <c r="N3846" s="142">
        <f t="shared" si="2976"/>
        <v>1</v>
      </c>
      <c r="O3846" s="143">
        <v>0</v>
      </c>
      <c r="P3846" s="143">
        <v>0</v>
      </c>
      <c r="Q3846" s="143">
        <v>0</v>
      </c>
      <c r="R3846" s="143">
        <v>0</v>
      </c>
      <c r="S3846" s="143">
        <v>0</v>
      </c>
      <c r="T3846" s="142">
        <f t="shared" si="2977"/>
        <v>0</v>
      </c>
      <c r="U3846" s="143">
        <v>21</v>
      </c>
      <c r="V3846" s="143">
        <v>0</v>
      </c>
      <c r="W3846" s="143">
        <f t="shared" si="2989"/>
        <v>2700</v>
      </c>
      <c r="X3846" s="143">
        <f t="shared" si="2990"/>
        <v>2700</v>
      </c>
      <c r="Y3846" s="143">
        <v>1000</v>
      </c>
      <c r="Z3846" s="142">
        <f t="shared" si="2979"/>
        <v>1</v>
      </c>
      <c r="AA3846" s="142">
        <v>0</v>
      </c>
      <c r="AB3846" s="142">
        <v>0</v>
      </c>
      <c r="AC3846" s="142">
        <v>0</v>
      </c>
      <c r="AD3846" s="142">
        <v>0</v>
      </c>
      <c r="AE3846" s="142">
        <v>0</v>
      </c>
      <c r="AF3846" s="142">
        <f t="shared" si="2980"/>
        <v>0</v>
      </c>
      <c r="AG3846" s="142">
        <v>0</v>
      </c>
      <c r="AH3846" s="142">
        <v>0</v>
      </c>
      <c r="AI3846" s="142">
        <v>0</v>
      </c>
      <c r="AJ3846" s="142">
        <v>0</v>
      </c>
      <c r="AK3846" s="142">
        <v>0</v>
      </c>
      <c r="AL3846" s="142">
        <f t="shared" si="2981"/>
        <v>0</v>
      </c>
      <c r="AM3846" s="142">
        <v>0</v>
      </c>
      <c r="AN3846" s="142">
        <v>0</v>
      </c>
      <c r="AO3846" s="142">
        <v>0</v>
      </c>
      <c r="AP3846" s="142">
        <v>0</v>
      </c>
      <c r="AQ3846" s="142">
        <v>0</v>
      </c>
      <c r="AS3846" s="142">
        <v>0</v>
      </c>
      <c r="AT3846" s="142">
        <v>0</v>
      </c>
      <c r="AU3846" s="142">
        <v>0</v>
      </c>
      <c r="AV3846" s="142">
        <v>0</v>
      </c>
      <c r="AW3846" s="142">
        <v>0</v>
      </c>
      <c r="AX3846" s="142">
        <f t="shared" si="2982"/>
        <v>0</v>
      </c>
      <c r="AY3846" s="142">
        <v>0</v>
      </c>
      <c r="AZ3846" s="142">
        <v>0</v>
      </c>
      <c r="BA3846" s="142">
        <v>0</v>
      </c>
      <c r="BB3846" s="142">
        <v>0</v>
      </c>
      <c r="BC3846" s="142">
        <v>0</v>
      </c>
      <c r="BD3846" s="142">
        <f t="shared" si="2983"/>
        <v>0</v>
      </c>
      <c r="BE3846" s="142">
        <v>0</v>
      </c>
      <c r="BF3846" s="142">
        <v>0</v>
      </c>
      <c r="BG3846" s="142">
        <v>0</v>
      </c>
      <c r="BH3846" s="142">
        <v>0</v>
      </c>
      <c r="BI3846" s="142">
        <v>0</v>
      </c>
      <c r="BJ3846" s="142">
        <f t="shared" si="2984"/>
        <v>0</v>
      </c>
      <c r="BK3846" s="142">
        <v>0</v>
      </c>
      <c r="BL3846" s="142">
        <v>0</v>
      </c>
      <c r="BM3846" s="142">
        <v>0</v>
      </c>
      <c r="BN3846" s="142">
        <v>0</v>
      </c>
      <c r="BO3846" s="142">
        <v>0</v>
      </c>
      <c r="BP3846" s="142">
        <f t="shared" si="2985"/>
        <v>0</v>
      </c>
      <c r="BQ3846" s="142">
        <v>0</v>
      </c>
    </row>
    <row r="3847" spans="1:69" s="142" customFormat="1">
      <c r="A3847" s="142">
        <f t="shared" si="2873"/>
        <v>5481051</v>
      </c>
      <c r="B3847" s="142" t="s">
        <v>945</v>
      </c>
      <c r="C3847" s="142" t="s">
        <v>951</v>
      </c>
      <c r="F3847" s="142" t="s">
        <v>952</v>
      </c>
      <c r="G3847" s="142">
        <v>1</v>
      </c>
      <c r="I3847" s="143">
        <v>1</v>
      </c>
      <c r="J3847" s="143">
        <v>0</v>
      </c>
      <c r="K3847" s="143">
        <f t="shared" si="2991"/>
        <v>392000</v>
      </c>
      <c r="L3847" s="143">
        <f t="shared" si="2992"/>
        <v>392000</v>
      </c>
      <c r="M3847" s="143">
        <v>1000</v>
      </c>
      <c r="N3847" s="142">
        <f t="shared" si="2976"/>
        <v>1</v>
      </c>
      <c r="O3847" s="143">
        <v>0</v>
      </c>
      <c r="P3847" s="143">
        <v>0</v>
      </c>
      <c r="Q3847" s="143">
        <v>0</v>
      </c>
      <c r="R3847" s="143">
        <v>0</v>
      </c>
      <c r="S3847" s="143">
        <v>0</v>
      </c>
      <c r="T3847" s="142">
        <f t="shared" si="2977"/>
        <v>0</v>
      </c>
      <c r="U3847" s="143">
        <v>21</v>
      </c>
      <c r="V3847" s="143">
        <v>0</v>
      </c>
      <c r="W3847" s="143">
        <f t="shared" si="2989"/>
        <v>2750</v>
      </c>
      <c r="X3847" s="143">
        <f t="shared" si="2990"/>
        <v>2750</v>
      </c>
      <c r="Y3847" s="143">
        <v>1000</v>
      </c>
      <c r="Z3847" s="142">
        <f t="shared" si="2979"/>
        <v>1</v>
      </c>
      <c r="AA3847" s="142">
        <v>0</v>
      </c>
      <c r="AB3847" s="142">
        <v>0</v>
      </c>
      <c r="AC3847" s="142">
        <v>0</v>
      </c>
      <c r="AD3847" s="142">
        <v>0</v>
      </c>
      <c r="AE3847" s="142">
        <v>0</v>
      </c>
      <c r="AF3847" s="142">
        <f t="shared" si="2980"/>
        <v>0</v>
      </c>
      <c r="AG3847" s="142">
        <v>0</v>
      </c>
      <c r="AH3847" s="142">
        <v>0</v>
      </c>
      <c r="AI3847" s="142">
        <v>0</v>
      </c>
      <c r="AJ3847" s="142">
        <v>0</v>
      </c>
      <c r="AK3847" s="142">
        <v>0</v>
      </c>
      <c r="AL3847" s="142">
        <f t="shared" si="2981"/>
        <v>0</v>
      </c>
      <c r="AM3847" s="142">
        <v>0</v>
      </c>
      <c r="AN3847" s="142">
        <v>0</v>
      </c>
      <c r="AO3847" s="142">
        <v>0</v>
      </c>
      <c r="AP3847" s="142">
        <v>0</v>
      </c>
      <c r="AQ3847" s="142">
        <v>0</v>
      </c>
      <c r="AS3847" s="142">
        <v>0</v>
      </c>
      <c r="AT3847" s="142">
        <v>0</v>
      </c>
      <c r="AU3847" s="142">
        <v>0</v>
      </c>
      <c r="AV3847" s="142">
        <v>0</v>
      </c>
      <c r="AW3847" s="142">
        <v>0</v>
      </c>
      <c r="AX3847" s="142">
        <f t="shared" si="2982"/>
        <v>0</v>
      </c>
      <c r="AY3847" s="142">
        <v>0</v>
      </c>
      <c r="AZ3847" s="142">
        <v>0</v>
      </c>
      <c r="BA3847" s="142">
        <v>0</v>
      </c>
      <c r="BB3847" s="142">
        <v>0</v>
      </c>
      <c r="BC3847" s="142">
        <v>0</v>
      </c>
      <c r="BD3847" s="142">
        <f t="shared" si="2983"/>
        <v>0</v>
      </c>
      <c r="BE3847" s="142">
        <v>0</v>
      </c>
      <c r="BF3847" s="142">
        <v>0</v>
      </c>
      <c r="BG3847" s="142">
        <v>0</v>
      </c>
      <c r="BH3847" s="142">
        <v>0</v>
      </c>
      <c r="BI3847" s="142">
        <v>0</v>
      </c>
      <c r="BJ3847" s="142">
        <f t="shared" si="2984"/>
        <v>0</v>
      </c>
      <c r="BK3847" s="142">
        <v>0</v>
      </c>
      <c r="BL3847" s="142">
        <v>0</v>
      </c>
      <c r="BM3847" s="142">
        <v>0</v>
      </c>
      <c r="BN3847" s="142">
        <v>0</v>
      </c>
      <c r="BO3847" s="142">
        <v>0</v>
      </c>
      <c r="BP3847" s="142">
        <f t="shared" si="2985"/>
        <v>0</v>
      </c>
      <c r="BQ3847" s="142">
        <v>0</v>
      </c>
    </row>
    <row r="3848" spans="1:69" s="142" customFormat="1">
      <c r="A3848" s="142">
        <f t="shared" si="2873"/>
        <v>5481101</v>
      </c>
      <c r="B3848" s="142" t="s">
        <v>945</v>
      </c>
      <c r="C3848" s="142" t="s">
        <v>951</v>
      </c>
      <c r="F3848" s="142" t="s">
        <v>952</v>
      </c>
      <c r="G3848" s="142">
        <v>1</v>
      </c>
      <c r="I3848" s="143">
        <v>1</v>
      </c>
      <c r="J3848" s="143">
        <v>0</v>
      </c>
      <c r="K3848" s="143">
        <f t="shared" si="2991"/>
        <v>412000</v>
      </c>
      <c r="L3848" s="143">
        <f t="shared" si="2992"/>
        <v>412000</v>
      </c>
      <c r="M3848" s="143">
        <v>1000</v>
      </c>
      <c r="N3848" s="142">
        <f t="shared" si="2976"/>
        <v>1</v>
      </c>
      <c r="O3848" s="143">
        <v>0</v>
      </c>
      <c r="P3848" s="143">
        <v>0</v>
      </c>
      <c r="Q3848" s="143">
        <v>0</v>
      </c>
      <c r="R3848" s="143">
        <v>0</v>
      </c>
      <c r="S3848" s="143">
        <v>0</v>
      </c>
      <c r="T3848" s="142">
        <f t="shared" si="2977"/>
        <v>0</v>
      </c>
      <c r="U3848" s="143">
        <v>21</v>
      </c>
      <c r="V3848" s="143">
        <v>0</v>
      </c>
      <c r="W3848" s="143">
        <f t="shared" si="2989"/>
        <v>2800</v>
      </c>
      <c r="X3848" s="143">
        <f t="shared" si="2990"/>
        <v>2800</v>
      </c>
      <c r="Y3848" s="143">
        <v>1000</v>
      </c>
      <c r="Z3848" s="142">
        <f t="shared" si="2979"/>
        <v>1</v>
      </c>
      <c r="AA3848" s="142">
        <v>0</v>
      </c>
      <c r="AB3848" s="142">
        <v>0</v>
      </c>
      <c r="AC3848" s="142">
        <v>0</v>
      </c>
      <c r="AD3848" s="142">
        <v>0</v>
      </c>
      <c r="AE3848" s="142">
        <v>0</v>
      </c>
      <c r="AF3848" s="142">
        <f t="shared" si="2980"/>
        <v>0</v>
      </c>
      <c r="AG3848" s="142">
        <v>0</v>
      </c>
      <c r="AH3848" s="142">
        <v>0</v>
      </c>
      <c r="AI3848" s="142">
        <v>0</v>
      </c>
      <c r="AJ3848" s="142">
        <v>0</v>
      </c>
      <c r="AK3848" s="142">
        <v>0</v>
      </c>
      <c r="AL3848" s="142">
        <f t="shared" si="2981"/>
        <v>0</v>
      </c>
      <c r="AM3848" s="142">
        <v>0</v>
      </c>
      <c r="AN3848" s="142">
        <v>0</v>
      </c>
      <c r="AO3848" s="142">
        <v>0</v>
      </c>
      <c r="AP3848" s="142">
        <v>0</v>
      </c>
      <c r="AQ3848" s="142">
        <v>0</v>
      </c>
      <c r="AS3848" s="142">
        <v>0</v>
      </c>
      <c r="AT3848" s="142">
        <v>0</v>
      </c>
      <c r="AU3848" s="142">
        <v>0</v>
      </c>
      <c r="AV3848" s="142">
        <v>0</v>
      </c>
      <c r="AW3848" s="142">
        <v>0</v>
      </c>
      <c r="AX3848" s="142">
        <f t="shared" si="2982"/>
        <v>0</v>
      </c>
      <c r="AY3848" s="142">
        <v>0</v>
      </c>
      <c r="AZ3848" s="142">
        <v>0</v>
      </c>
      <c r="BA3848" s="142">
        <v>0</v>
      </c>
      <c r="BB3848" s="142">
        <v>0</v>
      </c>
      <c r="BC3848" s="142">
        <v>0</v>
      </c>
      <c r="BD3848" s="142">
        <f t="shared" si="2983"/>
        <v>0</v>
      </c>
      <c r="BE3848" s="142">
        <v>0</v>
      </c>
      <c r="BF3848" s="142">
        <v>0</v>
      </c>
      <c r="BG3848" s="142">
        <v>0</v>
      </c>
      <c r="BH3848" s="142">
        <v>0</v>
      </c>
      <c r="BI3848" s="142">
        <v>0</v>
      </c>
      <c r="BJ3848" s="142">
        <f t="shared" si="2984"/>
        <v>0</v>
      </c>
      <c r="BK3848" s="142">
        <v>0</v>
      </c>
      <c r="BL3848" s="142">
        <v>0</v>
      </c>
      <c r="BM3848" s="142">
        <v>0</v>
      </c>
      <c r="BN3848" s="142">
        <v>0</v>
      </c>
      <c r="BO3848" s="142">
        <v>0</v>
      </c>
      <c r="BP3848" s="142">
        <f t="shared" si="2985"/>
        <v>0</v>
      </c>
      <c r="BQ3848" s="142">
        <v>0</v>
      </c>
    </row>
    <row r="3849" spans="1:69" s="142" customFormat="1">
      <c r="A3849" s="142">
        <f t="shared" si="2873"/>
        <v>5491051</v>
      </c>
      <c r="B3849" s="142" t="s">
        <v>945</v>
      </c>
      <c r="C3849" s="142" t="s">
        <v>951</v>
      </c>
      <c r="F3849" s="142" t="s">
        <v>952</v>
      </c>
      <c r="G3849" s="142">
        <v>1</v>
      </c>
      <c r="I3849" s="143">
        <v>1</v>
      </c>
      <c r="J3849" s="143">
        <v>0</v>
      </c>
      <c r="K3849" s="143">
        <f t="shared" si="2991"/>
        <v>432000</v>
      </c>
      <c r="L3849" s="143">
        <f t="shared" si="2992"/>
        <v>432000</v>
      </c>
      <c r="M3849" s="143">
        <v>1000</v>
      </c>
      <c r="N3849" s="142">
        <f t="shared" si="2976"/>
        <v>1</v>
      </c>
      <c r="O3849" s="143">
        <v>0</v>
      </c>
      <c r="P3849" s="143">
        <v>0</v>
      </c>
      <c r="Q3849" s="143">
        <v>0</v>
      </c>
      <c r="R3849" s="143">
        <v>0</v>
      </c>
      <c r="S3849" s="143">
        <v>0</v>
      </c>
      <c r="T3849" s="142">
        <f t="shared" si="2977"/>
        <v>0</v>
      </c>
      <c r="U3849" s="143">
        <v>21</v>
      </c>
      <c r="V3849" s="143">
        <v>0</v>
      </c>
      <c r="W3849" s="143">
        <f t="shared" si="2989"/>
        <v>2850</v>
      </c>
      <c r="X3849" s="143">
        <f t="shared" si="2990"/>
        <v>2850</v>
      </c>
      <c r="Y3849" s="143">
        <v>1000</v>
      </c>
      <c r="Z3849" s="142">
        <f t="shared" si="2979"/>
        <v>1</v>
      </c>
      <c r="AA3849" s="142">
        <v>0</v>
      </c>
      <c r="AB3849" s="142">
        <v>0</v>
      </c>
      <c r="AC3849" s="142">
        <v>0</v>
      </c>
      <c r="AD3849" s="142">
        <v>0</v>
      </c>
      <c r="AE3849" s="142">
        <v>0</v>
      </c>
      <c r="AF3849" s="142">
        <f t="shared" si="2980"/>
        <v>0</v>
      </c>
      <c r="AG3849" s="142">
        <v>0</v>
      </c>
      <c r="AH3849" s="142">
        <v>0</v>
      </c>
      <c r="AI3849" s="142">
        <v>0</v>
      </c>
      <c r="AJ3849" s="142">
        <v>0</v>
      </c>
      <c r="AK3849" s="142">
        <v>0</v>
      </c>
      <c r="AL3849" s="142">
        <f t="shared" si="2981"/>
        <v>0</v>
      </c>
      <c r="AM3849" s="142">
        <v>0</v>
      </c>
      <c r="AN3849" s="142">
        <v>0</v>
      </c>
      <c r="AO3849" s="142">
        <v>0</v>
      </c>
      <c r="AP3849" s="142">
        <v>0</v>
      </c>
      <c r="AQ3849" s="142">
        <v>0</v>
      </c>
      <c r="AS3849" s="142">
        <v>0</v>
      </c>
      <c r="AT3849" s="142">
        <v>0</v>
      </c>
      <c r="AU3849" s="142">
        <v>0</v>
      </c>
      <c r="AV3849" s="142">
        <v>0</v>
      </c>
      <c r="AW3849" s="142">
        <v>0</v>
      </c>
      <c r="AX3849" s="142">
        <f t="shared" si="2982"/>
        <v>0</v>
      </c>
      <c r="AY3849" s="142">
        <v>0</v>
      </c>
      <c r="AZ3849" s="142">
        <v>0</v>
      </c>
      <c r="BA3849" s="142">
        <v>0</v>
      </c>
      <c r="BB3849" s="142">
        <v>0</v>
      </c>
      <c r="BC3849" s="142">
        <v>0</v>
      </c>
      <c r="BD3849" s="142">
        <f t="shared" si="2983"/>
        <v>0</v>
      </c>
      <c r="BE3849" s="142">
        <v>0</v>
      </c>
      <c r="BF3849" s="142">
        <v>0</v>
      </c>
      <c r="BG3849" s="142">
        <v>0</v>
      </c>
      <c r="BH3849" s="142">
        <v>0</v>
      </c>
      <c r="BI3849" s="142">
        <v>0</v>
      </c>
      <c r="BJ3849" s="142">
        <f t="shared" si="2984"/>
        <v>0</v>
      </c>
      <c r="BK3849" s="142">
        <v>0</v>
      </c>
      <c r="BL3849" s="142">
        <v>0</v>
      </c>
      <c r="BM3849" s="142">
        <v>0</v>
      </c>
      <c r="BN3849" s="142">
        <v>0</v>
      </c>
      <c r="BO3849" s="142">
        <v>0</v>
      </c>
      <c r="BP3849" s="142">
        <f t="shared" si="2985"/>
        <v>0</v>
      </c>
      <c r="BQ3849" s="142">
        <v>0</v>
      </c>
    </row>
    <row r="3850" spans="1:69" s="142" customFormat="1">
      <c r="A3850" s="142">
        <f t="shared" si="2873"/>
        <v>5491101</v>
      </c>
      <c r="B3850" s="142" t="s">
        <v>945</v>
      </c>
      <c r="C3850" s="142" t="s">
        <v>951</v>
      </c>
      <c r="F3850" s="142" t="s">
        <v>952</v>
      </c>
      <c r="G3850" s="142">
        <v>1</v>
      </c>
      <c r="I3850" s="143">
        <v>1</v>
      </c>
      <c r="J3850" s="143">
        <v>0</v>
      </c>
      <c r="K3850" s="143">
        <f t="shared" si="2991"/>
        <v>452000</v>
      </c>
      <c r="L3850" s="143">
        <f t="shared" si="2992"/>
        <v>452000</v>
      </c>
      <c r="M3850" s="143">
        <v>1000</v>
      </c>
      <c r="N3850" s="142">
        <f t="shared" si="2976"/>
        <v>1</v>
      </c>
      <c r="O3850" s="143">
        <v>0</v>
      </c>
      <c r="P3850" s="143">
        <v>0</v>
      </c>
      <c r="Q3850" s="143">
        <v>0</v>
      </c>
      <c r="R3850" s="143">
        <v>0</v>
      </c>
      <c r="S3850" s="143">
        <v>0</v>
      </c>
      <c r="T3850" s="142">
        <f t="shared" si="2977"/>
        <v>0</v>
      </c>
      <c r="U3850" s="143">
        <v>21</v>
      </c>
      <c r="V3850" s="143">
        <v>0</v>
      </c>
      <c r="W3850" s="143">
        <f t="shared" si="2989"/>
        <v>2900</v>
      </c>
      <c r="X3850" s="143">
        <f t="shared" si="2990"/>
        <v>2900</v>
      </c>
      <c r="Y3850" s="143">
        <v>1000</v>
      </c>
      <c r="Z3850" s="142">
        <f t="shared" si="2979"/>
        <v>1</v>
      </c>
      <c r="AA3850" s="142">
        <v>0</v>
      </c>
      <c r="AB3850" s="142">
        <v>0</v>
      </c>
      <c r="AC3850" s="142">
        <v>0</v>
      </c>
      <c r="AD3850" s="142">
        <v>0</v>
      </c>
      <c r="AE3850" s="142">
        <v>0</v>
      </c>
      <c r="AF3850" s="142">
        <f t="shared" si="2980"/>
        <v>0</v>
      </c>
      <c r="AG3850" s="142">
        <v>0</v>
      </c>
      <c r="AH3850" s="142">
        <v>0</v>
      </c>
      <c r="AI3850" s="142">
        <v>0</v>
      </c>
      <c r="AJ3850" s="142">
        <v>0</v>
      </c>
      <c r="AK3850" s="142">
        <v>0</v>
      </c>
      <c r="AL3850" s="142">
        <f t="shared" si="2981"/>
        <v>0</v>
      </c>
      <c r="AM3850" s="142">
        <v>0</v>
      </c>
      <c r="AN3850" s="142">
        <v>0</v>
      </c>
      <c r="AO3850" s="142">
        <v>0</v>
      </c>
      <c r="AP3850" s="142">
        <v>0</v>
      </c>
      <c r="AQ3850" s="142">
        <v>0</v>
      </c>
      <c r="AS3850" s="142">
        <v>0</v>
      </c>
      <c r="AT3850" s="142">
        <v>0</v>
      </c>
      <c r="AU3850" s="142">
        <v>0</v>
      </c>
      <c r="AV3850" s="142">
        <v>0</v>
      </c>
      <c r="AW3850" s="142">
        <v>0</v>
      </c>
      <c r="AX3850" s="142">
        <f t="shared" si="2982"/>
        <v>0</v>
      </c>
      <c r="AY3850" s="142">
        <v>0</v>
      </c>
      <c r="AZ3850" s="142">
        <v>0</v>
      </c>
      <c r="BA3850" s="142">
        <v>0</v>
      </c>
      <c r="BB3850" s="142">
        <v>0</v>
      </c>
      <c r="BC3850" s="142">
        <v>0</v>
      </c>
      <c r="BD3850" s="142">
        <f t="shared" si="2983"/>
        <v>0</v>
      </c>
      <c r="BE3850" s="142">
        <v>0</v>
      </c>
      <c r="BF3850" s="142">
        <v>0</v>
      </c>
      <c r="BG3850" s="142">
        <v>0</v>
      </c>
      <c r="BH3850" s="142">
        <v>0</v>
      </c>
      <c r="BI3850" s="142">
        <v>0</v>
      </c>
      <c r="BJ3850" s="142">
        <f t="shared" si="2984"/>
        <v>0</v>
      </c>
      <c r="BK3850" s="142">
        <v>0</v>
      </c>
      <c r="BL3850" s="142">
        <v>0</v>
      </c>
      <c r="BM3850" s="142">
        <v>0</v>
      </c>
      <c r="BN3850" s="142">
        <v>0</v>
      </c>
      <c r="BO3850" s="142">
        <v>0</v>
      </c>
      <c r="BP3850" s="142">
        <f t="shared" si="2985"/>
        <v>0</v>
      </c>
      <c r="BQ3850" s="142">
        <v>0</v>
      </c>
    </row>
    <row r="3851" spans="1:69" s="142" customFormat="1">
      <c r="A3851" s="142">
        <f t="shared" si="2873"/>
        <v>5501051</v>
      </c>
      <c r="B3851" s="142" t="s">
        <v>945</v>
      </c>
      <c r="C3851" s="142" t="s">
        <v>951</v>
      </c>
      <c r="F3851" s="142" t="s">
        <v>952</v>
      </c>
      <c r="G3851" s="142">
        <v>1</v>
      </c>
      <c r="I3851" s="143">
        <v>1</v>
      </c>
      <c r="J3851" s="143">
        <v>0</v>
      </c>
      <c r="K3851" s="143">
        <f t="shared" si="2991"/>
        <v>472000</v>
      </c>
      <c r="L3851" s="143">
        <f t="shared" si="2992"/>
        <v>472000</v>
      </c>
      <c r="M3851" s="143">
        <v>1000</v>
      </c>
      <c r="N3851" s="142">
        <f t="shared" ref="N3851:N3852" si="2993">IF(M3851&gt;=1000,1,0)</f>
        <v>1</v>
      </c>
      <c r="O3851" s="143">
        <v>0</v>
      </c>
      <c r="P3851" s="143">
        <v>0</v>
      </c>
      <c r="Q3851" s="143">
        <v>0</v>
      </c>
      <c r="R3851" s="143">
        <v>0</v>
      </c>
      <c r="S3851" s="143">
        <v>0</v>
      </c>
      <c r="T3851" s="142">
        <f t="shared" ref="T3851:T3852" si="2994">IF(S3851&gt;=1000,1,0)</f>
        <v>0</v>
      </c>
      <c r="U3851" s="143">
        <v>21</v>
      </c>
      <c r="V3851" s="143">
        <v>0</v>
      </c>
      <c r="W3851" s="143">
        <f t="shared" si="2989"/>
        <v>2950</v>
      </c>
      <c r="X3851" s="143">
        <f t="shared" si="2990"/>
        <v>2950</v>
      </c>
      <c r="Y3851" s="143">
        <v>1000</v>
      </c>
      <c r="Z3851" s="142">
        <f t="shared" ref="Z3851:Z3852" si="2995">IF(Y3851&gt;=1000,1,0)</f>
        <v>1</v>
      </c>
      <c r="AA3851" s="142">
        <v>0</v>
      </c>
      <c r="AB3851" s="142">
        <v>0</v>
      </c>
      <c r="AC3851" s="142">
        <v>0</v>
      </c>
      <c r="AD3851" s="142">
        <v>0</v>
      </c>
      <c r="AE3851" s="142">
        <v>0</v>
      </c>
      <c r="AF3851" s="142">
        <f t="shared" ref="AF3851:AF3852" si="2996">IF(AE3851&gt;=1000,1,0)</f>
        <v>0</v>
      </c>
      <c r="AG3851" s="142">
        <v>0</v>
      </c>
      <c r="AH3851" s="142">
        <v>0</v>
      </c>
      <c r="AI3851" s="142">
        <v>0</v>
      </c>
      <c r="AJ3851" s="142">
        <v>0</v>
      </c>
      <c r="AK3851" s="142">
        <v>0</v>
      </c>
      <c r="AL3851" s="142">
        <f t="shared" ref="AL3851:AL3852" si="2997">IF(AK3851&gt;=1000,1,0)</f>
        <v>0</v>
      </c>
      <c r="AM3851" s="142">
        <v>0</v>
      </c>
      <c r="AN3851" s="142">
        <v>0</v>
      </c>
      <c r="AO3851" s="142">
        <v>0</v>
      </c>
      <c r="AP3851" s="142">
        <v>0</v>
      </c>
      <c r="AQ3851" s="142">
        <v>0</v>
      </c>
      <c r="AS3851" s="142">
        <v>0</v>
      </c>
      <c r="AT3851" s="142">
        <v>0</v>
      </c>
      <c r="AU3851" s="142">
        <v>0</v>
      </c>
      <c r="AV3851" s="142">
        <v>0</v>
      </c>
      <c r="AW3851" s="142">
        <v>0</v>
      </c>
      <c r="AX3851" s="142">
        <f t="shared" ref="AX3851:AX3852" si="2998">IF(AW3851&gt;=1000,1,0)</f>
        <v>0</v>
      </c>
      <c r="AY3851" s="142">
        <v>0</v>
      </c>
      <c r="AZ3851" s="142">
        <v>0</v>
      </c>
      <c r="BA3851" s="142">
        <v>0</v>
      </c>
      <c r="BB3851" s="142">
        <v>0</v>
      </c>
      <c r="BC3851" s="142">
        <v>0</v>
      </c>
      <c r="BD3851" s="142">
        <f t="shared" ref="BD3851:BD3852" si="2999">IF(BC3851&gt;=1000,1,0)</f>
        <v>0</v>
      </c>
      <c r="BE3851" s="142">
        <v>0</v>
      </c>
      <c r="BF3851" s="142">
        <v>0</v>
      </c>
      <c r="BG3851" s="142">
        <v>0</v>
      </c>
      <c r="BH3851" s="142">
        <v>0</v>
      </c>
      <c r="BI3851" s="142">
        <v>0</v>
      </c>
      <c r="BJ3851" s="142">
        <f t="shared" ref="BJ3851:BJ3852" si="3000">IF(BI3851&gt;=1000,1,0)</f>
        <v>0</v>
      </c>
      <c r="BK3851" s="142">
        <v>0</v>
      </c>
      <c r="BL3851" s="142">
        <v>0</v>
      </c>
      <c r="BM3851" s="142">
        <v>0</v>
      </c>
      <c r="BN3851" s="142">
        <v>0</v>
      </c>
      <c r="BO3851" s="142">
        <v>0</v>
      </c>
      <c r="BP3851" s="142">
        <f t="shared" ref="BP3851:BP3852" si="3001">IF(BO3851&gt;=1000,1,0)</f>
        <v>0</v>
      </c>
      <c r="BQ3851" s="142">
        <v>0</v>
      </c>
    </row>
    <row r="3852" spans="1:69" s="142" customFormat="1">
      <c r="A3852" s="142">
        <f t="shared" si="2873"/>
        <v>5501101</v>
      </c>
      <c r="B3852" s="142" t="s">
        <v>945</v>
      </c>
      <c r="C3852" s="142" t="s">
        <v>951</v>
      </c>
      <c r="F3852" s="142" t="s">
        <v>952</v>
      </c>
      <c r="G3852" s="142">
        <v>1</v>
      </c>
      <c r="I3852" s="143">
        <v>1</v>
      </c>
      <c r="J3852" s="143">
        <v>0</v>
      </c>
      <c r="K3852" s="143">
        <f t="shared" si="2991"/>
        <v>492000</v>
      </c>
      <c r="L3852" s="143">
        <f t="shared" si="2992"/>
        <v>492000</v>
      </c>
      <c r="M3852" s="143">
        <v>1000</v>
      </c>
      <c r="N3852" s="142">
        <f t="shared" si="2993"/>
        <v>1</v>
      </c>
      <c r="O3852" s="143">
        <v>0</v>
      </c>
      <c r="P3852" s="143">
        <v>0</v>
      </c>
      <c r="Q3852" s="143">
        <v>0</v>
      </c>
      <c r="R3852" s="143">
        <v>0</v>
      </c>
      <c r="S3852" s="143">
        <v>0</v>
      </c>
      <c r="T3852" s="142">
        <f t="shared" si="2994"/>
        <v>0</v>
      </c>
      <c r="U3852" s="143">
        <v>21</v>
      </c>
      <c r="V3852" s="143">
        <v>0</v>
      </c>
      <c r="W3852" s="143">
        <f t="shared" si="2989"/>
        <v>3000</v>
      </c>
      <c r="X3852" s="143">
        <f t="shared" si="2990"/>
        <v>3000</v>
      </c>
      <c r="Y3852" s="143">
        <v>1000</v>
      </c>
      <c r="Z3852" s="142">
        <f t="shared" si="2995"/>
        <v>1</v>
      </c>
      <c r="AA3852" s="142">
        <v>0</v>
      </c>
      <c r="AB3852" s="142">
        <v>0</v>
      </c>
      <c r="AC3852" s="142">
        <v>0</v>
      </c>
      <c r="AD3852" s="142">
        <v>0</v>
      </c>
      <c r="AE3852" s="142">
        <v>0</v>
      </c>
      <c r="AF3852" s="142">
        <f t="shared" si="2996"/>
        <v>0</v>
      </c>
      <c r="AG3852" s="142">
        <v>0</v>
      </c>
      <c r="AH3852" s="142">
        <v>0</v>
      </c>
      <c r="AI3852" s="142">
        <v>0</v>
      </c>
      <c r="AJ3852" s="142">
        <v>0</v>
      </c>
      <c r="AK3852" s="142">
        <v>0</v>
      </c>
      <c r="AL3852" s="142">
        <f t="shared" si="2997"/>
        <v>0</v>
      </c>
      <c r="AM3852" s="142">
        <v>0</v>
      </c>
      <c r="AN3852" s="142">
        <v>0</v>
      </c>
      <c r="AO3852" s="142">
        <v>0</v>
      </c>
      <c r="AP3852" s="142">
        <v>0</v>
      </c>
      <c r="AQ3852" s="142">
        <v>0</v>
      </c>
      <c r="AS3852" s="142">
        <v>0</v>
      </c>
      <c r="AT3852" s="142">
        <v>0</v>
      </c>
      <c r="AU3852" s="142">
        <v>0</v>
      </c>
      <c r="AV3852" s="142">
        <v>0</v>
      </c>
      <c r="AW3852" s="142">
        <v>0</v>
      </c>
      <c r="AX3852" s="142">
        <f t="shared" si="2998"/>
        <v>0</v>
      </c>
      <c r="AY3852" s="142">
        <v>0</v>
      </c>
      <c r="AZ3852" s="142">
        <v>0</v>
      </c>
      <c r="BA3852" s="142">
        <v>0</v>
      </c>
      <c r="BB3852" s="142">
        <v>0</v>
      </c>
      <c r="BC3852" s="142">
        <v>0</v>
      </c>
      <c r="BD3852" s="142">
        <f t="shared" si="2999"/>
        <v>0</v>
      </c>
      <c r="BE3852" s="142">
        <v>0</v>
      </c>
      <c r="BF3852" s="142">
        <v>0</v>
      </c>
      <c r="BG3852" s="142">
        <v>0</v>
      </c>
      <c r="BH3852" s="142">
        <v>0</v>
      </c>
      <c r="BI3852" s="142">
        <v>0</v>
      </c>
      <c r="BJ3852" s="142">
        <f t="shared" si="3000"/>
        <v>0</v>
      </c>
      <c r="BK3852" s="142">
        <v>0</v>
      </c>
      <c r="BL3852" s="142">
        <v>0</v>
      </c>
      <c r="BM3852" s="142">
        <v>0</v>
      </c>
      <c r="BN3852" s="142">
        <v>0</v>
      </c>
      <c r="BO3852" s="142">
        <v>0</v>
      </c>
      <c r="BP3852" s="142">
        <f t="shared" si="3001"/>
        <v>0</v>
      </c>
      <c r="BQ3852" s="142">
        <v>0</v>
      </c>
    </row>
    <row r="3853" spans="1:69">
      <c r="A3853" s="10">
        <v>8011001</v>
      </c>
      <c r="B3853" s="48" t="s">
        <v>953</v>
      </c>
      <c r="C3853" s="48" t="s">
        <v>954</v>
      </c>
      <c r="F3853" s="48" t="s">
        <v>954</v>
      </c>
      <c r="G3853" s="10">
        <v>1</v>
      </c>
      <c r="I3853" s="10">
        <v>1</v>
      </c>
      <c r="J3853" s="10">
        <v>0</v>
      </c>
      <c r="K3853" s="10">
        <v>12000</v>
      </c>
      <c r="L3853" s="10">
        <v>12000</v>
      </c>
      <c r="M3853" s="10">
        <v>1000</v>
      </c>
      <c r="N3853" s="10">
        <v>1</v>
      </c>
      <c r="O3853" s="10">
        <v>29</v>
      </c>
      <c r="P3853" s="10">
        <v>0</v>
      </c>
      <c r="Q3853">
        <v>350</v>
      </c>
      <c r="R3853">
        <v>350</v>
      </c>
      <c r="S3853" s="10">
        <v>1000</v>
      </c>
      <c r="T3853" s="10">
        <v>1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>
        <v>0</v>
      </c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0">
        <v>0</v>
      </c>
      <c r="BM3853" s="10">
        <v>0</v>
      </c>
      <c r="BN3853" s="10">
        <v>0</v>
      </c>
      <c r="BO3853" s="10">
        <v>0</v>
      </c>
      <c r="BP3853" s="10">
        <v>0</v>
      </c>
    </row>
    <row r="3854" spans="1:69">
      <c r="A3854" s="10">
        <v>8011002</v>
      </c>
      <c r="B3854" s="48" t="s">
        <v>953</v>
      </c>
      <c r="C3854" s="48" t="s">
        <v>954</v>
      </c>
      <c r="F3854" s="48" t="s">
        <v>954</v>
      </c>
      <c r="G3854" s="10">
        <v>1</v>
      </c>
      <c r="I3854" s="10">
        <v>1</v>
      </c>
      <c r="J3854" s="10">
        <v>0</v>
      </c>
      <c r="K3854" s="10">
        <v>12000</v>
      </c>
      <c r="L3854" s="10">
        <v>12000</v>
      </c>
      <c r="M3854" s="10">
        <v>1000</v>
      </c>
      <c r="N3854" s="10">
        <v>1</v>
      </c>
      <c r="O3854" s="10">
        <v>29</v>
      </c>
      <c r="P3854" s="10">
        <v>0</v>
      </c>
      <c r="Q3854">
        <f>Q3853+10</f>
        <v>360</v>
      </c>
      <c r="R3854">
        <f>R3853+10</f>
        <v>360</v>
      </c>
      <c r="S3854" s="10">
        <v>1000</v>
      </c>
      <c r="T3854" s="10">
        <v>1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  <c r="AS3854" s="10">
        <v>0</v>
      </c>
      <c r="AT3854" s="10">
        <v>0</v>
      </c>
      <c r="AU3854" s="10">
        <v>0</v>
      </c>
      <c r="AV3854" s="10">
        <v>0</v>
      </c>
      <c r="AW3854" s="10">
        <v>0</v>
      </c>
      <c r="AX3854" s="10">
        <v>0</v>
      </c>
      <c r="AY3854" s="10">
        <v>0</v>
      </c>
      <c r="AZ3854" s="10">
        <v>0</v>
      </c>
      <c r="BA3854" s="10">
        <v>0</v>
      </c>
      <c r="BB3854" s="10">
        <v>0</v>
      </c>
      <c r="BC3854" s="10">
        <v>0</v>
      </c>
      <c r="BD3854" s="10">
        <v>0</v>
      </c>
      <c r="BE3854" s="10">
        <v>0</v>
      </c>
      <c r="BF3854" s="10">
        <v>0</v>
      </c>
      <c r="BG3854" s="10">
        <v>0</v>
      </c>
      <c r="BH3854" s="10">
        <v>0</v>
      </c>
      <c r="BI3854" s="10">
        <v>0</v>
      </c>
      <c r="BJ3854" s="10">
        <v>0</v>
      </c>
      <c r="BK3854" s="10">
        <v>0</v>
      </c>
      <c r="BL3854" s="10">
        <v>0</v>
      </c>
      <c r="BM3854" s="10">
        <v>0</v>
      </c>
      <c r="BN3854" s="10">
        <v>0</v>
      </c>
      <c r="BO3854" s="10">
        <v>0</v>
      </c>
      <c r="BP3854" s="10">
        <v>0</v>
      </c>
    </row>
    <row r="3855" spans="1:69">
      <c r="A3855" s="10">
        <v>8011003</v>
      </c>
      <c r="B3855" s="48" t="s">
        <v>953</v>
      </c>
      <c r="C3855" s="48" t="s">
        <v>954</v>
      </c>
      <c r="F3855" s="48" t="s">
        <v>954</v>
      </c>
      <c r="G3855" s="10">
        <v>1</v>
      </c>
      <c r="I3855" s="10">
        <v>1</v>
      </c>
      <c r="J3855" s="10">
        <v>0</v>
      </c>
      <c r="K3855" s="10">
        <v>12000</v>
      </c>
      <c r="L3855" s="10">
        <v>12000</v>
      </c>
      <c r="M3855" s="10">
        <v>1000</v>
      </c>
      <c r="N3855" s="10">
        <v>1</v>
      </c>
      <c r="O3855" s="10">
        <v>29</v>
      </c>
      <c r="P3855" s="10">
        <v>0</v>
      </c>
      <c r="Q3855">
        <f t="shared" ref="Q3855:R3918" si="3002">Q3854+10</f>
        <v>370</v>
      </c>
      <c r="R3855">
        <f t="shared" si="3002"/>
        <v>370</v>
      </c>
      <c r="S3855" s="10">
        <v>1000</v>
      </c>
      <c r="T3855" s="10">
        <v>1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>
        <v>0</v>
      </c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0">
        <v>0</v>
      </c>
      <c r="BM3855" s="10">
        <v>0</v>
      </c>
      <c r="BN3855" s="10">
        <v>0</v>
      </c>
      <c r="BO3855" s="10">
        <v>0</v>
      </c>
      <c r="BP3855" s="10">
        <v>0</v>
      </c>
    </row>
    <row r="3856" spans="1:69">
      <c r="A3856" s="10">
        <v>8011004</v>
      </c>
      <c r="B3856" s="48" t="s">
        <v>953</v>
      </c>
      <c r="C3856" s="48" t="s">
        <v>954</v>
      </c>
      <c r="F3856" s="48" t="s">
        <v>954</v>
      </c>
      <c r="G3856" s="10">
        <v>1</v>
      </c>
      <c r="I3856" s="10">
        <v>1</v>
      </c>
      <c r="J3856" s="10">
        <v>0</v>
      </c>
      <c r="K3856" s="10">
        <v>18000</v>
      </c>
      <c r="L3856" s="10">
        <v>18000</v>
      </c>
      <c r="M3856" s="10">
        <v>1000</v>
      </c>
      <c r="N3856" s="10">
        <v>1</v>
      </c>
      <c r="O3856" s="10">
        <v>29</v>
      </c>
      <c r="P3856" s="10">
        <v>0</v>
      </c>
      <c r="Q3856">
        <f t="shared" si="3002"/>
        <v>380</v>
      </c>
      <c r="R3856">
        <f t="shared" si="3002"/>
        <v>380</v>
      </c>
      <c r="S3856" s="10">
        <v>1000</v>
      </c>
      <c r="T3856" s="10">
        <v>1</v>
      </c>
      <c r="U3856" s="10">
        <v>0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</v>
      </c>
      <c r="AL3856" s="10">
        <v>0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>
        <v>0</v>
      </c>
      <c r="AS3856" s="10">
        <v>0</v>
      </c>
      <c r="AT3856" s="10">
        <v>0</v>
      </c>
      <c r="AU3856" s="10">
        <v>0</v>
      </c>
      <c r="AV3856" s="10">
        <v>0</v>
      </c>
      <c r="AW3856" s="10">
        <v>0</v>
      </c>
      <c r="AX3856" s="10">
        <v>0</v>
      </c>
      <c r="AY3856" s="10">
        <v>0</v>
      </c>
      <c r="AZ3856" s="10">
        <v>0</v>
      </c>
      <c r="BA3856" s="10">
        <v>0</v>
      </c>
      <c r="BB3856" s="10">
        <v>0</v>
      </c>
      <c r="BC3856" s="10">
        <v>0</v>
      </c>
      <c r="BD3856" s="10">
        <v>0</v>
      </c>
      <c r="BE3856" s="10">
        <v>0</v>
      </c>
      <c r="BF3856" s="10">
        <v>0</v>
      </c>
      <c r="BG3856" s="10">
        <v>0</v>
      </c>
      <c r="BH3856" s="10">
        <v>0</v>
      </c>
      <c r="BI3856" s="10">
        <v>0</v>
      </c>
      <c r="BJ3856" s="10">
        <v>0</v>
      </c>
      <c r="BK3856" s="10">
        <v>0</v>
      </c>
      <c r="BL3856" s="10">
        <v>0</v>
      </c>
      <c r="BM3856" s="10">
        <v>0</v>
      </c>
      <c r="BN3856" s="10">
        <v>0</v>
      </c>
      <c r="BO3856" s="10">
        <v>0</v>
      </c>
      <c r="BP3856" s="10">
        <v>0</v>
      </c>
    </row>
    <row r="3857" spans="1:68">
      <c r="A3857" s="10">
        <v>8011005</v>
      </c>
      <c r="B3857" s="48" t="s">
        <v>953</v>
      </c>
      <c r="C3857" s="48" t="s">
        <v>954</v>
      </c>
      <c r="F3857" s="48" t="s">
        <v>954</v>
      </c>
      <c r="G3857" s="10">
        <v>1</v>
      </c>
      <c r="I3857" s="10">
        <v>1</v>
      </c>
      <c r="J3857" s="10">
        <v>0</v>
      </c>
      <c r="K3857" s="10">
        <v>18000</v>
      </c>
      <c r="L3857" s="10">
        <v>18000</v>
      </c>
      <c r="M3857" s="10">
        <v>1000</v>
      </c>
      <c r="N3857" s="10">
        <v>1</v>
      </c>
      <c r="O3857" s="10">
        <v>29</v>
      </c>
      <c r="P3857" s="10">
        <v>0</v>
      </c>
      <c r="Q3857">
        <f t="shared" si="3002"/>
        <v>390</v>
      </c>
      <c r="R3857">
        <f t="shared" si="3002"/>
        <v>390</v>
      </c>
      <c r="S3857" s="10">
        <v>1000</v>
      </c>
      <c r="T3857" s="10">
        <v>1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>
        <v>0</v>
      </c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0">
        <v>0</v>
      </c>
      <c r="BM3857" s="10">
        <v>0</v>
      </c>
      <c r="BN3857" s="10">
        <v>0</v>
      </c>
      <c r="BO3857" s="10">
        <v>0</v>
      </c>
      <c r="BP3857" s="10">
        <v>0</v>
      </c>
    </row>
    <row r="3858" spans="1:68">
      <c r="A3858" s="10">
        <v>8011006</v>
      </c>
      <c r="B3858" s="48" t="s">
        <v>953</v>
      </c>
      <c r="C3858" s="48" t="s">
        <v>954</v>
      </c>
      <c r="F3858" s="48" t="s">
        <v>954</v>
      </c>
      <c r="G3858" s="10">
        <v>1</v>
      </c>
      <c r="I3858" s="10">
        <v>1</v>
      </c>
      <c r="J3858" s="10">
        <v>0</v>
      </c>
      <c r="K3858" s="10">
        <v>18000</v>
      </c>
      <c r="L3858" s="10">
        <v>18000</v>
      </c>
      <c r="M3858" s="10">
        <v>1000</v>
      </c>
      <c r="N3858" s="10">
        <v>1</v>
      </c>
      <c r="O3858" s="10">
        <v>29</v>
      </c>
      <c r="P3858" s="10">
        <v>0</v>
      </c>
      <c r="Q3858">
        <f t="shared" si="3002"/>
        <v>400</v>
      </c>
      <c r="R3858">
        <f t="shared" si="3002"/>
        <v>400</v>
      </c>
      <c r="S3858" s="10">
        <v>1000</v>
      </c>
      <c r="T3858" s="10">
        <v>1</v>
      </c>
      <c r="U3858" s="10">
        <v>0</v>
      </c>
      <c r="V3858" s="10">
        <v>0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0</v>
      </c>
      <c r="AE3858" s="10">
        <v>0</v>
      </c>
      <c r="AF3858" s="10">
        <v>0</v>
      </c>
      <c r="AG3858" s="10">
        <v>0</v>
      </c>
      <c r="AH3858" s="10">
        <v>0</v>
      </c>
      <c r="AI3858" s="10">
        <v>0</v>
      </c>
      <c r="AJ3858" s="10">
        <v>0</v>
      </c>
      <c r="AK3858" s="10">
        <v>0</v>
      </c>
      <c r="AL3858" s="10">
        <v>0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>
        <v>0</v>
      </c>
      <c r="AS3858" s="10">
        <v>0</v>
      </c>
      <c r="AT3858" s="10">
        <v>0</v>
      </c>
      <c r="AU3858" s="10">
        <v>0</v>
      </c>
      <c r="AV3858" s="10">
        <v>0</v>
      </c>
      <c r="AW3858" s="10">
        <v>0</v>
      </c>
      <c r="AX3858" s="10">
        <v>0</v>
      </c>
      <c r="AY3858" s="10">
        <v>0</v>
      </c>
      <c r="AZ3858" s="10">
        <v>0</v>
      </c>
      <c r="BA3858" s="10">
        <v>0</v>
      </c>
      <c r="BB3858" s="10">
        <v>0</v>
      </c>
      <c r="BC3858" s="10">
        <v>0</v>
      </c>
      <c r="BD3858" s="10">
        <v>0</v>
      </c>
      <c r="BE3858" s="10">
        <v>0</v>
      </c>
      <c r="BF3858" s="10">
        <v>0</v>
      </c>
      <c r="BG3858" s="10">
        <v>0</v>
      </c>
      <c r="BH3858" s="10">
        <v>0</v>
      </c>
      <c r="BI3858" s="10">
        <v>0</v>
      </c>
      <c r="BJ3858" s="10">
        <v>0</v>
      </c>
      <c r="BK3858" s="10">
        <v>0</v>
      </c>
      <c r="BL3858" s="10">
        <v>0</v>
      </c>
      <c r="BM3858" s="10">
        <v>0</v>
      </c>
      <c r="BN3858" s="10">
        <v>0</v>
      </c>
      <c r="BO3858" s="10">
        <v>0</v>
      </c>
      <c r="BP3858" s="10">
        <v>0</v>
      </c>
    </row>
    <row r="3859" spans="1:68">
      <c r="A3859" s="10">
        <v>8011007</v>
      </c>
      <c r="B3859" s="48" t="s">
        <v>953</v>
      </c>
      <c r="C3859" s="48" t="s">
        <v>954</v>
      </c>
      <c r="F3859" s="48" t="s">
        <v>954</v>
      </c>
      <c r="G3859" s="10">
        <v>1</v>
      </c>
      <c r="I3859" s="10">
        <v>1</v>
      </c>
      <c r="J3859" s="10">
        <v>0</v>
      </c>
      <c r="K3859" s="10">
        <v>24000</v>
      </c>
      <c r="L3859" s="10">
        <v>24000</v>
      </c>
      <c r="M3859" s="10">
        <v>1000</v>
      </c>
      <c r="N3859" s="10">
        <v>1</v>
      </c>
      <c r="O3859" s="10">
        <v>29</v>
      </c>
      <c r="P3859" s="10">
        <v>0</v>
      </c>
      <c r="Q3859">
        <f t="shared" si="3002"/>
        <v>410</v>
      </c>
      <c r="R3859">
        <f t="shared" si="3002"/>
        <v>410</v>
      </c>
      <c r="S3859" s="10">
        <v>1000</v>
      </c>
      <c r="T3859" s="10">
        <v>1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>
        <v>0</v>
      </c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0">
        <v>0</v>
      </c>
      <c r="BM3859" s="10">
        <v>0</v>
      </c>
      <c r="BN3859" s="10">
        <v>0</v>
      </c>
      <c r="BO3859" s="10">
        <v>0</v>
      </c>
      <c r="BP3859" s="10">
        <v>0</v>
      </c>
    </row>
    <row r="3860" spans="1:68">
      <c r="A3860" s="10">
        <v>8011008</v>
      </c>
      <c r="B3860" s="48" t="s">
        <v>953</v>
      </c>
      <c r="C3860" s="48" t="s">
        <v>954</v>
      </c>
      <c r="F3860" s="48" t="s">
        <v>954</v>
      </c>
      <c r="G3860" s="10">
        <v>1</v>
      </c>
      <c r="I3860" s="10">
        <v>1</v>
      </c>
      <c r="J3860" s="10">
        <v>0</v>
      </c>
      <c r="K3860" s="10">
        <v>24000</v>
      </c>
      <c r="L3860" s="10">
        <v>24000</v>
      </c>
      <c r="M3860" s="10">
        <v>1000</v>
      </c>
      <c r="N3860" s="10">
        <v>1</v>
      </c>
      <c r="O3860" s="10">
        <v>29</v>
      </c>
      <c r="P3860" s="10">
        <v>0</v>
      </c>
      <c r="Q3860">
        <f t="shared" si="3002"/>
        <v>420</v>
      </c>
      <c r="R3860">
        <f t="shared" si="3002"/>
        <v>420</v>
      </c>
      <c r="S3860" s="10">
        <v>1000</v>
      </c>
      <c r="T3860" s="10">
        <v>1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0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  <c r="AS3860" s="10">
        <v>0</v>
      </c>
      <c r="AT3860" s="10">
        <v>0</v>
      </c>
      <c r="AU3860" s="10">
        <v>0</v>
      </c>
      <c r="AV3860" s="10">
        <v>0</v>
      </c>
      <c r="AW3860" s="10">
        <v>0</v>
      </c>
      <c r="AX3860" s="10">
        <v>0</v>
      </c>
      <c r="AY3860" s="10">
        <v>0</v>
      </c>
      <c r="AZ3860" s="10">
        <v>0</v>
      </c>
      <c r="BA3860" s="10">
        <v>0</v>
      </c>
      <c r="BB3860" s="10">
        <v>0</v>
      </c>
      <c r="BC3860" s="10">
        <v>0</v>
      </c>
      <c r="BD3860" s="10">
        <v>0</v>
      </c>
      <c r="BE3860" s="10">
        <v>0</v>
      </c>
      <c r="BF3860" s="10">
        <v>0</v>
      </c>
      <c r="BG3860" s="10">
        <v>0</v>
      </c>
      <c r="BH3860" s="10">
        <v>0</v>
      </c>
      <c r="BI3860" s="10">
        <v>0</v>
      </c>
      <c r="BJ3860" s="10">
        <v>0</v>
      </c>
      <c r="BK3860" s="10">
        <v>0</v>
      </c>
      <c r="BL3860" s="10">
        <v>0</v>
      </c>
      <c r="BM3860" s="10">
        <v>0</v>
      </c>
      <c r="BN3860" s="10">
        <v>0</v>
      </c>
      <c r="BO3860" s="10">
        <v>0</v>
      </c>
      <c r="BP3860" s="10">
        <v>0</v>
      </c>
    </row>
    <row r="3861" spans="1:68">
      <c r="A3861" s="10">
        <v>8011009</v>
      </c>
      <c r="B3861" s="48" t="s">
        <v>953</v>
      </c>
      <c r="C3861" s="48" t="s">
        <v>954</v>
      </c>
      <c r="F3861" s="48" t="s">
        <v>954</v>
      </c>
      <c r="G3861" s="10">
        <v>1</v>
      </c>
      <c r="I3861" s="10">
        <v>1</v>
      </c>
      <c r="J3861" s="10">
        <v>0</v>
      </c>
      <c r="K3861" s="10">
        <v>24000</v>
      </c>
      <c r="L3861" s="10">
        <v>24000</v>
      </c>
      <c r="M3861" s="10">
        <v>1000</v>
      </c>
      <c r="N3861" s="10">
        <v>1</v>
      </c>
      <c r="O3861" s="10">
        <v>29</v>
      </c>
      <c r="P3861" s="10">
        <v>0</v>
      </c>
      <c r="Q3861">
        <f t="shared" si="3002"/>
        <v>430</v>
      </c>
      <c r="R3861">
        <f t="shared" si="3002"/>
        <v>430</v>
      </c>
      <c r="S3861" s="10">
        <v>1000</v>
      </c>
      <c r="T3861" s="10">
        <v>1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>
        <v>0</v>
      </c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0">
        <v>0</v>
      </c>
      <c r="BM3861" s="10">
        <v>0</v>
      </c>
      <c r="BN3861" s="10">
        <v>0</v>
      </c>
      <c r="BO3861" s="10">
        <v>0</v>
      </c>
      <c r="BP3861" s="10">
        <v>0</v>
      </c>
    </row>
    <row r="3862" spans="1:68">
      <c r="A3862" s="10">
        <v>8011010</v>
      </c>
      <c r="B3862" s="48" t="s">
        <v>953</v>
      </c>
      <c r="C3862" s="48" t="s">
        <v>954</v>
      </c>
      <c r="F3862" s="48" t="s">
        <v>954</v>
      </c>
      <c r="G3862" s="10">
        <v>1</v>
      </c>
      <c r="I3862" s="10">
        <v>1</v>
      </c>
      <c r="J3862" s="10">
        <v>0</v>
      </c>
      <c r="K3862" s="10">
        <v>30000</v>
      </c>
      <c r="L3862" s="10">
        <v>30000</v>
      </c>
      <c r="M3862" s="10">
        <v>1000</v>
      </c>
      <c r="N3862" s="10">
        <v>1</v>
      </c>
      <c r="O3862" s="10">
        <v>29</v>
      </c>
      <c r="P3862" s="10">
        <v>0</v>
      </c>
      <c r="Q3862">
        <f t="shared" si="3002"/>
        <v>440</v>
      </c>
      <c r="R3862">
        <f t="shared" si="3002"/>
        <v>440</v>
      </c>
      <c r="S3862" s="10">
        <v>1000</v>
      </c>
      <c r="T3862" s="10">
        <v>1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>
        <v>0</v>
      </c>
      <c r="AE3862" s="10">
        <v>0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  <c r="AR3862" s="10">
        <v>0</v>
      </c>
      <c r="AS3862" s="10">
        <v>0</v>
      </c>
      <c r="AT3862" s="10">
        <v>0</v>
      </c>
      <c r="AU3862" s="10">
        <v>0</v>
      </c>
      <c r="AV3862" s="10">
        <v>0</v>
      </c>
      <c r="AW3862" s="10">
        <v>0</v>
      </c>
      <c r="AX3862" s="10">
        <v>0</v>
      </c>
      <c r="AY3862" s="10">
        <v>0</v>
      </c>
      <c r="AZ3862" s="10">
        <v>0</v>
      </c>
      <c r="BA3862" s="10">
        <v>0</v>
      </c>
      <c r="BB3862" s="10">
        <v>0</v>
      </c>
      <c r="BC3862" s="10">
        <v>0</v>
      </c>
      <c r="BD3862" s="10">
        <v>0</v>
      </c>
      <c r="BE3862" s="10">
        <v>0</v>
      </c>
      <c r="BF3862" s="10">
        <v>0</v>
      </c>
      <c r="BG3862" s="10">
        <v>0</v>
      </c>
      <c r="BH3862" s="10">
        <v>0</v>
      </c>
      <c r="BI3862" s="10">
        <v>0</v>
      </c>
      <c r="BJ3862" s="10">
        <v>0</v>
      </c>
      <c r="BK3862" s="10">
        <v>0</v>
      </c>
      <c r="BL3862" s="10">
        <v>0</v>
      </c>
      <c r="BM3862" s="10">
        <v>0</v>
      </c>
      <c r="BN3862" s="10">
        <v>0</v>
      </c>
      <c r="BO3862" s="10">
        <v>0</v>
      </c>
      <c r="BP3862" s="10">
        <v>0</v>
      </c>
    </row>
    <row r="3863" spans="1:68">
      <c r="A3863" s="10">
        <v>8011011</v>
      </c>
      <c r="B3863" s="48" t="s">
        <v>953</v>
      </c>
      <c r="C3863" s="48" t="s">
        <v>954</v>
      </c>
      <c r="F3863" s="48" t="s">
        <v>954</v>
      </c>
      <c r="G3863" s="10">
        <v>1</v>
      </c>
      <c r="I3863" s="10">
        <v>1</v>
      </c>
      <c r="J3863" s="10">
        <v>0</v>
      </c>
      <c r="K3863" s="10">
        <v>30000</v>
      </c>
      <c r="L3863" s="10">
        <v>30000</v>
      </c>
      <c r="M3863" s="10">
        <v>1000</v>
      </c>
      <c r="N3863" s="10">
        <v>1</v>
      </c>
      <c r="O3863" s="10">
        <v>29</v>
      </c>
      <c r="P3863" s="10">
        <v>0</v>
      </c>
      <c r="Q3863">
        <f t="shared" si="3002"/>
        <v>450</v>
      </c>
      <c r="R3863">
        <f t="shared" si="3002"/>
        <v>450</v>
      </c>
      <c r="S3863" s="10">
        <v>1000</v>
      </c>
      <c r="T3863" s="10">
        <v>1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>
        <v>0</v>
      </c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0">
        <v>0</v>
      </c>
      <c r="BM3863" s="10">
        <v>0</v>
      </c>
      <c r="BN3863" s="10">
        <v>0</v>
      </c>
      <c r="BO3863" s="10">
        <v>0</v>
      </c>
      <c r="BP3863" s="10">
        <v>0</v>
      </c>
    </row>
    <row r="3864" spans="1:68">
      <c r="A3864" s="10">
        <v>8011012</v>
      </c>
      <c r="B3864" s="48" t="s">
        <v>953</v>
      </c>
      <c r="C3864" s="48" t="s">
        <v>954</v>
      </c>
      <c r="F3864" s="48" t="s">
        <v>954</v>
      </c>
      <c r="G3864" s="10">
        <v>1</v>
      </c>
      <c r="I3864" s="10">
        <v>1</v>
      </c>
      <c r="J3864" s="10">
        <v>0</v>
      </c>
      <c r="K3864" s="10">
        <v>30000</v>
      </c>
      <c r="L3864" s="10">
        <v>30000</v>
      </c>
      <c r="M3864" s="10">
        <v>1000</v>
      </c>
      <c r="N3864" s="10">
        <v>1</v>
      </c>
      <c r="O3864" s="10">
        <v>29</v>
      </c>
      <c r="P3864" s="10">
        <v>0</v>
      </c>
      <c r="Q3864">
        <f t="shared" si="3002"/>
        <v>460</v>
      </c>
      <c r="R3864">
        <f t="shared" si="3002"/>
        <v>460</v>
      </c>
      <c r="S3864" s="10">
        <v>1000</v>
      </c>
      <c r="T3864" s="10">
        <v>1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D3864" s="10">
        <v>0</v>
      </c>
      <c r="AE3864" s="10">
        <v>0</v>
      </c>
      <c r="AF3864" s="10">
        <v>0</v>
      </c>
      <c r="AG3864" s="10">
        <v>0</v>
      </c>
      <c r="AH3864" s="10">
        <v>0</v>
      </c>
      <c r="AI3864" s="10">
        <v>0</v>
      </c>
      <c r="AJ3864" s="10">
        <v>0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  <c r="AR3864" s="10">
        <v>0</v>
      </c>
      <c r="AS3864" s="10">
        <v>0</v>
      </c>
      <c r="AT3864" s="10">
        <v>0</v>
      </c>
      <c r="AU3864" s="10">
        <v>0</v>
      </c>
      <c r="AV3864" s="10">
        <v>0</v>
      </c>
      <c r="AW3864" s="10">
        <v>0</v>
      </c>
      <c r="AX3864" s="10">
        <v>0</v>
      </c>
      <c r="AY3864" s="10">
        <v>0</v>
      </c>
      <c r="AZ3864" s="10">
        <v>0</v>
      </c>
      <c r="BA3864" s="10">
        <v>0</v>
      </c>
      <c r="BB3864" s="10">
        <v>0</v>
      </c>
      <c r="BC3864" s="10">
        <v>0</v>
      </c>
      <c r="BD3864" s="10">
        <v>0</v>
      </c>
      <c r="BE3864" s="10">
        <v>0</v>
      </c>
      <c r="BF3864" s="10">
        <v>0</v>
      </c>
      <c r="BG3864" s="10">
        <v>0</v>
      </c>
      <c r="BH3864" s="10">
        <v>0</v>
      </c>
      <c r="BI3864" s="10">
        <v>0</v>
      </c>
      <c r="BJ3864" s="10">
        <v>0</v>
      </c>
      <c r="BK3864" s="10">
        <v>0</v>
      </c>
      <c r="BL3864" s="10">
        <v>0</v>
      </c>
      <c r="BM3864" s="10">
        <v>0</v>
      </c>
      <c r="BN3864" s="10">
        <v>0</v>
      </c>
      <c r="BO3864" s="10">
        <v>0</v>
      </c>
      <c r="BP3864" s="10">
        <v>0</v>
      </c>
    </row>
    <row r="3865" spans="1:68">
      <c r="A3865" s="10">
        <v>8011013</v>
      </c>
      <c r="B3865" s="48" t="s">
        <v>953</v>
      </c>
      <c r="C3865" s="48" t="s">
        <v>954</v>
      </c>
      <c r="F3865" s="48" t="s">
        <v>954</v>
      </c>
      <c r="G3865" s="10">
        <v>1</v>
      </c>
      <c r="I3865" s="10">
        <v>1</v>
      </c>
      <c r="J3865" s="10">
        <v>0</v>
      </c>
      <c r="K3865" s="10">
        <v>36000</v>
      </c>
      <c r="L3865" s="10">
        <v>36000</v>
      </c>
      <c r="M3865" s="10">
        <v>1000</v>
      </c>
      <c r="N3865" s="10">
        <v>1</v>
      </c>
      <c r="O3865" s="10">
        <v>29</v>
      </c>
      <c r="P3865" s="10">
        <v>0</v>
      </c>
      <c r="Q3865">
        <f t="shared" si="3002"/>
        <v>470</v>
      </c>
      <c r="R3865">
        <f t="shared" si="3002"/>
        <v>470</v>
      </c>
      <c r="S3865" s="10">
        <v>1000</v>
      </c>
      <c r="T3865" s="10">
        <v>1</v>
      </c>
      <c r="U3865" s="10">
        <v>0</v>
      </c>
      <c r="V3865" s="10">
        <v>0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>
        <v>0</v>
      </c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0">
        <v>0</v>
      </c>
      <c r="BM3865" s="10">
        <v>0</v>
      </c>
      <c r="BN3865" s="10">
        <v>0</v>
      </c>
      <c r="BO3865" s="10">
        <v>0</v>
      </c>
      <c r="BP3865" s="10">
        <v>0</v>
      </c>
    </row>
    <row r="3866" spans="1:68">
      <c r="A3866" s="10">
        <v>8011014</v>
      </c>
      <c r="B3866" s="48" t="s">
        <v>953</v>
      </c>
      <c r="C3866" s="48" t="s">
        <v>954</v>
      </c>
      <c r="F3866" s="48" t="s">
        <v>954</v>
      </c>
      <c r="G3866" s="10">
        <v>1</v>
      </c>
      <c r="I3866" s="10">
        <v>1</v>
      </c>
      <c r="J3866" s="10">
        <v>0</v>
      </c>
      <c r="K3866" s="10">
        <v>36000</v>
      </c>
      <c r="L3866" s="10">
        <v>36000</v>
      </c>
      <c r="M3866" s="10">
        <v>1000</v>
      </c>
      <c r="N3866" s="10">
        <v>1</v>
      </c>
      <c r="O3866" s="10">
        <v>29</v>
      </c>
      <c r="P3866" s="10">
        <v>0</v>
      </c>
      <c r="Q3866">
        <f t="shared" si="3002"/>
        <v>480</v>
      </c>
      <c r="R3866">
        <f t="shared" si="3002"/>
        <v>480</v>
      </c>
      <c r="S3866" s="10">
        <v>1000</v>
      </c>
      <c r="T3866" s="10">
        <v>1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0</v>
      </c>
      <c r="AU3866" s="10">
        <v>0</v>
      </c>
      <c r="AV3866" s="10">
        <v>0</v>
      </c>
      <c r="AW3866" s="10">
        <v>0</v>
      </c>
      <c r="AX3866" s="10">
        <v>0</v>
      </c>
      <c r="AY3866" s="10">
        <v>0</v>
      </c>
      <c r="AZ3866" s="10">
        <v>0</v>
      </c>
      <c r="BA3866" s="10">
        <v>0</v>
      </c>
      <c r="BB3866" s="10">
        <v>0</v>
      </c>
      <c r="BC3866" s="10">
        <v>0</v>
      </c>
      <c r="BD3866" s="10">
        <v>0</v>
      </c>
      <c r="BE3866" s="10">
        <v>0</v>
      </c>
      <c r="BF3866" s="10">
        <v>0</v>
      </c>
      <c r="BG3866" s="10">
        <v>0</v>
      </c>
      <c r="BH3866" s="10">
        <v>0</v>
      </c>
      <c r="BI3866" s="10">
        <v>0</v>
      </c>
      <c r="BJ3866" s="10">
        <v>0</v>
      </c>
      <c r="BK3866" s="10">
        <v>0</v>
      </c>
      <c r="BL3866" s="10">
        <v>0</v>
      </c>
      <c r="BM3866" s="10">
        <v>0</v>
      </c>
      <c r="BN3866" s="10">
        <v>0</v>
      </c>
      <c r="BO3866" s="10">
        <v>0</v>
      </c>
      <c r="BP3866" s="10">
        <v>0</v>
      </c>
    </row>
    <row r="3867" spans="1:68">
      <c r="A3867" s="10">
        <v>8011015</v>
      </c>
      <c r="B3867" s="48" t="s">
        <v>953</v>
      </c>
      <c r="C3867" s="48" t="s">
        <v>954</v>
      </c>
      <c r="F3867" s="48" t="s">
        <v>954</v>
      </c>
      <c r="G3867" s="10">
        <v>1</v>
      </c>
      <c r="I3867" s="10">
        <v>1</v>
      </c>
      <c r="J3867" s="10">
        <v>0</v>
      </c>
      <c r="K3867" s="10">
        <v>36000</v>
      </c>
      <c r="L3867" s="10">
        <v>36000</v>
      </c>
      <c r="M3867" s="10">
        <v>1000</v>
      </c>
      <c r="N3867" s="10">
        <v>1</v>
      </c>
      <c r="O3867" s="10">
        <v>29</v>
      </c>
      <c r="P3867" s="10">
        <v>0</v>
      </c>
      <c r="Q3867">
        <f t="shared" si="3002"/>
        <v>490</v>
      </c>
      <c r="R3867">
        <f t="shared" si="3002"/>
        <v>490</v>
      </c>
      <c r="S3867" s="10">
        <v>1000</v>
      </c>
      <c r="T3867" s="10">
        <v>1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>
        <v>0</v>
      </c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0">
        <v>0</v>
      </c>
      <c r="BM3867" s="10">
        <v>0</v>
      </c>
      <c r="BN3867" s="10">
        <v>0</v>
      </c>
      <c r="BO3867" s="10">
        <v>0</v>
      </c>
      <c r="BP3867" s="10">
        <v>0</v>
      </c>
    </row>
    <row r="3868" spans="1:68">
      <c r="A3868" s="10">
        <v>8011016</v>
      </c>
      <c r="B3868" s="48" t="s">
        <v>953</v>
      </c>
      <c r="C3868" s="48" t="s">
        <v>954</v>
      </c>
      <c r="F3868" s="48" t="s">
        <v>954</v>
      </c>
      <c r="G3868" s="10">
        <v>1</v>
      </c>
      <c r="I3868" s="10">
        <v>1</v>
      </c>
      <c r="J3868" s="10">
        <v>0</v>
      </c>
      <c r="K3868" s="10">
        <v>42000</v>
      </c>
      <c r="L3868" s="10">
        <v>42000</v>
      </c>
      <c r="M3868" s="10">
        <v>1000</v>
      </c>
      <c r="N3868" s="10">
        <v>1</v>
      </c>
      <c r="O3868" s="10">
        <v>29</v>
      </c>
      <c r="P3868" s="10">
        <v>0</v>
      </c>
      <c r="Q3868">
        <f t="shared" si="3002"/>
        <v>500</v>
      </c>
      <c r="R3868">
        <f t="shared" si="3002"/>
        <v>500</v>
      </c>
      <c r="S3868" s="10">
        <v>1000</v>
      </c>
      <c r="T3868" s="10">
        <v>1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0</v>
      </c>
      <c r="AE3868" s="10">
        <v>0</v>
      </c>
      <c r="AF3868" s="10">
        <v>0</v>
      </c>
      <c r="AG3868" s="10">
        <v>0</v>
      </c>
      <c r="AH3868" s="10">
        <v>0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>
        <v>0</v>
      </c>
      <c r="AS3868" s="10">
        <v>0</v>
      </c>
      <c r="AT3868" s="10">
        <v>0</v>
      </c>
      <c r="AU3868" s="10">
        <v>0</v>
      </c>
      <c r="AV3868" s="10">
        <v>0</v>
      </c>
      <c r="AW3868" s="10">
        <v>0</v>
      </c>
      <c r="AX3868" s="10">
        <v>0</v>
      </c>
      <c r="AY3868" s="10">
        <v>0</v>
      </c>
      <c r="AZ3868" s="10">
        <v>0</v>
      </c>
      <c r="BA3868" s="10">
        <v>0</v>
      </c>
      <c r="BB3868" s="10">
        <v>0</v>
      </c>
      <c r="BC3868" s="10">
        <v>0</v>
      </c>
      <c r="BD3868" s="10">
        <v>0</v>
      </c>
      <c r="BE3868" s="10">
        <v>0</v>
      </c>
      <c r="BF3868" s="10">
        <v>0</v>
      </c>
      <c r="BG3868" s="10">
        <v>0</v>
      </c>
      <c r="BH3868" s="10">
        <v>0</v>
      </c>
      <c r="BI3868" s="10">
        <v>0</v>
      </c>
      <c r="BJ3868" s="10">
        <v>0</v>
      </c>
      <c r="BK3868" s="10">
        <v>0</v>
      </c>
      <c r="BL3868" s="10">
        <v>0</v>
      </c>
      <c r="BM3868" s="10">
        <v>0</v>
      </c>
      <c r="BN3868" s="10">
        <v>0</v>
      </c>
      <c r="BO3868" s="10">
        <v>0</v>
      </c>
      <c r="BP3868" s="10">
        <v>0</v>
      </c>
    </row>
    <row r="3869" spans="1:68">
      <c r="A3869" s="10">
        <v>8011017</v>
      </c>
      <c r="B3869" s="48" t="s">
        <v>953</v>
      </c>
      <c r="C3869" s="48" t="s">
        <v>954</v>
      </c>
      <c r="F3869" s="48" t="s">
        <v>954</v>
      </c>
      <c r="G3869" s="10">
        <v>1</v>
      </c>
      <c r="I3869" s="10">
        <v>1</v>
      </c>
      <c r="J3869" s="10">
        <v>0</v>
      </c>
      <c r="K3869" s="10">
        <v>42000</v>
      </c>
      <c r="L3869" s="10">
        <v>42000</v>
      </c>
      <c r="M3869" s="10">
        <v>1000</v>
      </c>
      <c r="N3869" s="10">
        <v>1</v>
      </c>
      <c r="O3869" s="10">
        <v>29</v>
      </c>
      <c r="P3869" s="10">
        <v>0</v>
      </c>
      <c r="Q3869">
        <f t="shared" si="3002"/>
        <v>510</v>
      </c>
      <c r="R3869">
        <f t="shared" si="3002"/>
        <v>510</v>
      </c>
      <c r="S3869" s="10">
        <v>1000</v>
      </c>
      <c r="T3869" s="10">
        <v>1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0">
        <v>0</v>
      </c>
      <c r="BM3869" s="10">
        <v>0</v>
      </c>
      <c r="BN3869" s="10">
        <v>0</v>
      </c>
      <c r="BO3869" s="10">
        <v>0</v>
      </c>
      <c r="BP3869" s="10">
        <v>0</v>
      </c>
    </row>
    <row r="3870" spans="1:68">
      <c r="A3870" s="10">
        <v>8011018</v>
      </c>
      <c r="B3870" s="48" t="s">
        <v>953</v>
      </c>
      <c r="C3870" s="48" t="s">
        <v>954</v>
      </c>
      <c r="F3870" s="48" t="s">
        <v>954</v>
      </c>
      <c r="G3870" s="10">
        <v>1</v>
      </c>
      <c r="I3870" s="10">
        <v>1</v>
      </c>
      <c r="J3870" s="10">
        <v>0</v>
      </c>
      <c r="K3870" s="10">
        <v>42000</v>
      </c>
      <c r="L3870" s="10">
        <v>42000</v>
      </c>
      <c r="M3870" s="10">
        <v>1000</v>
      </c>
      <c r="N3870" s="10">
        <v>1</v>
      </c>
      <c r="O3870" s="10">
        <v>29</v>
      </c>
      <c r="P3870" s="10">
        <v>0</v>
      </c>
      <c r="Q3870">
        <f t="shared" si="3002"/>
        <v>520</v>
      </c>
      <c r="R3870">
        <f t="shared" si="3002"/>
        <v>520</v>
      </c>
      <c r="S3870" s="10">
        <v>1000</v>
      </c>
      <c r="T3870" s="10">
        <v>1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  <c r="AF3870" s="10">
        <v>0</v>
      </c>
      <c r="AG3870" s="10">
        <v>0</v>
      </c>
      <c r="AH3870" s="10">
        <v>0</v>
      </c>
      <c r="AI3870" s="10">
        <v>0</v>
      </c>
      <c r="AJ3870" s="10">
        <v>0</v>
      </c>
      <c r="AK3870" s="10">
        <v>0</v>
      </c>
      <c r="AL3870" s="10">
        <v>0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>
        <v>0</v>
      </c>
      <c r="AS3870" s="10">
        <v>0</v>
      </c>
      <c r="AT3870" s="10">
        <v>0</v>
      </c>
      <c r="AU3870" s="10">
        <v>0</v>
      </c>
      <c r="AV3870" s="10">
        <v>0</v>
      </c>
      <c r="AW3870" s="10">
        <v>0</v>
      </c>
      <c r="AX3870" s="10">
        <v>0</v>
      </c>
      <c r="AY3870" s="10">
        <v>0</v>
      </c>
      <c r="AZ3870" s="10">
        <v>0</v>
      </c>
      <c r="BA3870" s="10">
        <v>0</v>
      </c>
      <c r="BB3870" s="10">
        <v>0</v>
      </c>
      <c r="BC3870" s="10">
        <v>0</v>
      </c>
      <c r="BD3870" s="10">
        <v>0</v>
      </c>
      <c r="BE3870" s="10">
        <v>0</v>
      </c>
      <c r="BF3870" s="10">
        <v>0</v>
      </c>
      <c r="BG3870" s="10">
        <v>0</v>
      </c>
      <c r="BH3870" s="10">
        <v>0</v>
      </c>
      <c r="BI3870" s="10">
        <v>0</v>
      </c>
      <c r="BJ3870" s="10">
        <v>0</v>
      </c>
      <c r="BK3870" s="10">
        <v>0</v>
      </c>
      <c r="BL3870" s="10">
        <v>0</v>
      </c>
      <c r="BM3870" s="10">
        <v>0</v>
      </c>
      <c r="BN3870" s="10">
        <v>0</v>
      </c>
      <c r="BO3870" s="10">
        <v>0</v>
      </c>
      <c r="BP3870" s="10">
        <v>0</v>
      </c>
    </row>
    <row r="3871" spans="1:68">
      <c r="A3871" s="10">
        <v>8011019</v>
      </c>
      <c r="B3871" s="48" t="s">
        <v>953</v>
      </c>
      <c r="C3871" s="48" t="s">
        <v>954</v>
      </c>
      <c r="F3871" s="48" t="s">
        <v>954</v>
      </c>
      <c r="G3871" s="10">
        <v>1</v>
      </c>
      <c r="I3871" s="10">
        <v>1</v>
      </c>
      <c r="J3871" s="10">
        <v>0</v>
      </c>
      <c r="K3871" s="10">
        <v>48000</v>
      </c>
      <c r="L3871" s="10">
        <v>48000</v>
      </c>
      <c r="M3871" s="10">
        <v>1000</v>
      </c>
      <c r="N3871" s="10">
        <v>1</v>
      </c>
      <c r="O3871" s="10">
        <v>29</v>
      </c>
      <c r="P3871" s="10">
        <v>0</v>
      </c>
      <c r="Q3871">
        <f t="shared" si="3002"/>
        <v>530</v>
      </c>
      <c r="R3871">
        <f t="shared" si="3002"/>
        <v>530</v>
      </c>
      <c r="S3871" s="10">
        <v>1000</v>
      </c>
      <c r="T3871" s="10">
        <v>1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>
        <v>0</v>
      </c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0">
        <v>0</v>
      </c>
      <c r="BM3871" s="10">
        <v>0</v>
      </c>
      <c r="BN3871" s="10">
        <v>0</v>
      </c>
      <c r="BO3871" s="10">
        <v>0</v>
      </c>
      <c r="BP3871" s="10">
        <v>0</v>
      </c>
    </row>
    <row r="3872" spans="1:68">
      <c r="A3872" s="10">
        <v>8011020</v>
      </c>
      <c r="B3872" s="48" t="s">
        <v>953</v>
      </c>
      <c r="C3872" s="48" t="s">
        <v>954</v>
      </c>
      <c r="F3872" s="48" t="s">
        <v>954</v>
      </c>
      <c r="G3872" s="10">
        <v>1</v>
      </c>
      <c r="I3872" s="10">
        <v>1</v>
      </c>
      <c r="J3872" s="10">
        <v>0</v>
      </c>
      <c r="K3872" s="10">
        <v>48000</v>
      </c>
      <c r="L3872" s="10">
        <v>48000</v>
      </c>
      <c r="M3872" s="10">
        <v>1000</v>
      </c>
      <c r="N3872" s="10">
        <v>1</v>
      </c>
      <c r="O3872" s="10">
        <v>29</v>
      </c>
      <c r="P3872" s="10">
        <v>0</v>
      </c>
      <c r="Q3872">
        <f t="shared" si="3002"/>
        <v>540</v>
      </c>
      <c r="R3872">
        <f t="shared" si="3002"/>
        <v>540</v>
      </c>
      <c r="S3872" s="10">
        <v>1000</v>
      </c>
      <c r="T3872" s="10">
        <v>1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0</v>
      </c>
      <c r="AU3872" s="10">
        <v>0</v>
      </c>
      <c r="AV3872" s="10">
        <v>0</v>
      </c>
      <c r="AW3872" s="10">
        <v>0</v>
      </c>
      <c r="AX3872" s="10">
        <v>0</v>
      </c>
      <c r="AY3872" s="10">
        <v>0</v>
      </c>
      <c r="AZ3872" s="10">
        <v>0</v>
      </c>
      <c r="BA3872" s="10">
        <v>0</v>
      </c>
      <c r="BB3872" s="10">
        <v>0</v>
      </c>
      <c r="BC3872" s="10">
        <v>0</v>
      </c>
      <c r="BD3872" s="10">
        <v>0</v>
      </c>
      <c r="BE3872" s="10">
        <v>0</v>
      </c>
      <c r="BF3872" s="10">
        <v>0</v>
      </c>
      <c r="BG3872" s="10">
        <v>0</v>
      </c>
      <c r="BH3872" s="10">
        <v>0</v>
      </c>
      <c r="BI3872" s="10">
        <v>0</v>
      </c>
      <c r="BJ3872" s="10">
        <v>0</v>
      </c>
      <c r="BK3872" s="10">
        <v>0</v>
      </c>
      <c r="BL3872" s="10">
        <v>0</v>
      </c>
      <c r="BM3872" s="10">
        <v>0</v>
      </c>
      <c r="BN3872" s="10">
        <v>0</v>
      </c>
      <c r="BO3872" s="10">
        <v>0</v>
      </c>
      <c r="BP3872" s="10">
        <v>0</v>
      </c>
    </row>
    <row r="3873" spans="1:68">
      <c r="A3873" s="10">
        <v>8011021</v>
      </c>
      <c r="B3873" s="48" t="s">
        <v>953</v>
      </c>
      <c r="C3873" s="48" t="s">
        <v>954</v>
      </c>
      <c r="F3873" s="48" t="s">
        <v>954</v>
      </c>
      <c r="G3873" s="10">
        <v>1</v>
      </c>
      <c r="I3873" s="10">
        <v>1</v>
      </c>
      <c r="J3873" s="10">
        <v>0</v>
      </c>
      <c r="K3873" s="10">
        <v>48000</v>
      </c>
      <c r="L3873" s="10">
        <v>48000</v>
      </c>
      <c r="M3873" s="10">
        <v>1000</v>
      </c>
      <c r="N3873" s="10">
        <v>1</v>
      </c>
      <c r="O3873" s="10">
        <v>29</v>
      </c>
      <c r="P3873" s="10">
        <v>0</v>
      </c>
      <c r="Q3873">
        <f t="shared" si="3002"/>
        <v>550</v>
      </c>
      <c r="R3873">
        <f t="shared" si="3002"/>
        <v>550</v>
      </c>
      <c r="S3873" s="10">
        <v>1000</v>
      </c>
      <c r="T3873" s="10">
        <v>1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>
        <v>0</v>
      </c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0">
        <v>0</v>
      </c>
      <c r="BM3873" s="10">
        <v>0</v>
      </c>
      <c r="BN3873" s="10">
        <v>0</v>
      </c>
      <c r="BO3873" s="10">
        <v>0</v>
      </c>
      <c r="BP3873" s="10">
        <v>0</v>
      </c>
    </row>
    <row r="3874" spans="1:68">
      <c r="A3874" s="10">
        <v>8011022</v>
      </c>
      <c r="B3874" s="48" t="s">
        <v>953</v>
      </c>
      <c r="C3874" s="48" t="s">
        <v>954</v>
      </c>
      <c r="F3874" s="48" t="s">
        <v>954</v>
      </c>
      <c r="G3874" s="10">
        <v>1</v>
      </c>
      <c r="I3874" s="10">
        <v>1</v>
      </c>
      <c r="J3874" s="10">
        <v>0</v>
      </c>
      <c r="K3874" s="10">
        <v>54000</v>
      </c>
      <c r="L3874" s="10">
        <v>54000</v>
      </c>
      <c r="M3874" s="10">
        <v>1000</v>
      </c>
      <c r="N3874" s="10">
        <v>1</v>
      </c>
      <c r="O3874" s="10">
        <v>29</v>
      </c>
      <c r="P3874" s="10">
        <v>0</v>
      </c>
      <c r="Q3874">
        <f t="shared" si="3002"/>
        <v>560</v>
      </c>
      <c r="R3874">
        <f t="shared" si="3002"/>
        <v>560</v>
      </c>
      <c r="S3874" s="10">
        <v>1000</v>
      </c>
      <c r="T3874" s="10">
        <v>1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  <c r="AF3874" s="10">
        <v>0</v>
      </c>
      <c r="AG3874" s="10">
        <v>0</v>
      </c>
      <c r="AH3874" s="10">
        <v>0</v>
      </c>
      <c r="AI3874" s="10">
        <v>0</v>
      </c>
      <c r="AJ3874" s="10">
        <v>0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  <c r="AR3874" s="10">
        <v>0</v>
      </c>
      <c r="AS3874" s="10">
        <v>0</v>
      </c>
      <c r="AT3874" s="10">
        <v>0</v>
      </c>
      <c r="AU3874" s="10">
        <v>0</v>
      </c>
      <c r="AV3874" s="10">
        <v>0</v>
      </c>
      <c r="AW3874" s="10">
        <v>0</v>
      </c>
      <c r="AX3874" s="10">
        <v>0</v>
      </c>
      <c r="AY3874" s="10">
        <v>0</v>
      </c>
      <c r="AZ3874" s="10">
        <v>0</v>
      </c>
      <c r="BA3874" s="10">
        <v>0</v>
      </c>
      <c r="BB3874" s="10">
        <v>0</v>
      </c>
      <c r="BC3874" s="10">
        <v>0</v>
      </c>
      <c r="BD3874" s="10">
        <v>0</v>
      </c>
      <c r="BE3874" s="10">
        <v>0</v>
      </c>
      <c r="BF3874" s="10">
        <v>0</v>
      </c>
      <c r="BG3874" s="10">
        <v>0</v>
      </c>
      <c r="BH3874" s="10">
        <v>0</v>
      </c>
      <c r="BI3874" s="10">
        <v>0</v>
      </c>
      <c r="BJ3874" s="10">
        <v>0</v>
      </c>
      <c r="BK3874" s="10">
        <v>0</v>
      </c>
      <c r="BL3874" s="10">
        <v>0</v>
      </c>
      <c r="BM3874" s="10">
        <v>0</v>
      </c>
      <c r="BN3874" s="10">
        <v>0</v>
      </c>
      <c r="BO3874" s="10">
        <v>0</v>
      </c>
      <c r="BP3874" s="10">
        <v>0</v>
      </c>
    </row>
    <row r="3875" spans="1:68">
      <c r="A3875" s="10">
        <v>8011023</v>
      </c>
      <c r="B3875" s="48" t="s">
        <v>953</v>
      </c>
      <c r="C3875" s="48" t="s">
        <v>954</v>
      </c>
      <c r="F3875" s="48" t="s">
        <v>954</v>
      </c>
      <c r="G3875" s="10">
        <v>1</v>
      </c>
      <c r="I3875" s="10">
        <v>1</v>
      </c>
      <c r="J3875" s="10">
        <v>0</v>
      </c>
      <c r="K3875" s="10">
        <v>54000</v>
      </c>
      <c r="L3875" s="10">
        <v>54000</v>
      </c>
      <c r="M3875" s="10">
        <v>1000</v>
      </c>
      <c r="N3875" s="10">
        <v>1</v>
      </c>
      <c r="O3875" s="10">
        <v>29</v>
      </c>
      <c r="P3875" s="10">
        <v>0</v>
      </c>
      <c r="Q3875">
        <f t="shared" si="3002"/>
        <v>570</v>
      </c>
      <c r="R3875">
        <f t="shared" si="3002"/>
        <v>570</v>
      </c>
      <c r="S3875" s="10">
        <v>1000</v>
      </c>
      <c r="T3875" s="10">
        <v>1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>
        <v>0</v>
      </c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0">
        <v>0</v>
      </c>
      <c r="BM3875" s="10">
        <v>0</v>
      </c>
      <c r="BN3875" s="10">
        <v>0</v>
      </c>
      <c r="BO3875" s="10">
        <v>0</v>
      </c>
      <c r="BP3875" s="10">
        <v>0</v>
      </c>
    </row>
    <row r="3876" spans="1:68">
      <c r="A3876" s="10">
        <v>8011024</v>
      </c>
      <c r="B3876" s="48" t="s">
        <v>953</v>
      </c>
      <c r="C3876" s="48" t="s">
        <v>954</v>
      </c>
      <c r="F3876" s="48" t="s">
        <v>954</v>
      </c>
      <c r="G3876" s="10">
        <v>1</v>
      </c>
      <c r="I3876" s="10">
        <v>1</v>
      </c>
      <c r="J3876" s="10">
        <v>0</v>
      </c>
      <c r="K3876" s="10">
        <v>54000</v>
      </c>
      <c r="L3876" s="10">
        <v>54000</v>
      </c>
      <c r="M3876" s="10">
        <v>1000</v>
      </c>
      <c r="N3876" s="10">
        <v>1</v>
      </c>
      <c r="O3876" s="10">
        <v>29</v>
      </c>
      <c r="P3876" s="10">
        <v>0</v>
      </c>
      <c r="Q3876">
        <f t="shared" si="3002"/>
        <v>580</v>
      </c>
      <c r="R3876">
        <f t="shared" si="3002"/>
        <v>580</v>
      </c>
      <c r="S3876" s="10">
        <v>1000</v>
      </c>
      <c r="T3876" s="10">
        <v>1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  <c r="AF3876" s="10">
        <v>0</v>
      </c>
      <c r="AG3876" s="10">
        <v>0</v>
      </c>
      <c r="AH3876" s="10">
        <v>0</v>
      </c>
      <c r="AI3876" s="10">
        <v>0</v>
      </c>
      <c r="AJ3876" s="10">
        <v>0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  <c r="AR3876" s="10">
        <v>0</v>
      </c>
      <c r="AS3876" s="10">
        <v>0</v>
      </c>
      <c r="AT3876" s="10">
        <v>0</v>
      </c>
      <c r="AU3876" s="10">
        <v>0</v>
      </c>
      <c r="AV3876" s="10">
        <v>0</v>
      </c>
      <c r="AW3876" s="10">
        <v>0</v>
      </c>
      <c r="AX3876" s="10">
        <v>0</v>
      </c>
      <c r="AY3876" s="10">
        <v>0</v>
      </c>
      <c r="AZ3876" s="10">
        <v>0</v>
      </c>
      <c r="BA3876" s="10">
        <v>0</v>
      </c>
      <c r="BB3876" s="10">
        <v>0</v>
      </c>
      <c r="BC3876" s="10">
        <v>0</v>
      </c>
      <c r="BD3876" s="10">
        <v>0</v>
      </c>
      <c r="BE3876" s="10">
        <v>0</v>
      </c>
      <c r="BF3876" s="10">
        <v>0</v>
      </c>
      <c r="BG3876" s="10">
        <v>0</v>
      </c>
      <c r="BH3876" s="10">
        <v>0</v>
      </c>
      <c r="BI3876" s="10">
        <v>0</v>
      </c>
      <c r="BJ3876" s="10">
        <v>0</v>
      </c>
      <c r="BK3876" s="10">
        <v>0</v>
      </c>
      <c r="BL3876" s="10">
        <v>0</v>
      </c>
      <c r="BM3876" s="10">
        <v>0</v>
      </c>
      <c r="BN3876" s="10">
        <v>0</v>
      </c>
      <c r="BO3876" s="10">
        <v>0</v>
      </c>
      <c r="BP3876" s="10">
        <v>0</v>
      </c>
    </row>
    <row r="3877" spans="1:68">
      <c r="A3877" s="10">
        <v>8011025</v>
      </c>
      <c r="B3877" s="48" t="s">
        <v>953</v>
      </c>
      <c r="C3877" s="48" t="s">
        <v>954</v>
      </c>
      <c r="F3877" s="48" t="s">
        <v>954</v>
      </c>
      <c r="G3877" s="10">
        <v>1</v>
      </c>
      <c r="I3877" s="10">
        <v>1</v>
      </c>
      <c r="J3877" s="10">
        <v>0</v>
      </c>
      <c r="K3877" s="10">
        <v>60000</v>
      </c>
      <c r="L3877" s="10">
        <v>60000</v>
      </c>
      <c r="M3877" s="10">
        <v>1000</v>
      </c>
      <c r="N3877" s="10">
        <v>1</v>
      </c>
      <c r="O3877" s="10">
        <v>29</v>
      </c>
      <c r="P3877" s="10">
        <v>0</v>
      </c>
      <c r="Q3877">
        <f t="shared" si="3002"/>
        <v>590</v>
      </c>
      <c r="R3877">
        <f t="shared" si="3002"/>
        <v>590</v>
      </c>
      <c r="S3877" s="10">
        <v>1000</v>
      </c>
      <c r="T3877" s="10">
        <v>1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>
        <v>0</v>
      </c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0">
        <v>0</v>
      </c>
      <c r="BM3877" s="10">
        <v>0</v>
      </c>
      <c r="BN3877" s="10">
        <v>0</v>
      </c>
      <c r="BO3877" s="10">
        <v>0</v>
      </c>
      <c r="BP3877" s="10">
        <v>0</v>
      </c>
    </row>
    <row r="3878" spans="1:68">
      <c r="A3878" s="10">
        <v>8011026</v>
      </c>
      <c r="B3878" s="48" t="s">
        <v>953</v>
      </c>
      <c r="C3878" s="48" t="s">
        <v>954</v>
      </c>
      <c r="F3878" s="48" t="s">
        <v>954</v>
      </c>
      <c r="G3878" s="10">
        <v>1</v>
      </c>
      <c r="I3878" s="10">
        <v>1</v>
      </c>
      <c r="J3878" s="10">
        <v>0</v>
      </c>
      <c r="K3878" s="10">
        <v>60000</v>
      </c>
      <c r="L3878" s="10">
        <v>60000</v>
      </c>
      <c r="M3878" s="10">
        <v>1000</v>
      </c>
      <c r="N3878" s="10">
        <v>1</v>
      </c>
      <c r="O3878" s="10">
        <v>29</v>
      </c>
      <c r="P3878" s="10">
        <v>0</v>
      </c>
      <c r="Q3878">
        <f t="shared" si="3002"/>
        <v>600</v>
      </c>
      <c r="R3878">
        <f t="shared" si="3002"/>
        <v>600</v>
      </c>
      <c r="S3878" s="10">
        <v>1000</v>
      </c>
      <c r="T3878" s="10">
        <v>1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</v>
      </c>
      <c r="AL3878" s="10">
        <v>0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  <c r="AR3878" s="10">
        <v>0</v>
      </c>
      <c r="AS3878" s="10">
        <v>0</v>
      </c>
      <c r="AT3878" s="10">
        <v>0</v>
      </c>
      <c r="AU3878" s="10">
        <v>0</v>
      </c>
      <c r="AV3878" s="10">
        <v>0</v>
      </c>
      <c r="AW3878" s="10">
        <v>0</v>
      </c>
      <c r="AX3878" s="10">
        <v>0</v>
      </c>
      <c r="AY3878" s="10">
        <v>0</v>
      </c>
      <c r="AZ3878" s="10">
        <v>0</v>
      </c>
      <c r="BA3878" s="10">
        <v>0</v>
      </c>
      <c r="BB3878" s="10">
        <v>0</v>
      </c>
      <c r="BC3878" s="10">
        <v>0</v>
      </c>
      <c r="BD3878" s="10">
        <v>0</v>
      </c>
      <c r="BE3878" s="10">
        <v>0</v>
      </c>
      <c r="BF3878" s="10">
        <v>0</v>
      </c>
      <c r="BG3878" s="10">
        <v>0</v>
      </c>
      <c r="BH3878" s="10">
        <v>0</v>
      </c>
      <c r="BI3878" s="10">
        <v>0</v>
      </c>
      <c r="BJ3878" s="10">
        <v>0</v>
      </c>
      <c r="BK3878" s="10">
        <v>0</v>
      </c>
      <c r="BL3878" s="10">
        <v>0</v>
      </c>
      <c r="BM3878" s="10">
        <v>0</v>
      </c>
      <c r="BN3878" s="10">
        <v>0</v>
      </c>
      <c r="BO3878" s="10">
        <v>0</v>
      </c>
      <c r="BP3878" s="10">
        <v>0</v>
      </c>
    </row>
    <row r="3879" spans="1:68">
      <c r="A3879" s="10">
        <v>8011027</v>
      </c>
      <c r="B3879" s="48" t="s">
        <v>953</v>
      </c>
      <c r="C3879" s="48" t="s">
        <v>954</v>
      </c>
      <c r="F3879" s="48" t="s">
        <v>954</v>
      </c>
      <c r="G3879" s="10">
        <v>1</v>
      </c>
      <c r="I3879" s="10">
        <v>1</v>
      </c>
      <c r="J3879" s="10">
        <v>0</v>
      </c>
      <c r="K3879" s="10">
        <v>60000</v>
      </c>
      <c r="L3879" s="10">
        <v>60000</v>
      </c>
      <c r="M3879" s="10">
        <v>1000</v>
      </c>
      <c r="N3879" s="10">
        <v>1</v>
      </c>
      <c r="O3879" s="10">
        <v>29</v>
      </c>
      <c r="P3879" s="10">
        <v>0</v>
      </c>
      <c r="Q3879">
        <f t="shared" si="3002"/>
        <v>610</v>
      </c>
      <c r="R3879">
        <f t="shared" si="3002"/>
        <v>610</v>
      </c>
      <c r="S3879" s="10">
        <v>1000</v>
      </c>
      <c r="T3879" s="10">
        <v>1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>
        <v>0</v>
      </c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0">
        <v>0</v>
      </c>
      <c r="BM3879" s="10">
        <v>0</v>
      </c>
      <c r="BN3879" s="10">
        <v>0</v>
      </c>
      <c r="BO3879" s="10">
        <v>0</v>
      </c>
      <c r="BP3879" s="10">
        <v>0</v>
      </c>
    </row>
    <row r="3880" spans="1:68">
      <c r="A3880" s="10">
        <v>8011028</v>
      </c>
      <c r="B3880" s="48" t="s">
        <v>953</v>
      </c>
      <c r="C3880" s="48" t="s">
        <v>954</v>
      </c>
      <c r="F3880" s="48" t="s">
        <v>954</v>
      </c>
      <c r="G3880" s="10">
        <v>1</v>
      </c>
      <c r="I3880" s="10">
        <v>1</v>
      </c>
      <c r="J3880" s="10">
        <v>0</v>
      </c>
      <c r="K3880" s="10">
        <v>66000</v>
      </c>
      <c r="L3880" s="10">
        <v>66000</v>
      </c>
      <c r="M3880" s="10">
        <v>1000</v>
      </c>
      <c r="N3880" s="10">
        <v>1</v>
      </c>
      <c r="O3880" s="10">
        <v>29</v>
      </c>
      <c r="P3880" s="10">
        <v>0</v>
      </c>
      <c r="Q3880">
        <f t="shared" si="3002"/>
        <v>620</v>
      </c>
      <c r="R3880">
        <f t="shared" si="3002"/>
        <v>620</v>
      </c>
      <c r="S3880" s="10">
        <v>1000</v>
      </c>
      <c r="T3880" s="10">
        <v>1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D3880" s="10">
        <v>0</v>
      </c>
      <c r="AE3880" s="10">
        <v>0</v>
      </c>
      <c r="AF3880" s="10">
        <v>0</v>
      </c>
      <c r="AG3880" s="10">
        <v>0</v>
      </c>
      <c r="AH3880" s="10">
        <v>0</v>
      </c>
      <c r="AI3880" s="10">
        <v>0</v>
      </c>
      <c r="AJ3880" s="10">
        <v>0</v>
      </c>
      <c r="AK3880" s="10">
        <v>0</v>
      </c>
      <c r="AL3880" s="10">
        <v>0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>
        <v>0</v>
      </c>
      <c r="AS3880" s="10">
        <v>0</v>
      </c>
      <c r="AT3880" s="10">
        <v>0</v>
      </c>
      <c r="AU3880" s="10">
        <v>0</v>
      </c>
      <c r="AV3880" s="10">
        <v>0</v>
      </c>
      <c r="AW3880" s="10">
        <v>0</v>
      </c>
      <c r="AX3880" s="10">
        <v>0</v>
      </c>
      <c r="AY3880" s="10">
        <v>0</v>
      </c>
      <c r="AZ3880" s="10">
        <v>0</v>
      </c>
      <c r="BA3880" s="10">
        <v>0</v>
      </c>
      <c r="BB3880" s="10">
        <v>0</v>
      </c>
      <c r="BC3880" s="10">
        <v>0</v>
      </c>
      <c r="BD3880" s="10">
        <v>0</v>
      </c>
      <c r="BE3880" s="10">
        <v>0</v>
      </c>
      <c r="BF3880" s="10">
        <v>0</v>
      </c>
      <c r="BG3880" s="10">
        <v>0</v>
      </c>
      <c r="BH3880" s="10">
        <v>0</v>
      </c>
      <c r="BI3880" s="10">
        <v>0</v>
      </c>
      <c r="BJ3880" s="10">
        <v>0</v>
      </c>
      <c r="BK3880" s="10">
        <v>0</v>
      </c>
      <c r="BL3880" s="10">
        <v>0</v>
      </c>
      <c r="BM3880" s="10">
        <v>0</v>
      </c>
      <c r="BN3880" s="10">
        <v>0</v>
      </c>
      <c r="BO3880" s="10">
        <v>0</v>
      </c>
      <c r="BP3880" s="10">
        <v>0</v>
      </c>
    </row>
    <row r="3881" spans="1:68">
      <c r="A3881" s="10">
        <v>8011029</v>
      </c>
      <c r="B3881" s="48" t="s">
        <v>953</v>
      </c>
      <c r="C3881" s="48" t="s">
        <v>954</v>
      </c>
      <c r="F3881" s="48" t="s">
        <v>954</v>
      </c>
      <c r="G3881" s="10">
        <v>1</v>
      </c>
      <c r="I3881" s="10">
        <v>1</v>
      </c>
      <c r="J3881" s="10">
        <v>0</v>
      </c>
      <c r="K3881" s="10">
        <v>66000</v>
      </c>
      <c r="L3881" s="10">
        <v>66000</v>
      </c>
      <c r="M3881" s="10">
        <v>1000</v>
      </c>
      <c r="N3881" s="10">
        <v>1</v>
      </c>
      <c r="O3881" s="10">
        <v>29</v>
      </c>
      <c r="P3881" s="10">
        <v>0</v>
      </c>
      <c r="Q3881">
        <f t="shared" si="3002"/>
        <v>630</v>
      </c>
      <c r="R3881">
        <f t="shared" si="3002"/>
        <v>630</v>
      </c>
      <c r="S3881" s="10">
        <v>1000</v>
      </c>
      <c r="T3881" s="10">
        <v>1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>
        <v>0</v>
      </c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0">
        <v>0</v>
      </c>
      <c r="BM3881" s="10">
        <v>0</v>
      </c>
      <c r="BN3881" s="10">
        <v>0</v>
      </c>
      <c r="BO3881" s="10">
        <v>0</v>
      </c>
      <c r="BP3881" s="10">
        <v>0</v>
      </c>
    </row>
    <row r="3882" spans="1:68">
      <c r="A3882" s="10">
        <v>8011030</v>
      </c>
      <c r="B3882" s="48" t="s">
        <v>953</v>
      </c>
      <c r="C3882" s="48" t="s">
        <v>954</v>
      </c>
      <c r="F3882" s="48" t="s">
        <v>954</v>
      </c>
      <c r="G3882" s="10">
        <v>1</v>
      </c>
      <c r="I3882" s="10">
        <v>1</v>
      </c>
      <c r="J3882" s="10">
        <v>0</v>
      </c>
      <c r="K3882" s="10">
        <v>66000</v>
      </c>
      <c r="L3882" s="10">
        <v>66000</v>
      </c>
      <c r="M3882" s="10">
        <v>1000</v>
      </c>
      <c r="N3882" s="10">
        <v>1</v>
      </c>
      <c r="O3882" s="10">
        <v>29</v>
      </c>
      <c r="P3882" s="10">
        <v>0</v>
      </c>
      <c r="Q3882">
        <f t="shared" si="3002"/>
        <v>640</v>
      </c>
      <c r="R3882">
        <f t="shared" si="3002"/>
        <v>640</v>
      </c>
      <c r="S3882" s="10">
        <v>1000</v>
      </c>
      <c r="T3882" s="10">
        <v>1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0</v>
      </c>
      <c r="AE3882" s="10">
        <v>0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0</v>
      </c>
      <c r="AL3882" s="10">
        <v>0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>
        <v>0</v>
      </c>
      <c r="AS3882" s="10">
        <v>0</v>
      </c>
      <c r="AT3882" s="10">
        <v>0</v>
      </c>
      <c r="AU3882" s="10">
        <v>0</v>
      </c>
      <c r="AV3882" s="10">
        <v>0</v>
      </c>
      <c r="AW3882" s="10">
        <v>0</v>
      </c>
      <c r="AX3882" s="10">
        <v>0</v>
      </c>
      <c r="AY3882" s="10">
        <v>0</v>
      </c>
      <c r="AZ3882" s="10">
        <v>0</v>
      </c>
      <c r="BA3882" s="10">
        <v>0</v>
      </c>
      <c r="BB3882" s="10">
        <v>0</v>
      </c>
      <c r="BC3882" s="10">
        <v>0</v>
      </c>
      <c r="BD3882" s="10">
        <v>0</v>
      </c>
      <c r="BE3882" s="10">
        <v>0</v>
      </c>
      <c r="BF3882" s="10">
        <v>0</v>
      </c>
      <c r="BG3882" s="10">
        <v>0</v>
      </c>
      <c r="BH3882" s="10">
        <v>0</v>
      </c>
      <c r="BI3882" s="10">
        <v>0</v>
      </c>
      <c r="BJ3882" s="10">
        <v>0</v>
      </c>
      <c r="BK3882" s="10">
        <v>0</v>
      </c>
      <c r="BL3882" s="10">
        <v>0</v>
      </c>
      <c r="BM3882" s="10">
        <v>0</v>
      </c>
      <c r="BN3882" s="10">
        <v>0</v>
      </c>
      <c r="BO3882" s="10">
        <v>0</v>
      </c>
      <c r="BP3882" s="10">
        <v>0</v>
      </c>
    </row>
    <row r="3883" spans="1:68">
      <c r="A3883" s="10">
        <v>8011031</v>
      </c>
      <c r="B3883" s="48" t="s">
        <v>953</v>
      </c>
      <c r="C3883" s="48" t="s">
        <v>954</v>
      </c>
      <c r="F3883" s="48" t="s">
        <v>954</v>
      </c>
      <c r="G3883" s="10">
        <v>1</v>
      </c>
      <c r="I3883" s="10">
        <v>1</v>
      </c>
      <c r="J3883" s="10">
        <v>0</v>
      </c>
      <c r="K3883" s="10">
        <v>72000</v>
      </c>
      <c r="L3883" s="10">
        <v>72000</v>
      </c>
      <c r="M3883" s="10">
        <v>1000</v>
      </c>
      <c r="N3883" s="10">
        <v>1</v>
      </c>
      <c r="O3883" s="10">
        <v>29</v>
      </c>
      <c r="P3883" s="10">
        <v>0</v>
      </c>
      <c r="Q3883">
        <f t="shared" si="3002"/>
        <v>650</v>
      </c>
      <c r="R3883">
        <f t="shared" si="3002"/>
        <v>650</v>
      </c>
      <c r="S3883" s="10">
        <v>1000</v>
      </c>
      <c r="T3883" s="10">
        <v>1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>
        <v>0</v>
      </c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0">
        <v>0</v>
      </c>
      <c r="BM3883" s="10">
        <v>0</v>
      </c>
      <c r="BN3883" s="10">
        <v>0</v>
      </c>
      <c r="BO3883" s="10">
        <v>0</v>
      </c>
      <c r="BP3883" s="10">
        <v>0</v>
      </c>
    </row>
    <row r="3884" spans="1:68">
      <c r="A3884" s="10">
        <v>8011032</v>
      </c>
      <c r="B3884" s="48" t="s">
        <v>953</v>
      </c>
      <c r="C3884" s="48" t="s">
        <v>954</v>
      </c>
      <c r="F3884" s="48" t="s">
        <v>954</v>
      </c>
      <c r="G3884" s="10">
        <v>1</v>
      </c>
      <c r="I3884" s="10">
        <v>1</v>
      </c>
      <c r="J3884" s="10">
        <v>0</v>
      </c>
      <c r="K3884" s="10">
        <v>72000</v>
      </c>
      <c r="L3884" s="10">
        <v>72000</v>
      </c>
      <c r="M3884" s="10">
        <v>1000</v>
      </c>
      <c r="N3884" s="10">
        <v>1</v>
      </c>
      <c r="O3884" s="10">
        <v>29</v>
      </c>
      <c r="P3884" s="10">
        <v>0</v>
      </c>
      <c r="Q3884">
        <f t="shared" si="3002"/>
        <v>660</v>
      </c>
      <c r="R3884">
        <f t="shared" si="3002"/>
        <v>660</v>
      </c>
      <c r="S3884" s="10">
        <v>1000</v>
      </c>
      <c r="T3884" s="10">
        <v>1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  <c r="AS3884" s="10">
        <v>0</v>
      </c>
      <c r="AT3884" s="10">
        <v>0</v>
      </c>
      <c r="AU3884" s="10">
        <v>0</v>
      </c>
      <c r="AV3884" s="10">
        <v>0</v>
      </c>
      <c r="AW3884" s="10">
        <v>0</v>
      </c>
      <c r="AX3884" s="10">
        <v>0</v>
      </c>
      <c r="AY3884" s="10">
        <v>0</v>
      </c>
      <c r="AZ3884" s="10">
        <v>0</v>
      </c>
      <c r="BA3884" s="10">
        <v>0</v>
      </c>
      <c r="BB3884" s="10">
        <v>0</v>
      </c>
      <c r="BC3884" s="10">
        <v>0</v>
      </c>
      <c r="BD3884" s="10">
        <v>0</v>
      </c>
      <c r="BE3884" s="10">
        <v>0</v>
      </c>
      <c r="BF3884" s="10">
        <v>0</v>
      </c>
      <c r="BG3884" s="10">
        <v>0</v>
      </c>
      <c r="BH3884" s="10">
        <v>0</v>
      </c>
      <c r="BI3884" s="10">
        <v>0</v>
      </c>
      <c r="BJ3884" s="10">
        <v>0</v>
      </c>
      <c r="BK3884" s="10">
        <v>0</v>
      </c>
      <c r="BL3884" s="10">
        <v>0</v>
      </c>
      <c r="BM3884" s="10">
        <v>0</v>
      </c>
      <c r="BN3884" s="10">
        <v>0</v>
      </c>
      <c r="BO3884" s="10">
        <v>0</v>
      </c>
      <c r="BP3884" s="10">
        <v>0</v>
      </c>
    </row>
    <row r="3885" spans="1:68">
      <c r="A3885" s="10">
        <v>8011033</v>
      </c>
      <c r="B3885" s="48" t="s">
        <v>953</v>
      </c>
      <c r="C3885" s="48" t="s">
        <v>954</v>
      </c>
      <c r="F3885" s="48" t="s">
        <v>954</v>
      </c>
      <c r="G3885" s="10">
        <v>1</v>
      </c>
      <c r="I3885" s="10">
        <v>1</v>
      </c>
      <c r="J3885" s="10">
        <v>0</v>
      </c>
      <c r="K3885" s="10">
        <v>72000</v>
      </c>
      <c r="L3885" s="10">
        <v>72000</v>
      </c>
      <c r="M3885" s="10">
        <v>1000</v>
      </c>
      <c r="N3885" s="10">
        <v>1</v>
      </c>
      <c r="O3885" s="10">
        <v>29</v>
      </c>
      <c r="P3885" s="10">
        <v>0</v>
      </c>
      <c r="Q3885">
        <f t="shared" si="3002"/>
        <v>670</v>
      </c>
      <c r="R3885">
        <f t="shared" si="3002"/>
        <v>670</v>
      </c>
      <c r="S3885" s="10">
        <v>1000</v>
      </c>
      <c r="T3885" s="10">
        <v>1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0">
        <v>0</v>
      </c>
      <c r="BM3885" s="10">
        <v>0</v>
      </c>
      <c r="BN3885" s="10">
        <v>0</v>
      </c>
      <c r="BO3885" s="10">
        <v>0</v>
      </c>
      <c r="BP3885" s="10">
        <v>0</v>
      </c>
    </row>
    <row r="3886" spans="1:68">
      <c r="A3886" s="10">
        <v>8011034</v>
      </c>
      <c r="B3886" s="48" t="s">
        <v>953</v>
      </c>
      <c r="C3886" s="48" t="s">
        <v>954</v>
      </c>
      <c r="F3886" s="48" t="s">
        <v>954</v>
      </c>
      <c r="G3886" s="10">
        <v>1</v>
      </c>
      <c r="I3886" s="10">
        <v>1</v>
      </c>
      <c r="J3886" s="10">
        <v>0</v>
      </c>
      <c r="K3886" s="10">
        <v>78000</v>
      </c>
      <c r="L3886" s="10">
        <v>78000</v>
      </c>
      <c r="M3886" s="10">
        <v>1000</v>
      </c>
      <c r="N3886" s="10">
        <v>1</v>
      </c>
      <c r="O3886" s="10">
        <v>29</v>
      </c>
      <c r="P3886" s="10">
        <v>0</v>
      </c>
      <c r="Q3886">
        <f t="shared" si="3002"/>
        <v>680</v>
      </c>
      <c r="R3886">
        <f t="shared" si="3002"/>
        <v>680</v>
      </c>
      <c r="S3886" s="10">
        <v>1000</v>
      </c>
      <c r="T3886" s="10">
        <v>1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0</v>
      </c>
      <c r="AE3886" s="10">
        <v>0</v>
      </c>
      <c r="AF3886" s="10">
        <v>0</v>
      </c>
      <c r="AG3886" s="10">
        <v>0</v>
      </c>
      <c r="AH3886" s="10">
        <v>0</v>
      </c>
      <c r="AI3886" s="10">
        <v>0</v>
      </c>
      <c r="AJ3886" s="10">
        <v>0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>
        <v>0</v>
      </c>
      <c r="AS3886" s="10">
        <v>0</v>
      </c>
      <c r="AT3886" s="10">
        <v>0</v>
      </c>
      <c r="AU3886" s="10">
        <v>0</v>
      </c>
      <c r="AV3886" s="10">
        <v>0</v>
      </c>
      <c r="AW3886" s="10">
        <v>0</v>
      </c>
      <c r="AX3886" s="10">
        <v>0</v>
      </c>
      <c r="AY3886" s="10">
        <v>0</v>
      </c>
      <c r="AZ3886" s="10">
        <v>0</v>
      </c>
      <c r="BA3886" s="10">
        <v>0</v>
      </c>
      <c r="BB3886" s="10">
        <v>0</v>
      </c>
      <c r="BC3886" s="10">
        <v>0</v>
      </c>
      <c r="BD3886" s="10">
        <v>0</v>
      </c>
      <c r="BE3886" s="10">
        <v>0</v>
      </c>
      <c r="BF3886" s="10">
        <v>0</v>
      </c>
      <c r="BG3886" s="10">
        <v>0</v>
      </c>
      <c r="BH3886" s="10">
        <v>0</v>
      </c>
      <c r="BI3886" s="10">
        <v>0</v>
      </c>
      <c r="BJ3886" s="10">
        <v>0</v>
      </c>
      <c r="BK3886" s="10">
        <v>0</v>
      </c>
      <c r="BL3886" s="10">
        <v>0</v>
      </c>
      <c r="BM3886" s="10">
        <v>0</v>
      </c>
      <c r="BN3886" s="10">
        <v>0</v>
      </c>
      <c r="BO3886" s="10">
        <v>0</v>
      </c>
      <c r="BP3886" s="10">
        <v>0</v>
      </c>
    </row>
    <row r="3887" spans="1:68">
      <c r="A3887" s="10">
        <v>8011035</v>
      </c>
      <c r="B3887" s="48" t="s">
        <v>953</v>
      </c>
      <c r="C3887" s="48" t="s">
        <v>954</v>
      </c>
      <c r="F3887" s="48" t="s">
        <v>954</v>
      </c>
      <c r="G3887" s="10">
        <v>1</v>
      </c>
      <c r="I3887" s="10">
        <v>1</v>
      </c>
      <c r="J3887" s="10">
        <v>0</v>
      </c>
      <c r="K3887" s="10">
        <v>78000</v>
      </c>
      <c r="L3887" s="10">
        <v>78000</v>
      </c>
      <c r="M3887" s="10">
        <v>1000</v>
      </c>
      <c r="N3887" s="10">
        <v>1</v>
      </c>
      <c r="O3887" s="10">
        <v>29</v>
      </c>
      <c r="P3887" s="10">
        <v>0</v>
      </c>
      <c r="Q3887">
        <f t="shared" si="3002"/>
        <v>690</v>
      </c>
      <c r="R3887">
        <f t="shared" si="3002"/>
        <v>690</v>
      </c>
      <c r="S3887" s="10">
        <v>1000</v>
      </c>
      <c r="T3887" s="10">
        <v>1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>
        <v>0</v>
      </c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0">
        <v>0</v>
      </c>
      <c r="BM3887" s="10">
        <v>0</v>
      </c>
      <c r="BN3887" s="10">
        <v>0</v>
      </c>
      <c r="BO3887" s="10">
        <v>0</v>
      </c>
      <c r="BP3887" s="10">
        <v>0</v>
      </c>
    </row>
    <row r="3888" spans="1:68">
      <c r="A3888" s="10">
        <v>8011036</v>
      </c>
      <c r="B3888" s="48" t="s">
        <v>953</v>
      </c>
      <c r="C3888" s="48" t="s">
        <v>954</v>
      </c>
      <c r="F3888" s="48" t="s">
        <v>954</v>
      </c>
      <c r="G3888" s="10">
        <v>1</v>
      </c>
      <c r="I3888" s="10">
        <v>1</v>
      </c>
      <c r="J3888" s="10">
        <v>0</v>
      </c>
      <c r="K3888" s="10">
        <v>78000</v>
      </c>
      <c r="L3888" s="10">
        <v>78000</v>
      </c>
      <c r="M3888" s="10">
        <v>1000</v>
      </c>
      <c r="N3888" s="10">
        <v>1</v>
      </c>
      <c r="O3888" s="10">
        <v>29</v>
      </c>
      <c r="P3888" s="10">
        <v>0</v>
      </c>
      <c r="Q3888">
        <f t="shared" si="3002"/>
        <v>700</v>
      </c>
      <c r="R3888">
        <f t="shared" si="3002"/>
        <v>700</v>
      </c>
      <c r="S3888" s="10">
        <v>1000</v>
      </c>
      <c r="T3888" s="10">
        <v>1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0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0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  <c r="AR3888" s="10">
        <v>0</v>
      </c>
      <c r="AS3888" s="10">
        <v>0</v>
      </c>
      <c r="AT3888" s="10">
        <v>0</v>
      </c>
      <c r="AU3888" s="10">
        <v>0</v>
      </c>
      <c r="AV3888" s="10">
        <v>0</v>
      </c>
      <c r="AW3888" s="10">
        <v>0</v>
      </c>
      <c r="AX3888" s="10">
        <v>0</v>
      </c>
      <c r="AY3888" s="10">
        <v>0</v>
      </c>
      <c r="AZ3888" s="10">
        <v>0</v>
      </c>
      <c r="BA3888" s="10">
        <v>0</v>
      </c>
      <c r="BB3888" s="10">
        <v>0</v>
      </c>
      <c r="BC3888" s="10">
        <v>0</v>
      </c>
      <c r="BD3888" s="10">
        <v>0</v>
      </c>
      <c r="BE3888" s="10">
        <v>0</v>
      </c>
      <c r="BF3888" s="10">
        <v>0</v>
      </c>
      <c r="BG3888" s="10">
        <v>0</v>
      </c>
      <c r="BH3888" s="10">
        <v>0</v>
      </c>
      <c r="BI3888" s="10">
        <v>0</v>
      </c>
      <c r="BJ3888" s="10">
        <v>0</v>
      </c>
      <c r="BK3888" s="10">
        <v>0</v>
      </c>
      <c r="BL3888" s="10">
        <v>0</v>
      </c>
      <c r="BM3888" s="10">
        <v>0</v>
      </c>
      <c r="BN3888" s="10">
        <v>0</v>
      </c>
      <c r="BO3888" s="10">
        <v>0</v>
      </c>
      <c r="BP3888" s="10">
        <v>0</v>
      </c>
    </row>
    <row r="3889" spans="1:68">
      <c r="A3889" s="10">
        <v>8011037</v>
      </c>
      <c r="B3889" s="48" t="s">
        <v>953</v>
      </c>
      <c r="C3889" s="48" t="s">
        <v>954</v>
      </c>
      <c r="F3889" s="48" t="s">
        <v>954</v>
      </c>
      <c r="G3889" s="10">
        <v>1</v>
      </c>
      <c r="I3889" s="10">
        <v>1</v>
      </c>
      <c r="J3889" s="10">
        <v>0</v>
      </c>
      <c r="K3889" s="10">
        <v>84000</v>
      </c>
      <c r="L3889" s="10">
        <v>84000</v>
      </c>
      <c r="M3889" s="10">
        <v>1000</v>
      </c>
      <c r="N3889" s="10">
        <v>1</v>
      </c>
      <c r="O3889" s="10">
        <v>29</v>
      </c>
      <c r="P3889" s="10">
        <v>0</v>
      </c>
      <c r="Q3889">
        <f t="shared" si="3002"/>
        <v>710</v>
      </c>
      <c r="R3889">
        <f t="shared" si="3002"/>
        <v>710</v>
      </c>
      <c r="S3889" s="10">
        <v>1000</v>
      </c>
      <c r="T3889" s="10">
        <v>1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>
        <v>0</v>
      </c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0">
        <v>0</v>
      </c>
      <c r="BM3889" s="10">
        <v>0</v>
      </c>
      <c r="BN3889" s="10">
        <v>0</v>
      </c>
      <c r="BO3889" s="10">
        <v>0</v>
      </c>
      <c r="BP3889" s="10">
        <v>0</v>
      </c>
    </row>
    <row r="3890" spans="1:68">
      <c r="A3890" s="10">
        <v>8011038</v>
      </c>
      <c r="B3890" s="48" t="s">
        <v>953</v>
      </c>
      <c r="C3890" s="48" t="s">
        <v>954</v>
      </c>
      <c r="F3890" s="48" t="s">
        <v>954</v>
      </c>
      <c r="G3890" s="10">
        <v>1</v>
      </c>
      <c r="I3890" s="10">
        <v>1</v>
      </c>
      <c r="J3890" s="10">
        <v>0</v>
      </c>
      <c r="K3890" s="10">
        <v>84000</v>
      </c>
      <c r="L3890" s="10">
        <v>84000</v>
      </c>
      <c r="M3890" s="10">
        <v>1000</v>
      </c>
      <c r="N3890" s="10">
        <v>1</v>
      </c>
      <c r="O3890" s="10">
        <v>29</v>
      </c>
      <c r="P3890" s="10">
        <v>0</v>
      </c>
      <c r="Q3890">
        <f t="shared" si="3002"/>
        <v>720</v>
      </c>
      <c r="R3890">
        <f t="shared" si="3002"/>
        <v>720</v>
      </c>
      <c r="S3890" s="10">
        <v>1000</v>
      </c>
      <c r="T3890" s="10">
        <v>1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  <c r="AR3890" s="10">
        <v>0</v>
      </c>
      <c r="AS3890" s="10">
        <v>0</v>
      </c>
      <c r="AT3890" s="10">
        <v>0</v>
      </c>
      <c r="AU3890" s="10">
        <v>0</v>
      </c>
      <c r="AV3890" s="10">
        <v>0</v>
      </c>
      <c r="AW3890" s="10">
        <v>0</v>
      </c>
      <c r="AX3890" s="10">
        <v>0</v>
      </c>
      <c r="AY3890" s="10">
        <v>0</v>
      </c>
      <c r="AZ3890" s="10">
        <v>0</v>
      </c>
      <c r="BA3890" s="10">
        <v>0</v>
      </c>
      <c r="BB3890" s="10">
        <v>0</v>
      </c>
      <c r="BC3890" s="10">
        <v>0</v>
      </c>
      <c r="BD3890" s="10">
        <v>0</v>
      </c>
      <c r="BE3890" s="10">
        <v>0</v>
      </c>
      <c r="BF3890" s="10">
        <v>0</v>
      </c>
      <c r="BG3890" s="10">
        <v>0</v>
      </c>
      <c r="BH3890" s="10">
        <v>0</v>
      </c>
      <c r="BI3890" s="10">
        <v>0</v>
      </c>
      <c r="BJ3890" s="10">
        <v>0</v>
      </c>
      <c r="BK3890" s="10">
        <v>0</v>
      </c>
      <c r="BL3890" s="10">
        <v>0</v>
      </c>
      <c r="BM3890" s="10">
        <v>0</v>
      </c>
      <c r="BN3890" s="10">
        <v>0</v>
      </c>
      <c r="BO3890" s="10">
        <v>0</v>
      </c>
      <c r="BP3890" s="10">
        <v>0</v>
      </c>
    </row>
    <row r="3891" spans="1:68">
      <c r="A3891" s="10">
        <v>8011039</v>
      </c>
      <c r="B3891" s="48" t="s">
        <v>953</v>
      </c>
      <c r="C3891" s="48" t="s">
        <v>954</v>
      </c>
      <c r="F3891" s="48" t="s">
        <v>954</v>
      </c>
      <c r="G3891" s="10">
        <v>1</v>
      </c>
      <c r="I3891" s="10">
        <v>1</v>
      </c>
      <c r="J3891" s="10">
        <v>0</v>
      </c>
      <c r="K3891" s="10">
        <v>84000</v>
      </c>
      <c r="L3891" s="10">
        <v>84000</v>
      </c>
      <c r="M3891" s="10">
        <v>1000</v>
      </c>
      <c r="N3891" s="10">
        <v>1</v>
      </c>
      <c r="O3891" s="10">
        <v>29</v>
      </c>
      <c r="P3891" s="10">
        <v>0</v>
      </c>
      <c r="Q3891">
        <f t="shared" si="3002"/>
        <v>730</v>
      </c>
      <c r="R3891">
        <f t="shared" si="3002"/>
        <v>730</v>
      </c>
      <c r="S3891" s="10">
        <v>1000</v>
      </c>
      <c r="T3891" s="10">
        <v>1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>
        <v>0</v>
      </c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0">
        <v>0</v>
      </c>
      <c r="BM3891" s="10">
        <v>0</v>
      </c>
      <c r="BN3891" s="10">
        <v>0</v>
      </c>
      <c r="BO3891" s="10">
        <v>0</v>
      </c>
      <c r="BP3891" s="10">
        <v>0</v>
      </c>
    </row>
    <row r="3892" spans="1:68">
      <c r="A3892" s="10">
        <v>8011040</v>
      </c>
      <c r="B3892" s="48" t="s">
        <v>953</v>
      </c>
      <c r="C3892" s="48" t="s">
        <v>954</v>
      </c>
      <c r="F3892" s="48" t="s">
        <v>954</v>
      </c>
      <c r="G3892" s="10">
        <v>1</v>
      </c>
      <c r="I3892" s="10">
        <v>1</v>
      </c>
      <c r="J3892" s="10">
        <v>0</v>
      </c>
      <c r="K3892" s="10">
        <v>90000</v>
      </c>
      <c r="L3892" s="10">
        <v>90000</v>
      </c>
      <c r="M3892" s="10">
        <v>1000</v>
      </c>
      <c r="N3892" s="10">
        <v>1</v>
      </c>
      <c r="O3892" s="10">
        <v>29</v>
      </c>
      <c r="P3892" s="10">
        <v>0</v>
      </c>
      <c r="Q3892">
        <f t="shared" si="3002"/>
        <v>740</v>
      </c>
      <c r="R3892">
        <f t="shared" si="3002"/>
        <v>740</v>
      </c>
      <c r="S3892" s="10">
        <v>1000</v>
      </c>
      <c r="T3892" s="10">
        <v>1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0</v>
      </c>
      <c r="AE3892" s="10">
        <v>0</v>
      </c>
      <c r="AF3892" s="10">
        <v>0</v>
      </c>
      <c r="AG3892" s="10">
        <v>0</v>
      </c>
      <c r="AH3892" s="10">
        <v>0</v>
      </c>
      <c r="AI3892" s="10">
        <v>0</v>
      </c>
      <c r="AJ3892" s="10">
        <v>0</v>
      </c>
      <c r="AK3892" s="10">
        <v>0</v>
      </c>
      <c r="AL3892" s="10">
        <v>0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>
        <v>0</v>
      </c>
      <c r="AS3892" s="10">
        <v>0</v>
      </c>
      <c r="AT3892" s="10">
        <v>0</v>
      </c>
      <c r="AU3892" s="10">
        <v>0</v>
      </c>
      <c r="AV3892" s="10">
        <v>0</v>
      </c>
      <c r="AW3892" s="10">
        <v>0</v>
      </c>
      <c r="AX3892" s="10">
        <v>0</v>
      </c>
      <c r="AY3892" s="10">
        <v>0</v>
      </c>
      <c r="AZ3892" s="10">
        <v>0</v>
      </c>
      <c r="BA3892" s="10">
        <v>0</v>
      </c>
      <c r="BB3892" s="10">
        <v>0</v>
      </c>
      <c r="BC3892" s="10">
        <v>0</v>
      </c>
      <c r="BD3892" s="10">
        <v>0</v>
      </c>
      <c r="BE3892" s="10">
        <v>0</v>
      </c>
      <c r="BF3892" s="10">
        <v>0</v>
      </c>
      <c r="BG3892" s="10">
        <v>0</v>
      </c>
      <c r="BH3892" s="10">
        <v>0</v>
      </c>
      <c r="BI3892" s="10">
        <v>0</v>
      </c>
      <c r="BJ3892" s="10">
        <v>0</v>
      </c>
      <c r="BK3892" s="10">
        <v>0</v>
      </c>
      <c r="BL3892" s="10">
        <v>0</v>
      </c>
      <c r="BM3892" s="10">
        <v>0</v>
      </c>
      <c r="BN3892" s="10">
        <v>0</v>
      </c>
      <c r="BO3892" s="10">
        <v>0</v>
      </c>
      <c r="BP3892" s="10">
        <v>0</v>
      </c>
    </row>
    <row r="3893" spans="1:68">
      <c r="A3893" s="10">
        <v>8011041</v>
      </c>
      <c r="B3893" s="48" t="s">
        <v>953</v>
      </c>
      <c r="C3893" s="48" t="s">
        <v>954</v>
      </c>
      <c r="F3893" s="48" t="s">
        <v>954</v>
      </c>
      <c r="G3893" s="10">
        <v>1</v>
      </c>
      <c r="I3893" s="10">
        <v>1</v>
      </c>
      <c r="J3893" s="10">
        <v>0</v>
      </c>
      <c r="K3893" s="10">
        <v>90000</v>
      </c>
      <c r="L3893" s="10">
        <v>90000</v>
      </c>
      <c r="M3893" s="10">
        <v>1000</v>
      </c>
      <c r="N3893" s="10">
        <v>1</v>
      </c>
      <c r="O3893" s="10">
        <v>29</v>
      </c>
      <c r="P3893" s="10">
        <v>0</v>
      </c>
      <c r="Q3893">
        <f t="shared" si="3002"/>
        <v>750</v>
      </c>
      <c r="R3893">
        <f t="shared" si="3002"/>
        <v>750</v>
      </c>
      <c r="S3893" s="10">
        <v>1000</v>
      </c>
      <c r="T3893" s="10">
        <v>1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>
        <v>0</v>
      </c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0">
        <v>0</v>
      </c>
      <c r="BM3893" s="10">
        <v>0</v>
      </c>
      <c r="BN3893" s="10">
        <v>0</v>
      </c>
      <c r="BO3893" s="10">
        <v>0</v>
      </c>
      <c r="BP3893" s="10">
        <v>0</v>
      </c>
    </row>
    <row r="3894" spans="1:68">
      <c r="A3894" s="10">
        <v>8011042</v>
      </c>
      <c r="B3894" s="48" t="s">
        <v>953</v>
      </c>
      <c r="C3894" s="48" t="s">
        <v>954</v>
      </c>
      <c r="F3894" s="48" t="s">
        <v>954</v>
      </c>
      <c r="G3894" s="10">
        <v>1</v>
      </c>
      <c r="I3894" s="10">
        <v>1</v>
      </c>
      <c r="J3894" s="10">
        <v>0</v>
      </c>
      <c r="K3894" s="10">
        <v>90000</v>
      </c>
      <c r="L3894" s="10">
        <v>90000</v>
      </c>
      <c r="M3894" s="10">
        <v>1000</v>
      </c>
      <c r="N3894" s="10">
        <v>1</v>
      </c>
      <c r="O3894" s="10">
        <v>29</v>
      </c>
      <c r="P3894" s="10">
        <v>0</v>
      </c>
      <c r="Q3894">
        <f t="shared" si="3002"/>
        <v>760</v>
      </c>
      <c r="R3894">
        <f t="shared" si="3002"/>
        <v>760</v>
      </c>
      <c r="S3894" s="10">
        <v>1000</v>
      </c>
      <c r="T3894" s="10">
        <v>1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>
        <v>0</v>
      </c>
      <c r="AE3894" s="10">
        <v>0</v>
      </c>
      <c r="AF3894" s="10">
        <v>0</v>
      </c>
      <c r="AG3894" s="10">
        <v>0</v>
      </c>
      <c r="AH3894" s="10">
        <v>0</v>
      </c>
      <c r="AI3894" s="10">
        <v>0</v>
      </c>
      <c r="AJ3894" s="10">
        <v>0</v>
      </c>
      <c r="AK3894" s="10">
        <v>0</v>
      </c>
      <c r="AL3894" s="10">
        <v>0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>
        <v>0</v>
      </c>
      <c r="AS3894" s="10">
        <v>0</v>
      </c>
      <c r="AT3894" s="10">
        <v>0</v>
      </c>
      <c r="AU3894" s="10">
        <v>0</v>
      </c>
      <c r="AV3894" s="10">
        <v>0</v>
      </c>
      <c r="AW3894" s="10">
        <v>0</v>
      </c>
      <c r="AX3894" s="10">
        <v>0</v>
      </c>
      <c r="AY3894" s="10">
        <v>0</v>
      </c>
      <c r="AZ3894" s="10">
        <v>0</v>
      </c>
      <c r="BA3894" s="10">
        <v>0</v>
      </c>
      <c r="BB3894" s="10">
        <v>0</v>
      </c>
      <c r="BC3894" s="10">
        <v>0</v>
      </c>
      <c r="BD3894" s="10">
        <v>0</v>
      </c>
      <c r="BE3894" s="10">
        <v>0</v>
      </c>
      <c r="BF3894" s="10">
        <v>0</v>
      </c>
      <c r="BG3894" s="10">
        <v>0</v>
      </c>
      <c r="BH3894" s="10">
        <v>0</v>
      </c>
      <c r="BI3894" s="10">
        <v>0</v>
      </c>
      <c r="BJ3894" s="10">
        <v>0</v>
      </c>
      <c r="BK3894" s="10">
        <v>0</v>
      </c>
      <c r="BL3894" s="10">
        <v>0</v>
      </c>
      <c r="BM3894" s="10">
        <v>0</v>
      </c>
      <c r="BN3894" s="10">
        <v>0</v>
      </c>
      <c r="BO3894" s="10">
        <v>0</v>
      </c>
      <c r="BP3894" s="10">
        <v>0</v>
      </c>
    </row>
    <row r="3895" spans="1:68">
      <c r="A3895" s="10">
        <v>8011043</v>
      </c>
      <c r="B3895" s="48" t="s">
        <v>953</v>
      </c>
      <c r="C3895" s="48" t="s">
        <v>954</v>
      </c>
      <c r="F3895" s="48" t="s">
        <v>954</v>
      </c>
      <c r="G3895" s="10">
        <v>1</v>
      </c>
      <c r="I3895" s="10">
        <v>1</v>
      </c>
      <c r="J3895" s="10">
        <v>0</v>
      </c>
      <c r="K3895" s="10">
        <v>96000</v>
      </c>
      <c r="L3895" s="10">
        <v>96000</v>
      </c>
      <c r="M3895" s="10">
        <v>1000</v>
      </c>
      <c r="N3895" s="10">
        <v>1</v>
      </c>
      <c r="O3895" s="10">
        <v>29</v>
      </c>
      <c r="P3895" s="10">
        <v>0</v>
      </c>
      <c r="Q3895">
        <f t="shared" si="3002"/>
        <v>770</v>
      </c>
      <c r="R3895">
        <f t="shared" si="3002"/>
        <v>770</v>
      </c>
      <c r="S3895" s="10">
        <v>1000</v>
      </c>
      <c r="T3895" s="10">
        <v>1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>
        <v>0</v>
      </c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0">
        <v>0</v>
      </c>
      <c r="BM3895" s="10">
        <v>0</v>
      </c>
      <c r="BN3895" s="10">
        <v>0</v>
      </c>
      <c r="BO3895" s="10">
        <v>0</v>
      </c>
      <c r="BP3895" s="10">
        <v>0</v>
      </c>
    </row>
    <row r="3896" spans="1:68">
      <c r="A3896" s="10">
        <v>8011044</v>
      </c>
      <c r="B3896" s="48" t="s">
        <v>953</v>
      </c>
      <c r="C3896" s="48" t="s">
        <v>954</v>
      </c>
      <c r="F3896" s="48" t="s">
        <v>954</v>
      </c>
      <c r="G3896" s="10">
        <v>1</v>
      </c>
      <c r="I3896" s="10">
        <v>1</v>
      </c>
      <c r="J3896" s="10">
        <v>0</v>
      </c>
      <c r="K3896" s="10">
        <v>96000</v>
      </c>
      <c r="L3896" s="10">
        <v>96000</v>
      </c>
      <c r="M3896" s="10">
        <v>1000</v>
      </c>
      <c r="N3896" s="10">
        <v>1</v>
      </c>
      <c r="O3896" s="10">
        <v>29</v>
      </c>
      <c r="P3896" s="10">
        <v>0</v>
      </c>
      <c r="Q3896">
        <f t="shared" si="3002"/>
        <v>780</v>
      </c>
      <c r="R3896">
        <f t="shared" si="3002"/>
        <v>780</v>
      </c>
      <c r="S3896" s="10">
        <v>1000</v>
      </c>
      <c r="T3896" s="10">
        <v>1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  <c r="AS3896" s="10">
        <v>0</v>
      </c>
      <c r="AT3896" s="10">
        <v>0</v>
      </c>
      <c r="AU3896" s="10">
        <v>0</v>
      </c>
      <c r="AV3896" s="10">
        <v>0</v>
      </c>
      <c r="AW3896" s="10">
        <v>0</v>
      </c>
      <c r="AX3896" s="10">
        <v>0</v>
      </c>
      <c r="AY3896" s="10">
        <v>0</v>
      </c>
      <c r="AZ3896" s="10">
        <v>0</v>
      </c>
      <c r="BA3896" s="10">
        <v>0</v>
      </c>
      <c r="BB3896" s="10">
        <v>0</v>
      </c>
      <c r="BC3896" s="10">
        <v>0</v>
      </c>
      <c r="BD3896" s="10">
        <v>0</v>
      </c>
      <c r="BE3896" s="10">
        <v>0</v>
      </c>
      <c r="BF3896" s="10">
        <v>0</v>
      </c>
      <c r="BG3896" s="10">
        <v>0</v>
      </c>
      <c r="BH3896" s="10">
        <v>0</v>
      </c>
      <c r="BI3896" s="10">
        <v>0</v>
      </c>
      <c r="BJ3896" s="10">
        <v>0</v>
      </c>
      <c r="BK3896" s="10">
        <v>0</v>
      </c>
      <c r="BL3896" s="10">
        <v>0</v>
      </c>
      <c r="BM3896" s="10">
        <v>0</v>
      </c>
      <c r="BN3896" s="10">
        <v>0</v>
      </c>
      <c r="BO3896" s="10">
        <v>0</v>
      </c>
      <c r="BP3896" s="10">
        <v>0</v>
      </c>
    </row>
    <row r="3897" spans="1:68">
      <c r="A3897" s="10">
        <v>8011045</v>
      </c>
      <c r="B3897" s="48" t="s">
        <v>953</v>
      </c>
      <c r="C3897" s="48" t="s">
        <v>954</v>
      </c>
      <c r="F3897" s="48" t="s">
        <v>954</v>
      </c>
      <c r="G3897" s="10">
        <v>1</v>
      </c>
      <c r="I3897" s="10">
        <v>1</v>
      </c>
      <c r="J3897" s="10">
        <v>0</v>
      </c>
      <c r="K3897" s="10">
        <v>96000</v>
      </c>
      <c r="L3897" s="10">
        <v>96000</v>
      </c>
      <c r="M3897" s="10">
        <v>1000</v>
      </c>
      <c r="N3897" s="10">
        <v>1</v>
      </c>
      <c r="O3897" s="10">
        <v>29</v>
      </c>
      <c r="P3897" s="10">
        <v>0</v>
      </c>
      <c r="Q3897">
        <f t="shared" si="3002"/>
        <v>790</v>
      </c>
      <c r="R3897">
        <f t="shared" si="3002"/>
        <v>790</v>
      </c>
      <c r="S3897" s="10">
        <v>1000</v>
      </c>
      <c r="T3897" s="10">
        <v>1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>
        <v>0</v>
      </c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0">
        <v>0</v>
      </c>
      <c r="BM3897" s="10">
        <v>0</v>
      </c>
      <c r="BN3897" s="10">
        <v>0</v>
      </c>
      <c r="BO3897" s="10">
        <v>0</v>
      </c>
      <c r="BP3897" s="10">
        <v>0</v>
      </c>
    </row>
    <row r="3898" spans="1:68">
      <c r="A3898" s="10">
        <v>8011046</v>
      </c>
      <c r="B3898" s="48" t="s">
        <v>953</v>
      </c>
      <c r="C3898" s="48" t="s">
        <v>954</v>
      </c>
      <c r="F3898" s="48" t="s">
        <v>954</v>
      </c>
      <c r="G3898" s="10">
        <v>1</v>
      </c>
      <c r="I3898" s="10">
        <v>1</v>
      </c>
      <c r="J3898" s="10">
        <v>0</v>
      </c>
      <c r="K3898" s="10">
        <v>102000</v>
      </c>
      <c r="L3898" s="10">
        <v>102000</v>
      </c>
      <c r="M3898" s="10">
        <v>1000</v>
      </c>
      <c r="N3898" s="10">
        <v>1</v>
      </c>
      <c r="O3898" s="10">
        <v>29</v>
      </c>
      <c r="P3898" s="10">
        <v>0</v>
      </c>
      <c r="Q3898">
        <f t="shared" si="3002"/>
        <v>800</v>
      </c>
      <c r="R3898">
        <f t="shared" si="3002"/>
        <v>800</v>
      </c>
      <c r="S3898" s="10">
        <v>1000</v>
      </c>
      <c r="T3898" s="10">
        <v>1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0</v>
      </c>
      <c r="AE3898" s="10">
        <v>0</v>
      </c>
      <c r="AF3898" s="10">
        <v>0</v>
      </c>
      <c r="AG3898" s="10">
        <v>0</v>
      </c>
      <c r="AH3898" s="10">
        <v>0</v>
      </c>
      <c r="AI3898" s="10">
        <v>0</v>
      </c>
      <c r="AJ3898" s="10">
        <v>0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>
        <v>0</v>
      </c>
      <c r="AS3898" s="10">
        <v>0</v>
      </c>
      <c r="AT3898" s="10">
        <v>0</v>
      </c>
      <c r="AU3898" s="10">
        <v>0</v>
      </c>
      <c r="AV3898" s="10">
        <v>0</v>
      </c>
      <c r="AW3898" s="10">
        <v>0</v>
      </c>
      <c r="AX3898" s="10">
        <v>0</v>
      </c>
      <c r="AY3898" s="10">
        <v>0</v>
      </c>
      <c r="AZ3898" s="10">
        <v>0</v>
      </c>
      <c r="BA3898" s="10">
        <v>0</v>
      </c>
      <c r="BB3898" s="10">
        <v>0</v>
      </c>
      <c r="BC3898" s="10">
        <v>0</v>
      </c>
      <c r="BD3898" s="10">
        <v>0</v>
      </c>
      <c r="BE3898" s="10">
        <v>0</v>
      </c>
      <c r="BF3898" s="10">
        <v>0</v>
      </c>
      <c r="BG3898" s="10">
        <v>0</v>
      </c>
      <c r="BH3898" s="10">
        <v>0</v>
      </c>
      <c r="BI3898" s="10">
        <v>0</v>
      </c>
      <c r="BJ3898" s="10">
        <v>0</v>
      </c>
      <c r="BK3898" s="10">
        <v>0</v>
      </c>
      <c r="BL3898" s="10">
        <v>0</v>
      </c>
      <c r="BM3898" s="10">
        <v>0</v>
      </c>
      <c r="BN3898" s="10">
        <v>0</v>
      </c>
      <c r="BO3898" s="10">
        <v>0</v>
      </c>
      <c r="BP3898" s="10">
        <v>0</v>
      </c>
    </row>
    <row r="3899" spans="1:68">
      <c r="A3899" s="10">
        <v>8011047</v>
      </c>
      <c r="B3899" s="48" t="s">
        <v>953</v>
      </c>
      <c r="C3899" s="48" t="s">
        <v>954</v>
      </c>
      <c r="F3899" s="48" t="s">
        <v>954</v>
      </c>
      <c r="G3899" s="10">
        <v>1</v>
      </c>
      <c r="I3899" s="10">
        <v>1</v>
      </c>
      <c r="J3899" s="10">
        <v>0</v>
      </c>
      <c r="K3899" s="10">
        <v>102000</v>
      </c>
      <c r="L3899" s="10">
        <v>102000</v>
      </c>
      <c r="M3899" s="10">
        <v>1000</v>
      </c>
      <c r="N3899" s="10">
        <v>1</v>
      </c>
      <c r="O3899" s="10">
        <v>29</v>
      </c>
      <c r="P3899" s="10">
        <v>0</v>
      </c>
      <c r="Q3899">
        <f t="shared" si="3002"/>
        <v>810</v>
      </c>
      <c r="R3899">
        <f t="shared" si="3002"/>
        <v>810</v>
      </c>
      <c r="S3899" s="10">
        <v>1000</v>
      </c>
      <c r="T3899" s="10">
        <v>1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>
        <v>0</v>
      </c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0">
        <v>0</v>
      </c>
      <c r="BM3899" s="10">
        <v>0</v>
      </c>
      <c r="BN3899" s="10">
        <v>0</v>
      </c>
      <c r="BO3899" s="10">
        <v>0</v>
      </c>
      <c r="BP3899" s="10">
        <v>0</v>
      </c>
    </row>
    <row r="3900" spans="1:68">
      <c r="A3900" s="10">
        <v>8011048</v>
      </c>
      <c r="B3900" s="48" t="s">
        <v>953</v>
      </c>
      <c r="C3900" s="48" t="s">
        <v>954</v>
      </c>
      <c r="F3900" s="48" t="s">
        <v>954</v>
      </c>
      <c r="G3900" s="10">
        <v>1</v>
      </c>
      <c r="I3900" s="10">
        <v>1</v>
      </c>
      <c r="J3900" s="10">
        <v>0</v>
      </c>
      <c r="K3900" s="10">
        <v>102000</v>
      </c>
      <c r="L3900" s="10">
        <v>102000</v>
      </c>
      <c r="M3900" s="10">
        <v>1000</v>
      </c>
      <c r="N3900" s="10">
        <v>1</v>
      </c>
      <c r="O3900" s="10">
        <v>29</v>
      </c>
      <c r="P3900" s="10">
        <v>0</v>
      </c>
      <c r="Q3900">
        <f t="shared" si="3002"/>
        <v>820</v>
      </c>
      <c r="R3900">
        <f t="shared" si="3002"/>
        <v>820</v>
      </c>
      <c r="S3900" s="10">
        <v>1000</v>
      </c>
      <c r="T3900" s="10">
        <v>1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0</v>
      </c>
      <c r="AF3900" s="10">
        <v>0</v>
      </c>
      <c r="AG3900" s="10">
        <v>0</v>
      </c>
      <c r="AH3900" s="10">
        <v>0</v>
      </c>
      <c r="AI3900" s="10">
        <v>0</v>
      </c>
      <c r="AJ3900" s="10">
        <v>0</v>
      </c>
      <c r="AK3900" s="10">
        <v>0</v>
      </c>
      <c r="AL3900" s="10">
        <v>0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  <c r="AR3900" s="10">
        <v>0</v>
      </c>
      <c r="AS3900" s="10">
        <v>0</v>
      </c>
      <c r="AT3900" s="10">
        <v>0</v>
      </c>
      <c r="AU3900" s="10">
        <v>0</v>
      </c>
      <c r="AV3900" s="10">
        <v>0</v>
      </c>
      <c r="AW3900" s="10">
        <v>0</v>
      </c>
      <c r="AX3900" s="10">
        <v>0</v>
      </c>
      <c r="AY3900" s="10">
        <v>0</v>
      </c>
      <c r="AZ3900" s="10">
        <v>0</v>
      </c>
      <c r="BA3900" s="10">
        <v>0</v>
      </c>
      <c r="BB3900" s="10">
        <v>0</v>
      </c>
      <c r="BC3900" s="10">
        <v>0</v>
      </c>
      <c r="BD3900" s="10">
        <v>0</v>
      </c>
      <c r="BE3900" s="10">
        <v>0</v>
      </c>
      <c r="BF3900" s="10">
        <v>0</v>
      </c>
      <c r="BG3900" s="10">
        <v>0</v>
      </c>
      <c r="BH3900" s="10">
        <v>0</v>
      </c>
      <c r="BI3900" s="10">
        <v>0</v>
      </c>
      <c r="BJ3900" s="10">
        <v>0</v>
      </c>
      <c r="BK3900" s="10">
        <v>0</v>
      </c>
      <c r="BL3900" s="10">
        <v>0</v>
      </c>
      <c r="BM3900" s="10">
        <v>0</v>
      </c>
      <c r="BN3900" s="10">
        <v>0</v>
      </c>
      <c r="BO3900" s="10">
        <v>0</v>
      </c>
      <c r="BP3900" s="10">
        <v>0</v>
      </c>
    </row>
    <row r="3901" spans="1:68">
      <c r="A3901" s="10">
        <v>8011049</v>
      </c>
      <c r="B3901" s="48" t="s">
        <v>953</v>
      </c>
      <c r="C3901" s="48" t="s">
        <v>954</v>
      </c>
      <c r="F3901" s="48" t="s">
        <v>954</v>
      </c>
      <c r="G3901" s="10">
        <v>1</v>
      </c>
      <c r="I3901" s="10">
        <v>1</v>
      </c>
      <c r="J3901" s="10">
        <v>0</v>
      </c>
      <c r="K3901" s="10">
        <v>108000</v>
      </c>
      <c r="L3901" s="10">
        <v>108000</v>
      </c>
      <c r="M3901" s="10">
        <v>1000</v>
      </c>
      <c r="N3901" s="10">
        <v>1</v>
      </c>
      <c r="O3901" s="10">
        <v>29</v>
      </c>
      <c r="P3901" s="10">
        <v>0</v>
      </c>
      <c r="Q3901">
        <f t="shared" si="3002"/>
        <v>830</v>
      </c>
      <c r="R3901">
        <f t="shared" si="3002"/>
        <v>830</v>
      </c>
      <c r="S3901" s="10">
        <v>1000</v>
      </c>
      <c r="T3901" s="10">
        <v>1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>
        <v>0</v>
      </c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0">
        <v>0</v>
      </c>
      <c r="BM3901" s="10">
        <v>0</v>
      </c>
      <c r="BN3901" s="10">
        <v>0</v>
      </c>
      <c r="BO3901" s="10">
        <v>0</v>
      </c>
      <c r="BP3901" s="10">
        <v>0</v>
      </c>
    </row>
    <row r="3902" spans="1:68">
      <c r="A3902" s="10">
        <v>8011050</v>
      </c>
      <c r="B3902" s="48" t="s">
        <v>953</v>
      </c>
      <c r="C3902" s="48" t="s">
        <v>954</v>
      </c>
      <c r="F3902" s="48" t="s">
        <v>954</v>
      </c>
      <c r="G3902" s="10">
        <v>1</v>
      </c>
      <c r="I3902" s="10">
        <v>1</v>
      </c>
      <c r="J3902" s="10">
        <v>0</v>
      </c>
      <c r="K3902" s="10">
        <v>108000</v>
      </c>
      <c r="L3902" s="10">
        <v>108000</v>
      </c>
      <c r="M3902" s="10">
        <v>1000</v>
      </c>
      <c r="N3902" s="10">
        <v>1</v>
      </c>
      <c r="O3902" s="10">
        <v>29</v>
      </c>
      <c r="P3902" s="10">
        <v>0</v>
      </c>
      <c r="Q3902">
        <f t="shared" si="3002"/>
        <v>840</v>
      </c>
      <c r="R3902">
        <f t="shared" si="3002"/>
        <v>840</v>
      </c>
      <c r="S3902" s="10">
        <v>1000</v>
      </c>
      <c r="T3902" s="10">
        <v>1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0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  <c r="AS3902" s="10">
        <v>0</v>
      </c>
      <c r="AT3902" s="10">
        <v>0</v>
      </c>
      <c r="AU3902" s="10">
        <v>0</v>
      </c>
      <c r="AV3902" s="10">
        <v>0</v>
      </c>
      <c r="AW3902" s="10">
        <v>0</v>
      </c>
      <c r="AX3902" s="10">
        <v>0</v>
      </c>
      <c r="AY3902" s="10">
        <v>0</v>
      </c>
      <c r="AZ3902" s="10">
        <v>0</v>
      </c>
      <c r="BA3902" s="10">
        <v>0</v>
      </c>
      <c r="BB3902" s="10">
        <v>0</v>
      </c>
      <c r="BC3902" s="10">
        <v>0</v>
      </c>
      <c r="BD3902" s="10">
        <v>0</v>
      </c>
      <c r="BE3902" s="10">
        <v>0</v>
      </c>
      <c r="BF3902" s="10">
        <v>0</v>
      </c>
      <c r="BG3902" s="10">
        <v>0</v>
      </c>
      <c r="BH3902" s="10">
        <v>0</v>
      </c>
      <c r="BI3902" s="10">
        <v>0</v>
      </c>
      <c r="BJ3902" s="10">
        <v>0</v>
      </c>
      <c r="BK3902" s="10">
        <v>0</v>
      </c>
      <c r="BL3902" s="10">
        <v>0</v>
      </c>
      <c r="BM3902" s="10">
        <v>0</v>
      </c>
      <c r="BN3902" s="10">
        <v>0</v>
      </c>
      <c r="BO3902" s="10">
        <v>0</v>
      </c>
      <c r="BP3902" s="10">
        <v>0</v>
      </c>
    </row>
    <row r="3903" spans="1:68">
      <c r="A3903" s="10">
        <v>8011051</v>
      </c>
      <c r="B3903" s="48" t="s">
        <v>953</v>
      </c>
      <c r="C3903" s="48" t="s">
        <v>954</v>
      </c>
      <c r="F3903" s="48" t="s">
        <v>954</v>
      </c>
      <c r="G3903" s="10">
        <v>1</v>
      </c>
      <c r="I3903" s="10">
        <v>1</v>
      </c>
      <c r="J3903" s="10">
        <v>0</v>
      </c>
      <c r="K3903" s="10">
        <v>108000</v>
      </c>
      <c r="L3903" s="10">
        <v>108000</v>
      </c>
      <c r="M3903" s="10">
        <v>1000</v>
      </c>
      <c r="N3903" s="10">
        <v>1</v>
      </c>
      <c r="O3903" s="10">
        <v>29</v>
      </c>
      <c r="P3903" s="10">
        <v>0</v>
      </c>
      <c r="Q3903">
        <f t="shared" si="3002"/>
        <v>850</v>
      </c>
      <c r="R3903">
        <f t="shared" si="3002"/>
        <v>850</v>
      </c>
      <c r="S3903" s="10">
        <v>1000</v>
      </c>
      <c r="T3903" s="10">
        <v>1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>
        <v>0</v>
      </c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0">
        <v>0</v>
      </c>
      <c r="BM3903" s="10">
        <v>0</v>
      </c>
      <c r="BN3903" s="10">
        <v>0</v>
      </c>
      <c r="BO3903" s="10">
        <v>0</v>
      </c>
      <c r="BP3903" s="10">
        <v>0</v>
      </c>
    </row>
    <row r="3904" spans="1:68">
      <c r="A3904" s="10">
        <v>8011052</v>
      </c>
      <c r="B3904" s="48" t="s">
        <v>953</v>
      </c>
      <c r="C3904" s="48" t="s">
        <v>954</v>
      </c>
      <c r="F3904" s="48" t="s">
        <v>954</v>
      </c>
      <c r="G3904" s="10">
        <v>1</v>
      </c>
      <c r="I3904" s="10">
        <v>1</v>
      </c>
      <c r="J3904" s="10">
        <v>0</v>
      </c>
      <c r="K3904" s="10">
        <v>114000</v>
      </c>
      <c r="L3904" s="10">
        <v>114000</v>
      </c>
      <c r="M3904" s="10">
        <v>1000</v>
      </c>
      <c r="N3904" s="10">
        <v>1</v>
      </c>
      <c r="O3904" s="10">
        <v>29</v>
      </c>
      <c r="P3904" s="10">
        <v>0</v>
      </c>
      <c r="Q3904">
        <f t="shared" si="3002"/>
        <v>860</v>
      </c>
      <c r="R3904">
        <f t="shared" si="3002"/>
        <v>860</v>
      </c>
      <c r="S3904" s="10">
        <v>1000</v>
      </c>
      <c r="T3904" s="10">
        <v>1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0</v>
      </c>
      <c r="AE3904" s="10">
        <v>0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0</v>
      </c>
      <c r="AL3904" s="10">
        <v>0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  <c r="AR3904" s="10">
        <v>0</v>
      </c>
      <c r="AS3904" s="10">
        <v>0</v>
      </c>
      <c r="AT3904" s="10">
        <v>0</v>
      </c>
      <c r="AU3904" s="10">
        <v>0</v>
      </c>
      <c r="AV3904" s="10">
        <v>0</v>
      </c>
      <c r="AW3904" s="10">
        <v>0</v>
      </c>
      <c r="AX3904" s="10">
        <v>0</v>
      </c>
      <c r="AY3904" s="10">
        <v>0</v>
      </c>
      <c r="AZ3904" s="10">
        <v>0</v>
      </c>
      <c r="BA3904" s="10">
        <v>0</v>
      </c>
      <c r="BB3904" s="10">
        <v>0</v>
      </c>
      <c r="BC3904" s="10">
        <v>0</v>
      </c>
      <c r="BD3904" s="10">
        <v>0</v>
      </c>
      <c r="BE3904" s="10">
        <v>0</v>
      </c>
      <c r="BF3904" s="10">
        <v>0</v>
      </c>
      <c r="BG3904" s="10">
        <v>0</v>
      </c>
      <c r="BH3904" s="10">
        <v>0</v>
      </c>
      <c r="BI3904" s="10">
        <v>0</v>
      </c>
      <c r="BJ3904" s="10">
        <v>0</v>
      </c>
      <c r="BK3904" s="10">
        <v>0</v>
      </c>
      <c r="BL3904" s="10">
        <v>0</v>
      </c>
      <c r="BM3904" s="10">
        <v>0</v>
      </c>
      <c r="BN3904" s="10">
        <v>0</v>
      </c>
      <c r="BO3904" s="10">
        <v>0</v>
      </c>
      <c r="BP3904" s="10">
        <v>0</v>
      </c>
    </row>
    <row r="3905" spans="1:68">
      <c r="A3905" s="10">
        <v>8011053</v>
      </c>
      <c r="B3905" s="48" t="s">
        <v>953</v>
      </c>
      <c r="C3905" s="48" t="s">
        <v>954</v>
      </c>
      <c r="F3905" s="48" t="s">
        <v>954</v>
      </c>
      <c r="G3905" s="10">
        <v>1</v>
      </c>
      <c r="I3905" s="10">
        <v>1</v>
      </c>
      <c r="J3905" s="10">
        <v>0</v>
      </c>
      <c r="K3905" s="10">
        <v>114000</v>
      </c>
      <c r="L3905" s="10">
        <v>114000</v>
      </c>
      <c r="M3905" s="10">
        <v>1000</v>
      </c>
      <c r="N3905" s="10">
        <v>1</v>
      </c>
      <c r="O3905" s="10">
        <v>29</v>
      </c>
      <c r="P3905" s="10">
        <v>0</v>
      </c>
      <c r="Q3905">
        <f t="shared" si="3002"/>
        <v>870</v>
      </c>
      <c r="R3905">
        <f t="shared" si="3002"/>
        <v>870</v>
      </c>
      <c r="S3905" s="10">
        <v>1000</v>
      </c>
      <c r="T3905" s="10">
        <v>1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>
        <v>0</v>
      </c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0">
        <v>0</v>
      </c>
      <c r="BM3905" s="10">
        <v>0</v>
      </c>
      <c r="BN3905" s="10">
        <v>0</v>
      </c>
      <c r="BO3905" s="10">
        <v>0</v>
      </c>
      <c r="BP3905" s="10">
        <v>0</v>
      </c>
    </row>
    <row r="3906" spans="1:68">
      <c r="A3906" s="10">
        <v>8011054</v>
      </c>
      <c r="B3906" s="48" t="s">
        <v>953</v>
      </c>
      <c r="C3906" s="48" t="s">
        <v>954</v>
      </c>
      <c r="F3906" s="48" t="s">
        <v>954</v>
      </c>
      <c r="G3906" s="10">
        <v>1</v>
      </c>
      <c r="I3906" s="10">
        <v>1</v>
      </c>
      <c r="J3906" s="10">
        <v>0</v>
      </c>
      <c r="K3906" s="10">
        <v>114000</v>
      </c>
      <c r="L3906" s="10">
        <v>114000</v>
      </c>
      <c r="M3906" s="10">
        <v>1000</v>
      </c>
      <c r="N3906" s="10">
        <v>1</v>
      </c>
      <c r="O3906" s="10">
        <v>29</v>
      </c>
      <c r="P3906" s="10">
        <v>0</v>
      </c>
      <c r="Q3906">
        <f t="shared" si="3002"/>
        <v>880</v>
      </c>
      <c r="R3906">
        <f t="shared" si="3002"/>
        <v>880</v>
      </c>
      <c r="S3906" s="10">
        <v>1000</v>
      </c>
      <c r="T3906" s="10">
        <v>1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0</v>
      </c>
      <c r="AE3906" s="10">
        <v>0</v>
      </c>
      <c r="AF3906" s="10">
        <v>0</v>
      </c>
      <c r="AG3906" s="10">
        <v>0</v>
      </c>
      <c r="AH3906" s="10">
        <v>0</v>
      </c>
      <c r="AI3906" s="10">
        <v>0</v>
      </c>
      <c r="AJ3906" s="10">
        <v>0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>
        <v>0</v>
      </c>
      <c r="AS3906" s="10">
        <v>0</v>
      </c>
      <c r="AT3906" s="10">
        <v>0</v>
      </c>
      <c r="AU3906" s="10">
        <v>0</v>
      </c>
      <c r="AV3906" s="10">
        <v>0</v>
      </c>
      <c r="AW3906" s="10">
        <v>0</v>
      </c>
      <c r="AX3906" s="10">
        <v>0</v>
      </c>
      <c r="AY3906" s="10">
        <v>0</v>
      </c>
      <c r="AZ3906" s="10">
        <v>0</v>
      </c>
      <c r="BA3906" s="10">
        <v>0</v>
      </c>
      <c r="BB3906" s="10">
        <v>0</v>
      </c>
      <c r="BC3906" s="10">
        <v>0</v>
      </c>
      <c r="BD3906" s="10">
        <v>0</v>
      </c>
      <c r="BE3906" s="10">
        <v>0</v>
      </c>
      <c r="BF3906" s="10">
        <v>0</v>
      </c>
      <c r="BG3906" s="10">
        <v>0</v>
      </c>
      <c r="BH3906" s="10">
        <v>0</v>
      </c>
      <c r="BI3906" s="10">
        <v>0</v>
      </c>
      <c r="BJ3906" s="10">
        <v>0</v>
      </c>
      <c r="BK3906" s="10">
        <v>0</v>
      </c>
      <c r="BL3906" s="10">
        <v>0</v>
      </c>
      <c r="BM3906" s="10">
        <v>0</v>
      </c>
      <c r="BN3906" s="10">
        <v>0</v>
      </c>
      <c r="BO3906" s="10">
        <v>0</v>
      </c>
      <c r="BP3906" s="10">
        <v>0</v>
      </c>
    </row>
    <row r="3907" spans="1:68">
      <c r="A3907" s="10">
        <v>8011055</v>
      </c>
      <c r="B3907" s="48" t="s">
        <v>953</v>
      </c>
      <c r="C3907" s="48" t="s">
        <v>954</v>
      </c>
      <c r="F3907" s="48" t="s">
        <v>954</v>
      </c>
      <c r="G3907" s="10">
        <v>1</v>
      </c>
      <c r="I3907" s="10">
        <v>1</v>
      </c>
      <c r="J3907" s="10">
        <v>0</v>
      </c>
      <c r="K3907" s="10">
        <v>120000</v>
      </c>
      <c r="L3907" s="10">
        <v>120000</v>
      </c>
      <c r="M3907" s="10">
        <v>1000</v>
      </c>
      <c r="N3907" s="10">
        <v>1</v>
      </c>
      <c r="O3907" s="10">
        <v>29</v>
      </c>
      <c r="P3907" s="10">
        <v>0</v>
      </c>
      <c r="Q3907">
        <f t="shared" si="3002"/>
        <v>890</v>
      </c>
      <c r="R3907">
        <f t="shared" si="3002"/>
        <v>890</v>
      </c>
      <c r="S3907" s="10">
        <v>1000</v>
      </c>
      <c r="T3907" s="10">
        <v>1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>
        <v>0</v>
      </c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0">
        <v>0</v>
      </c>
      <c r="BM3907" s="10">
        <v>0</v>
      </c>
      <c r="BN3907" s="10">
        <v>0</v>
      </c>
      <c r="BO3907" s="10">
        <v>0</v>
      </c>
      <c r="BP3907" s="10">
        <v>0</v>
      </c>
    </row>
    <row r="3908" spans="1:68">
      <c r="A3908" s="10">
        <v>8011056</v>
      </c>
      <c r="B3908" s="48" t="s">
        <v>953</v>
      </c>
      <c r="C3908" s="48" t="s">
        <v>954</v>
      </c>
      <c r="F3908" s="48" t="s">
        <v>954</v>
      </c>
      <c r="G3908" s="10">
        <v>1</v>
      </c>
      <c r="I3908" s="10">
        <v>1</v>
      </c>
      <c r="J3908" s="10">
        <v>0</v>
      </c>
      <c r="K3908" s="10">
        <v>120000</v>
      </c>
      <c r="L3908" s="10">
        <v>120000</v>
      </c>
      <c r="M3908" s="10">
        <v>1000</v>
      </c>
      <c r="N3908" s="10">
        <v>1</v>
      </c>
      <c r="O3908" s="10">
        <v>29</v>
      </c>
      <c r="P3908" s="10">
        <v>0</v>
      </c>
      <c r="Q3908">
        <f t="shared" si="3002"/>
        <v>900</v>
      </c>
      <c r="R3908">
        <f t="shared" si="3002"/>
        <v>900</v>
      </c>
      <c r="S3908" s="10">
        <v>1000</v>
      </c>
      <c r="T3908" s="10">
        <v>1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  <c r="AS3908" s="10">
        <v>0</v>
      </c>
      <c r="AT3908" s="10">
        <v>0</v>
      </c>
      <c r="AU3908" s="10">
        <v>0</v>
      </c>
      <c r="AV3908" s="10">
        <v>0</v>
      </c>
      <c r="AW3908" s="10">
        <v>0</v>
      </c>
      <c r="AX3908" s="10">
        <v>0</v>
      </c>
      <c r="AY3908" s="10">
        <v>0</v>
      </c>
      <c r="AZ3908" s="10">
        <v>0</v>
      </c>
      <c r="BA3908" s="10">
        <v>0</v>
      </c>
      <c r="BB3908" s="10">
        <v>0</v>
      </c>
      <c r="BC3908" s="10">
        <v>0</v>
      </c>
      <c r="BD3908" s="10">
        <v>0</v>
      </c>
      <c r="BE3908" s="10">
        <v>0</v>
      </c>
      <c r="BF3908" s="10">
        <v>0</v>
      </c>
      <c r="BG3908" s="10">
        <v>0</v>
      </c>
      <c r="BH3908" s="10">
        <v>0</v>
      </c>
      <c r="BI3908" s="10">
        <v>0</v>
      </c>
      <c r="BJ3908" s="10">
        <v>0</v>
      </c>
      <c r="BK3908" s="10">
        <v>0</v>
      </c>
      <c r="BL3908" s="10">
        <v>0</v>
      </c>
      <c r="BM3908" s="10">
        <v>0</v>
      </c>
      <c r="BN3908" s="10">
        <v>0</v>
      </c>
      <c r="BO3908" s="10">
        <v>0</v>
      </c>
      <c r="BP3908" s="10">
        <v>0</v>
      </c>
    </row>
    <row r="3909" spans="1:68">
      <c r="A3909" s="10">
        <v>8011057</v>
      </c>
      <c r="B3909" s="48" t="s">
        <v>953</v>
      </c>
      <c r="C3909" s="48" t="s">
        <v>954</v>
      </c>
      <c r="F3909" s="48" t="s">
        <v>954</v>
      </c>
      <c r="G3909" s="10">
        <v>1</v>
      </c>
      <c r="I3909" s="10">
        <v>1</v>
      </c>
      <c r="J3909" s="10">
        <v>0</v>
      </c>
      <c r="K3909" s="10">
        <v>120000</v>
      </c>
      <c r="L3909" s="10">
        <v>120000</v>
      </c>
      <c r="M3909" s="10">
        <v>1000</v>
      </c>
      <c r="N3909" s="10">
        <v>1</v>
      </c>
      <c r="O3909" s="10">
        <v>29</v>
      </c>
      <c r="P3909" s="10">
        <v>0</v>
      </c>
      <c r="Q3909">
        <f t="shared" si="3002"/>
        <v>910</v>
      </c>
      <c r="R3909">
        <f t="shared" si="3002"/>
        <v>910</v>
      </c>
      <c r="S3909" s="10">
        <v>1000</v>
      </c>
      <c r="T3909" s="10">
        <v>1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>
        <v>0</v>
      </c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0">
        <v>0</v>
      </c>
      <c r="BM3909" s="10">
        <v>0</v>
      </c>
      <c r="BN3909" s="10">
        <v>0</v>
      </c>
      <c r="BO3909" s="10">
        <v>0</v>
      </c>
      <c r="BP3909" s="10">
        <v>0</v>
      </c>
    </row>
    <row r="3910" spans="1:68">
      <c r="A3910" s="10">
        <v>8011058</v>
      </c>
      <c r="B3910" s="48" t="s">
        <v>953</v>
      </c>
      <c r="C3910" s="48" t="s">
        <v>954</v>
      </c>
      <c r="F3910" s="48" t="s">
        <v>954</v>
      </c>
      <c r="G3910" s="10">
        <v>1</v>
      </c>
      <c r="I3910" s="10">
        <v>1</v>
      </c>
      <c r="J3910" s="10">
        <v>0</v>
      </c>
      <c r="K3910" s="10">
        <v>126000</v>
      </c>
      <c r="L3910" s="10">
        <v>126000</v>
      </c>
      <c r="M3910" s="10">
        <v>1000</v>
      </c>
      <c r="N3910" s="10">
        <v>1</v>
      </c>
      <c r="O3910" s="10">
        <v>29</v>
      </c>
      <c r="P3910" s="10">
        <v>0</v>
      </c>
      <c r="Q3910">
        <f t="shared" si="3002"/>
        <v>920</v>
      </c>
      <c r="R3910">
        <f t="shared" si="3002"/>
        <v>920</v>
      </c>
      <c r="S3910" s="10">
        <v>1000</v>
      </c>
      <c r="T3910" s="10">
        <v>1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  <c r="AE3910" s="10">
        <v>0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0</v>
      </c>
      <c r="AV3910" s="10">
        <v>0</v>
      </c>
      <c r="AW3910" s="10">
        <v>0</v>
      </c>
      <c r="AX3910" s="10">
        <v>0</v>
      </c>
      <c r="AY3910" s="10">
        <v>0</v>
      </c>
      <c r="AZ3910" s="10">
        <v>0</v>
      </c>
      <c r="BA3910" s="10">
        <v>0</v>
      </c>
      <c r="BB3910" s="10">
        <v>0</v>
      </c>
      <c r="BC3910" s="10">
        <v>0</v>
      </c>
      <c r="BD3910" s="10">
        <v>0</v>
      </c>
      <c r="BE3910" s="10">
        <v>0</v>
      </c>
      <c r="BF3910" s="10">
        <v>0</v>
      </c>
      <c r="BG3910" s="10">
        <v>0</v>
      </c>
      <c r="BH3910" s="10">
        <v>0</v>
      </c>
      <c r="BI3910" s="10">
        <v>0</v>
      </c>
      <c r="BJ3910" s="10">
        <v>0</v>
      </c>
      <c r="BK3910" s="10">
        <v>0</v>
      </c>
      <c r="BL3910" s="10">
        <v>0</v>
      </c>
      <c r="BM3910" s="10">
        <v>0</v>
      </c>
      <c r="BN3910" s="10">
        <v>0</v>
      </c>
      <c r="BO3910" s="10">
        <v>0</v>
      </c>
      <c r="BP3910" s="10">
        <v>0</v>
      </c>
    </row>
    <row r="3911" spans="1:68">
      <c r="A3911" s="10">
        <v>8011059</v>
      </c>
      <c r="B3911" s="48" t="s">
        <v>953</v>
      </c>
      <c r="C3911" s="48" t="s">
        <v>954</v>
      </c>
      <c r="F3911" s="48" t="s">
        <v>954</v>
      </c>
      <c r="G3911" s="10">
        <v>1</v>
      </c>
      <c r="I3911" s="10">
        <v>1</v>
      </c>
      <c r="J3911" s="10">
        <v>0</v>
      </c>
      <c r="K3911" s="10">
        <v>126000</v>
      </c>
      <c r="L3911" s="10">
        <v>126000</v>
      </c>
      <c r="M3911" s="10">
        <v>1000</v>
      </c>
      <c r="N3911" s="10">
        <v>1</v>
      </c>
      <c r="O3911" s="10">
        <v>29</v>
      </c>
      <c r="P3911" s="10">
        <v>0</v>
      </c>
      <c r="Q3911">
        <f t="shared" si="3002"/>
        <v>930</v>
      </c>
      <c r="R3911">
        <f t="shared" si="3002"/>
        <v>930</v>
      </c>
      <c r="S3911" s="10">
        <v>1000</v>
      </c>
      <c r="T3911" s="10">
        <v>1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>
        <v>0</v>
      </c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0">
        <v>0</v>
      </c>
      <c r="BM3911" s="10">
        <v>0</v>
      </c>
      <c r="BN3911" s="10">
        <v>0</v>
      </c>
      <c r="BO3911" s="10">
        <v>0</v>
      </c>
      <c r="BP3911" s="10">
        <v>0</v>
      </c>
    </row>
    <row r="3912" spans="1:68">
      <c r="A3912" s="10">
        <v>8011060</v>
      </c>
      <c r="B3912" s="48" t="s">
        <v>953</v>
      </c>
      <c r="C3912" s="48" t="s">
        <v>954</v>
      </c>
      <c r="F3912" s="48" t="s">
        <v>954</v>
      </c>
      <c r="G3912" s="10">
        <v>1</v>
      </c>
      <c r="I3912" s="10">
        <v>1</v>
      </c>
      <c r="J3912" s="10">
        <v>0</v>
      </c>
      <c r="K3912" s="10">
        <v>126000</v>
      </c>
      <c r="L3912" s="10">
        <v>126000</v>
      </c>
      <c r="M3912" s="10">
        <v>1000</v>
      </c>
      <c r="N3912" s="10">
        <v>1</v>
      </c>
      <c r="O3912" s="10">
        <v>29</v>
      </c>
      <c r="P3912" s="10">
        <v>0</v>
      </c>
      <c r="Q3912">
        <f t="shared" si="3002"/>
        <v>940</v>
      </c>
      <c r="R3912">
        <f t="shared" si="3002"/>
        <v>940</v>
      </c>
      <c r="S3912" s="10">
        <v>1000</v>
      </c>
      <c r="T3912" s="10">
        <v>1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  <c r="AR3912" s="10">
        <v>0</v>
      </c>
      <c r="AS3912" s="10">
        <v>0</v>
      </c>
      <c r="AT3912" s="10">
        <v>0</v>
      </c>
      <c r="AU3912" s="10">
        <v>0</v>
      </c>
      <c r="AV3912" s="10">
        <v>0</v>
      </c>
      <c r="AW3912" s="10">
        <v>0</v>
      </c>
      <c r="AX3912" s="10">
        <v>0</v>
      </c>
      <c r="AY3912" s="10">
        <v>0</v>
      </c>
      <c r="AZ3912" s="10">
        <v>0</v>
      </c>
      <c r="BA3912" s="10">
        <v>0</v>
      </c>
      <c r="BB3912" s="10">
        <v>0</v>
      </c>
      <c r="BC3912" s="10">
        <v>0</v>
      </c>
      <c r="BD3912" s="10">
        <v>0</v>
      </c>
      <c r="BE3912" s="10">
        <v>0</v>
      </c>
      <c r="BF3912" s="10">
        <v>0</v>
      </c>
      <c r="BG3912" s="10">
        <v>0</v>
      </c>
      <c r="BH3912" s="10">
        <v>0</v>
      </c>
      <c r="BI3912" s="10">
        <v>0</v>
      </c>
      <c r="BJ3912" s="10">
        <v>0</v>
      </c>
      <c r="BK3912" s="10">
        <v>0</v>
      </c>
      <c r="BL3912" s="10">
        <v>0</v>
      </c>
      <c r="BM3912" s="10">
        <v>0</v>
      </c>
      <c r="BN3912" s="10">
        <v>0</v>
      </c>
      <c r="BO3912" s="10">
        <v>0</v>
      </c>
      <c r="BP3912" s="10">
        <v>0</v>
      </c>
    </row>
    <row r="3913" spans="1:68">
      <c r="A3913" s="10">
        <v>8011061</v>
      </c>
      <c r="B3913" s="48" t="s">
        <v>953</v>
      </c>
      <c r="C3913" s="48" t="s">
        <v>954</v>
      </c>
      <c r="F3913" s="48" t="s">
        <v>954</v>
      </c>
      <c r="G3913" s="10">
        <v>1</v>
      </c>
      <c r="I3913" s="10">
        <v>1</v>
      </c>
      <c r="J3913" s="10">
        <v>0</v>
      </c>
      <c r="K3913" s="10">
        <v>132000</v>
      </c>
      <c r="L3913" s="10">
        <v>132000</v>
      </c>
      <c r="M3913" s="10">
        <v>1000</v>
      </c>
      <c r="N3913" s="10">
        <v>1</v>
      </c>
      <c r="O3913" s="10">
        <v>29</v>
      </c>
      <c r="P3913" s="10">
        <v>0</v>
      </c>
      <c r="Q3913">
        <f t="shared" si="3002"/>
        <v>950</v>
      </c>
      <c r="R3913">
        <f t="shared" si="3002"/>
        <v>950</v>
      </c>
      <c r="S3913" s="10">
        <v>1000</v>
      </c>
      <c r="T3913" s="10">
        <v>1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>
        <v>0</v>
      </c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0">
        <v>0</v>
      </c>
      <c r="BM3913" s="10">
        <v>0</v>
      </c>
      <c r="BN3913" s="10">
        <v>0</v>
      </c>
      <c r="BO3913" s="10">
        <v>0</v>
      </c>
      <c r="BP3913" s="10">
        <v>0</v>
      </c>
    </row>
    <row r="3914" spans="1:68">
      <c r="A3914" s="10">
        <v>8011062</v>
      </c>
      <c r="B3914" s="48" t="s">
        <v>953</v>
      </c>
      <c r="C3914" s="48" t="s">
        <v>954</v>
      </c>
      <c r="F3914" s="48" t="s">
        <v>954</v>
      </c>
      <c r="G3914" s="10">
        <v>1</v>
      </c>
      <c r="I3914" s="10">
        <v>1</v>
      </c>
      <c r="J3914" s="10">
        <v>0</v>
      </c>
      <c r="K3914" s="10">
        <v>132000</v>
      </c>
      <c r="L3914" s="10">
        <v>132000</v>
      </c>
      <c r="M3914" s="10">
        <v>1000</v>
      </c>
      <c r="N3914" s="10">
        <v>1</v>
      </c>
      <c r="O3914" s="10">
        <v>29</v>
      </c>
      <c r="P3914" s="10">
        <v>0</v>
      </c>
      <c r="Q3914">
        <f t="shared" si="3002"/>
        <v>960</v>
      </c>
      <c r="R3914">
        <f t="shared" si="3002"/>
        <v>960</v>
      </c>
      <c r="S3914" s="10">
        <v>1000</v>
      </c>
      <c r="T3914" s="10">
        <v>1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0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>
        <v>0</v>
      </c>
      <c r="AS3914" s="10">
        <v>0</v>
      </c>
      <c r="AT3914" s="10">
        <v>0</v>
      </c>
      <c r="AU3914" s="10">
        <v>0</v>
      </c>
      <c r="AV3914" s="10">
        <v>0</v>
      </c>
      <c r="AW3914" s="10">
        <v>0</v>
      </c>
      <c r="AX3914" s="10">
        <v>0</v>
      </c>
      <c r="AY3914" s="10">
        <v>0</v>
      </c>
      <c r="AZ3914" s="10">
        <v>0</v>
      </c>
      <c r="BA3914" s="10">
        <v>0</v>
      </c>
      <c r="BB3914" s="10">
        <v>0</v>
      </c>
      <c r="BC3914" s="10">
        <v>0</v>
      </c>
      <c r="BD3914" s="10">
        <v>0</v>
      </c>
      <c r="BE3914" s="10">
        <v>0</v>
      </c>
      <c r="BF3914" s="10">
        <v>0</v>
      </c>
      <c r="BG3914" s="10">
        <v>0</v>
      </c>
      <c r="BH3914" s="10">
        <v>0</v>
      </c>
      <c r="BI3914" s="10">
        <v>0</v>
      </c>
      <c r="BJ3914" s="10">
        <v>0</v>
      </c>
      <c r="BK3914" s="10">
        <v>0</v>
      </c>
      <c r="BL3914" s="10">
        <v>0</v>
      </c>
      <c r="BM3914" s="10">
        <v>0</v>
      </c>
      <c r="BN3914" s="10">
        <v>0</v>
      </c>
      <c r="BO3914" s="10">
        <v>0</v>
      </c>
      <c r="BP3914" s="10">
        <v>0</v>
      </c>
    </row>
    <row r="3915" spans="1:68">
      <c r="A3915" s="10">
        <v>8011063</v>
      </c>
      <c r="B3915" s="48" t="s">
        <v>953</v>
      </c>
      <c r="C3915" s="48" t="s">
        <v>954</v>
      </c>
      <c r="F3915" s="48" t="s">
        <v>954</v>
      </c>
      <c r="G3915" s="10">
        <v>1</v>
      </c>
      <c r="I3915" s="10">
        <v>1</v>
      </c>
      <c r="J3915" s="10">
        <v>0</v>
      </c>
      <c r="K3915" s="10">
        <v>132000</v>
      </c>
      <c r="L3915" s="10">
        <v>132000</v>
      </c>
      <c r="M3915" s="10">
        <v>1000</v>
      </c>
      <c r="N3915" s="10">
        <v>1</v>
      </c>
      <c r="O3915" s="10">
        <v>29</v>
      </c>
      <c r="P3915" s="10">
        <v>0</v>
      </c>
      <c r="Q3915">
        <f t="shared" si="3002"/>
        <v>970</v>
      </c>
      <c r="R3915">
        <f t="shared" si="3002"/>
        <v>970</v>
      </c>
      <c r="S3915" s="10">
        <v>1000</v>
      </c>
      <c r="T3915" s="10">
        <v>1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>
        <v>0</v>
      </c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0">
        <v>0</v>
      </c>
      <c r="BM3915" s="10">
        <v>0</v>
      </c>
      <c r="BN3915" s="10">
        <v>0</v>
      </c>
      <c r="BO3915" s="10">
        <v>0</v>
      </c>
      <c r="BP3915" s="10">
        <v>0</v>
      </c>
    </row>
    <row r="3916" spans="1:68">
      <c r="A3916" s="10">
        <v>8011064</v>
      </c>
      <c r="B3916" s="48" t="s">
        <v>953</v>
      </c>
      <c r="C3916" s="48" t="s">
        <v>954</v>
      </c>
      <c r="F3916" s="48" t="s">
        <v>954</v>
      </c>
      <c r="G3916" s="10">
        <v>1</v>
      </c>
      <c r="I3916" s="10">
        <v>1</v>
      </c>
      <c r="J3916" s="10">
        <v>0</v>
      </c>
      <c r="K3916" s="10">
        <v>138000</v>
      </c>
      <c r="L3916" s="10">
        <v>138000</v>
      </c>
      <c r="M3916" s="10">
        <v>1000</v>
      </c>
      <c r="N3916" s="10">
        <v>1</v>
      </c>
      <c r="O3916" s="10">
        <v>29</v>
      </c>
      <c r="P3916" s="10">
        <v>0</v>
      </c>
      <c r="Q3916">
        <f t="shared" si="3002"/>
        <v>980</v>
      </c>
      <c r="R3916">
        <f t="shared" si="3002"/>
        <v>980</v>
      </c>
      <c r="S3916" s="10">
        <v>1000</v>
      </c>
      <c r="T3916" s="10">
        <v>1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>
        <v>0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0</v>
      </c>
      <c r="AL3916" s="10">
        <v>0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>
        <v>0</v>
      </c>
      <c r="AS3916" s="10">
        <v>0</v>
      </c>
      <c r="AT3916" s="10">
        <v>0</v>
      </c>
      <c r="AU3916" s="10">
        <v>0</v>
      </c>
      <c r="AV3916" s="10">
        <v>0</v>
      </c>
      <c r="AW3916" s="10">
        <v>0</v>
      </c>
      <c r="AX3916" s="10">
        <v>0</v>
      </c>
      <c r="AY3916" s="10">
        <v>0</v>
      </c>
      <c r="AZ3916" s="10">
        <v>0</v>
      </c>
      <c r="BA3916" s="10">
        <v>0</v>
      </c>
      <c r="BB3916" s="10">
        <v>0</v>
      </c>
      <c r="BC3916" s="10">
        <v>0</v>
      </c>
      <c r="BD3916" s="10">
        <v>0</v>
      </c>
      <c r="BE3916" s="10">
        <v>0</v>
      </c>
      <c r="BF3916" s="10">
        <v>0</v>
      </c>
      <c r="BG3916" s="10">
        <v>0</v>
      </c>
      <c r="BH3916" s="10">
        <v>0</v>
      </c>
      <c r="BI3916" s="10">
        <v>0</v>
      </c>
      <c r="BJ3916" s="10">
        <v>0</v>
      </c>
      <c r="BK3916" s="10">
        <v>0</v>
      </c>
      <c r="BL3916" s="10">
        <v>0</v>
      </c>
      <c r="BM3916" s="10">
        <v>0</v>
      </c>
      <c r="BN3916" s="10">
        <v>0</v>
      </c>
      <c r="BO3916" s="10">
        <v>0</v>
      </c>
      <c r="BP3916" s="10">
        <v>0</v>
      </c>
    </row>
    <row r="3917" spans="1:68">
      <c r="A3917" s="10">
        <v>8011065</v>
      </c>
      <c r="B3917" s="48" t="s">
        <v>953</v>
      </c>
      <c r="C3917" s="48" t="s">
        <v>954</v>
      </c>
      <c r="F3917" s="48" t="s">
        <v>954</v>
      </c>
      <c r="G3917" s="10">
        <v>1</v>
      </c>
      <c r="I3917" s="10">
        <v>1</v>
      </c>
      <c r="J3917" s="10">
        <v>0</v>
      </c>
      <c r="K3917" s="10">
        <v>138000</v>
      </c>
      <c r="L3917" s="10">
        <v>138000</v>
      </c>
      <c r="M3917" s="10">
        <v>1000</v>
      </c>
      <c r="N3917" s="10">
        <v>1</v>
      </c>
      <c r="O3917" s="10">
        <v>29</v>
      </c>
      <c r="P3917" s="10">
        <v>0</v>
      </c>
      <c r="Q3917">
        <f t="shared" si="3002"/>
        <v>990</v>
      </c>
      <c r="R3917">
        <f t="shared" si="3002"/>
        <v>990</v>
      </c>
      <c r="S3917" s="10">
        <v>1000</v>
      </c>
      <c r="T3917" s="10">
        <v>1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>
        <v>0</v>
      </c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0">
        <v>0</v>
      </c>
      <c r="BM3917" s="10">
        <v>0</v>
      </c>
      <c r="BN3917" s="10">
        <v>0</v>
      </c>
      <c r="BO3917" s="10">
        <v>0</v>
      </c>
      <c r="BP3917" s="10">
        <v>0</v>
      </c>
    </row>
    <row r="3918" spans="1:68">
      <c r="A3918" s="10">
        <v>8011066</v>
      </c>
      <c r="B3918" s="48" t="s">
        <v>953</v>
      </c>
      <c r="C3918" s="48" t="s">
        <v>954</v>
      </c>
      <c r="F3918" s="48" t="s">
        <v>954</v>
      </c>
      <c r="G3918" s="10">
        <v>1</v>
      </c>
      <c r="I3918" s="10">
        <v>1</v>
      </c>
      <c r="J3918" s="10">
        <v>0</v>
      </c>
      <c r="K3918" s="10">
        <v>138000</v>
      </c>
      <c r="L3918" s="10">
        <v>138000</v>
      </c>
      <c r="M3918" s="10">
        <v>1000</v>
      </c>
      <c r="N3918" s="10">
        <v>1</v>
      </c>
      <c r="O3918" s="10">
        <v>29</v>
      </c>
      <c r="P3918" s="10">
        <v>0</v>
      </c>
      <c r="Q3918">
        <f t="shared" si="3002"/>
        <v>1000</v>
      </c>
      <c r="R3918">
        <f t="shared" si="3002"/>
        <v>1000</v>
      </c>
      <c r="S3918" s="10">
        <v>1000</v>
      </c>
      <c r="T3918" s="10">
        <v>1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>
        <v>0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  <c r="AR3918" s="10">
        <v>0</v>
      </c>
      <c r="AS3918" s="10">
        <v>0</v>
      </c>
      <c r="AT3918" s="10">
        <v>0</v>
      </c>
      <c r="AU3918" s="10">
        <v>0</v>
      </c>
      <c r="AV3918" s="10">
        <v>0</v>
      </c>
      <c r="AW3918" s="10">
        <v>0</v>
      </c>
      <c r="AX3918" s="10">
        <v>0</v>
      </c>
      <c r="AY3918" s="10">
        <v>0</v>
      </c>
      <c r="AZ3918" s="10">
        <v>0</v>
      </c>
      <c r="BA3918" s="10">
        <v>0</v>
      </c>
      <c r="BB3918" s="10">
        <v>0</v>
      </c>
      <c r="BC3918" s="10">
        <v>0</v>
      </c>
      <c r="BD3918" s="10">
        <v>0</v>
      </c>
      <c r="BE3918" s="10">
        <v>0</v>
      </c>
      <c r="BF3918" s="10">
        <v>0</v>
      </c>
      <c r="BG3918" s="10">
        <v>0</v>
      </c>
      <c r="BH3918" s="10">
        <v>0</v>
      </c>
      <c r="BI3918" s="10">
        <v>0</v>
      </c>
      <c r="BJ3918" s="10">
        <v>0</v>
      </c>
      <c r="BK3918" s="10">
        <v>0</v>
      </c>
      <c r="BL3918" s="10">
        <v>0</v>
      </c>
      <c r="BM3918" s="10">
        <v>0</v>
      </c>
      <c r="BN3918" s="10">
        <v>0</v>
      </c>
      <c r="BO3918" s="10">
        <v>0</v>
      </c>
      <c r="BP3918" s="10">
        <v>0</v>
      </c>
    </row>
    <row r="3919" spans="1:68">
      <c r="A3919" s="10">
        <v>8011067</v>
      </c>
      <c r="B3919" s="48" t="s">
        <v>953</v>
      </c>
      <c r="C3919" s="48" t="s">
        <v>954</v>
      </c>
      <c r="F3919" s="48" t="s">
        <v>954</v>
      </c>
      <c r="G3919" s="10">
        <v>1</v>
      </c>
      <c r="I3919" s="10">
        <v>1</v>
      </c>
      <c r="J3919" s="10">
        <v>0</v>
      </c>
      <c r="K3919" s="10">
        <v>144000</v>
      </c>
      <c r="L3919" s="10">
        <v>144000</v>
      </c>
      <c r="M3919" s="10">
        <v>1000</v>
      </c>
      <c r="N3919" s="10">
        <v>1</v>
      </c>
      <c r="O3919" s="10">
        <v>29</v>
      </c>
      <c r="P3919" s="10">
        <v>0</v>
      </c>
      <c r="Q3919">
        <f t="shared" ref="Q3919:R3952" si="3003">Q3918+10</f>
        <v>1010</v>
      </c>
      <c r="R3919">
        <f t="shared" si="3003"/>
        <v>1010</v>
      </c>
      <c r="S3919" s="10">
        <v>1000</v>
      </c>
      <c r="T3919" s="10">
        <v>1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>
        <v>0</v>
      </c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0">
        <v>0</v>
      </c>
      <c r="BM3919" s="10">
        <v>0</v>
      </c>
      <c r="BN3919" s="10">
        <v>0</v>
      </c>
      <c r="BO3919" s="10">
        <v>0</v>
      </c>
      <c r="BP3919" s="10">
        <v>0</v>
      </c>
    </row>
    <row r="3920" spans="1:68">
      <c r="A3920" s="10">
        <v>8011068</v>
      </c>
      <c r="B3920" s="48" t="s">
        <v>953</v>
      </c>
      <c r="C3920" s="48" t="s">
        <v>954</v>
      </c>
      <c r="F3920" s="48" t="s">
        <v>954</v>
      </c>
      <c r="G3920" s="10">
        <v>1</v>
      </c>
      <c r="I3920" s="10">
        <v>1</v>
      </c>
      <c r="J3920" s="10">
        <v>0</v>
      </c>
      <c r="K3920" s="10">
        <v>144000</v>
      </c>
      <c r="L3920" s="10">
        <v>144000</v>
      </c>
      <c r="M3920" s="10">
        <v>1000</v>
      </c>
      <c r="N3920" s="10">
        <v>1</v>
      </c>
      <c r="O3920" s="10">
        <v>29</v>
      </c>
      <c r="P3920" s="10">
        <v>0</v>
      </c>
      <c r="Q3920">
        <f t="shared" si="3003"/>
        <v>1020</v>
      </c>
      <c r="R3920">
        <f t="shared" si="3003"/>
        <v>1020</v>
      </c>
      <c r="S3920" s="10">
        <v>1000</v>
      </c>
      <c r="T3920" s="10">
        <v>1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  <c r="AS3920" s="10">
        <v>0</v>
      </c>
      <c r="AT3920" s="10">
        <v>0</v>
      </c>
      <c r="AU3920" s="10">
        <v>0</v>
      </c>
      <c r="AV3920" s="10">
        <v>0</v>
      </c>
      <c r="AW3920" s="10">
        <v>0</v>
      </c>
      <c r="AX3920" s="10">
        <v>0</v>
      </c>
      <c r="AY3920" s="10">
        <v>0</v>
      </c>
      <c r="AZ3920" s="10">
        <v>0</v>
      </c>
      <c r="BA3920" s="10">
        <v>0</v>
      </c>
      <c r="BB3920" s="10">
        <v>0</v>
      </c>
      <c r="BC3920" s="10">
        <v>0</v>
      </c>
      <c r="BD3920" s="10">
        <v>0</v>
      </c>
      <c r="BE3920" s="10">
        <v>0</v>
      </c>
      <c r="BF3920" s="10">
        <v>0</v>
      </c>
      <c r="BG3920" s="10">
        <v>0</v>
      </c>
      <c r="BH3920" s="10">
        <v>0</v>
      </c>
      <c r="BI3920" s="10">
        <v>0</v>
      </c>
      <c r="BJ3920" s="10">
        <v>0</v>
      </c>
      <c r="BK3920" s="10">
        <v>0</v>
      </c>
      <c r="BL3920" s="10">
        <v>0</v>
      </c>
      <c r="BM3920" s="10">
        <v>0</v>
      </c>
      <c r="BN3920" s="10">
        <v>0</v>
      </c>
      <c r="BO3920" s="10">
        <v>0</v>
      </c>
      <c r="BP3920" s="10">
        <v>0</v>
      </c>
    </row>
    <row r="3921" spans="1:68">
      <c r="A3921" s="10">
        <v>8011069</v>
      </c>
      <c r="B3921" s="48" t="s">
        <v>953</v>
      </c>
      <c r="C3921" s="48" t="s">
        <v>954</v>
      </c>
      <c r="F3921" s="48" t="s">
        <v>954</v>
      </c>
      <c r="G3921" s="10">
        <v>1</v>
      </c>
      <c r="I3921" s="10">
        <v>1</v>
      </c>
      <c r="J3921" s="10">
        <v>0</v>
      </c>
      <c r="K3921" s="10">
        <v>144000</v>
      </c>
      <c r="L3921" s="10">
        <v>144000</v>
      </c>
      <c r="M3921" s="10">
        <v>1000</v>
      </c>
      <c r="N3921" s="10">
        <v>1</v>
      </c>
      <c r="O3921" s="10">
        <v>29</v>
      </c>
      <c r="P3921" s="10">
        <v>0</v>
      </c>
      <c r="Q3921">
        <f t="shared" si="3003"/>
        <v>1030</v>
      </c>
      <c r="R3921">
        <f t="shared" si="3003"/>
        <v>1030</v>
      </c>
      <c r="S3921" s="10">
        <v>1000</v>
      </c>
      <c r="T3921" s="10">
        <v>1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>
        <v>0</v>
      </c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0">
        <v>0</v>
      </c>
      <c r="BM3921" s="10">
        <v>0</v>
      </c>
      <c r="BN3921" s="10">
        <v>0</v>
      </c>
      <c r="BO3921" s="10">
        <v>0</v>
      </c>
      <c r="BP3921" s="10">
        <v>0</v>
      </c>
    </row>
    <row r="3922" spans="1:68">
      <c r="A3922" s="10">
        <v>8011070</v>
      </c>
      <c r="B3922" s="48" t="s">
        <v>953</v>
      </c>
      <c r="C3922" s="48" t="s">
        <v>954</v>
      </c>
      <c r="F3922" s="48" t="s">
        <v>954</v>
      </c>
      <c r="G3922" s="10">
        <v>1</v>
      </c>
      <c r="I3922" s="10">
        <v>1</v>
      </c>
      <c r="J3922" s="10">
        <v>0</v>
      </c>
      <c r="K3922" s="10">
        <v>150000</v>
      </c>
      <c r="L3922" s="10">
        <v>150000</v>
      </c>
      <c r="M3922" s="10">
        <v>1000</v>
      </c>
      <c r="N3922" s="10">
        <v>1</v>
      </c>
      <c r="O3922" s="10">
        <v>29</v>
      </c>
      <c r="P3922" s="10">
        <v>0</v>
      </c>
      <c r="Q3922">
        <f t="shared" si="3003"/>
        <v>1040</v>
      </c>
      <c r="R3922">
        <f t="shared" si="3003"/>
        <v>1040</v>
      </c>
      <c r="S3922" s="10">
        <v>1000</v>
      </c>
      <c r="T3922" s="10">
        <v>1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0</v>
      </c>
      <c r="AL3922" s="10">
        <v>0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>
        <v>0</v>
      </c>
      <c r="AS3922" s="10">
        <v>0</v>
      </c>
      <c r="AT3922" s="10">
        <v>0</v>
      </c>
      <c r="AU3922" s="10">
        <v>0</v>
      </c>
      <c r="AV3922" s="10">
        <v>0</v>
      </c>
      <c r="AW3922" s="10">
        <v>0</v>
      </c>
      <c r="AX3922" s="10">
        <v>0</v>
      </c>
      <c r="AY3922" s="10">
        <v>0</v>
      </c>
      <c r="AZ3922" s="10">
        <v>0</v>
      </c>
      <c r="BA3922" s="10">
        <v>0</v>
      </c>
      <c r="BB3922" s="10">
        <v>0</v>
      </c>
      <c r="BC3922" s="10">
        <v>0</v>
      </c>
      <c r="BD3922" s="10">
        <v>0</v>
      </c>
      <c r="BE3922" s="10">
        <v>0</v>
      </c>
      <c r="BF3922" s="10">
        <v>0</v>
      </c>
      <c r="BG3922" s="10">
        <v>0</v>
      </c>
      <c r="BH3922" s="10">
        <v>0</v>
      </c>
      <c r="BI3922" s="10">
        <v>0</v>
      </c>
      <c r="BJ3922" s="10">
        <v>0</v>
      </c>
      <c r="BK3922" s="10">
        <v>0</v>
      </c>
      <c r="BL3922" s="10">
        <v>0</v>
      </c>
      <c r="BM3922" s="10">
        <v>0</v>
      </c>
      <c r="BN3922" s="10">
        <v>0</v>
      </c>
      <c r="BO3922" s="10">
        <v>0</v>
      </c>
      <c r="BP3922" s="10">
        <v>0</v>
      </c>
    </row>
    <row r="3923" spans="1:68">
      <c r="A3923" s="10">
        <v>8011071</v>
      </c>
      <c r="B3923" s="48" t="s">
        <v>953</v>
      </c>
      <c r="C3923" s="48" t="s">
        <v>954</v>
      </c>
      <c r="F3923" s="48" t="s">
        <v>954</v>
      </c>
      <c r="G3923" s="10">
        <v>1</v>
      </c>
      <c r="I3923" s="10">
        <v>1</v>
      </c>
      <c r="J3923" s="10">
        <v>0</v>
      </c>
      <c r="K3923" s="10">
        <v>150000</v>
      </c>
      <c r="L3923" s="10">
        <v>150000</v>
      </c>
      <c r="M3923" s="10">
        <v>1000</v>
      </c>
      <c r="N3923" s="10">
        <v>1</v>
      </c>
      <c r="O3923" s="10">
        <v>29</v>
      </c>
      <c r="P3923" s="10">
        <v>0</v>
      </c>
      <c r="Q3923">
        <f t="shared" si="3003"/>
        <v>1050</v>
      </c>
      <c r="R3923">
        <f t="shared" si="3003"/>
        <v>1050</v>
      </c>
      <c r="S3923" s="10">
        <v>1000</v>
      </c>
      <c r="T3923" s="10">
        <v>1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>
        <v>0</v>
      </c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0">
        <v>0</v>
      </c>
      <c r="BM3923" s="10">
        <v>0</v>
      </c>
      <c r="BN3923" s="10">
        <v>0</v>
      </c>
      <c r="BO3923" s="10">
        <v>0</v>
      </c>
      <c r="BP3923" s="10">
        <v>0</v>
      </c>
    </row>
    <row r="3924" spans="1:68">
      <c r="A3924" s="10">
        <v>8011072</v>
      </c>
      <c r="B3924" s="48" t="s">
        <v>953</v>
      </c>
      <c r="C3924" s="48" t="s">
        <v>954</v>
      </c>
      <c r="F3924" s="48" t="s">
        <v>954</v>
      </c>
      <c r="G3924" s="10">
        <v>1</v>
      </c>
      <c r="I3924" s="10">
        <v>1</v>
      </c>
      <c r="J3924" s="10">
        <v>0</v>
      </c>
      <c r="K3924" s="10">
        <v>150000</v>
      </c>
      <c r="L3924" s="10">
        <v>150000</v>
      </c>
      <c r="M3924" s="10">
        <v>1000</v>
      </c>
      <c r="N3924" s="10">
        <v>1</v>
      </c>
      <c r="O3924" s="10">
        <v>29</v>
      </c>
      <c r="P3924" s="10">
        <v>0</v>
      </c>
      <c r="Q3924">
        <f t="shared" si="3003"/>
        <v>1060</v>
      </c>
      <c r="R3924">
        <f t="shared" si="3003"/>
        <v>1060</v>
      </c>
      <c r="S3924" s="10">
        <v>1000</v>
      </c>
      <c r="T3924" s="10">
        <v>1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0">
        <v>0</v>
      </c>
      <c r="AE3924" s="10">
        <v>0</v>
      </c>
      <c r="AF3924" s="10">
        <v>0</v>
      </c>
      <c r="AG3924" s="10">
        <v>0</v>
      </c>
      <c r="AH3924" s="10">
        <v>0</v>
      </c>
      <c r="AI3924" s="10">
        <v>0</v>
      </c>
      <c r="AJ3924" s="10">
        <v>0</v>
      </c>
      <c r="AK3924" s="10">
        <v>0</v>
      </c>
      <c r="AL3924" s="10">
        <v>0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>
        <v>0</v>
      </c>
      <c r="AS3924" s="10">
        <v>0</v>
      </c>
      <c r="AT3924" s="10">
        <v>0</v>
      </c>
      <c r="AU3924" s="10">
        <v>0</v>
      </c>
      <c r="AV3924" s="10">
        <v>0</v>
      </c>
      <c r="AW3924" s="10">
        <v>0</v>
      </c>
      <c r="AX3924" s="10">
        <v>0</v>
      </c>
      <c r="AY3924" s="10">
        <v>0</v>
      </c>
      <c r="AZ3924" s="10">
        <v>0</v>
      </c>
      <c r="BA3924" s="10">
        <v>0</v>
      </c>
      <c r="BB3924" s="10">
        <v>0</v>
      </c>
      <c r="BC3924" s="10">
        <v>0</v>
      </c>
      <c r="BD3924" s="10">
        <v>0</v>
      </c>
      <c r="BE3924" s="10">
        <v>0</v>
      </c>
      <c r="BF3924" s="10">
        <v>0</v>
      </c>
      <c r="BG3924" s="10">
        <v>0</v>
      </c>
      <c r="BH3924" s="10">
        <v>0</v>
      </c>
      <c r="BI3924" s="10">
        <v>0</v>
      </c>
      <c r="BJ3924" s="10">
        <v>0</v>
      </c>
      <c r="BK3924" s="10">
        <v>0</v>
      </c>
      <c r="BL3924" s="10">
        <v>0</v>
      </c>
      <c r="BM3924" s="10">
        <v>0</v>
      </c>
      <c r="BN3924" s="10">
        <v>0</v>
      </c>
      <c r="BO3924" s="10">
        <v>0</v>
      </c>
      <c r="BP3924" s="10">
        <v>0</v>
      </c>
    </row>
    <row r="3925" spans="1:68">
      <c r="A3925" s="10">
        <v>8011073</v>
      </c>
      <c r="B3925" s="48" t="s">
        <v>953</v>
      </c>
      <c r="C3925" s="48" t="s">
        <v>954</v>
      </c>
      <c r="F3925" s="48" t="s">
        <v>954</v>
      </c>
      <c r="G3925" s="10">
        <v>1</v>
      </c>
      <c r="I3925" s="10">
        <v>1</v>
      </c>
      <c r="J3925" s="10">
        <v>0</v>
      </c>
      <c r="K3925" s="10">
        <v>156000</v>
      </c>
      <c r="L3925" s="10">
        <v>156000</v>
      </c>
      <c r="M3925" s="10">
        <v>1000</v>
      </c>
      <c r="N3925" s="10">
        <v>1</v>
      </c>
      <c r="O3925" s="10">
        <v>29</v>
      </c>
      <c r="P3925" s="10">
        <v>0</v>
      </c>
      <c r="Q3925">
        <f t="shared" si="3003"/>
        <v>1070</v>
      </c>
      <c r="R3925">
        <f t="shared" si="3003"/>
        <v>1070</v>
      </c>
      <c r="S3925" s="10">
        <v>1000</v>
      </c>
      <c r="T3925" s="10">
        <v>1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>
        <v>0</v>
      </c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0">
        <v>0</v>
      </c>
      <c r="BM3925" s="10">
        <v>0</v>
      </c>
      <c r="BN3925" s="10">
        <v>0</v>
      </c>
      <c r="BO3925" s="10">
        <v>0</v>
      </c>
      <c r="BP3925" s="10">
        <v>0</v>
      </c>
    </row>
    <row r="3926" spans="1:68">
      <c r="A3926" s="10">
        <v>8011074</v>
      </c>
      <c r="B3926" s="48" t="s">
        <v>953</v>
      </c>
      <c r="C3926" s="48" t="s">
        <v>954</v>
      </c>
      <c r="F3926" s="48" t="s">
        <v>954</v>
      </c>
      <c r="G3926" s="10">
        <v>1</v>
      </c>
      <c r="I3926" s="10">
        <v>1</v>
      </c>
      <c r="J3926" s="10">
        <v>0</v>
      </c>
      <c r="K3926" s="10">
        <v>156000</v>
      </c>
      <c r="L3926" s="10">
        <v>156000</v>
      </c>
      <c r="M3926" s="10">
        <v>1000</v>
      </c>
      <c r="N3926" s="10">
        <v>1</v>
      </c>
      <c r="O3926" s="10">
        <v>29</v>
      </c>
      <c r="P3926" s="10">
        <v>0</v>
      </c>
      <c r="Q3926">
        <f t="shared" si="3003"/>
        <v>1080</v>
      </c>
      <c r="R3926">
        <f t="shared" si="3003"/>
        <v>1080</v>
      </c>
      <c r="S3926" s="10">
        <v>1000</v>
      </c>
      <c r="T3926" s="10">
        <v>1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0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  <c r="AS3926" s="10">
        <v>0</v>
      </c>
      <c r="AT3926" s="10">
        <v>0</v>
      </c>
      <c r="AU3926" s="10">
        <v>0</v>
      </c>
      <c r="AV3926" s="10">
        <v>0</v>
      </c>
      <c r="AW3926" s="10">
        <v>0</v>
      </c>
      <c r="AX3926" s="10">
        <v>0</v>
      </c>
      <c r="AY3926" s="10">
        <v>0</v>
      </c>
      <c r="AZ3926" s="10">
        <v>0</v>
      </c>
      <c r="BA3926" s="10">
        <v>0</v>
      </c>
      <c r="BB3926" s="10">
        <v>0</v>
      </c>
      <c r="BC3926" s="10">
        <v>0</v>
      </c>
      <c r="BD3926" s="10">
        <v>0</v>
      </c>
      <c r="BE3926" s="10">
        <v>0</v>
      </c>
      <c r="BF3926" s="10">
        <v>0</v>
      </c>
      <c r="BG3926" s="10">
        <v>0</v>
      </c>
      <c r="BH3926" s="10">
        <v>0</v>
      </c>
      <c r="BI3926" s="10">
        <v>0</v>
      </c>
      <c r="BJ3926" s="10">
        <v>0</v>
      </c>
      <c r="BK3926" s="10">
        <v>0</v>
      </c>
      <c r="BL3926" s="10">
        <v>0</v>
      </c>
      <c r="BM3926" s="10">
        <v>0</v>
      </c>
      <c r="BN3926" s="10">
        <v>0</v>
      </c>
      <c r="BO3926" s="10">
        <v>0</v>
      </c>
      <c r="BP3926" s="10">
        <v>0</v>
      </c>
    </row>
    <row r="3927" spans="1:68">
      <c r="A3927" s="10">
        <v>8011075</v>
      </c>
      <c r="B3927" s="48" t="s">
        <v>953</v>
      </c>
      <c r="C3927" s="48" t="s">
        <v>954</v>
      </c>
      <c r="F3927" s="48" t="s">
        <v>954</v>
      </c>
      <c r="G3927" s="10">
        <v>1</v>
      </c>
      <c r="I3927" s="10">
        <v>1</v>
      </c>
      <c r="J3927" s="10">
        <v>0</v>
      </c>
      <c r="K3927" s="10">
        <v>156000</v>
      </c>
      <c r="L3927" s="10">
        <v>156000</v>
      </c>
      <c r="M3927" s="10">
        <v>1000</v>
      </c>
      <c r="N3927" s="10">
        <v>1</v>
      </c>
      <c r="O3927" s="10">
        <v>29</v>
      </c>
      <c r="P3927" s="10">
        <v>0</v>
      </c>
      <c r="Q3927">
        <f t="shared" si="3003"/>
        <v>1090</v>
      </c>
      <c r="R3927">
        <f t="shared" si="3003"/>
        <v>1090</v>
      </c>
      <c r="S3927" s="10">
        <v>1000</v>
      </c>
      <c r="T3927" s="10">
        <v>1</v>
      </c>
      <c r="U3927" s="10">
        <v>0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>
        <v>0</v>
      </c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0">
        <v>0</v>
      </c>
      <c r="BM3927" s="10">
        <v>0</v>
      </c>
      <c r="BN3927" s="10">
        <v>0</v>
      </c>
      <c r="BO3927" s="10">
        <v>0</v>
      </c>
      <c r="BP3927" s="10">
        <v>0</v>
      </c>
    </row>
    <row r="3928" spans="1:68">
      <c r="A3928" s="10">
        <v>8011076</v>
      </c>
      <c r="B3928" s="48" t="s">
        <v>953</v>
      </c>
      <c r="C3928" s="48" t="s">
        <v>954</v>
      </c>
      <c r="F3928" s="48" t="s">
        <v>954</v>
      </c>
      <c r="G3928" s="10">
        <v>1</v>
      </c>
      <c r="I3928" s="10">
        <v>1</v>
      </c>
      <c r="J3928" s="10">
        <v>0</v>
      </c>
      <c r="K3928" s="10">
        <v>162000</v>
      </c>
      <c r="L3928" s="10">
        <v>162000</v>
      </c>
      <c r="M3928" s="10">
        <v>1000</v>
      </c>
      <c r="N3928" s="10">
        <v>1</v>
      </c>
      <c r="O3928" s="10">
        <v>29</v>
      </c>
      <c r="P3928" s="10">
        <v>0</v>
      </c>
      <c r="Q3928">
        <f t="shared" si="3003"/>
        <v>1100</v>
      </c>
      <c r="R3928">
        <f t="shared" si="3003"/>
        <v>1100</v>
      </c>
      <c r="S3928" s="10">
        <v>1000</v>
      </c>
      <c r="T3928" s="10">
        <v>1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>
        <v>0</v>
      </c>
      <c r="AE3928" s="10">
        <v>0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  <c r="AR3928" s="10">
        <v>0</v>
      </c>
      <c r="AS3928" s="10">
        <v>0</v>
      </c>
      <c r="AT3928" s="10">
        <v>0</v>
      </c>
      <c r="AU3928" s="10">
        <v>0</v>
      </c>
      <c r="AV3928" s="10">
        <v>0</v>
      </c>
      <c r="AW3928" s="10">
        <v>0</v>
      </c>
      <c r="AX3928" s="10">
        <v>0</v>
      </c>
      <c r="AY3928" s="10">
        <v>0</v>
      </c>
      <c r="AZ3928" s="10">
        <v>0</v>
      </c>
      <c r="BA3928" s="10">
        <v>0</v>
      </c>
      <c r="BB3928" s="10">
        <v>0</v>
      </c>
      <c r="BC3928" s="10">
        <v>0</v>
      </c>
      <c r="BD3928" s="10">
        <v>0</v>
      </c>
      <c r="BE3928" s="10">
        <v>0</v>
      </c>
      <c r="BF3928" s="10">
        <v>0</v>
      </c>
      <c r="BG3928" s="10">
        <v>0</v>
      </c>
      <c r="BH3928" s="10">
        <v>0</v>
      </c>
      <c r="BI3928" s="10">
        <v>0</v>
      </c>
      <c r="BJ3928" s="10">
        <v>0</v>
      </c>
      <c r="BK3928" s="10">
        <v>0</v>
      </c>
      <c r="BL3928" s="10">
        <v>0</v>
      </c>
      <c r="BM3928" s="10">
        <v>0</v>
      </c>
      <c r="BN3928" s="10">
        <v>0</v>
      </c>
      <c r="BO3928" s="10">
        <v>0</v>
      </c>
      <c r="BP3928" s="10">
        <v>0</v>
      </c>
    </row>
    <row r="3929" spans="1:68">
      <c r="A3929" s="10">
        <v>8011077</v>
      </c>
      <c r="B3929" s="48" t="s">
        <v>953</v>
      </c>
      <c r="C3929" s="48" t="s">
        <v>954</v>
      </c>
      <c r="F3929" s="48" t="s">
        <v>954</v>
      </c>
      <c r="G3929" s="10">
        <v>1</v>
      </c>
      <c r="I3929" s="10">
        <v>1</v>
      </c>
      <c r="J3929" s="10">
        <v>0</v>
      </c>
      <c r="K3929" s="10">
        <v>162000</v>
      </c>
      <c r="L3929" s="10">
        <v>162000</v>
      </c>
      <c r="M3929" s="10">
        <v>1000</v>
      </c>
      <c r="N3929" s="10">
        <v>1</v>
      </c>
      <c r="O3929" s="10">
        <v>29</v>
      </c>
      <c r="P3929" s="10">
        <v>0</v>
      </c>
      <c r="Q3929">
        <f t="shared" si="3003"/>
        <v>1110</v>
      </c>
      <c r="R3929">
        <f t="shared" si="3003"/>
        <v>1110</v>
      </c>
      <c r="S3929" s="10">
        <v>1000</v>
      </c>
      <c r="T3929" s="10">
        <v>1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>
        <v>0</v>
      </c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0">
        <v>0</v>
      </c>
      <c r="BM3929" s="10">
        <v>0</v>
      </c>
      <c r="BN3929" s="10">
        <v>0</v>
      </c>
      <c r="BO3929" s="10">
        <v>0</v>
      </c>
      <c r="BP3929" s="10">
        <v>0</v>
      </c>
    </row>
    <row r="3930" spans="1:68">
      <c r="A3930" s="10">
        <v>8011078</v>
      </c>
      <c r="B3930" s="48" t="s">
        <v>953</v>
      </c>
      <c r="C3930" s="48" t="s">
        <v>954</v>
      </c>
      <c r="F3930" s="48" t="s">
        <v>954</v>
      </c>
      <c r="G3930" s="10">
        <v>1</v>
      </c>
      <c r="I3930" s="10">
        <v>1</v>
      </c>
      <c r="J3930" s="10">
        <v>0</v>
      </c>
      <c r="K3930" s="10">
        <v>162000</v>
      </c>
      <c r="L3930" s="10">
        <v>162000</v>
      </c>
      <c r="M3930" s="10">
        <v>1000</v>
      </c>
      <c r="N3930" s="10">
        <v>1</v>
      </c>
      <c r="O3930" s="10">
        <v>29</v>
      </c>
      <c r="P3930" s="10">
        <v>0</v>
      </c>
      <c r="Q3930">
        <f t="shared" si="3003"/>
        <v>1120</v>
      </c>
      <c r="R3930">
        <f t="shared" si="3003"/>
        <v>1120</v>
      </c>
      <c r="S3930" s="10">
        <v>1000</v>
      </c>
      <c r="T3930" s="10">
        <v>1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D3930" s="10">
        <v>0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>
        <v>0</v>
      </c>
      <c r="AS3930" s="10">
        <v>0</v>
      </c>
      <c r="AT3930" s="10">
        <v>0</v>
      </c>
      <c r="AU3930" s="10">
        <v>0</v>
      </c>
      <c r="AV3930" s="10">
        <v>0</v>
      </c>
      <c r="AW3930" s="10">
        <v>0</v>
      </c>
      <c r="AX3930" s="10">
        <v>0</v>
      </c>
      <c r="AY3930" s="10">
        <v>0</v>
      </c>
      <c r="AZ3930" s="10">
        <v>0</v>
      </c>
      <c r="BA3930" s="10">
        <v>0</v>
      </c>
      <c r="BB3930" s="10">
        <v>0</v>
      </c>
      <c r="BC3930" s="10">
        <v>0</v>
      </c>
      <c r="BD3930" s="10">
        <v>0</v>
      </c>
      <c r="BE3930" s="10">
        <v>0</v>
      </c>
      <c r="BF3930" s="10">
        <v>0</v>
      </c>
      <c r="BG3930" s="10">
        <v>0</v>
      </c>
      <c r="BH3930" s="10">
        <v>0</v>
      </c>
      <c r="BI3930" s="10">
        <v>0</v>
      </c>
      <c r="BJ3930" s="10">
        <v>0</v>
      </c>
      <c r="BK3930" s="10">
        <v>0</v>
      </c>
      <c r="BL3930" s="10">
        <v>0</v>
      </c>
      <c r="BM3930" s="10">
        <v>0</v>
      </c>
      <c r="BN3930" s="10">
        <v>0</v>
      </c>
      <c r="BO3930" s="10">
        <v>0</v>
      </c>
      <c r="BP3930" s="10">
        <v>0</v>
      </c>
    </row>
    <row r="3931" spans="1:68">
      <c r="A3931" s="10">
        <v>8011079</v>
      </c>
      <c r="B3931" s="48" t="s">
        <v>953</v>
      </c>
      <c r="C3931" s="48" t="s">
        <v>954</v>
      </c>
      <c r="F3931" s="48" t="s">
        <v>954</v>
      </c>
      <c r="G3931" s="10">
        <v>1</v>
      </c>
      <c r="I3931" s="10">
        <v>1</v>
      </c>
      <c r="J3931" s="10">
        <v>0</v>
      </c>
      <c r="K3931" s="10">
        <v>168000</v>
      </c>
      <c r="L3931" s="10">
        <v>168000</v>
      </c>
      <c r="M3931" s="10">
        <v>1000</v>
      </c>
      <c r="N3931" s="10">
        <v>1</v>
      </c>
      <c r="O3931" s="10">
        <v>29</v>
      </c>
      <c r="P3931" s="10">
        <v>0</v>
      </c>
      <c r="Q3931">
        <f t="shared" si="3003"/>
        <v>1130</v>
      </c>
      <c r="R3931">
        <f t="shared" si="3003"/>
        <v>1130</v>
      </c>
      <c r="S3931" s="10">
        <v>1000</v>
      </c>
      <c r="T3931" s="10">
        <v>1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>
        <v>0</v>
      </c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0">
        <v>0</v>
      </c>
      <c r="BM3931" s="10">
        <v>0</v>
      </c>
      <c r="BN3931" s="10">
        <v>0</v>
      </c>
      <c r="BO3931" s="10">
        <v>0</v>
      </c>
      <c r="BP3931" s="10">
        <v>0</v>
      </c>
    </row>
    <row r="3932" spans="1:68">
      <c r="A3932" s="10">
        <v>8011080</v>
      </c>
      <c r="B3932" s="48" t="s">
        <v>953</v>
      </c>
      <c r="C3932" s="48" t="s">
        <v>954</v>
      </c>
      <c r="F3932" s="48" t="s">
        <v>954</v>
      </c>
      <c r="G3932" s="10">
        <v>1</v>
      </c>
      <c r="I3932" s="10">
        <v>1</v>
      </c>
      <c r="J3932" s="10">
        <v>0</v>
      </c>
      <c r="K3932" s="10">
        <v>168000</v>
      </c>
      <c r="L3932" s="10">
        <v>168000</v>
      </c>
      <c r="M3932" s="10">
        <v>1000</v>
      </c>
      <c r="N3932" s="10">
        <v>1</v>
      </c>
      <c r="O3932" s="10">
        <v>29</v>
      </c>
      <c r="P3932" s="10">
        <v>0</v>
      </c>
      <c r="Q3932">
        <f t="shared" si="3003"/>
        <v>1140</v>
      </c>
      <c r="R3932">
        <f t="shared" si="3003"/>
        <v>1140</v>
      </c>
      <c r="S3932" s="10">
        <v>1000</v>
      </c>
      <c r="T3932" s="10">
        <v>1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  <c r="AS3932" s="10">
        <v>0</v>
      </c>
      <c r="AT3932" s="10">
        <v>0</v>
      </c>
      <c r="AU3932" s="10">
        <v>0</v>
      </c>
      <c r="AV3932" s="10">
        <v>0</v>
      </c>
      <c r="AW3932" s="10">
        <v>0</v>
      </c>
      <c r="AX3932" s="10">
        <v>0</v>
      </c>
      <c r="AY3932" s="10">
        <v>0</v>
      </c>
      <c r="AZ3932" s="10">
        <v>0</v>
      </c>
      <c r="BA3932" s="10">
        <v>0</v>
      </c>
      <c r="BB3932" s="10">
        <v>0</v>
      </c>
      <c r="BC3932" s="10">
        <v>0</v>
      </c>
      <c r="BD3932" s="10">
        <v>0</v>
      </c>
      <c r="BE3932" s="10">
        <v>0</v>
      </c>
      <c r="BF3932" s="10">
        <v>0</v>
      </c>
      <c r="BG3932" s="10">
        <v>0</v>
      </c>
      <c r="BH3932" s="10">
        <v>0</v>
      </c>
      <c r="BI3932" s="10">
        <v>0</v>
      </c>
      <c r="BJ3932" s="10">
        <v>0</v>
      </c>
      <c r="BK3932" s="10">
        <v>0</v>
      </c>
      <c r="BL3932" s="10">
        <v>0</v>
      </c>
      <c r="BM3932" s="10">
        <v>0</v>
      </c>
      <c r="BN3932" s="10">
        <v>0</v>
      </c>
      <c r="BO3932" s="10">
        <v>0</v>
      </c>
      <c r="BP3932" s="10">
        <v>0</v>
      </c>
    </row>
    <row r="3933" spans="1:68">
      <c r="A3933" s="10">
        <v>8011081</v>
      </c>
      <c r="B3933" s="48" t="s">
        <v>953</v>
      </c>
      <c r="C3933" s="48" t="s">
        <v>954</v>
      </c>
      <c r="F3933" s="48" t="s">
        <v>954</v>
      </c>
      <c r="G3933" s="10">
        <v>1</v>
      </c>
      <c r="I3933" s="10">
        <v>1</v>
      </c>
      <c r="J3933" s="10">
        <v>0</v>
      </c>
      <c r="K3933" s="10">
        <v>168000</v>
      </c>
      <c r="L3933" s="10">
        <v>168000</v>
      </c>
      <c r="M3933" s="10">
        <v>1000</v>
      </c>
      <c r="N3933" s="10">
        <v>1</v>
      </c>
      <c r="O3933" s="10">
        <v>29</v>
      </c>
      <c r="P3933" s="10">
        <v>0</v>
      </c>
      <c r="Q3933">
        <f t="shared" si="3003"/>
        <v>1150</v>
      </c>
      <c r="R3933">
        <f t="shared" si="3003"/>
        <v>1150</v>
      </c>
      <c r="S3933" s="10">
        <v>1000</v>
      </c>
      <c r="T3933" s="10">
        <v>1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>
        <v>0</v>
      </c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0">
        <v>0</v>
      </c>
      <c r="BM3933" s="10">
        <v>0</v>
      </c>
      <c r="BN3933" s="10">
        <v>0</v>
      </c>
      <c r="BO3933" s="10">
        <v>0</v>
      </c>
      <c r="BP3933" s="10">
        <v>0</v>
      </c>
    </row>
    <row r="3934" spans="1:68">
      <c r="A3934" s="10">
        <v>8011082</v>
      </c>
      <c r="B3934" s="48" t="s">
        <v>953</v>
      </c>
      <c r="C3934" s="48" t="s">
        <v>954</v>
      </c>
      <c r="F3934" s="48" t="s">
        <v>954</v>
      </c>
      <c r="G3934" s="10">
        <v>1</v>
      </c>
      <c r="I3934" s="10">
        <v>1</v>
      </c>
      <c r="J3934" s="10">
        <v>0</v>
      </c>
      <c r="K3934" s="10">
        <v>174000</v>
      </c>
      <c r="L3934" s="10">
        <v>174000</v>
      </c>
      <c r="M3934" s="10">
        <v>1000</v>
      </c>
      <c r="N3934" s="10">
        <v>1</v>
      </c>
      <c r="O3934" s="10">
        <v>29</v>
      </c>
      <c r="P3934" s="10">
        <v>0</v>
      </c>
      <c r="Q3934">
        <f t="shared" si="3003"/>
        <v>1160</v>
      </c>
      <c r="R3934">
        <f t="shared" si="3003"/>
        <v>1160</v>
      </c>
      <c r="S3934" s="10">
        <v>1000</v>
      </c>
      <c r="T3934" s="10">
        <v>1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D3934" s="10">
        <v>0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>
        <v>0</v>
      </c>
      <c r="AS3934" s="10">
        <v>0</v>
      </c>
      <c r="AT3934" s="10">
        <v>0</v>
      </c>
      <c r="AU3934" s="10">
        <v>0</v>
      </c>
      <c r="AV3934" s="10">
        <v>0</v>
      </c>
      <c r="AW3934" s="10">
        <v>0</v>
      </c>
      <c r="AX3934" s="10">
        <v>0</v>
      </c>
      <c r="AY3934" s="10">
        <v>0</v>
      </c>
      <c r="AZ3934" s="10">
        <v>0</v>
      </c>
      <c r="BA3934" s="10">
        <v>0</v>
      </c>
      <c r="BB3934" s="10">
        <v>0</v>
      </c>
      <c r="BC3934" s="10">
        <v>0</v>
      </c>
      <c r="BD3934" s="10">
        <v>0</v>
      </c>
      <c r="BE3934" s="10">
        <v>0</v>
      </c>
      <c r="BF3934" s="10">
        <v>0</v>
      </c>
      <c r="BG3934" s="10">
        <v>0</v>
      </c>
      <c r="BH3934" s="10">
        <v>0</v>
      </c>
      <c r="BI3934" s="10">
        <v>0</v>
      </c>
      <c r="BJ3934" s="10">
        <v>0</v>
      </c>
      <c r="BK3934" s="10">
        <v>0</v>
      </c>
      <c r="BL3934" s="10">
        <v>0</v>
      </c>
      <c r="BM3934" s="10">
        <v>0</v>
      </c>
      <c r="BN3934" s="10">
        <v>0</v>
      </c>
      <c r="BO3934" s="10">
        <v>0</v>
      </c>
      <c r="BP3934" s="10">
        <v>0</v>
      </c>
    </row>
    <row r="3935" spans="1:68">
      <c r="A3935" s="10">
        <v>8011083</v>
      </c>
      <c r="B3935" s="48" t="s">
        <v>953</v>
      </c>
      <c r="C3935" s="48" t="s">
        <v>954</v>
      </c>
      <c r="F3935" s="48" t="s">
        <v>954</v>
      </c>
      <c r="G3935" s="10">
        <v>1</v>
      </c>
      <c r="I3935" s="10">
        <v>1</v>
      </c>
      <c r="J3935" s="10">
        <v>0</v>
      </c>
      <c r="K3935" s="10">
        <v>174000</v>
      </c>
      <c r="L3935" s="10">
        <v>174000</v>
      </c>
      <c r="M3935" s="10">
        <v>1000</v>
      </c>
      <c r="N3935" s="10">
        <v>1</v>
      </c>
      <c r="O3935" s="10">
        <v>29</v>
      </c>
      <c r="P3935" s="10">
        <v>0</v>
      </c>
      <c r="Q3935">
        <f t="shared" si="3003"/>
        <v>1170</v>
      </c>
      <c r="R3935">
        <f t="shared" si="3003"/>
        <v>1170</v>
      </c>
      <c r="S3935" s="10">
        <v>1000</v>
      </c>
      <c r="T3935" s="10">
        <v>1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>
        <v>0</v>
      </c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0">
        <v>0</v>
      </c>
      <c r="BM3935" s="10">
        <v>0</v>
      </c>
      <c r="BN3935" s="10">
        <v>0</v>
      </c>
      <c r="BO3935" s="10">
        <v>0</v>
      </c>
      <c r="BP3935" s="10">
        <v>0</v>
      </c>
    </row>
    <row r="3936" spans="1:68">
      <c r="A3936" s="10">
        <v>8011084</v>
      </c>
      <c r="B3936" s="48" t="s">
        <v>953</v>
      </c>
      <c r="C3936" s="48" t="s">
        <v>954</v>
      </c>
      <c r="F3936" s="48" t="s">
        <v>954</v>
      </c>
      <c r="G3936" s="10">
        <v>1</v>
      </c>
      <c r="I3936" s="10">
        <v>1</v>
      </c>
      <c r="J3936" s="10">
        <v>0</v>
      </c>
      <c r="K3936" s="10">
        <v>174000</v>
      </c>
      <c r="L3936" s="10">
        <v>174000</v>
      </c>
      <c r="M3936" s="10">
        <v>1000</v>
      </c>
      <c r="N3936" s="10">
        <v>1</v>
      </c>
      <c r="O3936" s="10">
        <v>29</v>
      </c>
      <c r="P3936" s="10">
        <v>0</v>
      </c>
      <c r="Q3936">
        <f t="shared" si="3003"/>
        <v>1180</v>
      </c>
      <c r="R3936">
        <f t="shared" si="3003"/>
        <v>1180</v>
      </c>
      <c r="S3936" s="10">
        <v>1000</v>
      </c>
      <c r="T3936" s="10">
        <v>1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D3936" s="10">
        <v>0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0</v>
      </c>
      <c r="AK3936" s="10">
        <v>0</v>
      </c>
      <c r="AL3936" s="10">
        <v>0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>
        <v>0</v>
      </c>
      <c r="AS3936" s="10">
        <v>0</v>
      </c>
      <c r="AT3936" s="10">
        <v>0</v>
      </c>
      <c r="AU3936" s="10">
        <v>0</v>
      </c>
      <c r="AV3936" s="10">
        <v>0</v>
      </c>
      <c r="AW3936" s="10">
        <v>0</v>
      </c>
      <c r="AX3936" s="10">
        <v>0</v>
      </c>
      <c r="AY3936" s="10">
        <v>0</v>
      </c>
      <c r="AZ3936" s="10">
        <v>0</v>
      </c>
      <c r="BA3936" s="10">
        <v>0</v>
      </c>
      <c r="BB3936" s="10">
        <v>0</v>
      </c>
      <c r="BC3936" s="10">
        <v>0</v>
      </c>
      <c r="BD3936" s="10">
        <v>0</v>
      </c>
      <c r="BE3936" s="10">
        <v>0</v>
      </c>
      <c r="BF3936" s="10">
        <v>0</v>
      </c>
      <c r="BG3936" s="10">
        <v>0</v>
      </c>
      <c r="BH3936" s="10">
        <v>0</v>
      </c>
      <c r="BI3936" s="10">
        <v>0</v>
      </c>
      <c r="BJ3936" s="10">
        <v>0</v>
      </c>
      <c r="BK3936" s="10">
        <v>0</v>
      </c>
      <c r="BL3936" s="10">
        <v>0</v>
      </c>
      <c r="BM3936" s="10">
        <v>0</v>
      </c>
      <c r="BN3936" s="10">
        <v>0</v>
      </c>
      <c r="BO3936" s="10">
        <v>0</v>
      </c>
      <c r="BP3936" s="10">
        <v>0</v>
      </c>
    </row>
    <row r="3937" spans="1:68">
      <c r="A3937" s="10">
        <v>8011085</v>
      </c>
      <c r="B3937" s="48" t="s">
        <v>953</v>
      </c>
      <c r="C3937" s="48" t="s">
        <v>954</v>
      </c>
      <c r="F3937" s="48" t="s">
        <v>954</v>
      </c>
      <c r="G3937" s="10">
        <v>1</v>
      </c>
      <c r="I3937" s="10">
        <v>1</v>
      </c>
      <c r="J3937" s="10">
        <v>0</v>
      </c>
      <c r="K3937" s="10">
        <v>180000</v>
      </c>
      <c r="L3937" s="10">
        <v>180000</v>
      </c>
      <c r="M3937" s="10">
        <v>1000</v>
      </c>
      <c r="N3937" s="10">
        <v>1</v>
      </c>
      <c r="O3937" s="10">
        <v>29</v>
      </c>
      <c r="P3937" s="10">
        <v>0</v>
      </c>
      <c r="Q3937">
        <f t="shared" si="3003"/>
        <v>1190</v>
      </c>
      <c r="R3937">
        <f t="shared" si="3003"/>
        <v>1190</v>
      </c>
      <c r="S3937" s="10">
        <v>1000</v>
      </c>
      <c r="T3937" s="10">
        <v>1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>
        <v>0</v>
      </c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0">
        <v>0</v>
      </c>
      <c r="BM3937" s="10">
        <v>0</v>
      </c>
      <c r="BN3937" s="10">
        <v>0</v>
      </c>
      <c r="BO3937" s="10">
        <v>0</v>
      </c>
      <c r="BP3937" s="10">
        <v>0</v>
      </c>
    </row>
    <row r="3938" spans="1:68">
      <c r="A3938" s="10">
        <v>8011086</v>
      </c>
      <c r="B3938" s="48" t="s">
        <v>953</v>
      </c>
      <c r="C3938" s="48" t="s">
        <v>954</v>
      </c>
      <c r="F3938" s="48" t="s">
        <v>954</v>
      </c>
      <c r="G3938" s="10">
        <v>1</v>
      </c>
      <c r="I3938" s="10">
        <v>1</v>
      </c>
      <c r="J3938" s="10">
        <v>0</v>
      </c>
      <c r="K3938" s="10">
        <v>180000</v>
      </c>
      <c r="L3938" s="10">
        <v>180000</v>
      </c>
      <c r="M3938" s="10">
        <v>1000</v>
      </c>
      <c r="N3938" s="10">
        <v>1</v>
      </c>
      <c r="O3938" s="10">
        <v>29</v>
      </c>
      <c r="P3938" s="10">
        <v>0</v>
      </c>
      <c r="Q3938">
        <f t="shared" si="3003"/>
        <v>1200</v>
      </c>
      <c r="R3938">
        <f t="shared" si="3003"/>
        <v>1200</v>
      </c>
      <c r="S3938" s="10">
        <v>1000</v>
      </c>
      <c r="T3938" s="10">
        <v>1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0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0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  <c r="AS3938" s="10">
        <v>0</v>
      </c>
      <c r="AT3938" s="10">
        <v>0</v>
      </c>
      <c r="AU3938" s="10">
        <v>0</v>
      </c>
      <c r="AV3938" s="10">
        <v>0</v>
      </c>
      <c r="AW3938" s="10">
        <v>0</v>
      </c>
      <c r="AX3938" s="10">
        <v>0</v>
      </c>
      <c r="AY3938" s="10">
        <v>0</v>
      </c>
      <c r="AZ3938" s="10">
        <v>0</v>
      </c>
      <c r="BA3938" s="10">
        <v>0</v>
      </c>
      <c r="BB3938" s="10">
        <v>0</v>
      </c>
      <c r="BC3938" s="10">
        <v>0</v>
      </c>
      <c r="BD3938" s="10">
        <v>0</v>
      </c>
      <c r="BE3938" s="10">
        <v>0</v>
      </c>
      <c r="BF3938" s="10">
        <v>0</v>
      </c>
      <c r="BG3938" s="10">
        <v>0</v>
      </c>
      <c r="BH3938" s="10">
        <v>0</v>
      </c>
      <c r="BI3938" s="10">
        <v>0</v>
      </c>
      <c r="BJ3938" s="10">
        <v>0</v>
      </c>
      <c r="BK3938" s="10">
        <v>0</v>
      </c>
      <c r="BL3938" s="10">
        <v>0</v>
      </c>
      <c r="BM3938" s="10">
        <v>0</v>
      </c>
      <c r="BN3938" s="10">
        <v>0</v>
      </c>
      <c r="BO3938" s="10">
        <v>0</v>
      </c>
      <c r="BP3938" s="10">
        <v>0</v>
      </c>
    </row>
    <row r="3939" spans="1:68">
      <c r="A3939" s="10">
        <v>8011087</v>
      </c>
      <c r="B3939" s="48" t="s">
        <v>953</v>
      </c>
      <c r="C3939" s="48" t="s">
        <v>954</v>
      </c>
      <c r="F3939" s="48" t="s">
        <v>954</v>
      </c>
      <c r="G3939" s="10">
        <v>1</v>
      </c>
      <c r="I3939" s="10">
        <v>1</v>
      </c>
      <c r="J3939" s="10">
        <v>0</v>
      </c>
      <c r="K3939" s="10">
        <v>180000</v>
      </c>
      <c r="L3939" s="10">
        <v>180000</v>
      </c>
      <c r="M3939" s="10">
        <v>1000</v>
      </c>
      <c r="N3939" s="10">
        <v>1</v>
      </c>
      <c r="O3939" s="10">
        <v>29</v>
      </c>
      <c r="P3939" s="10">
        <v>0</v>
      </c>
      <c r="Q3939">
        <f t="shared" si="3003"/>
        <v>1210</v>
      </c>
      <c r="R3939">
        <f t="shared" si="3003"/>
        <v>1210</v>
      </c>
      <c r="S3939" s="10">
        <v>1000</v>
      </c>
      <c r="T3939" s="10">
        <v>1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>
        <v>0</v>
      </c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0">
        <v>0</v>
      </c>
      <c r="BM3939" s="10">
        <v>0</v>
      </c>
      <c r="BN3939" s="10">
        <v>0</v>
      </c>
      <c r="BO3939" s="10">
        <v>0</v>
      </c>
      <c r="BP3939" s="10">
        <v>0</v>
      </c>
    </row>
    <row r="3940" spans="1:68">
      <c r="A3940" s="10">
        <v>8011088</v>
      </c>
      <c r="B3940" s="48" t="s">
        <v>953</v>
      </c>
      <c r="C3940" s="48" t="s">
        <v>954</v>
      </c>
      <c r="F3940" s="48" t="s">
        <v>954</v>
      </c>
      <c r="G3940" s="10">
        <v>1</v>
      </c>
      <c r="I3940" s="10">
        <v>1</v>
      </c>
      <c r="J3940" s="10">
        <v>0</v>
      </c>
      <c r="K3940" s="10">
        <v>186000</v>
      </c>
      <c r="L3940" s="10">
        <v>186000</v>
      </c>
      <c r="M3940" s="10">
        <v>1000</v>
      </c>
      <c r="N3940" s="10">
        <v>1</v>
      </c>
      <c r="O3940" s="10">
        <v>29</v>
      </c>
      <c r="P3940" s="10">
        <v>0</v>
      </c>
      <c r="Q3940">
        <f t="shared" si="3003"/>
        <v>1220</v>
      </c>
      <c r="R3940">
        <f t="shared" si="3003"/>
        <v>1220</v>
      </c>
      <c r="S3940" s="10">
        <v>1000</v>
      </c>
      <c r="T3940" s="10">
        <v>1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0</v>
      </c>
      <c r="AC3940" s="10">
        <v>0</v>
      </c>
      <c r="AD3940" s="10">
        <v>0</v>
      </c>
      <c r="AE3940" s="10">
        <v>0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>
        <v>0</v>
      </c>
      <c r="AS3940" s="10">
        <v>0</v>
      </c>
      <c r="AT3940" s="10">
        <v>0</v>
      </c>
      <c r="AU3940" s="10">
        <v>0</v>
      </c>
      <c r="AV3940" s="10">
        <v>0</v>
      </c>
      <c r="AW3940" s="10">
        <v>0</v>
      </c>
      <c r="AX3940" s="10">
        <v>0</v>
      </c>
      <c r="AY3940" s="10">
        <v>0</v>
      </c>
      <c r="AZ3940" s="10">
        <v>0</v>
      </c>
      <c r="BA3940" s="10">
        <v>0</v>
      </c>
      <c r="BB3940" s="10">
        <v>0</v>
      </c>
      <c r="BC3940" s="10">
        <v>0</v>
      </c>
      <c r="BD3940" s="10">
        <v>0</v>
      </c>
      <c r="BE3940" s="10">
        <v>0</v>
      </c>
      <c r="BF3940" s="10">
        <v>0</v>
      </c>
      <c r="BG3940" s="10">
        <v>0</v>
      </c>
      <c r="BH3940" s="10">
        <v>0</v>
      </c>
      <c r="BI3940" s="10">
        <v>0</v>
      </c>
      <c r="BJ3940" s="10">
        <v>0</v>
      </c>
      <c r="BK3940" s="10">
        <v>0</v>
      </c>
      <c r="BL3940" s="10">
        <v>0</v>
      </c>
      <c r="BM3940" s="10">
        <v>0</v>
      </c>
      <c r="BN3940" s="10">
        <v>0</v>
      </c>
      <c r="BO3940" s="10">
        <v>0</v>
      </c>
      <c r="BP3940" s="10">
        <v>0</v>
      </c>
    </row>
    <row r="3941" spans="1:68">
      <c r="A3941" s="10">
        <v>8011089</v>
      </c>
      <c r="B3941" s="48" t="s">
        <v>953</v>
      </c>
      <c r="C3941" s="48" t="s">
        <v>954</v>
      </c>
      <c r="F3941" s="48" t="s">
        <v>954</v>
      </c>
      <c r="G3941" s="10">
        <v>1</v>
      </c>
      <c r="I3941" s="10">
        <v>1</v>
      </c>
      <c r="J3941" s="10">
        <v>0</v>
      </c>
      <c r="K3941" s="10">
        <v>186000</v>
      </c>
      <c r="L3941" s="10">
        <v>186000</v>
      </c>
      <c r="M3941" s="10">
        <v>1000</v>
      </c>
      <c r="N3941" s="10">
        <v>1</v>
      </c>
      <c r="O3941" s="10">
        <v>29</v>
      </c>
      <c r="P3941" s="10">
        <v>0</v>
      </c>
      <c r="Q3941">
        <f t="shared" si="3003"/>
        <v>1230</v>
      </c>
      <c r="R3941">
        <f t="shared" si="3003"/>
        <v>1230</v>
      </c>
      <c r="S3941" s="10">
        <v>1000</v>
      </c>
      <c r="T3941" s="10">
        <v>1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>
        <v>0</v>
      </c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0">
        <v>0</v>
      </c>
      <c r="BM3941" s="10">
        <v>0</v>
      </c>
      <c r="BN3941" s="10">
        <v>0</v>
      </c>
      <c r="BO3941" s="10">
        <v>0</v>
      </c>
      <c r="BP3941" s="10">
        <v>0</v>
      </c>
    </row>
    <row r="3942" spans="1:68">
      <c r="A3942" s="10">
        <v>8011090</v>
      </c>
      <c r="B3942" s="48" t="s">
        <v>953</v>
      </c>
      <c r="C3942" s="48" t="s">
        <v>954</v>
      </c>
      <c r="F3942" s="48" t="s">
        <v>954</v>
      </c>
      <c r="G3942" s="10">
        <v>1</v>
      </c>
      <c r="I3942" s="10">
        <v>1</v>
      </c>
      <c r="J3942" s="10">
        <v>0</v>
      </c>
      <c r="K3942" s="10">
        <v>186000</v>
      </c>
      <c r="L3942" s="10">
        <v>186000</v>
      </c>
      <c r="M3942" s="10">
        <v>1000</v>
      </c>
      <c r="N3942" s="10">
        <v>1</v>
      </c>
      <c r="O3942" s="10">
        <v>29</v>
      </c>
      <c r="P3942" s="10">
        <v>0</v>
      </c>
      <c r="Q3942">
        <f t="shared" si="3003"/>
        <v>1240</v>
      </c>
      <c r="R3942">
        <f t="shared" si="3003"/>
        <v>1240</v>
      </c>
      <c r="S3942" s="10">
        <v>1000</v>
      </c>
      <c r="T3942" s="10">
        <v>1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D3942" s="10">
        <v>0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>
        <v>0</v>
      </c>
      <c r="AS3942" s="10">
        <v>0</v>
      </c>
      <c r="AT3942" s="10">
        <v>0</v>
      </c>
      <c r="AU3942" s="10">
        <v>0</v>
      </c>
      <c r="AV3942" s="10">
        <v>0</v>
      </c>
      <c r="AW3942" s="10">
        <v>0</v>
      </c>
      <c r="AX3942" s="10">
        <v>0</v>
      </c>
      <c r="AY3942" s="10">
        <v>0</v>
      </c>
      <c r="AZ3942" s="10">
        <v>0</v>
      </c>
      <c r="BA3942" s="10">
        <v>0</v>
      </c>
      <c r="BB3942" s="10">
        <v>0</v>
      </c>
      <c r="BC3942" s="10">
        <v>0</v>
      </c>
      <c r="BD3942" s="10">
        <v>0</v>
      </c>
      <c r="BE3942" s="10">
        <v>0</v>
      </c>
      <c r="BF3942" s="10">
        <v>0</v>
      </c>
      <c r="BG3942" s="10">
        <v>0</v>
      </c>
      <c r="BH3942" s="10">
        <v>0</v>
      </c>
      <c r="BI3942" s="10">
        <v>0</v>
      </c>
      <c r="BJ3942" s="10">
        <v>0</v>
      </c>
      <c r="BK3942" s="10">
        <v>0</v>
      </c>
      <c r="BL3942" s="10">
        <v>0</v>
      </c>
      <c r="BM3942" s="10">
        <v>0</v>
      </c>
      <c r="BN3942" s="10">
        <v>0</v>
      </c>
      <c r="BO3942" s="10">
        <v>0</v>
      </c>
      <c r="BP3942" s="10">
        <v>0</v>
      </c>
    </row>
    <row r="3943" spans="1:68">
      <c r="A3943" s="10">
        <v>8011091</v>
      </c>
      <c r="B3943" s="48" t="s">
        <v>953</v>
      </c>
      <c r="C3943" s="48" t="s">
        <v>954</v>
      </c>
      <c r="F3943" s="48" t="s">
        <v>954</v>
      </c>
      <c r="G3943" s="10">
        <v>1</v>
      </c>
      <c r="I3943" s="10">
        <v>1</v>
      </c>
      <c r="J3943" s="10">
        <v>0</v>
      </c>
      <c r="K3943" s="10">
        <v>192000</v>
      </c>
      <c r="L3943" s="10">
        <v>192000</v>
      </c>
      <c r="M3943" s="10">
        <v>1000</v>
      </c>
      <c r="N3943" s="10">
        <v>1</v>
      </c>
      <c r="O3943" s="10">
        <v>29</v>
      </c>
      <c r="P3943" s="10">
        <v>0</v>
      </c>
      <c r="Q3943">
        <f t="shared" si="3003"/>
        <v>1250</v>
      </c>
      <c r="R3943">
        <f t="shared" si="3003"/>
        <v>1250</v>
      </c>
      <c r="S3943" s="10">
        <v>1000</v>
      </c>
      <c r="T3943" s="10">
        <v>1</v>
      </c>
      <c r="U3943" s="10">
        <v>0</v>
      </c>
      <c r="V3943" s="10">
        <v>0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>
        <v>0</v>
      </c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0">
        <v>0</v>
      </c>
      <c r="BM3943" s="10">
        <v>0</v>
      </c>
      <c r="BN3943" s="10">
        <v>0</v>
      </c>
      <c r="BO3943" s="10">
        <v>0</v>
      </c>
      <c r="BP3943" s="10">
        <v>0</v>
      </c>
    </row>
    <row r="3944" spans="1:68">
      <c r="A3944" s="10">
        <v>8011092</v>
      </c>
      <c r="B3944" s="48" t="s">
        <v>953</v>
      </c>
      <c r="C3944" s="48" t="s">
        <v>954</v>
      </c>
      <c r="F3944" s="48" t="s">
        <v>954</v>
      </c>
      <c r="G3944" s="10">
        <v>1</v>
      </c>
      <c r="I3944" s="10">
        <v>1</v>
      </c>
      <c r="J3944" s="10">
        <v>0</v>
      </c>
      <c r="K3944" s="10">
        <v>192000</v>
      </c>
      <c r="L3944" s="10">
        <v>192000</v>
      </c>
      <c r="M3944" s="10">
        <v>1000</v>
      </c>
      <c r="N3944" s="10">
        <v>1</v>
      </c>
      <c r="O3944" s="10">
        <v>29</v>
      </c>
      <c r="P3944" s="10">
        <v>0</v>
      </c>
      <c r="Q3944">
        <f t="shared" si="3003"/>
        <v>1260</v>
      </c>
      <c r="R3944">
        <f t="shared" si="3003"/>
        <v>1260</v>
      </c>
      <c r="S3944" s="10">
        <v>1000</v>
      </c>
      <c r="T3944" s="10">
        <v>1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0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  <c r="AS3944" s="10">
        <v>0</v>
      </c>
      <c r="AT3944" s="10">
        <v>0</v>
      </c>
      <c r="AU3944" s="10">
        <v>0</v>
      </c>
      <c r="AV3944" s="10">
        <v>0</v>
      </c>
      <c r="AW3944" s="10">
        <v>0</v>
      </c>
      <c r="AX3944" s="10">
        <v>0</v>
      </c>
      <c r="AY3944" s="10">
        <v>0</v>
      </c>
      <c r="AZ3944" s="10">
        <v>0</v>
      </c>
      <c r="BA3944" s="10">
        <v>0</v>
      </c>
      <c r="BB3944" s="10">
        <v>0</v>
      </c>
      <c r="BC3944" s="10">
        <v>0</v>
      </c>
      <c r="BD3944" s="10">
        <v>0</v>
      </c>
      <c r="BE3944" s="10">
        <v>0</v>
      </c>
      <c r="BF3944" s="10">
        <v>0</v>
      </c>
      <c r="BG3944" s="10">
        <v>0</v>
      </c>
      <c r="BH3944" s="10">
        <v>0</v>
      </c>
      <c r="BI3944" s="10">
        <v>0</v>
      </c>
      <c r="BJ3944" s="10">
        <v>0</v>
      </c>
      <c r="BK3944" s="10">
        <v>0</v>
      </c>
      <c r="BL3944" s="10">
        <v>0</v>
      </c>
      <c r="BM3944" s="10">
        <v>0</v>
      </c>
      <c r="BN3944" s="10">
        <v>0</v>
      </c>
      <c r="BO3944" s="10">
        <v>0</v>
      </c>
      <c r="BP3944" s="10">
        <v>0</v>
      </c>
    </row>
    <row r="3945" spans="1:68">
      <c r="A3945" s="10">
        <v>8011093</v>
      </c>
      <c r="B3945" s="48" t="s">
        <v>953</v>
      </c>
      <c r="C3945" s="48" t="s">
        <v>954</v>
      </c>
      <c r="F3945" s="48" t="s">
        <v>954</v>
      </c>
      <c r="G3945" s="10">
        <v>1</v>
      </c>
      <c r="I3945" s="10">
        <v>1</v>
      </c>
      <c r="J3945" s="10">
        <v>0</v>
      </c>
      <c r="K3945" s="10">
        <v>192000</v>
      </c>
      <c r="L3945" s="10">
        <v>192000</v>
      </c>
      <c r="M3945" s="10">
        <v>1000</v>
      </c>
      <c r="N3945" s="10">
        <v>1</v>
      </c>
      <c r="O3945" s="10">
        <v>29</v>
      </c>
      <c r="P3945" s="10">
        <v>0</v>
      </c>
      <c r="Q3945">
        <f t="shared" si="3003"/>
        <v>1270</v>
      </c>
      <c r="R3945">
        <f t="shared" si="3003"/>
        <v>1270</v>
      </c>
      <c r="S3945" s="10">
        <v>1000</v>
      </c>
      <c r="T3945" s="10">
        <v>1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>
        <v>0</v>
      </c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0">
        <v>0</v>
      </c>
      <c r="BM3945" s="10">
        <v>0</v>
      </c>
      <c r="BN3945" s="10">
        <v>0</v>
      </c>
      <c r="BO3945" s="10">
        <v>0</v>
      </c>
      <c r="BP3945" s="10">
        <v>0</v>
      </c>
    </row>
    <row r="3946" spans="1:68">
      <c r="A3946" s="10">
        <v>8011094</v>
      </c>
      <c r="B3946" s="48" t="s">
        <v>953</v>
      </c>
      <c r="C3946" s="48" t="s">
        <v>954</v>
      </c>
      <c r="F3946" s="48" t="s">
        <v>954</v>
      </c>
      <c r="G3946" s="10">
        <v>1</v>
      </c>
      <c r="I3946" s="10">
        <v>1</v>
      </c>
      <c r="J3946" s="10">
        <v>0</v>
      </c>
      <c r="K3946" s="10">
        <v>198000</v>
      </c>
      <c r="L3946" s="10">
        <v>198000</v>
      </c>
      <c r="M3946" s="10">
        <v>1000</v>
      </c>
      <c r="N3946" s="10">
        <v>1</v>
      </c>
      <c r="O3946" s="10">
        <v>29</v>
      </c>
      <c r="P3946" s="10">
        <v>0</v>
      </c>
      <c r="Q3946">
        <f t="shared" si="3003"/>
        <v>1280</v>
      </c>
      <c r="R3946">
        <f t="shared" si="3003"/>
        <v>1280</v>
      </c>
      <c r="S3946" s="10">
        <v>1000</v>
      </c>
      <c r="T3946" s="10">
        <v>1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0</v>
      </c>
      <c r="AC3946" s="10">
        <v>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0</v>
      </c>
      <c r="AK3946" s="10">
        <v>0</v>
      </c>
      <c r="AL3946" s="10">
        <v>0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  <c r="AR3946" s="10">
        <v>0</v>
      </c>
      <c r="AS3946" s="10">
        <v>0</v>
      </c>
      <c r="AT3946" s="10">
        <v>0</v>
      </c>
      <c r="AU3946" s="10">
        <v>0</v>
      </c>
      <c r="AV3946" s="10">
        <v>0</v>
      </c>
      <c r="AW3946" s="10">
        <v>0</v>
      </c>
      <c r="AX3946" s="10">
        <v>0</v>
      </c>
      <c r="AY3946" s="10">
        <v>0</v>
      </c>
      <c r="AZ3946" s="10">
        <v>0</v>
      </c>
      <c r="BA3946" s="10">
        <v>0</v>
      </c>
      <c r="BB3946" s="10">
        <v>0</v>
      </c>
      <c r="BC3946" s="10">
        <v>0</v>
      </c>
      <c r="BD3946" s="10">
        <v>0</v>
      </c>
      <c r="BE3946" s="10">
        <v>0</v>
      </c>
      <c r="BF3946" s="10">
        <v>0</v>
      </c>
      <c r="BG3946" s="10">
        <v>0</v>
      </c>
      <c r="BH3946" s="10">
        <v>0</v>
      </c>
      <c r="BI3946" s="10">
        <v>0</v>
      </c>
      <c r="BJ3946" s="10">
        <v>0</v>
      </c>
      <c r="BK3946" s="10">
        <v>0</v>
      </c>
      <c r="BL3946" s="10">
        <v>0</v>
      </c>
      <c r="BM3946" s="10">
        <v>0</v>
      </c>
      <c r="BN3946" s="10">
        <v>0</v>
      </c>
      <c r="BO3946" s="10">
        <v>0</v>
      </c>
      <c r="BP3946" s="10">
        <v>0</v>
      </c>
    </row>
    <row r="3947" spans="1:68">
      <c r="A3947" s="10">
        <v>8011095</v>
      </c>
      <c r="B3947" s="48" t="s">
        <v>953</v>
      </c>
      <c r="C3947" s="48" t="s">
        <v>954</v>
      </c>
      <c r="F3947" s="48" t="s">
        <v>954</v>
      </c>
      <c r="G3947" s="10">
        <v>1</v>
      </c>
      <c r="I3947" s="10">
        <v>1</v>
      </c>
      <c r="J3947" s="10">
        <v>0</v>
      </c>
      <c r="K3947" s="10">
        <v>198000</v>
      </c>
      <c r="L3947" s="10">
        <v>198000</v>
      </c>
      <c r="M3947" s="10">
        <v>1000</v>
      </c>
      <c r="N3947" s="10">
        <v>1</v>
      </c>
      <c r="O3947" s="10">
        <v>29</v>
      </c>
      <c r="P3947" s="10">
        <v>0</v>
      </c>
      <c r="Q3947">
        <f t="shared" si="3003"/>
        <v>1290</v>
      </c>
      <c r="R3947">
        <f t="shared" si="3003"/>
        <v>1290</v>
      </c>
      <c r="S3947" s="10">
        <v>1000</v>
      </c>
      <c r="T3947" s="10">
        <v>1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>
        <v>0</v>
      </c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0">
        <v>0</v>
      </c>
      <c r="BM3947" s="10">
        <v>0</v>
      </c>
      <c r="BN3947" s="10">
        <v>0</v>
      </c>
      <c r="BO3947" s="10">
        <v>0</v>
      </c>
      <c r="BP3947" s="10">
        <v>0</v>
      </c>
    </row>
    <row r="3948" spans="1:68">
      <c r="A3948" s="10">
        <v>8011096</v>
      </c>
      <c r="B3948" s="48" t="s">
        <v>953</v>
      </c>
      <c r="C3948" s="48" t="s">
        <v>954</v>
      </c>
      <c r="F3948" s="48" t="s">
        <v>954</v>
      </c>
      <c r="G3948" s="10">
        <v>1</v>
      </c>
      <c r="I3948" s="10">
        <v>1</v>
      </c>
      <c r="J3948" s="10">
        <v>0</v>
      </c>
      <c r="K3948" s="10">
        <v>198000</v>
      </c>
      <c r="L3948" s="10">
        <v>198000</v>
      </c>
      <c r="M3948" s="10">
        <v>1000</v>
      </c>
      <c r="N3948" s="10">
        <v>1</v>
      </c>
      <c r="O3948" s="10">
        <v>29</v>
      </c>
      <c r="P3948" s="10">
        <v>0</v>
      </c>
      <c r="Q3948">
        <f t="shared" si="3003"/>
        <v>1300</v>
      </c>
      <c r="R3948">
        <f t="shared" si="3003"/>
        <v>1300</v>
      </c>
      <c r="S3948" s="10">
        <v>1000</v>
      </c>
      <c r="T3948" s="10">
        <v>1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0</v>
      </c>
      <c r="AC3948" s="10">
        <v>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0</v>
      </c>
      <c r="AL3948" s="10">
        <v>0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>
        <v>0</v>
      </c>
      <c r="AS3948" s="10">
        <v>0</v>
      </c>
      <c r="AT3948" s="10">
        <v>0</v>
      </c>
      <c r="AU3948" s="10">
        <v>0</v>
      </c>
      <c r="AV3948" s="10">
        <v>0</v>
      </c>
      <c r="AW3948" s="10">
        <v>0</v>
      </c>
      <c r="AX3948" s="10">
        <v>0</v>
      </c>
      <c r="AY3948" s="10">
        <v>0</v>
      </c>
      <c r="AZ3948" s="10">
        <v>0</v>
      </c>
      <c r="BA3948" s="10">
        <v>0</v>
      </c>
      <c r="BB3948" s="10">
        <v>0</v>
      </c>
      <c r="BC3948" s="10">
        <v>0</v>
      </c>
      <c r="BD3948" s="10">
        <v>0</v>
      </c>
      <c r="BE3948" s="10">
        <v>0</v>
      </c>
      <c r="BF3948" s="10">
        <v>0</v>
      </c>
      <c r="BG3948" s="10">
        <v>0</v>
      </c>
      <c r="BH3948" s="10">
        <v>0</v>
      </c>
      <c r="BI3948" s="10">
        <v>0</v>
      </c>
      <c r="BJ3948" s="10">
        <v>0</v>
      </c>
      <c r="BK3948" s="10">
        <v>0</v>
      </c>
      <c r="BL3948" s="10">
        <v>0</v>
      </c>
      <c r="BM3948" s="10">
        <v>0</v>
      </c>
      <c r="BN3948" s="10">
        <v>0</v>
      </c>
      <c r="BO3948" s="10">
        <v>0</v>
      </c>
      <c r="BP3948" s="10">
        <v>0</v>
      </c>
    </row>
    <row r="3949" spans="1:68">
      <c r="A3949" s="10">
        <v>8011097</v>
      </c>
      <c r="B3949" s="48" t="s">
        <v>953</v>
      </c>
      <c r="C3949" s="48" t="s">
        <v>954</v>
      </c>
      <c r="F3949" s="48" t="s">
        <v>954</v>
      </c>
      <c r="G3949" s="10">
        <v>1</v>
      </c>
      <c r="I3949" s="10">
        <v>1</v>
      </c>
      <c r="J3949" s="10">
        <v>0</v>
      </c>
      <c r="K3949" s="10">
        <v>204000</v>
      </c>
      <c r="L3949" s="10">
        <v>204000</v>
      </c>
      <c r="M3949" s="10">
        <v>1000</v>
      </c>
      <c r="N3949" s="10">
        <v>1</v>
      </c>
      <c r="O3949" s="10">
        <v>29</v>
      </c>
      <c r="P3949" s="10">
        <v>0</v>
      </c>
      <c r="Q3949">
        <f t="shared" si="3003"/>
        <v>1310</v>
      </c>
      <c r="R3949">
        <f t="shared" si="3003"/>
        <v>1310</v>
      </c>
      <c r="S3949" s="10">
        <v>1000</v>
      </c>
      <c r="T3949" s="10">
        <v>1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>
        <v>0</v>
      </c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0">
        <v>0</v>
      </c>
      <c r="BM3949" s="10">
        <v>0</v>
      </c>
      <c r="BN3949" s="10">
        <v>0</v>
      </c>
      <c r="BO3949" s="10">
        <v>0</v>
      </c>
      <c r="BP3949" s="10">
        <v>0</v>
      </c>
    </row>
    <row r="3950" spans="1:68">
      <c r="A3950" s="10">
        <v>8011098</v>
      </c>
      <c r="B3950" s="48" t="s">
        <v>953</v>
      </c>
      <c r="C3950" s="48" t="s">
        <v>954</v>
      </c>
      <c r="F3950" s="48" t="s">
        <v>954</v>
      </c>
      <c r="G3950" s="10">
        <v>1</v>
      </c>
      <c r="I3950" s="10">
        <v>1</v>
      </c>
      <c r="J3950" s="10">
        <v>0</v>
      </c>
      <c r="K3950" s="10">
        <v>204000</v>
      </c>
      <c r="L3950" s="10">
        <v>204000</v>
      </c>
      <c r="M3950" s="10">
        <v>1000</v>
      </c>
      <c r="N3950" s="10">
        <v>1</v>
      </c>
      <c r="O3950" s="10">
        <v>29</v>
      </c>
      <c r="P3950" s="10">
        <v>0</v>
      </c>
      <c r="Q3950">
        <f t="shared" si="3003"/>
        <v>1320</v>
      </c>
      <c r="R3950">
        <f t="shared" si="3003"/>
        <v>1320</v>
      </c>
      <c r="S3950" s="10">
        <v>1000</v>
      </c>
      <c r="T3950" s="10">
        <v>1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  <c r="AS3950" s="10">
        <v>0</v>
      </c>
      <c r="AT3950" s="10">
        <v>0</v>
      </c>
      <c r="AU3950" s="10">
        <v>0</v>
      </c>
      <c r="AV3950" s="10">
        <v>0</v>
      </c>
      <c r="AW3950" s="10">
        <v>0</v>
      </c>
      <c r="AX3950" s="10">
        <v>0</v>
      </c>
      <c r="AY3950" s="10">
        <v>0</v>
      </c>
      <c r="AZ3950" s="10">
        <v>0</v>
      </c>
      <c r="BA3950" s="10">
        <v>0</v>
      </c>
      <c r="BB3950" s="10">
        <v>0</v>
      </c>
      <c r="BC3950" s="10">
        <v>0</v>
      </c>
      <c r="BD3950" s="10">
        <v>0</v>
      </c>
      <c r="BE3950" s="10">
        <v>0</v>
      </c>
      <c r="BF3950" s="10">
        <v>0</v>
      </c>
      <c r="BG3950" s="10">
        <v>0</v>
      </c>
      <c r="BH3950" s="10">
        <v>0</v>
      </c>
      <c r="BI3950" s="10">
        <v>0</v>
      </c>
      <c r="BJ3950" s="10">
        <v>0</v>
      </c>
      <c r="BK3950" s="10">
        <v>0</v>
      </c>
      <c r="BL3950" s="10">
        <v>0</v>
      </c>
      <c r="BM3950" s="10">
        <v>0</v>
      </c>
      <c r="BN3950" s="10">
        <v>0</v>
      </c>
      <c r="BO3950" s="10">
        <v>0</v>
      </c>
      <c r="BP3950" s="10">
        <v>0</v>
      </c>
    </row>
    <row r="3951" spans="1:68">
      <c r="A3951" s="10">
        <v>8011099</v>
      </c>
      <c r="B3951" s="48" t="s">
        <v>953</v>
      </c>
      <c r="C3951" s="48" t="s">
        <v>954</v>
      </c>
      <c r="F3951" s="48" t="s">
        <v>954</v>
      </c>
      <c r="G3951" s="10">
        <v>1</v>
      </c>
      <c r="I3951" s="10">
        <v>1</v>
      </c>
      <c r="J3951" s="10">
        <v>0</v>
      </c>
      <c r="K3951" s="10">
        <v>204000</v>
      </c>
      <c r="L3951" s="10">
        <v>204000</v>
      </c>
      <c r="M3951" s="10">
        <v>1000</v>
      </c>
      <c r="N3951" s="10">
        <v>1</v>
      </c>
      <c r="O3951" s="10">
        <v>29</v>
      </c>
      <c r="P3951" s="10">
        <v>0</v>
      </c>
      <c r="Q3951">
        <f t="shared" si="3003"/>
        <v>1330</v>
      </c>
      <c r="R3951">
        <f t="shared" si="3003"/>
        <v>1330</v>
      </c>
      <c r="S3951" s="10">
        <v>1000</v>
      </c>
      <c r="T3951" s="10">
        <v>1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>
        <v>0</v>
      </c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0">
        <v>0</v>
      </c>
      <c r="BM3951" s="10">
        <v>0</v>
      </c>
      <c r="BN3951" s="10">
        <v>0</v>
      </c>
      <c r="BO3951" s="10">
        <v>0</v>
      </c>
      <c r="BP3951" s="10">
        <v>0</v>
      </c>
    </row>
    <row r="3952" spans="1:68">
      <c r="A3952" s="10">
        <v>8011100</v>
      </c>
      <c r="B3952" s="48" t="s">
        <v>953</v>
      </c>
      <c r="C3952" s="48" t="s">
        <v>954</v>
      </c>
      <c r="F3952" s="48" t="s">
        <v>954</v>
      </c>
      <c r="G3952" s="10">
        <v>1</v>
      </c>
      <c r="I3952" s="10">
        <v>1</v>
      </c>
      <c r="J3952" s="10">
        <v>0</v>
      </c>
      <c r="K3952" s="10">
        <v>210000</v>
      </c>
      <c r="L3952" s="10">
        <v>210000</v>
      </c>
      <c r="M3952" s="10">
        <v>1000</v>
      </c>
      <c r="N3952" s="10">
        <v>1</v>
      </c>
      <c r="O3952" s="10">
        <v>29</v>
      </c>
      <c r="P3952" s="10">
        <v>0</v>
      </c>
      <c r="Q3952">
        <f t="shared" si="3003"/>
        <v>1340</v>
      </c>
      <c r="R3952">
        <f t="shared" si="3003"/>
        <v>1340</v>
      </c>
      <c r="S3952" s="10">
        <v>1000</v>
      </c>
      <c r="T3952" s="10">
        <v>1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>
        <v>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  <c r="AR3952" s="10">
        <v>0</v>
      </c>
      <c r="AS3952" s="10">
        <v>0</v>
      </c>
      <c r="AT3952" s="10">
        <v>0</v>
      </c>
      <c r="AU3952" s="10">
        <v>0</v>
      </c>
      <c r="AV3952" s="10">
        <v>0</v>
      </c>
      <c r="AW3952" s="10">
        <v>0</v>
      </c>
      <c r="AX3952" s="10">
        <v>0</v>
      </c>
      <c r="AY3952" s="10">
        <v>0</v>
      </c>
      <c r="AZ3952" s="10">
        <v>0</v>
      </c>
      <c r="BA3952" s="10">
        <v>0</v>
      </c>
      <c r="BB3952" s="10">
        <v>0</v>
      </c>
      <c r="BC3952" s="10">
        <v>0</v>
      </c>
      <c r="BD3952" s="10">
        <v>0</v>
      </c>
      <c r="BE3952" s="10">
        <v>0</v>
      </c>
      <c r="BF3952" s="10">
        <v>0</v>
      </c>
      <c r="BG3952" s="10">
        <v>0</v>
      </c>
      <c r="BH3952" s="10">
        <v>0</v>
      </c>
      <c r="BI3952" s="10">
        <v>0</v>
      </c>
      <c r="BJ3952" s="10">
        <v>0</v>
      </c>
      <c r="BK3952" s="10">
        <v>0</v>
      </c>
      <c r="BL3952" s="10">
        <v>0</v>
      </c>
      <c r="BM3952" s="10">
        <v>0</v>
      </c>
      <c r="BN3952" s="10">
        <v>0</v>
      </c>
      <c r="BO3952" s="10">
        <v>0</v>
      </c>
      <c r="BP3952" s="10">
        <v>0</v>
      </c>
    </row>
    <row r="3953" spans="1:68">
      <c r="A3953" s="10">
        <v>8011101</v>
      </c>
      <c r="B3953" s="48" t="s">
        <v>953</v>
      </c>
      <c r="C3953" s="48" t="s">
        <v>954</v>
      </c>
      <c r="F3953" s="48" t="s">
        <v>954</v>
      </c>
      <c r="G3953" s="10">
        <v>1</v>
      </c>
      <c r="I3953" s="10">
        <v>1</v>
      </c>
      <c r="J3953" s="10">
        <v>0</v>
      </c>
      <c r="K3953" s="10">
        <v>210000</v>
      </c>
      <c r="L3953" s="10">
        <v>210000</v>
      </c>
      <c r="M3953" s="10">
        <v>1000</v>
      </c>
      <c r="N3953" s="10">
        <v>1</v>
      </c>
      <c r="O3953" s="10">
        <v>29</v>
      </c>
      <c r="P3953" s="10">
        <v>0</v>
      </c>
      <c r="Q3953">
        <f t="shared" ref="Q3953:R3953" si="3004">Q3952+10</f>
        <v>1350</v>
      </c>
      <c r="R3953">
        <f t="shared" si="3004"/>
        <v>1350</v>
      </c>
      <c r="S3953" s="10">
        <v>1000</v>
      </c>
      <c r="T3953" s="10">
        <v>1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0">
        <v>0</v>
      </c>
      <c r="BM3953" s="10">
        <v>0</v>
      </c>
      <c r="BN3953" s="10">
        <v>0</v>
      </c>
      <c r="BO3953" s="10">
        <v>0</v>
      </c>
      <c r="BP3953" s="10">
        <v>0</v>
      </c>
    </row>
    <row r="3954" spans="1:68">
      <c r="A3954" s="10">
        <v>8011102</v>
      </c>
      <c r="B3954" s="48" t="s">
        <v>953</v>
      </c>
      <c r="C3954" s="48" t="s">
        <v>954</v>
      </c>
      <c r="F3954" s="48" t="s">
        <v>954</v>
      </c>
      <c r="G3954" s="10">
        <v>1</v>
      </c>
      <c r="I3954" s="10">
        <v>1</v>
      </c>
      <c r="J3954" s="10">
        <v>0</v>
      </c>
      <c r="K3954" s="10">
        <v>210000</v>
      </c>
      <c r="L3954" s="10">
        <v>210000</v>
      </c>
      <c r="M3954" s="10">
        <v>1000</v>
      </c>
      <c r="N3954" s="10">
        <v>1</v>
      </c>
      <c r="O3954" s="10">
        <v>29</v>
      </c>
      <c r="P3954" s="10">
        <v>0</v>
      </c>
      <c r="Q3954">
        <f t="shared" ref="Q3954:R3954" si="3005">Q3953+10</f>
        <v>1360</v>
      </c>
      <c r="R3954">
        <f t="shared" si="3005"/>
        <v>1360</v>
      </c>
      <c r="S3954" s="10">
        <v>1000</v>
      </c>
      <c r="T3954" s="10">
        <v>1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0</v>
      </c>
      <c r="AC3954" s="10">
        <v>0</v>
      </c>
      <c r="AD3954" s="10">
        <v>0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0</v>
      </c>
      <c r="AV3954" s="10">
        <v>0</v>
      </c>
      <c r="AW3954" s="10">
        <v>0</v>
      </c>
      <c r="AX3954" s="10">
        <v>0</v>
      </c>
      <c r="AY3954" s="10">
        <v>0</v>
      </c>
      <c r="AZ3954" s="10">
        <v>0</v>
      </c>
      <c r="BA3954" s="10">
        <v>0</v>
      </c>
      <c r="BB3954" s="10">
        <v>0</v>
      </c>
      <c r="BC3954" s="10">
        <v>0</v>
      </c>
      <c r="BD3954" s="10">
        <v>0</v>
      </c>
      <c r="BE3954" s="10">
        <v>0</v>
      </c>
      <c r="BF3954" s="10">
        <v>0</v>
      </c>
      <c r="BG3954" s="10">
        <v>0</v>
      </c>
      <c r="BH3954" s="10">
        <v>0</v>
      </c>
      <c r="BI3954" s="10">
        <v>0</v>
      </c>
      <c r="BJ3954" s="10">
        <v>0</v>
      </c>
      <c r="BK3954" s="10">
        <v>0</v>
      </c>
      <c r="BL3954" s="10">
        <v>0</v>
      </c>
      <c r="BM3954" s="10">
        <v>0</v>
      </c>
      <c r="BN3954" s="10">
        <v>0</v>
      </c>
      <c r="BO3954" s="10">
        <v>0</v>
      </c>
      <c r="BP3954" s="10">
        <v>0</v>
      </c>
    </row>
    <row r="3955" spans="1:68">
      <c r="A3955" s="10">
        <v>8011103</v>
      </c>
      <c r="B3955" s="48" t="s">
        <v>953</v>
      </c>
      <c r="C3955" s="48" t="s">
        <v>954</v>
      </c>
      <c r="F3955" s="48" t="s">
        <v>954</v>
      </c>
      <c r="G3955" s="10">
        <v>1</v>
      </c>
      <c r="I3955" s="10">
        <v>1</v>
      </c>
      <c r="J3955" s="10">
        <v>0</v>
      </c>
      <c r="K3955" s="10">
        <v>216000</v>
      </c>
      <c r="L3955" s="10">
        <v>216000</v>
      </c>
      <c r="M3955" s="10">
        <v>1000</v>
      </c>
      <c r="N3955" s="10">
        <v>1</v>
      </c>
      <c r="O3955" s="10">
        <v>29</v>
      </c>
      <c r="P3955" s="10">
        <v>0</v>
      </c>
      <c r="Q3955">
        <f t="shared" ref="Q3955:R3955" si="3006">Q3954+10</f>
        <v>1370</v>
      </c>
      <c r="R3955">
        <f t="shared" si="3006"/>
        <v>1370</v>
      </c>
      <c r="S3955" s="10">
        <v>1000</v>
      </c>
      <c r="T3955" s="10">
        <v>1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0">
        <v>0</v>
      </c>
      <c r="BM3955" s="10">
        <v>0</v>
      </c>
      <c r="BN3955" s="10">
        <v>0</v>
      </c>
      <c r="BO3955" s="10">
        <v>0</v>
      </c>
      <c r="BP3955" s="10">
        <v>0</v>
      </c>
    </row>
    <row r="3956" spans="1:68">
      <c r="A3956" s="10">
        <v>8011104</v>
      </c>
      <c r="B3956" s="48" t="s">
        <v>953</v>
      </c>
      <c r="C3956" s="48" t="s">
        <v>954</v>
      </c>
      <c r="F3956" s="48" t="s">
        <v>954</v>
      </c>
      <c r="G3956" s="10">
        <v>1</v>
      </c>
      <c r="I3956" s="10">
        <v>1</v>
      </c>
      <c r="J3956" s="10">
        <v>0</v>
      </c>
      <c r="K3956" s="10">
        <v>216000</v>
      </c>
      <c r="L3956" s="10">
        <v>216000</v>
      </c>
      <c r="M3956" s="10">
        <v>1000</v>
      </c>
      <c r="N3956" s="10">
        <v>1</v>
      </c>
      <c r="O3956" s="10">
        <v>29</v>
      </c>
      <c r="P3956" s="10">
        <v>0</v>
      </c>
      <c r="Q3956">
        <f t="shared" ref="Q3956:R3956" si="3007">Q3955+10</f>
        <v>1380</v>
      </c>
      <c r="R3956">
        <f t="shared" si="3007"/>
        <v>1380</v>
      </c>
      <c r="S3956" s="10">
        <v>1000</v>
      </c>
      <c r="T3956" s="10">
        <v>1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  <c r="AS3956" s="10">
        <v>0</v>
      </c>
      <c r="AT3956" s="10">
        <v>0</v>
      </c>
      <c r="AU3956" s="10">
        <v>0</v>
      </c>
      <c r="AV3956" s="10">
        <v>0</v>
      </c>
      <c r="AW3956" s="10">
        <v>0</v>
      </c>
      <c r="AX3956" s="10">
        <v>0</v>
      </c>
      <c r="AY3956" s="10">
        <v>0</v>
      </c>
      <c r="AZ3956" s="10">
        <v>0</v>
      </c>
      <c r="BA3956" s="10">
        <v>0</v>
      </c>
      <c r="BB3956" s="10">
        <v>0</v>
      </c>
      <c r="BC3956" s="10">
        <v>0</v>
      </c>
      <c r="BD3956" s="10">
        <v>0</v>
      </c>
      <c r="BE3956" s="10">
        <v>0</v>
      </c>
      <c r="BF3956" s="10">
        <v>0</v>
      </c>
      <c r="BG3956" s="10">
        <v>0</v>
      </c>
      <c r="BH3956" s="10">
        <v>0</v>
      </c>
      <c r="BI3956" s="10">
        <v>0</v>
      </c>
      <c r="BJ3956" s="10">
        <v>0</v>
      </c>
      <c r="BK3956" s="10">
        <v>0</v>
      </c>
      <c r="BL3956" s="10">
        <v>0</v>
      </c>
      <c r="BM3956" s="10">
        <v>0</v>
      </c>
      <c r="BN3956" s="10">
        <v>0</v>
      </c>
      <c r="BO3956" s="10">
        <v>0</v>
      </c>
      <c r="BP3956" s="10">
        <v>0</v>
      </c>
    </row>
    <row r="3957" spans="1:68">
      <c r="A3957" s="10">
        <v>8011105</v>
      </c>
      <c r="B3957" s="48" t="s">
        <v>953</v>
      </c>
      <c r="C3957" s="48" t="s">
        <v>954</v>
      </c>
      <c r="F3957" s="48" t="s">
        <v>954</v>
      </c>
      <c r="G3957" s="10">
        <v>1</v>
      </c>
      <c r="I3957" s="10">
        <v>1</v>
      </c>
      <c r="J3957" s="10">
        <v>0</v>
      </c>
      <c r="K3957" s="10">
        <v>216000</v>
      </c>
      <c r="L3957" s="10">
        <v>216000</v>
      </c>
      <c r="M3957" s="10">
        <v>1000</v>
      </c>
      <c r="N3957" s="10">
        <v>1</v>
      </c>
      <c r="O3957" s="10">
        <v>29</v>
      </c>
      <c r="P3957" s="10">
        <v>0</v>
      </c>
      <c r="Q3957">
        <f t="shared" ref="Q3957:R3957" si="3008">Q3956+10</f>
        <v>1390</v>
      </c>
      <c r="R3957">
        <f t="shared" si="3008"/>
        <v>1390</v>
      </c>
      <c r="S3957" s="10">
        <v>1000</v>
      </c>
      <c r="T3957" s="10">
        <v>1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>
        <v>0</v>
      </c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0">
        <v>0</v>
      </c>
      <c r="BM3957" s="10">
        <v>0</v>
      </c>
      <c r="BN3957" s="10">
        <v>0</v>
      </c>
      <c r="BO3957" s="10">
        <v>0</v>
      </c>
      <c r="BP3957" s="10">
        <v>0</v>
      </c>
    </row>
    <row r="3958" spans="1:68">
      <c r="A3958" s="10">
        <v>8011106</v>
      </c>
      <c r="B3958" s="48" t="s">
        <v>953</v>
      </c>
      <c r="C3958" s="48" t="s">
        <v>954</v>
      </c>
      <c r="F3958" s="48" t="s">
        <v>954</v>
      </c>
      <c r="G3958" s="10">
        <v>1</v>
      </c>
      <c r="I3958" s="10">
        <v>1</v>
      </c>
      <c r="J3958" s="10">
        <v>0</v>
      </c>
      <c r="K3958" s="10">
        <v>222000</v>
      </c>
      <c r="L3958" s="10">
        <v>222000</v>
      </c>
      <c r="M3958" s="10">
        <v>1000</v>
      </c>
      <c r="N3958" s="10">
        <v>1</v>
      </c>
      <c r="O3958" s="10">
        <v>29</v>
      </c>
      <c r="P3958" s="10">
        <v>0</v>
      </c>
      <c r="Q3958">
        <f t="shared" ref="Q3958:R3958" si="3009">Q3957+10</f>
        <v>1400</v>
      </c>
      <c r="R3958">
        <f t="shared" si="3009"/>
        <v>1400</v>
      </c>
      <c r="S3958" s="10">
        <v>1000</v>
      </c>
      <c r="T3958" s="10">
        <v>1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  <c r="AB3958" s="10">
        <v>0</v>
      </c>
      <c r="AC3958" s="10">
        <v>0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J3958" s="10">
        <v>0</v>
      </c>
      <c r="AK3958" s="10">
        <v>0</v>
      </c>
      <c r="AL3958" s="10">
        <v>0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  <c r="AR3958" s="10">
        <v>0</v>
      </c>
      <c r="AS3958" s="10">
        <v>0</v>
      </c>
      <c r="AT3958" s="10">
        <v>0</v>
      </c>
      <c r="AU3958" s="10">
        <v>0</v>
      </c>
      <c r="AV3958" s="10">
        <v>0</v>
      </c>
      <c r="AW3958" s="10">
        <v>0</v>
      </c>
      <c r="AX3958" s="10">
        <v>0</v>
      </c>
      <c r="AY3958" s="10">
        <v>0</v>
      </c>
      <c r="AZ3958" s="10">
        <v>0</v>
      </c>
      <c r="BA3958" s="10">
        <v>0</v>
      </c>
      <c r="BB3958" s="10">
        <v>0</v>
      </c>
      <c r="BC3958" s="10">
        <v>0</v>
      </c>
      <c r="BD3958" s="10">
        <v>0</v>
      </c>
      <c r="BE3958" s="10">
        <v>0</v>
      </c>
      <c r="BF3958" s="10">
        <v>0</v>
      </c>
      <c r="BG3958" s="10">
        <v>0</v>
      </c>
      <c r="BH3958" s="10">
        <v>0</v>
      </c>
      <c r="BI3958" s="10">
        <v>0</v>
      </c>
      <c r="BJ3958" s="10">
        <v>0</v>
      </c>
      <c r="BK3958" s="10">
        <v>0</v>
      </c>
      <c r="BL3958" s="10">
        <v>0</v>
      </c>
      <c r="BM3958" s="10">
        <v>0</v>
      </c>
      <c r="BN3958" s="10">
        <v>0</v>
      </c>
      <c r="BO3958" s="10">
        <v>0</v>
      </c>
      <c r="BP3958" s="10">
        <v>0</v>
      </c>
    </row>
    <row r="3959" spans="1:68">
      <c r="A3959" s="10">
        <v>8011107</v>
      </c>
      <c r="B3959" s="48" t="s">
        <v>953</v>
      </c>
      <c r="C3959" s="48" t="s">
        <v>954</v>
      </c>
      <c r="F3959" s="48" t="s">
        <v>954</v>
      </c>
      <c r="G3959" s="10">
        <v>1</v>
      </c>
      <c r="I3959" s="10">
        <v>1</v>
      </c>
      <c r="J3959" s="10">
        <v>0</v>
      </c>
      <c r="K3959" s="10">
        <v>222000</v>
      </c>
      <c r="L3959" s="10">
        <v>222000</v>
      </c>
      <c r="M3959" s="10">
        <v>1000</v>
      </c>
      <c r="N3959" s="10">
        <v>1</v>
      </c>
      <c r="O3959" s="10">
        <v>29</v>
      </c>
      <c r="P3959" s="10">
        <v>0</v>
      </c>
      <c r="Q3959">
        <f t="shared" ref="Q3959:R3959" si="3010">Q3958+10</f>
        <v>1410</v>
      </c>
      <c r="R3959">
        <f t="shared" si="3010"/>
        <v>1410</v>
      </c>
      <c r="S3959" s="10">
        <v>1000</v>
      </c>
      <c r="T3959" s="10">
        <v>1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>
        <v>0</v>
      </c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0">
        <v>0</v>
      </c>
      <c r="BM3959" s="10">
        <v>0</v>
      </c>
      <c r="BN3959" s="10">
        <v>0</v>
      </c>
      <c r="BO3959" s="10">
        <v>0</v>
      </c>
      <c r="BP3959" s="10">
        <v>0</v>
      </c>
    </row>
    <row r="3960" spans="1:68">
      <c r="A3960" s="10">
        <v>8011108</v>
      </c>
      <c r="B3960" s="48" t="s">
        <v>953</v>
      </c>
      <c r="C3960" s="48" t="s">
        <v>954</v>
      </c>
      <c r="F3960" s="48" t="s">
        <v>954</v>
      </c>
      <c r="G3960" s="10">
        <v>1</v>
      </c>
      <c r="I3960" s="10">
        <v>1</v>
      </c>
      <c r="J3960" s="10">
        <v>0</v>
      </c>
      <c r="K3960" s="10">
        <v>222000</v>
      </c>
      <c r="L3960" s="10">
        <v>222000</v>
      </c>
      <c r="M3960" s="10">
        <v>1000</v>
      </c>
      <c r="N3960" s="10">
        <v>1</v>
      </c>
      <c r="O3960" s="10">
        <v>29</v>
      </c>
      <c r="P3960" s="10">
        <v>0</v>
      </c>
      <c r="Q3960">
        <f t="shared" ref="Q3960:R3960" si="3011">Q3959+10</f>
        <v>1420</v>
      </c>
      <c r="R3960">
        <f t="shared" si="3011"/>
        <v>1420</v>
      </c>
      <c r="S3960" s="10">
        <v>1000</v>
      </c>
      <c r="T3960" s="10">
        <v>1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  <c r="AB3960" s="10">
        <v>0</v>
      </c>
      <c r="AC3960" s="10">
        <v>0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J3960" s="10">
        <v>0</v>
      </c>
      <c r="AK3960" s="10">
        <v>0</v>
      </c>
      <c r="AL3960" s="10">
        <v>0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>
        <v>0</v>
      </c>
      <c r="AS3960" s="10">
        <v>0</v>
      </c>
      <c r="AT3960" s="10">
        <v>0</v>
      </c>
      <c r="AU3960" s="10">
        <v>0</v>
      </c>
      <c r="AV3960" s="10">
        <v>0</v>
      </c>
      <c r="AW3960" s="10">
        <v>0</v>
      </c>
      <c r="AX3960" s="10">
        <v>0</v>
      </c>
      <c r="AY3960" s="10">
        <v>0</v>
      </c>
      <c r="AZ3960" s="10">
        <v>0</v>
      </c>
      <c r="BA3960" s="10">
        <v>0</v>
      </c>
      <c r="BB3960" s="10">
        <v>0</v>
      </c>
      <c r="BC3960" s="10">
        <v>0</v>
      </c>
      <c r="BD3960" s="10">
        <v>0</v>
      </c>
      <c r="BE3960" s="10">
        <v>0</v>
      </c>
      <c r="BF3960" s="10">
        <v>0</v>
      </c>
      <c r="BG3960" s="10">
        <v>0</v>
      </c>
      <c r="BH3960" s="10">
        <v>0</v>
      </c>
      <c r="BI3960" s="10">
        <v>0</v>
      </c>
      <c r="BJ3960" s="10">
        <v>0</v>
      </c>
      <c r="BK3960" s="10">
        <v>0</v>
      </c>
      <c r="BL3960" s="10">
        <v>0</v>
      </c>
      <c r="BM3960" s="10">
        <v>0</v>
      </c>
      <c r="BN3960" s="10">
        <v>0</v>
      </c>
      <c r="BO3960" s="10">
        <v>0</v>
      </c>
      <c r="BP3960" s="10">
        <v>0</v>
      </c>
    </row>
    <row r="3961" spans="1:68">
      <c r="A3961" s="10">
        <v>8011109</v>
      </c>
      <c r="B3961" s="48" t="s">
        <v>953</v>
      </c>
      <c r="C3961" s="48" t="s">
        <v>954</v>
      </c>
      <c r="F3961" s="48" t="s">
        <v>954</v>
      </c>
      <c r="G3961" s="10">
        <v>1</v>
      </c>
      <c r="I3961" s="10">
        <v>1</v>
      </c>
      <c r="J3961" s="10">
        <v>0</v>
      </c>
      <c r="K3961" s="10">
        <v>228000</v>
      </c>
      <c r="L3961" s="10">
        <v>228000</v>
      </c>
      <c r="M3961" s="10">
        <v>1000</v>
      </c>
      <c r="N3961" s="10">
        <v>1</v>
      </c>
      <c r="O3961" s="10">
        <v>29</v>
      </c>
      <c r="P3961" s="10">
        <v>0</v>
      </c>
      <c r="Q3961">
        <f t="shared" ref="Q3961:R3961" si="3012">Q3960+10</f>
        <v>1430</v>
      </c>
      <c r="R3961">
        <f t="shared" si="3012"/>
        <v>1430</v>
      </c>
      <c r="S3961" s="10">
        <v>1000</v>
      </c>
      <c r="T3961" s="10">
        <v>1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>
        <v>0</v>
      </c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0">
        <v>0</v>
      </c>
      <c r="BM3961" s="10">
        <v>0</v>
      </c>
      <c r="BN3961" s="10">
        <v>0</v>
      </c>
      <c r="BO3961" s="10">
        <v>0</v>
      </c>
      <c r="BP3961" s="10">
        <v>0</v>
      </c>
    </row>
    <row r="3962" spans="1:68">
      <c r="A3962" s="10">
        <v>8011110</v>
      </c>
      <c r="B3962" s="48" t="s">
        <v>953</v>
      </c>
      <c r="C3962" s="48" t="s">
        <v>954</v>
      </c>
      <c r="F3962" s="48" t="s">
        <v>954</v>
      </c>
      <c r="G3962" s="10">
        <v>1</v>
      </c>
      <c r="I3962" s="10">
        <v>1</v>
      </c>
      <c r="J3962" s="10">
        <v>0</v>
      </c>
      <c r="K3962" s="10">
        <v>228000</v>
      </c>
      <c r="L3962" s="10">
        <v>228000</v>
      </c>
      <c r="M3962" s="10">
        <v>1000</v>
      </c>
      <c r="N3962" s="10">
        <v>1</v>
      </c>
      <c r="O3962" s="10">
        <v>29</v>
      </c>
      <c r="P3962" s="10">
        <v>0</v>
      </c>
      <c r="Q3962">
        <f t="shared" ref="Q3962:R3962" si="3013">Q3961+10</f>
        <v>1440</v>
      </c>
      <c r="R3962">
        <f t="shared" si="3013"/>
        <v>1440</v>
      </c>
      <c r="S3962" s="10">
        <v>1000</v>
      </c>
      <c r="T3962" s="10">
        <v>1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  <c r="AS3962" s="10">
        <v>0</v>
      </c>
      <c r="AT3962" s="10">
        <v>0</v>
      </c>
      <c r="AU3962" s="10">
        <v>0</v>
      </c>
      <c r="AV3962" s="10">
        <v>0</v>
      </c>
      <c r="AW3962" s="10">
        <v>0</v>
      </c>
      <c r="AX3962" s="10">
        <v>0</v>
      </c>
      <c r="AY3962" s="10">
        <v>0</v>
      </c>
      <c r="AZ3962" s="10">
        <v>0</v>
      </c>
      <c r="BA3962" s="10">
        <v>0</v>
      </c>
      <c r="BB3962" s="10">
        <v>0</v>
      </c>
      <c r="BC3962" s="10">
        <v>0</v>
      </c>
      <c r="BD3962" s="10">
        <v>0</v>
      </c>
      <c r="BE3962" s="10">
        <v>0</v>
      </c>
      <c r="BF3962" s="10">
        <v>0</v>
      </c>
      <c r="BG3962" s="10">
        <v>0</v>
      </c>
      <c r="BH3962" s="10">
        <v>0</v>
      </c>
      <c r="BI3962" s="10">
        <v>0</v>
      </c>
      <c r="BJ3962" s="10">
        <v>0</v>
      </c>
      <c r="BK3962" s="10">
        <v>0</v>
      </c>
      <c r="BL3962" s="10">
        <v>0</v>
      </c>
      <c r="BM3962" s="10">
        <v>0</v>
      </c>
      <c r="BN3962" s="10">
        <v>0</v>
      </c>
      <c r="BO3962" s="10">
        <v>0</v>
      </c>
      <c r="BP3962" s="10">
        <v>0</v>
      </c>
    </row>
    <row r="3963" spans="1:68">
      <c r="A3963" s="10">
        <v>8011111</v>
      </c>
      <c r="B3963" s="48" t="s">
        <v>953</v>
      </c>
      <c r="C3963" s="48" t="s">
        <v>954</v>
      </c>
      <c r="F3963" s="48" t="s">
        <v>954</v>
      </c>
      <c r="G3963" s="10">
        <v>1</v>
      </c>
      <c r="I3963" s="10">
        <v>1</v>
      </c>
      <c r="J3963" s="10">
        <v>0</v>
      </c>
      <c r="K3963" s="10">
        <v>228000</v>
      </c>
      <c r="L3963" s="10">
        <v>228000</v>
      </c>
      <c r="M3963" s="10">
        <v>1000</v>
      </c>
      <c r="N3963" s="10">
        <v>1</v>
      </c>
      <c r="O3963" s="10">
        <v>29</v>
      </c>
      <c r="P3963" s="10">
        <v>0</v>
      </c>
      <c r="Q3963">
        <f t="shared" ref="Q3963:R3963" si="3014">Q3962+10</f>
        <v>1450</v>
      </c>
      <c r="R3963">
        <f t="shared" si="3014"/>
        <v>1450</v>
      </c>
      <c r="S3963" s="10">
        <v>1000</v>
      </c>
      <c r="T3963" s="10">
        <v>1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>
        <v>0</v>
      </c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0">
        <v>0</v>
      </c>
      <c r="BM3963" s="10">
        <v>0</v>
      </c>
      <c r="BN3963" s="10">
        <v>0</v>
      </c>
      <c r="BO3963" s="10">
        <v>0</v>
      </c>
      <c r="BP3963" s="10">
        <v>0</v>
      </c>
    </row>
    <row r="3964" spans="1:68">
      <c r="A3964" s="10">
        <v>8011112</v>
      </c>
      <c r="B3964" s="48" t="s">
        <v>953</v>
      </c>
      <c r="C3964" s="48" t="s">
        <v>954</v>
      </c>
      <c r="F3964" s="48" t="s">
        <v>954</v>
      </c>
      <c r="G3964" s="10">
        <v>1</v>
      </c>
      <c r="I3964" s="10">
        <v>1</v>
      </c>
      <c r="J3964" s="10">
        <v>0</v>
      </c>
      <c r="K3964" s="10">
        <v>234000</v>
      </c>
      <c r="L3964" s="10">
        <v>234000</v>
      </c>
      <c r="M3964" s="10">
        <v>1000</v>
      </c>
      <c r="N3964" s="10">
        <v>1</v>
      </c>
      <c r="O3964" s="10">
        <v>29</v>
      </c>
      <c r="P3964" s="10">
        <v>0</v>
      </c>
      <c r="Q3964">
        <f t="shared" ref="Q3964:R3964" si="3015">Q3963+10</f>
        <v>1460</v>
      </c>
      <c r="R3964">
        <f t="shared" si="3015"/>
        <v>1460</v>
      </c>
      <c r="S3964" s="10">
        <v>1000</v>
      </c>
      <c r="T3964" s="10">
        <v>1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0</v>
      </c>
      <c r="AC3964" s="10">
        <v>0</v>
      </c>
      <c r="AD3964" s="10">
        <v>0</v>
      </c>
      <c r="AE3964" s="10">
        <v>0</v>
      </c>
      <c r="AF3964" s="10">
        <v>0</v>
      </c>
      <c r="AG3964" s="10">
        <v>0</v>
      </c>
      <c r="AH3964" s="10">
        <v>0</v>
      </c>
      <c r="AI3964" s="10">
        <v>0</v>
      </c>
      <c r="AJ3964" s="10">
        <v>0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>
        <v>0</v>
      </c>
      <c r="AS3964" s="10">
        <v>0</v>
      </c>
      <c r="AT3964" s="10">
        <v>0</v>
      </c>
      <c r="AU3964" s="10">
        <v>0</v>
      </c>
      <c r="AV3964" s="10">
        <v>0</v>
      </c>
      <c r="AW3964" s="10">
        <v>0</v>
      </c>
      <c r="AX3964" s="10">
        <v>0</v>
      </c>
      <c r="AY3964" s="10">
        <v>0</v>
      </c>
      <c r="AZ3964" s="10">
        <v>0</v>
      </c>
      <c r="BA3964" s="10">
        <v>0</v>
      </c>
      <c r="BB3964" s="10">
        <v>0</v>
      </c>
      <c r="BC3964" s="10">
        <v>0</v>
      </c>
      <c r="BD3964" s="10">
        <v>0</v>
      </c>
      <c r="BE3964" s="10">
        <v>0</v>
      </c>
      <c r="BF3964" s="10">
        <v>0</v>
      </c>
      <c r="BG3964" s="10">
        <v>0</v>
      </c>
      <c r="BH3964" s="10">
        <v>0</v>
      </c>
      <c r="BI3964" s="10">
        <v>0</v>
      </c>
      <c r="BJ3964" s="10">
        <v>0</v>
      </c>
      <c r="BK3964" s="10">
        <v>0</v>
      </c>
      <c r="BL3964" s="10">
        <v>0</v>
      </c>
      <c r="BM3964" s="10">
        <v>0</v>
      </c>
      <c r="BN3964" s="10">
        <v>0</v>
      </c>
      <c r="BO3964" s="10">
        <v>0</v>
      </c>
      <c r="BP3964" s="10">
        <v>0</v>
      </c>
    </row>
    <row r="3965" spans="1:68">
      <c r="A3965" s="10">
        <v>8011113</v>
      </c>
      <c r="B3965" s="48" t="s">
        <v>953</v>
      </c>
      <c r="C3965" s="48" t="s">
        <v>954</v>
      </c>
      <c r="F3965" s="48" t="s">
        <v>954</v>
      </c>
      <c r="G3965" s="10">
        <v>1</v>
      </c>
      <c r="I3965" s="10">
        <v>1</v>
      </c>
      <c r="J3965" s="10">
        <v>0</v>
      </c>
      <c r="K3965" s="10">
        <v>234000</v>
      </c>
      <c r="L3965" s="10">
        <v>234000</v>
      </c>
      <c r="M3965" s="10">
        <v>1000</v>
      </c>
      <c r="N3965" s="10">
        <v>1</v>
      </c>
      <c r="O3965" s="10">
        <v>29</v>
      </c>
      <c r="P3965" s="10">
        <v>0</v>
      </c>
      <c r="Q3965">
        <f t="shared" ref="Q3965:R3965" si="3016">Q3964+10</f>
        <v>1470</v>
      </c>
      <c r="R3965">
        <f t="shared" si="3016"/>
        <v>1470</v>
      </c>
      <c r="S3965" s="10">
        <v>1000</v>
      </c>
      <c r="T3965" s="10">
        <v>1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>
        <v>0</v>
      </c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0">
        <v>0</v>
      </c>
      <c r="BM3965" s="10">
        <v>0</v>
      </c>
      <c r="BN3965" s="10">
        <v>0</v>
      </c>
      <c r="BO3965" s="10">
        <v>0</v>
      </c>
      <c r="BP3965" s="10">
        <v>0</v>
      </c>
    </row>
    <row r="3966" spans="1:68">
      <c r="A3966" s="10">
        <v>8011114</v>
      </c>
      <c r="B3966" s="48" t="s">
        <v>953</v>
      </c>
      <c r="C3966" s="48" t="s">
        <v>954</v>
      </c>
      <c r="F3966" s="48" t="s">
        <v>954</v>
      </c>
      <c r="G3966" s="10">
        <v>1</v>
      </c>
      <c r="I3966" s="10">
        <v>1</v>
      </c>
      <c r="J3966" s="10">
        <v>0</v>
      </c>
      <c r="K3966" s="10">
        <v>234000</v>
      </c>
      <c r="L3966" s="10">
        <v>234000</v>
      </c>
      <c r="M3966" s="10">
        <v>1000</v>
      </c>
      <c r="N3966" s="10">
        <v>1</v>
      </c>
      <c r="O3966" s="10">
        <v>29</v>
      </c>
      <c r="P3966" s="10">
        <v>0</v>
      </c>
      <c r="Q3966">
        <f t="shared" ref="Q3966:R3966" si="3017">Q3965+10</f>
        <v>1480</v>
      </c>
      <c r="R3966">
        <f t="shared" si="3017"/>
        <v>1480</v>
      </c>
      <c r="S3966" s="10">
        <v>1000</v>
      </c>
      <c r="T3966" s="10">
        <v>1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</v>
      </c>
      <c r="AL3966" s="10">
        <v>0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>
        <v>0</v>
      </c>
      <c r="AS3966" s="10">
        <v>0</v>
      </c>
      <c r="AT3966" s="10">
        <v>0</v>
      </c>
      <c r="AU3966" s="10">
        <v>0</v>
      </c>
      <c r="AV3966" s="10">
        <v>0</v>
      </c>
      <c r="AW3966" s="10">
        <v>0</v>
      </c>
      <c r="AX3966" s="10">
        <v>0</v>
      </c>
      <c r="AY3966" s="10">
        <v>0</v>
      </c>
      <c r="AZ3966" s="10">
        <v>0</v>
      </c>
      <c r="BA3966" s="10">
        <v>0</v>
      </c>
      <c r="BB3966" s="10">
        <v>0</v>
      </c>
      <c r="BC3966" s="10">
        <v>0</v>
      </c>
      <c r="BD3966" s="10">
        <v>0</v>
      </c>
      <c r="BE3966" s="10">
        <v>0</v>
      </c>
      <c r="BF3966" s="10">
        <v>0</v>
      </c>
      <c r="BG3966" s="10">
        <v>0</v>
      </c>
      <c r="BH3966" s="10">
        <v>0</v>
      </c>
      <c r="BI3966" s="10">
        <v>0</v>
      </c>
      <c r="BJ3966" s="10">
        <v>0</v>
      </c>
      <c r="BK3966" s="10">
        <v>0</v>
      </c>
      <c r="BL3966" s="10">
        <v>0</v>
      </c>
      <c r="BM3966" s="10">
        <v>0</v>
      </c>
      <c r="BN3966" s="10">
        <v>0</v>
      </c>
      <c r="BO3966" s="10">
        <v>0</v>
      </c>
      <c r="BP3966" s="10">
        <v>0</v>
      </c>
    </row>
    <row r="3967" spans="1:68">
      <c r="A3967" s="10">
        <v>8011115</v>
      </c>
      <c r="B3967" s="48" t="s">
        <v>953</v>
      </c>
      <c r="C3967" s="48" t="s">
        <v>954</v>
      </c>
      <c r="F3967" s="48" t="s">
        <v>954</v>
      </c>
      <c r="G3967" s="10">
        <v>1</v>
      </c>
      <c r="I3967" s="10">
        <v>1</v>
      </c>
      <c r="J3967" s="10">
        <v>0</v>
      </c>
      <c r="K3967" s="10">
        <v>240000</v>
      </c>
      <c r="L3967" s="10">
        <v>240000</v>
      </c>
      <c r="M3967" s="10">
        <v>1000</v>
      </c>
      <c r="N3967" s="10">
        <v>1</v>
      </c>
      <c r="O3967" s="10">
        <v>29</v>
      </c>
      <c r="P3967" s="10">
        <v>0</v>
      </c>
      <c r="Q3967">
        <f t="shared" ref="Q3967:R3967" si="3018">Q3966+10</f>
        <v>1490</v>
      </c>
      <c r="R3967">
        <f t="shared" si="3018"/>
        <v>1490</v>
      </c>
      <c r="S3967" s="10">
        <v>1000</v>
      </c>
      <c r="T3967" s="10">
        <v>1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>
        <v>0</v>
      </c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0">
        <v>0</v>
      </c>
      <c r="BM3967" s="10">
        <v>0</v>
      </c>
      <c r="BN3967" s="10">
        <v>0</v>
      </c>
      <c r="BO3967" s="10">
        <v>0</v>
      </c>
      <c r="BP3967" s="10">
        <v>0</v>
      </c>
    </row>
    <row r="3968" spans="1:68">
      <c r="A3968" s="10">
        <v>8011116</v>
      </c>
      <c r="B3968" s="48" t="s">
        <v>953</v>
      </c>
      <c r="C3968" s="48" t="s">
        <v>954</v>
      </c>
      <c r="F3968" s="48" t="s">
        <v>954</v>
      </c>
      <c r="G3968" s="10">
        <v>1</v>
      </c>
      <c r="I3968" s="10">
        <v>1</v>
      </c>
      <c r="J3968" s="10">
        <v>0</v>
      </c>
      <c r="K3968" s="10">
        <v>240000</v>
      </c>
      <c r="L3968" s="10">
        <v>240000</v>
      </c>
      <c r="M3968" s="10">
        <v>1000</v>
      </c>
      <c r="N3968" s="10">
        <v>1</v>
      </c>
      <c r="O3968" s="10">
        <v>29</v>
      </c>
      <c r="P3968" s="10">
        <v>0</v>
      </c>
      <c r="Q3968">
        <f t="shared" ref="Q3968:R3968" si="3019">Q3967+10</f>
        <v>1500</v>
      </c>
      <c r="R3968">
        <f t="shared" si="3019"/>
        <v>1500</v>
      </c>
      <c r="S3968" s="10">
        <v>1000</v>
      </c>
      <c r="T3968" s="10">
        <v>1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  <c r="AS3968" s="10">
        <v>0</v>
      </c>
      <c r="AT3968" s="10">
        <v>0</v>
      </c>
      <c r="AU3968" s="10">
        <v>0</v>
      </c>
      <c r="AV3968" s="10">
        <v>0</v>
      </c>
      <c r="AW3968" s="10">
        <v>0</v>
      </c>
      <c r="AX3968" s="10">
        <v>0</v>
      </c>
      <c r="AY3968" s="10">
        <v>0</v>
      </c>
      <c r="AZ3968" s="10">
        <v>0</v>
      </c>
      <c r="BA3968" s="10">
        <v>0</v>
      </c>
      <c r="BB3968" s="10">
        <v>0</v>
      </c>
      <c r="BC3968" s="10">
        <v>0</v>
      </c>
      <c r="BD3968" s="10">
        <v>0</v>
      </c>
      <c r="BE3968" s="10">
        <v>0</v>
      </c>
      <c r="BF3968" s="10">
        <v>0</v>
      </c>
      <c r="BG3968" s="10">
        <v>0</v>
      </c>
      <c r="BH3968" s="10">
        <v>0</v>
      </c>
      <c r="BI3968" s="10">
        <v>0</v>
      </c>
      <c r="BJ3968" s="10">
        <v>0</v>
      </c>
      <c r="BK3968" s="10">
        <v>0</v>
      </c>
      <c r="BL3968" s="10">
        <v>0</v>
      </c>
      <c r="BM3968" s="10">
        <v>0</v>
      </c>
      <c r="BN3968" s="10">
        <v>0</v>
      </c>
      <c r="BO3968" s="10">
        <v>0</v>
      </c>
      <c r="BP3968" s="10">
        <v>0</v>
      </c>
    </row>
    <row r="3969" spans="1:68">
      <c r="A3969" s="10">
        <v>8011117</v>
      </c>
      <c r="B3969" s="48" t="s">
        <v>953</v>
      </c>
      <c r="C3969" s="48" t="s">
        <v>954</v>
      </c>
      <c r="F3969" s="48" t="s">
        <v>954</v>
      </c>
      <c r="G3969" s="10">
        <v>1</v>
      </c>
      <c r="I3969" s="10">
        <v>1</v>
      </c>
      <c r="J3969" s="10">
        <v>0</v>
      </c>
      <c r="K3969" s="10">
        <v>240000</v>
      </c>
      <c r="L3969" s="10">
        <v>240000</v>
      </c>
      <c r="M3969" s="10">
        <v>1000</v>
      </c>
      <c r="N3969" s="10">
        <v>1</v>
      </c>
      <c r="O3969" s="10">
        <v>29</v>
      </c>
      <c r="P3969" s="10">
        <v>0</v>
      </c>
      <c r="Q3969">
        <f t="shared" ref="Q3969:R3969" si="3020">Q3968+10</f>
        <v>1510</v>
      </c>
      <c r="R3969">
        <f t="shared" si="3020"/>
        <v>1510</v>
      </c>
      <c r="S3969" s="10">
        <v>1000</v>
      </c>
      <c r="T3969" s="10">
        <v>1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>
        <v>0</v>
      </c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0">
        <v>0</v>
      </c>
      <c r="BM3969" s="10">
        <v>0</v>
      </c>
      <c r="BN3969" s="10">
        <v>0</v>
      </c>
      <c r="BO3969" s="10">
        <v>0</v>
      </c>
      <c r="BP3969" s="10">
        <v>0</v>
      </c>
    </row>
    <row r="3970" spans="1:68">
      <c r="A3970" s="10">
        <v>8011118</v>
      </c>
      <c r="B3970" s="48" t="s">
        <v>953</v>
      </c>
      <c r="C3970" s="48" t="s">
        <v>954</v>
      </c>
      <c r="F3970" s="48" t="s">
        <v>954</v>
      </c>
      <c r="G3970" s="10">
        <v>1</v>
      </c>
      <c r="I3970" s="10">
        <v>1</v>
      </c>
      <c r="J3970" s="10">
        <v>0</v>
      </c>
      <c r="K3970" s="10">
        <v>246000</v>
      </c>
      <c r="L3970" s="10">
        <v>246000</v>
      </c>
      <c r="M3970" s="10">
        <v>1000</v>
      </c>
      <c r="N3970" s="10">
        <v>1</v>
      </c>
      <c r="O3970" s="10">
        <v>29</v>
      </c>
      <c r="P3970" s="10">
        <v>0</v>
      </c>
      <c r="Q3970">
        <f t="shared" ref="Q3970:R3970" si="3021">Q3969+10</f>
        <v>1520</v>
      </c>
      <c r="R3970">
        <f t="shared" si="3021"/>
        <v>1520</v>
      </c>
      <c r="S3970" s="10">
        <v>1000</v>
      </c>
      <c r="T3970" s="10">
        <v>1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D3970" s="10">
        <v>0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>
        <v>0</v>
      </c>
      <c r="AS3970" s="10">
        <v>0</v>
      </c>
      <c r="AT3970" s="10">
        <v>0</v>
      </c>
      <c r="AU3970" s="10">
        <v>0</v>
      </c>
      <c r="AV3970" s="10">
        <v>0</v>
      </c>
      <c r="AW3970" s="10">
        <v>0</v>
      </c>
      <c r="AX3970" s="10">
        <v>0</v>
      </c>
      <c r="AY3970" s="10">
        <v>0</v>
      </c>
      <c r="AZ3970" s="10">
        <v>0</v>
      </c>
      <c r="BA3970" s="10">
        <v>0</v>
      </c>
      <c r="BB3970" s="10">
        <v>0</v>
      </c>
      <c r="BC3970" s="10">
        <v>0</v>
      </c>
      <c r="BD3970" s="10">
        <v>0</v>
      </c>
      <c r="BE3970" s="10">
        <v>0</v>
      </c>
      <c r="BF3970" s="10">
        <v>0</v>
      </c>
      <c r="BG3970" s="10">
        <v>0</v>
      </c>
      <c r="BH3970" s="10">
        <v>0</v>
      </c>
      <c r="BI3970" s="10">
        <v>0</v>
      </c>
      <c r="BJ3970" s="10">
        <v>0</v>
      </c>
      <c r="BK3970" s="10">
        <v>0</v>
      </c>
      <c r="BL3970" s="10">
        <v>0</v>
      </c>
      <c r="BM3970" s="10">
        <v>0</v>
      </c>
      <c r="BN3970" s="10">
        <v>0</v>
      </c>
      <c r="BO3970" s="10">
        <v>0</v>
      </c>
      <c r="BP3970" s="10">
        <v>0</v>
      </c>
    </row>
    <row r="3971" spans="1:68">
      <c r="A3971" s="10">
        <v>8011119</v>
      </c>
      <c r="B3971" s="48" t="s">
        <v>953</v>
      </c>
      <c r="C3971" s="48" t="s">
        <v>954</v>
      </c>
      <c r="F3971" s="48" t="s">
        <v>954</v>
      </c>
      <c r="G3971" s="10">
        <v>1</v>
      </c>
      <c r="I3971" s="10">
        <v>1</v>
      </c>
      <c r="J3971" s="10">
        <v>0</v>
      </c>
      <c r="K3971" s="10">
        <v>246000</v>
      </c>
      <c r="L3971" s="10">
        <v>246000</v>
      </c>
      <c r="M3971" s="10">
        <v>1000</v>
      </c>
      <c r="N3971" s="10">
        <v>1</v>
      </c>
      <c r="O3971" s="10">
        <v>29</v>
      </c>
      <c r="P3971" s="10">
        <v>0</v>
      </c>
      <c r="Q3971">
        <f t="shared" ref="Q3971:R3971" si="3022">Q3970+10</f>
        <v>1530</v>
      </c>
      <c r="R3971">
        <f t="shared" si="3022"/>
        <v>1530</v>
      </c>
      <c r="S3971" s="10">
        <v>1000</v>
      </c>
      <c r="T3971" s="10">
        <v>1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>
        <v>0</v>
      </c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0">
        <v>0</v>
      </c>
      <c r="BM3971" s="10">
        <v>0</v>
      </c>
      <c r="BN3971" s="10">
        <v>0</v>
      </c>
      <c r="BO3971" s="10">
        <v>0</v>
      </c>
      <c r="BP3971" s="10">
        <v>0</v>
      </c>
    </row>
    <row r="3972" spans="1:68">
      <c r="A3972" s="10">
        <v>8011120</v>
      </c>
      <c r="B3972" s="48" t="s">
        <v>953</v>
      </c>
      <c r="C3972" s="48" t="s">
        <v>954</v>
      </c>
      <c r="F3972" s="48" t="s">
        <v>954</v>
      </c>
      <c r="G3972" s="10">
        <v>1</v>
      </c>
      <c r="I3972" s="10">
        <v>1</v>
      </c>
      <c r="J3972" s="10">
        <v>0</v>
      </c>
      <c r="K3972" s="10">
        <v>246000</v>
      </c>
      <c r="L3972" s="10">
        <v>246000</v>
      </c>
      <c r="M3972" s="10">
        <v>1000</v>
      </c>
      <c r="N3972" s="10">
        <v>1</v>
      </c>
      <c r="O3972" s="10">
        <v>29</v>
      </c>
      <c r="P3972" s="10">
        <v>0</v>
      </c>
      <c r="Q3972">
        <f t="shared" ref="Q3972:R3972" si="3023">Q3971+10</f>
        <v>1540</v>
      </c>
      <c r="R3972">
        <f t="shared" si="3023"/>
        <v>1540</v>
      </c>
      <c r="S3972" s="10">
        <v>1000</v>
      </c>
      <c r="T3972" s="10">
        <v>1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0</v>
      </c>
      <c r="AC3972" s="10">
        <v>0</v>
      </c>
      <c r="AD3972" s="10">
        <v>0</v>
      </c>
      <c r="AE3972" s="10">
        <v>0</v>
      </c>
      <c r="AF3972" s="10">
        <v>0</v>
      </c>
      <c r="AG3972" s="10">
        <v>0</v>
      </c>
      <c r="AH3972" s="10">
        <v>0</v>
      </c>
      <c r="AI3972" s="10">
        <v>0</v>
      </c>
      <c r="AJ3972" s="10">
        <v>0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>
        <v>0</v>
      </c>
      <c r="AS3972" s="10">
        <v>0</v>
      </c>
      <c r="AT3972" s="10">
        <v>0</v>
      </c>
      <c r="AU3972" s="10">
        <v>0</v>
      </c>
      <c r="AV3972" s="10">
        <v>0</v>
      </c>
      <c r="AW3972" s="10">
        <v>0</v>
      </c>
      <c r="AX3972" s="10">
        <v>0</v>
      </c>
      <c r="AY3972" s="10">
        <v>0</v>
      </c>
      <c r="AZ3972" s="10">
        <v>0</v>
      </c>
      <c r="BA3972" s="10">
        <v>0</v>
      </c>
      <c r="BB3972" s="10">
        <v>0</v>
      </c>
      <c r="BC3972" s="10">
        <v>0</v>
      </c>
      <c r="BD3972" s="10">
        <v>0</v>
      </c>
      <c r="BE3972" s="10">
        <v>0</v>
      </c>
      <c r="BF3972" s="10">
        <v>0</v>
      </c>
      <c r="BG3972" s="10">
        <v>0</v>
      </c>
      <c r="BH3972" s="10">
        <v>0</v>
      </c>
      <c r="BI3972" s="10">
        <v>0</v>
      </c>
      <c r="BJ3972" s="10">
        <v>0</v>
      </c>
      <c r="BK3972" s="10">
        <v>0</v>
      </c>
      <c r="BL3972" s="10">
        <v>0</v>
      </c>
      <c r="BM3972" s="10">
        <v>0</v>
      </c>
      <c r="BN3972" s="10">
        <v>0</v>
      </c>
      <c r="BO3972" s="10">
        <v>0</v>
      </c>
      <c r="BP3972" s="10">
        <v>0</v>
      </c>
    </row>
    <row r="3973" spans="1:68">
      <c r="A3973" s="10">
        <v>8011121</v>
      </c>
      <c r="B3973" s="48" t="s">
        <v>953</v>
      </c>
      <c r="C3973" s="48" t="s">
        <v>954</v>
      </c>
      <c r="F3973" s="48" t="s">
        <v>954</v>
      </c>
      <c r="G3973" s="10">
        <v>1</v>
      </c>
      <c r="I3973" s="10">
        <v>1</v>
      </c>
      <c r="J3973" s="10">
        <v>0</v>
      </c>
      <c r="K3973" s="10">
        <v>252000</v>
      </c>
      <c r="L3973" s="10">
        <v>252000</v>
      </c>
      <c r="M3973" s="10">
        <v>1000</v>
      </c>
      <c r="N3973" s="10">
        <v>1</v>
      </c>
      <c r="O3973" s="10">
        <v>29</v>
      </c>
      <c r="P3973" s="10">
        <v>0</v>
      </c>
      <c r="Q3973">
        <f t="shared" ref="Q3973:R3973" si="3024">Q3972+10</f>
        <v>1550</v>
      </c>
      <c r="R3973">
        <f t="shared" si="3024"/>
        <v>1550</v>
      </c>
      <c r="S3973" s="10">
        <v>1000</v>
      </c>
      <c r="T3973" s="10">
        <v>1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>
        <v>0</v>
      </c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0">
        <v>0</v>
      </c>
      <c r="BM3973" s="10">
        <v>0</v>
      </c>
      <c r="BN3973" s="10">
        <v>0</v>
      </c>
      <c r="BO3973" s="10">
        <v>0</v>
      </c>
      <c r="BP3973" s="10">
        <v>0</v>
      </c>
    </row>
    <row r="3974" spans="1:68">
      <c r="A3974" s="10">
        <v>8011122</v>
      </c>
      <c r="B3974" s="48" t="s">
        <v>953</v>
      </c>
      <c r="C3974" s="48" t="s">
        <v>954</v>
      </c>
      <c r="F3974" s="48" t="s">
        <v>954</v>
      </c>
      <c r="G3974" s="10">
        <v>1</v>
      </c>
      <c r="I3974" s="10">
        <v>1</v>
      </c>
      <c r="J3974" s="10">
        <v>0</v>
      </c>
      <c r="K3974" s="10">
        <v>252000</v>
      </c>
      <c r="L3974" s="10">
        <v>252000</v>
      </c>
      <c r="M3974" s="10">
        <v>1000</v>
      </c>
      <c r="N3974" s="10">
        <v>1</v>
      </c>
      <c r="O3974" s="10">
        <v>29</v>
      </c>
      <c r="P3974" s="10">
        <v>0</v>
      </c>
      <c r="Q3974">
        <f t="shared" ref="Q3974:R3974" si="3025">Q3973+10</f>
        <v>1560</v>
      </c>
      <c r="R3974">
        <f t="shared" si="3025"/>
        <v>1560</v>
      </c>
      <c r="S3974" s="10">
        <v>1000</v>
      </c>
      <c r="T3974" s="10">
        <v>1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  <c r="AS3974" s="10">
        <v>0</v>
      </c>
      <c r="AT3974" s="10">
        <v>0</v>
      </c>
      <c r="AU3974" s="10">
        <v>0</v>
      </c>
      <c r="AV3974" s="10">
        <v>0</v>
      </c>
      <c r="AW3974" s="10">
        <v>0</v>
      </c>
      <c r="AX3974" s="10">
        <v>0</v>
      </c>
      <c r="AY3974" s="10">
        <v>0</v>
      </c>
      <c r="AZ3974" s="10">
        <v>0</v>
      </c>
      <c r="BA3974" s="10">
        <v>0</v>
      </c>
      <c r="BB3974" s="10">
        <v>0</v>
      </c>
      <c r="BC3974" s="10">
        <v>0</v>
      </c>
      <c r="BD3974" s="10">
        <v>0</v>
      </c>
      <c r="BE3974" s="10">
        <v>0</v>
      </c>
      <c r="BF3974" s="10">
        <v>0</v>
      </c>
      <c r="BG3974" s="10">
        <v>0</v>
      </c>
      <c r="BH3974" s="10">
        <v>0</v>
      </c>
      <c r="BI3974" s="10">
        <v>0</v>
      </c>
      <c r="BJ3974" s="10">
        <v>0</v>
      </c>
      <c r="BK3974" s="10">
        <v>0</v>
      </c>
      <c r="BL3974" s="10">
        <v>0</v>
      </c>
      <c r="BM3974" s="10">
        <v>0</v>
      </c>
      <c r="BN3974" s="10">
        <v>0</v>
      </c>
      <c r="BO3974" s="10">
        <v>0</v>
      </c>
      <c r="BP3974" s="10">
        <v>0</v>
      </c>
    </row>
    <row r="3975" spans="1:68">
      <c r="A3975" s="10">
        <v>8011123</v>
      </c>
      <c r="B3975" s="48" t="s">
        <v>953</v>
      </c>
      <c r="C3975" s="48" t="s">
        <v>954</v>
      </c>
      <c r="F3975" s="48" t="s">
        <v>954</v>
      </c>
      <c r="G3975" s="10">
        <v>1</v>
      </c>
      <c r="I3975" s="10">
        <v>1</v>
      </c>
      <c r="J3975" s="10">
        <v>0</v>
      </c>
      <c r="K3975" s="10">
        <v>252000</v>
      </c>
      <c r="L3975" s="10">
        <v>252000</v>
      </c>
      <c r="M3975" s="10">
        <v>1000</v>
      </c>
      <c r="N3975" s="10">
        <v>1</v>
      </c>
      <c r="O3975" s="10">
        <v>29</v>
      </c>
      <c r="P3975" s="10">
        <v>0</v>
      </c>
      <c r="Q3975">
        <f t="shared" ref="Q3975:R3975" si="3026">Q3974+10</f>
        <v>1570</v>
      </c>
      <c r="R3975">
        <f t="shared" si="3026"/>
        <v>1570</v>
      </c>
      <c r="S3975" s="10">
        <v>1000</v>
      </c>
      <c r="T3975" s="10">
        <v>1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>
        <v>0</v>
      </c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0">
        <v>0</v>
      </c>
      <c r="BM3975" s="10">
        <v>0</v>
      </c>
      <c r="BN3975" s="10">
        <v>0</v>
      </c>
      <c r="BO3975" s="10">
        <v>0</v>
      </c>
      <c r="BP3975" s="10">
        <v>0</v>
      </c>
    </row>
    <row r="3976" spans="1:68">
      <c r="A3976" s="10">
        <v>8011124</v>
      </c>
      <c r="B3976" s="48" t="s">
        <v>953</v>
      </c>
      <c r="C3976" s="48" t="s">
        <v>954</v>
      </c>
      <c r="F3976" s="48" t="s">
        <v>954</v>
      </c>
      <c r="G3976" s="10">
        <v>1</v>
      </c>
      <c r="I3976" s="10">
        <v>1</v>
      </c>
      <c r="J3976" s="10">
        <v>0</v>
      </c>
      <c r="K3976" s="10">
        <v>258000</v>
      </c>
      <c r="L3976" s="10">
        <v>258000</v>
      </c>
      <c r="M3976" s="10">
        <v>1000</v>
      </c>
      <c r="N3976" s="10">
        <v>1</v>
      </c>
      <c r="O3976" s="10">
        <v>29</v>
      </c>
      <c r="P3976" s="10">
        <v>0</v>
      </c>
      <c r="Q3976">
        <f t="shared" ref="Q3976:R3976" si="3027">Q3975+10</f>
        <v>1580</v>
      </c>
      <c r="R3976">
        <f t="shared" si="3027"/>
        <v>1580</v>
      </c>
      <c r="S3976" s="10">
        <v>1000</v>
      </c>
      <c r="T3976" s="10">
        <v>1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0</v>
      </c>
      <c r="AC3976" s="10">
        <v>0</v>
      </c>
      <c r="AD3976" s="10">
        <v>0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  <c r="AR3976" s="10">
        <v>0</v>
      </c>
      <c r="AS3976" s="10">
        <v>0</v>
      </c>
      <c r="AT3976" s="10">
        <v>0</v>
      </c>
      <c r="AU3976" s="10">
        <v>0</v>
      </c>
      <c r="AV3976" s="10">
        <v>0</v>
      </c>
      <c r="AW3976" s="10">
        <v>0</v>
      </c>
      <c r="AX3976" s="10">
        <v>0</v>
      </c>
      <c r="AY3976" s="10">
        <v>0</v>
      </c>
      <c r="AZ3976" s="10">
        <v>0</v>
      </c>
      <c r="BA3976" s="10">
        <v>0</v>
      </c>
      <c r="BB3976" s="10">
        <v>0</v>
      </c>
      <c r="BC3976" s="10">
        <v>0</v>
      </c>
      <c r="BD3976" s="10">
        <v>0</v>
      </c>
      <c r="BE3976" s="10">
        <v>0</v>
      </c>
      <c r="BF3976" s="10">
        <v>0</v>
      </c>
      <c r="BG3976" s="10">
        <v>0</v>
      </c>
      <c r="BH3976" s="10">
        <v>0</v>
      </c>
      <c r="BI3976" s="10">
        <v>0</v>
      </c>
      <c r="BJ3976" s="10">
        <v>0</v>
      </c>
      <c r="BK3976" s="10">
        <v>0</v>
      </c>
      <c r="BL3976" s="10">
        <v>0</v>
      </c>
      <c r="BM3976" s="10">
        <v>0</v>
      </c>
      <c r="BN3976" s="10">
        <v>0</v>
      </c>
      <c r="BO3976" s="10">
        <v>0</v>
      </c>
      <c r="BP3976" s="10">
        <v>0</v>
      </c>
    </row>
    <row r="3977" spans="1:68">
      <c r="A3977" s="10">
        <v>8011125</v>
      </c>
      <c r="B3977" s="48" t="s">
        <v>953</v>
      </c>
      <c r="C3977" s="48" t="s">
        <v>954</v>
      </c>
      <c r="F3977" s="48" t="s">
        <v>954</v>
      </c>
      <c r="G3977" s="10">
        <v>1</v>
      </c>
      <c r="I3977" s="10">
        <v>1</v>
      </c>
      <c r="J3977" s="10">
        <v>0</v>
      </c>
      <c r="K3977" s="10">
        <v>258000</v>
      </c>
      <c r="L3977" s="10">
        <v>258000</v>
      </c>
      <c r="M3977" s="10">
        <v>1000</v>
      </c>
      <c r="N3977" s="10">
        <v>1</v>
      </c>
      <c r="O3977" s="10">
        <v>29</v>
      </c>
      <c r="P3977" s="10">
        <v>0</v>
      </c>
      <c r="Q3977">
        <f t="shared" ref="Q3977:R3977" si="3028">Q3976+10</f>
        <v>1590</v>
      </c>
      <c r="R3977">
        <f t="shared" si="3028"/>
        <v>1590</v>
      </c>
      <c r="S3977" s="10">
        <v>1000</v>
      </c>
      <c r="T3977" s="10">
        <v>1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>
        <v>0</v>
      </c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0">
        <v>0</v>
      </c>
      <c r="BM3977" s="10">
        <v>0</v>
      </c>
      <c r="BN3977" s="10">
        <v>0</v>
      </c>
      <c r="BO3977" s="10">
        <v>0</v>
      </c>
      <c r="BP3977" s="10">
        <v>0</v>
      </c>
    </row>
    <row r="3978" spans="1:68">
      <c r="A3978" s="10">
        <v>8011126</v>
      </c>
      <c r="B3978" s="48" t="s">
        <v>953</v>
      </c>
      <c r="C3978" s="48" t="s">
        <v>954</v>
      </c>
      <c r="F3978" s="48" t="s">
        <v>954</v>
      </c>
      <c r="G3978" s="10">
        <v>1</v>
      </c>
      <c r="I3978" s="10">
        <v>1</v>
      </c>
      <c r="J3978" s="10">
        <v>0</v>
      </c>
      <c r="K3978" s="10">
        <v>258000</v>
      </c>
      <c r="L3978" s="10">
        <v>258000</v>
      </c>
      <c r="M3978" s="10">
        <v>1000</v>
      </c>
      <c r="N3978" s="10">
        <v>1</v>
      </c>
      <c r="O3978" s="10">
        <v>29</v>
      </c>
      <c r="P3978" s="10">
        <v>0</v>
      </c>
      <c r="Q3978">
        <f t="shared" ref="Q3978:R3978" si="3029">Q3977+10</f>
        <v>1600</v>
      </c>
      <c r="R3978">
        <f t="shared" si="3029"/>
        <v>1600</v>
      </c>
      <c r="S3978" s="10">
        <v>1000</v>
      </c>
      <c r="T3978" s="10">
        <v>1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0</v>
      </c>
      <c r="AC3978" s="10">
        <v>0</v>
      </c>
      <c r="AD3978" s="10">
        <v>0</v>
      </c>
      <c r="AE3978" s="10">
        <v>0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0</v>
      </c>
      <c r="AL3978" s="10">
        <v>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>
        <v>0</v>
      </c>
      <c r="AS3978" s="10">
        <v>0</v>
      </c>
      <c r="AT3978" s="10">
        <v>0</v>
      </c>
      <c r="AU3978" s="10">
        <v>0</v>
      </c>
      <c r="AV3978" s="10">
        <v>0</v>
      </c>
      <c r="AW3978" s="10">
        <v>0</v>
      </c>
      <c r="AX3978" s="10">
        <v>0</v>
      </c>
      <c r="AY3978" s="10">
        <v>0</v>
      </c>
      <c r="AZ3978" s="10">
        <v>0</v>
      </c>
      <c r="BA3978" s="10">
        <v>0</v>
      </c>
      <c r="BB3978" s="10">
        <v>0</v>
      </c>
      <c r="BC3978" s="10">
        <v>0</v>
      </c>
      <c r="BD3978" s="10">
        <v>0</v>
      </c>
      <c r="BE3978" s="10">
        <v>0</v>
      </c>
      <c r="BF3978" s="10">
        <v>0</v>
      </c>
      <c r="BG3978" s="10">
        <v>0</v>
      </c>
      <c r="BH3978" s="10">
        <v>0</v>
      </c>
      <c r="BI3978" s="10">
        <v>0</v>
      </c>
      <c r="BJ3978" s="10">
        <v>0</v>
      </c>
      <c r="BK3978" s="10">
        <v>0</v>
      </c>
      <c r="BL3978" s="10">
        <v>0</v>
      </c>
      <c r="BM3978" s="10">
        <v>0</v>
      </c>
      <c r="BN3978" s="10">
        <v>0</v>
      </c>
      <c r="BO3978" s="10">
        <v>0</v>
      </c>
      <c r="BP3978" s="10">
        <v>0</v>
      </c>
    </row>
    <row r="3979" spans="1:68">
      <c r="A3979" s="10">
        <v>8011127</v>
      </c>
      <c r="B3979" s="48" t="s">
        <v>953</v>
      </c>
      <c r="C3979" s="48" t="s">
        <v>954</v>
      </c>
      <c r="F3979" s="48" t="s">
        <v>954</v>
      </c>
      <c r="G3979" s="10">
        <v>1</v>
      </c>
      <c r="I3979" s="10">
        <v>1</v>
      </c>
      <c r="J3979" s="10">
        <v>0</v>
      </c>
      <c r="K3979" s="10">
        <v>264000</v>
      </c>
      <c r="L3979" s="10">
        <v>264000</v>
      </c>
      <c r="M3979" s="10">
        <v>1000</v>
      </c>
      <c r="N3979" s="10">
        <v>1</v>
      </c>
      <c r="O3979" s="10">
        <v>29</v>
      </c>
      <c r="P3979" s="10">
        <v>0</v>
      </c>
      <c r="Q3979">
        <f t="shared" ref="Q3979:R3979" si="3030">Q3978+10</f>
        <v>1610</v>
      </c>
      <c r="R3979">
        <f t="shared" si="3030"/>
        <v>1610</v>
      </c>
      <c r="S3979" s="10">
        <v>1000</v>
      </c>
      <c r="T3979" s="10">
        <v>1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>
        <v>0</v>
      </c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0">
        <v>0</v>
      </c>
      <c r="BM3979" s="10">
        <v>0</v>
      </c>
      <c r="BN3979" s="10">
        <v>0</v>
      </c>
      <c r="BO3979" s="10">
        <v>0</v>
      </c>
      <c r="BP3979" s="10">
        <v>0</v>
      </c>
    </row>
    <row r="3980" spans="1:68">
      <c r="A3980" s="10">
        <v>8011128</v>
      </c>
      <c r="B3980" s="48" t="s">
        <v>953</v>
      </c>
      <c r="C3980" s="48" t="s">
        <v>954</v>
      </c>
      <c r="F3980" s="48" t="s">
        <v>954</v>
      </c>
      <c r="G3980" s="10">
        <v>1</v>
      </c>
      <c r="I3980" s="10">
        <v>1</v>
      </c>
      <c r="J3980" s="10">
        <v>0</v>
      </c>
      <c r="K3980" s="10">
        <v>264000</v>
      </c>
      <c r="L3980" s="10">
        <v>264000</v>
      </c>
      <c r="M3980" s="10">
        <v>1000</v>
      </c>
      <c r="N3980" s="10">
        <v>1</v>
      </c>
      <c r="O3980" s="10">
        <v>29</v>
      </c>
      <c r="P3980" s="10">
        <v>0</v>
      </c>
      <c r="Q3980">
        <f t="shared" ref="Q3980:R3980" si="3031">Q3979+10</f>
        <v>1620</v>
      </c>
      <c r="R3980">
        <f t="shared" si="3031"/>
        <v>1620</v>
      </c>
      <c r="S3980" s="10">
        <v>1000</v>
      </c>
      <c r="T3980" s="10">
        <v>1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  <c r="AL3980" s="10">
        <v>0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  <c r="AS3980" s="10">
        <v>0</v>
      </c>
      <c r="AT3980" s="10">
        <v>0</v>
      </c>
      <c r="AU3980" s="10">
        <v>0</v>
      </c>
      <c r="AV3980" s="10">
        <v>0</v>
      </c>
      <c r="AW3980" s="10">
        <v>0</v>
      </c>
      <c r="AX3980" s="10">
        <v>0</v>
      </c>
      <c r="AY3980" s="10">
        <v>0</v>
      </c>
      <c r="AZ3980" s="10">
        <v>0</v>
      </c>
      <c r="BA3980" s="10">
        <v>0</v>
      </c>
      <c r="BB3980" s="10">
        <v>0</v>
      </c>
      <c r="BC3980" s="10">
        <v>0</v>
      </c>
      <c r="BD3980" s="10">
        <v>0</v>
      </c>
      <c r="BE3980" s="10">
        <v>0</v>
      </c>
      <c r="BF3980" s="10">
        <v>0</v>
      </c>
      <c r="BG3980" s="10">
        <v>0</v>
      </c>
      <c r="BH3980" s="10">
        <v>0</v>
      </c>
      <c r="BI3980" s="10">
        <v>0</v>
      </c>
      <c r="BJ3980" s="10">
        <v>0</v>
      </c>
      <c r="BK3980" s="10">
        <v>0</v>
      </c>
      <c r="BL3980" s="10">
        <v>0</v>
      </c>
      <c r="BM3980" s="10">
        <v>0</v>
      </c>
      <c r="BN3980" s="10">
        <v>0</v>
      </c>
      <c r="BO3980" s="10">
        <v>0</v>
      </c>
      <c r="BP3980" s="10">
        <v>0</v>
      </c>
    </row>
    <row r="3981" spans="1:68">
      <c r="A3981" s="10">
        <v>8011129</v>
      </c>
      <c r="B3981" s="48" t="s">
        <v>953</v>
      </c>
      <c r="C3981" s="48" t="s">
        <v>954</v>
      </c>
      <c r="F3981" s="48" t="s">
        <v>954</v>
      </c>
      <c r="G3981" s="10">
        <v>1</v>
      </c>
      <c r="I3981" s="10">
        <v>1</v>
      </c>
      <c r="J3981" s="10">
        <v>0</v>
      </c>
      <c r="K3981" s="10">
        <v>264000</v>
      </c>
      <c r="L3981" s="10">
        <v>264000</v>
      </c>
      <c r="M3981" s="10">
        <v>1000</v>
      </c>
      <c r="N3981" s="10">
        <v>1</v>
      </c>
      <c r="O3981" s="10">
        <v>29</v>
      </c>
      <c r="P3981" s="10">
        <v>0</v>
      </c>
      <c r="Q3981">
        <f t="shared" ref="Q3981:R3981" si="3032">Q3980+10</f>
        <v>1630</v>
      </c>
      <c r="R3981">
        <f t="shared" si="3032"/>
        <v>1630</v>
      </c>
      <c r="S3981" s="10">
        <v>1000</v>
      </c>
      <c r="T3981" s="10">
        <v>1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>
        <v>0</v>
      </c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0">
        <v>0</v>
      </c>
      <c r="BM3981" s="10">
        <v>0</v>
      </c>
      <c r="BN3981" s="10">
        <v>0</v>
      </c>
      <c r="BO3981" s="10">
        <v>0</v>
      </c>
      <c r="BP3981" s="10">
        <v>0</v>
      </c>
    </row>
    <row r="3982" spans="1:68">
      <c r="A3982" s="10">
        <v>8011130</v>
      </c>
      <c r="B3982" s="48" t="s">
        <v>953</v>
      </c>
      <c r="C3982" s="48" t="s">
        <v>954</v>
      </c>
      <c r="F3982" s="48" t="s">
        <v>954</v>
      </c>
      <c r="G3982" s="10">
        <v>1</v>
      </c>
      <c r="I3982" s="10">
        <v>1</v>
      </c>
      <c r="J3982" s="10">
        <v>0</v>
      </c>
      <c r="K3982" s="10">
        <v>270000</v>
      </c>
      <c r="L3982" s="10">
        <v>270000</v>
      </c>
      <c r="M3982" s="10">
        <v>1000</v>
      </c>
      <c r="N3982" s="10">
        <v>1</v>
      </c>
      <c r="O3982" s="10">
        <v>29</v>
      </c>
      <c r="P3982" s="10">
        <v>0</v>
      </c>
      <c r="Q3982">
        <f t="shared" ref="Q3982:R3982" si="3033">Q3981+10</f>
        <v>1640</v>
      </c>
      <c r="R3982">
        <f t="shared" si="3033"/>
        <v>1640</v>
      </c>
      <c r="S3982" s="10">
        <v>1000</v>
      </c>
      <c r="T3982" s="10">
        <v>1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0</v>
      </c>
      <c r="AC3982" s="10">
        <v>0</v>
      </c>
      <c r="AD3982" s="10">
        <v>0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K3982" s="10">
        <v>0</v>
      </c>
      <c r="AL3982" s="10">
        <v>0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>
        <v>0</v>
      </c>
      <c r="AS3982" s="10">
        <v>0</v>
      </c>
      <c r="AT3982" s="10">
        <v>0</v>
      </c>
      <c r="AU3982" s="10">
        <v>0</v>
      </c>
      <c r="AV3982" s="10">
        <v>0</v>
      </c>
      <c r="AW3982" s="10">
        <v>0</v>
      </c>
      <c r="AX3982" s="10">
        <v>0</v>
      </c>
      <c r="AY3982" s="10">
        <v>0</v>
      </c>
      <c r="AZ3982" s="10">
        <v>0</v>
      </c>
      <c r="BA3982" s="10">
        <v>0</v>
      </c>
      <c r="BB3982" s="10">
        <v>0</v>
      </c>
      <c r="BC3982" s="10">
        <v>0</v>
      </c>
      <c r="BD3982" s="10">
        <v>0</v>
      </c>
      <c r="BE3982" s="10">
        <v>0</v>
      </c>
      <c r="BF3982" s="10">
        <v>0</v>
      </c>
      <c r="BG3982" s="10">
        <v>0</v>
      </c>
      <c r="BH3982" s="10">
        <v>0</v>
      </c>
      <c r="BI3982" s="10">
        <v>0</v>
      </c>
      <c r="BJ3982" s="10">
        <v>0</v>
      </c>
      <c r="BK3982" s="10">
        <v>0</v>
      </c>
      <c r="BL3982" s="10">
        <v>0</v>
      </c>
      <c r="BM3982" s="10">
        <v>0</v>
      </c>
      <c r="BN3982" s="10">
        <v>0</v>
      </c>
      <c r="BO3982" s="10">
        <v>0</v>
      </c>
      <c r="BP3982" s="10">
        <v>0</v>
      </c>
    </row>
    <row r="3983" spans="1:68">
      <c r="A3983" s="10">
        <v>8011131</v>
      </c>
      <c r="B3983" s="48" t="s">
        <v>953</v>
      </c>
      <c r="C3983" s="48" t="s">
        <v>954</v>
      </c>
      <c r="F3983" s="48" t="s">
        <v>954</v>
      </c>
      <c r="G3983" s="10">
        <v>1</v>
      </c>
      <c r="I3983" s="10">
        <v>1</v>
      </c>
      <c r="J3983" s="10">
        <v>0</v>
      </c>
      <c r="K3983" s="10">
        <v>270000</v>
      </c>
      <c r="L3983" s="10">
        <v>270000</v>
      </c>
      <c r="M3983" s="10">
        <v>1000</v>
      </c>
      <c r="N3983" s="10">
        <v>1</v>
      </c>
      <c r="O3983" s="10">
        <v>29</v>
      </c>
      <c r="P3983" s="10">
        <v>0</v>
      </c>
      <c r="Q3983">
        <f t="shared" ref="Q3983:R3983" si="3034">Q3982+10</f>
        <v>1650</v>
      </c>
      <c r="R3983">
        <f t="shared" si="3034"/>
        <v>1650</v>
      </c>
      <c r="S3983" s="10">
        <v>1000</v>
      </c>
      <c r="T3983" s="10">
        <v>1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>
        <v>0</v>
      </c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0">
        <v>0</v>
      </c>
      <c r="BM3983" s="10">
        <v>0</v>
      </c>
      <c r="BN3983" s="10">
        <v>0</v>
      </c>
      <c r="BO3983" s="10">
        <v>0</v>
      </c>
      <c r="BP3983" s="10">
        <v>0</v>
      </c>
    </row>
    <row r="3984" spans="1:68">
      <c r="A3984" s="10">
        <v>8011132</v>
      </c>
      <c r="B3984" s="48" t="s">
        <v>953</v>
      </c>
      <c r="C3984" s="48" t="s">
        <v>954</v>
      </c>
      <c r="F3984" s="48" t="s">
        <v>954</v>
      </c>
      <c r="G3984" s="10">
        <v>1</v>
      </c>
      <c r="I3984" s="10">
        <v>1</v>
      </c>
      <c r="J3984" s="10">
        <v>0</v>
      </c>
      <c r="K3984" s="10">
        <v>270000</v>
      </c>
      <c r="L3984" s="10">
        <v>270000</v>
      </c>
      <c r="M3984" s="10">
        <v>1000</v>
      </c>
      <c r="N3984" s="10">
        <v>1</v>
      </c>
      <c r="O3984" s="10">
        <v>29</v>
      </c>
      <c r="P3984" s="10">
        <v>0</v>
      </c>
      <c r="Q3984">
        <f t="shared" ref="Q3984:R3984" si="3035">Q3983+10</f>
        <v>1660</v>
      </c>
      <c r="R3984">
        <f t="shared" si="3035"/>
        <v>1660</v>
      </c>
      <c r="S3984" s="10">
        <v>1000</v>
      </c>
      <c r="T3984" s="10">
        <v>1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>
        <v>0</v>
      </c>
      <c r="AD3984" s="10">
        <v>0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>
        <v>0</v>
      </c>
      <c r="AS3984" s="10">
        <v>0</v>
      </c>
      <c r="AT3984" s="10">
        <v>0</v>
      </c>
      <c r="AU3984" s="10">
        <v>0</v>
      </c>
      <c r="AV3984" s="10">
        <v>0</v>
      </c>
      <c r="AW3984" s="10">
        <v>0</v>
      </c>
      <c r="AX3984" s="10">
        <v>0</v>
      </c>
      <c r="AY3984" s="10">
        <v>0</v>
      </c>
      <c r="AZ3984" s="10">
        <v>0</v>
      </c>
      <c r="BA3984" s="10">
        <v>0</v>
      </c>
      <c r="BB3984" s="10">
        <v>0</v>
      </c>
      <c r="BC3984" s="10">
        <v>0</v>
      </c>
      <c r="BD3984" s="10">
        <v>0</v>
      </c>
      <c r="BE3984" s="10">
        <v>0</v>
      </c>
      <c r="BF3984" s="10">
        <v>0</v>
      </c>
      <c r="BG3984" s="10">
        <v>0</v>
      </c>
      <c r="BH3984" s="10">
        <v>0</v>
      </c>
      <c r="BI3984" s="10">
        <v>0</v>
      </c>
      <c r="BJ3984" s="10">
        <v>0</v>
      </c>
      <c r="BK3984" s="10">
        <v>0</v>
      </c>
      <c r="BL3984" s="10">
        <v>0</v>
      </c>
      <c r="BM3984" s="10">
        <v>0</v>
      </c>
      <c r="BN3984" s="10">
        <v>0</v>
      </c>
      <c r="BO3984" s="10">
        <v>0</v>
      </c>
      <c r="BP3984" s="10">
        <v>0</v>
      </c>
    </row>
    <row r="3985" spans="1:68">
      <c r="A3985" s="10">
        <v>8011133</v>
      </c>
      <c r="B3985" s="48" t="s">
        <v>953</v>
      </c>
      <c r="C3985" s="48" t="s">
        <v>954</v>
      </c>
      <c r="F3985" s="48" t="s">
        <v>954</v>
      </c>
      <c r="G3985" s="10">
        <v>1</v>
      </c>
      <c r="I3985" s="10">
        <v>1</v>
      </c>
      <c r="J3985" s="10">
        <v>0</v>
      </c>
      <c r="K3985" s="10">
        <v>276000</v>
      </c>
      <c r="L3985" s="10">
        <v>276000</v>
      </c>
      <c r="M3985" s="10">
        <v>1000</v>
      </c>
      <c r="N3985" s="10">
        <v>1</v>
      </c>
      <c r="O3985" s="10">
        <v>29</v>
      </c>
      <c r="P3985" s="10">
        <v>0</v>
      </c>
      <c r="Q3985">
        <f t="shared" ref="Q3985:R3985" si="3036">Q3984+10</f>
        <v>1670</v>
      </c>
      <c r="R3985">
        <f t="shared" si="3036"/>
        <v>1670</v>
      </c>
      <c r="S3985" s="10">
        <v>1000</v>
      </c>
      <c r="T3985" s="10">
        <v>1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>
        <v>0</v>
      </c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0">
        <v>0</v>
      </c>
      <c r="BM3985" s="10">
        <v>0</v>
      </c>
      <c r="BN3985" s="10">
        <v>0</v>
      </c>
      <c r="BO3985" s="10">
        <v>0</v>
      </c>
      <c r="BP3985" s="10">
        <v>0</v>
      </c>
    </row>
    <row r="3986" spans="1:68">
      <c r="A3986" s="10">
        <v>8011134</v>
      </c>
      <c r="B3986" s="48" t="s">
        <v>953</v>
      </c>
      <c r="C3986" s="48" t="s">
        <v>954</v>
      </c>
      <c r="F3986" s="48" t="s">
        <v>954</v>
      </c>
      <c r="G3986" s="10">
        <v>1</v>
      </c>
      <c r="I3986" s="10">
        <v>1</v>
      </c>
      <c r="J3986" s="10">
        <v>0</v>
      </c>
      <c r="K3986" s="10">
        <v>276000</v>
      </c>
      <c r="L3986" s="10">
        <v>276000</v>
      </c>
      <c r="M3986" s="10">
        <v>1000</v>
      </c>
      <c r="N3986" s="10">
        <v>1</v>
      </c>
      <c r="O3986" s="10">
        <v>29</v>
      </c>
      <c r="P3986" s="10">
        <v>0</v>
      </c>
      <c r="Q3986">
        <f t="shared" ref="Q3986:R3986" si="3037">Q3985+10</f>
        <v>1680</v>
      </c>
      <c r="R3986">
        <f t="shared" si="3037"/>
        <v>1680</v>
      </c>
      <c r="S3986" s="10">
        <v>1000</v>
      </c>
      <c r="T3986" s="10">
        <v>1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  <c r="AS3986" s="10">
        <v>0</v>
      </c>
      <c r="AT3986" s="10">
        <v>0</v>
      </c>
      <c r="AU3986" s="10">
        <v>0</v>
      </c>
      <c r="AV3986" s="10">
        <v>0</v>
      </c>
      <c r="AW3986" s="10">
        <v>0</v>
      </c>
      <c r="AX3986" s="10">
        <v>0</v>
      </c>
      <c r="AY3986" s="10">
        <v>0</v>
      </c>
      <c r="AZ3986" s="10">
        <v>0</v>
      </c>
      <c r="BA3986" s="10">
        <v>0</v>
      </c>
      <c r="BB3986" s="10">
        <v>0</v>
      </c>
      <c r="BC3986" s="10">
        <v>0</v>
      </c>
      <c r="BD3986" s="10">
        <v>0</v>
      </c>
      <c r="BE3986" s="10">
        <v>0</v>
      </c>
      <c r="BF3986" s="10">
        <v>0</v>
      </c>
      <c r="BG3986" s="10">
        <v>0</v>
      </c>
      <c r="BH3986" s="10">
        <v>0</v>
      </c>
      <c r="BI3986" s="10">
        <v>0</v>
      </c>
      <c r="BJ3986" s="10">
        <v>0</v>
      </c>
      <c r="BK3986" s="10">
        <v>0</v>
      </c>
      <c r="BL3986" s="10">
        <v>0</v>
      </c>
      <c r="BM3986" s="10">
        <v>0</v>
      </c>
      <c r="BN3986" s="10">
        <v>0</v>
      </c>
      <c r="BO3986" s="10">
        <v>0</v>
      </c>
      <c r="BP3986" s="10">
        <v>0</v>
      </c>
    </row>
    <row r="3987" spans="1:68">
      <c r="A3987" s="10">
        <v>8011135</v>
      </c>
      <c r="B3987" s="48" t="s">
        <v>953</v>
      </c>
      <c r="C3987" s="48" t="s">
        <v>954</v>
      </c>
      <c r="F3987" s="48" t="s">
        <v>954</v>
      </c>
      <c r="G3987" s="10">
        <v>1</v>
      </c>
      <c r="I3987" s="10">
        <v>1</v>
      </c>
      <c r="J3987" s="10">
        <v>0</v>
      </c>
      <c r="K3987" s="10">
        <v>276000</v>
      </c>
      <c r="L3987" s="10">
        <v>276000</v>
      </c>
      <c r="M3987" s="10">
        <v>1000</v>
      </c>
      <c r="N3987" s="10">
        <v>1</v>
      </c>
      <c r="O3987" s="10">
        <v>29</v>
      </c>
      <c r="P3987" s="10">
        <v>0</v>
      </c>
      <c r="Q3987">
        <f t="shared" ref="Q3987:R3987" si="3038">Q3986+10</f>
        <v>1690</v>
      </c>
      <c r="R3987">
        <f t="shared" si="3038"/>
        <v>1690</v>
      </c>
      <c r="S3987" s="10">
        <v>1000</v>
      </c>
      <c r="T3987" s="10">
        <v>1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>
        <v>0</v>
      </c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0">
        <v>0</v>
      </c>
      <c r="BM3987" s="10">
        <v>0</v>
      </c>
      <c r="BN3987" s="10">
        <v>0</v>
      </c>
      <c r="BO3987" s="10">
        <v>0</v>
      </c>
      <c r="BP3987" s="10">
        <v>0</v>
      </c>
    </row>
    <row r="3988" spans="1:68">
      <c r="A3988" s="10">
        <v>8011136</v>
      </c>
      <c r="B3988" s="48" t="s">
        <v>953</v>
      </c>
      <c r="C3988" s="48" t="s">
        <v>954</v>
      </c>
      <c r="F3988" s="48" t="s">
        <v>954</v>
      </c>
      <c r="G3988" s="10">
        <v>1</v>
      </c>
      <c r="I3988" s="10">
        <v>1</v>
      </c>
      <c r="J3988" s="10">
        <v>0</v>
      </c>
      <c r="K3988" s="10">
        <v>282000</v>
      </c>
      <c r="L3988" s="10">
        <v>282000</v>
      </c>
      <c r="M3988" s="10">
        <v>1000</v>
      </c>
      <c r="N3988" s="10">
        <v>1</v>
      </c>
      <c r="O3988" s="10">
        <v>29</v>
      </c>
      <c r="P3988" s="10">
        <v>0</v>
      </c>
      <c r="Q3988">
        <f t="shared" ref="Q3988:R3988" si="3039">Q3987+10</f>
        <v>1700</v>
      </c>
      <c r="R3988">
        <f t="shared" si="3039"/>
        <v>1700</v>
      </c>
      <c r="S3988" s="10">
        <v>1000</v>
      </c>
      <c r="T3988" s="10">
        <v>1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D3988" s="10">
        <v>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</v>
      </c>
      <c r="AL3988" s="10">
        <v>0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>
        <v>0</v>
      </c>
      <c r="AS3988" s="10">
        <v>0</v>
      </c>
      <c r="AT3988" s="10">
        <v>0</v>
      </c>
      <c r="AU3988" s="10">
        <v>0</v>
      </c>
      <c r="AV3988" s="10">
        <v>0</v>
      </c>
      <c r="AW3988" s="10">
        <v>0</v>
      </c>
      <c r="AX3988" s="10">
        <v>0</v>
      </c>
      <c r="AY3988" s="10">
        <v>0</v>
      </c>
      <c r="AZ3988" s="10">
        <v>0</v>
      </c>
      <c r="BA3988" s="10">
        <v>0</v>
      </c>
      <c r="BB3988" s="10">
        <v>0</v>
      </c>
      <c r="BC3988" s="10">
        <v>0</v>
      </c>
      <c r="BD3988" s="10">
        <v>0</v>
      </c>
      <c r="BE3988" s="10">
        <v>0</v>
      </c>
      <c r="BF3988" s="10">
        <v>0</v>
      </c>
      <c r="BG3988" s="10">
        <v>0</v>
      </c>
      <c r="BH3988" s="10">
        <v>0</v>
      </c>
      <c r="BI3988" s="10">
        <v>0</v>
      </c>
      <c r="BJ3988" s="10">
        <v>0</v>
      </c>
      <c r="BK3988" s="10">
        <v>0</v>
      </c>
      <c r="BL3988" s="10">
        <v>0</v>
      </c>
      <c r="BM3988" s="10">
        <v>0</v>
      </c>
      <c r="BN3988" s="10">
        <v>0</v>
      </c>
      <c r="BO3988" s="10">
        <v>0</v>
      </c>
      <c r="BP3988" s="10">
        <v>0</v>
      </c>
    </row>
    <row r="3989" spans="1:68">
      <c r="A3989" s="10">
        <v>8011137</v>
      </c>
      <c r="B3989" s="48" t="s">
        <v>953</v>
      </c>
      <c r="C3989" s="48" t="s">
        <v>954</v>
      </c>
      <c r="F3989" s="48" t="s">
        <v>954</v>
      </c>
      <c r="G3989" s="10">
        <v>1</v>
      </c>
      <c r="I3989" s="10">
        <v>1</v>
      </c>
      <c r="J3989" s="10">
        <v>0</v>
      </c>
      <c r="K3989" s="10">
        <v>282000</v>
      </c>
      <c r="L3989" s="10">
        <v>282000</v>
      </c>
      <c r="M3989" s="10">
        <v>1000</v>
      </c>
      <c r="N3989" s="10">
        <v>1</v>
      </c>
      <c r="O3989" s="10">
        <v>29</v>
      </c>
      <c r="P3989" s="10">
        <v>0</v>
      </c>
      <c r="Q3989">
        <f t="shared" ref="Q3989:R3989" si="3040">Q3988+10</f>
        <v>1710</v>
      </c>
      <c r="R3989">
        <f t="shared" si="3040"/>
        <v>1710</v>
      </c>
      <c r="S3989" s="10">
        <v>1000</v>
      </c>
      <c r="T3989" s="10">
        <v>1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>
        <v>0</v>
      </c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0">
        <v>0</v>
      </c>
      <c r="BM3989" s="10">
        <v>0</v>
      </c>
      <c r="BN3989" s="10">
        <v>0</v>
      </c>
      <c r="BO3989" s="10">
        <v>0</v>
      </c>
      <c r="BP3989" s="10">
        <v>0</v>
      </c>
    </row>
    <row r="3990" spans="1:68">
      <c r="A3990" s="10">
        <v>8011138</v>
      </c>
      <c r="B3990" s="48" t="s">
        <v>953</v>
      </c>
      <c r="C3990" s="48" t="s">
        <v>954</v>
      </c>
      <c r="F3990" s="48" t="s">
        <v>954</v>
      </c>
      <c r="G3990" s="10">
        <v>1</v>
      </c>
      <c r="I3990" s="10">
        <v>1</v>
      </c>
      <c r="J3990" s="10">
        <v>0</v>
      </c>
      <c r="K3990" s="10">
        <v>282000</v>
      </c>
      <c r="L3990" s="10">
        <v>282000</v>
      </c>
      <c r="M3990" s="10">
        <v>1000</v>
      </c>
      <c r="N3990" s="10">
        <v>1</v>
      </c>
      <c r="O3990" s="10">
        <v>29</v>
      </c>
      <c r="P3990" s="10">
        <v>0</v>
      </c>
      <c r="Q3990">
        <f t="shared" ref="Q3990:R3990" si="3041">Q3989+10</f>
        <v>1720</v>
      </c>
      <c r="R3990">
        <f t="shared" si="3041"/>
        <v>1720</v>
      </c>
      <c r="S3990" s="10">
        <v>1000</v>
      </c>
      <c r="T3990" s="10">
        <v>1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0</v>
      </c>
      <c r="AC3990" s="10">
        <v>0</v>
      </c>
      <c r="AD3990" s="10">
        <v>0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  <c r="AR3990" s="10">
        <v>0</v>
      </c>
      <c r="AS3990" s="10">
        <v>0</v>
      </c>
      <c r="AT3990" s="10">
        <v>0</v>
      </c>
      <c r="AU3990" s="10">
        <v>0</v>
      </c>
      <c r="AV3990" s="10">
        <v>0</v>
      </c>
      <c r="AW3990" s="10">
        <v>0</v>
      </c>
      <c r="AX3990" s="10">
        <v>0</v>
      </c>
      <c r="AY3990" s="10">
        <v>0</v>
      </c>
      <c r="AZ3990" s="10">
        <v>0</v>
      </c>
      <c r="BA3990" s="10">
        <v>0</v>
      </c>
      <c r="BB3990" s="10">
        <v>0</v>
      </c>
      <c r="BC3990" s="10">
        <v>0</v>
      </c>
      <c r="BD3990" s="10">
        <v>0</v>
      </c>
      <c r="BE3990" s="10">
        <v>0</v>
      </c>
      <c r="BF3990" s="10">
        <v>0</v>
      </c>
      <c r="BG3990" s="10">
        <v>0</v>
      </c>
      <c r="BH3990" s="10">
        <v>0</v>
      </c>
      <c r="BI3990" s="10">
        <v>0</v>
      </c>
      <c r="BJ3990" s="10">
        <v>0</v>
      </c>
      <c r="BK3990" s="10">
        <v>0</v>
      </c>
      <c r="BL3990" s="10">
        <v>0</v>
      </c>
      <c r="BM3990" s="10">
        <v>0</v>
      </c>
      <c r="BN3990" s="10">
        <v>0</v>
      </c>
      <c r="BO3990" s="10">
        <v>0</v>
      </c>
      <c r="BP3990" s="10">
        <v>0</v>
      </c>
    </row>
    <row r="3991" spans="1:68">
      <c r="A3991" s="10">
        <v>8011139</v>
      </c>
      <c r="B3991" s="48" t="s">
        <v>953</v>
      </c>
      <c r="C3991" s="48" t="s">
        <v>954</v>
      </c>
      <c r="F3991" s="48" t="s">
        <v>954</v>
      </c>
      <c r="G3991" s="10">
        <v>1</v>
      </c>
      <c r="I3991" s="10">
        <v>1</v>
      </c>
      <c r="J3991" s="10">
        <v>0</v>
      </c>
      <c r="K3991" s="10">
        <v>288000</v>
      </c>
      <c r="L3991" s="10">
        <v>288000</v>
      </c>
      <c r="M3991" s="10">
        <v>1000</v>
      </c>
      <c r="N3991" s="10">
        <v>1</v>
      </c>
      <c r="O3991" s="10">
        <v>29</v>
      </c>
      <c r="P3991" s="10">
        <v>0</v>
      </c>
      <c r="Q3991">
        <f t="shared" ref="Q3991:R3991" si="3042">Q3990+10</f>
        <v>1730</v>
      </c>
      <c r="R3991">
        <f t="shared" si="3042"/>
        <v>1730</v>
      </c>
      <c r="S3991" s="10">
        <v>1000</v>
      </c>
      <c r="T3991" s="10">
        <v>1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>
        <v>0</v>
      </c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0">
        <v>0</v>
      </c>
      <c r="BM3991" s="10">
        <v>0</v>
      </c>
      <c r="BN3991" s="10">
        <v>0</v>
      </c>
      <c r="BO3991" s="10">
        <v>0</v>
      </c>
      <c r="BP3991" s="10">
        <v>0</v>
      </c>
    </row>
    <row r="3992" spans="1:68">
      <c r="A3992" s="10">
        <v>8011140</v>
      </c>
      <c r="B3992" s="48" t="s">
        <v>953</v>
      </c>
      <c r="C3992" s="48" t="s">
        <v>954</v>
      </c>
      <c r="F3992" s="48" t="s">
        <v>954</v>
      </c>
      <c r="G3992" s="10">
        <v>1</v>
      </c>
      <c r="I3992" s="10">
        <v>1</v>
      </c>
      <c r="J3992" s="10">
        <v>0</v>
      </c>
      <c r="K3992" s="10">
        <v>288000</v>
      </c>
      <c r="L3992" s="10">
        <v>288000</v>
      </c>
      <c r="M3992" s="10">
        <v>1000</v>
      </c>
      <c r="N3992" s="10">
        <v>1</v>
      </c>
      <c r="O3992" s="10">
        <v>29</v>
      </c>
      <c r="P3992" s="10">
        <v>0</v>
      </c>
      <c r="Q3992">
        <f t="shared" ref="Q3992:R3992" si="3043">Q3991+10</f>
        <v>1740</v>
      </c>
      <c r="R3992">
        <f t="shared" si="3043"/>
        <v>1740</v>
      </c>
      <c r="S3992" s="10">
        <v>1000</v>
      </c>
      <c r="T3992" s="10">
        <v>1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0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>
        <v>0</v>
      </c>
      <c r="AS3992" s="10">
        <v>0</v>
      </c>
      <c r="AT3992" s="10">
        <v>0</v>
      </c>
      <c r="AU3992" s="10">
        <v>0</v>
      </c>
      <c r="AV3992" s="10">
        <v>0</v>
      </c>
      <c r="AW3992" s="10">
        <v>0</v>
      </c>
      <c r="AX3992" s="10">
        <v>0</v>
      </c>
      <c r="AY3992" s="10">
        <v>0</v>
      </c>
      <c r="AZ3992" s="10">
        <v>0</v>
      </c>
      <c r="BA3992" s="10">
        <v>0</v>
      </c>
      <c r="BB3992" s="10">
        <v>0</v>
      </c>
      <c r="BC3992" s="10">
        <v>0</v>
      </c>
      <c r="BD3992" s="10">
        <v>0</v>
      </c>
      <c r="BE3992" s="10">
        <v>0</v>
      </c>
      <c r="BF3992" s="10">
        <v>0</v>
      </c>
      <c r="BG3992" s="10">
        <v>0</v>
      </c>
      <c r="BH3992" s="10">
        <v>0</v>
      </c>
      <c r="BI3992" s="10">
        <v>0</v>
      </c>
      <c r="BJ3992" s="10">
        <v>0</v>
      </c>
      <c r="BK3992" s="10">
        <v>0</v>
      </c>
      <c r="BL3992" s="10">
        <v>0</v>
      </c>
      <c r="BM3992" s="10">
        <v>0</v>
      </c>
      <c r="BN3992" s="10">
        <v>0</v>
      </c>
      <c r="BO3992" s="10">
        <v>0</v>
      </c>
      <c r="BP3992" s="10">
        <v>0</v>
      </c>
    </row>
    <row r="3993" spans="1:68">
      <c r="A3993" s="10">
        <v>8011141</v>
      </c>
      <c r="B3993" s="48" t="s">
        <v>953</v>
      </c>
      <c r="C3993" s="48" t="s">
        <v>954</v>
      </c>
      <c r="F3993" s="48" t="s">
        <v>954</v>
      </c>
      <c r="G3993" s="10">
        <v>1</v>
      </c>
      <c r="I3993" s="10">
        <v>1</v>
      </c>
      <c r="J3993" s="10">
        <v>0</v>
      </c>
      <c r="K3993" s="10">
        <v>288000</v>
      </c>
      <c r="L3993" s="10">
        <v>288000</v>
      </c>
      <c r="M3993" s="10">
        <v>1000</v>
      </c>
      <c r="N3993" s="10">
        <v>1</v>
      </c>
      <c r="O3993" s="10">
        <v>29</v>
      </c>
      <c r="P3993" s="10">
        <v>0</v>
      </c>
      <c r="Q3993">
        <f t="shared" ref="Q3993:R3993" si="3044">Q3992+10</f>
        <v>1750</v>
      </c>
      <c r="R3993">
        <f t="shared" si="3044"/>
        <v>1750</v>
      </c>
      <c r="S3993" s="10">
        <v>1000</v>
      </c>
      <c r="T3993" s="10">
        <v>1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0">
        <v>0</v>
      </c>
      <c r="BM3993" s="10">
        <v>0</v>
      </c>
      <c r="BN3993" s="10">
        <v>0</v>
      </c>
      <c r="BO3993" s="10">
        <v>0</v>
      </c>
      <c r="BP3993" s="10">
        <v>0</v>
      </c>
    </row>
    <row r="3994" spans="1:68">
      <c r="A3994" s="10">
        <v>8011142</v>
      </c>
      <c r="B3994" s="48" t="s">
        <v>953</v>
      </c>
      <c r="C3994" s="48" t="s">
        <v>954</v>
      </c>
      <c r="F3994" s="48" t="s">
        <v>954</v>
      </c>
      <c r="G3994" s="10">
        <v>1</v>
      </c>
      <c r="I3994" s="10">
        <v>1</v>
      </c>
      <c r="J3994" s="10">
        <v>0</v>
      </c>
      <c r="K3994" s="10">
        <v>294000</v>
      </c>
      <c r="L3994" s="10">
        <v>294000</v>
      </c>
      <c r="M3994" s="10">
        <v>1000</v>
      </c>
      <c r="N3994" s="10">
        <v>1</v>
      </c>
      <c r="O3994" s="10">
        <v>29</v>
      </c>
      <c r="P3994" s="10">
        <v>0</v>
      </c>
      <c r="Q3994">
        <f t="shared" ref="Q3994:R3994" si="3045">Q3993+10</f>
        <v>1760</v>
      </c>
      <c r="R3994">
        <f t="shared" si="3045"/>
        <v>1760</v>
      </c>
      <c r="S3994" s="10">
        <v>1000</v>
      </c>
      <c r="T3994" s="10">
        <v>1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0</v>
      </c>
      <c r="AC3994" s="10">
        <v>0</v>
      </c>
      <c r="AD3994" s="10">
        <v>0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0</v>
      </c>
      <c r="AV3994" s="10">
        <v>0</v>
      </c>
      <c r="AW3994" s="10">
        <v>0</v>
      </c>
      <c r="AX3994" s="10">
        <v>0</v>
      </c>
      <c r="AY3994" s="10">
        <v>0</v>
      </c>
      <c r="AZ3994" s="10">
        <v>0</v>
      </c>
      <c r="BA3994" s="10">
        <v>0</v>
      </c>
      <c r="BB3994" s="10">
        <v>0</v>
      </c>
      <c r="BC3994" s="10">
        <v>0</v>
      </c>
      <c r="BD3994" s="10">
        <v>0</v>
      </c>
      <c r="BE3994" s="10">
        <v>0</v>
      </c>
      <c r="BF3994" s="10">
        <v>0</v>
      </c>
      <c r="BG3994" s="10">
        <v>0</v>
      </c>
      <c r="BH3994" s="10">
        <v>0</v>
      </c>
      <c r="BI3994" s="10">
        <v>0</v>
      </c>
      <c r="BJ3994" s="10">
        <v>0</v>
      </c>
      <c r="BK3994" s="10">
        <v>0</v>
      </c>
      <c r="BL3994" s="10">
        <v>0</v>
      </c>
      <c r="BM3994" s="10">
        <v>0</v>
      </c>
      <c r="BN3994" s="10">
        <v>0</v>
      </c>
      <c r="BO3994" s="10">
        <v>0</v>
      </c>
      <c r="BP3994" s="10">
        <v>0</v>
      </c>
    </row>
    <row r="3995" spans="1:68">
      <c r="A3995" s="10">
        <v>8011143</v>
      </c>
      <c r="B3995" s="48" t="s">
        <v>953</v>
      </c>
      <c r="C3995" s="48" t="s">
        <v>954</v>
      </c>
      <c r="F3995" s="48" t="s">
        <v>954</v>
      </c>
      <c r="G3995" s="10">
        <v>1</v>
      </c>
      <c r="I3995" s="10">
        <v>1</v>
      </c>
      <c r="J3995" s="10">
        <v>0</v>
      </c>
      <c r="K3995" s="10">
        <v>294000</v>
      </c>
      <c r="L3995" s="10">
        <v>294000</v>
      </c>
      <c r="M3995" s="10">
        <v>1000</v>
      </c>
      <c r="N3995" s="10">
        <v>1</v>
      </c>
      <c r="O3995" s="10">
        <v>29</v>
      </c>
      <c r="P3995" s="10">
        <v>0</v>
      </c>
      <c r="Q3995">
        <f t="shared" ref="Q3995:R3995" si="3046">Q3994+10</f>
        <v>1770</v>
      </c>
      <c r="R3995">
        <f t="shared" si="3046"/>
        <v>1770</v>
      </c>
      <c r="S3995" s="10">
        <v>1000</v>
      </c>
      <c r="T3995" s="10">
        <v>1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0">
        <v>0</v>
      </c>
      <c r="BM3995" s="10">
        <v>0</v>
      </c>
      <c r="BN3995" s="10">
        <v>0</v>
      </c>
      <c r="BO3995" s="10">
        <v>0</v>
      </c>
      <c r="BP3995" s="10">
        <v>0</v>
      </c>
    </row>
    <row r="3996" spans="1:68">
      <c r="A3996" s="10">
        <v>8011144</v>
      </c>
      <c r="B3996" s="48" t="s">
        <v>953</v>
      </c>
      <c r="C3996" s="48" t="s">
        <v>954</v>
      </c>
      <c r="F3996" s="48" t="s">
        <v>954</v>
      </c>
      <c r="G3996" s="10">
        <v>1</v>
      </c>
      <c r="I3996" s="10">
        <v>1</v>
      </c>
      <c r="J3996" s="10">
        <v>0</v>
      </c>
      <c r="K3996" s="10">
        <v>294000</v>
      </c>
      <c r="L3996" s="10">
        <v>294000</v>
      </c>
      <c r="M3996" s="10">
        <v>1000</v>
      </c>
      <c r="N3996" s="10">
        <v>1</v>
      </c>
      <c r="O3996" s="10">
        <v>29</v>
      </c>
      <c r="P3996" s="10">
        <v>0</v>
      </c>
      <c r="Q3996">
        <f t="shared" ref="Q3996:R3996" si="3047">Q3995+10</f>
        <v>1780</v>
      </c>
      <c r="R3996">
        <f t="shared" si="3047"/>
        <v>1780</v>
      </c>
      <c r="S3996" s="10">
        <v>1000</v>
      </c>
      <c r="T3996" s="10">
        <v>1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0</v>
      </c>
      <c r="AC3996" s="10">
        <v>0</v>
      </c>
      <c r="AD3996" s="10">
        <v>0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>
        <v>0</v>
      </c>
      <c r="AS3996" s="10">
        <v>0</v>
      </c>
      <c r="AT3996" s="10">
        <v>0</v>
      </c>
      <c r="AU3996" s="10">
        <v>0</v>
      </c>
      <c r="AV3996" s="10">
        <v>0</v>
      </c>
      <c r="AW3996" s="10">
        <v>0</v>
      </c>
      <c r="AX3996" s="10">
        <v>0</v>
      </c>
      <c r="AY3996" s="10">
        <v>0</v>
      </c>
      <c r="AZ3996" s="10">
        <v>0</v>
      </c>
      <c r="BA3996" s="10">
        <v>0</v>
      </c>
      <c r="BB3996" s="10">
        <v>0</v>
      </c>
      <c r="BC3996" s="10">
        <v>0</v>
      </c>
      <c r="BD3996" s="10">
        <v>0</v>
      </c>
      <c r="BE3996" s="10">
        <v>0</v>
      </c>
      <c r="BF3996" s="10">
        <v>0</v>
      </c>
      <c r="BG3996" s="10">
        <v>0</v>
      </c>
      <c r="BH3996" s="10">
        <v>0</v>
      </c>
      <c r="BI3996" s="10">
        <v>0</v>
      </c>
      <c r="BJ3996" s="10">
        <v>0</v>
      </c>
      <c r="BK3996" s="10">
        <v>0</v>
      </c>
      <c r="BL3996" s="10">
        <v>0</v>
      </c>
      <c r="BM3996" s="10">
        <v>0</v>
      </c>
      <c r="BN3996" s="10">
        <v>0</v>
      </c>
      <c r="BO3996" s="10">
        <v>0</v>
      </c>
      <c r="BP3996" s="10">
        <v>0</v>
      </c>
    </row>
    <row r="3997" spans="1:68">
      <c r="A3997" s="10">
        <v>8011145</v>
      </c>
      <c r="B3997" s="48" t="s">
        <v>953</v>
      </c>
      <c r="C3997" s="48" t="s">
        <v>954</v>
      </c>
      <c r="F3997" s="48" t="s">
        <v>954</v>
      </c>
      <c r="G3997" s="10">
        <v>1</v>
      </c>
      <c r="I3997" s="10">
        <v>1</v>
      </c>
      <c r="J3997" s="10">
        <v>0</v>
      </c>
      <c r="K3997" s="10">
        <v>300000</v>
      </c>
      <c r="L3997" s="10">
        <v>300000</v>
      </c>
      <c r="M3997" s="10">
        <v>1000</v>
      </c>
      <c r="N3997" s="10">
        <v>1</v>
      </c>
      <c r="O3997" s="10">
        <v>29</v>
      </c>
      <c r="P3997" s="10">
        <v>0</v>
      </c>
      <c r="Q3997">
        <f t="shared" ref="Q3997:R3997" si="3048">Q3996+10</f>
        <v>1790</v>
      </c>
      <c r="R3997">
        <f t="shared" si="3048"/>
        <v>1790</v>
      </c>
      <c r="S3997" s="10">
        <v>1000</v>
      </c>
      <c r="T3997" s="10">
        <v>1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0">
        <v>0</v>
      </c>
      <c r="BM3997" s="10">
        <v>0</v>
      </c>
      <c r="BN3997" s="10">
        <v>0</v>
      </c>
      <c r="BO3997" s="10">
        <v>0</v>
      </c>
      <c r="BP3997" s="10">
        <v>0</v>
      </c>
    </row>
    <row r="3998" spans="1:68">
      <c r="A3998" s="10">
        <v>8011146</v>
      </c>
      <c r="B3998" s="48" t="s">
        <v>953</v>
      </c>
      <c r="C3998" s="48" t="s">
        <v>954</v>
      </c>
      <c r="F3998" s="48" t="s">
        <v>954</v>
      </c>
      <c r="G3998" s="10">
        <v>1</v>
      </c>
      <c r="I3998" s="10">
        <v>1</v>
      </c>
      <c r="J3998" s="10">
        <v>0</v>
      </c>
      <c r="K3998" s="10">
        <v>300000</v>
      </c>
      <c r="L3998" s="10">
        <v>300000</v>
      </c>
      <c r="M3998" s="10">
        <v>1000</v>
      </c>
      <c r="N3998" s="10">
        <v>1</v>
      </c>
      <c r="O3998" s="10">
        <v>29</v>
      </c>
      <c r="P3998" s="10">
        <v>0</v>
      </c>
      <c r="Q3998">
        <f t="shared" ref="Q3998:R3998" si="3049">Q3997+10</f>
        <v>1800</v>
      </c>
      <c r="R3998">
        <f t="shared" si="3049"/>
        <v>1800</v>
      </c>
      <c r="S3998" s="10">
        <v>1000</v>
      </c>
      <c r="T3998" s="10">
        <v>1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  <c r="AS3998" s="10">
        <v>0</v>
      </c>
      <c r="AT3998" s="10">
        <v>0</v>
      </c>
      <c r="AU3998" s="10">
        <v>0</v>
      </c>
      <c r="AV3998" s="10">
        <v>0</v>
      </c>
      <c r="AW3998" s="10">
        <v>0</v>
      </c>
      <c r="AX3998" s="10">
        <v>0</v>
      </c>
      <c r="AY3998" s="10">
        <v>0</v>
      </c>
      <c r="AZ3998" s="10">
        <v>0</v>
      </c>
      <c r="BA3998" s="10">
        <v>0</v>
      </c>
      <c r="BB3998" s="10">
        <v>0</v>
      </c>
      <c r="BC3998" s="10">
        <v>0</v>
      </c>
      <c r="BD3998" s="10">
        <v>0</v>
      </c>
      <c r="BE3998" s="10">
        <v>0</v>
      </c>
      <c r="BF3998" s="10">
        <v>0</v>
      </c>
      <c r="BG3998" s="10">
        <v>0</v>
      </c>
      <c r="BH3998" s="10">
        <v>0</v>
      </c>
      <c r="BI3998" s="10">
        <v>0</v>
      </c>
      <c r="BJ3998" s="10">
        <v>0</v>
      </c>
      <c r="BK3998" s="10">
        <v>0</v>
      </c>
      <c r="BL3998" s="10">
        <v>0</v>
      </c>
      <c r="BM3998" s="10">
        <v>0</v>
      </c>
      <c r="BN3998" s="10">
        <v>0</v>
      </c>
      <c r="BO3998" s="10">
        <v>0</v>
      </c>
      <c r="BP3998" s="10">
        <v>0</v>
      </c>
    </row>
    <row r="3999" spans="1:68">
      <c r="A3999" s="10">
        <v>8011147</v>
      </c>
      <c r="B3999" s="48" t="s">
        <v>953</v>
      </c>
      <c r="C3999" s="48" t="s">
        <v>954</v>
      </c>
      <c r="F3999" s="48" t="s">
        <v>954</v>
      </c>
      <c r="G3999" s="10">
        <v>1</v>
      </c>
      <c r="I3999" s="10">
        <v>1</v>
      </c>
      <c r="J3999" s="10">
        <v>0</v>
      </c>
      <c r="K3999" s="10">
        <v>300000</v>
      </c>
      <c r="L3999" s="10">
        <v>300000</v>
      </c>
      <c r="M3999" s="10">
        <v>1000</v>
      </c>
      <c r="N3999" s="10">
        <v>1</v>
      </c>
      <c r="O3999" s="10">
        <v>29</v>
      </c>
      <c r="P3999" s="10">
        <v>0</v>
      </c>
      <c r="Q3999">
        <f t="shared" ref="Q3999:R3999" si="3050">Q3998+10</f>
        <v>1810</v>
      </c>
      <c r="R3999">
        <f t="shared" si="3050"/>
        <v>1810</v>
      </c>
      <c r="S3999" s="10">
        <v>1000</v>
      </c>
      <c r="T3999" s="10">
        <v>1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>
        <v>0</v>
      </c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0">
        <v>0</v>
      </c>
      <c r="BM3999" s="10">
        <v>0</v>
      </c>
      <c r="BN3999" s="10">
        <v>0</v>
      </c>
      <c r="BO3999" s="10">
        <v>0</v>
      </c>
      <c r="BP3999" s="10">
        <v>0</v>
      </c>
    </row>
    <row r="4000" spans="1:68">
      <c r="A4000" s="10">
        <v>8011148</v>
      </c>
      <c r="B4000" s="48" t="s">
        <v>953</v>
      </c>
      <c r="C4000" s="48" t="s">
        <v>954</v>
      </c>
      <c r="F4000" s="48" t="s">
        <v>954</v>
      </c>
      <c r="G4000" s="10">
        <v>1</v>
      </c>
      <c r="I4000" s="10">
        <v>1</v>
      </c>
      <c r="J4000" s="10">
        <v>0</v>
      </c>
      <c r="K4000" s="10">
        <v>306000</v>
      </c>
      <c r="L4000" s="10">
        <v>306000</v>
      </c>
      <c r="M4000" s="10">
        <v>1000</v>
      </c>
      <c r="N4000" s="10">
        <v>1</v>
      </c>
      <c r="O4000" s="10">
        <v>29</v>
      </c>
      <c r="P4000" s="10">
        <v>0</v>
      </c>
      <c r="Q4000">
        <f t="shared" ref="Q4000:R4000" si="3051">Q3999+10</f>
        <v>1820</v>
      </c>
      <c r="R4000">
        <f t="shared" si="3051"/>
        <v>1820</v>
      </c>
      <c r="S4000" s="10">
        <v>1000</v>
      </c>
      <c r="T4000" s="10">
        <v>1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D4000" s="10">
        <v>0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0</v>
      </c>
      <c r="AU4000" s="10">
        <v>0</v>
      </c>
      <c r="AV4000" s="10">
        <v>0</v>
      </c>
      <c r="AW4000" s="10">
        <v>0</v>
      </c>
      <c r="AX4000" s="10">
        <v>0</v>
      </c>
      <c r="AY4000" s="10">
        <v>0</v>
      </c>
      <c r="AZ4000" s="10">
        <v>0</v>
      </c>
      <c r="BA4000" s="10">
        <v>0</v>
      </c>
      <c r="BB4000" s="10">
        <v>0</v>
      </c>
      <c r="BC4000" s="10">
        <v>0</v>
      </c>
      <c r="BD4000" s="10">
        <v>0</v>
      </c>
      <c r="BE4000" s="10">
        <v>0</v>
      </c>
      <c r="BF4000" s="10">
        <v>0</v>
      </c>
      <c r="BG4000" s="10">
        <v>0</v>
      </c>
      <c r="BH4000" s="10">
        <v>0</v>
      </c>
      <c r="BI4000" s="10">
        <v>0</v>
      </c>
      <c r="BJ4000" s="10">
        <v>0</v>
      </c>
      <c r="BK4000" s="10">
        <v>0</v>
      </c>
      <c r="BL4000" s="10">
        <v>0</v>
      </c>
      <c r="BM4000" s="10">
        <v>0</v>
      </c>
      <c r="BN4000" s="10">
        <v>0</v>
      </c>
      <c r="BO4000" s="10">
        <v>0</v>
      </c>
      <c r="BP4000" s="10">
        <v>0</v>
      </c>
    </row>
    <row r="4001" spans="1:68">
      <c r="A4001" s="10">
        <v>8011149</v>
      </c>
      <c r="B4001" s="48" t="s">
        <v>953</v>
      </c>
      <c r="C4001" s="48" t="s">
        <v>954</v>
      </c>
      <c r="F4001" s="48" t="s">
        <v>954</v>
      </c>
      <c r="G4001" s="10">
        <v>1</v>
      </c>
      <c r="I4001" s="10">
        <v>1</v>
      </c>
      <c r="J4001" s="10">
        <v>0</v>
      </c>
      <c r="K4001" s="10">
        <v>306000</v>
      </c>
      <c r="L4001" s="10">
        <v>306000</v>
      </c>
      <c r="M4001" s="10">
        <v>1000</v>
      </c>
      <c r="N4001" s="10">
        <v>1</v>
      </c>
      <c r="O4001" s="10">
        <v>29</v>
      </c>
      <c r="P4001" s="10">
        <v>0</v>
      </c>
      <c r="Q4001">
        <f t="shared" ref="Q4001:R4001" si="3052">Q4000+10</f>
        <v>1830</v>
      </c>
      <c r="R4001">
        <f t="shared" si="3052"/>
        <v>1830</v>
      </c>
      <c r="S4001" s="10">
        <v>1000</v>
      </c>
      <c r="T4001" s="10">
        <v>1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>
        <v>0</v>
      </c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0">
        <v>0</v>
      </c>
      <c r="BM4001" s="10">
        <v>0</v>
      </c>
      <c r="BN4001" s="10">
        <v>0</v>
      </c>
      <c r="BO4001" s="10">
        <v>0</v>
      </c>
      <c r="BP4001" s="10">
        <v>0</v>
      </c>
    </row>
    <row r="4002" spans="1:68">
      <c r="A4002" s="10">
        <v>8011150</v>
      </c>
      <c r="B4002" s="48" t="s">
        <v>953</v>
      </c>
      <c r="C4002" s="48" t="s">
        <v>954</v>
      </c>
      <c r="F4002" s="48" t="s">
        <v>954</v>
      </c>
      <c r="G4002" s="10">
        <v>1</v>
      </c>
      <c r="I4002" s="10">
        <v>1</v>
      </c>
      <c r="J4002" s="10">
        <v>0</v>
      </c>
      <c r="K4002" s="10">
        <v>306000</v>
      </c>
      <c r="L4002" s="10">
        <v>306000</v>
      </c>
      <c r="M4002" s="10">
        <v>1000</v>
      </c>
      <c r="N4002" s="10">
        <v>1</v>
      </c>
      <c r="O4002" s="10">
        <v>29</v>
      </c>
      <c r="P4002" s="10">
        <v>0</v>
      </c>
      <c r="Q4002">
        <f t="shared" ref="Q4002:R4002" si="3053">Q4001+10</f>
        <v>1840</v>
      </c>
      <c r="R4002">
        <f t="shared" si="3053"/>
        <v>1840</v>
      </c>
      <c r="S4002" s="10">
        <v>1000</v>
      </c>
      <c r="T4002" s="10">
        <v>1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>
        <v>0</v>
      </c>
      <c r="AD4002" s="10">
        <v>0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0</v>
      </c>
      <c r="AL4002" s="10">
        <v>0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  <c r="AR4002" s="10">
        <v>0</v>
      </c>
      <c r="AS4002" s="10">
        <v>0</v>
      </c>
      <c r="AT4002" s="10">
        <v>0</v>
      </c>
      <c r="AU4002" s="10">
        <v>0</v>
      </c>
      <c r="AV4002" s="10">
        <v>0</v>
      </c>
      <c r="AW4002" s="10">
        <v>0</v>
      </c>
      <c r="AX4002" s="10">
        <v>0</v>
      </c>
      <c r="AY4002" s="10">
        <v>0</v>
      </c>
      <c r="AZ4002" s="10">
        <v>0</v>
      </c>
      <c r="BA4002" s="10">
        <v>0</v>
      </c>
      <c r="BB4002" s="10">
        <v>0</v>
      </c>
      <c r="BC4002" s="10">
        <v>0</v>
      </c>
      <c r="BD4002" s="10">
        <v>0</v>
      </c>
      <c r="BE4002" s="10">
        <v>0</v>
      </c>
      <c r="BF4002" s="10">
        <v>0</v>
      </c>
      <c r="BG4002" s="10">
        <v>0</v>
      </c>
      <c r="BH4002" s="10">
        <v>0</v>
      </c>
      <c r="BI4002" s="10">
        <v>0</v>
      </c>
      <c r="BJ4002" s="10">
        <v>0</v>
      </c>
      <c r="BK4002" s="10">
        <v>0</v>
      </c>
      <c r="BL4002" s="10">
        <v>0</v>
      </c>
      <c r="BM4002" s="10">
        <v>0</v>
      </c>
      <c r="BN4002" s="10">
        <v>0</v>
      </c>
      <c r="BO4002" s="10">
        <v>0</v>
      </c>
      <c r="BP4002" s="10">
        <v>0</v>
      </c>
    </row>
    <row r="4003" spans="1:68">
      <c r="A4003" s="10">
        <f t="shared" ref="A4003:A4034" si="3054">A3853+10000</f>
        <v>8021001</v>
      </c>
      <c r="B4003" s="48" t="s">
        <v>953</v>
      </c>
      <c r="C4003" s="48" t="s">
        <v>955</v>
      </c>
      <c r="F4003" s="48" t="s">
        <v>955</v>
      </c>
      <c r="G4003" s="10">
        <v>1</v>
      </c>
      <c r="I4003" s="10">
        <v>2</v>
      </c>
      <c r="J4003" s="10">
        <v>0</v>
      </c>
      <c r="K4003" s="10">
        <v>100</v>
      </c>
      <c r="L4003" s="10">
        <v>100</v>
      </c>
      <c r="M4003" s="10">
        <v>1000</v>
      </c>
      <c r="N4003" s="10">
        <v>1</v>
      </c>
      <c r="O4003" s="10">
        <v>29</v>
      </c>
      <c r="P4003" s="10">
        <v>0</v>
      </c>
      <c r="Q4003" s="10">
        <v>200</v>
      </c>
      <c r="R4003" s="10">
        <v>200</v>
      </c>
      <c r="S4003" s="10">
        <v>1000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0">
        <v>0</v>
      </c>
      <c r="BM4003" s="10">
        <v>0</v>
      </c>
      <c r="BN4003" s="10">
        <v>0</v>
      </c>
      <c r="BO4003" s="10">
        <v>0</v>
      </c>
      <c r="BP4003" s="10">
        <v>0</v>
      </c>
    </row>
    <row r="4004" spans="1:68">
      <c r="A4004" s="10">
        <f t="shared" si="3054"/>
        <v>8021002</v>
      </c>
      <c r="B4004" s="48" t="s">
        <v>953</v>
      </c>
      <c r="C4004" s="48" t="s">
        <v>955</v>
      </c>
      <c r="F4004" s="48" t="s">
        <v>955</v>
      </c>
      <c r="G4004" s="10">
        <v>1</v>
      </c>
      <c r="I4004" s="10">
        <v>2</v>
      </c>
      <c r="J4004" s="10">
        <v>0</v>
      </c>
      <c r="K4004" s="10">
        <v>100</v>
      </c>
      <c r="L4004" s="10">
        <v>100</v>
      </c>
      <c r="M4004" s="10">
        <v>1000</v>
      </c>
      <c r="N4004" s="10">
        <v>1</v>
      </c>
      <c r="O4004" s="10">
        <v>29</v>
      </c>
      <c r="P4004" s="10">
        <v>0</v>
      </c>
      <c r="Q4004" s="10">
        <v>200</v>
      </c>
      <c r="R4004" s="10">
        <v>200</v>
      </c>
      <c r="S4004" s="10">
        <v>1000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0</v>
      </c>
      <c r="AV4004" s="10">
        <v>0</v>
      </c>
      <c r="AW4004" s="10">
        <v>0</v>
      </c>
      <c r="AX4004" s="10">
        <v>0</v>
      </c>
      <c r="AY4004" s="10">
        <v>0</v>
      </c>
      <c r="AZ4004" s="10">
        <v>0</v>
      </c>
      <c r="BA4004" s="10">
        <v>0</v>
      </c>
      <c r="BB4004" s="10">
        <v>0</v>
      </c>
      <c r="BC4004" s="10">
        <v>0</v>
      </c>
      <c r="BD4004" s="10">
        <v>0</v>
      </c>
      <c r="BE4004" s="10">
        <v>0</v>
      </c>
      <c r="BF4004" s="10">
        <v>0</v>
      </c>
      <c r="BG4004" s="10">
        <v>0</v>
      </c>
      <c r="BH4004" s="10">
        <v>0</v>
      </c>
      <c r="BI4004" s="10">
        <v>0</v>
      </c>
      <c r="BJ4004" s="10">
        <v>0</v>
      </c>
      <c r="BK4004" s="10">
        <v>0</v>
      </c>
      <c r="BL4004" s="10">
        <v>0</v>
      </c>
      <c r="BM4004" s="10">
        <v>0</v>
      </c>
      <c r="BN4004" s="10">
        <v>0</v>
      </c>
      <c r="BO4004" s="10">
        <v>0</v>
      </c>
      <c r="BP4004" s="10">
        <v>0</v>
      </c>
    </row>
    <row r="4005" spans="1:68">
      <c r="A4005" s="10">
        <f t="shared" si="3054"/>
        <v>8021003</v>
      </c>
      <c r="B4005" s="48" t="s">
        <v>953</v>
      </c>
      <c r="C4005" s="48" t="s">
        <v>955</v>
      </c>
      <c r="F4005" s="48" t="s">
        <v>955</v>
      </c>
      <c r="G4005" s="10">
        <v>1</v>
      </c>
      <c r="I4005" s="10">
        <v>2</v>
      </c>
      <c r="J4005" s="10">
        <v>0</v>
      </c>
      <c r="K4005" s="10">
        <v>100</v>
      </c>
      <c r="L4005" s="10">
        <v>100</v>
      </c>
      <c r="M4005" s="10">
        <v>1000</v>
      </c>
      <c r="N4005" s="10">
        <v>1</v>
      </c>
      <c r="O4005" s="10">
        <v>29</v>
      </c>
      <c r="P4005" s="10">
        <v>0</v>
      </c>
      <c r="Q4005" s="10">
        <v>200</v>
      </c>
      <c r="R4005" s="10">
        <v>200</v>
      </c>
      <c r="S4005" s="10">
        <v>1000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0">
        <v>0</v>
      </c>
      <c r="BM4005" s="10">
        <v>0</v>
      </c>
      <c r="BN4005" s="10">
        <v>0</v>
      </c>
      <c r="BO4005" s="10">
        <v>0</v>
      </c>
      <c r="BP4005" s="10">
        <v>0</v>
      </c>
    </row>
    <row r="4006" spans="1:68">
      <c r="A4006" s="10">
        <f t="shared" si="3054"/>
        <v>8021004</v>
      </c>
      <c r="B4006" s="48" t="s">
        <v>953</v>
      </c>
      <c r="C4006" s="48" t="s">
        <v>955</v>
      </c>
      <c r="F4006" s="48" t="s">
        <v>955</v>
      </c>
      <c r="G4006" s="10">
        <v>1</v>
      </c>
      <c r="I4006" s="10">
        <v>2</v>
      </c>
      <c r="J4006" s="10">
        <v>0</v>
      </c>
      <c r="K4006" s="10">
        <v>100</v>
      </c>
      <c r="L4006" s="10">
        <v>100</v>
      </c>
      <c r="M4006" s="10">
        <v>1000</v>
      </c>
      <c r="N4006" s="10">
        <v>1</v>
      </c>
      <c r="O4006" s="10">
        <v>29</v>
      </c>
      <c r="P4006" s="10">
        <v>0</v>
      </c>
      <c r="Q4006" s="10">
        <v>200</v>
      </c>
      <c r="R4006" s="10">
        <v>200</v>
      </c>
      <c r="S4006" s="10">
        <v>1000</v>
      </c>
      <c r="T4006" s="10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>
        <v>0</v>
      </c>
      <c r="AD4006" s="10">
        <v>0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>
        <v>0</v>
      </c>
      <c r="AS4006" s="10">
        <v>0</v>
      </c>
      <c r="AT4006" s="10">
        <v>0</v>
      </c>
      <c r="AU4006" s="10">
        <v>0</v>
      </c>
      <c r="AV4006" s="10">
        <v>0</v>
      </c>
      <c r="AW4006" s="10">
        <v>0</v>
      </c>
      <c r="AX4006" s="10">
        <v>0</v>
      </c>
      <c r="AY4006" s="10">
        <v>0</v>
      </c>
      <c r="AZ4006" s="10">
        <v>0</v>
      </c>
      <c r="BA4006" s="10">
        <v>0</v>
      </c>
      <c r="BB4006" s="10">
        <v>0</v>
      </c>
      <c r="BC4006" s="10">
        <v>0</v>
      </c>
      <c r="BD4006" s="10">
        <v>0</v>
      </c>
      <c r="BE4006" s="10">
        <v>0</v>
      </c>
      <c r="BF4006" s="10">
        <v>0</v>
      </c>
      <c r="BG4006" s="10">
        <v>0</v>
      </c>
      <c r="BH4006" s="10">
        <v>0</v>
      </c>
      <c r="BI4006" s="10">
        <v>0</v>
      </c>
      <c r="BJ4006" s="10">
        <v>0</v>
      </c>
      <c r="BK4006" s="10">
        <v>0</v>
      </c>
      <c r="BL4006" s="10">
        <v>0</v>
      </c>
      <c r="BM4006" s="10">
        <v>0</v>
      </c>
      <c r="BN4006" s="10">
        <v>0</v>
      </c>
      <c r="BO4006" s="10">
        <v>0</v>
      </c>
      <c r="BP4006" s="10">
        <v>0</v>
      </c>
    </row>
    <row r="4007" spans="1:68">
      <c r="A4007" s="10">
        <f t="shared" si="3054"/>
        <v>8021005</v>
      </c>
      <c r="B4007" s="48" t="s">
        <v>953</v>
      </c>
      <c r="C4007" s="48" t="s">
        <v>955</v>
      </c>
      <c r="F4007" s="48" t="s">
        <v>955</v>
      </c>
      <c r="G4007" s="10">
        <v>1</v>
      </c>
      <c r="I4007" s="10">
        <v>2</v>
      </c>
      <c r="J4007" s="10">
        <v>0</v>
      </c>
      <c r="K4007" s="10">
        <v>100</v>
      </c>
      <c r="L4007" s="10">
        <v>100</v>
      </c>
      <c r="M4007" s="10">
        <v>1000</v>
      </c>
      <c r="N4007" s="10">
        <v>1</v>
      </c>
      <c r="O4007" s="10">
        <v>29</v>
      </c>
      <c r="P4007" s="10">
        <v>0</v>
      </c>
      <c r="Q4007" s="10">
        <v>200</v>
      </c>
      <c r="R4007" s="10">
        <v>200</v>
      </c>
      <c r="S4007" s="10">
        <v>1000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>
        <v>0</v>
      </c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0">
        <v>0</v>
      </c>
      <c r="BM4007" s="10">
        <v>0</v>
      </c>
      <c r="BN4007" s="10">
        <v>0</v>
      </c>
      <c r="BO4007" s="10">
        <v>0</v>
      </c>
      <c r="BP4007" s="10">
        <v>0</v>
      </c>
    </row>
    <row r="4008" spans="1:68">
      <c r="A4008" s="10">
        <f t="shared" si="3054"/>
        <v>8021006</v>
      </c>
      <c r="B4008" s="48" t="s">
        <v>953</v>
      </c>
      <c r="C4008" s="48" t="s">
        <v>955</v>
      </c>
      <c r="F4008" s="48" t="s">
        <v>955</v>
      </c>
      <c r="G4008" s="10">
        <v>1</v>
      </c>
      <c r="I4008" s="10">
        <v>2</v>
      </c>
      <c r="J4008" s="10">
        <v>0</v>
      </c>
      <c r="K4008" s="10">
        <v>100</v>
      </c>
      <c r="L4008" s="10">
        <v>100</v>
      </c>
      <c r="M4008" s="10">
        <v>1000</v>
      </c>
      <c r="N4008" s="10">
        <v>1</v>
      </c>
      <c r="O4008" s="10">
        <v>29</v>
      </c>
      <c r="P4008" s="10">
        <v>0</v>
      </c>
      <c r="Q4008" s="10">
        <v>200</v>
      </c>
      <c r="R4008" s="10">
        <v>200</v>
      </c>
      <c r="S4008" s="10">
        <v>1000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  <c r="AB4008" s="10">
        <v>0</v>
      </c>
      <c r="AC4008" s="10">
        <v>0</v>
      </c>
      <c r="AD4008" s="10">
        <v>0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  <c r="AR4008" s="10">
        <v>0</v>
      </c>
      <c r="AS4008" s="10">
        <v>0</v>
      </c>
      <c r="AT4008" s="10">
        <v>0</v>
      </c>
      <c r="AU4008" s="10">
        <v>0</v>
      </c>
      <c r="AV4008" s="10">
        <v>0</v>
      </c>
      <c r="AW4008" s="10">
        <v>0</v>
      </c>
      <c r="AX4008" s="10">
        <v>0</v>
      </c>
      <c r="AY4008" s="10">
        <v>0</v>
      </c>
      <c r="AZ4008" s="10">
        <v>0</v>
      </c>
      <c r="BA4008" s="10">
        <v>0</v>
      </c>
      <c r="BB4008" s="10">
        <v>0</v>
      </c>
      <c r="BC4008" s="10">
        <v>0</v>
      </c>
      <c r="BD4008" s="10">
        <v>0</v>
      </c>
      <c r="BE4008" s="10">
        <v>0</v>
      </c>
      <c r="BF4008" s="10">
        <v>0</v>
      </c>
      <c r="BG4008" s="10">
        <v>0</v>
      </c>
      <c r="BH4008" s="10">
        <v>0</v>
      </c>
      <c r="BI4008" s="10">
        <v>0</v>
      </c>
      <c r="BJ4008" s="10">
        <v>0</v>
      </c>
      <c r="BK4008" s="10">
        <v>0</v>
      </c>
      <c r="BL4008" s="10">
        <v>0</v>
      </c>
      <c r="BM4008" s="10">
        <v>0</v>
      </c>
      <c r="BN4008" s="10">
        <v>0</v>
      </c>
      <c r="BO4008" s="10">
        <v>0</v>
      </c>
      <c r="BP4008" s="10">
        <v>0</v>
      </c>
    </row>
    <row r="4009" spans="1:68">
      <c r="A4009" s="10">
        <f t="shared" si="3054"/>
        <v>8021007</v>
      </c>
      <c r="B4009" s="48" t="s">
        <v>953</v>
      </c>
      <c r="C4009" s="48" t="s">
        <v>955</v>
      </c>
      <c r="F4009" s="48" t="s">
        <v>955</v>
      </c>
      <c r="G4009" s="10">
        <v>1</v>
      </c>
      <c r="I4009" s="10">
        <v>2</v>
      </c>
      <c r="J4009" s="10">
        <v>0</v>
      </c>
      <c r="K4009" s="10">
        <v>100</v>
      </c>
      <c r="L4009" s="10">
        <v>100</v>
      </c>
      <c r="M4009" s="10">
        <v>1000</v>
      </c>
      <c r="N4009" s="10">
        <v>1</v>
      </c>
      <c r="O4009" s="10">
        <v>29</v>
      </c>
      <c r="P4009" s="10">
        <v>0</v>
      </c>
      <c r="Q4009" s="10">
        <v>200</v>
      </c>
      <c r="R4009" s="10">
        <v>200</v>
      </c>
      <c r="S4009" s="10">
        <v>1000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0">
        <v>0</v>
      </c>
      <c r="BM4009" s="10">
        <v>0</v>
      </c>
      <c r="BN4009" s="10">
        <v>0</v>
      </c>
      <c r="BO4009" s="10">
        <v>0</v>
      </c>
      <c r="BP4009" s="10">
        <v>0</v>
      </c>
    </row>
    <row r="4010" spans="1:68">
      <c r="A4010" s="10">
        <f t="shared" si="3054"/>
        <v>8021008</v>
      </c>
      <c r="B4010" s="48" t="s">
        <v>953</v>
      </c>
      <c r="C4010" s="48" t="s">
        <v>955</v>
      </c>
      <c r="F4010" s="48" t="s">
        <v>955</v>
      </c>
      <c r="G4010" s="10">
        <v>1</v>
      </c>
      <c r="I4010" s="10">
        <v>2</v>
      </c>
      <c r="J4010" s="10">
        <v>0</v>
      </c>
      <c r="K4010" s="10">
        <v>100</v>
      </c>
      <c r="L4010" s="10">
        <v>100</v>
      </c>
      <c r="M4010" s="10">
        <v>1000</v>
      </c>
      <c r="N4010" s="10">
        <v>1</v>
      </c>
      <c r="O4010" s="10">
        <v>29</v>
      </c>
      <c r="P4010" s="10">
        <v>0</v>
      </c>
      <c r="Q4010" s="10">
        <v>200</v>
      </c>
      <c r="R4010" s="10">
        <v>200</v>
      </c>
      <c r="S4010" s="10">
        <v>1000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0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  <c r="AS4010" s="10">
        <v>0</v>
      </c>
      <c r="AT4010" s="10">
        <v>0</v>
      </c>
      <c r="AU4010" s="10">
        <v>0</v>
      </c>
      <c r="AV4010" s="10">
        <v>0</v>
      </c>
      <c r="AW4010" s="10">
        <v>0</v>
      </c>
      <c r="AX4010" s="10">
        <v>0</v>
      </c>
      <c r="AY4010" s="10">
        <v>0</v>
      </c>
      <c r="AZ4010" s="10">
        <v>0</v>
      </c>
      <c r="BA4010" s="10">
        <v>0</v>
      </c>
      <c r="BB4010" s="10">
        <v>0</v>
      </c>
      <c r="BC4010" s="10">
        <v>0</v>
      </c>
      <c r="BD4010" s="10">
        <v>0</v>
      </c>
      <c r="BE4010" s="10">
        <v>0</v>
      </c>
      <c r="BF4010" s="10">
        <v>0</v>
      </c>
      <c r="BG4010" s="10">
        <v>0</v>
      </c>
      <c r="BH4010" s="10">
        <v>0</v>
      </c>
      <c r="BI4010" s="10">
        <v>0</v>
      </c>
      <c r="BJ4010" s="10">
        <v>0</v>
      </c>
      <c r="BK4010" s="10">
        <v>0</v>
      </c>
      <c r="BL4010" s="10">
        <v>0</v>
      </c>
      <c r="BM4010" s="10">
        <v>0</v>
      </c>
      <c r="BN4010" s="10">
        <v>0</v>
      </c>
      <c r="BO4010" s="10">
        <v>0</v>
      </c>
      <c r="BP4010" s="10">
        <v>0</v>
      </c>
    </row>
    <row r="4011" spans="1:68">
      <c r="A4011" s="10">
        <f t="shared" si="3054"/>
        <v>8021009</v>
      </c>
      <c r="B4011" s="48" t="s">
        <v>953</v>
      </c>
      <c r="C4011" s="48" t="s">
        <v>955</v>
      </c>
      <c r="F4011" s="48" t="s">
        <v>955</v>
      </c>
      <c r="G4011" s="10">
        <v>1</v>
      </c>
      <c r="I4011" s="10">
        <v>2</v>
      </c>
      <c r="J4011" s="10">
        <v>0</v>
      </c>
      <c r="K4011" s="10">
        <v>100</v>
      </c>
      <c r="L4011" s="10">
        <v>100</v>
      </c>
      <c r="M4011" s="10">
        <v>1000</v>
      </c>
      <c r="N4011" s="10">
        <v>1</v>
      </c>
      <c r="O4011" s="10">
        <v>29</v>
      </c>
      <c r="P4011" s="10">
        <v>0</v>
      </c>
      <c r="Q4011" s="10">
        <v>200</v>
      </c>
      <c r="R4011" s="10">
        <v>200</v>
      </c>
      <c r="S4011" s="10">
        <v>1000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>
        <v>0</v>
      </c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0">
        <v>0</v>
      </c>
      <c r="BM4011" s="10">
        <v>0</v>
      </c>
      <c r="BN4011" s="10">
        <v>0</v>
      </c>
      <c r="BO4011" s="10">
        <v>0</v>
      </c>
      <c r="BP4011" s="10">
        <v>0</v>
      </c>
    </row>
    <row r="4012" spans="1:68">
      <c r="A4012" s="10">
        <f t="shared" si="3054"/>
        <v>8021010</v>
      </c>
      <c r="B4012" s="48" t="s">
        <v>953</v>
      </c>
      <c r="C4012" s="48" t="s">
        <v>955</v>
      </c>
      <c r="F4012" s="48" t="s">
        <v>955</v>
      </c>
      <c r="G4012" s="10">
        <v>1</v>
      </c>
      <c r="I4012" s="10">
        <v>2</v>
      </c>
      <c r="J4012" s="10">
        <v>0</v>
      </c>
      <c r="K4012" s="10">
        <v>100</v>
      </c>
      <c r="L4012" s="10">
        <v>100</v>
      </c>
      <c r="M4012" s="10">
        <v>1000</v>
      </c>
      <c r="N4012" s="10">
        <v>1</v>
      </c>
      <c r="O4012" s="10">
        <v>29</v>
      </c>
      <c r="P4012" s="10">
        <v>0</v>
      </c>
      <c r="Q4012" s="10">
        <v>200</v>
      </c>
      <c r="R4012" s="10">
        <v>200</v>
      </c>
      <c r="S4012" s="10">
        <v>1000</v>
      </c>
      <c r="T4012" s="10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0</v>
      </c>
      <c r="AC4012" s="10">
        <v>0</v>
      </c>
      <c r="AD4012" s="10">
        <v>0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J4012" s="10">
        <v>0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  <c r="AR4012" s="10">
        <v>0</v>
      </c>
      <c r="AS4012" s="10">
        <v>0</v>
      </c>
      <c r="AT4012" s="10">
        <v>0</v>
      </c>
      <c r="AU4012" s="10">
        <v>0</v>
      </c>
      <c r="AV4012" s="10">
        <v>0</v>
      </c>
      <c r="AW4012" s="10">
        <v>0</v>
      </c>
      <c r="AX4012" s="10">
        <v>0</v>
      </c>
      <c r="AY4012" s="10">
        <v>0</v>
      </c>
      <c r="AZ4012" s="10">
        <v>0</v>
      </c>
      <c r="BA4012" s="10">
        <v>0</v>
      </c>
      <c r="BB4012" s="10">
        <v>0</v>
      </c>
      <c r="BC4012" s="10">
        <v>0</v>
      </c>
      <c r="BD4012" s="10">
        <v>0</v>
      </c>
      <c r="BE4012" s="10">
        <v>0</v>
      </c>
      <c r="BF4012" s="10">
        <v>0</v>
      </c>
      <c r="BG4012" s="10">
        <v>0</v>
      </c>
      <c r="BH4012" s="10">
        <v>0</v>
      </c>
      <c r="BI4012" s="10">
        <v>0</v>
      </c>
      <c r="BJ4012" s="10">
        <v>0</v>
      </c>
      <c r="BK4012" s="10">
        <v>0</v>
      </c>
      <c r="BL4012" s="10">
        <v>0</v>
      </c>
      <c r="BM4012" s="10">
        <v>0</v>
      </c>
      <c r="BN4012" s="10">
        <v>0</v>
      </c>
      <c r="BO4012" s="10">
        <v>0</v>
      </c>
      <c r="BP4012" s="10">
        <v>0</v>
      </c>
    </row>
    <row r="4013" spans="1:68">
      <c r="A4013" s="10">
        <f t="shared" si="3054"/>
        <v>8021011</v>
      </c>
      <c r="B4013" s="48" t="s">
        <v>953</v>
      </c>
      <c r="C4013" s="48" t="s">
        <v>955</v>
      </c>
      <c r="F4013" s="48" t="s">
        <v>955</v>
      </c>
      <c r="G4013" s="10">
        <v>1</v>
      </c>
      <c r="I4013" s="10">
        <v>2</v>
      </c>
      <c r="J4013" s="10">
        <v>0</v>
      </c>
      <c r="K4013" s="10">
        <v>100</v>
      </c>
      <c r="L4013" s="10">
        <v>100</v>
      </c>
      <c r="M4013" s="10">
        <v>1000</v>
      </c>
      <c r="N4013" s="10">
        <v>1</v>
      </c>
      <c r="O4013" s="10">
        <v>29</v>
      </c>
      <c r="P4013" s="10">
        <v>0</v>
      </c>
      <c r="Q4013" s="10">
        <v>200</v>
      </c>
      <c r="R4013" s="10">
        <v>200</v>
      </c>
      <c r="S4013" s="10">
        <v>1000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>
        <v>0</v>
      </c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0">
        <v>0</v>
      </c>
      <c r="BM4013" s="10">
        <v>0</v>
      </c>
      <c r="BN4013" s="10">
        <v>0</v>
      </c>
      <c r="BO4013" s="10">
        <v>0</v>
      </c>
      <c r="BP4013" s="10">
        <v>0</v>
      </c>
    </row>
    <row r="4014" spans="1:68">
      <c r="A4014" s="10">
        <f t="shared" si="3054"/>
        <v>8021012</v>
      </c>
      <c r="B4014" s="48" t="s">
        <v>953</v>
      </c>
      <c r="C4014" s="48" t="s">
        <v>955</v>
      </c>
      <c r="F4014" s="48" t="s">
        <v>955</v>
      </c>
      <c r="G4014" s="10">
        <v>1</v>
      </c>
      <c r="I4014" s="10">
        <v>2</v>
      </c>
      <c r="J4014" s="10">
        <v>0</v>
      </c>
      <c r="K4014" s="10">
        <v>100</v>
      </c>
      <c r="L4014" s="10">
        <v>100</v>
      </c>
      <c r="M4014" s="10">
        <v>1000</v>
      </c>
      <c r="N4014" s="10">
        <v>1</v>
      </c>
      <c r="O4014" s="10">
        <v>29</v>
      </c>
      <c r="P4014" s="10">
        <v>0</v>
      </c>
      <c r="Q4014" s="10">
        <v>200</v>
      </c>
      <c r="R4014" s="10">
        <v>200</v>
      </c>
      <c r="S4014" s="10">
        <v>1000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0</v>
      </c>
      <c r="AC4014" s="10">
        <v>0</v>
      </c>
      <c r="AD4014" s="10">
        <v>0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K4014" s="10">
        <v>0</v>
      </c>
      <c r="AL4014" s="10">
        <v>0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  <c r="AR4014" s="10">
        <v>0</v>
      </c>
      <c r="AS4014" s="10">
        <v>0</v>
      </c>
      <c r="AT4014" s="10">
        <v>0</v>
      </c>
      <c r="AU4014" s="10">
        <v>0</v>
      </c>
      <c r="AV4014" s="10">
        <v>0</v>
      </c>
      <c r="AW4014" s="10">
        <v>0</v>
      </c>
      <c r="AX4014" s="10">
        <v>0</v>
      </c>
      <c r="AY4014" s="10">
        <v>0</v>
      </c>
      <c r="AZ4014" s="10">
        <v>0</v>
      </c>
      <c r="BA4014" s="10">
        <v>0</v>
      </c>
      <c r="BB4014" s="10">
        <v>0</v>
      </c>
      <c r="BC4014" s="10">
        <v>0</v>
      </c>
      <c r="BD4014" s="10">
        <v>0</v>
      </c>
      <c r="BE4014" s="10">
        <v>0</v>
      </c>
      <c r="BF4014" s="10">
        <v>0</v>
      </c>
      <c r="BG4014" s="10">
        <v>0</v>
      </c>
      <c r="BH4014" s="10">
        <v>0</v>
      </c>
      <c r="BI4014" s="10">
        <v>0</v>
      </c>
      <c r="BJ4014" s="10">
        <v>0</v>
      </c>
      <c r="BK4014" s="10">
        <v>0</v>
      </c>
      <c r="BL4014" s="10">
        <v>0</v>
      </c>
      <c r="BM4014" s="10">
        <v>0</v>
      </c>
      <c r="BN4014" s="10">
        <v>0</v>
      </c>
      <c r="BO4014" s="10">
        <v>0</v>
      </c>
      <c r="BP4014" s="10">
        <v>0</v>
      </c>
    </row>
    <row r="4015" spans="1:68">
      <c r="A4015" s="10">
        <f t="shared" si="3054"/>
        <v>8021013</v>
      </c>
      <c r="B4015" s="48" t="s">
        <v>953</v>
      </c>
      <c r="C4015" s="48" t="s">
        <v>955</v>
      </c>
      <c r="F4015" s="48" t="s">
        <v>955</v>
      </c>
      <c r="G4015" s="10">
        <v>1</v>
      </c>
      <c r="I4015" s="10">
        <v>2</v>
      </c>
      <c r="J4015" s="10">
        <v>0</v>
      </c>
      <c r="K4015" s="10">
        <v>100</v>
      </c>
      <c r="L4015" s="10">
        <v>100</v>
      </c>
      <c r="M4015" s="10">
        <v>1000</v>
      </c>
      <c r="N4015" s="10">
        <v>1</v>
      </c>
      <c r="O4015" s="10">
        <v>29</v>
      </c>
      <c r="P4015" s="10">
        <v>0</v>
      </c>
      <c r="Q4015" s="10">
        <v>200</v>
      </c>
      <c r="R4015" s="10">
        <v>200</v>
      </c>
      <c r="S4015" s="10">
        <v>1000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>
        <v>0</v>
      </c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0">
        <v>0</v>
      </c>
      <c r="BM4015" s="10">
        <v>0</v>
      </c>
      <c r="BN4015" s="10">
        <v>0</v>
      </c>
      <c r="BO4015" s="10">
        <v>0</v>
      </c>
      <c r="BP4015" s="10">
        <v>0</v>
      </c>
    </row>
    <row r="4016" spans="1:68">
      <c r="A4016" s="10">
        <f t="shared" si="3054"/>
        <v>8021014</v>
      </c>
      <c r="B4016" s="48" t="s">
        <v>953</v>
      </c>
      <c r="C4016" s="48" t="s">
        <v>955</v>
      </c>
      <c r="F4016" s="48" t="s">
        <v>955</v>
      </c>
      <c r="G4016" s="10">
        <v>1</v>
      </c>
      <c r="I4016" s="10">
        <v>2</v>
      </c>
      <c r="J4016" s="10">
        <v>0</v>
      </c>
      <c r="K4016" s="10">
        <v>100</v>
      </c>
      <c r="L4016" s="10">
        <v>100</v>
      </c>
      <c r="M4016" s="10">
        <v>1000</v>
      </c>
      <c r="N4016" s="10">
        <v>1</v>
      </c>
      <c r="O4016" s="10">
        <v>29</v>
      </c>
      <c r="P4016" s="10">
        <v>0</v>
      </c>
      <c r="Q4016" s="10">
        <v>200</v>
      </c>
      <c r="R4016" s="10">
        <v>200</v>
      </c>
      <c r="S4016" s="10">
        <v>1000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  <c r="AS4016" s="10">
        <v>0</v>
      </c>
      <c r="AT4016" s="10">
        <v>0</v>
      </c>
      <c r="AU4016" s="10">
        <v>0</v>
      </c>
      <c r="AV4016" s="10">
        <v>0</v>
      </c>
      <c r="AW4016" s="10">
        <v>0</v>
      </c>
      <c r="AX4016" s="10">
        <v>0</v>
      </c>
      <c r="AY4016" s="10">
        <v>0</v>
      </c>
      <c r="AZ4016" s="10">
        <v>0</v>
      </c>
      <c r="BA4016" s="10">
        <v>0</v>
      </c>
      <c r="BB4016" s="10">
        <v>0</v>
      </c>
      <c r="BC4016" s="10">
        <v>0</v>
      </c>
      <c r="BD4016" s="10">
        <v>0</v>
      </c>
      <c r="BE4016" s="10">
        <v>0</v>
      </c>
      <c r="BF4016" s="10">
        <v>0</v>
      </c>
      <c r="BG4016" s="10">
        <v>0</v>
      </c>
      <c r="BH4016" s="10">
        <v>0</v>
      </c>
      <c r="BI4016" s="10">
        <v>0</v>
      </c>
      <c r="BJ4016" s="10">
        <v>0</v>
      </c>
      <c r="BK4016" s="10">
        <v>0</v>
      </c>
      <c r="BL4016" s="10">
        <v>0</v>
      </c>
      <c r="BM4016" s="10">
        <v>0</v>
      </c>
      <c r="BN4016" s="10">
        <v>0</v>
      </c>
      <c r="BO4016" s="10">
        <v>0</v>
      </c>
      <c r="BP4016" s="10">
        <v>0</v>
      </c>
    </row>
    <row r="4017" spans="1:68">
      <c r="A4017" s="10">
        <f t="shared" si="3054"/>
        <v>8021015</v>
      </c>
      <c r="B4017" s="48" t="s">
        <v>953</v>
      </c>
      <c r="C4017" s="48" t="s">
        <v>955</v>
      </c>
      <c r="F4017" s="48" t="s">
        <v>955</v>
      </c>
      <c r="G4017" s="10">
        <v>1</v>
      </c>
      <c r="I4017" s="10">
        <v>2</v>
      </c>
      <c r="J4017" s="10">
        <v>0</v>
      </c>
      <c r="K4017" s="10">
        <v>100</v>
      </c>
      <c r="L4017" s="10">
        <v>100</v>
      </c>
      <c r="M4017" s="10">
        <v>1000</v>
      </c>
      <c r="N4017" s="10">
        <v>1</v>
      </c>
      <c r="O4017" s="10">
        <v>29</v>
      </c>
      <c r="P4017" s="10">
        <v>0</v>
      </c>
      <c r="Q4017" s="10">
        <v>200</v>
      </c>
      <c r="R4017" s="10">
        <v>200</v>
      </c>
      <c r="S4017" s="10">
        <v>1000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>
        <v>0</v>
      </c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0">
        <v>0</v>
      </c>
      <c r="BM4017" s="10">
        <v>0</v>
      </c>
      <c r="BN4017" s="10">
        <v>0</v>
      </c>
      <c r="BO4017" s="10">
        <v>0</v>
      </c>
      <c r="BP4017" s="10">
        <v>0</v>
      </c>
    </row>
    <row r="4018" spans="1:68">
      <c r="A4018" s="10">
        <f t="shared" si="3054"/>
        <v>8021016</v>
      </c>
      <c r="B4018" s="48" t="s">
        <v>953</v>
      </c>
      <c r="C4018" s="48" t="s">
        <v>955</v>
      </c>
      <c r="F4018" s="48" t="s">
        <v>955</v>
      </c>
      <c r="G4018" s="10">
        <v>1</v>
      </c>
      <c r="I4018" s="10">
        <v>2</v>
      </c>
      <c r="J4018" s="10">
        <v>0</v>
      </c>
      <c r="K4018" s="10">
        <v>100</v>
      </c>
      <c r="L4018" s="10">
        <v>100</v>
      </c>
      <c r="M4018" s="10">
        <v>1000</v>
      </c>
      <c r="N4018" s="10">
        <v>1</v>
      </c>
      <c r="O4018" s="10">
        <v>29</v>
      </c>
      <c r="P4018" s="10">
        <v>0</v>
      </c>
      <c r="Q4018" s="10">
        <v>200</v>
      </c>
      <c r="R4018" s="10">
        <v>200</v>
      </c>
      <c r="S4018" s="10">
        <v>1000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>
        <v>0</v>
      </c>
      <c r="AD4018" s="10">
        <v>0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0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  <c r="AR4018" s="10">
        <v>0</v>
      </c>
      <c r="AS4018" s="10">
        <v>0</v>
      </c>
      <c r="AT4018" s="10">
        <v>0</v>
      </c>
      <c r="AU4018" s="10">
        <v>0</v>
      </c>
      <c r="AV4018" s="10">
        <v>0</v>
      </c>
      <c r="AW4018" s="10">
        <v>0</v>
      </c>
      <c r="AX4018" s="10">
        <v>0</v>
      </c>
      <c r="AY4018" s="10">
        <v>0</v>
      </c>
      <c r="AZ4018" s="10">
        <v>0</v>
      </c>
      <c r="BA4018" s="10">
        <v>0</v>
      </c>
      <c r="BB4018" s="10">
        <v>0</v>
      </c>
      <c r="BC4018" s="10">
        <v>0</v>
      </c>
      <c r="BD4018" s="10">
        <v>0</v>
      </c>
      <c r="BE4018" s="10">
        <v>0</v>
      </c>
      <c r="BF4018" s="10">
        <v>0</v>
      </c>
      <c r="BG4018" s="10">
        <v>0</v>
      </c>
      <c r="BH4018" s="10">
        <v>0</v>
      </c>
      <c r="BI4018" s="10">
        <v>0</v>
      </c>
      <c r="BJ4018" s="10">
        <v>0</v>
      </c>
      <c r="BK4018" s="10">
        <v>0</v>
      </c>
      <c r="BL4018" s="10">
        <v>0</v>
      </c>
      <c r="BM4018" s="10">
        <v>0</v>
      </c>
      <c r="BN4018" s="10">
        <v>0</v>
      </c>
      <c r="BO4018" s="10">
        <v>0</v>
      </c>
      <c r="BP4018" s="10">
        <v>0</v>
      </c>
    </row>
    <row r="4019" spans="1:68">
      <c r="A4019" s="10">
        <f t="shared" si="3054"/>
        <v>8021017</v>
      </c>
      <c r="B4019" s="48" t="s">
        <v>953</v>
      </c>
      <c r="C4019" s="48" t="s">
        <v>955</v>
      </c>
      <c r="F4019" s="48" t="s">
        <v>955</v>
      </c>
      <c r="G4019" s="10">
        <v>1</v>
      </c>
      <c r="I4019" s="10">
        <v>2</v>
      </c>
      <c r="J4019" s="10">
        <v>0</v>
      </c>
      <c r="K4019" s="10">
        <v>100</v>
      </c>
      <c r="L4019" s="10">
        <v>100</v>
      </c>
      <c r="M4019" s="10">
        <v>1000</v>
      </c>
      <c r="N4019" s="10">
        <v>1</v>
      </c>
      <c r="O4019" s="10">
        <v>29</v>
      </c>
      <c r="P4019" s="10">
        <v>0</v>
      </c>
      <c r="Q4019" s="10">
        <v>200</v>
      </c>
      <c r="R4019" s="10">
        <v>200</v>
      </c>
      <c r="S4019" s="10">
        <v>1000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>
        <v>0</v>
      </c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0">
        <v>0</v>
      </c>
      <c r="BM4019" s="10">
        <v>0</v>
      </c>
      <c r="BN4019" s="10">
        <v>0</v>
      </c>
      <c r="BO4019" s="10">
        <v>0</v>
      </c>
      <c r="BP4019" s="10">
        <v>0</v>
      </c>
    </row>
    <row r="4020" spans="1:68">
      <c r="A4020" s="10">
        <f t="shared" si="3054"/>
        <v>8021018</v>
      </c>
      <c r="B4020" s="48" t="s">
        <v>953</v>
      </c>
      <c r="C4020" s="48" t="s">
        <v>955</v>
      </c>
      <c r="F4020" s="48" t="s">
        <v>955</v>
      </c>
      <c r="G4020" s="10">
        <v>1</v>
      </c>
      <c r="I4020" s="10">
        <v>2</v>
      </c>
      <c r="J4020" s="10">
        <v>0</v>
      </c>
      <c r="K4020" s="10">
        <v>100</v>
      </c>
      <c r="L4020" s="10">
        <v>100</v>
      </c>
      <c r="M4020" s="10">
        <v>1000</v>
      </c>
      <c r="N4020" s="10">
        <v>1</v>
      </c>
      <c r="O4020" s="10">
        <v>29</v>
      </c>
      <c r="P4020" s="10">
        <v>0</v>
      </c>
      <c r="Q4020" s="10">
        <v>200</v>
      </c>
      <c r="R4020" s="10">
        <v>200</v>
      </c>
      <c r="S4020" s="10">
        <v>1000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  <c r="AB4020" s="10">
        <v>0</v>
      </c>
      <c r="AC4020" s="10">
        <v>0</v>
      </c>
      <c r="AD4020" s="10">
        <v>0</v>
      </c>
      <c r="AE4020" s="10">
        <v>0</v>
      </c>
      <c r="AF4020" s="10">
        <v>0</v>
      </c>
      <c r="AG4020" s="10">
        <v>0</v>
      </c>
      <c r="AH4020" s="10">
        <v>0</v>
      </c>
      <c r="AI4020" s="10">
        <v>0</v>
      </c>
      <c r="AJ4020" s="10">
        <v>0</v>
      </c>
      <c r="AK4020" s="10">
        <v>0</v>
      </c>
      <c r="AL4020" s="10">
        <v>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>
        <v>0</v>
      </c>
      <c r="AS4020" s="10">
        <v>0</v>
      </c>
      <c r="AT4020" s="10">
        <v>0</v>
      </c>
      <c r="AU4020" s="10">
        <v>0</v>
      </c>
      <c r="AV4020" s="10">
        <v>0</v>
      </c>
      <c r="AW4020" s="10">
        <v>0</v>
      </c>
      <c r="AX4020" s="10">
        <v>0</v>
      </c>
      <c r="AY4020" s="10">
        <v>0</v>
      </c>
      <c r="AZ4020" s="10">
        <v>0</v>
      </c>
      <c r="BA4020" s="10">
        <v>0</v>
      </c>
      <c r="BB4020" s="10">
        <v>0</v>
      </c>
      <c r="BC4020" s="10">
        <v>0</v>
      </c>
      <c r="BD4020" s="10">
        <v>0</v>
      </c>
      <c r="BE4020" s="10">
        <v>0</v>
      </c>
      <c r="BF4020" s="10">
        <v>0</v>
      </c>
      <c r="BG4020" s="10">
        <v>0</v>
      </c>
      <c r="BH4020" s="10">
        <v>0</v>
      </c>
      <c r="BI4020" s="10">
        <v>0</v>
      </c>
      <c r="BJ4020" s="10">
        <v>0</v>
      </c>
      <c r="BK4020" s="10">
        <v>0</v>
      </c>
      <c r="BL4020" s="10">
        <v>0</v>
      </c>
      <c r="BM4020" s="10">
        <v>0</v>
      </c>
      <c r="BN4020" s="10">
        <v>0</v>
      </c>
      <c r="BO4020" s="10">
        <v>0</v>
      </c>
      <c r="BP4020" s="10">
        <v>0</v>
      </c>
    </row>
    <row r="4021" spans="1:68">
      <c r="A4021" s="10">
        <f t="shared" si="3054"/>
        <v>8021019</v>
      </c>
      <c r="B4021" s="48" t="s">
        <v>953</v>
      </c>
      <c r="C4021" s="48" t="s">
        <v>955</v>
      </c>
      <c r="F4021" s="48" t="s">
        <v>955</v>
      </c>
      <c r="G4021" s="10">
        <v>1</v>
      </c>
      <c r="I4021" s="10">
        <v>2</v>
      </c>
      <c r="J4021" s="10">
        <v>0</v>
      </c>
      <c r="K4021" s="10">
        <v>100</v>
      </c>
      <c r="L4021" s="10">
        <v>100</v>
      </c>
      <c r="M4021" s="10">
        <v>1000</v>
      </c>
      <c r="N4021" s="10">
        <v>1</v>
      </c>
      <c r="O4021" s="10">
        <v>29</v>
      </c>
      <c r="P4021" s="10">
        <v>0</v>
      </c>
      <c r="Q4021" s="10">
        <v>200</v>
      </c>
      <c r="R4021" s="10">
        <v>200</v>
      </c>
      <c r="S4021" s="10">
        <v>1000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>
        <v>0</v>
      </c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0">
        <v>0</v>
      </c>
      <c r="BM4021" s="10">
        <v>0</v>
      </c>
      <c r="BN4021" s="10">
        <v>0</v>
      </c>
      <c r="BO4021" s="10">
        <v>0</v>
      </c>
      <c r="BP4021" s="10">
        <v>0</v>
      </c>
    </row>
    <row r="4022" spans="1:68">
      <c r="A4022" s="10">
        <f t="shared" si="3054"/>
        <v>8021020</v>
      </c>
      <c r="B4022" s="48" t="s">
        <v>953</v>
      </c>
      <c r="C4022" s="48" t="s">
        <v>955</v>
      </c>
      <c r="F4022" s="48" t="s">
        <v>955</v>
      </c>
      <c r="G4022" s="10">
        <v>1</v>
      </c>
      <c r="I4022" s="10">
        <v>2</v>
      </c>
      <c r="J4022" s="10">
        <v>0</v>
      </c>
      <c r="K4022" s="10">
        <v>100</v>
      </c>
      <c r="L4022" s="10">
        <v>100</v>
      </c>
      <c r="M4022" s="10">
        <v>1000</v>
      </c>
      <c r="N4022" s="10">
        <v>1</v>
      </c>
      <c r="O4022" s="10">
        <v>29</v>
      </c>
      <c r="P4022" s="10">
        <v>0</v>
      </c>
      <c r="Q4022" s="10">
        <v>200</v>
      </c>
      <c r="R4022" s="10">
        <v>200</v>
      </c>
      <c r="S4022" s="10">
        <v>1000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  <c r="AS4022" s="10">
        <v>0</v>
      </c>
      <c r="AT4022" s="10">
        <v>0</v>
      </c>
      <c r="AU4022" s="10">
        <v>0</v>
      </c>
      <c r="AV4022" s="10">
        <v>0</v>
      </c>
      <c r="AW4022" s="10">
        <v>0</v>
      </c>
      <c r="AX4022" s="10">
        <v>0</v>
      </c>
      <c r="AY4022" s="10">
        <v>0</v>
      </c>
      <c r="AZ4022" s="10">
        <v>0</v>
      </c>
      <c r="BA4022" s="10">
        <v>0</v>
      </c>
      <c r="BB4022" s="10">
        <v>0</v>
      </c>
      <c r="BC4022" s="10">
        <v>0</v>
      </c>
      <c r="BD4022" s="10">
        <v>0</v>
      </c>
      <c r="BE4022" s="10">
        <v>0</v>
      </c>
      <c r="BF4022" s="10">
        <v>0</v>
      </c>
      <c r="BG4022" s="10">
        <v>0</v>
      </c>
      <c r="BH4022" s="10">
        <v>0</v>
      </c>
      <c r="BI4022" s="10">
        <v>0</v>
      </c>
      <c r="BJ4022" s="10">
        <v>0</v>
      </c>
      <c r="BK4022" s="10">
        <v>0</v>
      </c>
      <c r="BL4022" s="10">
        <v>0</v>
      </c>
      <c r="BM4022" s="10">
        <v>0</v>
      </c>
      <c r="BN4022" s="10">
        <v>0</v>
      </c>
      <c r="BO4022" s="10">
        <v>0</v>
      </c>
      <c r="BP4022" s="10">
        <v>0</v>
      </c>
    </row>
    <row r="4023" spans="1:68">
      <c r="A4023" s="10">
        <f t="shared" si="3054"/>
        <v>8021021</v>
      </c>
      <c r="B4023" s="48" t="s">
        <v>953</v>
      </c>
      <c r="C4023" s="48" t="s">
        <v>955</v>
      </c>
      <c r="F4023" s="48" t="s">
        <v>955</v>
      </c>
      <c r="G4023" s="10">
        <v>1</v>
      </c>
      <c r="I4023" s="10">
        <v>2</v>
      </c>
      <c r="J4023" s="10">
        <v>0</v>
      </c>
      <c r="K4023" s="10">
        <v>100</v>
      </c>
      <c r="L4023" s="10">
        <v>100</v>
      </c>
      <c r="M4023" s="10">
        <v>1000</v>
      </c>
      <c r="N4023" s="10">
        <v>1</v>
      </c>
      <c r="O4023" s="10">
        <v>29</v>
      </c>
      <c r="P4023" s="10">
        <v>0</v>
      </c>
      <c r="Q4023" s="10">
        <v>200</v>
      </c>
      <c r="R4023" s="10">
        <v>200</v>
      </c>
      <c r="S4023" s="10">
        <v>1000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0">
        <v>0</v>
      </c>
      <c r="BM4023" s="10">
        <v>0</v>
      </c>
      <c r="BN4023" s="10">
        <v>0</v>
      </c>
      <c r="BO4023" s="10">
        <v>0</v>
      </c>
      <c r="BP4023" s="10">
        <v>0</v>
      </c>
    </row>
    <row r="4024" spans="1:68">
      <c r="A4024" s="10">
        <f t="shared" si="3054"/>
        <v>8021022</v>
      </c>
      <c r="B4024" s="48" t="s">
        <v>953</v>
      </c>
      <c r="C4024" s="48" t="s">
        <v>955</v>
      </c>
      <c r="F4024" s="48" t="s">
        <v>955</v>
      </c>
      <c r="G4024" s="10">
        <v>1</v>
      </c>
      <c r="I4024" s="10">
        <v>2</v>
      </c>
      <c r="J4024" s="10">
        <v>0</v>
      </c>
      <c r="K4024" s="10">
        <v>100</v>
      </c>
      <c r="L4024" s="10">
        <v>100</v>
      </c>
      <c r="M4024" s="10">
        <v>1000</v>
      </c>
      <c r="N4024" s="10">
        <v>1</v>
      </c>
      <c r="O4024" s="10">
        <v>29</v>
      </c>
      <c r="P4024" s="10">
        <v>0</v>
      </c>
      <c r="Q4024" s="10">
        <v>200</v>
      </c>
      <c r="R4024" s="10">
        <v>200</v>
      </c>
      <c r="S4024" s="10">
        <v>1000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0</v>
      </c>
      <c r="AC4024" s="10">
        <v>0</v>
      </c>
      <c r="AD4024" s="10">
        <v>0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0</v>
      </c>
      <c r="AV4024" s="10">
        <v>0</v>
      </c>
      <c r="AW4024" s="10">
        <v>0</v>
      </c>
      <c r="AX4024" s="10">
        <v>0</v>
      </c>
      <c r="AY4024" s="10">
        <v>0</v>
      </c>
      <c r="AZ4024" s="10">
        <v>0</v>
      </c>
      <c r="BA4024" s="10">
        <v>0</v>
      </c>
      <c r="BB4024" s="10">
        <v>0</v>
      </c>
      <c r="BC4024" s="10">
        <v>0</v>
      </c>
      <c r="BD4024" s="10">
        <v>0</v>
      </c>
      <c r="BE4024" s="10">
        <v>0</v>
      </c>
      <c r="BF4024" s="10">
        <v>0</v>
      </c>
      <c r="BG4024" s="10">
        <v>0</v>
      </c>
      <c r="BH4024" s="10">
        <v>0</v>
      </c>
      <c r="BI4024" s="10">
        <v>0</v>
      </c>
      <c r="BJ4024" s="10">
        <v>0</v>
      </c>
      <c r="BK4024" s="10">
        <v>0</v>
      </c>
      <c r="BL4024" s="10">
        <v>0</v>
      </c>
      <c r="BM4024" s="10">
        <v>0</v>
      </c>
      <c r="BN4024" s="10">
        <v>0</v>
      </c>
      <c r="BO4024" s="10">
        <v>0</v>
      </c>
      <c r="BP4024" s="10">
        <v>0</v>
      </c>
    </row>
    <row r="4025" spans="1:68">
      <c r="A4025" s="10">
        <f t="shared" si="3054"/>
        <v>8021023</v>
      </c>
      <c r="B4025" s="48" t="s">
        <v>953</v>
      </c>
      <c r="C4025" s="48" t="s">
        <v>955</v>
      </c>
      <c r="F4025" s="48" t="s">
        <v>955</v>
      </c>
      <c r="G4025" s="10">
        <v>1</v>
      </c>
      <c r="I4025" s="10">
        <v>2</v>
      </c>
      <c r="J4025" s="10">
        <v>0</v>
      </c>
      <c r="K4025" s="10">
        <v>100</v>
      </c>
      <c r="L4025" s="10">
        <v>100</v>
      </c>
      <c r="M4025" s="10">
        <v>1000</v>
      </c>
      <c r="N4025" s="10">
        <v>1</v>
      </c>
      <c r="O4025" s="10">
        <v>29</v>
      </c>
      <c r="P4025" s="10">
        <v>0</v>
      </c>
      <c r="Q4025" s="10">
        <v>200</v>
      </c>
      <c r="R4025" s="10">
        <v>200</v>
      </c>
      <c r="S4025" s="10">
        <v>1000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0">
        <v>0</v>
      </c>
      <c r="BM4025" s="10">
        <v>0</v>
      </c>
      <c r="BN4025" s="10">
        <v>0</v>
      </c>
      <c r="BO4025" s="10">
        <v>0</v>
      </c>
      <c r="BP4025" s="10">
        <v>0</v>
      </c>
    </row>
    <row r="4026" spans="1:68">
      <c r="A4026" s="10">
        <f t="shared" si="3054"/>
        <v>8021024</v>
      </c>
      <c r="B4026" s="48" t="s">
        <v>953</v>
      </c>
      <c r="C4026" s="48" t="s">
        <v>955</v>
      </c>
      <c r="F4026" s="48" t="s">
        <v>955</v>
      </c>
      <c r="G4026" s="10">
        <v>1</v>
      </c>
      <c r="I4026" s="10">
        <v>2</v>
      </c>
      <c r="J4026" s="10">
        <v>0</v>
      </c>
      <c r="K4026" s="10">
        <v>100</v>
      </c>
      <c r="L4026" s="10">
        <v>100</v>
      </c>
      <c r="M4026" s="10">
        <v>1000</v>
      </c>
      <c r="N4026" s="10">
        <v>1</v>
      </c>
      <c r="O4026" s="10">
        <v>29</v>
      </c>
      <c r="P4026" s="10">
        <v>0</v>
      </c>
      <c r="Q4026" s="10">
        <v>200</v>
      </c>
      <c r="R4026" s="10">
        <v>200</v>
      </c>
      <c r="S4026" s="10">
        <v>1000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>
        <v>0</v>
      </c>
      <c r="AD4026" s="10">
        <v>0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0</v>
      </c>
      <c r="AL4026" s="10">
        <v>0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>
        <v>0</v>
      </c>
      <c r="AS4026" s="10">
        <v>0</v>
      </c>
      <c r="AT4026" s="10">
        <v>0</v>
      </c>
      <c r="AU4026" s="10">
        <v>0</v>
      </c>
      <c r="AV4026" s="10">
        <v>0</v>
      </c>
      <c r="AW4026" s="10">
        <v>0</v>
      </c>
      <c r="AX4026" s="10">
        <v>0</v>
      </c>
      <c r="AY4026" s="10">
        <v>0</v>
      </c>
      <c r="AZ4026" s="10">
        <v>0</v>
      </c>
      <c r="BA4026" s="10">
        <v>0</v>
      </c>
      <c r="BB4026" s="10">
        <v>0</v>
      </c>
      <c r="BC4026" s="10">
        <v>0</v>
      </c>
      <c r="BD4026" s="10">
        <v>0</v>
      </c>
      <c r="BE4026" s="10">
        <v>0</v>
      </c>
      <c r="BF4026" s="10">
        <v>0</v>
      </c>
      <c r="BG4026" s="10">
        <v>0</v>
      </c>
      <c r="BH4026" s="10">
        <v>0</v>
      </c>
      <c r="BI4026" s="10">
        <v>0</v>
      </c>
      <c r="BJ4026" s="10">
        <v>0</v>
      </c>
      <c r="BK4026" s="10">
        <v>0</v>
      </c>
      <c r="BL4026" s="10">
        <v>0</v>
      </c>
      <c r="BM4026" s="10">
        <v>0</v>
      </c>
      <c r="BN4026" s="10">
        <v>0</v>
      </c>
      <c r="BO4026" s="10">
        <v>0</v>
      </c>
      <c r="BP4026" s="10">
        <v>0</v>
      </c>
    </row>
    <row r="4027" spans="1:68">
      <c r="A4027" s="10">
        <f t="shared" si="3054"/>
        <v>8021025</v>
      </c>
      <c r="B4027" s="48" t="s">
        <v>953</v>
      </c>
      <c r="C4027" s="48" t="s">
        <v>955</v>
      </c>
      <c r="F4027" s="48" t="s">
        <v>955</v>
      </c>
      <c r="G4027" s="10">
        <v>1</v>
      </c>
      <c r="I4027" s="10">
        <v>2</v>
      </c>
      <c r="J4027" s="10">
        <v>0</v>
      </c>
      <c r="K4027" s="10">
        <v>100</v>
      </c>
      <c r="L4027" s="10">
        <v>100</v>
      </c>
      <c r="M4027" s="10">
        <v>1000</v>
      </c>
      <c r="N4027" s="10">
        <v>1</v>
      </c>
      <c r="O4027" s="10">
        <v>29</v>
      </c>
      <c r="P4027" s="10">
        <v>0</v>
      </c>
      <c r="Q4027" s="10">
        <v>200</v>
      </c>
      <c r="R4027" s="10">
        <v>200</v>
      </c>
      <c r="S4027" s="10">
        <v>1000</v>
      </c>
      <c r="T4027" s="10">
        <v>0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>
        <v>0</v>
      </c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0">
        <v>0</v>
      </c>
      <c r="BM4027" s="10">
        <v>0</v>
      </c>
      <c r="BN4027" s="10">
        <v>0</v>
      </c>
      <c r="BO4027" s="10">
        <v>0</v>
      </c>
      <c r="BP4027" s="10">
        <v>0</v>
      </c>
    </row>
    <row r="4028" spans="1:68">
      <c r="A4028" s="10">
        <f t="shared" si="3054"/>
        <v>8021026</v>
      </c>
      <c r="B4028" s="48" t="s">
        <v>953</v>
      </c>
      <c r="C4028" s="48" t="s">
        <v>955</v>
      </c>
      <c r="F4028" s="48" t="s">
        <v>955</v>
      </c>
      <c r="G4028" s="10">
        <v>1</v>
      </c>
      <c r="I4028" s="10">
        <v>2</v>
      </c>
      <c r="J4028" s="10">
        <v>0</v>
      </c>
      <c r="K4028" s="10">
        <v>100</v>
      </c>
      <c r="L4028" s="10">
        <v>100</v>
      </c>
      <c r="M4028" s="10">
        <v>1000</v>
      </c>
      <c r="N4028" s="10">
        <v>1</v>
      </c>
      <c r="O4028" s="10">
        <v>29</v>
      </c>
      <c r="P4028" s="10">
        <v>0</v>
      </c>
      <c r="Q4028" s="10">
        <v>200</v>
      </c>
      <c r="R4028" s="10">
        <v>200</v>
      </c>
      <c r="S4028" s="10">
        <v>1000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0</v>
      </c>
      <c r="AU4028" s="10">
        <v>0</v>
      </c>
      <c r="AV4028" s="10">
        <v>0</v>
      </c>
      <c r="AW4028" s="10">
        <v>0</v>
      </c>
      <c r="AX4028" s="10">
        <v>0</v>
      </c>
      <c r="AY4028" s="10">
        <v>0</v>
      </c>
      <c r="AZ4028" s="10">
        <v>0</v>
      </c>
      <c r="BA4028" s="10">
        <v>0</v>
      </c>
      <c r="BB4028" s="10">
        <v>0</v>
      </c>
      <c r="BC4028" s="10">
        <v>0</v>
      </c>
      <c r="BD4028" s="10">
        <v>0</v>
      </c>
      <c r="BE4028" s="10">
        <v>0</v>
      </c>
      <c r="BF4028" s="10">
        <v>0</v>
      </c>
      <c r="BG4028" s="10">
        <v>0</v>
      </c>
      <c r="BH4028" s="10">
        <v>0</v>
      </c>
      <c r="BI4028" s="10">
        <v>0</v>
      </c>
      <c r="BJ4028" s="10">
        <v>0</v>
      </c>
      <c r="BK4028" s="10">
        <v>0</v>
      </c>
      <c r="BL4028" s="10">
        <v>0</v>
      </c>
      <c r="BM4028" s="10">
        <v>0</v>
      </c>
      <c r="BN4028" s="10">
        <v>0</v>
      </c>
      <c r="BO4028" s="10">
        <v>0</v>
      </c>
      <c r="BP4028" s="10">
        <v>0</v>
      </c>
    </row>
    <row r="4029" spans="1:68">
      <c r="A4029" s="10">
        <f t="shared" si="3054"/>
        <v>8021027</v>
      </c>
      <c r="B4029" s="48" t="s">
        <v>953</v>
      </c>
      <c r="C4029" s="48" t="s">
        <v>955</v>
      </c>
      <c r="F4029" s="48" t="s">
        <v>955</v>
      </c>
      <c r="G4029" s="10">
        <v>1</v>
      </c>
      <c r="I4029" s="10">
        <v>2</v>
      </c>
      <c r="J4029" s="10">
        <v>0</v>
      </c>
      <c r="K4029" s="10">
        <v>100</v>
      </c>
      <c r="L4029" s="10">
        <v>100</v>
      </c>
      <c r="M4029" s="10">
        <v>1000</v>
      </c>
      <c r="N4029" s="10">
        <v>1</v>
      </c>
      <c r="O4029" s="10">
        <v>29</v>
      </c>
      <c r="P4029" s="10">
        <v>0</v>
      </c>
      <c r="Q4029" s="10">
        <v>200</v>
      </c>
      <c r="R4029" s="10">
        <v>200</v>
      </c>
      <c r="S4029" s="10">
        <v>1000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>
        <v>0</v>
      </c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0">
        <v>0</v>
      </c>
      <c r="BM4029" s="10">
        <v>0</v>
      </c>
      <c r="BN4029" s="10">
        <v>0</v>
      </c>
      <c r="BO4029" s="10">
        <v>0</v>
      </c>
      <c r="BP4029" s="10">
        <v>0</v>
      </c>
    </row>
    <row r="4030" spans="1:68">
      <c r="A4030" s="10">
        <f t="shared" si="3054"/>
        <v>8021028</v>
      </c>
      <c r="B4030" s="48" t="s">
        <v>953</v>
      </c>
      <c r="C4030" s="48" t="s">
        <v>955</v>
      </c>
      <c r="F4030" s="48" t="s">
        <v>955</v>
      </c>
      <c r="G4030" s="10">
        <v>1</v>
      </c>
      <c r="I4030" s="10">
        <v>2</v>
      </c>
      <c r="J4030" s="10">
        <v>0</v>
      </c>
      <c r="K4030" s="10">
        <v>100</v>
      </c>
      <c r="L4030" s="10">
        <v>100</v>
      </c>
      <c r="M4030" s="10">
        <v>1000</v>
      </c>
      <c r="N4030" s="10">
        <v>1</v>
      </c>
      <c r="O4030" s="10">
        <v>29</v>
      </c>
      <c r="P4030" s="10">
        <v>0</v>
      </c>
      <c r="Q4030" s="10">
        <v>200</v>
      </c>
      <c r="R4030" s="10">
        <v>200</v>
      </c>
      <c r="S4030" s="10">
        <v>1000</v>
      </c>
      <c r="T4030" s="10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0</v>
      </c>
      <c r="AC4030" s="10">
        <v>0</v>
      </c>
      <c r="AD4030" s="10">
        <v>0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>
        <v>0</v>
      </c>
      <c r="AS4030" s="10">
        <v>0</v>
      </c>
      <c r="AT4030" s="10">
        <v>0</v>
      </c>
      <c r="AU4030" s="10">
        <v>0</v>
      </c>
      <c r="AV4030" s="10">
        <v>0</v>
      </c>
      <c r="AW4030" s="10">
        <v>0</v>
      </c>
      <c r="AX4030" s="10">
        <v>0</v>
      </c>
      <c r="AY4030" s="10">
        <v>0</v>
      </c>
      <c r="AZ4030" s="10">
        <v>0</v>
      </c>
      <c r="BA4030" s="10">
        <v>0</v>
      </c>
      <c r="BB4030" s="10">
        <v>0</v>
      </c>
      <c r="BC4030" s="10">
        <v>0</v>
      </c>
      <c r="BD4030" s="10">
        <v>0</v>
      </c>
      <c r="BE4030" s="10">
        <v>0</v>
      </c>
      <c r="BF4030" s="10">
        <v>0</v>
      </c>
      <c r="BG4030" s="10">
        <v>0</v>
      </c>
      <c r="BH4030" s="10">
        <v>0</v>
      </c>
      <c r="BI4030" s="10">
        <v>0</v>
      </c>
      <c r="BJ4030" s="10">
        <v>0</v>
      </c>
      <c r="BK4030" s="10">
        <v>0</v>
      </c>
      <c r="BL4030" s="10">
        <v>0</v>
      </c>
      <c r="BM4030" s="10">
        <v>0</v>
      </c>
      <c r="BN4030" s="10">
        <v>0</v>
      </c>
      <c r="BO4030" s="10">
        <v>0</v>
      </c>
      <c r="BP4030" s="10">
        <v>0</v>
      </c>
    </row>
    <row r="4031" spans="1:68">
      <c r="A4031" s="10">
        <f t="shared" si="3054"/>
        <v>8021029</v>
      </c>
      <c r="B4031" s="48" t="s">
        <v>953</v>
      </c>
      <c r="C4031" s="48" t="s">
        <v>955</v>
      </c>
      <c r="F4031" s="48" t="s">
        <v>955</v>
      </c>
      <c r="G4031" s="10">
        <v>1</v>
      </c>
      <c r="I4031" s="10">
        <v>2</v>
      </c>
      <c r="J4031" s="10">
        <v>0</v>
      </c>
      <c r="K4031" s="10">
        <v>100</v>
      </c>
      <c r="L4031" s="10">
        <v>100</v>
      </c>
      <c r="M4031" s="10">
        <v>1000</v>
      </c>
      <c r="N4031" s="10">
        <v>1</v>
      </c>
      <c r="O4031" s="10">
        <v>29</v>
      </c>
      <c r="P4031" s="10">
        <v>0</v>
      </c>
      <c r="Q4031" s="10">
        <v>200</v>
      </c>
      <c r="R4031" s="10">
        <v>200</v>
      </c>
      <c r="S4031" s="10">
        <v>1000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>
        <v>0</v>
      </c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0">
        <v>0</v>
      </c>
      <c r="BM4031" s="10">
        <v>0</v>
      </c>
      <c r="BN4031" s="10">
        <v>0</v>
      </c>
      <c r="BO4031" s="10">
        <v>0</v>
      </c>
      <c r="BP4031" s="10">
        <v>0</v>
      </c>
    </row>
    <row r="4032" spans="1:68">
      <c r="A4032" s="10">
        <f t="shared" si="3054"/>
        <v>8021030</v>
      </c>
      <c r="B4032" s="48" t="s">
        <v>953</v>
      </c>
      <c r="C4032" s="48" t="s">
        <v>955</v>
      </c>
      <c r="F4032" s="48" t="s">
        <v>955</v>
      </c>
      <c r="G4032" s="10">
        <v>1</v>
      </c>
      <c r="I4032" s="10">
        <v>2</v>
      </c>
      <c r="J4032" s="10">
        <v>0</v>
      </c>
      <c r="K4032" s="10">
        <v>100</v>
      </c>
      <c r="L4032" s="10">
        <v>100</v>
      </c>
      <c r="M4032" s="10">
        <v>1000</v>
      </c>
      <c r="N4032" s="10">
        <v>1</v>
      </c>
      <c r="O4032" s="10">
        <v>29</v>
      </c>
      <c r="P4032" s="10">
        <v>0</v>
      </c>
      <c r="Q4032" s="10">
        <v>200</v>
      </c>
      <c r="R4032" s="10">
        <v>200</v>
      </c>
      <c r="S4032" s="10">
        <v>1000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0">
        <v>0</v>
      </c>
      <c r="AD4032" s="10">
        <v>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</v>
      </c>
      <c r="AL4032" s="10">
        <v>0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>
        <v>0</v>
      </c>
      <c r="AS4032" s="10">
        <v>0</v>
      </c>
      <c r="AT4032" s="10">
        <v>0</v>
      </c>
      <c r="AU4032" s="10">
        <v>0</v>
      </c>
      <c r="AV4032" s="10">
        <v>0</v>
      </c>
      <c r="AW4032" s="10">
        <v>0</v>
      </c>
      <c r="AX4032" s="10">
        <v>0</v>
      </c>
      <c r="AY4032" s="10">
        <v>0</v>
      </c>
      <c r="AZ4032" s="10">
        <v>0</v>
      </c>
      <c r="BA4032" s="10">
        <v>0</v>
      </c>
      <c r="BB4032" s="10">
        <v>0</v>
      </c>
      <c r="BC4032" s="10">
        <v>0</v>
      </c>
      <c r="BD4032" s="10">
        <v>0</v>
      </c>
      <c r="BE4032" s="10">
        <v>0</v>
      </c>
      <c r="BF4032" s="10">
        <v>0</v>
      </c>
      <c r="BG4032" s="10">
        <v>0</v>
      </c>
      <c r="BH4032" s="10">
        <v>0</v>
      </c>
      <c r="BI4032" s="10">
        <v>0</v>
      </c>
      <c r="BJ4032" s="10">
        <v>0</v>
      </c>
      <c r="BK4032" s="10">
        <v>0</v>
      </c>
      <c r="BL4032" s="10">
        <v>0</v>
      </c>
      <c r="BM4032" s="10">
        <v>0</v>
      </c>
      <c r="BN4032" s="10">
        <v>0</v>
      </c>
      <c r="BO4032" s="10">
        <v>0</v>
      </c>
      <c r="BP4032" s="10">
        <v>0</v>
      </c>
    </row>
    <row r="4033" spans="1:68">
      <c r="A4033" s="10">
        <f t="shared" si="3054"/>
        <v>8021031</v>
      </c>
      <c r="B4033" s="48" t="s">
        <v>953</v>
      </c>
      <c r="C4033" s="48" t="s">
        <v>955</v>
      </c>
      <c r="F4033" s="48" t="s">
        <v>955</v>
      </c>
      <c r="G4033" s="10">
        <v>1</v>
      </c>
      <c r="I4033" s="10">
        <v>2</v>
      </c>
      <c r="J4033" s="10">
        <v>0</v>
      </c>
      <c r="K4033" s="10">
        <v>100</v>
      </c>
      <c r="L4033" s="10">
        <v>100</v>
      </c>
      <c r="M4033" s="10">
        <v>1000</v>
      </c>
      <c r="N4033" s="10">
        <v>1</v>
      </c>
      <c r="O4033" s="10">
        <v>29</v>
      </c>
      <c r="P4033" s="10">
        <v>0</v>
      </c>
      <c r="Q4033" s="10">
        <v>200</v>
      </c>
      <c r="R4033" s="10">
        <v>200</v>
      </c>
      <c r="S4033" s="10">
        <v>1000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0">
        <v>0</v>
      </c>
      <c r="BM4033" s="10">
        <v>0</v>
      </c>
      <c r="BN4033" s="10">
        <v>0</v>
      </c>
      <c r="BO4033" s="10">
        <v>0</v>
      </c>
      <c r="BP4033" s="10">
        <v>0</v>
      </c>
    </row>
    <row r="4034" spans="1:68">
      <c r="A4034" s="10">
        <f t="shared" si="3054"/>
        <v>8021032</v>
      </c>
      <c r="B4034" s="48" t="s">
        <v>953</v>
      </c>
      <c r="C4034" s="48" t="s">
        <v>955</v>
      </c>
      <c r="F4034" s="48" t="s">
        <v>955</v>
      </c>
      <c r="G4034" s="10">
        <v>1</v>
      </c>
      <c r="I4034" s="10">
        <v>2</v>
      </c>
      <c r="J4034" s="10">
        <v>0</v>
      </c>
      <c r="K4034" s="10">
        <v>100</v>
      </c>
      <c r="L4034" s="10">
        <v>100</v>
      </c>
      <c r="M4034" s="10">
        <v>1000</v>
      </c>
      <c r="N4034" s="10">
        <v>1</v>
      </c>
      <c r="O4034" s="10">
        <v>29</v>
      </c>
      <c r="P4034" s="10">
        <v>0</v>
      </c>
      <c r="Q4034" s="10">
        <v>200</v>
      </c>
      <c r="R4034" s="10">
        <v>200</v>
      </c>
      <c r="S4034" s="10">
        <v>1000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0</v>
      </c>
      <c r="AU4034" s="10">
        <v>0</v>
      </c>
      <c r="AV4034" s="10">
        <v>0</v>
      </c>
      <c r="AW4034" s="10">
        <v>0</v>
      </c>
      <c r="AX4034" s="10">
        <v>0</v>
      </c>
      <c r="AY4034" s="10">
        <v>0</v>
      </c>
      <c r="AZ4034" s="10">
        <v>0</v>
      </c>
      <c r="BA4034" s="10">
        <v>0</v>
      </c>
      <c r="BB4034" s="10">
        <v>0</v>
      </c>
      <c r="BC4034" s="10">
        <v>0</v>
      </c>
      <c r="BD4034" s="10">
        <v>0</v>
      </c>
      <c r="BE4034" s="10">
        <v>0</v>
      </c>
      <c r="BF4034" s="10">
        <v>0</v>
      </c>
      <c r="BG4034" s="10">
        <v>0</v>
      </c>
      <c r="BH4034" s="10">
        <v>0</v>
      </c>
      <c r="BI4034" s="10">
        <v>0</v>
      </c>
      <c r="BJ4034" s="10">
        <v>0</v>
      </c>
      <c r="BK4034" s="10">
        <v>0</v>
      </c>
      <c r="BL4034" s="10">
        <v>0</v>
      </c>
      <c r="BM4034" s="10">
        <v>0</v>
      </c>
      <c r="BN4034" s="10">
        <v>0</v>
      </c>
      <c r="BO4034" s="10">
        <v>0</v>
      </c>
      <c r="BP4034" s="10">
        <v>0</v>
      </c>
    </row>
    <row r="4035" spans="1:68">
      <c r="A4035" s="10">
        <f t="shared" ref="A4035:A4066" si="3055">A3885+10000</f>
        <v>8021033</v>
      </c>
      <c r="B4035" s="48" t="s">
        <v>953</v>
      </c>
      <c r="C4035" s="48" t="s">
        <v>955</v>
      </c>
      <c r="F4035" s="48" t="s">
        <v>955</v>
      </c>
      <c r="G4035" s="10">
        <v>1</v>
      </c>
      <c r="I4035" s="10">
        <v>2</v>
      </c>
      <c r="J4035" s="10">
        <v>0</v>
      </c>
      <c r="K4035" s="10">
        <v>100</v>
      </c>
      <c r="L4035" s="10">
        <v>100</v>
      </c>
      <c r="M4035" s="10">
        <v>1000</v>
      </c>
      <c r="N4035" s="10">
        <v>1</v>
      </c>
      <c r="O4035" s="10">
        <v>29</v>
      </c>
      <c r="P4035" s="10">
        <v>0</v>
      </c>
      <c r="Q4035" s="10">
        <v>200</v>
      </c>
      <c r="R4035" s="10">
        <v>200</v>
      </c>
      <c r="S4035" s="10">
        <v>1000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0">
        <v>0</v>
      </c>
      <c r="BM4035" s="10">
        <v>0</v>
      </c>
      <c r="BN4035" s="10">
        <v>0</v>
      </c>
      <c r="BO4035" s="10">
        <v>0</v>
      </c>
      <c r="BP4035" s="10">
        <v>0</v>
      </c>
    </row>
    <row r="4036" spans="1:68">
      <c r="A4036" s="10">
        <f t="shared" si="3055"/>
        <v>8021034</v>
      </c>
      <c r="B4036" s="48" t="s">
        <v>953</v>
      </c>
      <c r="C4036" s="48" t="s">
        <v>955</v>
      </c>
      <c r="F4036" s="48" t="s">
        <v>955</v>
      </c>
      <c r="G4036" s="10">
        <v>1</v>
      </c>
      <c r="I4036" s="10">
        <v>2</v>
      </c>
      <c r="J4036" s="10">
        <v>0</v>
      </c>
      <c r="K4036" s="10">
        <v>100</v>
      </c>
      <c r="L4036" s="10">
        <v>100</v>
      </c>
      <c r="M4036" s="10">
        <v>1000</v>
      </c>
      <c r="N4036" s="10">
        <v>1</v>
      </c>
      <c r="O4036" s="10">
        <v>29</v>
      </c>
      <c r="P4036" s="10">
        <v>0</v>
      </c>
      <c r="Q4036" s="10">
        <v>200</v>
      </c>
      <c r="R4036" s="10">
        <v>200</v>
      </c>
      <c r="S4036" s="10">
        <v>1000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0</v>
      </c>
      <c r="AC4036" s="10">
        <v>0</v>
      </c>
      <c r="AD4036" s="10">
        <v>0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0</v>
      </c>
      <c r="AU4036" s="10">
        <v>0</v>
      </c>
      <c r="AV4036" s="10">
        <v>0</v>
      </c>
      <c r="AW4036" s="10">
        <v>0</v>
      </c>
      <c r="AX4036" s="10">
        <v>0</v>
      </c>
      <c r="AY4036" s="10">
        <v>0</v>
      </c>
      <c r="AZ4036" s="10">
        <v>0</v>
      </c>
      <c r="BA4036" s="10">
        <v>0</v>
      </c>
      <c r="BB4036" s="10">
        <v>0</v>
      </c>
      <c r="BC4036" s="10">
        <v>0</v>
      </c>
      <c r="BD4036" s="10">
        <v>0</v>
      </c>
      <c r="BE4036" s="10">
        <v>0</v>
      </c>
      <c r="BF4036" s="10">
        <v>0</v>
      </c>
      <c r="BG4036" s="10">
        <v>0</v>
      </c>
      <c r="BH4036" s="10">
        <v>0</v>
      </c>
      <c r="BI4036" s="10">
        <v>0</v>
      </c>
      <c r="BJ4036" s="10">
        <v>0</v>
      </c>
      <c r="BK4036" s="10">
        <v>0</v>
      </c>
      <c r="BL4036" s="10">
        <v>0</v>
      </c>
      <c r="BM4036" s="10">
        <v>0</v>
      </c>
      <c r="BN4036" s="10">
        <v>0</v>
      </c>
      <c r="BO4036" s="10">
        <v>0</v>
      </c>
      <c r="BP4036" s="10">
        <v>0</v>
      </c>
    </row>
    <row r="4037" spans="1:68">
      <c r="A4037" s="10">
        <f t="shared" si="3055"/>
        <v>8021035</v>
      </c>
      <c r="B4037" s="48" t="s">
        <v>953</v>
      </c>
      <c r="C4037" s="48" t="s">
        <v>955</v>
      </c>
      <c r="F4037" s="48" t="s">
        <v>955</v>
      </c>
      <c r="G4037" s="10">
        <v>1</v>
      </c>
      <c r="I4037" s="10">
        <v>2</v>
      </c>
      <c r="J4037" s="10">
        <v>0</v>
      </c>
      <c r="K4037" s="10">
        <v>100</v>
      </c>
      <c r="L4037" s="10">
        <v>100</v>
      </c>
      <c r="M4037" s="10">
        <v>1000</v>
      </c>
      <c r="N4037" s="10">
        <v>1</v>
      </c>
      <c r="O4037" s="10">
        <v>29</v>
      </c>
      <c r="P4037" s="10">
        <v>0</v>
      </c>
      <c r="Q4037" s="10">
        <v>200</v>
      </c>
      <c r="R4037" s="10">
        <v>200</v>
      </c>
      <c r="S4037" s="10">
        <v>1000</v>
      </c>
      <c r="T4037" s="10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>
        <v>0</v>
      </c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0">
        <v>0</v>
      </c>
      <c r="BM4037" s="10">
        <v>0</v>
      </c>
      <c r="BN4037" s="10">
        <v>0</v>
      </c>
      <c r="BO4037" s="10">
        <v>0</v>
      </c>
      <c r="BP4037" s="10">
        <v>0</v>
      </c>
    </row>
    <row r="4038" spans="1:68">
      <c r="A4038" s="10">
        <f t="shared" si="3055"/>
        <v>8021036</v>
      </c>
      <c r="B4038" s="48" t="s">
        <v>953</v>
      </c>
      <c r="C4038" s="48" t="s">
        <v>955</v>
      </c>
      <c r="F4038" s="48" t="s">
        <v>955</v>
      </c>
      <c r="G4038" s="10">
        <v>1</v>
      </c>
      <c r="I4038" s="10">
        <v>2</v>
      </c>
      <c r="J4038" s="10">
        <v>0</v>
      </c>
      <c r="K4038" s="10">
        <v>100</v>
      </c>
      <c r="L4038" s="10">
        <v>100</v>
      </c>
      <c r="M4038" s="10">
        <v>1000</v>
      </c>
      <c r="N4038" s="10">
        <v>1</v>
      </c>
      <c r="O4038" s="10">
        <v>29</v>
      </c>
      <c r="P4038" s="10">
        <v>0</v>
      </c>
      <c r="Q4038" s="10">
        <v>200</v>
      </c>
      <c r="R4038" s="10">
        <v>200</v>
      </c>
      <c r="S4038" s="10">
        <v>1000</v>
      </c>
      <c r="T4038" s="10">
        <v>0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0</v>
      </c>
      <c r="AC4038" s="10">
        <v>0</v>
      </c>
      <c r="AD4038" s="10">
        <v>0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>
        <v>0</v>
      </c>
      <c r="AS4038" s="10">
        <v>0</v>
      </c>
      <c r="AT4038" s="10">
        <v>0</v>
      </c>
      <c r="AU4038" s="10">
        <v>0</v>
      </c>
      <c r="AV4038" s="10">
        <v>0</v>
      </c>
      <c r="AW4038" s="10">
        <v>0</v>
      </c>
      <c r="AX4038" s="10">
        <v>0</v>
      </c>
      <c r="AY4038" s="10">
        <v>0</v>
      </c>
      <c r="AZ4038" s="10">
        <v>0</v>
      </c>
      <c r="BA4038" s="10">
        <v>0</v>
      </c>
      <c r="BB4038" s="10">
        <v>0</v>
      </c>
      <c r="BC4038" s="10">
        <v>0</v>
      </c>
      <c r="BD4038" s="10">
        <v>0</v>
      </c>
      <c r="BE4038" s="10">
        <v>0</v>
      </c>
      <c r="BF4038" s="10">
        <v>0</v>
      </c>
      <c r="BG4038" s="10">
        <v>0</v>
      </c>
      <c r="BH4038" s="10">
        <v>0</v>
      </c>
      <c r="BI4038" s="10">
        <v>0</v>
      </c>
      <c r="BJ4038" s="10">
        <v>0</v>
      </c>
      <c r="BK4038" s="10">
        <v>0</v>
      </c>
      <c r="BL4038" s="10">
        <v>0</v>
      </c>
      <c r="BM4038" s="10">
        <v>0</v>
      </c>
      <c r="BN4038" s="10">
        <v>0</v>
      </c>
      <c r="BO4038" s="10">
        <v>0</v>
      </c>
      <c r="BP4038" s="10">
        <v>0</v>
      </c>
    </row>
    <row r="4039" spans="1:68">
      <c r="A4039" s="10">
        <f t="shared" si="3055"/>
        <v>8021037</v>
      </c>
      <c r="B4039" s="48" t="s">
        <v>953</v>
      </c>
      <c r="C4039" s="48" t="s">
        <v>955</v>
      </c>
      <c r="F4039" s="48" t="s">
        <v>955</v>
      </c>
      <c r="G4039" s="10">
        <v>1</v>
      </c>
      <c r="I4039" s="10">
        <v>2</v>
      </c>
      <c r="J4039" s="10">
        <v>0</v>
      </c>
      <c r="K4039" s="10">
        <v>100</v>
      </c>
      <c r="L4039" s="10">
        <v>100</v>
      </c>
      <c r="M4039" s="10">
        <v>1000</v>
      </c>
      <c r="N4039" s="10">
        <v>1</v>
      </c>
      <c r="O4039" s="10">
        <v>29</v>
      </c>
      <c r="P4039" s="10">
        <v>0</v>
      </c>
      <c r="Q4039" s="10">
        <v>200</v>
      </c>
      <c r="R4039" s="10">
        <v>200</v>
      </c>
      <c r="S4039" s="10">
        <v>1000</v>
      </c>
      <c r="T4039" s="10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>
        <v>0</v>
      </c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0">
        <v>0</v>
      </c>
      <c r="BM4039" s="10">
        <v>0</v>
      </c>
      <c r="BN4039" s="10">
        <v>0</v>
      </c>
      <c r="BO4039" s="10">
        <v>0</v>
      </c>
      <c r="BP4039" s="10">
        <v>0</v>
      </c>
    </row>
    <row r="4040" spans="1:68">
      <c r="A4040" s="10">
        <f t="shared" si="3055"/>
        <v>8021038</v>
      </c>
      <c r="B4040" s="48" t="s">
        <v>953</v>
      </c>
      <c r="C4040" s="48" t="s">
        <v>955</v>
      </c>
      <c r="F4040" s="48" t="s">
        <v>955</v>
      </c>
      <c r="G4040" s="10">
        <v>1</v>
      </c>
      <c r="I4040" s="10">
        <v>2</v>
      </c>
      <c r="J4040" s="10">
        <v>0</v>
      </c>
      <c r="K4040" s="10">
        <v>100</v>
      </c>
      <c r="L4040" s="10">
        <v>100</v>
      </c>
      <c r="M4040" s="10">
        <v>1000</v>
      </c>
      <c r="N4040" s="10">
        <v>1</v>
      </c>
      <c r="O4040" s="10">
        <v>29</v>
      </c>
      <c r="P4040" s="10">
        <v>0</v>
      </c>
      <c r="Q4040" s="10">
        <v>200</v>
      </c>
      <c r="R4040" s="10">
        <v>200</v>
      </c>
      <c r="S4040" s="10">
        <v>1000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  <c r="AR4040" s="10">
        <v>0</v>
      </c>
      <c r="AS4040" s="10">
        <v>0</v>
      </c>
      <c r="AT4040" s="10">
        <v>0</v>
      </c>
      <c r="AU4040" s="10">
        <v>0</v>
      </c>
      <c r="AV4040" s="10">
        <v>0</v>
      </c>
      <c r="AW4040" s="10">
        <v>0</v>
      </c>
      <c r="AX4040" s="10">
        <v>0</v>
      </c>
      <c r="AY4040" s="10">
        <v>0</v>
      </c>
      <c r="AZ4040" s="10">
        <v>0</v>
      </c>
      <c r="BA4040" s="10">
        <v>0</v>
      </c>
      <c r="BB4040" s="10">
        <v>0</v>
      </c>
      <c r="BC4040" s="10">
        <v>0</v>
      </c>
      <c r="BD4040" s="10">
        <v>0</v>
      </c>
      <c r="BE4040" s="10">
        <v>0</v>
      </c>
      <c r="BF4040" s="10">
        <v>0</v>
      </c>
      <c r="BG4040" s="10">
        <v>0</v>
      </c>
      <c r="BH4040" s="10">
        <v>0</v>
      </c>
      <c r="BI4040" s="10">
        <v>0</v>
      </c>
      <c r="BJ4040" s="10">
        <v>0</v>
      </c>
      <c r="BK4040" s="10">
        <v>0</v>
      </c>
      <c r="BL4040" s="10">
        <v>0</v>
      </c>
      <c r="BM4040" s="10">
        <v>0</v>
      </c>
      <c r="BN4040" s="10">
        <v>0</v>
      </c>
      <c r="BO4040" s="10">
        <v>0</v>
      </c>
      <c r="BP4040" s="10">
        <v>0</v>
      </c>
    </row>
    <row r="4041" spans="1:68">
      <c r="A4041" s="10">
        <f t="shared" si="3055"/>
        <v>8021039</v>
      </c>
      <c r="B4041" s="48" t="s">
        <v>953</v>
      </c>
      <c r="C4041" s="48" t="s">
        <v>955</v>
      </c>
      <c r="F4041" s="48" t="s">
        <v>955</v>
      </c>
      <c r="G4041" s="10">
        <v>1</v>
      </c>
      <c r="I4041" s="10">
        <v>2</v>
      </c>
      <c r="J4041" s="10">
        <v>0</v>
      </c>
      <c r="K4041" s="10">
        <v>100</v>
      </c>
      <c r="L4041" s="10">
        <v>100</v>
      </c>
      <c r="M4041" s="10">
        <v>1000</v>
      </c>
      <c r="N4041" s="10">
        <v>1</v>
      </c>
      <c r="O4041" s="10">
        <v>29</v>
      </c>
      <c r="P4041" s="10">
        <v>0</v>
      </c>
      <c r="Q4041" s="10">
        <v>200</v>
      </c>
      <c r="R4041" s="10">
        <v>200</v>
      </c>
      <c r="S4041" s="10">
        <v>1000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>
        <v>0</v>
      </c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0">
        <v>0</v>
      </c>
      <c r="BM4041" s="10">
        <v>0</v>
      </c>
      <c r="BN4041" s="10">
        <v>0</v>
      </c>
      <c r="BO4041" s="10">
        <v>0</v>
      </c>
      <c r="BP4041" s="10">
        <v>0</v>
      </c>
    </row>
    <row r="4042" spans="1:68">
      <c r="A4042" s="10">
        <f t="shared" si="3055"/>
        <v>8021040</v>
      </c>
      <c r="B4042" s="48" t="s">
        <v>953</v>
      </c>
      <c r="C4042" s="48" t="s">
        <v>955</v>
      </c>
      <c r="F4042" s="48" t="s">
        <v>955</v>
      </c>
      <c r="G4042" s="10">
        <v>1</v>
      </c>
      <c r="I4042" s="10">
        <v>2</v>
      </c>
      <c r="J4042" s="10">
        <v>0</v>
      </c>
      <c r="K4042" s="10">
        <v>100</v>
      </c>
      <c r="L4042" s="10">
        <v>100</v>
      </c>
      <c r="M4042" s="10">
        <v>1000</v>
      </c>
      <c r="N4042" s="10">
        <v>1</v>
      </c>
      <c r="O4042" s="10">
        <v>29</v>
      </c>
      <c r="P4042" s="10">
        <v>0</v>
      </c>
      <c r="Q4042" s="10">
        <v>200</v>
      </c>
      <c r="R4042" s="10">
        <v>200</v>
      </c>
      <c r="S4042" s="10">
        <v>1000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  <c r="AB4042" s="10">
        <v>0</v>
      </c>
      <c r="AC4042" s="10">
        <v>0</v>
      </c>
      <c r="AD4042" s="10">
        <v>0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>
        <v>0</v>
      </c>
      <c r="AS4042" s="10">
        <v>0</v>
      </c>
      <c r="AT4042" s="10">
        <v>0</v>
      </c>
      <c r="AU4042" s="10">
        <v>0</v>
      </c>
      <c r="AV4042" s="10">
        <v>0</v>
      </c>
      <c r="AW4042" s="10">
        <v>0</v>
      </c>
      <c r="AX4042" s="10">
        <v>0</v>
      </c>
      <c r="AY4042" s="10">
        <v>0</v>
      </c>
      <c r="AZ4042" s="10">
        <v>0</v>
      </c>
      <c r="BA4042" s="10">
        <v>0</v>
      </c>
      <c r="BB4042" s="10">
        <v>0</v>
      </c>
      <c r="BC4042" s="10">
        <v>0</v>
      </c>
      <c r="BD4042" s="10">
        <v>0</v>
      </c>
      <c r="BE4042" s="10">
        <v>0</v>
      </c>
      <c r="BF4042" s="10">
        <v>0</v>
      </c>
      <c r="BG4042" s="10">
        <v>0</v>
      </c>
      <c r="BH4042" s="10">
        <v>0</v>
      </c>
      <c r="BI4042" s="10">
        <v>0</v>
      </c>
      <c r="BJ4042" s="10">
        <v>0</v>
      </c>
      <c r="BK4042" s="10">
        <v>0</v>
      </c>
      <c r="BL4042" s="10">
        <v>0</v>
      </c>
      <c r="BM4042" s="10">
        <v>0</v>
      </c>
      <c r="BN4042" s="10">
        <v>0</v>
      </c>
      <c r="BO4042" s="10">
        <v>0</v>
      </c>
      <c r="BP4042" s="10">
        <v>0</v>
      </c>
    </row>
    <row r="4043" spans="1:68">
      <c r="A4043" s="10">
        <f t="shared" si="3055"/>
        <v>8021041</v>
      </c>
      <c r="B4043" s="48" t="s">
        <v>953</v>
      </c>
      <c r="C4043" s="48" t="s">
        <v>955</v>
      </c>
      <c r="F4043" s="48" t="s">
        <v>955</v>
      </c>
      <c r="G4043" s="10">
        <v>1</v>
      </c>
      <c r="I4043" s="10">
        <v>2</v>
      </c>
      <c r="J4043" s="10">
        <v>0</v>
      </c>
      <c r="K4043" s="10">
        <v>100</v>
      </c>
      <c r="L4043" s="10">
        <v>100</v>
      </c>
      <c r="M4043" s="10">
        <v>1000</v>
      </c>
      <c r="N4043" s="10">
        <v>1</v>
      </c>
      <c r="O4043" s="10">
        <v>29</v>
      </c>
      <c r="P4043" s="10">
        <v>0</v>
      </c>
      <c r="Q4043" s="10">
        <v>200</v>
      </c>
      <c r="R4043" s="10">
        <v>200</v>
      </c>
      <c r="S4043" s="10">
        <v>1000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>
        <v>0</v>
      </c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0">
        <v>0</v>
      </c>
      <c r="BM4043" s="10">
        <v>0</v>
      </c>
      <c r="BN4043" s="10">
        <v>0</v>
      </c>
      <c r="BO4043" s="10">
        <v>0</v>
      </c>
      <c r="BP4043" s="10">
        <v>0</v>
      </c>
    </row>
    <row r="4044" spans="1:68">
      <c r="A4044" s="10">
        <f t="shared" si="3055"/>
        <v>8021042</v>
      </c>
      <c r="B4044" s="48" t="s">
        <v>953</v>
      </c>
      <c r="C4044" s="48" t="s">
        <v>955</v>
      </c>
      <c r="F4044" s="48" t="s">
        <v>955</v>
      </c>
      <c r="G4044" s="10">
        <v>1</v>
      </c>
      <c r="I4044" s="10">
        <v>2</v>
      </c>
      <c r="J4044" s="10">
        <v>0</v>
      </c>
      <c r="K4044" s="10">
        <v>100</v>
      </c>
      <c r="L4044" s="10">
        <v>100</v>
      </c>
      <c r="M4044" s="10">
        <v>1000</v>
      </c>
      <c r="N4044" s="10">
        <v>1</v>
      </c>
      <c r="O4044" s="10">
        <v>29</v>
      </c>
      <c r="P4044" s="10">
        <v>0</v>
      </c>
      <c r="Q4044" s="10">
        <v>200</v>
      </c>
      <c r="R4044" s="10">
        <v>200</v>
      </c>
      <c r="S4044" s="10">
        <v>1000</v>
      </c>
      <c r="T4044" s="10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0</v>
      </c>
      <c r="AC4044" s="10">
        <v>0</v>
      </c>
      <c r="AD4044" s="10">
        <v>0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>
        <v>0</v>
      </c>
      <c r="AS4044" s="10">
        <v>0</v>
      </c>
      <c r="AT4044" s="10">
        <v>0</v>
      </c>
      <c r="AU4044" s="10">
        <v>0</v>
      </c>
      <c r="AV4044" s="10">
        <v>0</v>
      </c>
      <c r="AW4044" s="10">
        <v>0</v>
      </c>
      <c r="AX4044" s="10">
        <v>0</v>
      </c>
      <c r="AY4044" s="10">
        <v>0</v>
      </c>
      <c r="AZ4044" s="10">
        <v>0</v>
      </c>
      <c r="BA4044" s="10">
        <v>0</v>
      </c>
      <c r="BB4044" s="10">
        <v>0</v>
      </c>
      <c r="BC4044" s="10">
        <v>0</v>
      </c>
      <c r="BD4044" s="10">
        <v>0</v>
      </c>
      <c r="BE4044" s="10">
        <v>0</v>
      </c>
      <c r="BF4044" s="10">
        <v>0</v>
      </c>
      <c r="BG4044" s="10">
        <v>0</v>
      </c>
      <c r="BH4044" s="10">
        <v>0</v>
      </c>
      <c r="BI4044" s="10">
        <v>0</v>
      </c>
      <c r="BJ4044" s="10">
        <v>0</v>
      </c>
      <c r="BK4044" s="10">
        <v>0</v>
      </c>
      <c r="BL4044" s="10">
        <v>0</v>
      </c>
      <c r="BM4044" s="10">
        <v>0</v>
      </c>
      <c r="BN4044" s="10">
        <v>0</v>
      </c>
      <c r="BO4044" s="10">
        <v>0</v>
      </c>
      <c r="BP4044" s="10">
        <v>0</v>
      </c>
    </row>
    <row r="4045" spans="1:68">
      <c r="A4045" s="10">
        <f t="shared" si="3055"/>
        <v>8021043</v>
      </c>
      <c r="B4045" s="48" t="s">
        <v>953</v>
      </c>
      <c r="C4045" s="48" t="s">
        <v>955</v>
      </c>
      <c r="F4045" s="48" t="s">
        <v>955</v>
      </c>
      <c r="G4045" s="10">
        <v>1</v>
      </c>
      <c r="I4045" s="10">
        <v>2</v>
      </c>
      <c r="J4045" s="10">
        <v>0</v>
      </c>
      <c r="K4045" s="10">
        <v>100</v>
      </c>
      <c r="L4045" s="10">
        <v>100</v>
      </c>
      <c r="M4045" s="10">
        <v>1000</v>
      </c>
      <c r="N4045" s="10">
        <v>1</v>
      </c>
      <c r="O4045" s="10">
        <v>29</v>
      </c>
      <c r="P4045" s="10">
        <v>0</v>
      </c>
      <c r="Q4045" s="10">
        <v>200</v>
      </c>
      <c r="R4045" s="10">
        <v>200</v>
      </c>
      <c r="S4045" s="10">
        <v>1000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>
        <v>0</v>
      </c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0">
        <v>0</v>
      </c>
      <c r="BM4045" s="10">
        <v>0</v>
      </c>
      <c r="BN4045" s="10">
        <v>0</v>
      </c>
      <c r="BO4045" s="10">
        <v>0</v>
      </c>
      <c r="BP4045" s="10">
        <v>0</v>
      </c>
    </row>
    <row r="4046" spans="1:68">
      <c r="A4046" s="10">
        <f t="shared" si="3055"/>
        <v>8021044</v>
      </c>
      <c r="B4046" s="48" t="s">
        <v>953</v>
      </c>
      <c r="C4046" s="48" t="s">
        <v>955</v>
      </c>
      <c r="F4046" s="48" t="s">
        <v>955</v>
      </c>
      <c r="G4046" s="10">
        <v>1</v>
      </c>
      <c r="I4046" s="10">
        <v>2</v>
      </c>
      <c r="J4046" s="10">
        <v>0</v>
      </c>
      <c r="K4046" s="10">
        <v>100</v>
      </c>
      <c r="L4046" s="10">
        <v>100</v>
      </c>
      <c r="M4046" s="10">
        <v>1000</v>
      </c>
      <c r="N4046" s="10">
        <v>1</v>
      </c>
      <c r="O4046" s="10">
        <v>29</v>
      </c>
      <c r="P4046" s="10">
        <v>0</v>
      </c>
      <c r="Q4046" s="10">
        <v>200</v>
      </c>
      <c r="R4046" s="10">
        <v>200</v>
      </c>
      <c r="S4046" s="10">
        <v>1000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0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  <c r="AS4046" s="10">
        <v>0</v>
      </c>
      <c r="AT4046" s="10">
        <v>0</v>
      </c>
      <c r="AU4046" s="10">
        <v>0</v>
      </c>
      <c r="AV4046" s="10">
        <v>0</v>
      </c>
      <c r="AW4046" s="10">
        <v>0</v>
      </c>
      <c r="AX4046" s="10">
        <v>0</v>
      </c>
      <c r="AY4046" s="10">
        <v>0</v>
      </c>
      <c r="AZ4046" s="10">
        <v>0</v>
      </c>
      <c r="BA4046" s="10">
        <v>0</v>
      </c>
      <c r="BB4046" s="10">
        <v>0</v>
      </c>
      <c r="BC4046" s="10">
        <v>0</v>
      </c>
      <c r="BD4046" s="10">
        <v>0</v>
      </c>
      <c r="BE4046" s="10">
        <v>0</v>
      </c>
      <c r="BF4046" s="10">
        <v>0</v>
      </c>
      <c r="BG4046" s="10">
        <v>0</v>
      </c>
      <c r="BH4046" s="10">
        <v>0</v>
      </c>
      <c r="BI4046" s="10">
        <v>0</v>
      </c>
      <c r="BJ4046" s="10">
        <v>0</v>
      </c>
      <c r="BK4046" s="10">
        <v>0</v>
      </c>
      <c r="BL4046" s="10">
        <v>0</v>
      </c>
      <c r="BM4046" s="10">
        <v>0</v>
      </c>
      <c r="BN4046" s="10">
        <v>0</v>
      </c>
      <c r="BO4046" s="10">
        <v>0</v>
      </c>
      <c r="BP4046" s="10">
        <v>0</v>
      </c>
    </row>
    <row r="4047" spans="1:68">
      <c r="A4047" s="10">
        <f t="shared" si="3055"/>
        <v>8021045</v>
      </c>
      <c r="B4047" s="48" t="s">
        <v>953</v>
      </c>
      <c r="C4047" s="48" t="s">
        <v>955</v>
      </c>
      <c r="F4047" s="48" t="s">
        <v>955</v>
      </c>
      <c r="G4047" s="10">
        <v>1</v>
      </c>
      <c r="I4047" s="10">
        <v>2</v>
      </c>
      <c r="J4047" s="10">
        <v>0</v>
      </c>
      <c r="K4047" s="10">
        <v>100</v>
      </c>
      <c r="L4047" s="10">
        <v>100</v>
      </c>
      <c r="M4047" s="10">
        <v>1000</v>
      </c>
      <c r="N4047" s="10">
        <v>1</v>
      </c>
      <c r="O4047" s="10">
        <v>29</v>
      </c>
      <c r="P4047" s="10">
        <v>0</v>
      </c>
      <c r="Q4047" s="10">
        <v>200</v>
      </c>
      <c r="R4047" s="10">
        <v>200</v>
      </c>
      <c r="S4047" s="10">
        <v>1000</v>
      </c>
      <c r="T4047" s="10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>
        <v>0</v>
      </c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0">
        <v>0</v>
      </c>
      <c r="BM4047" s="10">
        <v>0</v>
      </c>
      <c r="BN4047" s="10">
        <v>0</v>
      </c>
      <c r="BO4047" s="10">
        <v>0</v>
      </c>
      <c r="BP4047" s="10">
        <v>0</v>
      </c>
    </row>
    <row r="4048" spans="1:68">
      <c r="A4048" s="10">
        <f t="shared" si="3055"/>
        <v>8021046</v>
      </c>
      <c r="B4048" s="48" t="s">
        <v>953</v>
      </c>
      <c r="C4048" s="48" t="s">
        <v>955</v>
      </c>
      <c r="F4048" s="48" t="s">
        <v>955</v>
      </c>
      <c r="G4048" s="10">
        <v>1</v>
      </c>
      <c r="I4048" s="10">
        <v>2</v>
      </c>
      <c r="J4048" s="10">
        <v>0</v>
      </c>
      <c r="K4048" s="10">
        <v>100</v>
      </c>
      <c r="L4048" s="10">
        <v>100</v>
      </c>
      <c r="M4048" s="10">
        <v>1000</v>
      </c>
      <c r="N4048" s="10">
        <v>1</v>
      </c>
      <c r="O4048" s="10">
        <v>29</v>
      </c>
      <c r="P4048" s="10">
        <v>0</v>
      </c>
      <c r="Q4048" s="10">
        <v>200</v>
      </c>
      <c r="R4048" s="10">
        <v>200</v>
      </c>
      <c r="S4048" s="10">
        <v>1000</v>
      </c>
      <c r="T4048" s="10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0">
        <v>0</v>
      </c>
      <c r="AD4048" s="10">
        <v>0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0</v>
      </c>
      <c r="AV4048" s="10">
        <v>0</v>
      </c>
      <c r="AW4048" s="10">
        <v>0</v>
      </c>
      <c r="AX4048" s="10">
        <v>0</v>
      </c>
      <c r="AY4048" s="10">
        <v>0</v>
      </c>
      <c r="AZ4048" s="10">
        <v>0</v>
      </c>
      <c r="BA4048" s="10">
        <v>0</v>
      </c>
      <c r="BB4048" s="10">
        <v>0</v>
      </c>
      <c r="BC4048" s="10">
        <v>0</v>
      </c>
      <c r="BD4048" s="10">
        <v>0</v>
      </c>
      <c r="BE4048" s="10">
        <v>0</v>
      </c>
      <c r="BF4048" s="10">
        <v>0</v>
      </c>
      <c r="BG4048" s="10">
        <v>0</v>
      </c>
      <c r="BH4048" s="10">
        <v>0</v>
      </c>
      <c r="BI4048" s="10">
        <v>0</v>
      </c>
      <c r="BJ4048" s="10">
        <v>0</v>
      </c>
      <c r="BK4048" s="10">
        <v>0</v>
      </c>
      <c r="BL4048" s="10">
        <v>0</v>
      </c>
      <c r="BM4048" s="10">
        <v>0</v>
      </c>
      <c r="BN4048" s="10">
        <v>0</v>
      </c>
      <c r="BO4048" s="10">
        <v>0</v>
      </c>
      <c r="BP4048" s="10">
        <v>0</v>
      </c>
    </row>
    <row r="4049" spans="1:68">
      <c r="A4049" s="10">
        <f t="shared" si="3055"/>
        <v>8021047</v>
      </c>
      <c r="B4049" s="48" t="s">
        <v>953</v>
      </c>
      <c r="C4049" s="48" t="s">
        <v>955</v>
      </c>
      <c r="F4049" s="48" t="s">
        <v>955</v>
      </c>
      <c r="G4049" s="10">
        <v>1</v>
      </c>
      <c r="I4049" s="10">
        <v>2</v>
      </c>
      <c r="J4049" s="10">
        <v>0</v>
      </c>
      <c r="K4049" s="10">
        <v>100</v>
      </c>
      <c r="L4049" s="10">
        <v>100</v>
      </c>
      <c r="M4049" s="10">
        <v>1000</v>
      </c>
      <c r="N4049" s="10">
        <v>1</v>
      </c>
      <c r="O4049" s="10">
        <v>29</v>
      </c>
      <c r="P4049" s="10">
        <v>0</v>
      </c>
      <c r="Q4049" s="10">
        <v>200</v>
      </c>
      <c r="R4049" s="10">
        <v>200</v>
      </c>
      <c r="S4049" s="10">
        <v>1000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>
        <v>0</v>
      </c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0">
        <v>0</v>
      </c>
      <c r="BM4049" s="10">
        <v>0</v>
      </c>
      <c r="BN4049" s="10">
        <v>0</v>
      </c>
      <c r="BO4049" s="10">
        <v>0</v>
      </c>
      <c r="BP4049" s="10">
        <v>0</v>
      </c>
    </row>
    <row r="4050" spans="1:68">
      <c r="A4050" s="10">
        <f t="shared" si="3055"/>
        <v>8021048</v>
      </c>
      <c r="B4050" s="48" t="s">
        <v>953</v>
      </c>
      <c r="C4050" s="48" t="s">
        <v>955</v>
      </c>
      <c r="F4050" s="48" t="s">
        <v>955</v>
      </c>
      <c r="G4050" s="10">
        <v>1</v>
      </c>
      <c r="I4050" s="10">
        <v>2</v>
      </c>
      <c r="J4050" s="10">
        <v>0</v>
      </c>
      <c r="K4050" s="10">
        <v>100</v>
      </c>
      <c r="L4050" s="10">
        <v>100</v>
      </c>
      <c r="M4050" s="10">
        <v>1000</v>
      </c>
      <c r="N4050" s="10">
        <v>1</v>
      </c>
      <c r="O4050" s="10">
        <v>29</v>
      </c>
      <c r="P4050" s="10">
        <v>0</v>
      </c>
      <c r="Q4050" s="10">
        <v>200</v>
      </c>
      <c r="R4050" s="10">
        <v>200</v>
      </c>
      <c r="S4050" s="10">
        <v>1000</v>
      </c>
      <c r="T4050" s="10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  <c r="AB4050" s="10">
        <v>0</v>
      </c>
      <c r="AC4050" s="10">
        <v>0</v>
      </c>
      <c r="AD4050" s="10">
        <v>0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0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>
        <v>0</v>
      </c>
      <c r="AS4050" s="10">
        <v>0</v>
      </c>
      <c r="AT4050" s="10">
        <v>0</v>
      </c>
      <c r="AU4050" s="10">
        <v>0</v>
      </c>
      <c r="AV4050" s="10">
        <v>0</v>
      </c>
      <c r="AW4050" s="10">
        <v>0</v>
      </c>
      <c r="AX4050" s="10">
        <v>0</v>
      </c>
      <c r="AY4050" s="10">
        <v>0</v>
      </c>
      <c r="AZ4050" s="10">
        <v>0</v>
      </c>
      <c r="BA4050" s="10">
        <v>0</v>
      </c>
      <c r="BB4050" s="10">
        <v>0</v>
      </c>
      <c r="BC4050" s="10">
        <v>0</v>
      </c>
      <c r="BD4050" s="10">
        <v>0</v>
      </c>
      <c r="BE4050" s="10">
        <v>0</v>
      </c>
      <c r="BF4050" s="10">
        <v>0</v>
      </c>
      <c r="BG4050" s="10">
        <v>0</v>
      </c>
      <c r="BH4050" s="10">
        <v>0</v>
      </c>
      <c r="BI4050" s="10">
        <v>0</v>
      </c>
      <c r="BJ4050" s="10">
        <v>0</v>
      </c>
      <c r="BK4050" s="10">
        <v>0</v>
      </c>
      <c r="BL4050" s="10">
        <v>0</v>
      </c>
      <c r="BM4050" s="10">
        <v>0</v>
      </c>
      <c r="BN4050" s="10">
        <v>0</v>
      </c>
      <c r="BO4050" s="10">
        <v>0</v>
      </c>
      <c r="BP4050" s="10">
        <v>0</v>
      </c>
    </row>
    <row r="4051" spans="1:68">
      <c r="A4051" s="10">
        <f t="shared" si="3055"/>
        <v>8021049</v>
      </c>
      <c r="B4051" s="48" t="s">
        <v>953</v>
      </c>
      <c r="C4051" s="48" t="s">
        <v>955</v>
      </c>
      <c r="F4051" s="48" t="s">
        <v>955</v>
      </c>
      <c r="G4051" s="10">
        <v>1</v>
      </c>
      <c r="I4051" s="10">
        <v>2</v>
      </c>
      <c r="J4051" s="10">
        <v>0</v>
      </c>
      <c r="K4051" s="10">
        <v>100</v>
      </c>
      <c r="L4051" s="10">
        <v>100</v>
      </c>
      <c r="M4051" s="10">
        <v>1000</v>
      </c>
      <c r="N4051" s="10">
        <v>1</v>
      </c>
      <c r="O4051" s="10">
        <v>29</v>
      </c>
      <c r="P4051" s="10">
        <v>0</v>
      </c>
      <c r="Q4051" s="10">
        <v>200</v>
      </c>
      <c r="R4051" s="10">
        <v>200</v>
      </c>
      <c r="S4051" s="10">
        <v>1000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>
        <v>0</v>
      </c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0">
        <v>0</v>
      </c>
      <c r="BM4051" s="10">
        <v>0</v>
      </c>
      <c r="BN4051" s="10">
        <v>0</v>
      </c>
      <c r="BO4051" s="10">
        <v>0</v>
      </c>
      <c r="BP4051" s="10">
        <v>0</v>
      </c>
    </row>
    <row r="4052" spans="1:68">
      <c r="A4052" s="10">
        <f t="shared" si="3055"/>
        <v>8021050</v>
      </c>
      <c r="B4052" s="48" t="s">
        <v>953</v>
      </c>
      <c r="C4052" s="48" t="s">
        <v>955</v>
      </c>
      <c r="F4052" s="48" t="s">
        <v>955</v>
      </c>
      <c r="G4052" s="10">
        <v>1</v>
      </c>
      <c r="I4052" s="10">
        <v>2</v>
      </c>
      <c r="J4052" s="10">
        <v>0</v>
      </c>
      <c r="K4052" s="10">
        <v>100</v>
      </c>
      <c r="L4052" s="10">
        <v>100</v>
      </c>
      <c r="M4052" s="10">
        <v>1000</v>
      </c>
      <c r="N4052" s="10">
        <v>1</v>
      </c>
      <c r="O4052" s="10">
        <v>29</v>
      </c>
      <c r="P4052" s="10">
        <v>0</v>
      </c>
      <c r="Q4052" s="10">
        <v>200</v>
      </c>
      <c r="R4052" s="10">
        <v>200</v>
      </c>
      <c r="S4052" s="10">
        <v>1000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0</v>
      </c>
      <c r="AL4052" s="10">
        <v>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  <c r="AR4052" s="10">
        <v>0</v>
      </c>
      <c r="AS4052" s="10">
        <v>0</v>
      </c>
      <c r="AT4052" s="10">
        <v>0</v>
      </c>
      <c r="AU4052" s="10">
        <v>0</v>
      </c>
      <c r="AV4052" s="10">
        <v>0</v>
      </c>
      <c r="AW4052" s="10">
        <v>0</v>
      </c>
      <c r="AX4052" s="10">
        <v>0</v>
      </c>
      <c r="AY4052" s="10">
        <v>0</v>
      </c>
      <c r="AZ4052" s="10">
        <v>0</v>
      </c>
      <c r="BA4052" s="10">
        <v>0</v>
      </c>
      <c r="BB4052" s="10">
        <v>0</v>
      </c>
      <c r="BC4052" s="10">
        <v>0</v>
      </c>
      <c r="BD4052" s="10">
        <v>0</v>
      </c>
      <c r="BE4052" s="10">
        <v>0</v>
      </c>
      <c r="BF4052" s="10">
        <v>0</v>
      </c>
      <c r="BG4052" s="10">
        <v>0</v>
      </c>
      <c r="BH4052" s="10">
        <v>0</v>
      </c>
      <c r="BI4052" s="10">
        <v>0</v>
      </c>
      <c r="BJ4052" s="10">
        <v>0</v>
      </c>
      <c r="BK4052" s="10">
        <v>0</v>
      </c>
      <c r="BL4052" s="10">
        <v>0</v>
      </c>
      <c r="BM4052" s="10">
        <v>0</v>
      </c>
      <c r="BN4052" s="10">
        <v>0</v>
      </c>
      <c r="BO4052" s="10">
        <v>0</v>
      </c>
      <c r="BP4052" s="10">
        <v>0</v>
      </c>
    </row>
    <row r="4053" spans="1:68">
      <c r="A4053" s="10">
        <f t="shared" si="3055"/>
        <v>8021051</v>
      </c>
      <c r="B4053" s="48" t="s">
        <v>953</v>
      </c>
      <c r="C4053" s="48" t="s">
        <v>955</v>
      </c>
      <c r="F4053" s="48" t="s">
        <v>955</v>
      </c>
      <c r="G4053" s="10">
        <v>1</v>
      </c>
      <c r="I4053" s="10">
        <v>2</v>
      </c>
      <c r="J4053" s="10">
        <v>0</v>
      </c>
      <c r="K4053" s="10">
        <v>100</v>
      </c>
      <c r="L4053" s="10">
        <v>100</v>
      </c>
      <c r="M4053" s="10">
        <v>1000</v>
      </c>
      <c r="N4053" s="10">
        <v>1</v>
      </c>
      <c r="O4053" s="10">
        <v>29</v>
      </c>
      <c r="P4053" s="10">
        <v>0</v>
      </c>
      <c r="Q4053" s="10">
        <v>200</v>
      </c>
      <c r="R4053" s="10">
        <v>200</v>
      </c>
      <c r="S4053" s="10">
        <v>1000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0">
        <v>0</v>
      </c>
      <c r="BM4053" s="10">
        <v>0</v>
      </c>
      <c r="BN4053" s="10">
        <v>0</v>
      </c>
      <c r="BO4053" s="10">
        <v>0</v>
      </c>
      <c r="BP4053" s="10">
        <v>0</v>
      </c>
    </row>
    <row r="4054" spans="1:68">
      <c r="A4054" s="10">
        <f t="shared" si="3055"/>
        <v>8021052</v>
      </c>
      <c r="B4054" s="48" t="s">
        <v>953</v>
      </c>
      <c r="C4054" s="48" t="s">
        <v>955</v>
      </c>
      <c r="F4054" s="48" t="s">
        <v>955</v>
      </c>
      <c r="G4054" s="10">
        <v>1</v>
      </c>
      <c r="I4054" s="10">
        <v>2</v>
      </c>
      <c r="J4054" s="10">
        <v>0</v>
      </c>
      <c r="K4054" s="10">
        <v>100</v>
      </c>
      <c r="L4054" s="10">
        <v>100</v>
      </c>
      <c r="M4054" s="10">
        <v>1000</v>
      </c>
      <c r="N4054" s="10">
        <v>1</v>
      </c>
      <c r="O4054" s="10">
        <v>29</v>
      </c>
      <c r="P4054" s="10">
        <v>0</v>
      </c>
      <c r="Q4054" s="10">
        <v>200</v>
      </c>
      <c r="R4054" s="10">
        <v>200</v>
      </c>
      <c r="S4054" s="10">
        <v>1000</v>
      </c>
      <c r="T4054" s="10">
        <v>0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10">
        <v>0</v>
      </c>
      <c r="AD4054" s="10">
        <v>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</v>
      </c>
      <c r="AL4054" s="10">
        <v>0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  <c r="AR4054" s="10">
        <v>0</v>
      </c>
      <c r="AS4054" s="10">
        <v>0</v>
      </c>
      <c r="AT4054" s="10">
        <v>0</v>
      </c>
      <c r="AU4054" s="10">
        <v>0</v>
      </c>
      <c r="AV4054" s="10">
        <v>0</v>
      </c>
      <c r="AW4054" s="10">
        <v>0</v>
      </c>
      <c r="AX4054" s="10">
        <v>0</v>
      </c>
      <c r="AY4054" s="10">
        <v>0</v>
      </c>
      <c r="AZ4054" s="10">
        <v>0</v>
      </c>
      <c r="BA4054" s="10">
        <v>0</v>
      </c>
      <c r="BB4054" s="10">
        <v>0</v>
      </c>
      <c r="BC4054" s="10">
        <v>0</v>
      </c>
      <c r="BD4054" s="10">
        <v>0</v>
      </c>
      <c r="BE4054" s="10">
        <v>0</v>
      </c>
      <c r="BF4054" s="10">
        <v>0</v>
      </c>
      <c r="BG4054" s="10">
        <v>0</v>
      </c>
      <c r="BH4054" s="10">
        <v>0</v>
      </c>
      <c r="BI4054" s="10">
        <v>0</v>
      </c>
      <c r="BJ4054" s="10">
        <v>0</v>
      </c>
      <c r="BK4054" s="10">
        <v>0</v>
      </c>
      <c r="BL4054" s="10">
        <v>0</v>
      </c>
      <c r="BM4054" s="10">
        <v>0</v>
      </c>
      <c r="BN4054" s="10">
        <v>0</v>
      </c>
      <c r="BO4054" s="10">
        <v>0</v>
      </c>
      <c r="BP4054" s="10">
        <v>0</v>
      </c>
    </row>
    <row r="4055" spans="1:68">
      <c r="A4055" s="10">
        <f t="shared" si="3055"/>
        <v>8021053</v>
      </c>
      <c r="B4055" s="48" t="s">
        <v>953</v>
      </c>
      <c r="C4055" s="48" t="s">
        <v>955</v>
      </c>
      <c r="F4055" s="48" t="s">
        <v>955</v>
      </c>
      <c r="G4055" s="10">
        <v>1</v>
      </c>
      <c r="I4055" s="10">
        <v>2</v>
      </c>
      <c r="J4055" s="10">
        <v>0</v>
      </c>
      <c r="K4055" s="10">
        <v>100</v>
      </c>
      <c r="L4055" s="10">
        <v>100</v>
      </c>
      <c r="M4055" s="10">
        <v>1000</v>
      </c>
      <c r="N4055" s="10">
        <v>1</v>
      </c>
      <c r="O4055" s="10">
        <v>29</v>
      </c>
      <c r="P4055" s="10">
        <v>0</v>
      </c>
      <c r="Q4055" s="10">
        <v>200</v>
      </c>
      <c r="R4055" s="10">
        <v>200</v>
      </c>
      <c r="S4055" s="10">
        <v>1000</v>
      </c>
      <c r="T4055" s="10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>
        <v>0</v>
      </c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0">
        <v>0</v>
      </c>
      <c r="BM4055" s="10">
        <v>0</v>
      </c>
      <c r="BN4055" s="10">
        <v>0</v>
      </c>
      <c r="BO4055" s="10">
        <v>0</v>
      </c>
      <c r="BP4055" s="10">
        <v>0</v>
      </c>
    </row>
    <row r="4056" spans="1:68">
      <c r="A4056" s="10">
        <f t="shared" si="3055"/>
        <v>8021054</v>
      </c>
      <c r="B4056" s="48" t="s">
        <v>953</v>
      </c>
      <c r="C4056" s="48" t="s">
        <v>955</v>
      </c>
      <c r="F4056" s="48" t="s">
        <v>955</v>
      </c>
      <c r="G4056" s="10">
        <v>1</v>
      </c>
      <c r="I4056" s="10">
        <v>2</v>
      </c>
      <c r="J4056" s="10">
        <v>0</v>
      </c>
      <c r="K4056" s="10">
        <v>100</v>
      </c>
      <c r="L4056" s="10">
        <v>100</v>
      </c>
      <c r="M4056" s="10">
        <v>1000</v>
      </c>
      <c r="N4056" s="10">
        <v>1</v>
      </c>
      <c r="O4056" s="10">
        <v>29</v>
      </c>
      <c r="P4056" s="10">
        <v>0</v>
      </c>
      <c r="Q4056" s="10">
        <v>200</v>
      </c>
      <c r="R4056" s="10">
        <v>200</v>
      </c>
      <c r="S4056" s="10">
        <v>1000</v>
      </c>
      <c r="T4056" s="10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>
        <v>0</v>
      </c>
      <c r="AC4056" s="10">
        <v>0</v>
      </c>
      <c r="AD4056" s="10">
        <v>0</v>
      </c>
      <c r="AE4056" s="10">
        <v>0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  <c r="AR4056" s="10">
        <v>0</v>
      </c>
      <c r="AS4056" s="10">
        <v>0</v>
      </c>
      <c r="AT4056" s="10">
        <v>0</v>
      </c>
      <c r="AU4056" s="10">
        <v>0</v>
      </c>
      <c r="AV4056" s="10">
        <v>0</v>
      </c>
      <c r="AW4056" s="10">
        <v>0</v>
      </c>
      <c r="AX4056" s="10">
        <v>0</v>
      </c>
      <c r="AY4056" s="10">
        <v>0</v>
      </c>
      <c r="AZ4056" s="10">
        <v>0</v>
      </c>
      <c r="BA4056" s="10">
        <v>0</v>
      </c>
      <c r="BB4056" s="10">
        <v>0</v>
      </c>
      <c r="BC4056" s="10">
        <v>0</v>
      </c>
      <c r="BD4056" s="10">
        <v>0</v>
      </c>
      <c r="BE4056" s="10">
        <v>0</v>
      </c>
      <c r="BF4056" s="10">
        <v>0</v>
      </c>
      <c r="BG4056" s="10">
        <v>0</v>
      </c>
      <c r="BH4056" s="10">
        <v>0</v>
      </c>
      <c r="BI4056" s="10">
        <v>0</v>
      </c>
      <c r="BJ4056" s="10">
        <v>0</v>
      </c>
      <c r="BK4056" s="10">
        <v>0</v>
      </c>
      <c r="BL4056" s="10">
        <v>0</v>
      </c>
      <c r="BM4056" s="10">
        <v>0</v>
      </c>
      <c r="BN4056" s="10">
        <v>0</v>
      </c>
      <c r="BO4056" s="10">
        <v>0</v>
      </c>
      <c r="BP4056" s="10">
        <v>0</v>
      </c>
    </row>
    <row r="4057" spans="1:68">
      <c r="A4057" s="10">
        <f t="shared" si="3055"/>
        <v>8021055</v>
      </c>
      <c r="B4057" s="48" t="s">
        <v>953</v>
      </c>
      <c r="C4057" s="48" t="s">
        <v>955</v>
      </c>
      <c r="F4057" s="48" t="s">
        <v>955</v>
      </c>
      <c r="G4057" s="10">
        <v>1</v>
      </c>
      <c r="I4057" s="10">
        <v>2</v>
      </c>
      <c r="J4057" s="10">
        <v>0</v>
      </c>
      <c r="K4057" s="10">
        <v>100</v>
      </c>
      <c r="L4057" s="10">
        <v>100</v>
      </c>
      <c r="M4057" s="10">
        <v>1000</v>
      </c>
      <c r="N4057" s="10">
        <v>1</v>
      </c>
      <c r="O4057" s="10">
        <v>29</v>
      </c>
      <c r="P4057" s="10">
        <v>0</v>
      </c>
      <c r="Q4057" s="10">
        <v>200</v>
      </c>
      <c r="R4057" s="10">
        <v>200</v>
      </c>
      <c r="S4057" s="10">
        <v>1000</v>
      </c>
      <c r="T4057" s="10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>
        <v>0</v>
      </c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0">
        <v>0</v>
      </c>
      <c r="BM4057" s="10">
        <v>0</v>
      </c>
      <c r="BN4057" s="10">
        <v>0</v>
      </c>
      <c r="BO4057" s="10">
        <v>0</v>
      </c>
      <c r="BP4057" s="10">
        <v>0</v>
      </c>
    </row>
    <row r="4058" spans="1:68">
      <c r="A4058" s="10">
        <f t="shared" si="3055"/>
        <v>8021056</v>
      </c>
      <c r="B4058" s="48" t="s">
        <v>953</v>
      </c>
      <c r="C4058" s="48" t="s">
        <v>955</v>
      </c>
      <c r="F4058" s="48" t="s">
        <v>955</v>
      </c>
      <c r="G4058" s="10">
        <v>1</v>
      </c>
      <c r="I4058" s="10">
        <v>2</v>
      </c>
      <c r="J4058" s="10">
        <v>0</v>
      </c>
      <c r="K4058" s="10">
        <v>100</v>
      </c>
      <c r="L4058" s="10">
        <v>100</v>
      </c>
      <c r="M4058" s="10">
        <v>1000</v>
      </c>
      <c r="N4058" s="10">
        <v>1</v>
      </c>
      <c r="O4058" s="10">
        <v>29</v>
      </c>
      <c r="P4058" s="10">
        <v>0</v>
      </c>
      <c r="Q4058" s="10">
        <v>200</v>
      </c>
      <c r="R4058" s="10">
        <v>200</v>
      </c>
      <c r="S4058" s="10">
        <v>1000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  <c r="AS4058" s="10">
        <v>0</v>
      </c>
      <c r="AT4058" s="10">
        <v>0</v>
      </c>
      <c r="AU4058" s="10">
        <v>0</v>
      </c>
      <c r="AV4058" s="10">
        <v>0</v>
      </c>
      <c r="AW4058" s="10">
        <v>0</v>
      </c>
      <c r="AX4058" s="10">
        <v>0</v>
      </c>
      <c r="AY4058" s="10">
        <v>0</v>
      </c>
      <c r="AZ4058" s="10">
        <v>0</v>
      </c>
      <c r="BA4058" s="10">
        <v>0</v>
      </c>
      <c r="BB4058" s="10">
        <v>0</v>
      </c>
      <c r="BC4058" s="10">
        <v>0</v>
      </c>
      <c r="BD4058" s="10">
        <v>0</v>
      </c>
      <c r="BE4058" s="10">
        <v>0</v>
      </c>
      <c r="BF4058" s="10">
        <v>0</v>
      </c>
      <c r="BG4058" s="10">
        <v>0</v>
      </c>
      <c r="BH4058" s="10">
        <v>0</v>
      </c>
      <c r="BI4058" s="10">
        <v>0</v>
      </c>
      <c r="BJ4058" s="10">
        <v>0</v>
      </c>
      <c r="BK4058" s="10">
        <v>0</v>
      </c>
      <c r="BL4058" s="10">
        <v>0</v>
      </c>
      <c r="BM4058" s="10">
        <v>0</v>
      </c>
      <c r="BN4058" s="10">
        <v>0</v>
      </c>
      <c r="BO4058" s="10">
        <v>0</v>
      </c>
      <c r="BP4058" s="10">
        <v>0</v>
      </c>
    </row>
    <row r="4059" spans="1:68">
      <c r="A4059" s="10">
        <f t="shared" si="3055"/>
        <v>8021057</v>
      </c>
      <c r="B4059" s="48" t="s">
        <v>953</v>
      </c>
      <c r="C4059" s="48" t="s">
        <v>955</v>
      </c>
      <c r="F4059" s="48" t="s">
        <v>955</v>
      </c>
      <c r="G4059" s="10">
        <v>1</v>
      </c>
      <c r="I4059" s="10">
        <v>2</v>
      </c>
      <c r="J4059" s="10">
        <v>0</v>
      </c>
      <c r="K4059" s="10">
        <v>100</v>
      </c>
      <c r="L4059" s="10">
        <v>100</v>
      </c>
      <c r="M4059" s="10">
        <v>1000</v>
      </c>
      <c r="N4059" s="10">
        <v>1</v>
      </c>
      <c r="O4059" s="10">
        <v>29</v>
      </c>
      <c r="P4059" s="10">
        <v>0</v>
      </c>
      <c r="Q4059" s="10">
        <v>200</v>
      </c>
      <c r="R4059" s="10">
        <v>200</v>
      </c>
      <c r="S4059" s="10">
        <v>1000</v>
      </c>
      <c r="T4059" s="10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>
        <v>0</v>
      </c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0">
        <v>0</v>
      </c>
      <c r="BM4059" s="10">
        <v>0</v>
      </c>
      <c r="BN4059" s="10">
        <v>0</v>
      </c>
      <c r="BO4059" s="10">
        <v>0</v>
      </c>
      <c r="BP4059" s="10">
        <v>0</v>
      </c>
    </row>
    <row r="4060" spans="1:68">
      <c r="A4060" s="10">
        <f t="shared" si="3055"/>
        <v>8021058</v>
      </c>
      <c r="B4060" s="48" t="s">
        <v>953</v>
      </c>
      <c r="C4060" s="48" t="s">
        <v>955</v>
      </c>
      <c r="F4060" s="48" t="s">
        <v>955</v>
      </c>
      <c r="G4060" s="10">
        <v>1</v>
      </c>
      <c r="I4060" s="10">
        <v>2</v>
      </c>
      <c r="J4060" s="10">
        <v>0</v>
      </c>
      <c r="K4060" s="10">
        <v>100</v>
      </c>
      <c r="L4060" s="10">
        <v>100</v>
      </c>
      <c r="M4060" s="10">
        <v>1000</v>
      </c>
      <c r="N4060" s="10">
        <v>1</v>
      </c>
      <c r="O4060" s="10">
        <v>29</v>
      </c>
      <c r="P4060" s="10">
        <v>0</v>
      </c>
      <c r="Q4060" s="10">
        <v>200</v>
      </c>
      <c r="R4060" s="10">
        <v>200</v>
      </c>
      <c r="S4060" s="10">
        <v>1000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0</v>
      </c>
      <c r="AC4060" s="10">
        <v>0</v>
      </c>
      <c r="AD4060" s="10">
        <v>0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>
        <v>0</v>
      </c>
      <c r="AS4060" s="10">
        <v>0</v>
      </c>
      <c r="AT4060" s="10">
        <v>0</v>
      </c>
      <c r="AU4060" s="10">
        <v>0</v>
      </c>
      <c r="AV4060" s="10">
        <v>0</v>
      </c>
      <c r="AW4060" s="10">
        <v>0</v>
      </c>
      <c r="AX4060" s="10">
        <v>0</v>
      </c>
      <c r="AY4060" s="10">
        <v>0</v>
      </c>
      <c r="AZ4060" s="10">
        <v>0</v>
      </c>
      <c r="BA4060" s="10">
        <v>0</v>
      </c>
      <c r="BB4060" s="10">
        <v>0</v>
      </c>
      <c r="BC4060" s="10">
        <v>0</v>
      </c>
      <c r="BD4060" s="10">
        <v>0</v>
      </c>
      <c r="BE4060" s="10">
        <v>0</v>
      </c>
      <c r="BF4060" s="10">
        <v>0</v>
      </c>
      <c r="BG4060" s="10">
        <v>0</v>
      </c>
      <c r="BH4060" s="10">
        <v>0</v>
      </c>
      <c r="BI4060" s="10">
        <v>0</v>
      </c>
      <c r="BJ4060" s="10">
        <v>0</v>
      </c>
      <c r="BK4060" s="10">
        <v>0</v>
      </c>
      <c r="BL4060" s="10">
        <v>0</v>
      </c>
      <c r="BM4060" s="10">
        <v>0</v>
      </c>
      <c r="BN4060" s="10">
        <v>0</v>
      </c>
      <c r="BO4060" s="10">
        <v>0</v>
      </c>
      <c r="BP4060" s="10">
        <v>0</v>
      </c>
    </row>
    <row r="4061" spans="1:68">
      <c r="A4061" s="10">
        <f t="shared" si="3055"/>
        <v>8021059</v>
      </c>
      <c r="B4061" s="48" t="s">
        <v>953</v>
      </c>
      <c r="C4061" s="48" t="s">
        <v>955</v>
      </c>
      <c r="F4061" s="48" t="s">
        <v>955</v>
      </c>
      <c r="G4061" s="10">
        <v>1</v>
      </c>
      <c r="I4061" s="10">
        <v>2</v>
      </c>
      <c r="J4061" s="10">
        <v>0</v>
      </c>
      <c r="K4061" s="10">
        <v>100</v>
      </c>
      <c r="L4061" s="10">
        <v>100</v>
      </c>
      <c r="M4061" s="10">
        <v>1000</v>
      </c>
      <c r="N4061" s="10">
        <v>1</v>
      </c>
      <c r="O4061" s="10">
        <v>29</v>
      </c>
      <c r="P4061" s="10">
        <v>0</v>
      </c>
      <c r="Q4061" s="10">
        <v>200</v>
      </c>
      <c r="R4061" s="10">
        <v>200</v>
      </c>
      <c r="S4061" s="10">
        <v>1000</v>
      </c>
      <c r="T4061" s="10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>
        <v>0</v>
      </c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0">
        <v>0</v>
      </c>
      <c r="BM4061" s="10">
        <v>0</v>
      </c>
      <c r="BN4061" s="10">
        <v>0</v>
      </c>
      <c r="BO4061" s="10">
        <v>0</v>
      </c>
      <c r="BP4061" s="10">
        <v>0</v>
      </c>
    </row>
    <row r="4062" spans="1:68">
      <c r="A4062" s="10">
        <f t="shared" si="3055"/>
        <v>8021060</v>
      </c>
      <c r="B4062" s="48" t="s">
        <v>953</v>
      </c>
      <c r="C4062" s="48" t="s">
        <v>955</v>
      </c>
      <c r="F4062" s="48" t="s">
        <v>955</v>
      </c>
      <c r="G4062" s="10">
        <v>1</v>
      </c>
      <c r="I4062" s="10">
        <v>2</v>
      </c>
      <c r="J4062" s="10">
        <v>0</v>
      </c>
      <c r="K4062" s="10">
        <v>100</v>
      </c>
      <c r="L4062" s="10">
        <v>100</v>
      </c>
      <c r="M4062" s="10">
        <v>1000</v>
      </c>
      <c r="N4062" s="10">
        <v>1</v>
      </c>
      <c r="O4062" s="10">
        <v>29</v>
      </c>
      <c r="P4062" s="10">
        <v>0</v>
      </c>
      <c r="Q4062" s="10">
        <v>200</v>
      </c>
      <c r="R4062" s="10">
        <v>200</v>
      </c>
      <c r="S4062" s="10">
        <v>1000</v>
      </c>
      <c r="T4062" s="10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0</v>
      </c>
      <c r="AC4062" s="10">
        <v>0</v>
      </c>
      <c r="AD4062" s="10">
        <v>0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  <c r="AR4062" s="10">
        <v>0</v>
      </c>
      <c r="AS4062" s="10">
        <v>0</v>
      </c>
      <c r="AT4062" s="10">
        <v>0</v>
      </c>
      <c r="AU4062" s="10">
        <v>0</v>
      </c>
      <c r="AV4062" s="10">
        <v>0</v>
      </c>
      <c r="AW4062" s="10">
        <v>0</v>
      </c>
      <c r="AX4062" s="10">
        <v>0</v>
      </c>
      <c r="AY4062" s="10">
        <v>0</v>
      </c>
      <c r="AZ4062" s="10">
        <v>0</v>
      </c>
      <c r="BA4062" s="10">
        <v>0</v>
      </c>
      <c r="BB4062" s="10">
        <v>0</v>
      </c>
      <c r="BC4062" s="10">
        <v>0</v>
      </c>
      <c r="BD4062" s="10">
        <v>0</v>
      </c>
      <c r="BE4062" s="10">
        <v>0</v>
      </c>
      <c r="BF4062" s="10">
        <v>0</v>
      </c>
      <c r="BG4062" s="10">
        <v>0</v>
      </c>
      <c r="BH4062" s="10">
        <v>0</v>
      </c>
      <c r="BI4062" s="10">
        <v>0</v>
      </c>
      <c r="BJ4062" s="10">
        <v>0</v>
      </c>
      <c r="BK4062" s="10">
        <v>0</v>
      </c>
      <c r="BL4062" s="10">
        <v>0</v>
      </c>
      <c r="BM4062" s="10">
        <v>0</v>
      </c>
      <c r="BN4062" s="10">
        <v>0</v>
      </c>
      <c r="BO4062" s="10">
        <v>0</v>
      </c>
      <c r="BP4062" s="10">
        <v>0</v>
      </c>
    </row>
    <row r="4063" spans="1:68">
      <c r="A4063" s="10">
        <f t="shared" si="3055"/>
        <v>8021061</v>
      </c>
      <c r="B4063" s="48" t="s">
        <v>953</v>
      </c>
      <c r="C4063" s="48" t="s">
        <v>955</v>
      </c>
      <c r="F4063" s="48" t="s">
        <v>955</v>
      </c>
      <c r="G4063" s="10">
        <v>1</v>
      </c>
      <c r="I4063" s="10">
        <v>2</v>
      </c>
      <c r="J4063" s="10">
        <v>0</v>
      </c>
      <c r="K4063" s="10">
        <v>100</v>
      </c>
      <c r="L4063" s="10">
        <v>100</v>
      </c>
      <c r="M4063" s="10">
        <v>1000</v>
      </c>
      <c r="N4063" s="10">
        <v>1</v>
      </c>
      <c r="O4063" s="10">
        <v>29</v>
      </c>
      <c r="P4063" s="10">
        <v>0</v>
      </c>
      <c r="Q4063" s="10">
        <v>200</v>
      </c>
      <c r="R4063" s="10">
        <v>200</v>
      </c>
      <c r="S4063" s="10">
        <v>1000</v>
      </c>
      <c r="T4063" s="10">
        <v>0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>
        <v>0</v>
      </c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0">
        <v>0</v>
      </c>
      <c r="BM4063" s="10">
        <v>0</v>
      </c>
      <c r="BN4063" s="10">
        <v>0</v>
      </c>
      <c r="BO4063" s="10">
        <v>0</v>
      </c>
      <c r="BP4063" s="10">
        <v>0</v>
      </c>
    </row>
    <row r="4064" spans="1:68">
      <c r="A4064" s="10">
        <f t="shared" si="3055"/>
        <v>8021062</v>
      </c>
      <c r="B4064" s="48" t="s">
        <v>953</v>
      </c>
      <c r="C4064" s="48" t="s">
        <v>955</v>
      </c>
      <c r="F4064" s="48" t="s">
        <v>955</v>
      </c>
      <c r="G4064" s="10">
        <v>1</v>
      </c>
      <c r="I4064" s="10">
        <v>2</v>
      </c>
      <c r="J4064" s="10">
        <v>0</v>
      </c>
      <c r="K4064" s="10">
        <v>100</v>
      </c>
      <c r="L4064" s="10">
        <v>100</v>
      </c>
      <c r="M4064" s="10">
        <v>1000</v>
      </c>
      <c r="N4064" s="10">
        <v>1</v>
      </c>
      <c r="O4064" s="10">
        <v>29</v>
      </c>
      <c r="P4064" s="10">
        <v>0</v>
      </c>
      <c r="Q4064" s="10">
        <v>200</v>
      </c>
      <c r="R4064" s="10">
        <v>200</v>
      </c>
      <c r="S4064" s="10">
        <v>1000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      <v>0</v>
      </c>
      <c r="AV4064" s="10">
        <v>0</v>
      </c>
      <c r="AW4064" s="10">
        <v>0</v>
      </c>
      <c r="AX4064" s="10">
        <v>0</v>
      </c>
      <c r="AY4064" s="10">
        <v>0</v>
      </c>
      <c r="AZ4064" s="10">
        <v>0</v>
      </c>
      <c r="BA4064" s="10">
        <v>0</v>
      </c>
      <c r="BB4064" s="10">
        <v>0</v>
      </c>
      <c r="BC4064" s="10">
        <v>0</v>
      </c>
      <c r="BD4064" s="10">
        <v>0</v>
      </c>
      <c r="BE4064" s="10">
        <v>0</v>
      </c>
      <c r="BF4064" s="10">
        <v>0</v>
      </c>
      <c r="BG4064" s="10">
        <v>0</v>
      </c>
      <c r="BH4064" s="10">
        <v>0</v>
      </c>
      <c r="BI4064" s="10">
        <v>0</v>
      </c>
      <c r="BJ4064" s="10">
        <v>0</v>
      </c>
      <c r="BK4064" s="10">
        <v>0</v>
      </c>
      <c r="BL4064" s="10">
        <v>0</v>
      </c>
      <c r="BM4064" s="10">
        <v>0</v>
      </c>
      <c r="BN4064" s="10">
        <v>0</v>
      </c>
      <c r="BO4064" s="10">
        <v>0</v>
      </c>
      <c r="BP4064" s="10">
        <v>0</v>
      </c>
    </row>
    <row r="4065" spans="1:68">
      <c r="A4065" s="10">
        <f t="shared" si="3055"/>
        <v>8021063</v>
      </c>
      <c r="B4065" s="48" t="s">
        <v>953</v>
      </c>
      <c r="C4065" s="48" t="s">
        <v>955</v>
      </c>
      <c r="F4065" s="48" t="s">
        <v>955</v>
      </c>
      <c r="G4065" s="10">
        <v>1</v>
      </c>
      <c r="I4065" s="10">
        <v>2</v>
      </c>
      <c r="J4065" s="10">
        <v>0</v>
      </c>
      <c r="K4065" s="10">
        <v>100</v>
      </c>
      <c r="L4065" s="10">
        <v>100</v>
      </c>
      <c r="M4065" s="10">
        <v>1000</v>
      </c>
      <c r="N4065" s="10">
        <v>1</v>
      </c>
      <c r="O4065" s="10">
        <v>29</v>
      </c>
      <c r="P4065" s="10">
        <v>0</v>
      </c>
      <c r="Q4065" s="10">
        <v>200</v>
      </c>
      <c r="R4065" s="10">
        <v>200</v>
      </c>
      <c r="S4065" s="10">
        <v>1000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>
        <v>0</v>
      </c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0">
        <v>0</v>
      </c>
      <c r="BM4065" s="10">
        <v>0</v>
      </c>
      <c r="BN4065" s="10">
        <v>0</v>
      </c>
      <c r="BO4065" s="10">
        <v>0</v>
      </c>
      <c r="BP4065" s="10">
        <v>0</v>
      </c>
    </row>
    <row r="4066" spans="1:68">
      <c r="A4066" s="10">
        <f t="shared" si="3055"/>
        <v>8021064</v>
      </c>
      <c r="B4066" s="48" t="s">
        <v>953</v>
      </c>
      <c r="C4066" s="48" t="s">
        <v>955</v>
      </c>
      <c r="F4066" s="48" t="s">
        <v>955</v>
      </c>
      <c r="G4066" s="10">
        <v>1</v>
      </c>
      <c r="I4066" s="10">
        <v>2</v>
      </c>
      <c r="J4066" s="10">
        <v>0</v>
      </c>
      <c r="K4066" s="10">
        <v>100</v>
      </c>
      <c r="L4066" s="10">
        <v>100</v>
      </c>
      <c r="M4066" s="10">
        <v>1000</v>
      </c>
      <c r="N4066" s="10">
        <v>1</v>
      </c>
      <c r="O4066" s="10">
        <v>29</v>
      </c>
      <c r="P4066" s="10">
        <v>0</v>
      </c>
      <c r="Q4066" s="10">
        <v>200</v>
      </c>
      <c r="R4066" s="10">
        <v>200</v>
      </c>
      <c r="S4066" s="10">
        <v>1000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0">
        <v>0</v>
      </c>
      <c r="AD4066" s="10">
        <v>0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0</v>
      </c>
      <c r="AV4066" s="10">
        <v>0</v>
      </c>
      <c r="AW4066" s="10">
        <v>0</v>
      </c>
      <c r="AX4066" s="10">
        <v>0</v>
      </c>
      <c r="AY4066" s="10">
        <v>0</v>
      </c>
      <c r="AZ4066" s="10">
        <v>0</v>
      </c>
      <c r="BA4066" s="10">
        <v>0</v>
      </c>
      <c r="BB4066" s="10">
        <v>0</v>
      </c>
      <c r="BC4066" s="10">
        <v>0</v>
      </c>
      <c r="BD4066" s="10">
        <v>0</v>
      </c>
      <c r="BE4066" s="10">
        <v>0</v>
      </c>
      <c r="BF4066" s="10">
        <v>0</v>
      </c>
      <c r="BG4066" s="10">
        <v>0</v>
      </c>
      <c r="BH4066" s="10">
        <v>0</v>
      </c>
      <c r="BI4066" s="10">
        <v>0</v>
      </c>
      <c r="BJ4066" s="10">
        <v>0</v>
      </c>
      <c r="BK4066" s="10">
        <v>0</v>
      </c>
      <c r="BL4066" s="10">
        <v>0</v>
      </c>
      <c r="BM4066" s="10">
        <v>0</v>
      </c>
      <c r="BN4066" s="10">
        <v>0</v>
      </c>
      <c r="BO4066" s="10">
        <v>0</v>
      </c>
      <c r="BP4066" s="10">
        <v>0</v>
      </c>
    </row>
    <row r="4067" spans="1:68">
      <c r="A4067" s="10">
        <f t="shared" ref="A4067:A4098" si="3056">A3917+10000</f>
        <v>8021065</v>
      </c>
      <c r="B4067" s="48" t="s">
        <v>953</v>
      </c>
      <c r="C4067" s="48" t="s">
        <v>955</v>
      </c>
      <c r="F4067" s="48" t="s">
        <v>955</v>
      </c>
      <c r="G4067" s="10">
        <v>1</v>
      </c>
      <c r="I4067" s="10">
        <v>2</v>
      </c>
      <c r="J4067" s="10">
        <v>0</v>
      </c>
      <c r="K4067" s="10">
        <v>100</v>
      </c>
      <c r="L4067" s="10">
        <v>100</v>
      </c>
      <c r="M4067" s="10">
        <v>1000</v>
      </c>
      <c r="N4067" s="10">
        <v>1</v>
      </c>
      <c r="O4067" s="10">
        <v>29</v>
      </c>
      <c r="P4067" s="10">
        <v>0</v>
      </c>
      <c r="Q4067" s="10">
        <v>200</v>
      </c>
      <c r="R4067" s="10">
        <v>200</v>
      </c>
      <c r="S4067" s="10">
        <v>1000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>
        <v>0</v>
      </c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0">
        <v>0</v>
      </c>
      <c r="BM4067" s="10">
        <v>0</v>
      </c>
      <c r="BN4067" s="10">
        <v>0</v>
      </c>
      <c r="BO4067" s="10">
        <v>0</v>
      </c>
      <c r="BP4067" s="10">
        <v>0</v>
      </c>
    </row>
    <row r="4068" spans="1:68">
      <c r="A4068" s="10">
        <f t="shared" si="3056"/>
        <v>8021066</v>
      </c>
      <c r="B4068" s="48" t="s">
        <v>953</v>
      </c>
      <c r="C4068" s="48" t="s">
        <v>955</v>
      </c>
      <c r="F4068" s="48" t="s">
        <v>955</v>
      </c>
      <c r="G4068" s="10">
        <v>1</v>
      </c>
      <c r="I4068" s="10">
        <v>2</v>
      </c>
      <c r="J4068" s="10">
        <v>0</v>
      </c>
      <c r="K4068" s="10">
        <v>100</v>
      </c>
      <c r="L4068" s="10">
        <v>100</v>
      </c>
      <c r="M4068" s="10">
        <v>1000</v>
      </c>
      <c r="N4068" s="10">
        <v>1</v>
      </c>
      <c r="O4068" s="10">
        <v>29</v>
      </c>
      <c r="P4068" s="10">
        <v>0</v>
      </c>
      <c r="Q4068" s="10">
        <v>200</v>
      </c>
      <c r="R4068" s="10">
        <v>200</v>
      </c>
      <c r="S4068" s="10">
        <v>1000</v>
      </c>
      <c r="T4068" s="10">
        <v>0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0</v>
      </c>
      <c r="AC4068" s="10">
        <v>0</v>
      </c>
      <c r="AD4068" s="10">
        <v>0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0</v>
      </c>
      <c r="AL4068" s="10">
        <v>0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  <c r="AR4068" s="10">
        <v>0</v>
      </c>
      <c r="AS4068" s="10">
        <v>0</v>
      </c>
      <c r="AT4068" s="10">
        <v>0</v>
      </c>
      <c r="AU4068" s="10">
        <v>0</v>
      </c>
      <c r="AV4068" s="10">
        <v>0</v>
      </c>
      <c r="AW4068" s="10">
        <v>0</v>
      </c>
      <c r="AX4068" s="10">
        <v>0</v>
      </c>
      <c r="AY4068" s="10">
        <v>0</v>
      </c>
      <c r="AZ4068" s="10">
        <v>0</v>
      </c>
      <c r="BA4068" s="10">
        <v>0</v>
      </c>
      <c r="BB4068" s="10">
        <v>0</v>
      </c>
      <c r="BC4068" s="10">
        <v>0</v>
      </c>
      <c r="BD4068" s="10">
        <v>0</v>
      </c>
      <c r="BE4068" s="10">
        <v>0</v>
      </c>
      <c r="BF4068" s="10">
        <v>0</v>
      </c>
      <c r="BG4068" s="10">
        <v>0</v>
      </c>
      <c r="BH4068" s="10">
        <v>0</v>
      </c>
      <c r="BI4068" s="10">
        <v>0</v>
      </c>
      <c r="BJ4068" s="10">
        <v>0</v>
      </c>
      <c r="BK4068" s="10">
        <v>0</v>
      </c>
      <c r="BL4068" s="10">
        <v>0</v>
      </c>
      <c r="BM4068" s="10">
        <v>0</v>
      </c>
      <c r="BN4068" s="10">
        <v>0</v>
      </c>
      <c r="BO4068" s="10">
        <v>0</v>
      </c>
      <c r="BP4068" s="10">
        <v>0</v>
      </c>
    </row>
    <row r="4069" spans="1:68">
      <c r="A4069" s="10">
        <f t="shared" si="3056"/>
        <v>8021067</v>
      </c>
      <c r="B4069" s="48" t="s">
        <v>953</v>
      </c>
      <c r="C4069" s="48" t="s">
        <v>955</v>
      </c>
      <c r="F4069" s="48" t="s">
        <v>955</v>
      </c>
      <c r="G4069" s="10">
        <v>1</v>
      </c>
      <c r="I4069" s="10">
        <v>2</v>
      </c>
      <c r="J4069" s="10">
        <v>0</v>
      </c>
      <c r="K4069" s="10">
        <v>100</v>
      </c>
      <c r="L4069" s="10">
        <v>100</v>
      </c>
      <c r="M4069" s="10">
        <v>1000</v>
      </c>
      <c r="N4069" s="10">
        <v>1</v>
      </c>
      <c r="O4069" s="10">
        <v>29</v>
      </c>
      <c r="P4069" s="10">
        <v>0</v>
      </c>
      <c r="Q4069" s="10">
        <v>200</v>
      </c>
      <c r="R4069" s="10">
        <v>200</v>
      </c>
      <c r="S4069" s="10">
        <v>1000</v>
      </c>
      <c r="T4069" s="10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>
        <v>0</v>
      </c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0">
        <v>0</v>
      </c>
      <c r="BM4069" s="10">
        <v>0</v>
      </c>
      <c r="BN4069" s="10">
        <v>0</v>
      </c>
      <c r="BO4069" s="10">
        <v>0</v>
      </c>
      <c r="BP4069" s="10">
        <v>0</v>
      </c>
    </row>
    <row r="4070" spans="1:68">
      <c r="A4070" s="10">
        <f t="shared" si="3056"/>
        <v>8021068</v>
      </c>
      <c r="B4070" s="48" t="s">
        <v>953</v>
      </c>
      <c r="C4070" s="48" t="s">
        <v>955</v>
      </c>
      <c r="F4070" s="48" t="s">
        <v>955</v>
      </c>
      <c r="G4070" s="10">
        <v>1</v>
      </c>
      <c r="I4070" s="10">
        <v>2</v>
      </c>
      <c r="J4070" s="10">
        <v>0</v>
      </c>
      <c r="K4070" s="10">
        <v>100</v>
      </c>
      <c r="L4070" s="10">
        <v>100</v>
      </c>
      <c r="M4070" s="10">
        <v>1000</v>
      </c>
      <c r="N4070" s="10">
        <v>1</v>
      </c>
      <c r="O4070" s="10">
        <v>29</v>
      </c>
      <c r="P4070" s="10">
        <v>0</v>
      </c>
      <c r="Q4070" s="10">
        <v>200</v>
      </c>
      <c r="R4070" s="10">
        <v>200</v>
      </c>
      <c r="S4070" s="10">
        <v>1000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  <c r="AS4070" s="10">
        <v>0</v>
      </c>
      <c r="AT4070" s="10">
        <v>0</v>
      </c>
      <c r="AU4070" s="10">
        <v>0</v>
      </c>
      <c r="AV4070" s="10">
        <v>0</v>
      </c>
      <c r="AW4070" s="10">
        <v>0</v>
      </c>
      <c r="AX4070" s="10">
        <v>0</v>
      </c>
      <c r="AY4070" s="10">
        <v>0</v>
      </c>
      <c r="AZ4070" s="10">
        <v>0</v>
      </c>
      <c r="BA4070" s="10">
        <v>0</v>
      </c>
      <c r="BB4070" s="10">
        <v>0</v>
      </c>
      <c r="BC4070" s="10">
        <v>0</v>
      </c>
      <c r="BD4070" s="10">
        <v>0</v>
      </c>
      <c r="BE4070" s="10">
        <v>0</v>
      </c>
      <c r="BF4070" s="10">
        <v>0</v>
      </c>
      <c r="BG4070" s="10">
        <v>0</v>
      </c>
      <c r="BH4070" s="10">
        <v>0</v>
      </c>
      <c r="BI4070" s="10">
        <v>0</v>
      </c>
      <c r="BJ4070" s="10">
        <v>0</v>
      </c>
      <c r="BK4070" s="10">
        <v>0</v>
      </c>
      <c r="BL4070" s="10">
        <v>0</v>
      </c>
      <c r="BM4070" s="10">
        <v>0</v>
      </c>
      <c r="BN4070" s="10">
        <v>0</v>
      </c>
      <c r="BO4070" s="10">
        <v>0</v>
      </c>
      <c r="BP4070" s="10">
        <v>0</v>
      </c>
    </row>
    <row r="4071" spans="1:68">
      <c r="A4071" s="10">
        <f t="shared" si="3056"/>
        <v>8021069</v>
      </c>
      <c r="B4071" s="48" t="s">
        <v>953</v>
      </c>
      <c r="C4071" s="48" t="s">
        <v>955</v>
      </c>
      <c r="F4071" s="48" t="s">
        <v>955</v>
      </c>
      <c r="G4071" s="10">
        <v>1</v>
      </c>
      <c r="I4071" s="10">
        <v>2</v>
      </c>
      <c r="J4071" s="10">
        <v>0</v>
      </c>
      <c r="K4071" s="10">
        <v>100</v>
      </c>
      <c r="L4071" s="10">
        <v>100</v>
      </c>
      <c r="M4071" s="10">
        <v>1000</v>
      </c>
      <c r="N4071" s="10">
        <v>1</v>
      </c>
      <c r="O4071" s="10">
        <v>29</v>
      </c>
      <c r="P4071" s="10">
        <v>0</v>
      </c>
      <c r="Q4071" s="10">
        <v>200</v>
      </c>
      <c r="R4071" s="10">
        <v>200</v>
      </c>
      <c r="S4071" s="10">
        <v>1000</v>
      </c>
      <c r="T4071" s="10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>
        <v>0</v>
      </c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0">
        <v>0</v>
      </c>
      <c r="BM4071" s="10">
        <v>0</v>
      </c>
      <c r="BN4071" s="10">
        <v>0</v>
      </c>
      <c r="BO4071" s="10">
        <v>0</v>
      </c>
      <c r="BP4071" s="10">
        <v>0</v>
      </c>
    </row>
    <row r="4072" spans="1:68">
      <c r="A4072" s="10">
        <f t="shared" si="3056"/>
        <v>8021070</v>
      </c>
      <c r="B4072" s="48" t="s">
        <v>953</v>
      </c>
      <c r="C4072" s="48" t="s">
        <v>955</v>
      </c>
      <c r="F4072" s="48" t="s">
        <v>955</v>
      </c>
      <c r="G4072" s="10">
        <v>1</v>
      </c>
      <c r="I4072" s="10">
        <v>2</v>
      </c>
      <c r="J4072" s="10">
        <v>0</v>
      </c>
      <c r="K4072" s="10">
        <v>100</v>
      </c>
      <c r="L4072" s="10">
        <v>100</v>
      </c>
      <c r="M4072" s="10">
        <v>1000</v>
      </c>
      <c r="N4072" s="10">
        <v>1</v>
      </c>
      <c r="O4072" s="10">
        <v>29</v>
      </c>
      <c r="P4072" s="10">
        <v>0</v>
      </c>
      <c r="Q4072" s="10">
        <v>200</v>
      </c>
      <c r="R4072" s="10">
        <v>200</v>
      </c>
      <c r="S4072" s="10">
        <v>1000</v>
      </c>
      <c r="T4072" s="10">
        <v>0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0</v>
      </c>
      <c r="AC4072" s="10">
        <v>0</v>
      </c>
      <c r="AD4072" s="10">
        <v>0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  <c r="AR4072" s="10">
        <v>0</v>
      </c>
      <c r="AS4072" s="10">
        <v>0</v>
      </c>
      <c r="AT4072" s="10">
        <v>0</v>
      </c>
      <c r="AU4072" s="10">
        <v>0</v>
      </c>
      <c r="AV4072" s="10">
        <v>0</v>
      </c>
      <c r="AW4072" s="10">
        <v>0</v>
      </c>
      <c r="AX4072" s="10">
        <v>0</v>
      </c>
      <c r="AY4072" s="10">
        <v>0</v>
      </c>
      <c r="AZ4072" s="10">
        <v>0</v>
      </c>
      <c r="BA4072" s="10">
        <v>0</v>
      </c>
      <c r="BB4072" s="10">
        <v>0</v>
      </c>
      <c r="BC4072" s="10">
        <v>0</v>
      </c>
      <c r="BD4072" s="10">
        <v>0</v>
      </c>
      <c r="BE4072" s="10">
        <v>0</v>
      </c>
      <c r="BF4072" s="10">
        <v>0</v>
      </c>
      <c r="BG4072" s="10">
        <v>0</v>
      </c>
      <c r="BH4072" s="10">
        <v>0</v>
      </c>
      <c r="BI4072" s="10">
        <v>0</v>
      </c>
      <c r="BJ4072" s="10">
        <v>0</v>
      </c>
      <c r="BK4072" s="10">
        <v>0</v>
      </c>
      <c r="BL4072" s="10">
        <v>0</v>
      </c>
      <c r="BM4072" s="10">
        <v>0</v>
      </c>
      <c r="BN4072" s="10">
        <v>0</v>
      </c>
      <c r="BO4072" s="10">
        <v>0</v>
      </c>
      <c r="BP4072" s="10">
        <v>0</v>
      </c>
    </row>
    <row r="4073" spans="1:68">
      <c r="A4073" s="10">
        <f t="shared" si="3056"/>
        <v>8021071</v>
      </c>
      <c r="B4073" s="48" t="s">
        <v>953</v>
      </c>
      <c r="C4073" s="48" t="s">
        <v>955</v>
      </c>
      <c r="F4073" s="48" t="s">
        <v>955</v>
      </c>
      <c r="G4073" s="10">
        <v>1</v>
      </c>
      <c r="I4073" s="10">
        <v>2</v>
      </c>
      <c r="J4073" s="10">
        <v>0</v>
      </c>
      <c r="K4073" s="10">
        <v>100</v>
      </c>
      <c r="L4073" s="10">
        <v>100</v>
      </c>
      <c r="M4073" s="10">
        <v>1000</v>
      </c>
      <c r="N4073" s="10">
        <v>1</v>
      </c>
      <c r="O4073" s="10">
        <v>29</v>
      </c>
      <c r="P4073" s="10">
        <v>0</v>
      </c>
      <c r="Q4073" s="10">
        <v>200</v>
      </c>
      <c r="R4073" s="10">
        <v>200</v>
      </c>
      <c r="S4073" s="10">
        <v>1000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0">
        <v>0</v>
      </c>
      <c r="BM4073" s="10">
        <v>0</v>
      </c>
      <c r="BN4073" s="10">
        <v>0</v>
      </c>
      <c r="BO4073" s="10">
        <v>0</v>
      </c>
      <c r="BP4073" s="10">
        <v>0</v>
      </c>
    </row>
    <row r="4074" spans="1:68">
      <c r="A4074" s="10">
        <f t="shared" si="3056"/>
        <v>8021072</v>
      </c>
      <c r="B4074" s="48" t="s">
        <v>953</v>
      </c>
      <c r="C4074" s="48" t="s">
        <v>955</v>
      </c>
      <c r="F4074" s="48" t="s">
        <v>955</v>
      </c>
      <c r="G4074" s="10">
        <v>1</v>
      </c>
      <c r="I4074" s="10">
        <v>2</v>
      </c>
      <c r="J4074" s="10">
        <v>0</v>
      </c>
      <c r="K4074" s="10">
        <v>100</v>
      </c>
      <c r="L4074" s="10">
        <v>100</v>
      </c>
      <c r="M4074" s="10">
        <v>1000</v>
      </c>
      <c r="N4074" s="10">
        <v>1</v>
      </c>
      <c r="O4074" s="10">
        <v>29</v>
      </c>
      <c r="P4074" s="10">
        <v>0</v>
      </c>
      <c r="Q4074" s="10">
        <v>200</v>
      </c>
      <c r="R4074" s="10">
        <v>200</v>
      </c>
      <c r="S4074" s="10">
        <v>1000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0</v>
      </c>
      <c r="AC4074" s="10">
        <v>0</v>
      </c>
      <c r="AD4074" s="10">
        <v>0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0</v>
      </c>
      <c r="AV4074" s="10">
        <v>0</v>
      </c>
      <c r="AW4074" s="10">
        <v>0</v>
      </c>
      <c r="AX4074" s="10">
        <v>0</v>
      </c>
      <c r="AY4074" s="10">
        <v>0</v>
      </c>
      <c r="AZ4074" s="10">
        <v>0</v>
      </c>
      <c r="BA4074" s="10">
        <v>0</v>
      </c>
      <c r="BB4074" s="10">
        <v>0</v>
      </c>
      <c r="BC4074" s="10">
        <v>0</v>
      </c>
      <c r="BD4074" s="10">
        <v>0</v>
      </c>
      <c r="BE4074" s="10">
        <v>0</v>
      </c>
      <c r="BF4074" s="10">
        <v>0</v>
      </c>
      <c r="BG4074" s="10">
        <v>0</v>
      </c>
      <c r="BH4074" s="10">
        <v>0</v>
      </c>
      <c r="BI4074" s="10">
        <v>0</v>
      </c>
      <c r="BJ4074" s="10">
        <v>0</v>
      </c>
      <c r="BK4074" s="10">
        <v>0</v>
      </c>
      <c r="BL4074" s="10">
        <v>0</v>
      </c>
      <c r="BM4074" s="10">
        <v>0</v>
      </c>
      <c r="BN4074" s="10">
        <v>0</v>
      </c>
      <c r="BO4074" s="10">
        <v>0</v>
      </c>
      <c r="BP4074" s="10">
        <v>0</v>
      </c>
    </row>
    <row r="4075" spans="1:68">
      <c r="A4075" s="10">
        <f t="shared" si="3056"/>
        <v>8021073</v>
      </c>
      <c r="B4075" s="48" t="s">
        <v>953</v>
      </c>
      <c r="C4075" s="48" t="s">
        <v>955</v>
      </c>
      <c r="F4075" s="48" t="s">
        <v>955</v>
      </c>
      <c r="G4075" s="10">
        <v>1</v>
      </c>
      <c r="I4075" s="10">
        <v>2</v>
      </c>
      <c r="J4075" s="10">
        <v>0</v>
      </c>
      <c r="K4075" s="10">
        <v>100</v>
      </c>
      <c r="L4075" s="10">
        <v>100</v>
      </c>
      <c r="M4075" s="10">
        <v>1000</v>
      </c>
      <c r="N4075" s="10">
        <v>1</v>
      </c>
      <c r="O4075" s="10">
        <v>29</v>
      </c>
      <c r="P4075" s="10">
        <v>0</v>
      </c>
      <c r="Q4075" s="10">
        <v>200</v>
      </c>
      <c r="R4075" s="10">
        <v>200</v>
      </c>
      <c r="S4075" s="10">
        <v>1000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0">
        <v>0</v>
      </c>
      <c r="BM4075" s="10">
        <v>0</v>
      </c>
      <c r="BN4075" s="10">
        <v>0</v>
      </c>
      <c r="BO4075" s="10">
        <v>0</v>
      </c>
      <c r="BP4075" s="10">
        <v>0</v>
      </c>
    </row>
    <row r="4076" spans="1:68">
      <c r="A4076" s="10">
        <f t="shared" si="3056"/>
        <v>8021074</v>
      </c>
      <c r="B4076" s="48" t="s">
        <v>953</v>
      </c>
      <c r="C4076" s="48" t="s">
        <v>955</v>
      </c>
      <c r="F4076" s="48" t="s">
        <v>955</v>
      </c>
      <c r="G4076" s="10">
        <v>1</v>
      </c>
      <c r="I4076" s="10">
        <v>2</v>
      </c>
      <c r="J4076" s="10">
        <v>0</v>
      </c>
      <c r="K4076" s="10">
        <v>100</v>
      </c>
      <c r="L4076" s="10">
        <v>100</v>
      </c>
      <c r="M4076" s="10">
        <v>1000</v>
      </c>
      <c r="N4076" s="10">
        <v>1</v>
      </c>
      <c r="O4076" s="10">
        <v>29</v>
      </c>
      <c r="P4076" s="10">
        <v>0</v>
      </c>
      <c r="Q4076" s="10">
        <v>200</v>
      </c>
      <c r="R4076" s="10">
        <v>200</v>
      </c>
      <c r="S4076" s="10">
        <v>1000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0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  <c r="AS4076" s="10">
        <v>0</v>
      </c>
      <c r="AT4076" s="10">
        <v>0</v>
      </c>
      <c r="AU4076" s="10">
        <v>0</v>
      </c>
      <c r="AV4076" s="10">
        <v>0</v>
      </c>
      <c r="AW4076" s="10">
        <v>0</v>
      </c>
      <c r="AX4076" s="10">
        <v>0</v>
      </c>
      <c r="AY4076" s="10">
        <v>0</v>
      </c>
      <c r="AZ4076" s="10">
        <v>0</v>
      </c>
      <c r="BA4076" s="10">
        <v>0</v>
      </c>
      <c r="BB4076" s="10">
        <v>0</v>
      </c>
      <c r="BC4076" s="10">
        <v>0</v>
      </c>
      <c r="BD4076" s="10">
        <v>0</v>
      </c>
      <c r="BE4076" s="10">
        <v>0</v>
      </c>
      <c r="BF4076" s="10">
        <v>0</v>
      </c>
      <c r="BG4076" s="10">
        <v>0</v>
      </c>
      <c r="BH4076" s="10">
        <v>0</v>
      </c>
      <c r="BI4076" s="10">
        <v>0</v>
      </c>
      <c r="BJ4076" s="10">
        <v>0</v>
      </c>
      <c r="BK4076" s="10">
        <v>0</v>
      </c>
      <c r="BL4076" s="10">
        <v>0</v>
      </c>
      <c r="BM4076" s="10">
        <v>0</v>
      </c>
      <c r="BN4076" s="10">
        <v>0</v>
      </c>
      <c r="BO4076" s="10">
        <v>0</v>
      </c>
      <c r="BP4076" s="10">
        <v>0</v>
      </c>
    </row>
    <row r="4077" spans="1:68">
      <c r="A4077" s="10">
        <f t="shared" si="3056"/>
        <v>8021075</v>
      </c>
      <c r="B4077" s="48" t="s">
        <v>953</v>
      </c>
      <c r="C4077" s="48" t="s">
        <v>955</v>
      </c>
      <c r="F4077" s="48" t="s">
        <v>955</v>
      </c>
      <c r="G4077" s="10">
        <v>1</v>
      </c>
      <c r="I4077" s="10">
        <v>2</v>
      </c>
      <c r="J4077" s="10">
        <v>0</v>
      </c>
      <c r="K4077" s="10">
        <v>100</v>
      </c>
      <c r="L4077" s="10">
        <v>100</v>
      </c>
      <c r="M4077" s="10">
        <v>1000</v>
      </c>
      <c r="N4077" s="10">
        <v>1</v>
      </c>
      <c r="O4077" s="10">
        <v>29</v>
      </c>
      <c r="P4077" s="10">
        <v>0</v>
      </c>
      <c r="Q4077" s="10">
        <v>200</v>
      </c>
      <c r="R4077" s="10">
        <v>200</v>
      </c>
      <c r="S4077" s="10">
        <v>1000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>
        <v>0</v>
      </c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0">
        <v>0</v>
      </c>
      <c r="BM4077" s="10">
        <v>0</v>
      </c>
      <c r="BN4077" s="10">
        <v>0</v>
      </c>
      <c r="BO4077" s="10">
        <v>0</v>
      </c>
      <c r="BP4077" s="10">
        <v>0</v>
      </c>
    </row>
    <row r="4078" spans="1:68">
      <c r="A4078" s="10">
        <f t="shared" si="3056"/>
        <v>8021076</v>
      </c>
      <c r="B4078" s="48" t="s">
        <v>953</v>
      </c>
      <c r="C4078" s="48" t="s">
        <v>955</v>
      </c>
      <c r="F4078" s="48" t="s">
        <v>955</v>
      </c>
      <c r="G4078" s="10">
        <v>1</v>
      </c>
      <c r="I4078" s="10">
        <v>2</v>
      </c>
      <c r="J4078" s="10">
        <v>0</v>
      </c>
      <c r="K4078" s="10">
        <v>100</v>
      </c>
      <c r="L4078" s="10">
        <v>100</v>
      </c>
      <c r="M4078" s="10">
        <v>1000</v>
      </c>
      <c r="N4078" s="10">
        <v>1</v>
      </c>
      <c r="O4078" s="10">
        <v>29</v>
      </c>
      <c r="P4078" s="10">
        <v>0</v>
      </c>
      <c r="Q4078" s="10">
        <v>200</v>
      </c>
      <c r="R4078" s="10">
        <v>200</v>
      </c>
      <c r="S4078" s="10">
        <v>1000</v>
      </c>
      <c r="T4078" s="10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0</v>
      </c>
      <c r="AC4078" s="10">
        <v>0</v>
      </c>
      <c r="AD4078" s="10">
        <v>0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  <c r="AR4078" s="10">
        <v>0</v>
      </c>
      <c r="AS4078" s="10">
        <v>0</v>
      </c>
      <c r="AT4078" s="10">
        <v>0</v>
      </c>
      <c r="AU4078" s="10">
        <v>0</v>
      </c>
      <c r="AV4078" s="10">
        <v>0</v>
      </c>
      <c r="AW4078" s="10">
        <v>0</v>
      </c>
      <c r="AX4078" s="10">
        <v>0</v>
      </c>
      <c r="AY4078" s="10">
        <v>0</v>
      </c>
      <c r="AZ4078" s="10">
        <v>0</v>
      </c>
      <c r="BA4078" s="10">
        <v>0</v>
      </c>
      <c r="BB4078" s="10">
        <v>0</v>
      </c>
      <c r="BC4078" s="10">
        <v>0</v>
      </c>
      <c r="BD4078" s="10">
        <v>0</v>
      </c>
      <c r="BE4078" s="10">
        <v>0</v>
      </c>
      <c r="BF4078" s="10">
        <v>0</v>
      </c>
      <c r="BG4078" s="10">
        <v>0</v>
      </c>
      <c r="BH4078" s="10">
        <v>0</v>
      </c>
      <c r="BI4078" s="10">
        <v>0</v>
      </c>
      <c r="BJ4078" s="10">
        <v>0</v>
      </c>
      <c r="BK4078" s="10">
        <v>0</v>
      </c>
      <c r="BL4078" s="10">
        <v>0</v>
      </c>
      <c r="BM4078" s="10">
        <v>0</v>
      </c>
      <c r="BN4078" s="10">
        <v>0</v>
      </c>
      <c r="BO4078" s="10">
        <v>0</v>
      </c>
      <c r="BP4078" s="10">
        <v>0</v>
      </c>
    </row>
    <row r="4079" spans="1:68">
      <c r="A4079" s="10">
        <f t="shared" si="3056"/>
        <v>8021077</v>
      </c>
      <c r="B4079" s="48" t="s">
        <v>953</v>
      </c>
      <c r="C4079" s="48" t="s">
        <v>955</v>
      </c>
      <c r="F4079" s="48" t="s">
        <v>955</v>
      </c>
      <c r="G4079" s="10">
        <v>1</v>
      </c>
      <c r="I4079" s="10">
        <v>2</v>
      </c>
      <c r="J4079" s="10">
        <v>0</v>
      </c>
      <c r="K4079" s="10">
        <v>100</v>
      </c>
      <c r="L4079" s="10">
        <v>100</v>
      </c>
      <c r="M4079" s="10">
        <v>1000</v>
      </c>
      <c r="N4079" s="10">
        <v>1</v>
      </c>
      <c r="O4079" s="10">
        <v>29</v>
      </c>
      <c r="P4079" s="10">
        <v>0</v>
      </c>
      <c r="Q4079" s="10">
        <v>200</v>
      </c>
      <c r="R4079" s="10">
        <v>200</v>
      </c>
      <c r="S4079" s="10">
        <v>1000</v>
      </c>
      <c r="T4079" s="10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>
        <v>0</v>
      </c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0">
        <v>0</v>
      </c>
      <c r="BM4079" s="10">
        <v>0</v>
      </c>
      <c r="BN4079" s="10">
        <v>0</v>
      </c>
      <c r="BO4079" s="10">
        <v>0</v>
      </c>
      <c r="BP4079" s="10">
        <v>0</v>
      </c>
    </row>
    <row r="4080" spans="1:68">
      <c r="A4080" s="10">
        <f t="shared" si="3056"/>
        <v>8021078</v>
      </c>
      <c r="B4080" s="48" t="s">
        <v>953</v>
      </c>
      <c r="C4080" s="48" t="s">
        <v>955</v>
      </c>
      <c r="F4080" s="48" t="s">
        <v>955</v>
      </c>
      <c r="G4080" s="10">
        <v>1</v>
      </c>
      <c r="I4080" s="10">
        <v>2</v>
      </c>
      <c r="J4080" s="10">
        <v>0</v>
      </c>
      <c r="K4080" s="10">
        <v>100</v>
      </c>
      <c r="L4080" s="10">
        <v>100</v>
      </c>
      <c r="M4080" s="10">
        <v>1000</v>
      </c>
      <c r="N4080" s="10">
        <v>1</v>
      </c>
      <c r="O4080" s="10">
        <v>29</v>
      </c>
      <c r="P4080" s="10">
        <v>0</v>
      </c>
      <c r="Q4080" s="10">
        <v>200</v>
      </c>
      <c r="R4080" s="10">
        <v>200</v>
      </c>
      <c r="S4080" s="10">
        <v>1000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0</v>
      </c>
      <c r="AC4080" s="10">
        <v>0</v>
      </c>
      <c r="AD4080" s="10">
        <v>0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0</v>
      </c>
      <c r="AK4080" s="10">
        <v>0</v>
      </c>
      <c r="AL4080" s="10">
        <v>0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  <c r="AR4080" s="10">
        <v>0</v>
      </c>
      <c r="AS4080" s="10">
        <v>0</v>
      </c>
      <c r="AT4080" s="10">
        <v>0</v>
      </c>
      <c r="AU4080" s="10">
        <v>0</v>
      </c>
      <c r="AV4080" s="10">
        <v>0</v>
      </c>
      <c r="AW4080" s="10">
        <v>0</v>
      </c>
      <c r="AX4080" s="10">
        <v>0</v>
      </c>
      <c r="AY4080" s="10">
        <v>0</v>
      </c>
      <c r="AZ4080" s="10">
        <v>0</v>
      </c>
      <c r="BA4080" s="10">
        <v>0</v>
      </c>
      <c r="BB4080" s="10">
        <v>0</v>
      </c>
      <c r="BC4080" s="10">
        <v>0</v>
      </c>
      <c r="BD4080" s="10">
        <v>0</v>
      </c>
      <c r="BE4080" s="10">
        <v>0</v>
      </c>
      <c r="BF4080" s="10">
        <v>0</v>
      </c>
      <c r="BG4080" s="10">
        <v>0</v>
      </c>
      <c r="BH4080" s="10">
        <v>0</v>
      </c>
      <c r="BI4080" s="10">
        <v>0</v>
      </c>
      <c r="BJ4080" s="10">
        <v>0</v>
      </c>
      <c r="BK4080" s="10">
        <v>0</v>
      </c>
      <c r="BL4080" s="10">
        <v>0</v>
      </c>
      <c r="BM4080" s="10">
        <v>0</v>
      </c>
      <c r="BN4080" s="10">
        <v>0</v>
      </c>
      <c r="BO4080" s="10">
        <v>0</v>
      </c>
      <c r="BP4080" s="10">
        <v>0</v>
      </c>
    </row>
    <row r="4081" spans="1:68">
      <c r="A4081" s="10">
        <f t="shared" si="3056"/>
        <v>8021079</v>
      </c>
      <c r="B4081" s="48" t="s">
        <v>953</v>
      </c>
      <c r="C4081" s="48" t="s">
        <v>955</v>
      </c>
      <c r="F4081" s="48" t="s">
        <v>955</v>
      </c>
      <c r="G4081" s="10">
        <v>1</v>
      </c>
      <c r="I4081" s="10">
        <v>2</v>
      </c>
      <c r="J4081" s="10">
        <v>0</v>
      </c>
      <c r="K4081" s="10">
        <v>100</v>
      </c>
      <c r="L4081" s="10">
        <v>100</v>
      </c>
      <c r="M4081" s="10">
        <v>1000</v>
      </c>
      <c r="N4081" s="10">
        <v>1</v>
      </c>
      <c r="O4081" s="10">
        <v>29</v>
      </c>
      <c r="P4081" s="10">
        <v>0</v>
      </c>
      <c r="Q4081" s="10">
        <v>200</v>
      </c>
      <c r="R4081" s="10">
        <v>200</v>
      </c>
      <c r="S4081" s="10">
        <v>1000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>
        <v>0</v>
      </c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0">
        <v>0</v>
      </c>
      <c r="BM4081" s="10">
        <v>0</v>
      </c>
      <c r="BN4081" s="10">
        <v>0</v>
      </c>
      <c r="BO4081" s="10">
        <v>0</v>
      </c>
      <c r="BP4081" s="10">
        <v>0</v>
      </c>
    </row>
    <row r="4082" spans="1:68">
      <c r="A4082" s="10">
        <f t="shared" si="3056"/>
        <v>8021080</v>
      </c>
      <c r="B4082" s="48" t="s">
        <v>953</v>
      </c>
      <c r="C4082" s="48" t="s">
        <v>955</v>
      </c>
      <c r="F4082" s="48" t="s">
        <v>955</v>
      </c>
      <c r="G4082" s="10">
        <v>1</v>
      </c>
      <c r="I4082" s="10">
        <v>2</v>
      </c>
      <c r="J4082" s="10">
        <v>0</v>
      </c>
      <c r="K4082" s="10">
        <v>100</v>
      </c>
      <c r="L4082" s="10">
        <v>100</v>
      </c>
      <c r="M4082" s="10">
        <v>1000</v>
      </c>
      <c r="N4082" s="10">
        <v>1</v>
      </c>
      <c r="O4082" s="10">
        <v>29</v>
      </c>
      <c r="P4082" s="10">
        <v>0</v>
      </c>
      <c r="Q4082" s="10">
        <v>200</v>
      </c>
      <c r="R4082" s="10">
        <v>200</v>
      </c>
      <c r="S4082" s="10">
        <v>1000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  <c r="AS4082" s="10">
        <v>0</v>
      </c>
      <c r="AT4082" s="10">
        <v>0</v>
      </c>
      <c r="AU4082" s="10">
        <v>0</v>
      </c>
      <c r="AV4082" s="10">
        <v>0</v>
      </c>
      <c r="AW4082" s="10">
        <v>0</v>
      </c>
      <c r="AX4082" s="10">
        <v>0</v>
      </c>
      <c r="AY4082" s="10">
        <v>0</v>
      </c>
      <c r="AZ4082" s="10">
        <v>0</v>
      </c>
      <c r="BA4082" s="10">
        <v>0</v>
      </c>
      <c r="BB4082" s="10">
        <v>0</v>
      </c>
      <c r="BC4082" s="10">
        <v>0</v>
      </c>
      <c r="BD4082" s="10">
        <v>0</v>
      </c>
      <c r="BE4082" s="10">
        <v>0</v>
      </c>
      <c r="BF4082" s="10">
        <v>0</v>
      </c>
      <c r="BG4082" s="10">
        <v>0</v>
      </c>
      <c r="BH4082" s="10">
        <v>0</v>
      </c>
      <c r="BI4082" s="10">
        <v>0</v>
      </c>
      <c r="BJ4082" s="10">
        <v>0</v>
      </c>
      <c r="BK4082" s="10">
        <v>0</v>
      </c>
      <c r="BL4082" s="10">
        <v>0</v>
      </c>
      <c r="BM4082" s="10">
        <v>0</v>
      </c>
      <c r="BN4082" s="10">
        <v>0</v>
      </c>
      <c r="BO4082" s="10">
        <v>0</v>
      </c>
      <c r="BP4082" s="10">
        <v>0</v>
      </c>
    </row>
    <row r="4083" spans="1:68">
      <c r="A4083" s="10">
        <f t="shared" si="3056"/>
        <v>8021081</v>
      </c>
      <c r="B4083" s="48" t="s">
        <v>953</v>
      </c>
      <c r="C4083" s="48" t="s">
        <v>955</v>
      </c>
      <c r="F4083" s="48" t="s">
        <v>955</v>
      </c>
      <c r="G4083" s="10">
        <v>1</v>
      </c>
      <c r="I4083" s="10">
        <v>2</v>
      </c>
      <c r="J4083" s="10">
        <v>0</v>
      </c>
      <c r="K4083" s="10">
        <v>100</v>
      </c>
      <c r="L4083" s="10">
        <v>100</v>
      </c>
      <c r="M4083" s="10">
        <v>1000</v>
      </c>
      <c r="N4083" s="10">
        <v>1</v>
      </c>
      <c r="O4083" s="10">
        <v>29</v>
      </c>
      <c r="P4083" s="10">
        <v>0</v>
      </c>
      <c r="Q4083" s="10">
        <v>200</v>
      </c>
      <c r="R4083" s="10">
        <v>200</v>
      </c>
      <c r="S4083" s="10">
        <v>1000</v>
      </c>
      <c r="T4083" s="10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>
        <v>0</v>
      </c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0">
        <v>0</v>
      </c>
      <c r="BM4083" s="10">
        <v>0</v>
      </c>
      <c r="BN4083" s="10">
        <v>0</v>
      </c>
      <c r="BO4083" s="10">
        <v>0</v>
      </c>
      <c r="BP4083" s="10">
        <v>0</v>
      </c>
    </row>
    <row r="4084" spans="1:68">
      <c r="A4084" s="10">
        <f t="shared" si="3056"/>
        <v>8021082</v>
      </c>
      <c r="B4084" s="48" t="s">
        <v>953</v>
      </c>
      <c r="C4084" s="48" t="s">
        <v>955</v>
      </c>
      <c r="F4084" s="48" t="s">
        <v>955</v>
      </c>
      <c r="G4084" s="10">
        <v>1</v>
      </c>
      <c r="I4084" s="10">
        <v>2</v>
      </c>
      <c r="J4084" s="10">
        <v>0</v>
      </c>
      <c r="K4084" s="10">
        <v>100</v>
      </c>
      <c r="L4084" s="10">
        <v>100</v>
      </c>
      <c r="M4084" s="10">
        <v>1000</v>
      </c>
      <c r="N4084" s="10">
        <v>1</v>
      </c>
      <c r="O4084" s="10">
        <v>29</v>
      </c>
      <c r="P4084" s="10">
        <v>0</v>
      </c>
      <c r="Q4084" s="10">
        <v>200</v>
      </c>
      <c r="R4084" s="10">
        <v>200</v>
      </c>
      <c r="S4084" s="10">
        <v>1000</v>
      </c>
      <c r="T4084" s="10">
        <v>0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0</v>
      </c>
      <c r="AC4084" s="10">
        <v>0</v>
      </c>
      <c r="AD4084" s="10">
        <v>0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0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  <c r="AR4084" s="10">
        <v>0</v>
      </c>
      <c r="AS4084" s="10">
        <v>0</v>
      </c>
      <c r="AT4084" s="10">
        <v>0</v>
      </c>
      <c r="AU4084" s="10">
        <v>0</v>
      </c>
      <c r="AV4084" s="10">
        <v>0</v>
      </c>
      <c r="AW4084" s="10">
        <v>0</v>
      </c>
      <c r="AX4084" s="10">
        <v>0</v>
      </c>
      <c r="AY4084" s="10">
        <v>0</v>
      </c>
      <c r="AZ4084" s="10">
        <v>0</v>
      </c>
      <c r="BA4084" s="10">
        <v>0</v>
      </c>
      <c r="BB4084" s="10">
        <v>0</v>
      </c>
      <c r="BC4084" s="10">
        <v>0</v>
      </c>
      <c r="BD4084" s="10">
        <v>0</v>
      </c>
      <c r="BE4084" s="10">
        <v>0</v>
      </c>
      <c r="BF4084" s="10">
        <v>0</v>
      </c>
      <c r="BG4084" s="10">
        <v>0</v>
      </c>
      <c r="BH4084" s="10">
        <v>0</v>
      </c>
      <c r="BI4084" s="10">
        <v>0</v>
      </c>
      <c r="BJ4084" s="10">
        <v>0</v>
      </c>
      <c r="BK4084" s="10">
        <v>0</v>
      </c>
      <c r="BL4084" s="10">
        <v>0</v>
      </c>
      <c r="BM4084" s="10">
        <v>0</v>
      </c>
      <c r="BN4084" s="10">
        <v>0</v>
      </c>
      <c r="BO4084" s="10">
        <v>0</v>
      </c>
      <c r="BP4084" s="10">
        <v>0</v>
      </c>
    </row>
    <row r="4085" spans="1:68">
      <c r="A4085" s="10">
        <f t="shared" si="3056"/>
        <v>8021083</v>
      </c>
      <c r="B4085" s="48" t="s">
        <v>953</v>
      </c>
      <c r="C4085" s="48" t="s">
        <v>955</v>
      </c>
      <c r="F4085" s="48" t="s">
        <v>955</v>
      </c>
      <c r="G4085" s="10">
        <v>1</v>
      </c>
      <c r="I4085" s="10">
        <v>2</v>
      </c>
      <c r="J4085" s="10">
        <v>0</v>
      </c>
      <c r="K4085" s="10">
        <v>100</v>
      </c>
      <c r="L4085" s="10">
        <v>100</v>
      </c>
      <c r="M4085" s="10">
        <v>1000</v>
      </c>
      <c r="N4085" s="10">
        <v>1</v>
      </c>
      <c r="O4085" s="10">
        <v>29</v>
      </c>
      <c r="P4085" s="10">
        <v>0</v>
      </c>
      <c r="Q4085" s="10">
        <v>200</v>
      </c>
      <c r="R4085" s="10">
        <v>200</v>
      </c>
      <c r="S4085" s="10">
        <v>1000</v>
      </c>
      <c r="T4085" s="10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>
        <v>0</v>
      </c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0">
        <v>0</v>
      </c>
      <c r="BM4085" s="10">
        <v>0</v>
      </c>
      <c r="BN4085" s="10">
        <v>0</v>
      </c>
      <c r="BO4085" s="10">
        <v>0</v>
      </c>
      <c r="BP4085" s="10">
        <v>0</v>
      </c>
    </row>
    <row r="4086" spans="1:68">
      <c r="A4086" s="10">
        <f t="shared" si="3056"/>
        <v>8021084</v>
      </c>
      <c r="B4086" s="48" t="s">
        <v>953</v>
      </c>
      <c r="C4086" s="48" t="s">
        <v>955</v>
      </c>
      <c r="F4086" s="48" t="s">
        <v>955</v>
      </c>
      <c r="G4086" s="10">
        <v>1</v>
      </c>
      <c r="I4086" s="10">
        <v>2</v>
      </c>
      <c r="J4086" s="10">
        <v>0</v>
      </c>
      <c r="K4086" s="10">
        <v>100</v>
      </c>
      <c r="L4086" s="10">
        <v>100</v>
      </c>
      <c r="M4086" s="10">
        <v>1000</v>
      </c>
      <c r="N4086" s="10">
        <v>1</v>
      </c>
      <c r="O4086" s="10">
        <v>29</v>
      </c>
      <c r="P4086" s="10">
        <v>0</v>
      </c>
      <c r="Q4086" s="10">
        <v>200</v>
      </c>
      <c r="R4086" s="10">
        <v>200</v>
      </c>
      <c r="S4086" s="10">
        <v>1000</v>
      </c>
      <c r="T4086" s="10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>
        <v>0</v>
      </c>
      <c r="AD4086" s="10">
        <v>0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0</v>
      </c>
      <c r="AK4086" s="10">
        <v>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  <c r="AR4086" s="10">
        <v>0</v>
      </c>
      <c r="AS4086" s="10">
        <v>0</v>
      </c>
      <c r="AT4086" s="10">
        <v>0</v>
      </c>
      <c r="AU4086" s="10">
        <v>0</v>
      </c>
      <c r="AV4086" s="10">
        <v>0</v>
      </c>
      <c r="AW4086" s="10">
        <v>0</v>
      </c>
      <c r="AX4086" s="10">
        <v>0</v>
      </c>
      <c r="AY4086" s="10">
        <v>0</v>
      </c>
      <c r="AZ4086" s="10">
        <v>0</v>
      </c>
      <c r="BA4086" s="10">
        <v>0</v>
      </c>
      <c r="BB4086" s="10">
        <v>0</v>
      </c>
      <c r="BC4086" s="10">
        <v>0</v>
      </c>
      <c r="BD4086" s="10">
        <v>0</v>
      </c>
      <c r="BE4086" s="10">
        <v>0</v>
      </c>
      <c r="BF4086" s="10">
        <v>0</v>
      </c>
      <c r="BG4086" s="10">
        <v>0</v>
      </c>
      <c r="BH4086" s="10">
        <v>0</v>
      </c>
      <c r="BI4086" s="10">
        <v>0</v>
      </c>
      <c r="BJ4086" s="10">
        <v>0</v>
      </c>
      <c r="BK4086" s="10">
        <v>0</v>
      </c>
      <c r="BL4086" s="10">
        <v>0</v>
      </c>
      <c r="BM4086" s="10">
        <v>0</v>
      </c>
      <c r="BN4086" s="10">
        <v>0</v>
      </c>
      <c r="BO4086" s="10">
        <v>0</v>
      </c>
      <c r="BP4086" s="10">
        <v>0</v>
      </c>
    </row>
    <row r="4087" spans="1:68">
      <c r="A4087" s="10">
        <f t="shared" si="3056"/>
        <v>8021085</v>
      </c>
      <c r="B4087" s="48" t="s">
        <v>953</v>
      </c>
      <c r="C4087" s="48" t="s">
        <v>955</v>
      </c>
      <c r="F4087" s="48" t="s">
        <v>955</v>
      </c>
      <c r="G4087" s="10">
        <v>1</v>
      </c>
      <c r="I4087" s="10">
        <v>2</v>
      </c>
      <c r="J4087" s="10">
        <v>0</v>
      </c>
      <c r="K4087" s="10">
        <v>100</v>
      </c>
      <c r="L4087" s="10">
        <v>100</v>
      </c>
      <c r="M4087" s="10">
        <v>1000</v>
      </c>
      <c r="N4087" s="10">
        <v>1</v>
      </c>
      <c r="O4087" s="10">
        <v>29</v>
      </c>
      <c r="P4087" s="10">
        <v>0</v>
      </c>
      <c r="Q4087" s="10">
        <v>200</v>
      </c>
      <c r="R4087" s="10">
        <v>200</v>
      </c>
      <c r="S4087" s="10">
        <v>1000</v>
      </c>
      <c r="T4087" s="10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>
        <v>0</v>
      </c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0">
        <v>0</v>
      </c>
      <c r="BM4087" s="10">
        <v>0</v>
      </c>
      <c r="BN4087" s="10">
        <v>0</v>
      </c>
      <c r="BO4087" s="10">
        <v>0</v>
      </c>
      <c r="BP4087" s="10">
        <v>0</v>
      </c>
    </row>
    <row r="4088" spans="1:68">
      <c r="A4088" s="10">
        <f t="shared" si="3056"/>
        <v>8021086</v>
      </c>
      <c r="B4088" s="48" t="s">
        <v>953</v>
      </c>
      <c r="C4088" s="48" t="s">
        <v>955</v>
      </c>
      <c r="F4088" s="48" t="s">
        <v>955</v>
      </c>
      <c r="G4088" s="10">
        <v>1</v>
      </c>
      <c r="I4088" s="10">
        <v>2</v>
      </c>
      <c r="J4088" s="10">
        <v>0</v>
      </c>
      <c r="K4088" s="10">
        <v>100</v>
      </c>
      <c r="L4088" s="10">
        <v>100</v>
      </c>
      <c r="M4088" s="10">
        <v>1000</v>
      </c>
      <c r="N4088" s="10">
        <v>1</v>
      </c>
      <c r="O4088" s="10">
        <v>29</v>
      </c>
      <c r="P4088" s="10">
        <v>0</v>
      </c>
      <c r="Q4088" s="10">
        <v>200</v>
      </c>
      <c r="R4088" s="10">
        <v>200</v>
      </c>
      <c r="S4088" s="10">
        <v>1000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  <c r="AS4088" s="10">
        <v>0</v>
      </c>
      <c r="AT4088" s="10">
        <v>0</v>
      </c>
      <c r="AU4088" s="10">
        <v>0</v>
      </c>
      <c r="AV4088" s="10">
        <v>0</v>
      </c>
      <c r="AW4088" s="10">
        <v>0</v>
      </c>
      <c r="AX4088" s="10">
        <v>0</v>
      </c>
      <c r="AY4088" s="10">
        <v>0</v>
      </c>
      <c r="AZ4088" s="10">
        <v>0</v>
      </c>
      <c r="BA4088" s="10">
        <v>0</v>
      </c>
      <c r="BB4088" s="10">
        <v>0</v>
      </c>
      <c r="BC4088" s="10">
        <v>0</v>
      </c>
      <c r="BD4088" s="10">
        <v>0</v>
      </c>
      <c r="BE4088" s="10">
        <v>0</v>
      </c>
      <c r="BF4088" s="10">
        <v>0</v>
      </c>
      <c r="BG4088" s="10">
        <v>0</v>
      </c>
      <c r="BH4088" s="10">
        <v>0</v>
      </c>
      <c r="BI4088" s="10">
        <v>0</v>
      </c>
      <c r="BJ4088" s="10">
        <v>0</v>
      </c>
      <c r="BK4088" s="10">
        <v>0</v>
      </c>
      <c r="BL4088" s="10">
        <v>0</v>
      </c>
      <c r="BM4088" s="10">
        <v>0</v>
      </c>
      <c r="BN4088" s="10">
        <v>0</v>
      </c>
      <c r="BO4088" s="10">
        <v>0</v>
      </c>
      <c r="BP4088" s="10">
        <v>0</v>
      </c>
    </row>
    <row r="4089" spans="1:68">
      <c r="A4089" s="10">
        <f t="shared" si="3056"/>
        <v>8021087</v>
      </c>
      <c r="B4089" s="48" t="s">
        <v>953</v>
      </c>
      <c r="C4089" s="48" t="s">
        <v>955</v>
      </c>
      <c r="F4089" s="48" t="s">
        <v>955</v>
      </c>
      <c r="G4089" s="10">
        <v>1</v>
      </c>
      <c r="I4089" s="10">
        <v>2</v>
      </c>
      <c r="J4089" s="10">
        <v>0</v>
      </c>
      <c r="K4089" s="10">
        <v>100</v>
      </c>
      <c r="L4089" s="10">
        <v>100</v>
      </c>
      <c r="M4089" s="10">
        <v>1000</v>
      </c>
      <c r="N4089" s="10">
        <v>1</v>
      </c>
      <c r="O4089" s="10">
        <v>29</v>
      </c>
      <c r="P4089" s="10">
        <v>0</v>
      </c>
      <c r="Q4089" s="10">
        <v>200</v>
      </c>
      <c r="R4089" s="10">
        <v>200</v>
      </c>
      <c r="S4089" s="10">
        <v>1000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>
        <v>0</v>
      </c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0">
        <v>0</v>
      </c>
      <c r="BM4089" s="10">
        <v>0</v>
      </c>
      <c r="BN4089" s="10">
        <v>0</v>
      </c>
      <c r="BO4089" s="10">
        <v>0</v>
      </c>
      <c r="BP4089" s="10">
        <v>0</v>
      </c>
    </row>
    <row r="4090" spans="1:68">
      <c r="A4090" s="10">
        <f t="shared" si="3056"/>
        <v>8021088</v>
      </c>
      <c r="B4090" s="48" t="s">
        <v>953</v>
      </c>
      <c r="C4090" s="48" t="s">
        <v>955</v>
      </c>
      <c r="F4090" s="48" t="s">
        <v>955</v>
      </c>
      <c r="G4090" s="10">
        <v>1</v>
      </c>
      <c r="I4090" s="10">
        <v>2</v>
      </c>
      <c r="J4090" s="10">
        <v>0</v>
      </c>
      <c r="K4090" s="10">
        <v>100</v>
      </c>
      <c r="L4090" s="10">
        <v>100</v>
      </c>
      <c r="M4090" s="10">
        <v>1000</v>
      </c>
      <c r="N4090" s="10">
        <v>1</v>
      </c>
      <c r="O4090" s="10">
        <v>29</v>
      </c>
      <c r="P4090" s="10">
        <v>0</v>
      </c>
      <c r="Q4090" s="10">
        <v>200</v>
      </c>
      <c r="R4090" s="10">
        <v>200</v>
      </c>
      <c r="S4090" s="10">
        <v>1000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0">
        <v>0</v>
      </c>
      <c r="AD4090" s="10">
        <v>0</v>
      </c>
      <c r="AE4090" s="10">
        <v>0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K4090" s="10">
        <v>0</v>
      </c>
      <c r="AL4090" s="10">
        <v>0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  <c r="AR4090" s="10">
        <v>0</v>
      </c>
      <c r="AS4090" s="10">
        <v>0</v>
      </c>
      <c r="AT4090" s="10">
        <v>0</v>
      </c>
      <c r="AU4090" s="10">
        <v>0</v>
      </c>
      <c r="AV4090" s="10">
        <v>0</v>
      </c>
      <c r="AW4090" s="10">
        <v>0</v>
      </c>
      <c r="AX4090" s="10">
        <v>0</v>
      </c>
      <c r="AY4090" s="10">
        <v>0</v>
      </c>
      <c r="AZ4090" s="10">
        <v>0</v>
      </c>
      <c r="BA4090" s="10">
        <v>0</v>
      </c>
      <c r="BB4090" s="10">
        <v>0</v>
      </c>
      <c r="BC4090" s="10">
        <v>0</v>
      </c>
      <c r="BD4090" s="10">
        <v>0</v>
      </c>
      <c r="BE4090" s="10">
        <v>0</v>
      </c>
      <c r="BF4090" s="10">
        <v>0</v>
      </c>
      <c r="BG4090" s="10">
        <v>0</v>
      </c>
      <c r="BH4090" s="10">
        <v>0</v>
      </c>
      <c r="BI4090" s="10">
        <v>0</v>
      </c>
      <c r="BJ4090" s="10">
        <v>0</v>
      </c>
      <c r="BK4090" s="10">
        <v>0</v>
      </c>
      <c r="BL4090" s="10">
        <v>0</v>
      </c>
      <c r="BM4090" s="10">
        <v>0</v>
      </c>
      <c r="BN4090" s="10">
        <v>0</v>
      </c>
      <c r="BO4090" s="10">
        <v>0</v>
      </c>
      <c r="BP4090" s="10">
        <v>0</v>
      </c>
    </row>
    <row r="4091" spans="1:68">
      <c r="A4091" s="10">
        <f t="shared" si="3056"/>
        <v>8021089</v>
      </c>
      <c r="B4091" s="48" t="s">
        <v>953</v>
      </c>
      <c r="C4091" s="48" t="s">
        <v>955</v>
      </c>
      <c r="F4091" s="48" t="s">
        <v>955</v>
      </c>
      <c r="G4091" s="10">
        <v>1</v>
      </c>
      <c r="I4091" s="10">
        <v>2</v>
      </c>
      <c r="J4091" s="10">
        <v>0</v>
      </c>
      <c r="K4091" s="10">
        <v>100</v>
      </c>
      <c r="L4091" s="10">
        <v>100</v>
      </c>
      <c r="M4091" s="10">
        <v>1000</v>
      </c>
      <c r="N4091" s="10">
        <v>1</v>
      </c>
      <c r="O4091" s="10">
        <v>29</v>
      </c>
      <c r="P4091" s="10">
        <v>0</v>
      </c>
      <c r="Q4091" s="10">
        <v>200</v>
      </c>
      <c r="R4091" s="10">
        <v>200</v>
      </c>
      <c r="S4091" s="10">
        <v>1000</v>
      </c>
      <c r="T4091" s="10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0">
        <v>0</v>
      </c>
      <c r="BM4091" s="10">
        <v>0</v>
      </c>
      <c r="BN4091" s="10">
        <v>0</v>
      </c>
      <c r="BO4091" s="10">
        <v>0</v>
      </c>
      <c r="BP4091" s="10">
        <v>0</v>
      </c>
    </row>
    <row r="4092" spans="1:68">
      <c r="A4092" s="10">
        <f t="shared" si="3056"/>
        <v>8021090</v>
      </c>
      <c r="B4092" s="48" t="s">
        <v>953</v>
      </c>
      <c r="C4092" s="48" t="s">
        <v>955</v>
      </c>
      <c r="F4092" s="48" t="s">
        <v>955</v>
      </c>
      <c r="G4092" s="10">
        <v>1</v>
      </c>
      <c r="I4092" s="10">
        <v>2</v>
      </c>
      <c r="J4092" s="10">
        <v>0</v>
      </c>
      <c r="K4092" s="10">
        <v>100</v>
      </c>
      <c r="L4092" s="10">
        <v>100</v>
      </c>
      <c r="M4092" s="10">
        <v>1000</v>
      </c>
      <c r="N4092" s="10">
        <v>1</v>
      </c>
      <c r="O4092" s="10">
        <v>29</v>
      </c>
      <c r="P4092" s="10">
        <v>0</v>
      </c>
      <c r="Q4092" s="10">
        <v>200</v>
      </c>
      <c r="R4092" s="10">
        <v>200</v>
      </c>
      <c r="S4092" s="10">
        <v>1000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>
        <v>0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0</v>
      </c>
      <c r="AL4092" s="10">
        <v>0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  <c r="AR4092" s="10">
        <v>0</v>
      </c>
      <c r="AS4092" s="10">
        <v>0</v>
      </c>
      <c r="AT4092" s="10">
        <v>0</v>
      </c>
      <c r="AU4092" s="10">
        <v>0</v>
      </c>
      <c r="AV4092" s="10">
        <v>0</v>
      </c>
      <c r="AW4092" s="10">
        <v>0</v>
      </c>
      <c r="AX4092" s="10">
        <v>0</v>
      </c>
      <c r="AY4092" s="10">
        <v>0</v>
      </c>
      <c r="AZ4092" s="10">
        <v>0</v>
      </c>
      <c r="BA4092" s="10">
        <v>0</v>
      </c>
      <c r="BB4092" s="10">
        <v>0</v>
      </c>
      <c r="BC4092" s="10">
        <v>0</v>
      </c>
      <c r="BD4092" s="10">
        <v>0</v>
      </c>
      <c r="BE4092" s="10">
        <v>0</v>
      </c>
      <c r="BF4092" s="10">
        <v>0</v>
      </c>
      <c r="BG4092" s="10">
        <v>0</v>
      </c>
      <c r="BH4092" s="10">
        <v>0</v>
      </c>
      <c r="BI4092" s="10">
        <v>0</v>
      </c>
      <c r="BJ4092" s="10">
        <v>0</v>
      </c>
      <c r="BK4092" s="10">
        <v>0</v>
      </c>
      <c r="BL4092" s="10">
        <v>0</v>
      </c>
      <c r="BM4092" s="10">
        <v>0</v>
      </c>
      <c r="BN4092" s="10">
        <v>0</v>
      </c>
      <c r="BO4092" s="10">
        <v>0</v>
      </c>
      <c r="BP4092" s="10">
        <v>0</v>
      </c>
    </row>
    <row r="4093" spans="1:68">
      <c r="A4093" s="10">
        <f t="shared" si="3056"/>
        <v>8021091</v>
      </c>
      <c r="B4093" s="48" t="s">
        <v>953</v>
      </c>
      <c r="C4093" s="48" t="s">
        <v>955</v>
      </c>
      <c r="F4093" s="48" t="s">
        <v>955</v>
      </c>
      <c r="G4093" s="10">
        <v>1</v>
      </c>
      <c r="I4093" s="10">
        <v>2</v>
      </c>
      <c r="J4093" s="10">
        <v>0</v>
      </c>
      <c r="K4093" s="10">
        <v>100</v>
      </c>
      <c r="L4093" s="10">
        <v>100</v>
      </c>
      <c r="M4093" s="10">
        <v>1000</v>
      </c>
      <c r="N4093" s="10">
        <v>1</v>
      </c>
      <c r="O4093" s="10">
        <v>29</v>
      </c>
      <c r="P4093" s="10">
        <v>0</v>
      </c>
      <c r="Q4093" s="10">
        <v>200</v>
      </c>
      <c r="R4093" s="10">
        <v>200</v>
      </c>
      <c r="S4093" s="10">
        <v>1000</v>
      </c>
      <c r="T4093" s="10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>
        <v>0</v>
      </c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0">
        <v>0</v>
      </c>
      <c r="BM4093" s="10">
        <v>0</v>
      </c>
      <c r="BN4093" s="10">
        <v>0</v>
      </c>
      <c r="BO4093" s="10">
        <v>0</v>
      </c>
      <c r="BP4093" s="10">
        <v>0</v>
      </c>
    </row>
    <row r="4094" spans="1:68">
      <c r="A4094" s="10">
        <f t="shared" si="3056"/>
        <v>8021092</v>
      </c>
      <c r="B4094" s="48" t="s">
        <v>953</v>
      </c>
      <c r="C4094" s="48" t="s">
        <v>955</v>
      </c>
      <c r="F4094" s="48" t="s">
        <v>955</v>
      </c>
      <c r="G4094" s="10">
        <v>1</v>
      </c>
      <c r="I4094" s="10">
        <v>2</v>
      </c>
      <c r="J4094" s="10">
        <v>0</v>
      </c>
      <c r="K4094" s="10">
        <v>100</v>
      </c>
      <c r="L4094" s="10">
        <v>100</v>
      </c>
      <c r="M4094" s="10">
        <v>1000</v>
      </c>
      <c r="N4094" s="10">
        <v>1</v>
      </c>
      <c r="O4094" s="10">
        <v>29</v>
      </c>
      <c r="P4094" s="10">
        <v>0</v>
      </c>
      <c r="Q4094" s="10">
        <v>200</v>
      </c>
      <c r="R4094" s="10">
        <v>200</v>
      </c>
      <c r="S4094" s="10">
        <v>1000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  <c r="AS4094" s="10">
        <v>0</v>
      </c>
      <c r="AT4094" s="10">
        <v>0</v>
      </c>
      <c r="AU4094" s="10">
        <v>0</v>
      </c>
      <c r="AV4094" s="10">
        <v>0</v>
      </c>
      <c r="AW4094" s="10">
        <v>0</v>
      </c>
      <c r="AX4094" s="10">
        <v>0</v>
      </c>
      <c r="AY4094" s="10">
        <v>0</v>
      </c>
      <c r="AZ4094" s="10">
        <v>0</v>
      </c>
      <c r="BA4094" s="10">
        <v>0</v>
      </c>
      <c r="BB4094" s="10">
        <v>0</v>
      </c>
      <c r="BC4094" s="10">
        <v>0</v>
      </c>
      <c r="BD4094" s="10">
        <v>0</v>
      </c>
      <c r="BE4094" s="10">
        <v>0</v>
      </c>
      <c r="BF4094" s="10">
        <v>0</v>
      </c>
      <c r="BG4094" s="10">
        <v>0</v>
      </c>
      <c r="BH4094" s="10">
        <v>0</v>
      </c>
      <c r="BI4094" s="10">
        <v>0</v>
      </c>
      <c r="BJ4094" s="10">
        <v>0</v>
      </c>
      <c r="BK4094" s="10">
        <v>0</v>
      </c>
      <c r="BL4094" s="10">
        <v>0</v>
      </c>
      <c r="BM4094" s="10">
        <v>0</v>
      </c>
      <c r="BN4094" s="10">
        <v>0</v>
      </c>
      <c r="BO4094" s="10">
        <v>0</v>
      </c>
      <c r="BP4094" s="10">
        <v>0</v>
      </c>
    </row>
    <row r="4095" spans="1:68">
      <c r="A4095" s="10">
        <f t="shared" si="3056"/>
        <v>8021093</v>
      </c>
      <c r="B4095" s="48" t="s">
        <v>953</v>
      </c>
      <c r="C4095" s="48" t="s">
        <v>955</v>
      </c>
      <c r="F4095" s="48" t="s">
        <v>955</v>
      </c>
      <c r="G4095" s="10">
        <v>1</v>
      </c>
      <c r="I4095" s="10">
        <v>2</v>
      </c>
      <c r="J4095" s="10">
        <v>0</v>
      </c>
      <c r="K4095" s="10">
        <v>100</v>
      </c>
      <c r="L4095" s="10">
        <v>100</v>
      </c>
      <c r="M4095" s="10">
        <v>1000</v>
      </c>
      <c r="N4095" s="10">
        <v>1</v>
      </c>
      <c r="O4095" s="10">
        <v>29</v>
      </c>
      <c r="P4095" s="10">
        <v>0</v>
      </c>
      <c r="Q4095" s="10">
        <v>200</v>
      </c>
      <c r="R4095" s="10">
        <v>200</v>
      </c>
      <c r="S4095" s="10">
        <v>1000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>
        <v>0</v>
      </c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0">
        <v>0</v>
      </c>
      <c r="BM4095" s="10">
        <v>0</v>
      </c>
      <c r="BN4095" s="10">
        <v>0</v>
      </c>
      <c r="BO4095" s="10">
        <v>0</v>
      </c>
      <c r="BP4095" s="10">
        <v>0</v>
      </c>
    </row>
    <row r="4096" spans="1:68">
      <c r="A4096" s="10">
        <f t="shared" si="3056"/>
        <v>8021094</v>
      </c>
      <c r="B4096" s="48" t="s">
        <v>953</v>
      </c>
      <c r="C4096" s="48" t="s">
        <v>955</v>
      </c>
      <c r="F4096" s="48" t="s">
        <v>955</v>
      </c>
      <c r="G4096" s="10">
        <v>1</v>
      </c>
      <c r="I4096" s="10">
        <v>2</v>
      </c>
      <c r="J4096" s="10">
        <v>0</v>
      </c>
      <c r="K4096" s="10">
        <v>100</v>
      </c>
      <c r="L4096" s="10">
        <v>100</v>
      </c>
      <c r="M4096" s="10">
        <v>1000</v>
      </c>
      <c r="N4096" s="10">
        <v>1</v>
      </c>
      <c r="O4096" s="10">
        <v>29</v>
      </c>
      <c r="P4096" s="10">
        <v>0</v>
      </c>
      <c r="Q4096" s="10">
        <v>200</v>
      </c>
      <c r="R4096" s="10">
        <v>200</v>
      </c>
      <c r="S4096" s="10">
        <v>1000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0</v>
      </c>
      <c r="AC4096" s="10">
        <v>0</v>
      </c>
      <c r="AD4096" s="10">
        <v>0</v>
      </c>
      <c r="AE4096" s="10">
        <v>0</v>
      </c>
      <c r="AF4096" s="10">
        <v>0</v>
      </c>
      <c r="AG4096" s="10">
        <v>0</v>
      </c>
      <c r="AH4096" s="10">
        <v>0</v>
      </c>
      <c r="AI4096" s="10">
        <v>0</v>
      </c>
      <c r="AJ4096" s="10">
        <v>0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>
        <v>0</v>
      </c>
      <c r="AS4096" s="10">
        <v>0</v>
      </c>
      <c r="AT4096" s="10">
        <v>0</v>
      </c>
      <c r="AU4096" s="10">
        <v>0</v>
      </c>
      <c r="AV4096" s="10">
        <v>0</v>
      </c>
      <c r="AW4096" s="10">
        <v>0</v>
      </c>
      <c r="AX4096" s="10">
        <v>0</v>
      </c>
      <c r="AY4096" s="10">
        <v>0</v>
      </c>
      <c r="AZ4096" s="10">
        <v>0</v>
      </c>
      <c r="BA4096" s="10">
        <v>0</v>
      </c>
      <c r="BB4096" s="10">
        <v>0</v>
      </c>
      <c r="BC4096" s="10">
        <v>0</v>
      </c>
      <c r="BD4096" s="10">
        <v>0</v>
      </c>
      <c r="BE4096" s="10">
        <v>0</v>
      </c>
      <c r="BF4096" s="10">
        <v>0</v>
      </c>
      <c r="BG4096" s="10">
        <v>0</v>
      </c>
      <c r="BH4096" s="10">
        <v>0</v>
      </c>
      <c r="BI4096" s="10">
        <v>0</v>
      </c>
      <c r="BJ4096" s="10">
        <v>0</v>
      </c>
      <c r="BK4096" s="10">
        <v>0</v>
      </c>
      <c r="BL4096" s="10">
        <v>0</v>
      </c>
      <c r="BM4096" s="10">
        <v>0</v>
      </c>
      <c r="BN4096" s="10">
        <v>0</v>
      </c>
      <c r="BO4096" s="10">
        <v>0</v>
      </c>
      <c r="BP4096" s="10">
        <v>0</v>
      </c>
    </row>
    <row r="4097" spans="1:68">
      <c r="A4097" s="10">
        <f t="shared" si="3056"/>
        <v>8021095</v>
      </c>
      <c r="B4097" s="48" t="s">
        <v>953</v>
      </c>
      <c r="C4097" s="48" t="s">
        <v>955</v>
      </c>
      <c r="F4097" s="48" t="s">
        <v>955</v>
      </c>
      <c r="G4097" s="10">
        <v>1</v>
      </c>
      <c r="I4097" s="10">
        <v>2</v>
      </c>
      <c r="J4097" s="10">
        <v>0</v>
      </c>
      <c r="K4097" s="10">
        <v>100</v>
      </c>
      <c r="L4097" s="10">
        <v>100</v>
      </c>
      <c r="M4097" s="10">
        <v>1000</v>
      </c>
      <c r="N4097" s="10">
        <v>1</v>
      </c>
      <c r="O4097" s="10">
        <v>29</v>
      </c>
      <c r="P4097" s="10">
        <v>0</v>
      </c>
      <c r="Q4097" s="10">
        <v>200</v>
      </c>
      <c r="R4097" s="10">
        <v>200</v>
      </c>
      <c r="S4097" s="10">
        <v>1000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0">
        <v>0</v>
      </c>
      <c r="BM4097" s="10">
        <v>0</v>
      </c>
      <c r="BN4097" s="10">
        <v>0</v>
      </c>
      <c r="BO4097" s="10">
        <v>0</v>
      </c>
      <c r="BP4097" s="10">
        <v>0</v>
      </c>
    </row>
    <row r="4098" spans="1:68">
      <c r="A4098" s="10">
        <f t="shared" si="3056"/>
        <v>8021096</v>
      </c>
      <c r="B4098" s="48" t="s">
        <v>953</v>
      </c>
      <c r="C4098" s="48" t="s">
        <v>955</v>
      </c>
      <c r="F4098" s="48" t="s">
        <v>955</v>
      </c>
      <c r="G4098" s="10">
        <v>1</v>
      </c>
      <c r="I4098" s="10">
        <v>2</v>
      </c>
      <c r="J4098" s="10">
        <v>0</v>
      </c>
      <c r="K4098" s="10">
        <v>100</v>
      </c>
      <c r="L4098" s="10">
        <v>100</v>
      </c>
      <c r="M4098" s="10">
        <v>1000</v>
      </c>
      <c r="N4098" s="10">
        <v>1</v>
      </c>
      <c r="O4098" s="10">
        <v>29</v>
      </c>
      <c r="P4098" s="10">
        <v>0</v>
      </c>
      <c r="Q4098" s="10">
        <v>200</v>
      </c>
      <c r="R4098" s="10">
        <v>200</v>
      </c>
      <c r="S4098" s="10">
        <v>1000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0</v>
      </c>
      <c r="AL4098" s="10">
        <v>0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>
        <v>0</v>
      </c>
      <c r="AS4098" s="10">
        <v>0</v>
      </c>
      <c r="AT4098" s="10">
        <v>0</v>
      </c>
      <c r="AU4098" s="10">
        <v>0</v>
      </c>
      <c r="AV4098" s="10">
        <v>0</v>
      </c>
      <c r="AW4098" s="10">
        <v>0</v>
      </c>
      <c r="AX4098" s="10">
        <v>0</v>
      </c>
      <c r="AY4098" s="10">
        <v>0</v>
      </c>
      <c r="AZ4098" s="10">
        <v>0</v>
      </c>
      <c r="BA4098" s="10">
        <v>0</v>
      </c>
      <c r="BB4098" s="10">
        <v>0</v>
      </c>
      <c r="BC4098" s="10">
        <v>0</v>
      </c>
      <c r="BD4098" s="10">
        <v>0</v>
      </c>
      <c r="BE4098" s="10">
        <v>0</v>
      </c>
      <c r="BF4098" s="10">
        <v>0</v>
      </c>
      <c r="BG4098" s="10">
        <v>0</v>
      </c>
      <c r="BH4098" s="10">
        <v>0</v>
      </c>
      <c r="BI4098" s="10">
        <v>0</v>
      </c>
      <c r="BJ4098" s="10">
        <v>0</v>
      </c>
      <c r="BK4098" s="10">
        <v>0</v>
      </c>
      <c r="BL4098" s="10">
        <v>0</v>
      </c>
      <c r="BM4098" s="10">
        <v>0</v>
      </c>
      <c r="BN4098" s="10">
        <v>0</v>
      </c>
      <c r="BO4098" s="10">
        <v>0</v>
      </c>
      <c r="BP4098" s="10">
        <v>0</v>
      </c>
    </row>
    <row r="4099" spans="1:68">
      <c r="A4099" s="10">
        <f t="shared" ref="A4099:A4102" si="3057">A3949+10000</f>
        <v>8021097</v>
      </c>
      <c r="B4099" s="48" t="s">
        <v>953</v>
      </c>
      <c r="C4099" s="48" t="s">
        <v>955</v>
      </c>
      <c r="F4099" s="48" t="s">
        <v>955</v>
      </c>
      <c r="G4099" s="10">
        <v>1</v>
      </c>
      <c r="I4099" s="10">
        <v>2</v>
      </c>
      <c r="J4099" s="10">
        <v>0</v>
      </c>
      <c r="K4099" s="10">
        <v>100</v>
      </c>
      <c r="L4099" s="10">
        <v>100</v>
      </c>
      <c r="M4099" s="10">
        <v>1000</v>
      </c>
      <c r="N4099" s="10">
        <v>1</v>
      </c>
      <c r="O4099" s="10">
        <v>29</v>
      </c>
      <c r="P4099" s="10">
        <v>0</v>
      </c>
      <c r="Q4099" s="10">
        <v>200</v>
      </c>
      <c r="R4099" s="10">
        <v>200</v>
      </c>
      <c r="S4099" s="10">
        <v>1000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>
        <v>0</v>
      </c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0">
        <v>0</v>
      </c>
      <c r="BM4099" s="10">
        <v>0</v>
      </c>
      <c r="BN4099" s="10">
        <v>0</v>
      </c>
      <c r="BO4099" s="10">
        <v>0</v>
      </c>
      <c r="BP4099" s="10">
        <v>0</v>
      </c>
    </row>
    <row r="4100" spans="1:68">
      <c r="A4100" s="10">
        <f t="shared" si="3057"/>
        <v>8021098</v>
      </c>
      <c r="B4100" s="48" t="s">
        <v>953</v>
      </c>
      <c r="C4100" s="48" t="s">
        <v>955</v>
      </c>
      <c r="F4100" s="48" t="s">
        <v>955</v>
      </c>
      <c r="G4100" s="10">
        <v>1</v>
      </c>
      <c r="I4100" s="10">
        <v>2</v>
      </c>
      <c r="J4100" s="10">
        <v>0</v>
      </c>
      <c r="K4100" s="10">
        <v>100</v>
      </c>
      <c r="L4100" s="10">
        <v>100</v>
      </c>
      <c r="M4100" s="10">
        <v>1000</v>
      </c>
      <c r="N4100" s="10">
        <v>1</v>
      </c>
      <c r="O4100" s="10">
        <v>29</v>
      </c>
      <c r="P4100" s="10">
        <v>0</v>
      </c>
      <c r="Q4100" s="10">
        <v>200</v>
      </c>
      <c r="R4100" s="10">
        <v>200</v>
      </c>
      <c r="S4100" s="10">
        <v>1000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  <c r="AS4100" s="10">
        <v>0</v>
      </c>
      <c r="AT4100" s="10">
        <v>0</v>
      </c>
      <c r="AU4100" s="10">
        <v>0</v>
      </c>
      <c r="AV4100" s="10">
        <v>0</v>
      </c>
      <c r="AW4100" s="10">
        <v>0</v>
      </c>
      <c r="AX4100" s="10">
        <v>0</v>
      </c>
      <c r="AY4100" s="10">
        <v>0</v>
      </c>
      <c r="AZ4100" s="10">
        <v>0</v>
      </c>
      <c r="BA4100" s="10">
        <v>0</v>
      </c>
      <c r="BB4100" s="10">
        <v>0</v>
      </c>
      <c r="BC4100" s="10">
        <v>0</v>
      </c>
      <c r="BD4100" s="10">
        <v>0</v>
      </c>
      <c r="BE4100" s="10">
        <v>0</v>
      </c>
      <c r="BF4100" s="10">
        <v>0</v>
      </c>
      <c r="BG4100" s="10">
        <v>0</v>
      </c>
      <c r="BH4100" s="10">
        <v>0</v>
      </c>
      <c r="BI4100" s="10">
        <v>0</v>
      </c>
      <c r="BJ4100" s="10">
        <v>0</v>
      </c>
      <c r="BK4100" s="10">
        <v>0</v>
      </c>
      <c r="BL4100" s="10">
        <v>0</v>
      </c>
      <c r="BM4100" s="10">
        <v>0</v>
      </c>
      <c r="BN4100" s="10">
        <v>0</v>
      </c>
      <c r="BO4100" s="10">
        <v>0</v>
      </c>
      <c r="BP4100" s="10">
        <v>0</v>
      </c>
    </row>
    <row r="4101" spans="1:68">
      <c r="A4101" s="10">
        <f t="shared" si="3057"/>
        <v>8021099</v>
      </c>
      <c r="B4101" s="48" t="s">
        <v>953</v>
      </c>
      <c r="C4101" s="48" t="s">
        <v>955</v>
      </c>
      <c r="F4101" s="48" t="s">
        <v>955</v>
      </c>
      <c r="G4101" s="10">
        <v>1</v>
      </c>
      <c r="I4101" s="10">
        <v>2</v>
      </c>
      <c r="J4101" s="10">
        <v>0</v>
      </c>
      <c r="K4101" s="10">
        <v>100</v>
      </c>
      <c r="L4101" s="10">
        <v>100</v>
      </c>
      <c r="M4101" s="10">
        <v>1000</v>
      </c>
      <c r="N4101" s="10">
        <v>1</v>
      </c>
      <c r="O4101" s="10">
        <v>29</v>
      </c>
      <c r="P4101" s="10">
        <v>0</v>
      </c>
      <c r="Q4101" s="10">
        <v>200</v>
      </c>
      <c r="R4101" s="10">
        <v>200</v>
      </c>
      <c r="S4101" s="10">
        <v>1000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>
        <v>0</v>
      </c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0">
        <v>0</v>
      </c>
      <c r="BM4101" s="10">
        <v>0</v>
      </c>
      <c r="BN4101" s="10">
        <v>0</v>
      </c>
      <c r="BO4101" s="10">
        <v>0</v>
      </c>
      <c r="BP4101" s="10">
        <v>0</v>
      </c>
    </row>
    <row r="4102" spans="1:68">
      <c r="A4102" s="10">
        <f t="shared" si="3057"/>
        <v>8021100</v>
      </c>
      <c r="B4102" s="48" t="s">
        <v>953</v>
      </c>
      <c r="C4102" s="48" t="s">
        <v>955</v>
      </c>
      <c r="F4102" s="48" t="s">
        <v>955</v>
      </c>
      <c r="G4102" s="10">
        <v>1</v>
      </c>
      <c r="I4102" s="10">
        <v>2</v>
      </c>
      <c r="J4102" s="10">
        <v>0</v>
      </c>
      <c r="K4102" s="10">
        <v>100</v>
      </c>
      <c r="L4102" s="10">
        <v>100</v>
      </c>
      <c r="M4102" s="10">
        <v>1000</v>
      </c>
      <c r="N4102" s="10">
        <v>1</v>
      </c>
      <c r="O4102" s="10">
        <v>29</v>
      </c>
      <c r="P4102" s="10">
        <v>0</v>
      </c>
      <c r="Q4102" s="10">
        <v>200</v>
      </c>
      <c r="R4102" s="10">
        <v>200</v>
      </c>
      <c r="S4102" s="10">
        <v>1000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0</v>
      </c>
      <c r="AC4102" s="10">
        <v>0</v>
      </c>
      <c r="AD4102" s="10">
        <v>0</v>
      </c>
      <c r="AE4102" s="10">
        <v>0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K4102" s="10">
        <v>0</v>
      </c>
      <c r="AL4102" s="10">
        <v>0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  <c r="AR4102" s="10">
        <v>0</v>
      </c>
      <c r="AS4102" s="10">
        <v>0</v>
      </c>
      <c r="AT4102" s="10">
        <v>0</v>
      </c>
      <c r="AU4102" s="10">
        <v>0</v>
      </c>
      <c r="AV4102" s="10">
        <v>0</v>
      </c>
      <c r="AW4102" s="10">
        <v>0</v>
      </c>
      <c r="AX4102" s="10">
        <v>0</v>
      </c>
      <c r="AY4102" s="10">
        <v>0</v>
      </c>
      <c r="AZ4102" s="10">
        <v>0</v>
      </c>
      <c r="BA4102" s="10">
        <v>0</v>
      </c>
      <c r="BB4102" s="10">
        <v>0</v>
      </c>
      <c r="BC4102" s="10">
        <v>0</v>
      </c>
      <c r="BD4102" s="10">
        <v>0</v>
      </c>
      <c r="BE4102" s="10">
        <v>0</v>
      </c>
      <c r="BF4102" s="10">
        <v>0</v>
      </c>
      <c r="BG4102" s="10">
        <v>0</v>
      </c>
      <c r="BH4102" s="10">
        <v>0</v>
      </c>
      <c r="BI4102" s="10">
        <v>0</v>
      </c>
      <c r="BJ4102" s="10">
        <v>0</v>
      </c>
      <c r="BK4102" s="10">
        <v>0</v>
      </c>
      <c r="BL4102" s="10">
        <v>0</v>
      </c>
      <c r="BM4102" s="10">
        <v>0</v>
      </c>
      <c r="BN4102" s="10">
        <v>0</v>
      </c>
      <c r="BO4102" s="10">
        <v>0</v>
      </c>
      <c r="BP4102" s="10">
        <v>0</v>
      </c>
    </row>
    <row r="4103" spans="1:68">
      <c r="A4103" s="10">
        <f t="shared" ref="A4103:A4152" si="3058">A3953+10000</f>
        <v>8021101</v>
      </c>
      <c r="B4103" s="48" t="s">
        <v>953</v>
      </c>
      <c r="C4103" s="48" t="s">
        <v>955</v>
      </c>
      <c r="F4103" s="48" t="s">
        <v>955</v>
      </c>
      <c r="G4103" s="10">
        <v>1</v>
      </c>
      <c r="I4103" s="10">
        <v>2</v>
      </c>
      <c r="J4103" s="10">
        <v>0</v>
      </c>
      <c r="K4103" s="10">
        <v>100</v>
      </c>
      <c r="L4103" s="10">
        <v>100</v>
      </c>
      <c r="M4103" s="10">
        <v>1000</v>
      </c>
      <c r="N4103" s="10">
        <v>1</v>
      </c>
      <c r="O4103" s="10">
        <v>29</v>
      </c>
      <c r="P4103" s="10">
        <v>0</v>
      </c>
      <c r="Q4103" s="10">
        <v>200</v>
      </c>
      <c r="R4103" s="10">
        <v>200</v>
      </c>
      <c r="S4103" s="10">
        <v>1000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>
        <v>0</v>
      </c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0">
        <v>0</v>
      </c>
      <c r="BM4103" s="10">
        <v>0</v>
      </c>
      <c r="BN4103" s="10">
        <v>0</v>
      </c>
      <c r="BO4103" s="10">
        <v>0</v>
      </c>
      <c r="BP4103" s="10">
        <v>0</v>
      </c>
    </row>
    <row r="4104" spans="1:68">
      <c r="A4104" s="10">
        <f t="shared" si="3058"/>
        <v>8021102</v>
      </c>
      <c r="B4104" s="48" t="s">
        <v>953</v>
      </c>
      <c r="C4104" s="48" t="s">
        <v>955</v>
      </c>
      <c r="F4104" s="48" t="s">
        <v>955</v>
      </c>
      <c r="G4104" s="10">
        <v>1</v>
      </c>
      <c r="I4104" s="10">
        <v>2</v>
      </c>
      <c r="J4104" s="10">
        <v>0</v>
      </c>
      <c r="K4104" s="10">
        <v>100</v>
      </c>
      <c r="L4104" s="10">
        <v>100</v>
      </c>
      <c r="M4104" s="10">
        <v>1000</v>
      </c>
      <c r="N4104" s="10">
        <v>1</v>
      </c>
      <c r="O4104" s="10">
        <v>29</v>
      </c>
      <c r="P4104" s="10">
        <v>0</v>
      </c>
      <c r="Q4104" s="10">
        <v>200</v>
      </c>
      <c r="R4104" s="10">
        <v>200</v>
      </c>
      <c r="S4104" s="10">
        <v>1000</v>
      </c>
      <c r="T4104" s="10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0</v>
      </c>
      <c r="AC4104" s="10">
        <v>0</v>
      </c>
      <c r="AD4104" s="10">
        <v>0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0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  <c r="AR4104" s="10">
        <v>0</v>
      </c>
      <c r="AS4104" s="10">
        <v>0</v>
      </c>
      <c r="AT4104" s="10">
        <v>0</v>
      </c>
      <c r="AU4104" s="10">
        <v>0</v>
      </c>
      <c r="AV4104" s="10">
        <v>0</v>
      </c>
      <c r="AW4104" s="10">
        <v>0</v>
      </c>
      <c r="AX4104" s="10">
        <v>0</v>
      </c>
      <c r="AY4104" s="10">
        <v>0</v>
      </c>
      <c r="AZ4104" s="10">
        <v>0</v>
      </c>
      <c r="BA4104" s="10">
        <v>0</v>
      </c>
      <c r="BB4104" s="10">
        <v>0</v>
      </c>
      <c r="BC4104" s="10">
        <v>0</v>
      </c>
      <c r="BD4104" s="10">
        <v>0</v>
      </c>
      <c r="BE4104" s="10">
        <v>0</v>
      </c>
      <c r="BF4104" s="10">
        <v>0</v>
      </c>
      <c r="BG4104" s="10">
        <v>0</v>
      </c>
      <c r="BH4104" s="10">
        <v>0</v>
      </c>
      <c r="BI4104" s="10">
        <v>0</v>
      </c>
      <c r="BJ4104" s="10">
        <v>0</v>
      </c>
      <c r="BK4104" s="10">
        <v>0</v>
      </c>
      <c r="BL4104" s="10">
        <v>0</v>
      </c>
      <c r="BM4104" s="10">
        <v>0</v>
      </c>
      <c r="BN4104" s="10">
        <v>0</v>
      </c>
      <c r="BO4104" s="10">
        <v>0</v>
      </c>
      <c r="BP4104" s="10">
        <v>0</v>
      </c>
    </row>
    <row r="4105" spans="1:68">
      <c r="A4105" s="10">
        <f t="shared" si="3058"/>
        <v>8021103</v>
      </c>
      <c r="B4105" s="48" t="s">
        <v>953</v>
      </c>
      <c r="C4105" s="48" t="s">
        <v>955</v>
      </c>
      <c r="F4105" s="48" t="s">
        <v>955</v>
      </c>
      <c r="G4105" s="10">
        <v>1</v>
      </c>
      <c r="I4105" s="10">
        <v>2</v>
      </c>
      <c r="J4105" s="10">
        <v>0</v>
      </c>
      <c r="K4105" s="10">
        <v>100</v>
      </c>
      <c r="L4105" s="10">
        <v>100</v>
      </c>
      <c r="M4105" s="10">
        <v>1000</v>
      </c>
      <c r="N4105" s="10">
        <v>1</v>
      </c>
      <c r="O4105" s="10">
        <v>29</v>
      </c>
      <c r="P4105" s="10">
        <v>0</v>
      </c>
      <c r="Q4105" s="10">
        <v>200</v>
      </c>
      <c r="R4105" s="10">
        <v>200</v>
      </c>
      <c r="S4105" s="10">
        <v>1000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>
        <v>0</v>
      </c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0">
        <v>0</v>
      </c>
      <c r="BM4105" s="10">
        <v>0</v>
      </c>
      <c r="BN4105" s="10">
        <v>0</v>
      </c>
      <c r="BO4105" s="10">
        <v>0</v>
      </c>
      <c r="BP4105" s="10">
        <v>0</v>
      </c>
    </row>
    <row r="4106" spans="1:68">
      <c r="A4106" s="10">
        <f t="shared" si="3058"/>
        <v>8021104</v>
      </c>
      <c r="B4106" s="48" t="s">
        <v>953</v>
      </c>
      <c r="C4106" s="48" t="s">
        <v>955</v>
      </c>
      <c r="F4106" s="48" t="s">
        <v>955</v>
      </c>
      <c r="G4106" s="10">
        <v>1</v>
      </c>
      <c r="I4106" s="10">
        <v>2</v>
      </c>
      <c r="J4106" s="10">
        <v>0</v>
      </c>
      <c r="K4106" s="10">
        <v>100</v>
      </c>
      <c r="L4106" s="10">
        <v>100</v>
      </c>
      <c r="M4106" s="10">
        <v>1000</v>
      </c>
      <c r="N4106" s="10">
        <v>1</v>
      </c>
      <c r="O4106" s="10">
        <v>29</v>
      </c>
      <c r="P4106" s="10">
        <v>0</v>
      </c>
      <c r="Q4106" s="10">
        <v>200</v>
      </c>
      <c r="R4106" s="10">
        <v>200</v>
      </c>
      <c r="S4106" s="10">
        <v>1000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  <c r="AS4106" s="10">
        <v>0</v>
      </c>
      <c r="AT4106" s="10">
        <v>0</v>
      </c>
      <c r="AU4106" s="10">
        <v>0</v>
      </c>
      <c r="AV4106" s="10">
        <v>0</v>
      </c>
      <c r="AW4106" s="10">
        <v>0</v>
      </c>
      <c r="AX4106" s="10">
        <v>0</v>
      </c>
      <c r="AY4106" s="10">
        <v>0</v>
      </c>
      <c r="AZ4106" s="10">
        <v>0</v>
      </c>
      <c r="BA4106" s="10">
        <v>0</v>
      </c>
      <c r="BB4106" s="10">
        <v>0</v>
      </c>
      <c r="BC4106" s="10">
        <v>0</v>
      </c>
      <c r="BD4106" s="10">
        <v>0</v>
      </c>
      <c r="BE4106" s="10">
        <v>0</v>
      </c>
      <c r="BF4106" s="10">
        <v>0</v>
      </c>
      <c r="BG4106" s="10">
        <v>0</v>
      </c>
      <c r="BH4106" s="10">
        <v>0</v>
      </c>
      <c r="BI4106" s="10">
        <v>0</v>
      </c>
      <c r="BJ4106" s="10">
        <v>0</v>
      </c>
      <c r="BK4106" s="10">
        <v>0</v>
      </c>
      <c r="BL4106" s="10">
        <v>0</v>
      </c>
      <c r="BM4106" s="10">
        <v>0</v>
      </c>
      <c r="BN4106" s="10">
        <v>0</v>
      </c>
      <c r="BO4106" s="10">
        <v>0</v>
      </c>
      <c r="BP4106" s="10">
        <v>0</v>
      </c>
    </row>
    <row r="4107" spans="1:68">
      <c r="A4107" s="10">
        <f t="shared" si="3058"/>
        <v>8021105</v>
      </c>
      <c r="B4107" s="48" t="s">
        <v>953</v>
      </c>
      <c r="C4107" s="48" t="s">
        <v>955</v>
      </c>
      <c r="F4107" s="48" t="s">
        <v>955</v>
      </c>
      <c r="G4107" s="10">
        <v>1</v>
      </c>
      <c r="I4107" s="10">
        <v>2</v>
      </c>
      <c r="J4107" s="10">
        <v>0</v>
      </c>
      <c r="K4107" s="10">
        <v>100</v>
      </c>
      <c r="L4107" s="10">
        <v>100</v>
      </c>
      <c r="M4107" s="10">
        <v>1000</v>
      </c>
      <c r="N4107" s="10">
        <v>1</v>
      </c>
      <c r="O4107" s="10">
        <v>29</v>
      </c>
      <c r="P4107" s="10">
        <v>0</v>
      </c>
      <c r="Q4107" s="10">
        <v>200</v>
      </c>
      <c r="R4107" s="10">
        <v>200</v>
      </c>
      <c r="S4107" s="10">
        <v>1000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>
        <v>0</v>
      </c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0">
        <v>0</v>
      </c>
      <c r="BM4107" s="10">
        <v>0</v>
      </c>
      <c r="BN4107" s="10">
        <v>0</v>
      </c>
      <c r="BO4107" s="10">
        <v>0</v>
      </c>
      <c r="BP4107" s="10">
        <v>0</v>
      </c>
    </row>
    <row r="4108" spans="1:68">
      <c r="A4108" s="10">
        <f t="shared" si="3058"/>
        <v>8021106</v>
      </c>
      <c r="B4108" s="48" t="s">
        <v>953</v>
      </c>
      <c r="C4108" s="48" t="s">
        <v>955</v>
      </c>
      <c r="F4108" s="48" t="s">
        <v>955</v>
      </c>
      <c r="G4108" s="10">
        <v>1</v>
      </c>
      <c r="I4108" s="10">
        <v>2</v>
      </c>
      <c r="J4108" s="10">
        <v>0</v>
      </c>
      <c r="K4108" s="10">
        <v>100</v>
      </c>
      <c r="L4108" s="10">
        <v>100</v>
      </c>
      <c r="M4108" s="10">
        <v>1000</v>
      </c>
      <c r="N4108" s="10">
        <v>1</v>
      </c>
      <c r="O4108" s="10">
        <v>29</v>
      </c>
      <c r="P4108" s="10">
        <v>0</v>
      </c>
      <c r="Q4108" s="10">
        <v>200</v>
      </c>
      <c r="R4108" s="10">
        <v>200</v>
      </c>
      <c r="S4108" s="10">
        <v>1000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>
        <v>0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0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  <c r="AR4108" s="10">
        <v>0</v>
      </c>
      <c r="AS4108" s="10">
        <v>0</v>
      </c>
      <c r="AT4108" s="10">
        <v>0</v>
      </c>
      <c r="AU4108" s="10">
        <v>0</v>
      </c>
      <c r="AV4108" s="10">
        <v>0</v>
      </c>
      <c r="AW4108" s="10">
        <v>0</v>
      </c>
      <c r="AX4108" s="10">
        <v>0</v>
      </c>
      <c r="AY4108" s="10">
        <v>0</v>
      </c>
      <c r="AZ4108" s="10">
        <v>0</v>
      </c>
      <c r="BA4108" s="10">
        <v>0</v>
      </c>
      <c r="BB4108" s="10">
        <v>0</v>
      </c>
      <c r="BC4108" s="10">
        <v>0</v>
      </c>
      <c r="BD4108" s="10">
        <v>0</v>
      </c>
      <c r="BE4108" s="10">
        <v>0</v>
      </c>
      <c r="BF4108" s="10">
        <v>0</v>
      </c>
      <c r="BG4108" s="10">
        <v>0</v>
      </c>
      <c r="BH4108" s="10">
        <v>0</v>
      </c>
      <c r="BI4108" s="10">
        <v>0</v>
      </c>
      <c r="BJ4108" s="10">
        <v>0</v>
      </c>
      <c r="BK4108" s="10">
        <v>0</v>
      </c>
      <c r="BL4108" s="10">
        <v>0</v>
      </c>
      <c r="BM4108" s="10">
        <v>0</v>
      </c>
      <c r="BN4108" s="10">
        <v>0</v>
      </c>
      <c r="BO4108" s="10">
        <v>0</v>
      </c>
      <c r="BP4108" s="10">
        <v>0</v>
      </c>
    </row>
    <row r="4109" spans="1:68">
      <c r="A4109" s="10">
        <f t="shared" si="3058"/>
        <v>8021107</v>
      </c>
      <c r="B4109" s="48" t="s">
        <v>953</v>
      </c>
      <c r="C4109" s="48" t="s">
        <v>955</v>
      </c>
      <c r="F4109" s="48" t="s">
        <v>955</v>
      </c>
      <c r="G4109" s="10">
        <v>1</v>
      </c>
      <c r="I4109" s="10">
        <v>2</v>
      </c>
      <c r="J4109" s="10">
        <v>0</v>
      </c>
      <c r="K4109" s="10">
        <v>100</v>
      </c>
      <c r="L4109" s="10">
        <v>100</v>
      </c>
      <c r="M4109" s="10">
        <v>1000</v>
      </c>
      <c r="N4109" s="10">
        <v>1</v>
      </c>
      <c r="O4109" s="10">
        <v>29</v>
      </c>
      <c r="P4109" s="10">
        <v>0</v>
      </c>
      <c r="Q4109" s="10">
        <v>200</v>
      </c>
      <c r="R4109" s="10">
        <v>200</v>
      </c>
      <c r="S4109" s="10">
        <v>1000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>
        <v>0</v>
      </c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0">
        <v>0</v>
      </c>
      <c r="BM4109" s="10">
        <v>0</v>
      </c>
      <c r="BN4109" s="10">
        <v>0</v>
      </c>
      <c r="BO4109" s="10">
        <v>0</v>
      </c>
      <c r="BP4109" s="10">
        <v>0</v>
      </c>
    </row>
    <row r="4110" spans="1:68">
      <c r="A4110" s="10">
        <f t="shared" si="3058"/>
        <v>8021108</v>
      </c>
      <c r="B4110" s="48" t="s">
        <v>953</v>
      </c>
      <c r="C4110" s="48" t="s">
        <v>955</v>
      </c>
      <c r="F4110" s="48" t="s">
        <v>955</v>
      </c>
      <c r="G4110" s="10">
        <v>1</v>
      </c>
      <c r="I4110" s="10">
        <v>2</v>
      </c>
      <c r="J4110" s="10">
        <v>0</v>
      </c>
      <c r="K4110" s="10">
        <v>100</v>
      </c>
      <c r="L4110" s="10">
        <v>100</v>
      </c>
      <c r="M4110" s="10">
        <v>1000</v>
      </c>
      <c r="N4110" s="10">
        <v>1</v>
      </c>
      <c r="O4110" s="10">
        <v>29</v>
      </c>
      <c r="P4110" s="10">
        <v>0</v>
      </c>
      <c r="Q4110" s="10">
        <v>200</v>
      </c>
      <c r="R4110" s="10">
        <v>200</v>
      </c>
      <c r="S4110" s="10">
        <v>1000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0">
        <v>0</v>
      </c>
      <c r="AE4110" s="10">
        <v>0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>
        <v>0</v>
      </c>
      <c r="AS4110" s="10">
        <v>0</v>
      </c>
      <c r="AT4110" s="10">
        <v>0</v>
      </c>
      <c r="AU4110" s="10">
        <v>0</v>
      </c>
      <c r="AV4110" s="10">
        <v>0</v>
      </c>
      <c r="AW4110" s="10">
        <v>0</v>
      </c>
      <c r="AX4110" s="10">
        <v>0</v>
      </c>
      <c r="AY4110" s="10">
        <v>0</v>
      </c>
      <c r="AZ4110" s="10">
        <v>0</v>
      </c>
      <c r="BA4110" s="10">
        <v>0</v>
      </c>
      <c r="BB4110" s="10">
        <v>0</v>
      </c>
      <c r="BC4110" s="10">
        <v>0</v>
      </c>
      <c r="BD4110" s="10">
        <v>0</v>
      </c>
      <c r="BE4110" s="10">
        <v>0</v>
      </c>
      <c r="BF4110" s="10">
        <v>0</v>
      </c>
      <c r="BG4110" s="10">
        <v>0</v>
      </c>
      <c r="BH4110" s="10">
        <v>0</v>
      </c>
      <c r="BI4110" s="10">
        <v>0</v>
      </c>
      <c r="BJ4110" s="10">
        <v>0</v>
      </c>
      <c r="BK4110" s="10">
        <v>0</v>
      </c>
      <c r="BL4110" s="10">
        <v>0</v>
      </c>
      <c r="BM4110" s="10">
        <v>0</v>
      </c>
      <c r="BN4110" s="10">
        <v>0</v>
      </c>
      <c r="BO4110" s="10">
        <v>0</v>
      </c>
      <c r="BP4110" s="10">
        <v>0</v>
      </c>
    </row>
    <row r="4111" spans="1:68">
      <c r="A4111" s="10">
        <f t="shared" si="3058"/>
        <v>8021109</v>
      </c>
      <c r="B4111" s="48" t="s">
        <v>953</v>
      </c>
      <c r="C4111" s="48" t="s">
        <v>955</v>
      </c>
      <c r="F4111" s="48" t="s">
        <v>955</v>
      </c>
      <c r="G4111" s="10">
        <v>1</v>
      </c>
      <c r="I4111" s="10">
        <v>2</v>
      </c>
      <c r="J4111" s="10">
        <v>0</v>
      </c>
      <c r="K4111" s="10">
        <v>100</v>
      </c>
      <c r="L4111" s="10">
        <v>100</v>
      </c>
      <c r="M4111" s="10">
        <v>1000</v>
      </c>
      <c r="N4111" s="10">
        <v>1</v>
      </c>
      <c r="O4111" s="10">
        <v>29</v>
      </c>
      <c r="P4111" s="10">
        <v>0</v>
      </c>
      <c r="Q4111" s="10">
        <v>200</v>
      </c>
      <c r="R4111" s="10">
        <v>200</v>
      </c>
      <c r="S4111" s="10">
        <v>1000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>
        <v>0</v>
      </c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0">
        <v>0</v>
      </c>
      <c r="BM4111" s="10">
        <v>0</v>
      </c>
      <c r="BN4111" s="10">
        <v>0</v>
      </c>
      <c r="BO4111" s="10">
        <v>0</v>
      </c>
      <c r="BP4111" s="10">
        <v>0</v>
      </c>
    </row>
    <row r="4112" spans="1:68">
      <c r="A4112" s="10">
        <f t="shared" si="3058"/>
        <v>8021110</v>
      </c>
      <c r="B4112" s="48" t="s">
        <v>953</v>
      </c>
      <c r="C4112" s="48" t="s">
        <v>955</v>
      </c>
      <c r="F4112" s="48" t="s">
        <v>955</v>
      </c>
      <c r="G4112" s="10">
        <v>1</v>
      </c>
      <c r="I4112" s="10">
        <v>2</v>
      </c>
      <c r="J4112" s="10">
        <v>0</v>
      </c>
      <c r="K4112" s="10">
        <v>100</v>
      </c>
      <c r="L4112" s="10">
        <v>100</v>
      </c>
      <c r="M4112" s="10">
        <v>1000</v>
      </c>
      <c r="N4112" s="10">
        <v>1</v>
      </c>
      <c r="O4112" s="10">
        <v>29</v>
      </c>
      <c r="P4112" s="10">
        <v>0</v>
      </c>
      <c r="Q4112" s="10">
        <v>200</v>
      </c>
      <c r="R4112" s="10">
        <v>200</v>
      </c>
      <c r="S4112" s="10">
        <v>1000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0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0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  <c r="AS4112" s="10">
        <v>0</v>
      </c>
      <c r="AT4112" s="10">
        <v>0</v>
      </c>
      <c r="AU4112" s="10">
        <v>0</v>
      </c>
      <c r="AV4112" s="10">
        <v>0</v>
      </c>
      <c r="AW4112" s="10">
        <v>0</v>
      </c>
      <c r="AX4112" s="10">
        <v>0</v>
      </c>
      <c r="AY4112" s="10">
        <v>0</v>
      </c>
      <c r="AZ4112" s="10">
        <v>0</v>
      </c>
      <c r="BA4112" s="10">
        <v>0</v>
      </c>
      <c r="BB4112" s="10">
        <v>0</v>
      </c>
      <c r="BC4112" s="10">
        <v>0</v>
      </c>
      <c r="BD4112" s="10">
        <v>0</v>
      </c>
      <c r="BE4112" s="10">
        <v>0</v>
      </c>
      <c r="BF4112" s="10">
        <v>0</v>
      </c>
      <c r="BG4112" s="10">
        <v>0</v>
      </c>
      <c r="BH4112" s="10">
        <v>0</v>
      </c>
      <c r="BI4112" s="10">
        <v>0</v>
      </c>
      <c r="BJ4112" s="10">
        <v>0</v>
      </c>
      <c r="BK4112" s="10">
        <v>0</v>
      </c>
      <c r="BL4112" s="10">
        <v>0</v>
      </c>
      <c r="BM4112" s="10">
        <v>0</v>
      </c>
      <c r="BN4112" s="10">
        <v>0</v>
      </c>
      <c r="BO4112" s="10">
        <v>0</v>
      </c>
      <c r="BP4112" s="10">
        <v>0</v>
      </c>
    </row>
    <row r="4113" spans="1:68">
      <c r="A4113" s="10">
        <f t="shared" si="3058"/>
        <v>8021111</v>
      </c>
      <c r="B4113" s="48" t="s">
        <v>953</v>
      </c>
      <c r="C4113" s="48" t="s">
        <v>955</v>
      </c>
      <c r="F4113" s="48" t="s">
        <v>955</v>
      </c>
      <c r="G4113" s="10">
        <v>1</v>
      </c>
      <c r="I4113" s="10">
        <v>2</v>
      </c>
      <c r="J4113" s="10">
        <v>0</v>
      </c>
      <c r="K4113" s="10">
        <v>100</v>
      </c>
      <c r="L4113" s="10">
        <v>100</v>
      </c>
      <c r="M4113" s="10">
        <v>1000</v>
      </c>
      <c r="N4113" s="10">
        <v>1</v>
      </c>
      <c r="O4113" s="10">
        <v>29</v>
      </c>
      <c r="P4113" s="10">
        <v>0</v>
      </c>
      <c r="Q4113" s="10">
        <v>200</v>
      </c>
      <c r="R4113" s="10">
        <v>200</v>
      </c>
      <c r="S4113" s="10">
        <v>1000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>
        <v>0</v>
      </c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0">
        <v>0</v>
      </c>
      <c r="BM4113" s="10">
        <v>0</v>
      </c>
      <c r="BN4113" s="10">
        <v>0</v>
      </c>
      <c r="BO4113" s="10">
        <v>0</v>
      </c>
      <c r="BP4113" s="10">
        <v>0</v>
      </c>
    </row>
    <row r="4114" spans="1:68">
      <c r="A4114" s="10">
        <f t="shared" si="3058"/>
        <v>8021112</v>
      </c>
      <c r="B4114" s="48" t="s">
        <v>953</v>
      </c>
      <c r="C4114" s="48" t="s">
        <v>955</v>
      </c>
      <c r="F4114" s="48" t="s">
        <v>955</v>
      </c>
      <c r="G4114" s="10">
        <v>1</v>
      </c>
      <c r="I4114" s="10">
        <v>2</v>
      </c>
      <c r="J4114" s="10">
        <v>0</v>
      </c>
      <c r="K4114" s="10">
        <v>100</v>
      </c>
      <c r="L4114" s="10">
        <v>100</v>
      </c>
      <c r="M4114" s="10">
        <v>1000</v>
      </c>
      <c r="N4114" s="10">
        <v>1</v>
      </c>
      <c r="O4114" s="10">
        <v>29</v>
      </c>
      <c r="P4114" s="10">
        <v>0</v>
      </c>
      <c r="Q4114" s="10">
        <v>200</v>
      </c>
      <c r="R4114" s="10">
        <v>200</v>
      </c>
      <c r="S4114" s="10">
        <v>1000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>
        <v>0</v>
      </c>
      <c r="AD4114" s="10">
        <v>0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K4114" s="10">
        <v>0</v>
      </c>
      <c r="AL4114" s="10">
        <v>0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  <c r="AR4114" s="10">
        <v>0</v>
      </c>
      <c r="AS4114" s="10">
        <v>0</v>
      </c>
      <c r="AT4114" s="10">
        <v>0</v>
      </c>
      <c r="AU4114" s="10">
        <v>0</v>
      </c>
      <c r="AV4114" s="10">
        <v>0</v>
      </c>
      <c r="AW4114" s="10">
        <v>0</v>
      </c>
      <c r="AX4114" s="10">
        <v>0</v>
      </c>
      <c r="AY4114" s="10">
        <v>0</v>
      </c>
      <c r="AZ4114" s="10">
        <v>0</v>
      </c>
      <c r="BA4114" s="10">
        <v>0</v>
      </c>
      <c r="BB4114" s="10">
        <v>0</v>
      </c>
      <c r="BC4114" s="10">
        <v>0</v>
      </c>
      <c r="BD4114" s="10">
        <v>0</v>
      </c>
      <c r="BE4114" s="10">
        <v>0</v>
      </c>
      <c r="BF4114" s="10">
        <v>0</v>
      </c>
      <c r="BG4114" s="10">
        <v>0</v>
      </c>
      <c r="BH4114" s="10">
        <v>0</v>
      </c>
      <c r="BI4114" s="10">
        <v>0</v>
      </c>
      <c r="BJ4114" s="10">
        <v>0</v>
      </c>
      <c r="BK4114" s="10">
        <v>0</v>
      </c>
      <c r="BL4114" s="10">
        <v>0</v>
      </c>
      <c r="BM4114" s="10">
        <v>0</v>
      </c>
      <c r="BN4114" s="10">
        <v>0</v>
      </c>
      <c r="BO4114" s="10">
        <v>0</v>
      </c>
      <c r="BP4114" s="10">
        <v>0</v>
      </c>
    </row>
    <row r="4115" spans="1:68">
      <c r="A4115" s="10">
        <f t="shared" si="3058"/>
        <v>8021113</v>
      </c>
      <c r="B4115" s="48" t="s">
        <v>953</v>
      </c>
      <c r="C4115" s="48" t="s">
        <v>955</v>
      </c>
      <c r="F4115" s="48" t="s">
        <v>955</v>
      </c>
      <c r="G4115" s="10">
        <v>1</v>
      </c>
      <c r="I4115" s="10">
        <v>2</v>
      </c>
      <c r="J4115" s="10">
        <v>0</v>
      </c>
      <c r="K4115" s="10">
        <v>100</v>
      </c>
      <c r="L4115" s="10">
        <v>100</v>
      </c>
      <c r="M4115" s="10">
        <v>1000</v>
      </c>
      <c r="N4115" s="10">
        <v>1</v>
      </c>
      <c r="O4115" s="10">
        <v>29</v>
      </c>
      <c r="P4115" s="10">
        <v>0</v>
      </c>
      <c r="Q4115" s="10">
        <v>200</v>
      </c>
      <c r="R4115" s="10">
        <v>200</v>
      </c>
      <c r="S4115" s="10">
        <v>1000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>
        <v>0</v>
      </c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0">
        <v>0</v>
      </c>
      <c r="BM4115" s="10">
        <v>0</v>
      </c>
      <c r="BN4115" s="10">
        <v>0</v>
      </c>
      <c r="BO4115" s="10">
        <v>0</v>
      </c>
      <c r="BP4115" s="10">
        <v>0</v>
      </c>
    </row>
    <row r="4116" spans="1:68">
      <c r="A4116" s="10">
        <f t="shared" si="3058"/>
        <v>8021114</v>
      </c>
      <c r="B4116" s="48" t="s">
        <v>953</v>
      </c>
      <c r="C4116" s="48" t="s">
        <v>955</v>
      </c>
      <c r="F4116" s="48" t="s">
        <v>955</v>
      </c>
      <c r="G4116" s="10">
        <v>1</v>
      </c>
      <c r="I4116" s="10">
        <v>2</v>
      </c>
      <c r="J4116" s="10">
        <v>0</v>
      </c>
      <c r="K4116" s="10">
        <v>100</v>
      </c>
      <c r="L4116" s="10">
        <v>100</v>
      </c>
      <c r="M4116" s="10">
        <v>1000</v>
      </c>
      <c r="N4116" s="10">
        <v>1</v>
      </c>
      <c r="O4116" s="10">
        <v>29</v>
      </c>
      <c r="P4116" s="10">
        <v>0</v>
      </c>
      <c r="Q4116" s="10">
        <v>200</v>
      </c>
      <c r="R4116" s="10">
        <v>200</v>
      </c>
      <c r="S4116" s="10">
        <v>1000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0</v>
      </c>
      <c r="AC4116" s="10">
        <v>0</v>
      </c>
      <c r="AD4116" s="10">
        <v>0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  <c r="AR4116" s="10">
        <v>0</v>
      </c>
      <c r="AS4116" s="10">
        <v>0</v>
      </c>
      <c r="AT4116" s="10">
        <v>0</v>
      </c>
      <c r="AU4116" s="10">
        <v>0</v>
      </c>
      <c r="AV4116" s="10">
        <v>0</v>
      </c>
      <c r="AW4116" s="10">
        <v>0</v>
      </c>
      <c r="AX4116" s="10">
        <v>0</v>
      </c>
      <c r="AY4116" s="10">
        <v>0</v>
      </c>
      <c r="AZ4116" s="10">
        <v>0</v>
      </c>
      <c r="BA4116" s="10">
        <v>0</v>
      </c>
      <c r="BB4116" s="10">
        <v>0</v>
      </c>
      <c r="BC4116" s="10">
        <v>0</v>
      </c>
      <c r="BD4116" s="10">
        <v>0</v>
      </c>
      <c r="BE4116" s="10">
        <v>0</v>
      </c>
      <c r="BF4116" s="10">
        <v>0</v>
      </c>
      <c r="BG4116" s="10">
        <v>0</v>
      </c>
      <c r="BH4116" s="10">
        <v>0</v>
      </c>
      <c r="BI4116" s="10">
        <v>0</v>
      </c>
      <c r="BJ4116" s="10">
        <v>0</v>
      </c>
      <c r="BK4116" s="10">
        <v>0</v>
      </c>
      <c r="BL4116" s="10">
        <v>0</v>
      </c>
      <c r="BM4116" s="10">
        <v>0</v>
      </c>
      <c r="BN4116" s="10">
        <v>0</v>
      </c>
      <c r="BO4116" s="10">
        <v>0</v>
      </c>
      <c r="BP4116" s="10">
        <v>0</v>
      </c>
    </row>
    <row r="4117" spans="1:68">
      <c r="A4117" s="10">
        <f t="shared" si="3058"/>
        <v>8021115</v>
      </c>
      <c r="B4117" s="48" t="s">
        <v>953</v>
      </c>
      <c r="C4117" s="48" t="s">
        <v>955</v>
      </c>
      <c r="F4117" s="48" t="s">
        <v>955</v>
      </c>
      <c r="G4117" s="10">
        <v>1</v>
      </c>
      <c r="I4117" s="10">
        <v>2</v>
      </c>
      <c r="J4117" s="10">
        <v>0</v>
      </c>
      <c r="K4117" s="10">
        <v>100</v>
      </c>
      <c r="L4117" s="10">
        <v>100</v>
      </c>
      <c r="M4117" s="10">
        <v>1000</v>
      </c>
      <c r="N4117" s="10">
        <v>1</v>
      </c>
      <c r="O4117" s="10">
        <v>29</v>
      </c>
      <c r="P4117" s="10">
        <v>0</v>
      </c>
      <c r="Q4117" s="10">
        <v>200</v>
      </c>
      <c r="R4117" s="10">
        <v>200</v>
      </c>
      <c r="S4117" s="10">
        <v>1000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>
        <v>0</v>
      </c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0">
        <v>0</v>
      </c>
      <c r="BM4117" s="10">
        <v>0</v>
      </c>
      <c r="BN4117" s="10">
        <v>0</v>
      </c>
      <c r="BO4117" s="10">
        <v>0</v>
      </c>
      <c r="BP4117" s="10">
        <v>0</v>
      </c>
    </row>
    <row r="4118" spans="1:68">
      <c r="A4118" s="10">
        <f t="shared" si="3058"/>
        <v>8021116</v>
      </c>
      <c r="B4118" s="48" t="s">
        <v>953</v>
      </c>
      <c r="C4118" s="48" t="s">
        <v>955</v>
      </c>
      <c r="F4118" s="48" t="s">
        <v>955</v>
      </c>
      <c r="G4118" s="10">
        <v>1</v>
      </c>
      <c r="I4118" s="10">
        <v>2</v>
      </c>
      <c r="J4118" s="10">
        <v>0</v>
      </c>
      <c r="K4118" s="10">
        <v>100</v>
      </c>
      <c r="L4118" s="10">
        <v>100</v>
      </c>
      <c r="M4118" s="10">
        <v>1000</v>
      </c>
      <c r="N4118" s="10">
        <v>1</v>
      </c>
      <c r="O4118" s="10">
        <v>29</v>
      </c>
      <c r="P4118" s="10">
        <v>0</v>
      </c>
      <c r="Q4118" s="10">
        <v>200</v>
      </c>
      <c r="R4118" s="10">
        <v>200</v>
      </c>
      <c r="S4118" s="10">
        <v>1000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  <c r="AS4118" s="10">
        <v>0</v>
      </c>
      <c r="AT4118" s="10">
        <v>0</v>
      </c>
      <c r="AU4118" s="10">
        <v>0</v>
      </c>
      <c r="AV4118" s="10">
        <v>0</v>
      </c>
      <c r="AW4118" s="10">
        <v>0</v>
      </c>
      <c r="AX4118" s="10">
        <v>0</v>
      </c>
      <c r="AY4118" s="10">
        <v>0</v>
      </c>
      <c r="AZ4118" s="10">
        <v>0</v>
      </c>
      <c r="BA4118" s="10">
        <v>0</v>
      </c>
      <c r="BB4118" s="10">
        <v>0</v>
      </c>
      <c r="BC4118" s="10">
        <v>0</v>
      </c>
      <c r="BD4118" s="10">
        <v>0</v>
      </c>
      <c r="BE4118" s="10">
        <v>0</v>
      </c>
      <c r="BF4118" s="10">
        <v>0</v>
      </c>
      <c r="BG4118" s="10">
        <v>0</v>
      </c>
      <c r="BH4118" s="10">
        <v>0</v>
      </c>
      <c r="BI4118" s="10">
        <v>0</v>
      </c>
      <c r="BJ4118" s="10">
        <v>0</v>
      </c>
      <c r="BK4118" s="10">
        <v>0</v>
      </c>
      <c r="BL4118" s="10">
        <v>0</v>
      </c>
      <c r="BM4118" s="10">
        <v>0</v>
      </c>
      <c r="BN4118" s="10">
        <v>0</v>
      </c>
      <c r="BO4118" s="10">
        <v>0</v>
      </c>
      <c r="BP4118" s="10">
        <v>0</v>
      </c>
    </row>
    <row r="4119" spans="1:68">
      <c r="A4119" s="10">
        <f t="shared" si="3058"/>
        <v>8021117</v>
      </c>
      <c r="B4119" s="48" t="s">
        <v>953</v>
      </c>
      <c r="C4119" s="48" t="s">
        <v>955</v>
      </c>
      <c r="F4119" s="48" t="s">
        <v>955</v>
      </c>
      <c r="G4119" s="10">
        <v>1</v>
      </c>
      <c r="I4119" s="10">
        <v>2</v>
      </c>
      <c r="J4119" s="10">
        <v>0</v>
      </c>
      <c r="K4119" s="10">
        <v>100</v>
      </c>
      <c r="L4119" s="10">
        <v>100</v>
      </c>
      <c r="M4119" s="10">
        <v>1000</v>
      </c>
      <c r="N4119" s="10">
        <v>1</v>
      </c>
      <c r="O4119" s="10">
        <v>29</v>
      </c>
      <c r="P4119" s="10">
        <v>0</v>
      </c>
      <c r="Q4119" s="10">
        <v>200</v>
      </c>
      <c r="R4119" s="10">
        <v>200</v>
      </c>
      <c r="S4119" s="10">
        <v>1000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>
        <v>0</v>
      </c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0">
        <v>0</v>
      </c>
      <c r="BM4119" s="10">
        <v>0</v>
      </c>
      <c r="BN4119" s="10">
        <v>0</v>
      </c>
      <c r="BO4119" s="10">
        <v>0</v>
      </c>
      <c r="BP4119" s="10">
        <v>0</v>
      </c>
    </row>
    <row r="4120" spans="1:68">
      <c r="A4120" s="10">
        <f t="shared" si="3058"/>
        <v>8021118</v>
      </c>
      <c r="B4120" s="48" t="s">
        <v>953</v>
      </c>
      <c r="C4120" s="48" t="s">
        <v>955</v>
      </c>
      <c r="F4120" s="48" t="s">
        <v>955</v>
      </c>
      <c r="G4120" s="10">
        <v>1</v>
      </c>
      <c r="I4120" s="10">
        <v>2</v>
      </c>
      <c r="J4120" s="10">
        <v>0</v>
      </c>
      <c r="K4120" s="10">
        <v>100</v>
      </c>
      <c r="L4120" s="10">
        <v>100</v>
      </c>
      <c r="M4120" s="10">
        <v>1000</v>
      </c>
      <c r="N4120" s="10">
        <v>1</v>
      </c>
      <c r="O4120" s="10">
        <v>29</v>
      </c>
      <c r="P4120" s="10">
        <v>0</v>
      </c>
      <c r="Q4120" s="10">
        <v>200</v>
      </c>
      <c r="R4120" s="10">
        <v>200</v>
      </c>
      <c r="S4120" s="10">
        <v>1000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0</v>
      </c>
      <c r="AC4120" s="10">
        <v>0</v>
      </c>
      <c r="AD4120" s="10">
        <v>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</v>
      </c>
      <c r="AL4120" s="10">
        <v>0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>
        <v>0</v>
      </c>
      <c r="AS4120" s="10">
        <v>0</v>
      </c>
      <c r="AT4120" s="10">
        <v>0</v>
      </c>
      <c r="AU4120" s="10">
        <v>0</v>
      </c>
      <c r="AV4120" s="10">
        <v>0</v>
      </c>
      <c r="AW4120" s="10">
        <v>0</v>
      </c>
      <c r="AX4120" s="10">
        <v>0</v>
      </c>
      <c r="AY4120" s="10">
        <v>0</v>
      </c>
      <c r="AZ4120" s="10">
        <v>0</v>
      </c>
      <c r="BA4120" s="10">
        <v>0</v>
      </c>
      <c r="BB4120" s="10">
        <v>0</v>
      </c>
      <c r="BC4120" s="10">
        <v>0</v>
      </c>
      <c r="BD4120" s="10">
        <v>0</v>
      </c>
      <c r="BE4120" s="10">
        <v>0</v>
      </c>
      <c r="BF4120" s="10">
        <v>0</v>
      </c>
      <c r="BG4120" s="10">
        <v>0</v>
      </c>
      <c r="BH4120" s="10">
        <v>0</v>
      </c>
      <c r="BI4120" s="10">
        <v>0</v>
      </c>
      <c r="BJ4120" s="10">
        <v>0</v>
      </c>
      <c r="BK4120" s="10">
        <v>0</v>
      </c>
      <c r="BL4120" s="10">
        <v>0</v>
      </c>
      <c r="BM4120" s="10">
        <v>0</v>
      </c>
      <c r="BN4120" s="10">
        <v>0</v>
      </c>
      <c r="BO4120" s="10">
        <v>0</v>
      </c>
      <c r="BP4120" s="10">
        <v>0</v>
      </c>
    </row>
    <row r="4121" spans="1:68">
      <c r="A4121" s="10">
        <f t="shared" si="3058"/>
        <v>8021119</v>
      </c>
      <c r="B4121" s="48" t="s">
        <v>953</v>
      </c>
      <c r="C4121" s="48" t="s">
        <v>955</v>
      </c>
      <c r="F4121" s="48" t="s">
        <v>955</v>
      </c>
      <c r="G4121" s="10">
        <v>1</v>
      </c>
      <c r="I4121" s="10">
        <v>2</v>
      </c>
      <c r="J4121" s="10">
        <v>0</v>
      </c>
      <c r="K4121" s="10">
        <v>100</v>
      </c>
      <c r="L4121" s="10">
        <v>100</v>
      </c>
      <c r="M4121" s="10">
        <v>1000</v>
      </c>
      <c r="N4121" s="10">
        <v>1</v>
      </c>
      <c r="O4121" s="10">
        <v>29</v>
      </c>
      <c r="P4121" s="10">
        <v>0</v>
      </c>
      <c r="Q4121" s="10">
        <v>200</v>
      </c>
      <c r="R4121" s="10">
        <v>200</v>
      </c>
      <c r="S4121" s="10">
        <v>1000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>
        <v>0</v>
      </c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0">
        <v>0</v>
      </c>
      <c r="BM4121" s="10">
        <v>0</v>
      </c>
      <c r="BN4121" s="10">
        <v>0</v>
      </c>
      <c r="BO4121" s="10">
        <v>0</v>
      </c>
      <c r="BP4121" s="10">
        <v>0</v>
      </c>
    </row>
    <row r="4122" spans="1:68">
      <c r="A4122" s="10">
        <f t="shared" si="3058"/>
        <v>8021120</v>
      </c>
      <c r="B4122" s="48" t="s">
        <v>953</v>
      </c>
      <c r="C4122" s="48" t="s">
        <v>955</v>
      </c>
      <c r="F4122" s="48" t="s">
        <v>955</v>
      </c>
      <c r="G4122" s="10">
        <v>1</v>
      </c>
      <c r="I4122" s="10">
        <v>2</v>
      </c>
      <c r="J4122" s="10">
        <v>0</v>
      </c>
      <c r="K4122" s="10">
        <v>100</v>
      </c>
      <c r="L4122" s="10">
        <v>100</v>
      </c>
      <c r="M4122" s="10">
        <v>1000</v>
      </c>
      <c r="N4122" s="10">
        <v>1</v>
      </c>
      <c r="O4122" s="10">
        <v>29</v>
      </c>
      <c r="P4122" s="10">
        <v>0</v>
      </c>
      <c r="Q4122" s="10">
        <v>200</v>
      </c>
      <c r="R4122" s="10">
        <v>200</v>
      </c>
      <c r="S4122" s="10">
        <v>1000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0</v>
      </c>
      <c r="AC4122" s="10">
        <v>0</v>
      </c>
      <c r="AD4122" s="10">
        <v>0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>
        <v>0</v>
      </c>
      <c r="AS4122" s="10">
        <v>0</v>
      </c>
      <c r="AT4122" s="10">
        <v>0</v>
      </c>
      <c r="AU4122" s="10">
        <v>0</v>
      </c>
      <c r="AV4122" s="10">
        <v>0</v>
      </c>
      <c r="AW4122" s="10">
        <v>0</v>
      </c>
      <c r="AX4122" s="10">
        <v>0</v>
      </c>
      <c r="AY4122" s="10">
        <v>0</v>
      </c>
      <c r="AZ4122" s="10">
        <v>0</v>
      </c>
      <c r="BA4122" s="10">
        <v>0</v>
      </c>
      <c r="BB4122" s="10">
        <v>0</v>
      </c>
      <c r="BC4122" s="10">
        <v>0</v>
      </c>
      <c r="BD4122" s="10">
        <v>0</v>
      </c>
      <c r="BE4122" s="10">
        <v>0</v>
      </c>
      <c r="BF4122" s="10">
        <v>0</v>
      </c>
      <c r="BG4122" s="10">
        <v>0</v>
      </c>
      <c r="BH4122" s="10">
        <v>0</v>
      </c>
      <c r="BI4122" s="10">
        <v>0</v>
      </c>
      <c r="BJ4122" s="10">
        <v>0</v>
      </c>
      <c r="BK4122" s="10">
        <v>0</v>
      </c>
      <c r="BL4122" s="10">
        <v>0</v>
      </c>
      <c r="BM4122" s="10">
        <v>0</v>
      </c>
      <c r="BN4122" s="10">
        <v>0</v>
      </c>
      <c r="BO4122" s="10">
        <v>0</v>
      </c>
      <c r="BP4122" s="10">
        <v>0</v>
      </c>
    </row>
    <row r="4123" spans="1:68">
      <c r="A4123" s="10">
        <f t="shared" si="3058"/>
        <v>8021121</v>
      </c>
      <c r="B4123" s="48" t="s">
        <v>953</v>
      </c>
      <c r="C4123" s="48" t="s">
        <v>955</v>
      </c>
      <c r="F4123" s="48" t="s">
        <v>955</v>
      </c>
      <c r="G4123" s="10">
        <v>1</v>
      </c>
      <c r="I4123" s="10">
        <v>2</v>
      </c>
      <c r="J4123" s="10">
        <v>0</v>
      </c>
      <c r="K4123" s="10">
        <v>100</v>
      </c>
      <c r="L4123" s="10">
        <v>100</v>
      </c>
      <c r="M4123" s="10">
        <v>1000</v>
      </c>
      <c r="N4123" s="10">
        <v>1</v>
      </c>
      <c r="O4123" s="10">
        <v>29</v>
      </c>
      <c r="P4123" s="10">
        <v>0</v>
      </c>
      <c r="Q4123" s="10">
        <v>200</v>
      </c>
      <c r="R4123" s="10">
        <v>200</v>
      </c>
      <c r="S4123" s="10">
        <v>1000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>
        <v>0</v>
      </c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0">
        <v>0</v>
      </c>
      <c r="BM4123" s="10">
        <v>0</v>
      </c>
      <c r="BN4123" s="10">
        <v>0</v>
      </c>
      <c r="BO4123" s="10">
        <v>0</v>
      </c>
      <c r="BP4123" s="10">
        <v>0</v>
      </c>
    </row>
    <row r="4124" spans="1:68">
      <c r="A4124" s="10">
        <f t="shared" si="3058"/>
        <v>8021122</v>
      </c>
      <c r="B4124" s="48" t="s">
        <v>953</v>
      </c>
      <c r="C4124" s="48" t="s">
        <v>955</v>
      </c>
      <c r="F4124" s="48" t="s">
        <v>955</v>
      </c>
      <c r="G4124" s="10">
        <v>1</v>
      </c>
      <c r="I4124" s="10">
        <v>2</v>
      </c>
      <c r="J4124" s="10">
        <v>0</v>
      </c>
      <c r="K4124" s="10">
        <v>100</v>
      </c>
      <c r="L4124" s="10">
        <v>100</v>
      </c>
      <c r="M4124" s="10">
        <v>1000</v>
      </c>
      <c r="N4124" s="10">
        <v>1</v>
      </c>
      <c r="O4124" s="10">
        <v>29</v>
      </c>
      <c r="P4124" s="10">
        <v>0</v>
      </c>
      <c r="Q4124" s="10">
        <v>200</v>
      </c>
      <c r="R4124" s="10">
        <v>200</v>
      </c>
      <c r="S4124" s="10">
        <v>1000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0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  <c r="AS4124" s="10">
        <v>0</v>
      </c>
      <c r="AT4124" s="10">
        <v>0</v>
      </c>
      <c r="AU4124" s="10">
        <v>0</v>
      </c>
      <c r="AV4124" s="10">
        <v>0</v>
      </c>
      <c r="AW4124" s="10">
        <v>0</v>
      </c>
      <c r="AX4124" s="10">
        <v>0</v>
      </c>
      <c r="AY4124" s="10">
        <v>0</v>
      </c>
      <c r="AZ4124" s="10">
        <v>0</v>
      </c>
      <c r="BA4124" s="10">
        <v>0</v>
      </c>
      <c r="BB4124" s="10">
        <v>0</v>
      </c>
      <c r="BC4124" s="10">
        <v>0</v>
      </c>
      <c r="BD4124" s="10">
        <v>0</v>
      </c>
      <c r="BE4124" s="10">
        <v>0</v>
      </c>
      <c r="BF4124" s="10">
        <v>0</v>
      </c>
      <c r="BG4124" s="10">
        <v>0</v>
      </c>
      <c r="BH4124" s="10">
        <v>0</v>
      </c>
      <c r="BI4124" s="10">
        <v>0</v>
      </c>
      <c r="BJ4124" s="10">
        <v>0</v>
      </c>
      <c r="BK4124" s="10">
        <v>0</v>
      </c>
      <c r="BL4124" s="10">
        <v>0</v>
      </c>
      <c r="BM4124" s="10">
        <v>0</v>
      </c>
      <c r="BN4124" s="10">
        <v>0</v>
      </c>
      <c r="BO4124" s="10">
        <v>0</v>
      </c>
      <c r="BP4124" s="10">
        <v>0</v>
      </c>
    </row>
    <row r="4125" spans="1:68">
      <c r="A4125" s="10">
        <f t="shared" si="3058"/>
        <v>8021123</v>
      </c>
      <c r="B4125" s="48" t="s">
        <v>953</v>
      </c>
      <c r="C4125" s="48" t="s">
        <v>955</v>
      </c>
      <c r="F4125" s="48" t="s">
        <v>955</v>
      </c>
      <c r="G4125" s="10">
        <v>1</v>
      </c>
      <c r="I4125" s="10">
        <v>2</v>
      </c>
      <c r="J4125" s="10">
        <v>0</v>
      </c>
      <c r="K4125" s="10">
        <v>100</v>
      </c>
      <c r="L4125" s="10">
        <v>100</v>
      </c>
      <c r="M4125" s="10">
        <v>1000</v>
      </c>
      <c r="N4125" s="10">
        <v>1</v>
      </c>
      <c r="O4125" s="10">
        <v>29</v>
      </c>
      <c r="P4125" s="10">
        <v>0</v>
      </c>
      <c r="Q4125" s="10">
        <v>200</v>
      </c>
      <c r="R4125" s="10">
        <v>200</v>
      </c>
      <c r="S4125" s="10">
        <v>1000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>
        <v>0</v>
      </c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0">
        <v>0</v>
      </c>
      <c r="BM4125" s="10">
        <v>0</v>
      </c>
      <c r="BN4125" s="10">
        <v>0</v>
      </c>
      <c r="BO4125" s="10">
        <v>0</v>
      </c>
      <c r="BP4125" s="10">
        <v>0</v>
      </c>
    </row>
    <row r="4126" spans="1:68">
      <c r="A4126" s="10">
        <f t="shared" si="3058"/>
        <v>8021124</v>
      </c>
      <c r="B4126" s="48" t="s">
        <v>953</v>
      </c>
      <c r="C4126" s="48" t="s">
        <v>955</v>
      </c>
      <c r="F4126" s="48" t="s">
        <v>955</v>
      </c>
      <c r="G4126" s="10">
        <v>1</v>
      </c>
      <c r="I4126" s="10">
        <v>2</v>
      </c>
      <c r="J4126" s="10">
        <v>0</v>
      </c>
      <c r="K4126" s="10">
        <v>100</v>
      </c>
      <c r="L4126" s="10">
        <v>100</v>
      </c>
      <c r="M4126" s="10">
        <v>1000</v>
      </c>
      <c r="N4126" s="10">
        <v>1</v>
      </c>
      <c r="O4126" s="10">
        <v>29</v>
      </c>
      <c r="P4126" s="10">
        <v>0</v>
      </c>
      <c r="Q4126" s="10">
        <v>200</v>
      </c>
      <c r="R4126" s="10">
        <v>200</v>
      </c>
      <c r="S4126" s="10">
        <v>1000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0</v>
      </c>
      <c r="AC4126" s="10">
        <v>0</v>
      </c>
      <c r="AD4126" s="10">
        <v>0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  <c r="AR4126" s="10">
        <v>0</v>
      </c>
      <c r="AS4126" s="10">
        <v>0</v>
      </c>
      <c r="AT4126" s="10">
        <v>0</v>
      </c>
      <c r="AU4126" s="10">
        <v>0</v>
      </c>
      <c r="AV4126" s="10">
        <v>0</v>
      </c>
      <c r="AW4126" s="10">
        <v>0</v>
      </c>
      <c r="AX4126" s="10">
        <v>0</v>
      </c>
      <c r="AY4126" s="10">
        <v>0</v>
      </c>
      <c r="AZ4126" s="10">
        <v>0</v>
      </c>
      <c r="BA4126" s="10">
        <v>0</v>
      </c>
      <c r="BB4126" s="10">
        <v>0</v>
      </c>
      <c r="BC4126" s="10">
        <v>0</v>
      </c>
      <c r="BD4126" s="10">
        <v>0</v>
      </c>
      <c r="BE4126" s="10">
        <v>0</v>
      </c>
      <c r="BF4126" s="10">
        <v>0</v>
      </c>
      <c r="BG4126" s="10">
        <v>0</v>
      </c>
      <c r="BH4126" s="10">
        <v>0</v>
      </c>
      <c r="BI4126" s="10">
        <v>0</v>
      </c>
      <c r="BJ4126" s="10">
        <v>0</v>
      </c>
      <c r="BK4126" s="10">
        <v>0</v>
      </c>
      <c r="BL4126" s="10">
        <v>0</v>
      </c>
      <c r="BM4126" s="10">
        <v>0</v>
      </c>
      <c r="BN4126" s="10">
        <v>0</v>
      </c>
      <c r="BO4126" s="10">
        <v>0</v>
      </c>
      <c r="BP4126" s="10">
        <v>0</v>
      </c>
    </row>
    <row r="4127" spans="1:68">
      <c r="A4127" s="10">
        <f t="shared" si="3058"/>
        <v>8021125</v>
      </c>
      <c r="B4127" s="48" t="s">
        <v>953</v>
      </c>
      <c r="C4127" s="48" t="s">
        <v>955</v>
      </c>
      <c r="F4127" s="48" t="s">
        <v>955</v>
      </c>
      <c r="G4127" s="10">
        <v>1</v>
      </c>
      <c r="I4127" s="10">
        <v>2</v>
      </c>
      <c r="J4127" s="10">
        <v>0</v>
      </c>
      <c r="K4127" s="10">
        <v>100</v>
      </c>
      <c r="L4127" s="10">
        <v>100</v>
      </c>
      <c r="M4127" s="10">
        <v>1000</v>
      </c>
      <c r="N4127" s="10">
        <v>1</v>
      </c>
      <c r="O4127" s="10">
        <v>29</v>
      </c>
      <c r="P4127" s="10">
        <v>0</v>
      </c>
      <c r="Q4127" s="10">
        <v>200</v>
      </c>
      <c r="R4127" s="10">
        <v>200</v>
      </c>
      <c r="S4127" s="10">
        <v>1000</v>
      </c>
      <c r="T4127" s="10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>
        <v>0</v>
      </c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0">
        <v>0</v>
      </c>
      <c r="BM4127" s="10">
        <v>0</v>
      </c>
      <c r="BN4127" s="10">
        <v>0</v>
      </c>
      <c r="BO4127" s="10">
        <v>0</v>
      </c>
      <c r="BP4127" s="10">
        <v>0</v>
      </c>
    </row>
    <row r="4128" spans="1:68">
      <c r="A4128" s="10">
        <f t="shared" si="3058"/>
        <v>8021126</v>
      </c>
      <c r="B4128" s="48" t="s">
        <v>953</v>
      </c>
      <c r="C4128" s="48" t="s">
        <v>955</v>
      </c>
      <c r="F4128" s="48" t="s">
        <v>955</v>
      </c>
      <c r="G4128" s="10">
        <v>1</v>
      </c>
      <c r="I4128" s="10">
        <v>2</v>
      </c>
      <c r="J4128" s="10">
        <v>0</v>
      </c>
      <c r="K4128" s="10">
        <v>100</v>
      </c>
      <c r="L4128" s="10">
        <v>100</v>
      </c>
      <c r="M4128" s="10">
        <v>1000</v>
      </c>
      <c r="N4128" s="10">
        <v>1</v>
      </c>
      <c r="O4128" s="10">
        <v>29</v>
      </c>
      <c r="P4128" s="10">
        <v>0</v>
      </c>
      <c r="Q4128" s="10">
        <v>200</v>
      </c>
      <c r="R4128" s="10">
        <v>200</v>
      </c>
      <c r="S4128" s="10">
        <v>1000</v>
      </c>
      <c r="T4128" s="10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0</v>
      </c>
      <c r="AC4128" s="10">
        <v>0</v>
      </c>
      <c r="AD4128" s="10">
        <v>0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  <c r="AR4128" s="10">
        <v>0</v>
      </c>
      <c r="AS4128" s="10">
        <v>0</v>
      </c>
      <c r="AT4128" s="10">
        <v>0</v>
      </c>
      <c r="AU4128" s="10">
        <v>0</v>
      </c>
      <c r="AV4128" s="10">
        <v>0</v>
      </c>
      <c r="AW4128" s="10">
        <v>0</v>
      </c>
      <c r="AX4128" s="10">
        <v>0</v>
      </c>
      <c r="AY4128" s="10">
        <v>0</v>
      </c>
      <c r="AZ4128" s="10">
        <v>0</v>
      </c>
      <c r="BA4128" s="10">
        <v>0</v>
      </c>
      <c r="BB4128" s="10">
        <v>0</v>
      </c>
      <c r="BC4128" s="10">
        <v>0</v>
      </c>
      <c r="BD4128" s="10">
        <v>0</v>
      </c>
      <c r="BE4128" s="10">
        <v>0</v>
      </c>
      <c r="BF4128" s="10">
        <v>0</v>
      </c>
      <c r="BG4128" s="10">
        <v>0</v>
      </c>
      <c r="BH4128" s="10">
        <v>0</v>
      </c>
      <c r="BI4128" s="10">
        <v>0</v>
      </c>
      <c r="BJ4128" s="10">
        <v>0</v>
      </c>
      <c r="BK4128" s="10">
        <v>0</v>
      </c>
      <c r="BL4128" s="10">
        <v>0</v>
      </c>
      <c r="BM4128" s="10">
        <v>0</v>
      </c>
      <c r="BN4128" s="10">
        <v>0</v>
      </c>
      <c r="BO4128" s="10">
        <v>0</v>
      </c>
      <c r="BP4128" s="10">
        <v>0</v>
      </c>
    </row>
    <row r="4129" spans="1:68">
      <c r="A4129" s="10">
        <f t="shared" si="3058"/>
        <v>8021127</v>
      </c>
      <c r="B4129" s="48" t="s">
        <v>953</v>
      </c>
      <c r="C4129" s="48" t="s">
        <v>955</v>
      </c>
      <c r="F4129" s="48" t="s">
        <v>955</v>
      </c>
      <c r="G4129" s="10">
        <v>1</v>
      </c>
      <c r="I4129" s="10">
        <v>2</v>
      </c>
      <c r="J4129" s="10">
        <v>0</v>
      </c>
      <c r="K4129" s="10">
        <v>100</v>
      </c>
      <c r="L4129" s="10">
        <v>100</v>
      </c>
      <c r="M4129" s="10">
        <v>1000</v>
      </c>
      <c r="N4129" s="10">
        <v>1</v>
      </c>
      <c r="O4129" s="10">
        <v>29</v>
      </c>
      <c r="P4129" s="10">
        <v>0</v>
      </c>
      <c r="Q4129" s="10">
        <v>200</v>
      </c>
      <c r="R4129" s="10">
        <v>200</v>
      </c>
      <c r="S4129" s="10">
        <v>1000</v>
      </c>
      <c r="T4129" s="10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>
        <v>0</v>
      </c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0">
        <v>0</v>
      </c>
      <c r="BM4129" s="10">
        <v>0</v>
      </c>
      <c r="BN4129" s="10">
        <v>0</v>
      </c>
      <c r="BO4129" s="10">
        <v>0</v>
      </c>
      <c r="BP4129" s="10">
        <v>0</v>
      </c>
    </row>
    <row r="4130" spans="1:68">
      <c r="A4130" s="10">
        <f t="shared" si="3058"/>
        <v>8021128</v>
      </c>
      <c r="B4130" s="48" t="s">
        <v>953</v>
      </c>
      <c r="C4130" s="48" t="s">
        <v>955</v>
      </c>
      <c r="F4130" s="48" t="s">
        <v>955</v>
      </c>
      <c r="G4130" s="10">
        <v>1</v>
      </c>
      <c r="I4130" s="10">
        <v>2</v>
      </c>
      <c r="J4130" s="10">
        <v>0</v>
      </c>
      <c r="K4130" s="10">
        <v>100</v>
      </c>
      <c r="L4130" s="10">
        <v>100</v>
      </c>
      <c r="M4130" s="10">
        <v>1000</v>
      </c>
      <c r="N4130" s="10">
        <v>1</v>
      </c>
      <c r="O4130" s="10">
        <v>29</v>
      </c>
      <c r="P4130" s="10">
        <v>0</v>
      </c>
      <c r="Q4130" s="10">
        <v>200</v>
      </c>
      <c r="R4130" s="10">
        <v>200</v>
      </c>
      <c r="S4130" s="10">
        <v>1000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  <c r="AL4130" s="10">
        <v>0</v>
      </c>
      <c r="AM4130" s="10">
        <v>0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  <c r="AS4130" s="10">
        <v>0</v>
      </c>
      <c r="AT4130" s="10">
        <v>0</v>
      </c>
      <c r="AU4130" s="10">
        <v>0</v>
      </c>
      <c r="AV4130" s="10">
        <v>0</v>
      </c>
      <c r="AW4130" s="10">
        <v>0</v>
      </c>
      <c r="AX4130" s="10">
        <v>0</v>
      </c>
      <c r="AY4130" s="10">
        <v>0</v>
      </c>
      <c r="AZ4130" s="10">
        <v>0</v>
      </c>
      <c r="BA4130" s="10">
        <v>0</v>
      </c>
      <c r="BB4130" s="10">
        <v>0</v>
      </c>
      <c r="BC4130" s="10">
        <v>0</v>
      </c>
      <c r="BD4130" s="10">
        <v>0</v>
      </c>
      <c r="BE4130" s="10">
        <v>0</v>
      </c>
      <c r="BF4130" s="10">
        <v>0</v>
      </c>
      <c r="BG4130" s="10">
        <v>0</v>
      </c>
      <c r="BH4130" s="10">
        <v>0</v>
      </c>
      <c r="BI4130" s="10">
        <v>0</v>
      </c>
      <c r="BJ4130" s="10">
        <v>0</v>
      </c>
      <c r="BK4130" s="10">
        <v>0</v>
      </c>
      <c r="BL4130" s="10">
        <v>0</v>
      </c>
      <c r="BM4130" s="10">
        <v>0</v>
      </c>
      <c r="BN4130" s="10">
        <v>0</v>
      </c>
      <c r="BO4130" s="10">
        <v>0</v>
      </c>
      <c r="BP4130" s="10">
        <v>0</v>
      </c>
    </row>
    <row r="4131" spans="1:68">
      <c r="A4131" s="10">
        <f t="shared" si="3058"/>
        <v>8021129</v>
      </c>
      <c r="B4131" s="48" t="s">
        <v>953</v>
      </c>
      <c r="C4131" s="48" t="s">
        <v>955</v>
      </c>
      <c r="F4131" s="48" t="s">
        <v>955</v>
      </c>
      <c r="G4131" s="10">
        <v>1</v>
      </c>
      <c r="I4131" s="10">
        <v>2</v>
      </c>
      <c r="J4131" s="10">
        <v>0</v>
      </c>
      <c r="K4131" s="10">
        <v>100</v>
      </c>
      <c r="L4131" s="10">
        <v>100</v>
      </c>
      <c r="M4131" s="10">
        <v>1000</v>
      </c>
      <c r="N4131" s="10">
        <v>1</v>
      </c>
      <c r="O4131" s="10">
        <v>29</v>
      </c>
      <c r="P4131" s="10">
        <v>0</v>
      </c>
      <c r="Q4131" s="10">
        <v>200</v>
      </c>
      <c r="R4131" s="10">
        <v>200</v>
      </c>
      <c r="S4131" s="10">
        <v>1000</v>
      </c>
      <c r="T4131" s="10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>
        <v>0</v>
      </c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0">
        <v>0</v>
      </c>
      <c r="BM4131" s="10">
        <v>0</v>
      </c>
      <c r="BN4131" s="10">
        <v>0</v>
      </c>
      <c r="BO4131" s="10">
        <v>0</v>
      </c>
      <c r="BP4131" s="10">
        <v>0</v>
      </c>
    </row>
    <row r="4132" spans="1:68">
      <c r="A4132" s="10">
        <f t="shared" si="3058"/>
        <v>8021130</v>
      </c>
      <c r="B4132" s="48" t="s">
        <v>953</v>
      </c>
      <c r="C4132" s="48" t="s">
        <v>955</v>
      </c>
      <c r="F4132" s="48" t="s">
        <v>955</v>
      </c>
      <c r="G4132" s="10">
        <v>1</v>
      </c>
      <c r="I4132" s="10">
        <v>2</v>
      </c>
      <c r="J4132" s="10">
        <v>0</v>
      </c>
      <c r="K4132" s="10">
        <v>100</v>
      </c>
      <c r="L4132" s="10">
        <v>100</v>
      </c>
      <c r="M4132" s="10">
        <v>1000</v>
      </c>
      <c r="N4132" s="10">
        <v>1</v>
      </c>
      <c r="O4132" s="10">
        <v>29</v>
      </c>
      <c r="P4132" s="10">
        <v>0</v>
      </c>
      <c r="Q4132" s="10">
        <v>200</v>
      </c>
      <c r="R4132" s="10">
        <v>200</v>
      </c>
      <c r="S4132" s="10">
        <v>1000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0</v>
      </c>
      <c r="AC4132" s="10">
        <v>0</v>
      </c>
      <c r="AD4132" s="10">
        <v>0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>
        <v>0</v>
      </c>
      <c r="AS4132" s="10">
        <v>0</v>
      </c>
      <c r="AT4132" s="10">
        <v>0</v>
      </c>
      <c r="AU4132" s="10">
        <v>0</v>
      </c>
      <c r="AV4132" s="10">
        <v>0</v>
      </c>
      <c r="AW4132" s="10">
        <v>0</v>
      </c>
      <c r="AX4132" s="10">
        <v>0</v>
      </c>
      <c r="AY4132" s="10">
        <v>0</v>
      </c>
      <c r="AZ4132" s="10">
        <v>0</v>
      </c>
      <c r="BA4132" s="10">
        <v>0</v>
      </c>
      <c r="BB4132" s="10">
        <v>0</v>
      </c>
      <c r="BC4132" s="10">
        <v>0</v>
      </c>
      <c r="BD4132" s="10">
        <v>0</v>
      </c>
      <c r="BE4132" s="10">
        <v>0</v>
      </c>
      <c r="BF4132" s="10">
        <v>0</v>
      </c>
      <c r="BG4132" s="10">
        <v>0</v>
      </c>
      <c r="BH4132" s="10">
        <v>0</v>
      </c>
      <c r="BI4132" s="10">
        <v>0</v>
      </c>
      <c r="BJ4132" s="10">
        <v>0</v>
      </c>
      <c r="BK4132" s="10">
        <v>0</v>
      </c>
      <c r="BL4132" s="10">
        <v>0</v>
      </c>
      <c r="BM4132" s="10">
        <v>0</v>
      </c>
      <c r="BN4132" s="10">
        <v>0</v>
      </c>
      <c r="BO4132" s="10">
        <v>0</v>
      </c>
      <c r="BP4132" s="10">
        <v>0</v>
      </c>
    </row>
    <row r="4133" spans="1:68">
      <c r="A4133" s="10">
        <f t="shared" si="3058"/>
        <v>8021131</v>
      </c>
      <c r="B4133" s="48" t="s">
        <v>953</v>
      </c>
      <c r="C4133" s="48" t="s">
        <v>955</v>
      </c>
      <c r="F4133" s="48" t="s">
        <v>955</v>
      </c>
      <c r="G4133" s="10">
        <v>1</v>
      </c>
      <c r="I4133" s="10">
        <v>2</v>
      </c>
      <c r="J4133" s="10">
        <v>0</v>
      </c>
      <c r="K4133" s="10">
        <v>100</v>
      </c>
      <c r="L4133" s="10">
        <v>100</v>
      </c>
      <c r="M4133" s="10">
        <v>1000</v>
      </c>
      <c r="N4133" s="10">
        <v>1</v>
      </c>
      <c r="O4133" s="10">
        <v>29</v>
      </c>
      <c r="P4133" s="10">
        <v>0</v>
      </c>
      <c r="Q4133" s="10">
        <v>200</v>
      </c>
      <c r="R4133" s="10">
        <v>200</v>
      </c>
      <c r="S4133" s="10">
        <v>1000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>
        <v>0</v>
      </c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0">
        <v>0</v>
      </c>
      <c r="BM4133" s="10">
        <v>0</v>
      </c>
      <c r="BN4133" s="10">
        <v>0</v>
      </c>
      <c r="BO4133" s="10">
        <v>0</v>
      </c>
      <c r="BP4133" s="10">
        <v>0</v>
      </c>
    </row>
    <row r="4134" spans="1:68">
      <c r="A4134" s="10">
        <f t="shared" si="3058"/>
        <v>8021132</v>
      </c>
      <c r="B4134" s="48" t="s">
        <v>953</v>
      </c>
      <c r="C4134" s="48" t="s">
        <v>955</v>
      </c>
      <c r="F4134" s="48" t="s">
        <v>955</v>
      </c>
      <c r="G4134" s="10">
        <v>1</v>
      </c>
      <c r="I4134" s="10">
        <v>2</v>
      </c>
      <c r="J4134" s="10">
        <v>0</v>
      </c>
      <c r="K4134" s="10">
        <v>100</v>
      </c>
      <c r="L4134" s="10">
        <v>100</v>
      </c>
      <c r="M4134" s="10">
        <v>1000</v>
      </c>
      <c r="N4134" s="10">
        <v>1</v>
      </c>
      <c r="O4134" s="10">
        <v>29</v>
      </c>
      <c r="P4134" s="10">
        <v>0</v>
      </c>
      <c r="Q4134" s="10">
        <v>200</v>
      </c>
      <c r="R4134" s="10">
        <v>200</v>
      </c>
      <c r="S4134" s="10">
        <v>1000</v>
      </c>
      <c r="T4134" s="10">
        <v>0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  <c r="AB4134" s="10">
        <v>0</v>
      </c>
      <c r="AC4134" s="10">
        <v>0</v>
      </c>
      <c r="AD4134" s="10">
        <v>0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K4134" s="10">
        <v>0</v>
      </c>
      <c r="AL4134" s="10">
        <v>0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>
        <v>0</v>
      </c>
      <c r="AS4134" s="10">
        <v>0</v>
      </c>
      <c r="AT4134" s="10">
        <v>0</v>
      </c>
      <c r="AU4134" s="10">
        <v>0</v>
      </c>
      <c r="AV4134" s="10">
        <v>0</v>
      </c>
      <c r="AW4134" s="10">
        <v>0</v>
      </c>
      <c r="AX4134" s="10">
        <v>0</v>
      </c>
      <c r="AY4134" s="10">
        <v>0</v>
      </c>
      <c r="AZ4134" s="10">
        <v>0</v>
      </c>
      <c r="BA4134" s="10">
        <v>0</v>
      </c>
      <c r="BB4134" s="10">
        <v>0</v>
      </c>
      <c r="BC4134" s="10">
        <v>0</v>
      </c>
      <c r="BD4134" s="10">
        <v>0</v>
      </c>
      <c r="BE4134" s="10">
        <v>0</v>
      </c>
      <c r="BF4134" s="10">
        <v>0</v>
      </c>
      <c r="BG4134" s="10">
        <v>0</v>
      </c>
      <c r="BH4134" s="10">
        <v>0</v>
      </c>
      <c r="BI4134" s="10">
        <v>0</v>
      </c>
      <c r="BJ4134" s="10">
        <v>0</v>
      </c>
      <c r="BK4134" s="10">
        <v>0</v>
      </c>
      <c r="BL4134" s="10">
        <v>0</v>
      </c>
      <c r="BM4134" s="10">
        <v>0</v>
      </c>
      <c r="BN4134" s="10">
        <v>0</v>
      </c>
      <c r="BO4134" s="10">
        <v>0</v>
      </c>
      <c r="BP4134" s="10">
        <v>0</v>
      </c>
    </row>
    <row r="4135" spans="1:68">
      <c r="A4135" s="10">
        <f t="shared" si="3058"/>
        <v>8021133</v>
      </c>
      <c r="B4135" s="48" t="s">
        <v>953</v>
      </c>
      <c r="C4135" s="48" t="s">
        <v>955</v>
      </c>
      <c r="F4135" s="48" t="s">
        <v>955</v>
      </c>
      <c r="G4135" s="10">
        <v>1</v>
      </c>
      <c r="I4135" s="10">
        <v>2</v>
      </c>
      <c r="J4135" s="10">
        <v>0</v>
      </c>
      <c r="K4135" s="10">
        <v>100</v>
      </c>
      <c r="L4135" s="10">
        <v>100</v>
      </c>
      <c r="M4135" s="10">
        <v>1000</v>
      </c>
      <c r="N4135" s="10">
        <v>1</v>
      </c>
      <c r="O4135" s="10">
        <v>29</v>
      </c>
      <c r="P4135" s="10">
        <v>0</v>
      </c>
      <c r="Q4135" s="10">
        <v>200</v>
      </c>
      <c r="R4135" s="10">
        <v>200</v>
      </c>
      <c r="S4135" s="10">
        <v>1000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>
        <v>0</v>
      </c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0">
        <v>0</v>
      </c>
      <c r="BM4135" s="10">
        <v>0</v>
      </c>
      <c r="BN4135" s="10">
        <v>0</v>
      </c>
      <c r="BO4135" s="10">
        <v>0</v>
      </c>
      <c r="BP4135" s="10">
        <v>0</v>
      </c>
    </row>
    <row r="4136" spans="1:68">
      <c r="A4136" s="10">
        <f t="shared" si="3058"/>
        <v>8021134</v>
      </c>
      <c r="B4136" s="48" t="s">
        <v>953</v>
      </c>
      <c r="C4136" s="48" t="s">
        <v>955</v>
      </c>
      <c r="F4136" s="48" t="s">
        <v>955</v>
      </c>
      <c r="G4136" s="10">
        <v>1</v>
      </c>
      <c r="I4136" s="10">
        <v>2</v>
      </c>
      <c r="J4136" s="10">
        <v>0</v>
      </c>
      <c r="K4136" s="10">
        <v>100</v>
      </c>
      <c r="L4136" s="10">
        <v>100</v>
      </c>
      <c r="M4136" s="10">
        <v>1000</v>
      </c>
      <c r="N4136" s="10">
        <v>1</v>
      </c>
      <c r="O4136" s="10">
        <v>29</v>
      </c>
      <c r="P4136" s="10">
        <v>0</v>
      </c>
      <c r="Q4136" s="10">
        <v>200</v>
      </c>
      <c r="R4136" s="10">
        <v>200</v>
      </c>
      <c r="S4136" s="10">
        <v>1000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K4136" s="10">
        <v>0</v>
      </c>
      <c r="AL4136" s="10">
        <v>0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  <c r="AS4136" s="10">
        <v>0</v>
      </c>
      <c r="AT4136" s="10">
        <v>0</v>
      </c>
      <c r="AU4136" s="10">
        <v>0</v>
      </c>
      <c r="AV4136" s="10">
        <v>0</v>
      </c>
      <c r="AW4136" s="10">
        <v>0</v>
      </c>
      <c r="AX4136" s="10">
        <v>0</v>
      </c>
      <c r="AY4136" s="10">
        <v>0</v>
      </c>
      <c r="AZ4136" s="10">
        <v>0</v>
      </c>
      <c r="BA4136" s="10">
        <v>0</v>
      </c>
      <c r="BB4136" s="10">
        <v>0</v>
      </c>
      <c r="BC4136" s="10">
        <v>0</v>
      </c>
      <c r="BD4136" s="10">
        <v>0</v>
      </c>
      <c r="BE4136" s="10">
        <v>0</v>
      </c>
      <c r="BF4136" s="10">
        <v>0</v>
      </c>
      <c r="BG4136" s="10">
        <v>0</v>
      </c>
      <c r="BH4136" s="10">
        <v>0</v>
      </c>
      <c r="BI4136" s="10">
        <v>0</v>
      </c>
      <c r="BJ4136" s="10">
        <v>0</v>
      </c>
      <c r="BK4136" s="10">
        <v>0</v>
      </c>
      <c r="BL4136" s="10">
        <v>0</v>
      </c>
      <c r="BM4136" s="10">
        <v>0</v>
      </c>
      <c r="BN4136" s="10">
        <v>0</v>
      </c>
      <c r="BO4136" s="10">
        <v>0</v>
      </c>
      <c r="BP4136" s="10">
        <v>0</v>
      </c>
    </row>
    <row r="4137" spans="1:68">
      <c r="A4137" s="10">
        <f t="shared" si="3058"/>
        <v>8021135</v>
      </c>
      <c r="B4137" s="48" t="s">
        <v>953</v>
      </c>
      <c r="C4137" s="48" t="s">
        <v>955</v>
      </c>
      <c r="F4137" s="48" t="s">
        <v>955</v>
      </c>
      <c r="G4137" s="10">
        <v>1</v>
      </c>
      <c r="I4137" s="10">
        <v>2</v>
      </c>
      <c r="J4137" s="10">
        <v>0</v>
      </c>
      <c r="K4137" s="10">
        <v>100</v>
      </c>
      <c r="L4137" s="10">
        <v>100</v>
      </c>
      <c r="M4137" s="10">
        <v>1000</v>
      </c>
      <c r="N4137" s="10">
        <v>1</v>
      </c>
      <c r="O4137" s="10">
        <v>29</v>
      </c>
      <c r="P4137" s="10">
        <v>0</v>
      </c>
      <c r="Q4137" s="10">
        <v>200</v>
      </c>
      <c r="R4137" s="10">
        <v>200</v>
      </c>
      <c r="S4137" s="10">
        <v>1000</v>
      </c>
      <c r="T4137" s="10">
        <v>0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>
        <v>0</v>
      </c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0">
        <v>0</v>
      </c>
      <c r="BM4137" s="10">
        <v>0</v>
      </c>
      <c r="BN4137" s="10">
        <v>0</v>
      </c>
      <c r="BO4137" s="10">
        <v>0</v>
      </c>
      <c r="BP4137" s="10">
        <v>0</v>
      </c>
    </row>
    <row r="4138" spans="1:68">
      <c r="A4138" s="10">
        <f t="shared" si="3058"/>
        <v>8021136</v>
      </c>
      <c r="B4138" s="48" t="s">
        <v>953</v>
      </c>
      <c r="C4138" s="48" t="s">
        <v>955</v>
      </c>
      <c r="F4138" s="48" t="s">
        <v>955</v>
      </c>
      <c r="G4138" s="10">
        <v>1</v>
      </c>
      <c r="I4138" s="10">
        <v>2</v>
      </c>
      <c r="J4138" s="10">
        <v>0</v>
      </c>
      <c r="K4138" s="10">
        <v>100</v>
      </c>
      <c r="L4138" s="10">
        <v>100</v>
      </c>
      <c r="M4138" s="10">
        <v>1000</v>
      </c>
      <c r="N4138" s="10">
        <v>1</v>
      </c>
      <c r="O4138" s="10">
        <v>29</v>
      </c>
      <c r="P4138" s="10">
        <v>0</v>
      </c>
      <c r="Q4138" s="10">
        <v>200</v>
      </c>
      <c r="R4138" s="10">
        <v>200</v>
      </c>
      <c r="S4138" s="10">
        <v>1000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0</v>
      </c>
      <c r="AC4138" s="10">
        <v>0</v>
      </c>
      <c r="AD4138" s="10">
        <v>0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  <c r="AR4138" s="10">
        <v>0</v>
      </c>
      <c r="AS4138" s="10">
        <v>0</v>
      </c>
      <c r="AT4138" s="10">
        <v>0</v>
      </c>
      <c r="AU4138" s="10">
        <v>0</v>
      </c>
      <c r="AV4138" s="10">
        <v>0</v>
      </c>
      <c r="AW4138" s="10">
        <v>0</v>
      </c>
      <c r="AX4138" s="10">
        <v>0</v>
      </c>
      <c r="AY4138" s="10">
        <v>0</v>
      </c>
      <c r="AZ4138" s="10">
        <v>0</v>
      </c>
      <c r="BA4138" s="10">
        <v>0</v>
      </c>
      <c r="BB4138" s="10">
        <v>0</v>
      </c>
      <c r="BC4138" s="10">
        <v>0</v>
      </c>
      <c r="BD4138" s="10">
        <v>0</v>
      </c>
      <c r="BE4138" s="10">
        <v>0</v>
      </c>
      <c r="BF4138" s="10">
        <v>0</v>
      </c>
      <c r="BG4138" s="10">
        <v>0</v>
      </c>
      <c r="BH4138" s="10">
        <v>0</v>
      </c>
      <c r="BI4138" s="10">
        <v>0</v>
      </c>
      <c r="BJ4138" s="10">
        <v>0</v>
      </c>
      <c r="BK4138" s="10">
        <v>0</v>
      </c>
      <c r="BL4138" s="10">
        <v>0</v>
      </c>
      <c r="BM4138" s="10">
        <v>0</v>
      </c>
      <c r="BN4138" s="10">
        <v>0</v>
      </c>
      <c r="BO4138" s="10">
        <v>0</v>
      </c>
      <c r="BP4138" s="10">
        <v>0</v>
      </c>
    </row>
    <row r="4139" spans="1:68">
      <c r="A4139" s="10">
        <f t="shared" si="3058"/>
        <v>8021137</v>
      </c>
      <c r="B4139" s="48" t="s">
        <v>953</v>
      </c>
      <c r="C4139" s="48" t="s">
        <v>955</v>
      </c>
      <c r="F4139" s="48" t="s">
        <v>955</v>
      </c>
      <c r="G4139" s="10">
        <v>1</v>
      </c>
      <c r="I4139" s="10">
        <v>2</v>
      </c>
      <c r="J4139" s="10">
        <v>0</v>
      </c>
      <c r="K4139" s="10">
        <v>100</v>
      </c>
      <c r="L4139" s="10">
        <v>100</v>
      </c>
      <c r="M4139" s="10">
        <v>1000</v>
      </c>
      <c r="N4139" s="10">
        <v>1</v>
      </c>
      <c r="O4139" s="10">
        <v>29</v>
      </c>
      <c r="P4139" s="10">
        <v>0</v>
      </c>
      <c r="Q4139" s="10">
        <v>200</v>
      </c>
      <c r="R4139" s="10">
        <v>200</v>
      </c>
      <c r="S4139" s="10">
        <v>1000</v>
      </c>
      <c r="T4139" s="10">
        <v>0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>
        <v>0</v>
      </c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0">
        <v>0</v>
      </c>
      <c r="BM4139" s="10">
        <v>0</v>
      </c>
      <c r="BN4139" s="10">
        <v>0</v>
      </c>
      <c r="BO4139" s="10">
        <v>0</v>
      </c>
      <c r="BP4139" s="10">
        <v>0</v>
      </c>
    </row>
    <row r="4140" spans="1:68">
      <c r="A4140" s="10">
        <f t="shared" si="3058"/>
        <v>8021138</v>
      </c>
      <c r="B4140" s="48" t="s">
        <v>953</v>
      </c>
      <c r="C4140" s="48" t="s">
        <v>955</v>
      </c>
      <c r="F4140" s="48" t="s">
        <v>955</v>
      </c>
      <c r="G4140" s="10">
        <v>1</v>
      </c>
      <c r="I4140" s="10">
        <v>2</v>
      </c>
      <c r="J4140" s="10">
        <v>0</v>
      </c>
      <c r="K4140" s="10">
        <v>100</v>
      </c>
      <c r="L4140" s="10">
        <v>100</v>
      </c>
      <c r="M4140" s="10">
        <v>1000</v>
      </c>
      <c r="N4140" s="10">
        <v>1</v>
      </c>
      <c r="O4140" s="10">
        <v>29</v>
      </c>
      <c r="P4140" s="10">
        <v>0</v>
      </c>
      <c r="Q4140" s="10">
        <v>200</v>
      </c>
      <c r="R4140" s="10">
        <v>200</v>
      </c>
      <c r="S4140" s="10">
        <v>1000</v>
      </c>
      <c r="T4140" s="10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>
        <v>0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  <c r="AR4140" s="10">
        <v>0</v>
      </c>
      <c r="AS4140" s="10">
        <v>0</v>
      </c>
      <c r="AT4140" s="10">
        <v>0</v>
      </c>
      <c r="AU4140" s="10">
        <v>0</v>
      </c>
      <c r="AV4140" s="10">
        <v>0</v>
      </c>
      <c r="AW4140" s="10">
        <v>0</v>
      </c>
      <c r="AX4140" s="10">
        <v>0</v>
      </c>
      <c r="AY4140" s="10">
        <v>0</v>
      </c>
      <c r="AZ4140" s="10">
        <v>0</v>
      </c>
      <c r="BA4140" s="10">
        <v>0</v>
      </c>
      <c r="BB4140" s="10">
        <v>0</v>
      </c>
      <c r="BC4140" s="10">
        <v>0</v>
      </c>
      <c r="BD4140" s="10">
        <v>0</v>
      </c>
      <c r="BE4140" s="10">
        <v>0</v>
      </c>
      <c r="BF4140" s="10">
        <v>0</v>
      </c>
      <c r="BG4140" s="10">
        <v>0</v>
      </c>
      <c r="BH4140" s="10">
        <v>0</v>
      </c>
      <c r="BI4140" s="10">
        <v>0</v>
      </c>
      <c r="BJ4140" s="10">
        <v>0</v>
      </c>
      <c r="BK4140" s="10">
        <v>0</v>
      </c>
      <c r="BL4140" s="10">
        <v>0</v>
      </c>
      <c r="BM4140" s="10">
        <v>0</v>
      </c>
      <c r="BN4140" s="10">
        <v>0</v>
      </c>
      <c r="BO4140" s="10">
        <v>0</v>
      </c>
      <c r="BP4140" s="10">
        <v>0</v>
      </c>
    </row>
    <row r="4141" spans="1:68">
      <c r="A4141" s="10">
        <f t="shared" si="3058"/>
        <v>8021139</v>
      </c>
      <c r="B4141" s="48" t="s">
        <v>953</v>
      </c>
      <c r="C4141" s="48" t="s">
        <v>955</v>
      </c>
      <c r="F4141" s="48" t="s">
        <v>955</v>
      </c>
      <c r="G4141" s="10">
        <v>1</v>
      </c>
      <c r="I4141" s="10">
        <v>2</v>
      </c>
      <c r="J4141" s="10">
        <v>0</v>
      </c>
      <c r="K4141" s="10">
        <v>100</v>
      </c>
      <c r="L4141" s="10">
        <v>100</v>
      </c>
      <c r="M4141" s="10">
        <v>1000</v>
      </c>
      <c r="N4141" s="10">
        <v>1</v>
      </c>
      <c r="O4141" s="10">
        <v>29</v>
      </c>
      <c r="P4141" s="10">
        <v>0</v>
      </c>
      <c r="Q4141" s="10">
        <v>200</v>
      </c>
      <c r="R4141" s="10">
        <v>200</v>
      </c>
      <c r="S4141" s="10">
        <v>1000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>
        <v>0</v>
      </c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0">
        <v>0</v>
      </c>
      <c r="BM4141" s="10">
        <v>0</v>
      </c>
      <c r="BN4141" s="10">
        <v>0</v>
      </c>
      <c r="BO4141" s="10">
        <v>0</v>
      </c>
      <c r="BP4141" s="10">
        <v>0</v>
      </c>
    </row>
    <row r="4142" spans="1:68">
      <c r="A4142" s="10">
        <f t="shared" si="3058"/>
        <v>8021140</v>
      </c>
      <c r="B4142" s="48" t="s">
        <v>953</v>
      </c>
      <c r="C4142" s="48" t="s">
        <v>955</v>
      </c>
      <c r="F4142" s="48" t="s">
        <v>955</v>
      </c>
      <c r="G4142" s="10">
        <v>1</v>
      </c>
      <c r="I4142" s="10">
        <v>2</v>
      </c>
      <c r="J4142" s="10">
        <v>0</v>
      </c>
      <c r="K4142" s="10">
        <v>100</v>
      </c>
      <c r="L4142" s="10">
        <v>100</v>
      </c>
      <c r="M4142" s="10">
        <v>1000</v>
      </c>
      <c r="N4142" s="10">
        <v>1</v>
      </c>
      <c r="O4142" s="10">
        <v>29</v>
      </c>
      <c r="P4142" s="10">
        <v>0</v>
      </c>
      <c r="Q4142" s="10">
        <v>200</v>
      </c>
      <c r="R4142" s="10">
        <v>200</v>
      </c>
      <c r="S4142" s="10">
        <v>1000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  <c r="AL4142" s="10">
        <v>0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  <c r="AS4142" s="10">
        <v>0</v>
      </c>
      <c r="AT4142" s="10">
        <v>0</v>
      </c>
      <c r="AU4142" s="10">
        <v>0</v>
      </c>
      <c r="AV4142" s="10">
        <v>0</v>
      </c>
      <c r="AW4142" s="10">
        <v>0</v>
      </c>
      <c r="AX4142" s="10">
        <v>0</v>
      </c>
      <c r="AY4142" s="10">
        <v>0</v>
      </c>
      <c r="AZ4142" s="10">
        <v>0</v>
      </c>
      <c r="BA4142" s="10">
        <v>0</v>
      </c>
      <c r="BB4142" s="10">
        <v>0</v>
      </c>
      <c r="BC4142" s="10">
        <v>0</v>
      </c>
      <c r="BD4142" s="10">
        <v>0</v>
      </c>
      <c r="BE4142" s="10">
        <v>0</v>
      </c>
      <c r="BF4142" s="10">
        <v>0</v>
      </c>
      <c r="BG4142" s="10">
        <v>0</v>
      </c>
      <c r="BH4142" s="10">
        <v>0</v>
      </c>
      <c r="BI4142" s="10">
        <v>0</v>
      </c>
      <c r="BJ4142" s="10">
        <v>0</v>
      </c>
      <c r="BK4142" s="10">
        <v>0</v>
      </c>
      <c r="BL4142" s="10">
        <v>0</v>
      </c>
      <c r="BM4142" s="10">
        <v>0</v>
      </c>
      <c r="BN4142" s="10">
        <v>0</v>
      </c>
      <c r="BO4142" s="10">
        <v>0</v>
      </c>
      <c r="BP4142" s="10">
        <v>0</v>
      </c>
    </row>
    <row r="4143" spans="1:68">
      <c r="A4143" s="10">
        <f t="shared" si="3058"/>
        <v>8021141</v>
      </c>
      <c r="B4143" s="48" t="s">
        <v>953</v>
      </c>
      <c r="C4143" s="48" t="s">
        <v>955</v>
      </c>
      <c r="F4143" s="48" t="s">
        <v>955</v>
      </c>
      <c r="G4143" s="10">
        <v>1</v>
      </c>
      <c r="I4143" s="10">
        <v>2</v>
      </c>
      <c r="J4143" s="10">
        <v>0</v>
      </c>
      <c r="K4143" s="10">
        <v>100</v>
      </c>
      <c r="L4143" s="10">
        <v>100</v>
      </c>
      <c r="M4143" s="10">
        <v>1000</v>
      </c>
      <c r="N4143" s="10">
        <v>1</v>
      </c>
      <c r="O4143" s="10">
        <v>29</v>
      </c>
      <c r="P4143" s="10">
        <v>0</v>
      </c>
      <c r="Q4143" s="10">
        <v>200</v>
      </c>
      <c r="R4143" s="10">
        <v>200</v>
      </c>
      <c r="S4143" s="10">
        <v>1000</v>
      </c>
      <c r="T4143" s="10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>
        <v>0</v>
      </c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0">
        <v>0</v>
      </c>
      <c r="BM4143" s="10">
        <v>0</v>
      </c>
      <c r="BN4143" s="10">
        <v>0</v>
      </c>
      <c r="BO4143" s="10">
        <v>0</v>
      </c>
      <c r="BP4143" s="10">
        <v>0</v>
      </c>
    </row>
    <row r="4144" spans="1:68">
      <c r="A4144" s="10">
        <f t="shared" si="3058"/>
        <v>8021142</v>
      </c>
      <c r="B4144" s="48" t="s">
        <v>953</v>
      </c>
      <c r="C4144" s="48" t="s">
        <v>955</v>
      </c>
      <c r="F4144" s="48" t="s">
        <v>955</v>
      </c>
      <c r="G4144" s="10">
        <v>1</v>
      </c>
      <c r="I4144" s="10">
        <v>2</v>
      </c>
      <c r="J4144" s="10">
        <v>0</v>
      </c>
      <c r="K4144" s="10">
        <v>100</v>
      </c>
      <c r="L4144" s="10">
        <v>100</v>
      </c>
      <c r="M4144" s="10">
        <v>1000</v>
      </c>
      <c r="N4144" s="10">
        <v>1</v>
      </c>
      <c r="O4144" s="10">
        <v>29</v>
      </c>
      <c r="P4144" s="10">
        <v>0</v>
      </c>
      <c r="Q4144" s="10">
        <v>200</v>
      </c>
      <c r="R4144" s="10">
        <v>200</v>
      </c>
      <c r="S4144" s="10">
        <v>1000</v>
      </c>
      <c r="T4144" s="10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>
        <v>0</v>
      </c>
      <c r="AD4144" s="10">
        <v>0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0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>
        <v>0</v>
      </c>
      <c r="AS4144" s="10">
        <v>0</v>
      </c>
      <c r="AT4144" s="10">
        <v>0</v>
      </c>
      <c r="AU4144" s="10">
        <v>0</v>
      </c>
      <c r="AV4144" s="10">
        <v>0</v>
      </c>
      <c r="AW4144" s="10">
        <v>0</v>
      </c>
      <c r="AX4144" s="10">
        <v>0</v>
      </c>
      <c r="AY4144" s="10">
        <v>0</v>
      </c>
      <c r="AZ4144" s="10">
        <v>0</v>
      </c>
      <c r="BA4144" s="10">
        <v>0</v>
      </c>
      <c r="BB4144" s="10">
        <v>0</v>
      </c>
      <c r="BC4144" s="10">
        <v>0</v>
      </c>
      <c r="BD4144" s="10">
        <v>0</v>
      </c>
      <c r="BE4144" s="10">
        <v>0</v>
      </c>
      <c r="BF4144" s="10">
        <v>0</v>
      </c>
      <c r="BG4144" s="10">
        <v>0</v>
      </c>
      <c r="BH4144" s="10">
        <v>0</v>
      </c>
      <c r="BI4144" s="10">
        <v>0</v>
      </c>
      <c r="BJ4144" s="10">
        <v>0</v>
      </c>
      <c r="BK4144" s="10">
        <v>0</v>
      </c>
      <c r="BL4144" s="10">
        <v>0</v>
      </c>
      <c r="BM4144" s="10">
        <v>0</v>
      </c>
      <c r="BN4144" s="10">
        <v>0</v>
      </c>
      <c r="BO4144" s="10">
        <v>0</v>
      </c>
      <c r="BP4144" s="10">
        <v>0</v>
      </c>
    </row>
    <row r="4145" spans="1:71">
      <c r="A4145" s="10">
        <f t="shared" si="3058"/>
        <v>8021143</v>
      </c>
      <c r="B4145" s="48" t="s">
        <v>953</v>
      </c>
      <c r="C4145" s="48" t="s">
        <v>955</v>
      </c>
      <c r="F4145" s="48" t="s">
        <v>955</v>
      </c>
      <c r="G4145" s="10">
        <v>1</v>
      </c>
      <c r="I4145" s="10">
        <v>2</v>
      </c>
      <c r="J4145" s="10">
        <v>0</v>
      </c>
      <c r="K4145" s="10">
        <v>100</v>
      </c>
      <c r="L4145" s="10">
        <v>100</v>
      </c>
      <c r="M4145" s="10">
        <v>1000</v>
      </c>
      <c r="N4145" s="10">
        <v>1</v>
      </c>
      <c r="O4145" s="10">
        <v>29</v>
      </c>
      <c r="P4145" s="10">
        <v>0</v>
      </c>
      <c r="Q4145" s="10">
        <v>200</v>
      </c>
      <c r="R4145" s="10">
        <v>200</v>
      </c>
      <c r="S4145" s="10">
        <v>1000</v>
      </c>
      <c r="T4145" s="10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>
        <v>0</v>
      </c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0">
        <v>0</v>
      </c>
      <c r="BM4145" s="10">
        <v>0</v>
      </c>
      <c r="BN4145" s="10">
        <v>0</v>
      </c>
      <c r="BO4145" s="10">
        <v>0</v>
      </c>
      <c r="BP4145" s="10">
        <v>0</v>
      </c>
    </row>
    <row r="4146" spans="1:71">
      <c r="A4146" s="10">
        <f t="shared" si="3058"/>
        <v>8021144</v>
      </c>
      <c r="B4146" s="48" t="s">
        <v>953</v>
      </c>
      <c r="C4146" s="48" t="s">
        <v>955</v>
      </c>
      <c r="F4146" s="48" t="s">
        <v>955</v>
      </c>
      <c r="G4146" s="10">
        <v>1</v>
      </c>
      <c r="I4146" s="10">
        <v>2</v>
      </c>
      <c r="J4146" s="10">
        <v>0</v>
      </c>
      <c r="K4146" s="10">
        <v>100</v>
      </c>
      <c r="L4146" s="10">
        <v>100</v>
      </c>
      <c r="M4146" s="10">
        <v>1000</v>
      </c>
      <c r="N4146" s="10">
        <v>1</v>
      </c>
      <c r="O4146" s="10">
        <v>29</v>
      </c>
      <c r="P4146" s="10">
        <v>0</v>
      </c>
      <c r="Q4146" s="10">
        <v>200</v>
      </c>
      <c r="R4146" s="10">
        <v>200</v>
      </c>
      <c r="S4146" s="10">
        <v>1000</v>
      </c>
      <c r="T4146" s="10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>
        <v>0</v>
      </c>
      <c r="AD4146" s="10">
        <v>0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K4146" s="10">
        <v>0</v>
      </c>
      <c r="AL4146" s="10">
        <v>0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  <c r="AR4146" s="10">
        <v>0</v>
      </c>
      <c r="AS4146" s="10">
        <v>0</v>
      </c>
      <c r="AT4146" s="10">
        <v>0</v>
      </c>
      <c r="AU4146" s="10">
        <v>0</v>
      </c>
      <c r="AV4146" s="10">
        <v>0</v>
      </c>
      <c r="AW4146" s="10">
        <v>0</v>
      </c>
      <c r="AX4146" s="10">
        <v>0</v>
      </c>
      <c r="AY4146" s="10">
        <v>0</v>
      </c>
      <c r="AZ4146" s="10">
        <v>0</v>
      </c>
      <c r="BA4146" s="10">
        <v>0</v>
      </c>
      <c r="BB4146" s="10">
        <v>0</v>
      </c>
      <c r="BC4146" s="10">
        <v>0</v>
      </c>
      <c r="BD4146" s="10">
        <v>0</v>
      </c>
      <c r="BE4146" s="10">
        <v>0</v>
      </c>
      <c r="BF4146" s="10">
        <v>0</v>
      </c>
      <c r="BG4146" s="10">
        <v>0</v>
      </c>
      <c r="BH4146" s="10">
        <v>0</v>
      </c>
      <c r="BI4146" s="10">
        <v>0</v>
      </c>
      <c r="BJ4146" s="10">
        <v>0</v>
      </c>
      <c r="BK4146" s="10">
        <v>0</v>
      </c>
      <c r="BL4146" s="10">
        <v>0</v>
      </c>
      <c r="BM4146" s="10">
        <v>0</v>
      </c>
      <c r="BN4146" s="10">
        <v>0</v>
      </c>
      <c r="BO4146" s="10">
        <v>0</v>
      </c>
      <c r="BP4146" s="10">
        <v>0</v>
      </c>
    </row>
    <row r="4147" spans="1:71">
      <c r="A4147" s="10">
        <f t="shared" si="3058"/>
        <v>8021145</v>
      </c>
      <c r="B4147" s="48" t="s">
        <v>953</v>
      </c>
      <c r="C4147" s="48" t="s">
        <v>955</v>
      </c>
      <c r="F4147" s="48" t="s">
        <v>955</v>
      </c>
      <c r="G4147" s="10">
        <v>1</v>
      </c>
      <c r="I4147" s="10">
        <v>2</v>
      </c>
      <c r="J4147" s="10">
        <v>0</v>
      </c>
      <c r="K4147" s="10">
        <v>100</v>
      </c>
      <c r="L4147" s="10">
        <v>100</v>
      </c>
      <c r="M4147" s="10">
        <v>1000</v>
      </c>
      <c r="N4147" s="10">
        <v>1</v>
      </c>
      <c r="O4147" s="10">
        <v>29</v>
      </c>
      <c r="P4147" s="10">
        <v>0</v>
      </c>
      <c r="Q4147" s="10">
        <v>200</v>
      </c>
      <c r="R4147" s="10">
        <v>200</v>
      </c>
      <c r="S4147" s="10">
        <v>1000</v>
      </c>
      <c r="T4147" s="10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>
        <v>0</v>
      </c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0">
        <v>0</v>
      </c>
      <c r="BM4147" s="10">
        <v>0</v>
      </c>
      <c r="BN4147" s="10">
        <v>0</v>
      </c>
      <c r="BO4147" s="10">
        <v>0</v>
      </c>
      <c r="BP4147" s="10">
        <v>0</v>
      </c>
    </row>
    <row r="4148" spans="1:71">
      <c r="A4148" s="10">
        <f t="shared" si="3058"/>
        <v>8021146</v>
      </c>
      <c r="B4148" s="48" t="s">
        <v>953</v>
      </c>
      <c r="C4148" s="48" t="s">
        <v>955</v>
      </c>
      <c r="F4148" s="48" t="s">
        <v>955</v>
      </c>
      <c r="G4148" s="10">
        <v>1</v>
      </c>
      <c r="I4148" s="10">
        <v>2</v>
      </c>
      <c r="J4148" s="10">
        <v>0</v>
      </c>
      <c r="K4148" s="10">
        <v>100</v>
      </c>
      <c r="L4148" s="10">
        <v>100</v>
      </c>
      <c r="M4148" s="10">
        <v>1000</v>
      </c>
      <c r="N4148" s="10">
        <v>1</v>
      </c>
      <c r="O4148" s="10">
        <v>29</v>
      </c>
      <c r="P4148" s="10">
        <v>0</v>
      </c>
      <c r="Q4148" s="10">
        <v>200</v>
      </c>
      <c r="R4148" s="10">
        <v>200</v>
      </c>
      <c r="S4148" s="10">
        <v>1000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  <c r="AS4148" s="10">
        <v>0</v>
      </c>
      <c r="AT4148" s="10">
        <v>0</v>
      </c>
      <c r="AU4148" s="10">
        <v>0</v>
      </c>
      <c r="AV4148" s="10">
        <v>0</v>
      </c>
      <c r="AW4148" s="10">
        <v>0</v>
      </c>
      <c r="AX4148" s="10">
        <v>0</v>
      </c>
      <c r="AY4148" s="10">
        <v>0</v>
      </c>
      <c r="AZ4148" s="10">
        <v>0</v>
      </c>
      <c r="BA4148" s="10">
        <v>0</v>
      </c>
      <c r="BB4148" s="10">
        <v>0</v>
      </c>
      <c r="BC4148" s="10">
        <v>0</v>
      </c>
      <c r="BD4148" s="10">
        <v>0</v>
      </c>
      <c r="BE4148" s="10">
        <v>0</v>
      </c>
      <c r="BF4148" s="10">
        <v>0</v>
      </c>
      <c r="BG4148" s="10">
        <v>0</v>
      </c>
      <c r="BH4148" s="10">
        <v>0</v>
      </c>
      <c r="BI4148" s="10">
        <v>0</v>
      </c>
      <c r="BJ4148" s="10">
        <v>0</v>
      </c>
      <c r="BK4148" s="10">
        <v>0</v>
      </c>
      <c r="BL4148" s="10">
        <v>0</v>
      </c>
      <c r="BM4148" s="10">
        <v>0</v>
      </c>
      <c r="BN4148" s="10">
        <v>0</v>
      </c>
      <c r="BO4148" s="10">
        <v>0</v>
      </c>
      <c r="BP4148" s="10">
        <v>0</v>
      </c>
    </row>
    <row r="4149" spans="1:71">
      <c r="A4149" s="10">
        <f t="shared" si="3058"/>
        <v>8021147</v>
      </c>
      <c r="B4149" s="48" t="s">
        <v>953</v>
      </c>
      <c r="C4149" s="48" t="s">
        <v>955</v>
      </c>
      <c r="F4149" s="48" t="s">
        <v>955</v>
      </c>
      <c r="G4149" s="10">
        <v>1</v>
      </c>
      <c r="I4149" s="10">
        <v>2</v>
      </c>
      <c r="J4149" s="10">
        <v>0</v>
      </c>
      <c r="K4149" s="10">
        <v>100</v>
      </c>
      <c r="L4149" s="10">
        <v>100</v>
      </c>
      <c r="M4149" s="10">
        <v>1000</v>
      </c>
      <c r="N4149" s="10">
        <v>1</v>
      </c>
      <c r="O4149" s="10">
        <v>29</v>
      </c>
      <c r="P4149" s="10">
        <v>0</v>
      </c>
      <c r="Q4149" s="10">
        <v>200</v>
      </c>
      <c r="R4149" s="10">
        <v>200</v>
      </c>
      <c r="S4149" s="10">
        <v>1000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>
        <v>0</v>
      </c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0">
        <v>0</v>
      </c>
      <c r="BM4149" s="10">
        <v>0</v>
      </c>
      <c r="BN4149" s="10">
        <v>0</v>
      </c>
      <c r="BO4149" s="10">
        <v>0</v>
      </c>
      <c r="BP4149" s="10">
        <v>0</v>
      </c>
    </row>
    <row r="4150" spans="1:71">
      <c r="A4150" s="10">
        <f t="shared" si="3058"/>
        <v>8021148</v>
      </c>
      <c r="B4150" s="48" t="s">
        <v>953</v>
      </c>
      <c r="C4150" s="48" t="s">
        <v>955</v>
      </c>
      <c r="F4150" s="48" t="s">
        <v>955</v>
      </c>
      <c r="G4150" s="10">
        <v>1</v>
      </c>
      <c r="I4150" s="10">
        <v>2</v>
      </c>
      <c r="J4150" s="10">
        <v>0</v>
      </c>
      <c r="K4150" s="10">
        <v>100</v>
      </c>
      <c r="L4150" s="10">
        <v>100</v>
      </c>
      <c r="M4150" s="10">
        <v>1000</v>
      </c>
      <c r="N4150" s="10">
        <v>1</v>
      </c>
      <c r="O4150" s="10">
        <v>29</v>
      </c>
      <c r="P4150" s="10">
        <v>0</v>
      </c>
      <c r="Q4150" s="10">
        <v>200</v>
      </c>
      <c r="R4150" s="10">
        <v>200</v>
      </c>
      <c r="S4150" s="10">
        <v>1000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0</v>
      </c>
      <c r="AC4150" s="10">
        <v>0</v>
      </c>
      <c r="AD4150" s="10">
        <v>0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J4150" s="10">
        <v>0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>
        <v>0</v>
      </c>
      <c r="AS4150" s="10">
        <v>0</v>
      </c>
      <c r="AT4150" s="10">
        <v>0</v>
      </c>
      <c r="AU4150" s="10">
        <v>0</v>
      </c>
      <c r="AV4150" s="10">
        <v>0</v>
      </c>
      <c r="AW4150" s="10">
        <v>0</v>
      </c>
      <c r="AX4150" s="10">
        <v>0</v>
      </c>
      <c r="AY4150" s="10">
        <v>0</v>
      </c>
      <c r="AZ4150" s="10">
        <v>0</v>
      </c>
      <c r="BA4150" s="10">
        <v>0</v>
      </c>
      <c r="BB4150" s="10">
        <v>0</v>
      </c>
      <c r="BC4150" s="10">
        <v>0</v>
      </c>
      <c r="BD4150" s="10">
        <v>0</v>
      </c>
      <c r="BE4150" s="10">
        <v>0</v>
      </c>
      <c r="BF4150" s="10">
        <v>0</v>
      </c>
      <c r="BG4150" s="10">
        <v>0</v>
      </c>
      <c r="BH4150" s="10">
        <v>0</v>
      </c>
      <c r="BI4150" s="10">
        <v>0</v>
      </c>
      <c r="BJ4150" s="10">
        <v>0</v>
      </c>
      <c r="BK4150" s="10">
        <v>0</v>
      </c>
      <c r="BL4150" s="10">
        <v>0</v>
      </c>
      <c r="BM4150" s="10">
        <v>0</v>
      </c>
      <c r="BN4150" s="10">
        <v>0</v>
      </c>
      <c r="BO4150" s="10">
        <v>0</v>
      </c>
      <c r="BP4150" s="10">
        <v>0</v>
      </c>
    </row>
    <row r="4151" spans="1:71">
      <c r="A4151" s="10">
        <f t="shared" si="3058"/>
        <v>8021149</v>
      </c>
      <c r="B4151" s="48" t="s">
        <v>953</v>
      </c>
      <c r="C4151" s="48" t="s">
        <v>955</v>
      </c>
      <c r="F4151" s="48" t="s">
        <v>955</v>
      </c>
      <c r="G4151" s="10">
        <v>1</v>
      </c>
      <c r="I4151" s="10">
        <v>2</v>
      </c>
      <c r="J4151" s="10">
        <v>0</v>
      </c>
      <c r="K4151" s="10">
        <v>100</v>
      </c>
      <c r="L4151" s="10">
        <v>100</v>
      </c>
      <c r="M4151" s="10">
        <v>1000</v>
      </c>
      <c r="N4151" s="10">
        <v>1</v>
      </c>
      <c r="O4151" s="10">
        <v>29</v>
      </c>
      <c r="P4151" s="10">
        <v>0</v>
      </c>
      <c r="Q4151" s="10">
        <v>200</v>
      </c>
      <c r="R4151" s="10">
        <v>200</v>
      </c>
      <c r="S4151" s="10">
        <v>1000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>
        <v>0</v>
      </c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0">
        <v>0</v>
      </c>
      <c r="BM4151" s="10">
        <v>0</v>
      </c>
      <c r="BN4151" s="10">
        <v>0</v>
      </c>
      <c r="BO4151" s="10">
        <v>0</v>
      </c>
      <c r="BP4151" s="10">
        <v>0</v>
      </c>
    </row>
    <row r="4152" spans="1:71">
      <c r="A4152" s="10">
        <f t="shared" si="3058"/>
        <v>8021150</v>
      </c>
      <c r="B4152" s="48" t="s">
        <v>953</v>
      </c>
      <c r="C4152" s="48" t="s">
        <v>955</v>
      </c>
      <c r="F4152" s="48" t="s">
        <v>955</v>
      </c>
      <c r="G4152" s="10">
        <v>1</v>
      </c>
      <c r="I4152" s="10">
        <v>2</v>
      </c>
      <c r="J4152" s="10">
        <v>0</v>
      </c>
      <c r="K4152" s="10">
        <v>100</v>
      </c>
      <c r="L4152" s="10">
        <v>100</v>
      </c>
      <c r="M4152" s="10">
        <v>1000</v>
      </c>
      <c r="N4152" s="10">
        <v>1</v>
      </c>
      <c r="O4152" s="10">
        <v>29</v>
      </c>
      <c r="P4152" s="10">
        <v>0</v>
      </c>
      <c r="Q4152" s="10">
        <v>200</v>
      </c>
      <c r="R4152" s="10">
        <v>200</v>
      </c>
      <c r="S4152" s="10">
        <v>1000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  <c r="AB4152" s="10">
        <v>0</v>
      </c>
      <c r="AC4152" s="10">
        <v>0</v>
      </c>
      <c r="AD4152" s="10">
        <v>0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J4152" s="10">
        <v>0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>
        <v>0</v>
      </c>
      <c r="AS4152" s="10">
        <v>0</v>
      </c>
      <c r="AT4152" s="10">
        <v>0</v>
      </c>
      <c r="AU4152" s="10">
        <v>0</v>
      </c>
      <c r="AV4152" s="10">
        <v>0</v>
      </c>
      <c r="AW4152" s="10">
        <v>0</v>
      </c>
      <c r="AX4152" s="10">
        <v>0</v>
      </c>
      <c r="AY4152" s="10">
        <v>0</v>
      </c>
      <c r="AZ4152" s="10">
        <v>0</v>
      </c>
      <c r="BA4152" s="10">
        <v>0</v>
      </c>
      <c r="BB4152" s="10">
        <v>0</v>
      </c>
      <c r="BC4152" s="10">
        <v>0</v>
      </c>
      <c r="BD4152" s="10">
        <v>0</v>
      </c>
      <c r="BE4152" s="10">
        <v>0</v>
      </c>
      <c r="BF4152" s="10">
        <v>0</v>
      </c>
      <c r="BG4152" s="10">
        <v>0</v>
      </c>
      <c r="BH4152" s="10">
        <v>0</v>
      </c>
      <c r="BI4152" s="10">
        <v>0</v>
      </c>
      <c r="BJ4152" s="10">
        <v>0</v>
      </c>
      <c r="BK4152" s="10">
        <v>0</v>
      </c>
      <c r="BL4152" s="10">
        <v>0</v>
      </c>
      <c r="BM4152" s="10">
        <v>0</v>
      </c>
      <c r="BN4152" s="10">
        <v>0</v>
      </c>
      <c r="BO4152" s="10">
        <v>0</v>
      </c>
      <c r="BP4152" s="10">
        <v>0</v>
      </c>
    </row>
    <row r="4153" spans="1:71">
      <c r="A4153" s="10">
        <v>90001</v>
      </c>
      <c r="B4153" s="89" t="s">
        <v>956</v>
      </c>
      <c r="C4153" s="48" t="s">
        <v>957</v>
      </c>
      <c r="D4153" s="48" t="s">
        <v>958</v>
      </c>
      <c r="E4153" s="10" t="s">
        <v>900</v>
      </c>
      <c r="F4153" s="10" t="s">
        <v>900</v>
      </c>
      <c r="G4153" s="10">
        <v>1</v>
      </c>
      <c r="I4153" s="10">
        <v>25</v>
      </c>
      <c r="J4153" s="10">
        <v>0</v>
      </c>
      <c r="K4153" s="10">
        <v>1000</v>
      </c>
      <c r="L4153" s="10">
        <v>1000</v>
      </c>
      <c r="M4153" s="10">
        <v>1000</v>
      </c>
      <c r="N4153" s="10">
        <f t="shared" ref="N4153:N4216" si="3059">IF(M4153&gt;=1000,1,0)</f>
        <v>1</v>
      </c>
      <c r="O4153" s="10">
        <v>1</v>
      </c>
      <c r="P4153" s="10">
        <v>0</v>
      </c>
      <c r="Q4153" s="10">
        <v>180000</v>
      </c>
      <c r="R4153" s="10">
        <v>180000</v>
      </c>
      <c r="S4153" s="10">
        <v>1000</v>
      </c>
      <c r="T4153" s="10">
        <f t="shared" ref="T4153:T4216" si="3060">IF(S4153&gt;=1000,1,0)</f>
        <v>1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f t="shared" ref="AL4153:AL4168" si="3061">IF(AK4153&gt;=1000,1,0)</f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f t="shared" ref="AX4153:AX4168" si="3062">IF(AW4153&gt;=1000,1,0)</f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f t="shared" ref="BD4153:BD4168" si="3063">IF(BC4153&gt;=1000,1,0)</f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f t="shared" ref="BJ4153:BJ4168" si="3064">IF(BI4153&gt;=1000,1,0)</f>
        <v>0</v>
      </c>
      <c r="BK4153" s="10">
        <v>0</v>
      </c>
      <c r="BL4153" s="10">
        <v>0</v>
      </c>
      <c r="BM4153" s="10">
        <v>0</v>
      </c>
      <c r="BN4153" s="10">
        <v>0</v>
      </c>
      <c r="BO4153" s="10">
        <v>0</v>
      </c>
      <c r="BP4153" s="10">
        <f t="shared" ref="BP4153:BP4168" si="3065">IF(BO4153&gt;=1000,1,0)</f>
        <v>0</v>
      </c>
      <c r="BQ4153" s="10">
        <v>0</v>
      </c>
      <c r="BR4153" s="38"/>
      <c r="BS4153" s="38"/>
    </row>
    <row r="4154" spans="1:71">
      <c r="A4154" s="10">
        <v>90002</v>
      </c>
      <c r="B4154" s="89" t="s">
        <v>956</v>
      </c>
      <c r="C4154" s="48" t="s">
        <v>959</v>
      </c>
      <c r="D4154" s="48" t="s">
        <v>958</v>
      </c>
      <c r="E4154" s="10" t="s">
        <v>900</v>
      </c>
      <c r="F4154" s="10" t="s">
        <v>900</v>
      </c>
      <c r="G4154" s="10">
        <v>1</v>
      </c>
      <c r="I4154" s="10">
        <v>25</v>
      </c>
      <c r="J4154" s="10">
        <v>0</v>
      </c>
      <c r="K4154" s="10">
        <v>800</v>
      </c>
      <c r="L4154" s="10">
        <v>800</v>
      </c>
      <c r="M4154" s="10">
        <v>1000</v>
      </c>
      <c r="N4154" s="10">
        <f t="shared" si="3059"/>
        <v>1</v>
      </c>
      <c r="O4154" s="10">
        <v>1</v>
      </c>
      <c r="P4154" s="10">
        <v>0</v>
      </c>
      <c r="Q4154" s="10">
        <v>170000</v>
      </c>
      <c r="R4154" s="10">
        <v>170000</v>
      </c>
      <c r="S4154" s="10">
        <v>1000</v>
      </c>
      <c r="T4154" s="10">
        <f t="shared" si="3060"/>
        <v>1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f t="shared" si="3061"/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S4154" s="10">
        <v>0</v>
      </c>
      <c r="AT4154" s="10">
        <v>0</v>
      </c>
      <c r="AU4154" s="10">
        <v>0</v>
      </c>
      <c r="AV4154" s="10">
        <v>0</v>
      </c>
      <c r="AW4154" s="10">
        <v>0</v>
      </c>
      <c r="AX4154" s="10">
        <f t="shared" si="3062"/>
        <v>0</v>
      </c>
      <c r="AY4154" s="10">
        <v>0</v>
      </c>
      <c r="AZ4154" s="10">
        <v>0</v>
      </c>
      <c r="BA4154" s="10">
        <v>0</v>
      </c>
      <c r="BB4154" s="10">
        <v>0</v>
      </c>
      <c r="BC4154" s="10">
        <v>0</v>
      </c>
      <c r="BD4154" s="10">
        <f t="shared" si="3063"/>
        <v>0</v>
      </c>
      <c r="BE4154" s="10">
        <v>0</v>
      </c>
      <c r="BF4154" s="10">
        <v>0</v>
      </c>
      <c r="BG4154" s="10">
        <v>0</v>
      </c>
      <c r="BH4154" s="10">
        <v>0</v>
      </c>
      <c r="BI4154" s="10">
        <v>0</v>
      </c>
      <c r="BJ4154" s="10">
        <f t="shared" si="3064"/>
        <v>0</v>
      </c>
      <c r="BK4154" s="10">
        <v>0</v>
      </c>
      <c r="BL4154" s="10">
        <v>0</v>
      </c>
      <c r="BM4154" s="10">
        <v>0</v>
      </c>
      <c r="BN4154" s="10">
        <v>0</v>
      </c>
      <c r="BO4154" s="10">
        <v>0</v>
      </c>
      <c r="BP4154" s="10">
        <f t="shared" si="3065"/>
        <v>0</v>
      </c>
      <c r="BQ4154" s="10">
        <v>0</v>
      </c>
      <c r="BR4154" s="42"/>
      <c r="BS4154" s="42"/>
    </row>
    <row r="4155" spans="1:71">
      <c r="A4155" s="10">
        <v>90003</v>
      </c>
      <c r="B4155" s="89" t="s">
        <v>956</v>
      </c>
      <c r="C4155" s="48" t="s">
        <v>960</v>
      </c>
      <c r="D4155" s="48" t="s">
        <v>958</v>
      </c>
      <c r="E4155" s="10" t="s">
        <v>900</v>
      </c>
      <c r="F4155" s="10" t="s">
        <v>900</v>
      </c>
      <c r="G4155" s="10">
        <v>1</v>
      </c>
      <c r="I4155" s="10">
        <v>25</v>
      </c>
      <c r="J4155" s="10">
        <v>0</v>
      </c>
      <c r="K4155" s="10">
        <v>700</v>
      </c>
      <c r="L4155" s="10">
        <v>700</v>
      </c>
      <c r="M4155" s="10">
        <v>1000</v>
      </c>
      <c r="N4155" s="10">
        <f t="shared" si="3059"/>
        <v>1</v>
      </c>
      <c r="O4155" s="10">
        <v>1</v>
      </c>
      <c r="P4155" s="10">
        <v>0</v>
      </c>
      <c r="Q4155" s="10">
        <v>160000</v>
      </c>
      <c r="R4155" s="10">
        <v>160000</v>
      </c>
      <c r="S4155" s="10">
        <v>1000</v>
      </c>
      <c r="T4155" s="10">
        <f t="shared" si="3060"/>
        <v>1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f t="shared" si="3061"/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f t="shared" si="3062"/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f t="shared" si="3063"/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f t="shared" si="3064"/>
        <v>0</v>
      </c>
      <c r="BK4155" s="10">
        <v>0</v>
      </c>
      <c r="BL4155" s="10">
        <v>0</v>
      </c>
      <c r="BM4155" s="10">
        <v>0</v>
      </c>
      <c r="BN4155" s="10">
        <v>0</v>
      </c>
      <c r="BO4155" s="10">
        <v>0</v>
      </c>
      <c r="BP4155" s="10">
        <f t="shared" si="3065"/>
        <v>0</v>
      </c>
      <c r="BQ4155" s="10">
        <v>0</v>
      </c>
      <c r="BR4155" s="42"/>
      <c r="BS4155" s="42"/>
    </row>
    <row r="4156" spans="1:71">
      <c r="A4156" s="10">
        <v>90004</v>
      </c>
      <c r="B4156" s="89" t="s">
        <v>956</v>
      </c>
      <c r="C4156" s="48" t="s">
        <v>961</v>
      </c>
      <c r="D4156" s="48" t="s">
        <v>958</v>
      </c>
      <c r="E4156" s="10" t="s">
        <v>900</v>
      </c>
      <c r="F4156" s="10" t="s">
        <v>900</v>
      </c>
      <c r="G4156" s="10">
        <v>1</v>
      </c>
      <c r="I4156" s="10">
        <v>25</v>
      </c>
      <c r="J4156" s="10">
        <v>0</v>
      </c>
      <c r="K4156" s="10">
        <v>600</v>
      </c>
      <c r="L4156" s="10">
        <v>600</v>
      </c>
      <c r="M4156" s="10">
        <v>1000</v>
      </c>
      <c r="N4156" s="10">
        <f t="shared" si="3059"/>
        <v>1</v>
      </c>
      <c r="O4156" s="10">
        <v>1</v>
      </c>
      <c r="P4156" s="10">
        <v>0</v>
      </c>
      <c r="Q4156" s="10">
        <v>150000</v>
      </c>
      <c r="R4156" s="10">
        <v>150000</v>
      </c>
      <c r="S4156" s="10">
        <v>1000</v>
      </c>
      <c r="T4156" s="10">
        <f t="shared" si="3060"/>
        <v>1</v>
      </c>
      <c r="AG4156" s="10">
        <v>0</v>
      </c>
      <c r="AH4156" s="10">
        <v>0</v>
      </c>
      <c r="AI4156" s="10">
        <v>0</v>
      </c>
      <c r="AJ4156" s="10">
        <v>0</v>
      </c>
      <c r="AK4156" s="10">
        <v>0</v>
      </c>
      <c r="AL4156" s="10">
        <f t="shared" si="3061"/>
        <v>0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S4156" s="10">
        <v>0</v>
      </c>
      <c r="AT4156" s="10">
        <v>0</v>
      </c>
      <c r="AU4156" s="10">
        <v>0</v>
      </c>
      <c r="AV4156" s="10">
        <v>0</v>
      </c>
      <c r="AW4156" s="10">
        <v>0</v>
      </c>
      <c r="AX4156" s="10">
        <f t="shared" si="3062"/>
        <v>0</v>
      </c>
      <c r="AY4156" s="10">
        <v>0</v>
      </c>
      <c r="AZ4156" s="10">
        <v>0</v>
      </c>
      <c r="BA4156" s="10">
        <v>0</v>
      </c>
      <c r="BB4156" s="10">
        <v>0</v>
      </c>
      <c r="BC4156" s="10">
        <v>0</v>
      </c>
      <c r="BD4156" s="10">
        <f t="shared" si="3063"/>
        <v>0</v>
      </c>
      <c r="BE4156" s="10">
        <v>0</v>
      </c>
      <c r="BF4156" s="10">
        <v>0</v>
      </c>
      <c r="BG4156" s="10">
        <v>0</v>
      </c>
      <c r="BH4156" s="10">
        <v>0</v>
      </c>
      <c r="BI4156" s="10">
        <v>0</v>
      </c>
      <c r="BJ4156" s="10">
        <f t="shared" si="3064"/>
        <v>0</v>
      </c>
      <c r="BK4156" s="10">
        <v>0</v>
      </c>
      <c r="BL4156" s="10">
        <v>0</v>
      </c>
      <c r="BM4156" s="10">
        <v>0</v>
      </c>
      <c r="BN4156" s="10">
        <v>0</v>
      </c>
      <c r="BO4156" s="10">
        <v>0</v>
      </c>
      <c r="BP4156" s="10">
        <f t="shared" si="3065"/>
        <v>0</v>
      </c>
      <c r="BQ4156" s="10">
        <v>0</v>
      </c>
      <c r="BR4156" s="109"/>
      <c r="BS4156" s="109"/>
    </row>
    <row r="4157" spans="1:71">
      <c r="A4157" s="10">
        <v>90005</v>
      </c>
      <c r="B4157" s="89" t="s">
        <v>956</v>
      </c>
      <c r="C4157" s="48" t="s">
        <v>962</v>
      </c>
      <c r="D4157" s="48" t="s">
        <v>958</v>
      </c>
      <c r="E4157" s="10" t="s">
        <v>900</v>
      </c>
      <c r="F4157" s="10" t="s">
        <v>900</v>
      </c>
      <c r="G4157" s="10">
        <v>1</v>
      </c>
      <c r="I4157" s="10">
        <v>25</v>
      </c>
      <c r="J4157" s="10">
        <v>0</v>
      </c>
      <c r="K4157" s="10">
        <v>500</v>
      </c>
      <c r="L4157" s="10">
        <v>500</v>
      </c>
      <c r="M4157" s="10">
        <v>1000</v>
      </c>
      <c r="N4157" s="10">
        <f t="shared" si="3059"/>
        <v>1</v>
      </c>
      <c r="O4157" s="10">
        <v>1</v>
      </c>
      <c r="P4157" s="10">
        <v>0</v>
      </c>
      <c r="Q4157" s="10">
        <v>140000</v>
      </c>
      <c r="R4157" s="10">
        <v>140000</v>
      </c>
      <c r="S4157" s="10">
        <v>1000</v>
      </c>
      <c r="T4157" s="10">
        <f t="shared" si="3060"/>
        <v>1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f t="shared" si="3061"/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f t="shared" si="3062"/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f t="shared" si="3063"/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f t="shared" si="3064"/>
        <v>0</v>
      </c>
      <c r="BK4157" s="10">
        <v>0</v>
      </c>
      <c r="BL4157" s="10">
        <v>0</v>
      </c>
      <c r="BM4157" s="10">
        <v>0</v>
      </c>
      <c r="BN4157" s="10">
        <v>0</v>
      </c>
      <c r="BO4157" s="10">
        <v>0</v>
      </c>
      <c r="BP4157" s="10">
        <f t="shared" si="3065"/>
        <v>0</v>
      </c>
      <c r="BQ4157" s="10">
        <v>0</v>
      </c>
      <c r="BR4157" s="38"/>
      <c r="BS4157" s="38"/>
    </row>
    <row r="4158" spans="1:71">
      <c r="A4158" s="10">
        <v>90006</v>
      </c>
      <c r="B4158" s="89" t="s">
        <v>956</v>
      </c>
      <c r="C4158" s="48" t="s">
        <v>963</v>
      </c>
      <c r="D4158" s="48" t="s">
        <v>958</v>
      </c>
      <c r="E4158" s="10" t="s">
        <v>900</v>
      </c>
      <c r="F4158" s="10" t="s">
        <v>900</v>
      </c>
      <c r="G4158" s="10">
        <v>1</v>
      </c>
      <c r="I4158" s="10">
        <v>25</v>
      </c>
      <c r="J4158" s="10">
        <v>0</v>
      </c>
      <c r="K4158" s="10">
        <v>400</v>
      </c>
      <c r="L4158" s="10">
        <v>400</v>
      </c>
      <c r="M4158" s="10">
        <v>1000</v>
      </c>
      <c r="N4158" s="10">
        <f t="shared" si="3059"/>
        <v>1</v>
      </c>
      <c r="O4158" s="10">
        <v>1</v>
      </c>
      <c r="P4158" s="10">
        <v>0</v>
      </c>
      <c r="Q4158" s="10">
        <v>130000</v>
      </c>
      <c r="R4158" s="10">
        <v>130000</v>
      </c>
      <c r="S4158" s="10">
        <v>1000</v>
      </c>
      <c r="T4158" s="10">
        <f t="shared" si="3060"/>
        <v>1</v>
      </c>
      <c r="AG4158" s="10">
        <v>0</v>
      </c>
      <c r="AH4158" s="10">
        <v>0</v>
      </c>
      <c r="AI4158" s="10">
        <v>0</v>
      </c>
      <c r="AJ4158" s="10">
        <v>0</v>
      </c>
      <c r="AK4158" s="10">
        <v>0</v>
      </c>
      <c r="AL4158" s="10">
        <f t="shared" si="3061"/>
        <v>0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  <c r="AS4158" s="10">
        <v>0</v>
      </c>
      <c r="AT4158" s="10">
        <v>0</v>
      </c>
      <c r="AU4158" s="10">
        <v>0</v>
      </c>
      <c r="AV4158" s="10">
        <v>0</v>
      </c>
      <c r="AW4158" s="10">
        <v>0</v>
      </c>
      <c r="AX4158" s="10">
        <f t="shared" si="3062"/>
        <v>0</v>
      </c>
      <c r="AY4158" s="10">
        <v>0</v>
      </c>
      <c r="AZ4158" s="10">
        <v>0</v>
      </c>
      <c r="BA4158" s="10">
        <v>0</v>
      </c>
      <c r="BB4158" s="10">
        <v>0</v>
      </c>
      <c r="BC4158" s="10">
        <v>0</v>
      </c>
      <c r="BD4158" s="10">
        <f t="shared" si="3063"/>
        <v>0</v>
      </c>
      <c r="BE4158" s="10">
        <v>0</v>
      </c>
      <c r="BF4158" s="10">
        <v>0</v>
      </c>
      <c r="BG4158" s="10">
        <v>0</v>
      </c>
      <c r="BH4158" s="10">
        <v>0</v>
      </c>
      <c r="BI4158" s="10">
        <v>0</v>
      </c>
      <c r="BJ4158" s="10">
        <f t="shared" si="3064"/>
        <v>0</v>
      </c>
      <c r="BK4158" s="10">
        <v>0</v>
      </c>
      <c r="BL4158" s="10">
        <v>0</v>
      </c>
      <c r="BM4158" s="10">
        <v>0</v>
      </c>
      <c r="BN4158" s="10">
        <v>0</v>
      </c>
      <c r="BO4158" s="10">
        <v>0</v>
      </c>
      <c r="BP4158" s="10">
        <f t="shared" si="3065"/>
        <v>0</v>
      </c>
      <c r="BQ4158" s="10">
        <v>0</v>
      </c>
      <c r="BR4158" s="38"/>
      <c r="BS4158" s="38"/>
    </row>
    <row r="4159" spans="1:71">
      <c r="A4159" s="10">
        <v>90007</v>
      </c>
      <c r="B4159" s="89" t="s">
        <v>956</v>
      </c>
      <c r="C4159" s="48" t="s">
        <v>964</v>
      </c>
      <c r="D4159" s="48" t="s">
        <v>958</v>
      </c>
      <c r="E4159" s="10" t="s">
        <v>900</v>
      </c>
      <c r="F4159" s="10" t="s">
        <v>900</v>
      </c>
      <c r="G4159" s="10">
        <v>1</v>
      </c>
      <c r="I4159" s="10">
        <v>25</v>
      </c>
      <c r="J4159" s="10">
        <v>0</v>
      </c>
      <c r="K4159" s="10">
        <v>300</v>
      </c>
      <c r="L4159" s="10">
        <v>300</v>
      </c>
      <c r="M4159" s="10">
        <v>1000</v>
      </c>
      <c r="N4159" s="10">
        <f t="shared" si="3059"/>
        <v>1</v>
      </c>
      <c r="O4159" s="10">
        <v>1</v>
      </c>
      <c r="P4159" s="10">
        <v>0</v>
      </c>
      <c r="Q4159" s="10">
        <v>120000</v>
      </c>
      <c r="R4159" s="10">
        <v>120000</v>
      </c>
      <c r="S4159" s="10">
        <v>1000</v>
      </c>
      <c r="T4159" s="10">
        <f t="shared" si="3060"/>
        <v>1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f t="shared" si="3061"/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f t="shared" si="3062"/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f t="shared" si="3063"/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f t="shared" si="3064"/>
        <v>0</v>
      </c>
      <c r="BK4159" s="10">
        <v>0</v>
      </c>
      <c r="BL4159" s="10">
        <v>0</v>
      </c>
      <c r="BM4159" s="10">
        <v>0</v>
      </c>
      <c r="BN4159" s="10">
        <v>0</v>
      </c>
      <c r="BO4159" s="10">
        <v>0</v>
      </c>
      <c r="BP4159" s="10">
        <f t="shared" si="3065"/>
        <v>0</v>
      </c>
      <c r="BQ4159" s="10">
        <v>0</v>
      </c>
      <c r="BR4159" s="38"/>
      <c r="BS4159" s="38"/>
    </row>
    <row r="4160" spans="1:71">
      <c r="A4160" s="10">
        <v>90008</v>
      </c>
      <c r="B4160" s="89" t="s">
        <v>956</v>
      </c>
      <c r="C4160" s="48" t="s">
        <v>965</v>
      </c>
      <c r="D4160" s="48" t="s">
        <v>958</v>
      </c>
      <c r="E4160" s="10" t="s">
        <v>900</v>
      </c>
      <c r="F4160" s="10" t="s">
        <v>900</v>
      </c>
      <c r="G4160" s="10">
        <v>1</v>
      </c>
      <c r="I4160" s="10">
        <v>25</v>
      </c>
      <c r="J4160" s="10">
        <v>0</v>
      </c>
      <c r="K4160" s="10">
        <v>250</v>
      </c>
      <c r="L4160" s="10">
        <v>250</v>
      </c>
      <c r="M4160" s="10">
        <v>1000</v>
      </c>
      <c r="N4160" s="10">
        <f t="shared" si="3059"/>
        <v>1</v>
      </c>
      <c r="O4160" s="10">
        <v>1</v>
      </c>
      <c r="P4160" s="10">
        <v>0</v>
      </c>
      <c r="Q4160" s="10">
        <v>110000</v>
      </c>
      <c r="R4160" s="10">
        <v>110000</v>
      </c>
      <c r="S4160" s="10">
        <v>1000</v>
      </c>
      <c r="T4160" s="10">
        <f t="shared" si="3060"/>
        <v>1</v>
      </c>
      <c r="AG4160" s="10">
        <v>0</v>
      </c>
      <c r="AH4160" s="10">
        <v>0</v>
      </c>
      <c r="AI4160" s="10">
        <v>0</v>
      </c>
      <c r="AJ4160" s="10">
        <v>0</v>
      </c>
      <c r="AK4160" s="10">
        <v>0</v>
      </c>
      <c r="AL4160" s="10">
        <f t="shared" si="3061"/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  <c r="AS4160" s="10">
        <v>0</v>
      </c>
      <c r="AT4160" s="10">
        <v>0</v>
      </c>
      <c r="AU4160" s="10">
        <v>0</v>
      </c>
      <c r="AV4160" s="10">
        <v>0</v>
      </c>
      <c r="AW4160" s="10">
        <v>0</v>
      </c>
      <c r="AX4160" s="10">
        <f t="shared" si="3062"/>
        <v>0</v>
      </c>
      <c r="AY4160" s="10">
        <v>0</v>
      </c>
      <c r="AZ4160" s="10">
        <v>0</v>
      </c>
      <c r="BA4160" s="10">
        <v>0</v>
      </c>
      <c r="BB4160" s="10">
        <v>0</v>
      </c>
      <c r="BC4160" s="10">
        <v>0</v>
      </c>
      <c r="BD4160" s="10">
        <f t="shared" si="3063"/>
        <v>0</v>
      </c>
      <c r="BE4160" s="10">
        <v>0</v>
      </c>
      <c r="BF4160" s="10">
        <v>0</v>
      </c>
      <c r="BG4160" s="10">
        <v>0</v>
      </c>
      <c r="BH4160" s="10">
        <v>0</v>
      </c>
      <c r="BI4160" s="10">
        <v>0</v>
      </c>
      <c r="BJ4160" s="10">
        <f t="shared" si="3064"/>
        <v>0</v>
      </c>
      <c r="BK4160" s="10">
        <v>0</v>
      </c>
      <c r="BL4160" s="10">
        <v>0</v>
      </c>
      <c r="BM4160" s="10">
        <v>0</v>
      </c>
      <c r="BN4160" s="10">
        <v>0</v>
      </c>
      <c r="BO4160" s="10">
        <v>0</v>
      </c>
      <c r="BP4160" s="10">
        <f t="shared" si="3065"/>
        <v>0</v>
      </c>
      <c r="BQ4160" s="10">
        <v>0</v>
      </c>
      <c r="BR4160" s="38"/>
      <c r="BS4160" s="38"/>
    </row>
    <row r="4161" spans="1:71">
      <c r="A4161" s="10">
        <v>90009</v>
      </c>
      <c r="B4161" s="89" t="s">
        <v>956</v>
      </c>
      <c r="C4161" s="48" t="s">
        <v>966</v>
      </c>
      <c r="D4161" s="48" t="s">
        <v>958</v>
      </c>
      <c r="E4161" s="10" t="s">
        <v>900</v>
      </c>
      <c r="F4161" s="10" t="s">
        <v>900</v>
      </c>
      <c r="G4161" s="10">
        <v>1</v>
      </c>
      <c r="I4161" s="10">
        <v>25</v>
      </c>
      <c r="J4161" s="10">
        <v>0</v>
      </c>
      <c r="K4161" s="10">
        <v>225</v>
      </c>
      <c r="L4161" s="10">
        <v>225</v>
      </c>
      <c r="M4161" s="10">
        <v>1000</v>
      </c>
      <c r="N4161" s="10">
        <f t="shared" si="3059"/>
        <v>1</v>
      </c>
      <c r="O4161" s="10">
        <v>1</v>
      </c>
      <c r="P4161" s="10">
        <v>0</v>
      </c>
      <c r="Q4161" s="10">
        <v>100000</v>
      </c>
      <c r="R4161" s="10">
        <v>100000</v>
      </c>
      <c r="S4161" s="10">
        <v>1000</v>
      </c>
      <c r="T4161" s="10">
        <f t="shared" si="3060"/>
        <v>1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f t="shared" si="3061"/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f t="shared" si="3062"/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f t="shared" si="3063"/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f t="shared" si="3064"/>
        <v>0</v>
      </c>
      <c r="BK4161" s="10">
        <v>0</v>
      </c>
      <c r="BL4161" s="10">
        <v>0</v>
      </c>
      <c r="BM4161" s="10">
        <v>0</v>
      </c>
      <c r="BN4161" s="10">
        <v>0</v>
      </c>
      <c r="BO4161" s="10">
        <v>0</v>
      </c>
      <c r="BP4161" s="10">
        <f t="shared" si="3065"/>
        <v>0</v>
      </c>
      <c r="BQ4161" s="10">
        <v>0</v>
      </c>
      <c r="BR4161" s="38"/>
      <c r="BS4161" s="38"/>
    </row>
    <row r="4162" spans="1:71">
      <c r="A4162" s="10">
        <v>90010</v>
      </c>
      <c r="B4162" s="89" t="s">
        <v>956</v>
      </c>
      <c r="C4162" s="48" t="s">
        <v>967</v>
      </c>
      <c r="D4162" s="48" t="s">
        <v>958</v>
      </c>
      <c r="E4162" s="10" t="s">
        <v>900</v>
      </c>
      <c r="F4162" s="10" t="s">
        <v>900</v>
      </c>
      <c r="G4162" s="10">
        <v>1</v>
      </c>
      <c r="I4162" s="10">
        <v>25</v>
      </c>
      <c r="J4162" s="10">
        <v>0</v>
      </c>
      <c r="K4162" s="10">
        <v>200</v>
      </c>
      <c r="L4162" s="10">
        <v>200</v>
      </c>
      <c r="M4162" s="10">
        <v>1000</v>
      </c>
      <c r="N4162" s="10">
        <f t="shared" si="3059"/>
        <v>1</v>
      </c>
      <c r="O4162" s="10">
        <v>1</v>
      </c>
      <c r="P4162" s="10">
        <v>0</v>
      </c>
      <c r="Q4162" s="10">
        <v>90000</v>
      </c>
      <c r="R4162" s="10">
        <v>90000</v>
      </c>
      <c r="S4162" s="10">
        <v>1000</v>
      </c>
      <c r="T4162" s="10">
        <f t="shared" si="3060"/>
        <v>1</v>
      </c>
      <c r="AG4162" s="10">
        <v>0</v>
      </c>
      <c r="AH4162" s="10">
        <v>0</v>
      </c>
      <c r="AI4162" s="10">
        <v>0</v>
      </c>
      <c r="AJ4162" s="10">
        <v>0</v>
      </c>
      <c r="AK4162" s="10">
        <v>0</v>
      </c>
      <c r="AL4162" s="10">
        <f t="shared" si="3061"/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  <c r="AS4162" s="10">
        <v>0</v>
      </c>
      <c r="AT4162" s="10">
        <v>0</v>
      </c>
      <c r="AU4162" s="10">
        <v>0</v>
      </c>
      <c r="AV4162" s="10">
        <v>0</v>
      </c>
      <c r="AW4162" s="10">
        <v>0</v>
      </c>
      <c r="AX4162" s="10">
        <f t="shared" si="3062"/>
        <v>0</v>
      </c>
      <c r="AY4162" s="10">
        <v>0</v>
      </c>
      <c r="AZ4162" s="10">
        <v>0</v>
      </c>
      <c r="BA4162" s="10">
        <v>0</v>
      </c>
      <c r="BB4162" s="10">
        <v>0</v>
      </c>
      <c r="BC4162" s="10">
        <v>0</v>
      </c>
      <c r="BD4162" s="10">
        <f t="shared" si="3063"/>
        <v>0</v>
      </c>
      <c r="BE4162" s="10">
        <v>0</v>
      </c>
      <c r="BF4162" s="10">
        <v>0</v>
      </c>
      <c r="BG4162" s="10">
        <v>0</v>
      </c>
      <c r="BH4162" s="10">
        <v>0</v>
      </c>
      <c r="BI4162" s="10">
        <v>0</v>
      </c>
      <c r="BJ4162" s="10">
        <f t="shared" si="3064"/>
        <v>0</v>
      </c>
      <c r="BK4162" s="10">
        <v>0</v>
      </c>
      <c r="BL4162" s="10">
        <v>0</v>
      </c>
      <c r="BM4162" s="10">
        <v>0</v>
      </c>
      <c r="BN4162" s="10">
        <v>0</v>
      </c>
      <c r="BO4162" s="10">
        <v>0</v>
      </c>
      <c r="BP4162" s="10">
        <f t="shared" si="3065"/>
        <v>0</v>
      </c>
      <c r="BQ4162" s="10">
        <v>0</v>
      </c>
      <c r="BR4162" s="109"/>
      <c r="BS4162" s="109"/>
    </row>
    <row r="4163" spans="1:71">
      <c r="A4163" s="10">
        <v>90011</v>
      </c>
      <c r="B4163" s="89" t="s">
        <v>956</v>
      </c>
      <c r="C4163" s="48" t="s">
        <v>968</v>
      </c>
      <c r="D4163" s="48" t="s">
        <v>958</v>
      </c>
      <c r="E4163" s="10" t="s">
        <v>900</v>
      </c>
      <c r="F4163" s="10" t="s">
        <v>900</v>
      </c>
      <c r="G4163" s="10">
        <v>1</v>
      </c>
      <c r="I4163" s="10">
        <v>25</v>
      </c>
      <c r="J4163" s="10">
        <v>0</v>
      </c>
      <c r="K4163" s="10">
        <v>180</v>
      </c>
      <c r="L4163" s="10">
        <v>180</v>
      </c>
      <c r="M4163" s="10">
        <v>1000</v>
      </c>
      <c r="N4163" s="10">
        <f t="shared" si="3059"/>
        <v>1</v>
      </c>
      <c r="O4163" s="10">
        <v>1</v>
      </c>
      <c r="P4163" s="10">
        <v>0</v>
      </c>
      <c r="Q4163" s="10">
        <v>60000</v>
      </c>
      <c r="R4163" s="10">
        <v>60000</v>
      </c>
      <c r="S4163" s="10">
        <v>1000</v>
      </c>
      <c r="T4163" s="10">
        <f t="shared" si="3060"/>
        <v>1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f t="shared" si="3061"/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f t="shared" si="3062"/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f t="shared" si="3063"/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f t="shared" si="3064"/>
        <v>0</v>
      </c>
      <c r="BK4163" s="10">
        <v>0</v>
      </c>
      <c r="BL4163" s="10">
        <v>0</v>
      </c>
      <c r="BM4163" s="10">
        <v>0</v>
      </c>
      <c r="BN4163" s="10">
        <v>0</v>
      </c>
      <c r="BO4163" s="10">
        <v>0</v>
      </c>
      <c r="BP4163" s="10">
        <f t="shared" si="3065"/>
        <v>0</v>
      </c>
      <c r="BQ4163" s="10">
        <v>0</v>
      </c>
    </row>
    <row r="4164" spans="1:71">
      <c r="A4164" s="10">
        <v>90012</v>
      </c>
      <c r="B4164" s="89" t="s">
        <v>956</v>
      </c>
      <c r="C4164" s="48" t="s">
        <v>969</v>
      </c>
      <c r="D4164" s="48" t="s">
        <v>958</v>
      </c>
      <c r="E4164" s="10" t="s">
        <v>900</v>
      </c>
      <c r="F4164" s="10" t="s">
        <v>900</v>
      </c>
      <c r="G4164" s="10">
        <v>1</v>
      </c>
      <c r="I4164" s="10">
        <v>25</v>
      </c>
      <c r="J4164" s="10">
        <v>0</v>
      </c>
      <c r="K4164" s="10">
        <v>160</v>
      </c>
      <c r="L4164" s="10">
        <v>160</v>
      </c>
      <c r="M4164" s="10">
        <v>1000</v>
      </c>
      <c r="N4164" s="10">
        <f t="shared" si="3059"/>
        <v>1</v>
      </c>
      <c r="O4164" s="10">
        <v>1</v>
      </c>
      <c r="P4164" s="10">
        <v>0</v>
      </c>
      <c r="Q4164" s="10">
        <v>55000</v>
      </c>
      <c r="R4164" s="10">
        <v>55000</v>
      </c>
      <c r="S4164" s="10">
        <v>1000</v>
      </c>
      <c r="T4164" s="10">
        <f t="shared" si="3060"/>
        <v>1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</v>
      </c>
      <c r="AL4164" s="10">
        <f t="shared" si="3061"/>
        <v>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S4164" s="10">
        <v>0</v>
      </c>
      <c r="AT4164" s="10">
        <v>0</v>
      </c>
      <c r="AU4164" s="10">
        <v>0</v>
      </c>
      <c r="AV4164" s="10">
        <v>0</v>
      </c>
      <c r="AW4164" s="10">
        <v>0</v>
      </c>
      <c r="AX4164" s="10">
        <f t="shared" si="3062"/>
        <v>0</v>
      </c>
      <c r="AY4164" s="10">
        <v>0</v>
      </c>
      <c r="AZ4164" s="10">
        <v>0</v>
      </c>
      <c r="BA4164" s="10">
        <v>0</v>
      </c>
      <c r="BB4164" s="10">
        <v>0</v>
      </c>
      <c r="BC4164" s="10">
        <v>0</v>
      </c>
      <c r="BD4164" s="10">
        <f t="shared" si="3063"/>
        <v>0</v>
      </c>
      <c r="BE4164" s="10">
        <v>0</v>
      </c>
      <c r="BF4164" s="10">
        <v>0</v>
      </c>
      <c r="BG4164" s="10">
        <v>0</v>
      </c>
      <c r="BH4164" s="10">
        <v>0</v>
      </c>
      <c r="BI4164" s="10">
        <v>0</v>
      </c>
      <c r="BJ4164" s="10">
        <f t="shared" si="3064"/>
        <v>0</v>
      </c>
      <c r="BK4164" s="10">
        <v>0</v>
      </c>
      <c r="BL4164" s="10">
        <v>0</v>
      </c>
      <c r="BM4164" s="10">
        <v>0</v>
      </c>
      <c r="BN4164" s="10">
        <v>0</v>
      </c>
      <c r="BO4164" s="10">
        <v>0</v>
      </c>
      <c r="BP4164" s="10">
        <f t="shared" si="3065"/>
        <v>0</v>
      </c>
      <c r="BQ4164" s="10">
        <v>0</v>
      </c>
    </row>
    <row r="4165" spans="1:71">
      <c r="A4165" s="10">
        <v>90013</v>
      </c>
      <c r="B4165" s="89" t="s">
        <v>956</v>
      </c>
      <c r="C4165" s="48" t="s">
        <v>970</v>
      </c>
      <c r="D4165" s="48" t="s">
        <v>958</v>
      </c>
      <c r="E4165" s="10" t="s">
        <v>900</v>
      </c>
      <c r="F4165" s="10" t="s">
        <v>900</v>
      </c>
      <c r="G4165" s="10">
        <v>1</v>
      </c>
      <c r="I4165" s="10">
        <v>25</v>
      </c>
      <c r="J4165" s="10">
        <v>0</v>
      </c>
      <c r="K4165" s="10">
        <v>150</v>
      </c>
      <c r="L4165" s="10">
        <v>150</v>
      </c>
      <c r="M4165" s="10">
        <v>1000</v>
      </c>
      <c r="N4165" s="10">
        <f t="shared" si="3059"/>
        <v>1</v>
      </c>
      <c r="O4165" s="10">
        <v>1</v>
      </c>
      <c r="P4165" s="10">
        <v>0</v>
      </c>
      <c r="Q4165" s="10">
        <v>50000</v>
      </c>
      <c r="R4165" s="10">
        <v>50000</v>
      </c>
      <c r="S4165" s="10">
        <v>1000</v>
      </c>
      <c r="T4165" s="10">
        <f t="shared" si="3060"/>
        <v>1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f t="shared" si="3061"/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f t="shared" si="3062"/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f t="shared" si="3063"/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f t="shared" si="3064"/>
        <v>0</v>
      </c>
      <c r="BK4165" s="10">
        <v>0</v>
      </c>
      <c r="BL4165" s="10">
        <v>0</v>
      </c>
      <c r="BM4165" s="10">
        <v>0</v>
      </c>
      <c r="BN4165" s="10">
        <v>0</v>
      </c>
      <c r="BO4165" s="10">
        <v>0</v>
      </c>
      <c r="BP4165" s="10">
        <f t="shared" si="3065"/>
        <v>0</v>
      </c>
      <c r="BQ4165" s="10">
        <v>0</v>
      </c>
    </row>
    <row r="4166" spans="1:71">
      <c r="A4166" s="10">
        <v>90014</v>
      </c>
      <c r="B4166" s="89" t="s">
        <v>956</v>
      </c>
      <c r="C4166" s="48" t="s">
        <v>971</v>
      </c>
      <c r="D4166" s="48" t="s">
        <v>958</v>
      </c>
      <c r="E4166" s="10" t="s">
        <v>900</v>
      </c>
      <c r="F4166" s="10" t="s">
        <v>900</v>
      </c>
      <c r="G4166" s="10">
        <v>1</v>
      </c>
      <c r="I4166" s="10">
        <v>25</v>
      </c>
      <c r="J4166" s="10">
        <v>0</v>
      </c>
      <c r="K4166" s="10">
        <v>140</v>
      </c>
      <c r="L4166" s="10">
        <v>140</v>
      </c>
      <c r="M4166" s="10">
        <v>1000</v>
      </c>
      <c r="N4166" s="10">
        <f t="shared" si="3059"/>
        <v>1</v>
      </c>
      <c r="O4166" s="10">
        <v>1</v>
      </c>
      <c r="P4166" s="10">
        <v>0</v>
      </c>
      <c r="Q4166" s="10">
        <v>45000</v>
      </c>
      <c r="R4166" s="10">
        <v>45000</v>
      </c>
      <c r="S4166" s="10">
        <v>1000</v>
      </c>
      <c r="T4166" s="10">
        <f t="shared" si="3060"/>
        <v>1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  <c r="AL4166" s="10">
        <f t="shared" si="3061"/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S4166" s="10">
        <v>0</v>
      </c>
      <c r="AT4166" s="10">
        <v>0</v>
      </c>
      <c r="AU4166" s="10">
        <v>0</v>
      </c>
      <c r="AV4166" s="10">
        <v>0</v>
      </c>
      <c r="AW4166" s="10">
        <v>0</v>
      </c>
      <c r="AX4166" s="10">
        <f t="shared" si="3062"/>
        <v>0</v>
      </c>
      <c r="AY4166" s="10">
        <v>0</v>
      </c>
      <c r="AZ4166" s="10">
        <v>0</v>
      </c>
      <c r="BA4166" s="10">
        <v>0</v>
      </c>
      <c r="BB4166" s="10">
        <v>0</v>
      </c>
      <c r="BC4166" s="10">
        <v>0</v>
      </c>
      <c r="BD4166" s="10">
        <f t="shared" si="3063"/>
        <v>0</v>
      </c>
      <c r="BE4166" s="10">
        <v>0</v>
      </c>
      <c r="BF4166" s="10">
        <v>0</v>
      </c>
      <c r="BG4166" s="10">
        <v>0</v>
      </c>
      <c r="BH4166" s="10">
        <v>0</v>
      </c>
      <c r="BI4166" s="10">
        <v>0</v>
      </c>
      <c r="BJ4166" s="10">
        <f t="shared" si="3064"/>
        <v>0</v>
      </c>
      <c r="BK4166" s="10">
        <v>0</v>
      </c>
      <c r="BL4166" s="10">
        <v>0</v>
      </c>
      <c r="BM4166" s="10">
        <v>0</v>
      </c>
      <c r="BN4166" s="10">
        <v>0</v>
      </c>
      <c r="BO4166" s="10">
        <v>0</v>
      </c>
      <c r="BP4166" s="10">
        <f t="shared" si="3065"/>
        <v>0</v>
      </c>
      <c r="BQ4166" s="10">
        <v>0</v>
      </c>
    </row>
    <row r="4167" spans="1:71">
      <c r="A4167" s="10">
        <v>90015</v>
      </c>
      <c r="B4167" s="89" t="s">
        <v>956</v>
      </c>
      <c r="C4167" s="48" t="s">
        <v>972</v>
      </c>
      <c r="D4167" s="48" t="s">
        <v>958</v>
      </c>
      <c r="E4167" s="10" t="s">
        <v>900</v>
      </c>
      <c r="F4167" s="10" t="s">
        <v>900</v>
      </c>
      <c r="G4167" s="10">
        <v>1</v>
      </c>
      <c r="I4167" s="10">
        <v>25</v>
      </c>
      <c r="J4167" s="10">
        <v>0</v>
      </c>
      <c r="K4167" s="10">
        <v>130</v>
      </c>
      <c r="L4167" s="10">
        <v>130</v>
      </c>
      <c r="M4167" s="10">
        <v>1000</v>
      </c>
      <c r="N4167" s="10">
        <f t="shared" si="3059"/>
        <v>1</v>
      </c>
      <c r="O4167" s="10">
        <v>1</v>
      </c>
      <c r="P4167" s="10">
        <v>0</v>
      </c>
      <c r="Q4167" s="10">
        <v>40000</v>
      </c>
      <c r="R4167" s="10">
        <v>40000</v>
      </c>
      <c r="S4167" s="10">
        <v>1000</v>
      </c>
      <c r="T4167" s="10">
        <f t="shared" si="3060"/>
        <v>1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f t="shared" si="3061"/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f t="shared" si="3062"/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f t="shared" si="3063"/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f t="shared" si="3064"/>
        <v>0</v>
      </c>
      <c r="BK4167" s="10">
        <v>0</v>
      </c>
      <c r="BL4167" s="10">
        <v>0</v>
      </c>
      <c r="BM4167" s="10">
        <v>0</v>
      </c>
      <c r="BN4167" s="10">
        <v>0</v>
      </c>
      <c r="BO4167" s="10">
        <v>0</v>
      </c>
      <c r="BP4167" s="10">
        <f t="shared" si="3065"/>
        <v>0</v>
      </c>
      <c r="BQ4167" s="10">
        <v>0</v>
      </c>
    </row>
    <row r="4168" spans="1:71">
      <c r="A4168" s="10">
        <v>90016</v>
      </c>
      <c r="B4168" s="89" t="s">
        <v>956</v>
      </c>
      <c r="C4168" s="48" t="s">
        <v>973</v>
      </c>
      <c r="D4168" s="48" t="s">
        <v>958</v>
      </c>
      <c r="E4168" s="10" t="s">
        <v>900</v>
      </c>
      <c r="F4168" s="10" t="s">
        <v>900</v>
      </c>
      <c r="G4168" s="10">
        <v>1</v>
      </c>
      <c r="I4168" s="10">
        <v>25</v>
      </c>
      <c r="J4168" s="10">
        <v>0</v>
      </c>
      <c r="K4168" s="10">
        <v>120</v>
      </c>
      <c r="L4168" s="10">
        <v>120</v>
      </c>
      <c r="M4168" s="10">
        <v>1000</v>
      </c>
      <c r="N4168" s="10">
        <f t="shared" si="3059"/>
        <v>1</v>
      </c>
      <c r="O4168" s="10">
        <v>1</v>
      </c>
      <c r="P4168" s="10">
        <v>0</v>
      </c>
      <c r="Q4168" s="10">
        <v>35000</v>
      </c>
      <c r="R4168" s="10">
        <v>35000</v>
      </c>
      <c r="S4168" s="10">
        <v>1000</v>
      </c>
      <c r="T4168" s="10">
        <f t="shared" si="3060"/>
        <v>1</v>
      </c>
      <c r="AG4168" s="10">
        <v>0</v>
      </c>
      <c r="AH4168" s="10">
        <v>0</v>
      </c>
      <c r="AI4168" s="10">
        <v>0</v>
      </c>
      <c r="AJ4168" s="10">
        <v>0</v>
      </c>
      <c r="AK4168" s="10">
        <v>0</v>
      </c>
      <c r="AL4168" s="10">
        <f t="shared" si="3061"/>
        <v>0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  <c r="AS4168" s="10">
        <v>0</v>
      </c>
      <c r="AT4168" s="10">
        <v>0</v>
      </c>
      <c r="AU4168" s="10">
        <v>0</v>
      </c>
      <c r="AV4168" s="10">
        <v>0</v>
      </c>
      <c r="AW4168" s="10">
        <v>0</v>
      </c>
      <c r="AX4168" s="10">
        <f t="shared" si="3062"/>
        <v>0</v>
      </c>
      <c r="AY4168" s="10">
        <v>0</v>
      </c>
      <c r="AZ4168" s="10">
        <v>0</v>
      </c>
      <c r="BA4168" s="10">
        <v>0</v>
      </c>
      <c r="BB4168" s="10">
        <v>0</v>
      </c>
      <c r="BC4168" s="10">
        <v>0</v>
      </c>
      <c r="BD4168" s="10">
        <f t="shared" si="3063"/>
        <v>0</v>
      </c>
      <c r="BE4168" s="10">
        <v>0</v>
      </c>
      <c r="BF4168" s="10">
        <v>0</v>
      </c>
      <c r="BG4168" s="10">
        <v>0</v>
      </c>
      <c r="BH4168" s="10">
        <v>0</v>
      </c>
      <c r="BI4168" s="10">
        <v>0</v>
      </c>
      <c r="BJ4168" s="10">
        <f t="shared" si="3064"/>
        <v>0</v>
      </c>
      <c r="BK4168" s="10">
        <v>0</v>
      </c>
      <c r="BL4168" s="10">
        <v>0</v>
      </c>
      <c r="BM4168" s="10">
        <v>0</v>
      </c>
      <c r="BN4168" s="10">
        <v>0</v>
      </c>
      <c r="BO4168" s="10">
        <v>0</v>
      </c>
      <c r="BP4168" s="10">
        <f t="shared" si="3065"/>
        <v>0</v>
      </c>
      <c r="BQ4168" s="10">
        <v>0</v>
      </c>
    </row>
    <row r="4169" spans="1:71">
      <c r="A4169" s="10">
        <v>90017</v>
      </c>
      <c r="B4169" s="89" t="s">
        <v>956</v>
      </c>
      <c r="C4169" s="48" t="s">
        <v>974</v>
      </c>
      <c r="D4169" s="48" t="s">
        <v>958</v>
      </c>
      <c r="E4169" s="10" t="s">
        <v>900</v>
      </c>
      <c r="F4169" s="10" t="s">
        <v>900</v>
      </c>
      <c r="G4169" s="10">
        <v>1</v>
      </c>
      <c r="I4169" s="10">
        <v>25</v>
      </c>
      <c r="J4169" s="10">
        <v>0</v>
      </c>
      <c r="K4169" s="10">
        <v>110</v>
      </c>
      <c r="L4169" s="10">
        <v>110</v>
      </c>
      <c r="M4169" s="10">
        <v>1000</v>
      </c>
      <c r="N4169" s="10">
        <f t="shared" si="3059"/>
        <v>1</v>
      </c>
      <c r="O4169" s="10">
        <v>1</v>
      </c>
      <c r="P4169" s="10">
        <v>0</v>
      </c>
      <c r="Q4169" s="10">
        <v>30000</v>
      </c>
      <c r="R4169" s="10">
        <v>30000</v>
      </c>
      <c r="S4169" s="10">
        <v>1000</v>
      </c>
      <c r="T4169" s="10">
        <f t="shared" si="3060"/>
        <v>1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f t="shared" ref="AL4169:AL4189" si="3066">IF(AK4169&gt;=1000,1,0)</f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f t="shared" ref="AX4169:AX4172" si="3067">IF(AW4169&gt;=1000,1,0)</f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f t="shared" ref="BD4169:BD4172" si="3068">IF(BC4169&gt;=1000,1,0)</f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f t="shared" ref="BJ4169:BJ4172" si="3069">IF(BI4169&gt;=1000,1,0)</f>
        <v>0</v>
      </c>
      <c r="BK4169" s="10">
        <v>0</v>
      </c>
      <c r="BL4169" s="10">
        <v>0</v>
      </c>
      <c r="BM4169" s="10">
        <v>0</v>
      </c>
      <c r="BN4169" s="10">
        <v>0</v>
      </c>
      <c r="BO4169" s="10">
        <v>0</v>
      </c>
      <c r="BP4169" s="10">
        <f t="shared" ref="BP4169:BP4172" si="3070">IF(BO4169&gt;=1000,1,0)</f>
        <v>0</v>
      </c>
      <c r="BQ4169" s="10">
        <v>0</v>
      </c>
    </row>
    <row r="4170" spans="1:71">
      <c r="A4170" s="10">
        <v>90018</v>
      </c>
      <c r="B4170" s="89" t="s">
        <v>956</v>
      </c>
      <c r="C4170" s="48" t="s">
        <v>975</v>
      </c>
      <c r="D4170" s="48" t="s">
        <v>958</v>
      </c>
      <c r="E4170" s="10" t="s">
        <v>900</v>
      </c>
      <c r="F4170" s="10" t="s">
        <v>900</v>
      </c>
      <c r="G4170" s="10">
        <v>1</v>
      </c>
      <c r="I4170" s="10">
        <v>25</v>
      </c>
      <c r="J4170" s="10">
        <v>0</v>
      </c>
      <c r="K4170" s="10">
        <v>100</v>
      </c>
      <c r="L4170" s="10">
        <v>100</v>
      </c>
      <c r="M4170" s="10">
        <v>1000</v>
      </c>
      <c r="N4170" s="10">
        <f t="shared" si="3059"/>
        <v>1</v>
      </c>
      <c r="O4170" s="10">
        <v>1</v>
      </c>
      <c r="P4170" s="10">
        <v>0</v>
      </c>
      <c r="Q4170" s="10">
        <v>25000</v>
      </c>
      <c r="R4170" s="10">
        <v>25000</v>
      </c>
      <c r="S4170" s="10">
        <v>1000</v>
      </c>
      <c r="T4170" s="10">
        <f t="shared" si="3060"/>
        <v>1</v>
      </c>
      <c r="AG4170" s="10">
        <v>0</v>
      </c>
      <c r="AH4170" s="10">
        <v>0</v>
      </c>
      <c r="AI4170" s="10">
        <v>0</v>
      </c>
      <c r="AJ4170" s="10">
        <v>0</v>
      </c>
      <c r="AK4170" s="10">
        <v>0</v>
      </c>
      <c r="AL4170" s="10">
        <f t="shared" si="3066"/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S4170" s="10">
        <v>0</v>
      </c>
      <c r="AT4170" s="10">
        <v>0</v>
      </c>
      <c r="AU4170" s="10">
        <v>0</v>
      </c>
      <c r="AV4170" s="10">
        <v>0</v>
      </c>
      <c r="AW4170" s="10">
        <v>0</v>
      </c>
      <c r="AX4170" s="10">
        <f t="shared" si="3067"/>
        <v>0</v>
      </c>
      <c r="AY4170" s="10">
        <v>0</v>
      </c>
      <c r="AZ4170" s="10">
        <v>0</v>
      </c>
      <c r="BA4170" s="10">
        <v>0</v>
      </c>
      <c r="BB4170" s="10">
        <v>0</v>
      </c>
      <c r="BC4170" s="10">
        <v>0</v>
      </c>
      <c r="BD4170" s="10">
        <f t="shared" si="3068"/>
        <v>0</v>
      </c>
      <c r="BE4170" s="10">
        <v>0</v>
      </c>
      <c r="BF4170" s="10">
        <v>0</v>
      </c>
      <c r="BG4170" s="10">
        <v>0</v>
      </c>
      <c r="BH4170" s="10">
        <v>0</v>
      </c>
      <c r="BI4170" s="10">
        <v>0</v>
      </c>
      <c r="BJ4170" s="10">
        <f t="shared" si="3069"/>
        <v>0</v>
      </c>
      <c r="BK4170" s="10">
        <v>0</v>
      </c>
      <c r="BL4170" s="10">
        <v>0</v>
      </c>
      <c r="BM4170" s="10">
        <v>0</v>
      </c>
      <c r="BN4170" s="10">
        <v>0</v>
      </c>
      <c r="BO4170" s="10">
        <v>0</v>
      </c>
      <c r="BP4170" s="10">
        <f t="shared" si="3070"/>
        <v>0</v>
      </c>
      <c r="BQ4170" s="10">
        <v>0</v>
      </c>
    </row>
    <row r="4171" spans="1:71">
      <c r="A4171" s="10">
        <v>90019</v>
      </c>
      <c r="B4171" s="89" t="s">
        <v>956</v>
      </c>
      <c r="C4171" s="48" t="s">
        <v>976</v>
      </c>
      <c r="D4171" s="48" t="s">
        <v>958</v>
      </c>
      <c r="E4171" s="10" t="s">
        <v>900</v>
      </c>
      <c r="F4171" s="10" t="s">
        <v>900</v>
      </c>
      <c r="G4171" s="10">
        <v>1</v>
      </c>
      <c r="I4171" s="10">
        <v>25</v>
      </c>
      <c r="J4171" s="10">
        <v>0</v>
      </c>
      <c r="K4171" s="10">
        <v>90</v>
      </c>
      <c r="L4171" s="10">
        <v>90</v>
      </c>
      <c r="M4171" s="10">
        <v>1000</v>
      </c>
      <c r="N4171" s="10">
        <f t="shared" si="3059"/>
        <v>1</v>
      </c>
      <c r="O4171" s="10">
        <v>1</v>
      </c>
      <c r="P4171" s="10">
        <v>0</v>
      </c>
      <c r="Q4171" s="10">
        <v>20000</v>
      </c>
      <c r="R4171" s="10">
        <v>20000</v>
      </c>
      <c r="S4171" s="10">
        <v>1000</v>
      </c>
      <c r="T4171" s="10">
        <f t="shared" si="3060"/>
        <v>1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f t="shared" si="3066"/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f t="shared" si="3067"/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f t="shared" si="3068"/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f t="shared" si="3069"/>
        <v>0</v>
      </c>
      <c r="BK4171" s="10">
        <v>0</v>
      </c>
      <c r="BL4171" s="10">
        <v>0</v>
      </c>
      <c r="BM4171" s="10">
        <v>0</v>
      </c>
      <c r="BN4171" s="10">
        <v>0</v>
      </c>
      <c r="BO4171" s="10">
        <v>0</v>
      </c>
      <c r="BP4171" s="10">
        <f t="shared" si="3070"/>
        <v>0</v>
      </c>
      <c r="BQ4171" s="10">
        <v>0</v>
      </c>
    </row>
    <row r="4172" spans="1:71">
      <c r="A4172" s="10">
        <v>90020</v>
      </c>
      <c r="B4172" s="89" t="s">
        <v>956</v>
      </c>
      <c r="C4172" s="48" t="s">
        <v>977</v>
      </c>
      <c r="D4172" s="48" t="s">
        <v>958</v>
      </c>
      <c r="E4172" s="10" t="s">
        <v>900</v>
      </c>
      <c r="F4172" s="10" t="s">
        <v>900</v>
      </c>
      <c r="G4172" s="10">
        <v>1</v>
      </c>
      <c r="I4172" s="10">
        <v>25</v>
      </c>
      <c r="J4172" s="10">
        <v>0</v>
      </c>
      <c r="K4172" s="10">
        <v>80</v>
      </c>
      <c r="L4172" s="10">
        <v>80</v>
      </c>
      <c r="M4172" s="10">
        <v>1000</v>
      </c>
      <c r="N4172" s="10">
        <f t="shared" si="3059"/>
        <v>1</v>
      </c>
      <c r="O4172" s="10">
        <v>1</v>
      </c>
      <c r="P4172" s="10">
        <v>0</v>
      </c>
      <c r="Q4172" s="10">
        <v>15000</v>
      </c>
      <c r="R4172" s="10">
        <v>15000</v>
      </c>
      <c r="S4172" s="10">
        <v>1000</v>
      </c>
      <c r="T4172" s="10">
        <f t="shared" si="3060"/>
        <v>1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  <c r="AL4172" s="10">
        <f t="shared" si="3066"/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S4172" s="10">
        <v>0</v>
      </c>
      <c r="AT4172" s="10">
        <v>0</v>
      </c>
      <c r="AU4172" s="10">
        <v>0</v>
      </c>
      <c r="AV4172" s="10">
        <v>0</v>
      </c>
      <c r="AW4172" s="10">
        <v>0</v>
      </c>
      <c r="AX4172" s="10">
        <f t="shared" si="3067"/>
        <v>0</v>
      </c>
      <c r="AY4172" s="10">
        <v>0</v>
      </c>
      <c r="AZ4172" s="10">
        <v>0</v>
      </c>
      <c r="BA4172" s="10">
        <v>0</v>
      </c>
      <c r="BB4172" s="10">
        <v>0</v>
      </c>
      <c r="BC4172" s="10">
        <v>0</v>
      </c>
      <c r="BD4172" s="10">
        <f t="shared" si="3068"/>
        <v>0</v>
      </c>
      <c r="BE4172" s="10">
        <v>0</v>
      </c>
      <c r="BF4172" s="10">
        <v>0</v>
      </c>
      <c r="BG4172" s="10">
        <v>0</v>
      </c>
      <c r="BH4172" s="10">
        <v>0</v>
      </c>
      <c r="BI4172" s="10">
        <v>0</v>
      </c>
      <c r="BJ4172" s="10">
        <f t="shared" si="3069"/>
        <v>0</v>
      </c>
      <c r="BK4172" s="10">
        <v>0</v>
      </c>
      <c r="BL4172" s="10">
        <v>0</v>
      </c>
      <c r="BM4172" s="10">
        <v>0</v>
      </c>
      <c r="BN4172" s="10">
        <v>0</v>
      </c>
      <c r="BO4172" s="10">
        <v>0</v>
      </c>
      <c r="BP4172" s="10">
        <f t="shared" si="3070"/>
        <v>0</v>
      </c>
      <c r="BQ4172" s="10">
        <v>0</v>
      </c>
    </row>
    <row r="4173" spans="1:71">
      <c r="A4173" s="10">
        <v>90101</v>
      </c>
      <c r="B4173" s="89" t="s">
        <v>956</v>
      </c>
      <c r="C4173" s="48" t="s">
        <v>978</v>
      </c>
      <c r="D4173" s="111" t="s">
        <v>1168</v>
      </c>
      <c r="E4173" s="48" t="s">
        <v>979</v>
      </c>
      <c r="F4173" s="48" t="s">
        <v>979</v>
      </c>
      <c r="G4173" s="10">
        <v>1</v>
      </c>
      <c r="I4173" s="10">
        <v>9</v>
      </c>
      <c r="J4173" s="10">
        <v>302</v>
      </c>
      <c r="K4173" s="10">
        <v>500</v>
      </c>
      <c r="L4173" s="10">
        <v>500</v>
      </c>
      <c r="M4173" s="10">
        <v>1000</v>
      </c>
      <c r="N4173" s="10">
        <f t="shared" si="3059"/>
        <v>1</v>
      </c>
      <c r="O4173" s="10">
        <v>1</v>
      </c>
      <c r="P4173" s="10">
        <v>0</v>
      </c>
      <c r="Q4173" s="10">
        <v>180000</v>
      </c>
      <c r="R4173" s="10">
        <v>180000</v>
      </c>
      <c r="S4173" s="10">
        <v>1000</v>
      </c>
      <c r="T4173" s="10">
        <f t="shared" si="3060"/>
        <v>1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f t="shared" si="3066"/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>
        <v>0</v>
      </c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0">
        <v>0</v>
      </c>
      <c r="BM4173" s="10">
        <v>0</v>
      </c>
      <c r="BN4173" s="10">
        <v>0</v>
      </c>
      <c r="BO4173" s="10">
        <v>0</v>
      </c>
      <c r="BP4173" s="10">
        <v>0</v>
      </c>
      <c r="BQ4173" s="10">
        <v>0</v>
      </c>
    </row>
    <row r="4174" spans="1:71">
      <c r="A4174" s="10">
        <v>90102</v>
      </c>
      <c r="B4174" s="89" t="s">
        <v>956</v>
      </c>
      <c r="C4174" s="48" t="s">
        <v>980</v>
      </c>
      <c r="D4174" s="111" t="s">
        <v>1168</v>
      </c>
      <c r="E4174" s="48" t="s">
        <v>979</v>
      </c>
      <c r="F4174" s="48" t="s">
        <v>979</v>
      </c>
      <c r="G4174" s="10">
        <v>1</v>
      </c>
      <c r="I4174" s="10">
        <v>9</v>
      </c>
      <c r="J4174" s="10">
        <v>302</v>
      </c>
      <c r="K4174" s="10">
        <v>450</v>
      </c>
      <c r="L4174" s="10">
        <v>450</v>
      </c>
      <c r="M4174" s="10">
        <v>1000</v>
      </c>
      <c r="N4174" s="10">
        <f t="shared" si="3059"/>
        <v>1</v>
      </c>
      <c r="O4174" s="10">
        <v>1</v>
      </c>
      <c r="P4174" s="10">
        <v>0</v>
      </c>
      <c r="Q4174" s="10">
        <v>170000</v>
      </c>
      <c r="R4174" s="10">
        <v>170000</v>
      </c>
      <c r="S4174" s="10">
        <v>1000</v>
      </c>
      <c r="T4174" s="10">
        <f t="shared" si="3060"/>
        <v>1</v>
      </c>
      <c r="AG4174" s="10">
        <v>0</v>
      </c>
      <c r="AH4174" s="10">
        <v>0</v>
      </c>
      <c r="AI4174" s="10">
        <v>0</v>
      </c>
      <c r="AJ4174" s="10">
        <v>0</v>
      </c>
      <c r="AK4174" s="10">
        <v>0</v>
      </c>
      <c r="AL4174" s="10">
        <f t="shared" si="3066"/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>
        <v>0</v>
      </c>
      <c r="AS4174" s="10">
        <v>0</v>
      </c>
      <c r="AT4174" s="10">
        <v>0</v>
      </c>
      <c r="AU4174" s="10">
        <v>0</v>
      </c>
      <c r="AV4174" s="10">
        <v>0</v>
      </c>
      <c r="AW4174" s="10">
        <v>0</v>
      </c>
      <c r="AX4174" s="10">
        <v>0</v>
      </c>
      <c r="AY4174" s="10">
        <v>0</v>
      </c>
      <c r="AZ4174" s="10">
        <v>0</v>
      </c>
      <c r="BA4174" s="10">
        <v>0</v>
      </c>
      <c r="BB4174" s="10">
        <v>0</v>
      </c>
      <c r="BC4174" s="10">
        <v>0</v>
      </c>
      <c r="BD4174" s="10">
        <v>0</v>
      </c>
      <c r="BE4174" s="10">
        <v>0</v>
      </c>
      <c r="BF4174" s="10">
        <v>0</v>
      </c>
      <c r="BG4174" s="10">
        <v>0</v>
      </c>
      <c r="BH4174" s="10">
        <v>0</v>
      </c>
      <c r="BI4174" s="10">
        <v>0</v>
      </c>
      <c r="BJ4174" s="10">
        <v>0</v>
      </c>
      <c r="BK4174" s="10">
        <v>0</v>
      </c>
      <c r="BL4174" s="10">
        <v>0</v>
      </c>
      <c r="BM4174" s="10">
        <v>0</v>
      </c>
      <c r="BN4174" s="10">
        <v>0</v>
      </c>
      <c r="BO4174" s="10">
        <v>0</v>
      </c>
      <c r="BP4174" s="10">
        <v>0</v>
      </c>
      <c r="BQ4174" s="10">
        <v>0</v>
      </c>
    </row>
    <row r="4175" spans="1:71">
      <c r="A4175" s="10">
        <v>90103</v>
      </c>
      <c r="B4175" s="89" t="s">
        <v>956</v>
      </c>
      <c r="C4175" s="48" t="s">
        <v>981</v>
      </c>
      <c r="D4175" s="111" t="s">
        <v>1168</v>
      </c>
      <c r="E4175" s="48" t="s">
        <v>979</v>
      </c>
      <c r="F4175" s="48" t="s">
        <v>979</v>
      </c>
      <c r="G4175" s="10">
        <v>1</v>
      </c>
      <c r="I4175" s="10">
        <v>9</v>
      </c>
      <c r="J4175" s="10">
        <v>302</v>
      </c>
      <c r="K4175" s="10">
        <v>400</v>
      </c>
      <c r="L4175" s="10">
        <v>400</v>
      </c>
      <c r="M4175" s="10">
        <v>1000</v>
      </c>
      <c r="N4175" s="10">
        <f t="shared" si="3059"/>
        <v>1</v>
      </c>
      <c r="O4175" s="10">
        <v>1</v>
      </c>
      <c r="P4175" s="10">
        <v>0</v>
      </c>
      <c r="Q4175" s="10">
        <v>160000</v>
      </c>
      <c r="R4175" s="10">
        <v>160000</v>
      </c>
      <c r="S4175" s="10">
        <v>1000</v>
      </c>
      <c r="T4175" s="10">
        <f t="shared" si="3060"/>
        <v>1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f t="shared" si="3066"/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>
        <v>0</v>
      </c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0">
        <v>0</v>
      </c>
      <c r="BM4175" s="10">
        <v>0</v>
      </c>
      <c r="BN4175" s="10">
        <v>0</v>
      </c>
      <c r="BO4175" s="10">
        <v>0</v>
      </c>
      <c r="BP4175" s="10">
        <v>0</v>
      </c>
      <c r="BQ4175" s="10">
        <v>0</v>
      </c>
    </row>
    <row r="4176" spans="1:71">
      <c r="A4176" s="10">
        <v>90104</v>
      </c>
      <c r="B4176" s="89" t="s">
        <v>956</v>
      </c>
      <c r="C4176" s="48" t="s">
        <v>982</v>
      </c>
      <c r="D4176" s="111" t="s">
        <v>1168</v>
      </c>
      <c r="E4176" s="48" t="s">
        <v>979</v>
      </c>
      <c r="F4176" s="48" t="s">
        <v>979</v>
      </c>
      <c r="G4176" s="10">
        <v>1</v>
      </c>
      <c r="I4176" s="10">
        <v>9</v>
      </c>
      <c r="J4176" s="10">
        <v>302</v>
      </c>
      <c r="K4176" s="10">
        <v>350</v>
      </c>
      <c r="L4176" s="10">
        <v>350</v>
      </c>
      <c r="M4176" s="10">
        <v>1000</v>
      </c>
      <c r="N4176" s="10">
        <f t="shared" si="3059"/>
        <v>1</v>
      </c>
      <c r="O4176" s="10">
        <v>1</v>
      </c>
      <c r="P4176" s="10">
        <v>0</v>
      </c>
      <c r="Q4176" s="10">
        <v>150000</v>
      </c>
      <c r="R4176" s="10">
        <v>150000</v>
      </c>
      <c r="S4176" s="10">
        <v>1000</v>
      </c>
      <c r="T4176" s="10">
        <f t="shared" si="3060"/>
        <v>1</v>
      </c>
      <c r="AG4176" s="10">
        <v>0</v>
      </c>
      <c r="AH4176" s="10">
        <v>0</v>
      </c>
      <c r="AI4176" s="10">
        <v>0</v>
      </c>
      <c r="AJ4176" s="10">
        <v>0</v>
      </c>
      <c r="AK4176" s="10">
        <v>0</v>
      </c>
      <c r="AL4176" s="10">
        <f t="shared" si="3066"/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>
        <v>0</v>
      </c>
      <c r="AS4176" s="10">
        <v>0</v>
      </c>
      <c r="AT4176" s="10">
        <v>0</v>
      </c>
      <c r="AU4176" s="10">
        <v>0</v>
      </c>
      <c r="AV4176" s="10">
        <v>0</v>
      </c>
      <c r="AW4176" s="10">
        <v>0</v>
      </c>
      <c r="AX4176" s="10">
        <v>0</v>
      </c>
      <c r="AY4176" s="10">
        <v>0</v>
      </c>
      <c r="AZ4176" s="10">
        <v>0</v>
      </c>
      <c r="BA4176" s="10">
        <v>0</v>
      </c>
      <c r="BB4176" s="10">
        <v>0</v>
      </c>
      <c r="BC4176" s="10">
        <v>0</v>
      </c>
      <c r="BD4176" s="10">
        <v>0</v>
      </c>
      <c r="BE4176" s="10">
        <v>0</v>
      </c>
      <c r="BF4176" s="10">
        <v>0</v>
      </c>
      <c r="BG4176" s="10">
        <v>0</v>
      </c>
      <c r="BH4176" s="10">
        <v>0</v>
      </c>
      <c r="BI4176" s="10">
        <v>0</v>
      </c>
      <c r="BJ4176" s="10">
        <v>0</v>
      </c>
      <c r="BK4176" s="10">
        <v>0</v>
      </c>
      <c r="BL4176" s="10">
        <v>0</v>
      </c>
      <c r="BM4176" s="10">
        <v>0</v>
      </c>
      <c r="BN4176" s="10">
        <v>0</v>
      </c>
      <c r="BO4176" s="10">
        <v>0</v>
      </c>
      <c r="BP4176" s="10">
        <v>0</v>
      </c>
      <c r="BQ4176" s="10">
        <v>0</v>
      </c>
    </row>
    <row r="4177" spans="1:69">
      <c r="A4177" s="10">
        <v>90105</v>
      </c>
      <c r="B4177" s="89" t="s">
        <v>956</v>
      </c>
      <c r="C4177" s="48" t="s">
        <v>983</v>
      </c>
      <c r="D4177" s="111" t="s">
        <v>1168</v>
      </c>
      <c r="E4177" s="48" t="s">
        <v>979</v>
      </c>
      <c r="F4177" s="48" t="s">
        <v>979</v>
      </c>
      <c r="G4177" s="10">
        <v>1</v>
      </c>
      <c r="I4177" s="10">
        <v>9</v>
      </c>
      <c r="J4177" s="10">
        <v>302</v>
      </c>
      <c r="K4177" s="10">
        <v>300</v>
      </c>
      <c r="L4177" s="10">
        <v>300</v>
      </c>
      <c r="M4177" s="10">
        <v>1000</v>
      </c>
      <c r="N4177" s="10">
        <f t="shared" si="3059"/>
        <v>1</v>
      </c>
      <c r="O4177" s="10">
        <v>1</v>
      </c>
      <c r="P4177" s="10">
        <v>0</v>
      </c>
      <c r="Q4177" s="10">
        <v>140000</v>
      </c>
      <c r="R4177" s="10">
        <v>140000</v>
      </c>
      <c r="S4177" s="10">
        <v>1000</v>
      </c>
      <c r="T4177" s="10">
        <f t="shared" si="3060"/>
        <v>1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f t="shared" si="3066"/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>
        <v>0</v>
      </c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0">
        <v>0</v>
      </c>
      <c r="BM4177" s="10">
        <v>0</v>
      </c>
      <c r="BN4177" s="10">
        <v>0</v>
      </c>
      <c r="BO4177" s="10">
        <v>0</v>
      </c>
      <c r="BP4177" s="10">
        <v>0</v>
      </c>
      <c r="BQ4177" s="10">
        <v>0</v>
      </c>
    </row>
    <row r="4178" spans="1:69">
      <c r="A4178" s="10">
        <v>90106</v>
      </c>
      <c r="B4178" s="89" t="s">
        <v>956</v>
      </c>
      <c r="C4178" s="48" t="s">
        <v>984</v>
      </c>
      <c r="D4178" s="111" t="s">
        <v>1168</v>
      </c>
      <c r="E4178" s="48" t="s">
        <v>979</v>
      </c>
      <c r="F4178" s="48" t="s">
        <v>979</v>
      </c>
      <c r="G4178" s="10">
        <v>1</v>
      </c>
      <c r="I4178" s="10">
        <v>9</v>
      </c>
      <c r="J4178" s="10">
        <v>302</v>
      </c>
      <c r="K4178" s="10">
        <v>325</v>
      </c>
      <c r="L4178" s="10">
        <v>325</v>
      </c>
      <c r="M4178" s="10">
        <v>1000</v>
      </c>
      <c r="N4178" s="10">
        <f t="shared" si="3059"/>
        <v>1</v>
      </c>
      <c r="O4178" s="10">
        <v>1</v>
      </c>
      <c r="P4178" s="10">
        <v>0</v>
      </c>
      <c r="Q4178" s="10">
        <v>130000</v>
      </c>
      <c r="R4178" s="10">
        <v>130000</v>
      </c>
      <c r="S4178" s="10">
        <v>1000</v>
      </c>
      <c r="T4178" s="10">
        <f t="shared" si="3060"/>
        <v>1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  <c r="AL4178" s="10">
        <f t="shared" si="3066"/>
        <v>0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  <c r="AS4178" s="10">
        <v>0</v>
      </c>
      <c r="AT4178" s="10">
        <v>0</v>
      </c>
      <c r="AU4178" s="10">
        <v>0</v>
      </c>
      <c r="AV4178" s="10">
        <v>0</v>
      </c>
      <c r="AW4178" s="10">
        <v>0</v>
      </c>
      <c r="AX4178" s="10">
        <v>0</v>
      </c>
      <c r="AY4178" s="10">
        <v>0</v>
      </c>
      <c r="AZ4178" s="10">
        <v>0</v>
      </c>
      <c r="BA4178" s="10">
        <v>0</v>
      </c>
      <c r="BB4178" s="10">
        <v>0</v>
      </c>
      <c r="BC4178" s="10">
        <v>0</v>
      </c>
      <c r="BD4178" s="10">
        <v>0</v>
      </c>
      <c r="BE4178" s="10">
        <v>0</v>
      </c>
      <c r="BF4178" s="10">
        <v>0</v>
      </c>
      <c r="BG4178" s="10">
        <v>0</v>
      </c>
      <c r="BH4178" s="10">
        <v>0</v>
      </c>
      <c r="BI4178" s="10">
        <v>0</v>
      </c>
      <c r="BJ4178" s="10">
        <v>0</v>
      </c>
      <c r="BK4178" s="10">
        <v>0</v>
      </c>
      <c r="BL4178" s="10">
        <v>0</v>
      </c>
      <c r="BM4178" s="10">
        <v>0</v>
      </c>
      <c r="BN4178" s="10">
        <v>0</v>
      </c>
      <c r="BO4178" s="10">
        <v>0</v>
      </c>
      <c r="BP4178" s="10">
        <v>0</v>
      </c>
      <c r="BQ4178" s="10">
        <v>0</v>
      </c>
    </row>
    <row r="4179" spans="1:69">
      <c r="A4179" s="10">
        <v>90107</v>
      </c>
      <c r="B4179" s="89" t="s">
        <v>956</v>
      </c>
      <c r="C4179" s="48" t="s">
        <v>985</v>
      </c>
      <c r="D4179" s="111" t="s">
        <v>1168</v>
      </c>
      <c r="E4179" s="48" t="s">
        <v>979</v>
      </c>
      <c r="F4179" s="48" t="s">
        <v>979</v>
      </c>
      <c r="G4179" s="10">
        <v>1</v>
      </c>
      <c r="I4179" s="10">
        <v>9</v>
      </c>
      <c r="J4179" s="10">
        <v>302</v>
      </c>
      <c r="K4179" s="10">
        <v>300</v>
      </c>
      <c r="L4179" s="10">
        <v>300</v>
      </c>
      <c r="M4179" s="10">
        <v>1000</v>
      </c>
      <c r="N4179" s="10">
        <f t="shared" si="3059"/>
        <v>1</v>
      </c>
      <c r="O4179" s="10">
        <v>1</v>
      </c>
      <c r="P4179" s="10">
        <v>0</v>
      </c>
      <c r="Q4179" s="10">
        <v>120000</v>
      </c>
      <c r="R4179" s="10">
        <v>120000</v>
      </c>
      <c r="S4179" s="10">
        <v>1000</v>
      </c>
      <c r="T4179" s="10">
        <f t="shared" si="3060"/>
        <v>1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f t="shared" si="3066"/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>
        <v>0</v>
      </c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0">
        <v>0</v>
      </c>
      <c r="BM4179" s="10">
        <v>0</v>
      </c>
      <c r="BN4179" s="10">
        <v>0</v>
      </c>
      <c r="BO4179" s="10">
        <v>0</v>
      </c>
      <c r="BP4179" s="10">
        <v>0</v>
      </c>
      <c r="BQ4179" s="10">
        <v>0</v>
      </c>
    </row>
    <row r="4180" spans="1:69">
      <c r="A4180" s="10">
        <v>90108</v>
      </c>
      <c r="B4180" s="89" t="s">
        <v>956</v>
      </c>
      <c r="C4180" s="48" t="s">
        <v>986</v>
      </c>
      <c r="D4180" s="111" t="s">
        <v>1168</v>
      </c>
      <c r="E4180" s="48" t="s">
        <v>979</v>
      </c>
      <c r="F4180" s="48" t="s">
        <v>979</v>
      </c>
      <c r="G4180" s="10">
        <v>1</v>
      </c>
      <c r="I4180" s="10">
        <v>9</v>
      </c>
      <c r="J4180" s="10">
        <v>302</v>
      </c>
      <c r="K4180" s="10">
        <v>275</v>
      </c>
      <c r="L4180" s="10">
        <v>275</v>
      </c>
      <c r="M4180" s="10">
        <v>1000</v>
      </c>
      <c r="N4180" s="10">
        <f t="shared" si="3059"/>
        <v>1</v>
      </c>
      <c r="O4180" s="10">
        <v>1</v>
      </c>
      <c r="P4180" s="10">
        <v>0</v>
      </c>
      <c r="Q4180" s="10">
        <v>110000</v>
      </c>
      <c r="R4180" s="10">
        <v>110000</v>
      </c>
      <c r="S4180" s="10">
        <v>1000</v>
      </c>
      <c r="T4180" s="10">
        <f t="shared" si="3060"/>
        <v>1</v>
      </c>
      <c r="AG4180" s="10">
        <v>0</v>
      </c>
      <c r="AH4180" s="10">
        <v>0</v>
      </c>
      <c r="AI4180" s="10">
        <v>0</v>
      </c>
      <c r="AJ4180" s="10">
        <v>0</v>
      </c>
      <c r="AK4180" s="10">
        <v>0</v>
      </c>
      <c r="AL4180" s="10">
        <f t="shared" si="3066"/>
        <v>0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  <c r="AR4180" s="10">
        <v>0</v>
      </c>
      <c r="AS4180" s="10">
        <v>0</v>
      </c>
      <c r="AT4180" s="10">
        <v>0</v>
      </c>
      <c r="AU4180" s="10">
        <v>0</v>
      </c>
      <c r="AV4180" s="10">
        <v>0</v>
      </c>
      <c r="AW4180" s="10">
        <v>0</v>
      </c>
      <c r="AX4180" s="10">
        <v>0</v>
      </c>
      <c r="AY4180" s="10">
        <v>0</v>
      </c>
      <c r="AZ4180" s="10">
        <v>0</v>
      </c>
      <c r="BA4180" s="10">
        <v>0</v>
      </c>
      <c r="BB4180" s="10">
        <v>0</v>
      </c>
      <c r="BC4180" s="10">
        <v>0</v>
      </c>
      <c r="BD4180" s="10">
        <v>0</v>
      </c>
      <c r="BE4180" s="10">
        <v>0</v>
      </c>
      <c r="BF4180" s="10">
        <v>0</v>
      </c>
      <c r="BG4180" s="10">
        <v>0</v>
      </c>
      <c r="BH4180" s="10">
        <v>0</v>
      </c>
      <c r="BI4180" s="10">
        <v>0</v>
      </c>
      <c r="BJ4180" s="10">
        <v>0</v>
      </c>
      <c r="BK4180" s="10">
        <v>0</v>
      </c>
      <c r="BL4180" s="10">
        <v>0</v>
      </c>
      <c r="BM4180" s="10">
        <v>0</v>
      </c>
      <c r="BN4180" s="10">
        <v>0</v>
      </c>
      <c r="BO4180" s="10">
        <v>0</v>
      </c>
      <c r="BP4180" s="10">
        <v>0</v>
      </c>
      <c r="BQ4180" s="10">
        <v>0</v>
      </c>
    </row>
    <row r="4181" spans="1:69">
      <c r="A4181" s="10">
        <v>90109</v>
      </c>
      <c r="B4181" s="89" t="s">
        <v>956</v>
      </c>
      <c r="C4181" s="48" t="s">
        <v>987</v>
      </c>
      <c r="D4181" s="111" t="s">
        <v>1168</v>
      </c>
      <c r="E4181" s="48" t="s">
        <v>979</v>
      </c>
      <c r="F4181" s="48" t="s">
        <v>979</v>
      </c>
      <c r="G4181" s="10">
        <v>1</v>
      </c>
      <c r="I4181" s="10">
        <v>9</v>
      </c>
      <c r="J4181" s="10">
        <v>302</v>
      </c>
      <c r="K4181" s="10">
        <v>250</v>
      </c>
      <c r="L4181" s="10">
        <v>250</v>
      </c>
      <c r="M4181" s="10">
        <v>1000</v>
      </c>
      <c r="N4181" s="10">
        <f t="shared" si="3059"/>
        <v>1</v>
      </c>
      <c r="O4181" s="10">
        <v>1</v>
      </c>
      <c r="P4181" s="10">
        <v>0</v>
      </c>
      <c r="Q4181" s="10">
        <v>100000</v>
      </c>
      <c r="R4181" s="10">
        <v>100000</v>
      </c>
      <c r="S4181" s="10">
        <v>1000</v>
      </c>
      <c r="T4181" s="10">
        <f t="shared" si="3060"/>
        <v>1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f t="shared" si="3066"/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0">
        <v>0</v>
      </c>
      <c r="BM4181" s="10">
        <v>0</v>
      </c>
      <c r="BN4181" s="10">
        <v>0</v>
      </c>
      <c r="BO4181" s="10">
        <v>0</v>
      </c>
      <c r="BP4181" s="10">
        <v>0</v>
      </c>
      <c r="BQ4181" s="10">
        <v>0</v>
      </c>
    </row>
    <row r="4182" spans="1:69">
      <c r="A4182" s="10">
        <v>90110</v>
      </c>
      <c r="B4182" s="89" t="s">
        <v>956</v>
      </c>
      <c r="C4182" s="48" t="s">
        <v>988</v>
      </c>
      <c r="D4182" s="111" t="s">
        <v>1168</v>
      </c>
      <c r="E4182" s="48" t="s">
        <v>979</v>
      </c>
      <c r="F4182" s="48" t="s">
        <v>979</v>
      </c>
      <c r="G4182" s="10">
        <v>1</v>
      </c>
      <c r="I4182" s="10">
        <v>9</v>
      </c>
      <c r="J4182" s="10">
        <v>302</v>
      </c>
      <c r="K4182" s="10">
        <v>225</v>
      </c>
      <c r="L4182" s="10">
        <v>225</v>
      </c>
      <c r="M4182" s="10">
        <v>1000</v>
      </c>
      <c r="N4182" s="10">
        <f t="shared" si="3059"/>
        <v>1</v>
      </c>
      <c r="O4182" s="10">
        <v>1</v>
      </c>
      <c r="P4182" s="10">
        <v>0</v>
      </c>
      <c r="Q4182" s="10">
        <v>90000</v>
      </c>
      <c r="R4182" s="10">
        <v>90000</v>
      </c>
      <c r="S4182" s="10">
        <v>1000</v>
      </c>
      <c r="T4182" s="10">
        <f t="shared" si="3060"/>
        <v>1</v>
      </c>
      <c r="AG4182" s="10">
        <v>0</v>
      </c>
      <c r="AH4182" s="10">
        <v>0</v>
      </c>
      <c r="AI4182" s="10">
        <v>0</v>
      </c>
      <c r="AJ4182" s="10">
        <v>0</v>
      </c>
      <c r="AK4182" s="10">
        <v>0</v>
      </c>
      <c r="AL4182" s="10">
        <f t="shared" si="3066"/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  <c r="AR4182" s="10">
        <v>0</v>
      </c>
      <c r="AS4182" s="10">
        <v>0</v>
      </c>
      <c r="AT4182" s="10">
        <v>0</v>
      </c>
      <c r="AU4182" s="10">
        <v>0</v>
      </c>
      <c r="AV4182" s="10">
        <v>0</v>
      </c>
      <c r="AW4182" s="10">
        <v>0</v>
      </c>
      <c r="AX4182" s="10">
        <v>0</v>
      </c>
      <c r="AY4182" s="10">
        <v>0</v>
      </c>
      <c r="AZ4182" s="10">
        <v>0</v>
      </c>
      <c r="BA4182" s="10">
        <v>0</v>
      </c>
      <c r="BB4182" s="10">
        <v>0</v>
      </c>
      <c r="BC4182" s="10">
        <v>0</v>
      </c>
      <c r="BD4182" s="10">
        <v>0</v>
      </c>
      <c r="BE4182" s="10">
        <v>0</v>
      </c>
      <c r="BF4182" s="10">
        <v>0</v>
      </c>
      <c r="BG4182" s="10">
        <v>0</v>
      </c>
      <c r="BH4182" s="10">
        <v>0</v>
      </c>
      <c r="BI4182" s="10">
        <v>0</v>
      </c>
      <c r="BJ4182" s="10">
        <v>0</v>
      </c>
      <c r="BK4182" s="10">
        <v>0</v>
      </c>
      <c r="BL4182" s="10">
        <v>0</v>
      </c>
      <c r="BM4182" s="10">
        <v>0</v>
      </c>
      <c r="BN4182" s="10">
        <v>0</v>
      </c>
      <c r="BO4182" s="10">
        <v>0</v>
      </c>
      <c r="BP4182" s="10">
        <v>0</v>
      </c>
      <c r="BQ4182" s="10">
        <v>0</v>
      </c>
    </row>
    <row r="4183" spans="1:69">
      <c r="A4183" s="10">
        <v>90111</v>
      </c>
      <c r="B4183" s="89" t="s">
        <v>956</v>
      </c>
      <c r="C4183" s="48" t="s">
        <v>989</v>
      </c>
      <c r="D4183" s="111" t="s">
        <v>1168</v>
      </c>
      <c r="E4183" s="48" t="s">
        <v>979</v>
      </c>
      <c r="F4183" s="48" t="s">
        <v>979</v>
      </c>
      <c r="G4183" s="10">
        <v>1</v>
      </c>
      <c r="I4183" s="10">
        <v>9</v>
      </c>
      <c r="J4183" s="10">
        <v>302</v>
      </c>
      <c r="K4183" s="10">
        <v>200</v>
      </c>
      <c r="L4183" s="10">
        <v>200</v>
      </c>
      <c r="M4183" s="10">
        <v>1000</v>
      </c>
      <c r="N4183" s="10">
        <f t="shared" si="3059"/>
        <v>1</v>
      </c>
      <c r="O4183" s="10">
        <v>1</v>
      </c>
      <c r="P4183" s="10">
        <v>0</v>
      </c>
      <c r="Q4183" s="10">
        <v>60000</v>
      </c>
      <c r="R4183" s="10">
        <v>60000</v>
      </c>
      <c r="S4183" s="10">
        <v>1000</v>
      </c>
      <c r="T4183" s="10">
        <f t="shared" si="3060"/>
        <v>1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f t="shared" si="3066"/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0">
        <v>0</v>
      </c>
      <c r="BM4183" s="10">
        <v>0</v>
      </c>
      <c r="BN4183" s="10">
        <v>0</v>
      </c>
      <c r="BO4183" s="10">
        <v>0</v>
      </c>
      <c r="BP4183" s="10">
        <v>0</v>
      </c>
      <c r="BQ4183" s="10">
        <v>0</v>
      </c>
    </row>
    <row r="4184" spans="1:69">
      <c r="A4184" s="10">
        <v>90112</v>
      </c>
      <c r="B4184" s="89" t="s">
        <v>956</v>
      </c>
      <c r="C4184" s="48" t="s">
        <v>990</v>
      </c>
      <c r="D4184" s="111" t="s">
        <v>1168</v>
      </c>
      <c r="E4184" s="48" t="s">
        <v>979</v>
      </c>
      <c r="F4184" s="48" t="s">
        <v>979</v>
      </c>
      <c r="G4184" s="10">
        <v>1</v>
      </c>
      <c r="I4184" s="10">
        <v>9</v>
      </c>
      <c r="J4184" s="10">
        <v>302</v>
      </c>
      <c r="K4184" s="10">
        <v>180</v>
      </c>
      <c r="L4184" s="10">
        <v>180</v>
      </c>
      <c r="M4184" s="10">
        <v>1000</v>
      </c>
      <c r="N4184" s="10">
        <f t="shared" si="3059"/>
        <v>1</v>
      </c>
      <c r="O4184" s="10">
        <v>1</v>
      </c>
      <c r="P4184" s="10">
        <v>0</v>
      </c>
      <c r="Q4184" s="10">
        <v>55000</v>
      </c>
      <c r="R4184" s="10">
        <v>55000</v>
      </c>
      <c r="S4184" s="10">
        <v>1000</v>
      </c>
      <c r="T4184" s="10">
        <f t="shared" si="3060"/>
        <v>1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f t="shared" si="3066"/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  <c r="AS4184" s="10">
        <v>0</v>
      </c>
      <c r="AT4184" s="10">
        <v>0</v>
      </c>
      <c r="AU4184" s="10">
        <v>0</v>
      </c>
      <c r="AV4184" s="10">
        <v>0</v>
      </c>
      <c r="AW4184" s="10">
        <v>0</v>
      </c>
      <c r="AX4184" s="10">
        <v>0</v>
      </c>
      <c r="AY4184" s="10">
        <v>0</v>
      </c>
      <c r="AZ4184" s="10">
        <v>0</v>
      </c>
      <c r="BA4184" s="10">
        <v>0</v>
      </c>
      <c r="BB4184" s="10">
        <v>0</v>
      </c>
      <c r="BC4184" s="10">
        <v>0</v>
      </c>
      <c r="BD4184" s="10">
        <v>0</v>
      </c>
      <c r="BE4184" s="10">
        <v>0</v>
      </c>
      <c r="BF4184" s="10">
        <v>0</v>
      </c>
      <c r="BG4184" s="10">
        <v>0</v>
      </c>
      <c r="BH4184" s="10">
        <v>0</v>
      </c>
      <c r="BI4184" s="10">
        <v>0</v>
      </c>
      <c r="BJ4184" s="10">
        <v>0</v>
      </c>
      <c r="BK4184" s="10">
        <v>0</v>
      </c>
      <c r="BL4184" s="10">
        <v>0</v>
      </c>
      <c r="BM4184" s="10">
        <v>0</v>
      </c>
      <c r="BN4184" s="10">
        <v>0</v>
      </c>
      <c r="BO4184" s="10">
        <v>0</v>
      </c>
      <c r="BP4184" s="10">
        <v>0</v>
      </c>
      <c r="BQ4184" s="10">
        <v>0</v>
      </c>
    </row>
    <row r="4185" spans="1:69">
      <c r="A4185" s="10">
        <v>90113</v>
      </c>
      <c r="B4185" s="89" t="s">
        <v>956</v>
      </c>
      <c r="C4185" s="48" t="s">
        <v>991</v>
      </c>
      <c r="D4185" s="111" t="s">
        <v>1168</v>
      </c>
      <c r="E4185" s="48" t="s">
        <v>979</v>
      </c>
      <c r="F4185" s="48" t="s">
        <v>979</v>
      </c>
      <c r="G4185" s="10">
        <v>1</v>
      </c>
      <c r="I4185" s="10">
        <v>9</v>
      </c>
      <c r="J4185" s="10">
        <v>302</v>
      </c>
      <c r="K4185" s="10">
        <v>160</v>
      </c>
      <c r="L4185" s="10">
        <v>160</v>
      </c>
      <c r="M4185" s="10">
        <v>1000</v>
      </c>
      <c r="N4185" s="10">
        <f t="shared" si="3059"/>
        <v>1</v>
      </c>
      <c r="O4185" s="10">
        <v>1</v>
      </c>
      <c r="P4185" s="10">
        <v>0</v>
      </c>
      <c r="Q4185" s="10">
        <v>50000</v>
      </c>
      <c r="R4185" s="10">
        <v>50000</v>
      </c>
      <c r="S4185" s="10">
        <v>1000</v>
      </c>
      <c r="T4185" s="10">
        <f t="shared" si="3060"/>
        <v>1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f t="shared" si="3066"/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>
        <v>0</v>
      </c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0">
        <v>0</v>
      </c>
      <c r="BM4185" s="10">
        <v>0</v>
      </c>
      <c r="BN4185" s="10">
        <v>0</v>
      </c>
      <c r="BO4185" s="10">
        <v>0</v>
      </c>
      <c r="BP4185" s="10">
        <v>0</v>
      </c>
      <c r="BQ4185" s="10">
        <v>0</v>
      </c>
    </row>
    <row r="4186" spans="1:69">
      <c r="A4186" s="10">
        <v>90114</v>
      </c>
      <c r="B4186" s="89" t="s">
        <v>956</v>
      </c>
      <c r="C4186" s="48" t="s">
        <v>992</v>
      </c>
      <c r="D4186" s="111" t="s">
        <v>1168</v>
      </c>
      <c r="E4186" s="48" t="s">
        <v>979</v>
      </c>
      <c r="F4186" s="48" t="s">
        <v>979</v>
      </c>
      <c r="G4186" s="10">
        <v>1</v>
      </c>
      <c r="I4186" s="10">
        <v>9</v>
      </c>
      <c r="J4186" s="10">
        <v>302</v>
      </c>
      <c r="K4186" s="10">
        <v>140</v>
      </c>
      <c r="L4186" s="10">
        <v>140</v>
      </c>
      <c r="M4186" s="10">
        <v>1000</v>
      </c>
      <c r="N4186" s="10">
        <f t="shared" si="3059"/>
        <v>1</v>
      </c>
      <c r="O4186" s="10">
        <v>1</v>
      </c>
      <c r="P4186" s="10">
        <v>0</v>
      </c>
      <c r="Q4186" s="10">
        <v>45000</v>
      </c>
      <c r="R4186" s="10">
        <v>45000</v>
      </c>
      <c r="S4186" s="10">
        <v>1000</v>
      </c>
      <c r="T4186" s="10">
        <f t="shared" si="3060"/>
        <v>1</v>
      </c>
      <c r="AG4186" s="10">
        <v>0</v>
      </c>
      <c r="AH4186" s="10">
        <v>0</v>
      </c>
      <c r="AI4186" s="10">
        <v>0</v>
      </c>
      <c r="AJ4186" s="10">
        <v>0</v>
      </c>
      <c r="AK4186" s="10">
        <v>0</v>
      </c>
      <c r="AL4186" s="10">
        <f t="shared" si="3066"/>
        <v>0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  <c r="AR4186" s="10">
        <v>0</v>
      </c>
      <c r="AS4186" s="10">
        <v>0</v>
      </c>
      <c r="AT4186" s="10">
        <v>0</v>
      </c>
      <c r="AU4186" s="10">
        <v>0</v>
      </c>
      <c r="AV4186" s="10">
        <v>0</v>
      </c>
      <c r="AW4186" s="10">
        <v>0</v>
      </c>
      <c r="AX4186" s="10">
        <v>0</v>
      </c>
      <c r="AY4186" s="10">
        <v>0</v>
      </c>
      <c r="AZ4186" s="10">
        <v>0</v>
      </c>
      <c r="BA4186" s="10">
        <v>0</v>
      </c>
      <c r="BB4186" s="10">
        <v>0</v>
      </c>
      <c r="BC4186" s="10">
        <v>0</v>
      </c>
      <c r="BD4186" s="10">
        <v>0</v>
      </c>
      <c r="BE4186" s="10">
        <v>0</v>
      </c>
      <c r="BF4186" s="10">
        <v>0</v>
      </c>
      <c r="BG4186" s="10">
        <v>0</v>
      </c>
      <c r="BH4186" s="10">
        <v>0</v>
      </c>
      <c r="BI4186" s="10">
        <v>0</v>
      </c>
      <c r="BJ4186" s="10">
        <v>0</v>
      </c>
      <c r="BK4186" s="10">
        <v>0</v>
      </c>
      <c r="BL4186" s="10">
        <v>0</v>
      </c>
      <c r="BM4186" s="10">
        <v>0</v>
      </c>
      <c r="BN4186" s="10">
        <v>0</v>
      </c>
      <c r="BO4186" s="10">
        <v>0</v>
      </c>
      <c r="BP4186" s="10">
        <v>0</v>
      </c>
      <c r="BQ4186" s="10">
        <v>0</v>
      </c>
    </row>
    <row r="4187" spans="1:69">
      <c r="A4187" s="10">
        <v>90115</v>
      </c>
      <c r="B4187" s="89" t="s">
        <v>956</v>
      </c>
      <c r="C4187" s="48" t="s">
        <v>993</v>
      </c>
      <c r="D4187" s="111" t="s">
        <v>1168</v>
      </c>
      <c r="E4187" s="48" t="s">
        <v>979</v>
      </c>
      <c r="F4187" s="48" t="s">
        <v>979</v>
      </c>
      <c r="G4187" s="10">
        <v>1</v>
      </c>
      <c r="I4187" s="10">
        <v>9</v>
      </c>
      <c r="J4187" s="10">
        <v>302</v>
      </c>
      <c r="K4187" s="10">
        <v>120</v>
      </c>
      <c r="L4187" s="10">
        <v>120</v>
      </c>
      <c r="M4187" s="10">
        <v>1000</v>
      </c>
      <c r="N4187" s="10">
        <f t="shared" si="3059"/>
        <v>1</v>
      </c>
      <c r="O4187" s="10">
        <v>1</v>
      </c>
      <c r="P4187" s="10">
        <v>0</v>
      </c>
      <c r="Q4187" s="10">
        <v>40000</v>
      </c>
      <c r="R4187" s="10">
        <v>40000</v>
      </c>
      <c r="S4187" s="10">
        <v>1000</v>
      </c>
      <c r="T4187" s="10">
        <f t="shared" si="3060"/>
        <v>1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f t="shared" si="3066"/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>
        <v>0</v>
      </c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0">
        <v>0</v>
      </c>
      <c r="BM4187" s="10">
        <v>0</v>
      </c>
      <c r="BN4187" s="10">
        <v>0</v>
      </c>
      <c r="BO4187" s="10">
        <v>0</v>
      </c>
      <c r="BP4187" s="10">
        <v>0</v>
      </c>
      <c r="BQ4187" s="10">
        <v>0</v>
      </c>
    </row>
    <row r="4188" spans="1:69">
      <c r="A4188" s="10">
        <v>90116</v>
      </c>
      <c r="B4188" s="89" t="s">
        <v>956</v>
      </c>
      <c r="C4188" s="48" t="s">
        <v>994</v>
      </c>
      <c r="D4188" s="111" t="s">
        <v>1168</v>
      </c>
      <c r="E4188" s="48" t="s">
        <v>979</v>
      </c>
      <c r="F4188" s="48" t="s">
        <v>979</v>
      </c>
      <c r="G4188" s="10">
        <v>1</v>
      </c>
      <c r="I4188" s="10">
        <v>9</v>
      </c>
      <c r="J4188" s="10">
        <v>302</v>
      </c>
      <c r="K4188" s="10">
        <v>110</v>
      </c>
      <c r="L4188" s="10">
        <v>110</v>
      </c>
      <c r="M4188" s="10">
        <v>1000</v>
      </c>
      <c r="N4188" s="10">
        <f t="shared" si="3059"/>
        <v>1</v>
      </c>
      <c r="O4188" s="10">
        <v>1</v>
      </c>
      <c r="P4188" s="10">
        <v>0</v>
      </c>
      <c r="Q4188" s="10">
        <v>35000</v>
      </c>
      <c r="R4188" s="10">
        <v>35000</v>
      </c>
      <c r="S4188" s="10">
        <v>1000</v>
      </c>
      <c r="T4188" s="10">
        <f t="shared" si="3060"/>
        <v>1</v>
      </c>
      <c r="AG4188" s="10">
        <v>0</v>
      </c>
      <c r="AH4188" s="10">
        <v>0</v>
      </c>
      <c r="AI4188" s="10">
        <v>0</v>
      </c>
      <c r="AJ4188" s="10">
        <v>0</v>
      </c>
      <c r="AK4188" s="10">
        <v>0</v>
      </c>
      <c r="AL4188" s="10">
        <f t="shared" si="3066"/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>
        <v>0</v>
      </c>
      <c r="AS4188" s="10">
        <v>0</v>
      </c>
      <c r="AT4188" s="10">
        <v>0</v>
      </c>
      <c r="AU4188" s="10">
        <v>0</v>
      </c>
      <c r="AV4188" s="10">
        <v>0</v>
      </c>
      <c r="AW4188" s="10">
        <v>0</v>
      </c>
      <c r="AX4188" s="10">
        <v>0</v>
      </c>
      <c r="AY4188" s="10">
        <v>0</v>
      </c>
      <c r="AZ4188" s="10">
        <v>0</v>
      </c>
      <c r="BA4188" s="10">
        <v>0</v>
      </c>
      <c r="BB4188" s="10">
        <v>0</v>
      </c>
      <c r="BC4188" s="10">
        <v>0</v>
      </c>
      <c r="BD4188" s="10">
        <v>0</v>
      </c>
      <c r="BE4188" s="10">
        <v>0</v>
      </c>
      <c r="BF4188" s="10">
        <v>0</v>
      </c>
      <c r="BG4188" s="10">
        <v>0</v>
      </c>
      <c r="BH4188" s="10">
        <v>0</v>
      </c>
      <c r="BI4188" s="10">
        <v>0</v>
      </c>
      <c r="BJ4188" s="10">
        <v>0</v>
      </c>
      <c r="BK4188" s="10">
        <v>0</v>
      </c>
      <c r="BL4188" s="10">
        <v>0</v>
      </c>
      <c r="BM4188" s="10">
        <v>0</v>
      </c>
      <c r="BN4188" s="10">
        <v>0</v>
      </c>
      <c r="BO4188" s="10">
        <v>0</v>
      </c>
      <c r="BP4188" s="10">
        <v>0</v>
      </c>
      <c r="BQ4188" s="10">
        <v>0</v>
      </c>
    </row>
    <row r="4189" spans="1:69">
      <c r="A4189" s="10">
        <v>90117</v>
      </c>
      <c r="B4189" s="89" t="s">
        <v>956</v>
      </c>
      <c r="C4189" s="48" t="s">
        <v>995</v>
      </c>
      <c r="D4189" s="111" t="s">
        <v>1168</v>
      </c>
      <c r="E4189" s="48" t="s">
        <v>979</v>
      </c>
      <c r="F4189" s="48" t="s">
        <v>979</v>
      </c>
      <c r="G4189" s="10">
        <v>1</v>
      </c>
      <c r="I4189" s="10">
        <v>9</v>
      </c>
      <c r="J4189" s="10">
        <v>302</v>
      </c>
      <c r="K4189" s="10">
        <v>100</v>
      </c>
      <c r="L4189" s="10">
        <v>100</v>
      </c>
      <c r="M4189" s="10">
        <v>1000</v>
      </c>
      <c r="N4189" s="10">
        <f t="shared" si="3059"/>
        <v>1</v>
      </c>
      <c r="O4189" s="10">
        <v>1</v>
      </c>
      <c r="P4189" s="10">
        <v>0</v>
      </c>
      <c r="Q4189" s="10">
        <v>30000</v>
      </c>
      <c r="R4189" s="10">
        <v>30000</v>
      </c>
      <c r="S4189" s="10">
        <v>1000</v>
      </c>
      <c r="T4189" s="10">
        <f t="shared" si="3060"/>
        <v>1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f t="shared" si="3066"/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>
        <v>0</v>
      </c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0">
        <v>0</v>
      </c>
      <c r="BM4189" s="10">
        <v>0</v>
      </c>
      <c r="BN4189" s="10">
        <v>0</v>
      </c>
      <c r="BO4189" s="10">
        <v>0</v>
      </c>
      <c r="BP4189" s="10">
        <v>0</v>
      </c>
      <c r="BQ4189" s="10">
        <v>0</v>
      </c>
    </row>
    <row r="4190" spans="1:69">
      <c r="A4190" s="10">
        <v>1019001</v>
      </c>
      <c r="B4190" s="10" t="s">
        <v>996</v>
      </c>
      <c r="C4190" s="10" t="s">
        <v>925</v>
      </c>
      <c r="D4190" s="10" t="s">
        <v>816</v>
      </c>
      <c r="F4190" s="10" t="s">
        <v>997</v>
      </c>
      <c r="G4190" s="10">
        <v>1</v>
      </c>
      <c r="H4190"/>
      <c r="I4190" s="10">
        <v>6</v>
      </c>
      <c r="J4190" s="10">
        <v>0</v>
      </c>
      <c r="K4190" s="10">
        <v>500</v>
      </c>
      <c r="L4190" s="10">
        <f>K4190</f>
        <v>500</v>
      </c>
      <c r="M4190" s="10">
        <v>1000</v>
      </c>
      <c r="N4190" s="10">
        <f t="shared" si="3059"/>
        <v>1</v>
      </c>
      <c r="O4190" s="10">
        <v>1</v>
      </c>
      <c r="P4190" s="10">
        <v>0</v>
      </c>
      <c r="Q4190" s="10">
        <v>50000</v>
      </c>
      <c r="R4190" s="10">
        <f t="shared" ref="R4190:R4221" si="3071">Q4190</f>
        <v>50000</v>
      </c>
      <c r="S4190" s="10">
        <v>1000</v>
      </c>
      <c r="T4190" s="10">
        <f t="shared" si="3060"/>
        <v>1</v>
      </c>
    </row>
    <row r="4191" spans="1:69">
      <c r="A4191" s="10">
        <v>1019002</v>
      </c>
      <c r="B4191" s="10" t="s">
        <v>996</v>
      </c>
      <c r="C4191" s="10" t="s">
        <v>925</v>
      </c>
      <c r="D4191" s="10" t="s">
        <v>818</v>
      </c>
      <c r="F4191" s="10" t="s">
        <v>997</v>
      </c>
      <c r="G4191" s="10">
        <v>1</v>
      </c>
      <c r="H4191"/>
      <c r="I4191" s="10">
        <v>6</v>
      </c>
      <c r="J4191" s="10">
        <v>0</v>
      </c>
      <c r="K4191" s="10">
        <f>K4190+50</f>
        <v>550</v>
      </c>
      <c r="L4191" s="10">
        <f t="shared" ref="L4191:L4264" si="3072">K4191</f>
        <v>550</v>
      </c>
      <c r="M4191" s="10">
        <v>1000</v>
      </c>
      <c r="N4191" s="10">
        <f t="shared" si="3059"/>
        <v>1</v>
      </c>
      <c r="O4191" s="10">
        <v>1</v>
      </c>
      <c r="P4191" s="10">
        <v>0</v>
      </c>
      <c r="Q4191" s="10">
        <f>Q4190+5000</f>
        <v>55000</v>
      </c>
      <c r="R4191" s="10">
        <f t="shared" si="3071"/>
        <v>55000</v>
      </c>
      <c r="S4191" s="10">
        <v>1000</v>
      </c>
      <c r="T4191" s="10">
        <f t="shared" si="3060"/>
        <v>1</v>
      </c>
    </row>
    <row r="4192" spans="1:69">
      <c r="A4192" s="10">
        <v>1019003</v>
      </c>
      <c r="B4192" s="10" t="s">
        <v>996</v>
      </c>
      <c r="C4192" s="10" t="s">
        <v>925</v>
      </c>
      <c r="D4192" s="10" t="s">
        <v>819</v>
      </c>
      <c r="F4192" s="10" t="s">
        <v>997</v>
      </c>
      <c r="G4192" s="10">
        <v>1</v>
      </c>
      <c r="H4192"/>
      <c r="I4192" s="10">
        <v>6</v>
      </c>
      <c r="J4192" s="10">
        <v>0</v>
      </c>
      <c r="K4192" s="10">
        <f t="shared" ref="K4192:K4255" si="3073">K4191+50</f>
        <v>600</v>
      </c>
      <c r="L4192" s="10">
        <f t="shared" si="3072"/>
        <v>600</v>
      </c>
      <c r="M4192" s="10">
        <v>1000</v>
      </c>
      <c r="N4192" s="10">
        <f t="shared" si="3059"/>
        <v>1</v>
      </c>
      <c r="O4192" s="10">
        <v>1</v>
      </c>
      <c r="P4192" s="10">
        <v>0</v>
      </c>
      <c r="Q4192" s="10">
        <f t="shared" ref="Q4192:Q4255" si="3074">Q4191+5000</f>
        <v>60000</v>
      </c>
      <c r="R4192" s="10">
        <f t="shared" si="3071"/>
        <v>60000</v>
      </c>
      <c r="S4192" s="10">
        <v>1000</v>
      </c>
      <c r="T4192" s="10">
        <f t="shared" si="3060"/>
        <v>1</v>
      </c>
    </row>
    <row r="4193" spans="1:20">
      <c r="A4193" s="10">
        <v>1019004</v>
      </c>
      <c r="B4193" s="10" t="s">
        <v>996</v>
      </c>
      <c r="C4193" s="10" t="s">
        <v>925</v>
      </c>
      <c r="D4193" s="10" t="s">
        <v>820</v>
      </c>
      <c r="F4193" s="10" t="s">
        <v>997</v>
      </c>
      <c r="G4193" s="10">
        <v>1</v>
      </c>
      <c r="H4193"/>
      <c r="I4193" s="10">
        <v>6</v>
      </c>
      <c r="J4193" s="10">
        <v>0</v>
      </c>
      <c r="K4193" s="10">
        <f t="shared" si="3073"/>
        <v>650</v>
      </c>
      <c r="L4193" s="10">
        <f t="shared" si="3072"/>
        <v>650</v>
      </c>
      <c r="M4193" s="10">
        <v>1000</v>
      </c>
      <c r="N4193" s="10">
        <f t="shared" si="3059"/>
        <v>1</v>
      </c>
      <c r="O4193" s="10">
        <v>1</v>
      </c>
      <c r="P4193" s="10">
        <v>0</v>
      </c>
      <c r="Q4193" s="10">
        <f t="shared" si="3074"/>
        <v>65000</v>
      </c>
      <c r="R4193" s="10">
        <f t="shared" si="3071"/>
        <v>65000</v>
      </c>
      <c r="S4193" s="10">
        <v>1000</v>
      </c>
      <c r="T4193" s="10">
        <f t="shared" si="3060"/>
        <v>1</v>
      </c>
    </row>
    <row r="4194" spans="1:20">
      <c r="A4194" s="10">
        <v>1019005</v>
      </c>
      <c r="B4194" s="10" t="s">
        <v>996</v>
      </c>
      <c r="C4194" s="10" t="s">
        <v>925</v>
      </c>
      <c r="D4194" s="10" t="s">
        <v>821</v>
      </c>
      <c r="F4194" s="10" t="s">
        <v>997</v>
      </c>
      <c r="G4194" s="10">
        <v>1</v>
      </c>
      <c r="H4194"/>
      <c r="I4194" s="10">
        <v>6</v>
      </c>
      <c r="J4194" s="10">
        <v>0</v>
      </c>
      <c r="K4194" s="10">
        <f t="shared" si="3073"/>
        <v>700</v>
      </c>
      <c r="L4194" s="10">
        <f t="shared" si="3072"/>
        <v>700</v>
      </c>
      <c r="M4194" s="10">
        <v>1000</v>
      </c>
      <c r="N4194" s="10">
        <f t="shared" si="3059"/>
        <v>1</v>
      </c>
      <c r="O4194" s="10">
        <v>1</v>
      </c>
      <c r="P4194" s="10">
        <v>0</v>
      </c>
      <c r="Q4194" s="10">
        <f t="shared" si="3074"/>
        <v>70000</v>
      </c>
      <c r="R4194" s="10">
        <f t="shared" si="3071"/>
        <v>70000</v>
      </c>
      <c r="S4194" s="10">
        <v>1000</v>
      </c>
      <c r="T4194" s="10">
        <f t="shared" si="3060"/>
        <v>1</v>
      </c>
    </row>
    <row r="4195" spans="1:20">
      <c r="A4195" s="10">
        <v>1019006</v>
      </c>
      <c r="B4195" s="10" t="s">
        <v>996</v>
      </c>
      <c r="C4195" s="10" t="s">
        <v>925</v>
      </c>
      <c r="D4195" s="10" t="s">
        <v>822</v>
      </c>
      <c r="F4195" s="10" t="s">
        <v>997</v>
      </c>
      <c r="G4195" s="10">
        <v>1</v>
      </c>
      <c r="H4195"/>
      <c r="I4195" s="10">
        <v>6</v>
      </c>
      <c r="J4195" s="10">
        <v>0</v>
      </c>
      <c r="K4195" s="10">
        <f t="shared" si="3073"/>
        <v>750</v>
      </c>
      <c r="L4195" s="10">
        <f t="shared" si="3072"/>
        <v>750</v>
      </c>
      <c r="M4195" s="10">
        <v>1000</v>
      </c>
      <c r="N4195" s="10">
        <f t="shared" si="3059"/>
        <v>1</v>
      </c>
      <c r="O4195" s="10">
        <v>1</v>
      </c>
      <c r="P4195" s="10">
        <v>0</v>
      </c>
      <c r="Q4195" s="10">
        <f t="shared" si="3074"/>
        <v>75000</v>
      </c>
      <c r="R4195" s="10">
        <f t="shared" si="3071"/>
        <v>75000</v>
      </c>
      <c r="S4195" s="10">
        <v>1000</v>
      </c>
      <c r="T4195" s="10">
        <f t="shared" si="3060"/>
        <v>1</v>
      </c>
    </row>
    <row r="4196" spans="1:20">
      <c r="A4196" s="10">
        <v>1019007</v>
      </c>
      <c r="B4196" s="10" t="s">
        <v>996</v>
      </c>
      <c r="C4196" s="10" t="s">
        <v>925</v>
      </c>
      <c r="D4196" s="10" t="s">
        <v>823</v>
      </c>
      <c r="F4196" s="10" t="s">
        <v>997</v>
      </c>
      <c r="G4196" s="10">
        <v>1</v>
      </c>
      <c r="H4196"/>
      <c r="I4196" s="10">
        <v>6</v>
      </c>
      <c r="J4196" s="10">
        <v>0</v>
      </c>
      <c r="K4196" s="10">
        <f t="shared" si="3073"/>
        <v>800</v>
      </c>
      <c r="L4196" s="10">
        <f t="shared" si="3072"/>
        <v>800</v>
      </c>
      <c r="M4196" s="10">
        <v>1000</v>
      </c>
      <c r="N4196" s="10">
        <f t="shared" si="3059"/>
        <v>1</v>
      </c>
      <c r="O4196" s="10">
        <v>1</v>
      </c>
      <c r="P4196" s="10">
        <v>0</v>
      </c>
      <c r="Q4196" s="10">
        <f t="shared" si="3074"/>
        <v>80000</v>
      </c>
      <c r="R4196" s="10">
        <f t="shared" si="3071"/>
        <v>80000</v>
      </c>
      <c r="S4196" s="10">
        <v>1000</v>
      </c>
      <c r="T4196" s="10">
        <f t="shared" si="3060"/>
        <v>1</v>
      </c>
    </row>
    <row r="4197" spans="1:20">
      <c r="A4197" s="10">
        <v>1019008</v>
      </c>
      <c r="B4197" s="10" t="s">
        <v>996</v>
      </c>
      <c r="C4197" s="10" t="s">
        <v>925</v>
      </c>
      <c r="D4197" s="10" t="s">
        <v>824</v>
      </c>
      <c r="F4197" s="10" t="s">
        <v>997</v>
      </c>
      <c r="G4197" s="10">
        <v>1</v>
      </c>
      <c r="H4197"/>
      <c r="I4197" s="10">
        <v>6</v>
      </c>
      <c r="J4197" s="10">
        <v>0</v>
      </c>
      <c r="K4197" s="10">
        <f t="shared" si="3073"/>
        <v>850</v>
      </c>
      <c r="L4197" s="10">
        <f t="shared" si="3072"/>
        <v>850</v>
      </c>
      <c r="M4197" s="10">
        <v>1000</v>
      </c>
      <c r="N4197" s="10">
        <f t="shared" si="3059"/>
        <v>1</v>
      </c>
      <c r="O4197" s="10">
        <v>1</v>
      </c>
      <c r="P4197" s="10">
        <v>0</v>
      </c>
      <c r="Q4197" s="10">
        <f t="shared" si="3074"/>
        <v>85000</v>
      </c>
      <c r="R4197" s="10">
        <f t="shared" si="3071"/>
        <v>85000</v>
      </c>
      <c r="S4197" s="10">
        <v>1000</v>
      </c>
      <c r="T4197" s="10">
        <f t="shared" si="3060"/>
        <v>1</v>
      </c>
    </row>
    <row r="4198" spans="1:20">
      <c r="A4198" s="10">
        <v>1019009</v>
      </c>
      <c r="B4198" s="10" t="s">
        <v>996</v>
      </c>
      <c r="C4198" s="10" t="s">
        <v>925</v>
      </c>
      <c r="D4198" s="10" t="s">
        <v>825</v>
      </c>
      <c r="F4198" s="10" t="s">
        <v>997</v>
      </c>
      <c r="G4198" s="10">
        <v>1</v>
      </c>
      <c r="H4198"/>
      <c r="I4198" s="10">
        <v>6</v>
      </c>
      <c r="J4198" s="10">
        <v>0</v>
      </c>
      <c r="K4198" s="10">
        <f t="shared" si="3073"/>
        <v>900</v>
      </c>
      <c r="L4198" s="10">
        <f t="shared" si="3072"/>
        <v>900</v>
      </c>
      <c r="M4198" s="10">
        <v>1000</v>
      </c>
      <c r="N4198" s="10">
        <f t="shared" si="3059"/>
        <v>1</v>
      </c>
      <c r="O4198" s="10">
        <v>1</v>
      </c>
      <c r="P4198" s="10">
        <v>0</v>
      </c>
      <c r="Q4198" s="10">
        <f t="shared" si="3074"/>
        <v>90000</v>
      </c>
      <c r="R4198" s="10">
        <f t="shared" si="3071"/>
        <v>90000</v>
      </c>
      <c r="S4198" s="10">
        <v>1000</v>
      </c>
      <c r="T4198" s="10">
        <f t="shared" si="3060"/>
        <v>1</v>
      </c>
    </row>
    <row r="4199" spans="1:20">
      <c r="A4199" s="10">
        <v>1019010</v>
      </c>
      <c r="B4199" s="10" t="s">
        <v>996</v>
      </c>
      <c r="C4199" s="10" t="s">
        <v>925</v>
      </c>
      <c r="D4199" s="10" t="s">
        <v>826</v>
      </c>
      <c r="F4199" s="10" t="s">
        <v>997</v>
      </c>
      <c r="G4199" s="10">
        <v>1</v>
      </c>
      <c r="H4199"/>
      <c r="I4199" s="10">
        <v>6</v>
      </c>
      <c r="J4199" s="10">
        <v>0</v>
      </c>
      <c r="K4199" s="10">
        <f t="shared" si="3073"/>
        <v>950</v>
      </c>
      <c r="L4199" s="10">
        <f t="shared" si="3072"/>
        <v>950</v>
      </c>
      <c r="M4199" s="10">
        <v>1000</v>
      </c>
      <c r="N4199" s="10">
        <f t="shared" si="3059"/>
        <v>1</v>
      </c>
      <c r="O4199" s="10">
        <v>1</v>
      </c>
      <c r="P4199" s="10">
        <v>0</v>
      </c>
      <c r="Q4199" s="10">
        <f t="shared" si="3074"/>
        <v>95000</v>
      </c>
      <c r="R4199" s="10">
        <f t="shared" si="3071"/>
        <v>95000</v>
      </c>
      <c r="S4199" s="10">
        <v>1000</v>
      </c>
      <c r="T4199" s="10">
        <f t="shared" si="3060"/>
        <v>1</v>
      </c>
    </row>
    <row r="4200" spans="1:20">
      <c r="A4200" s="10">
        <v>1019011</v>
      </c>
      <c r="B4200" s="10" t="s">
        <v>996</v>
      </c>
      <c r="C4200" s="10" t="s">
        <v>925</v>
      </c>
      <c r="D4200" s="10" t="s">
        <v>827</v>
      </c>
      <c r="F4200" s="10" t="s">
        <v>997</v>
      </c>
      <c r="G4200" s="10">
        <v>1</v>
      </c>
      <c r="H4200"/>
      <c r="I4200" s="10">
        <v>6</v>
      </c>
      <c r="J4200" s="10">
        <v>0</v>
      </c>
      <c r="K4200" s="10">
        <f t="shared" si="3073"/>
        <v>1000</v>
      </c>
      <c r="L4200" s="10">
        <f t="shared" si="3072"/>
        <v>1000</v>
      </c>
      <c r="M4200" s="10">
        <v>1000</v>
      </c>
      <c r="N4200" s="10">
        <f t="shared" si="3059"/>
        <v>1</v>
      </c>
      <c r="O4200" s="10">
        <v>1</v>
      </c>
      <c r="P4200" s="10">
        <v>0</v>
      </c>
      <c r="Q4200" s="10">
        <f t="shared" si="3074"/>
        <v>100000</v>
      </c>
      <c r="R4200" s="10">
        <f t="shared" si="3071"/>
        <v>100000</v>
      </c>
      <c r="S4200" s="10">
        <v>1000</v>
      </c>
      <c r="T4200" s="10">
        <f t="shared" si="3060"/>
        <v>1</v>
      </c>
    </row>
    <row r="4201" spans="1:20">
      <c r="A4201" s="10">
        <v>1019012</v>
      </c>
      <c r="B4201" s="10" t="s">
        <v>996</v>
      </c>
      <c r="C4201" s="10" t="s">
        <v>925</v>
      </c>
      <c r="D4201" s="10" t="s">
        <v>828</v>
      </c>
      <c r="F4201" s="10" t="s">
        <v>997</v>
      </c>
      <c r="G4201" s="10">
        <v>1</v>
      </c>
      <c r="H4201"/>
      <c r="I4201" s="10">
        <v>6</v>
      </c>
      <c r="J4201" s="10">
        <v>0</v>
      </c>
      <c r="K4201" s="10">
        <f t="shared" si="3073"/>
        <v>1050</v>
      </c>
      <c r="L4201" s="10">
        <f t="shared" si="3072"/>
        <v>1050</v>
      </c>
      <c r="M4201" s="10">
        <v>1000</v>
      </c>
      <c r="N4201" s="10">
        <f t="shared" si="3059"/>
        <v>1</v>
      </c>
      <c r="O4201" s="10">
        <v>1</v>
      </c>
      <c r="P4201" s="10">
        <v>0</v>
      </c>
      <c r="Q4201" s="10">
        <f t="shared" si="3074"/>
        <v>105000</v>
      </c>
      <c r="R4201" s="10">
        <f t="shared" si="3071"/>
        <v>105000</v>
      </c>
      <c r="S4201" s="10">
        <v>1000</v>
      </c>
      <c r="T4201" s="10">
        <f t="shared" si="3060"/>
        <v>1</v>
      </c>
    </row>
    <row r="4202" spans="1:20">
      <c r="A4202" s="10">
        <v>1019013</v>
      </c>
      <c r="B4202" s="10" t="s">
        <v>996</v>
      </c>
      <c r="C4202" s="10" t="s">
        <v>925</v>
      </c>
      <c r="D4202" s="10" t="s">
        <v>829</v>
      </c>
      <c r="F4202" s="10" t="s">
        <v>997</v>
      </c>
      <c r="G4202" s="10">
        <v>1</v>
      </c>
      <c r="H4202"/>
      <c r="I4202" s="10">
        <v>6</v>
      </c>
      <c r="J4202" s="10">
        <v>0</v>
      </c>
      <c r="K4202" s="10">
        <f t="shared" si="3073"/>
        <v>1100</v>
      </c>
      <c r="L4202" s="10">
        <f t="shared" si="3072"/>
        <v>1100</v>
      </c>
      <c r="M4202" s="10">
        <v>1000</v>
      </c>
      <c r="N4202" s="10">
        <f t="shared" si="3059"/>
        <v>1</v>
      </c>
      <c r="O4202" s="10">
        <v>1</v>
      </c>
      <c r="P4202" s="10">
        <v>0</v>
      </c>
      <c r="Q4202" s="10">
        <f t="shared" si="3074"/>
        <v>110000</v>
      </c>
      <c r="R4202" s="10">
        <f t="shared" si="3071"/>
        <v>110000</v>
      </c>
      <c r="S4202" s="10">
        <v>1000</v>
      </c>
      <c r="T4202" s="10">
        <f t="shared" si="3060"/>
        <v>1</v>
      </c>
    </row>
    <row r="4203" spans="1:20">
      <c r="A4203" s="10">
        <v>1019014</v>
      </c>
      <c r="B4203" s="10" t="s">
        <v>996</v>
      </c>
      <c r="C4203" s="10" t="s">
        <v>925</v>
      </c>
      <c r="D4203" s="10" t="s">
        <v>830</v>
      </c>
      <c r="F4203" s="10" t="s">
        <v>997</v>
      </c>
      <c r="G4203" s="10">
        <v>1</v>
      </c>
      <c r="H4203"/>
      <c r="I4203" s="10">
        <v>6</v>
      </c>
      <c r="J4203" s="10">
        <v>0</v>
      </c>
      <c r="K4203" s="10">
        <f t="shared" si="3073"/>
        <v>1150</v>
      </c>
      <c r="L4203" s="10">
        <f t="shared" si="3072"/>
        <v>1150</v>
      </c>
      <c r="M4203" s="10">
        <v>1000</v>
      </c>
      <c r="N4203" s="10">
        <f t="shared" si="3059"/>
        <v>1</v>
      </c>
      <c r="O4203" s="10">
        <v>1</v>
      </c>
      <c r="P4203" s="10">
        <v>0</v>
      </c>
      <c r="Q4203" s="10">
        <f t="shared" si="3074"/>
        <v>115000</v>
      </c>
      <c r="R4203" s="10">
        <f t="shared" si="3071"/>
        <v>115000</v>
      </c>
      <c r="S4203" s="10">
        <v>1000</v>
      </c>
      <c r="T4203" s="10">
        <f t="shared" si="3060"/>
        <v>1</v>
      </c>
    </row>
    <row r="4204" spans="1:20">
      <c r="A4204" s="10">
        <v>1019015</v>
      </c>
      <c r="B4204" s="10" t="s">
        <v>996</v>
      </c>
      <c r="C4204" s="10" t="s">
        <v>925</v>
      </c>
      <c r="D4204" s="10" t="s">
        <v>831</v>
      </c>
      <c r="F4204" s="10" t="s">
        <v>997</v>
      </c>
      <c r="G4204" s="10">
        <v>1</v>
      </c>
      <c r="H4204"/>
      <c r="I4204" s="10">
        <v>6</v>
      </c>
      <c r="J4204" s="10">
        <v>0</v>
      </c>
      <c r="K4204" s="10">
        <f t="shared" si="3073"/>
        <v>1200</v>
      </c>
      <c r="L4204" s="10">
        <f t="shared" si="3072"/>
        <v>1200</v>
      </c>
      <c r="M4204" s="10">
        <v>1000</v>
      </c>
      <c r="N4204" s="10">
        <f t="shared" si="3059"/>
        <v>1</v>
      </c>
      <c r="O4204" s="10">
        <v>1</v>
      </c>
      <c r="P4204" s="10">
        <v>0</v>
      </c>
      <c r="Q4204" s="10">
        <f t="shared" si="3074"/>
        <v>120000</v>
      </c>
      <c r="R4204" s="10">
        <f t="shared" si="3071"/>
        <v>120000</v>
      </c>
      <c r="S4204" s="10">
        <v>1000</v>
      </c>
      <c r="T4204" s="10">
        <f t="shared" si="3060"/>
        <v>1</v>
      </c>
    </row>
    <row r="4205" spans="1:20">
      <c r="A4205" s="10">
        <v>1019016</v>
      </c>
      <c r="B4205" s="10" t="s">
        <v>996</v>
      </c>
      <c r="C4205" s="10" t="s">
        <v>925</v>
      </c>
      <c r="D4205" s="10" t="s">
        <v>832</v>
      </c>
      <c r="F4205" s="10" t="s">
        <v>997</v>
      </c>
      <c r="G4205" s="10">
        <v>1</v>
      </c>
      <c r="H4205"/>
      <c r="I4205" s="10">
        <v>6</v>
      </c>
      <c r="J4205" s="10">
        <v>0</v>
      </c>
      <c r="K4205" s="10">
        <f t="shared" si="3073"/>
        <v>1250</v>
      </c>
      <c r="L4205" s="10">
        <f t="shared" si="3072"/>
        <v>1250</v>
      </c>
      <c r="M4205" s="10">
        <v>1000</v>
      </c>
      <c r="N4205" s="10">
        <f t="shared" si="3059"/>
        <v>1</v>
      </c>
      <c r="O4205" s="10">
        <v>1</v>
      </c>
      <c r="P4205" s="10">
        <v>0</v>
      </c>
      <c r="Q4205" s="10">
        <f t="shared" si="3074"/>
        <v>125000</v>
      </c>
      <c r="R4205" s="10">
        <f t="shared" si="3071"/>
        <v>125000</v>
      </c>
      <c r="S4205" s="10">
        <v>1000</v>
      </c>
      <c r="T4205" s="10">
        <f t="shared" si="3060"/>
        <v>1</v>
      </c>
    </row>
    <row r="4206" spans="1:20">
      <c r="A4206" s="10">
        <v>1019017</v>
      </c>
      <c r="B4206" s="10" t="s">
        <v>996</v>
      </c>
      <c r="C4206" s="10" t="s">
        <v>925</v>
      </c>
      <c r="D4206" s="10" t="s">
        <v>833</v>
      </c>
      <c r="F4206" s="10" t="s">
        <v>997</v>
      </c>
      <c r="G4206" s="10">
        <v>1</v>
      </c>
      <c r="H4206"/>
      <c r="I4206" s="10">
        <v>6</v>
      </c>
      <c r="J4206" s="10">
        <v>0</v>
      </c>
      <c r="K4206" s="10">
        <f t="shared" si="3073"/>
        <v>1300</v>
      </c>
      <c r="L4206" s="10">
        <f t="shared" si="3072"/>
        <v>1300</v>
      </c>
      <c r="M4206" s="10">
        <v>1000</v>
      </c>
      <c r="N4206" s="10">
        <f t="shared" si="3059"/>
        <v>1</v>
      </c>
      <c r="O4206" s="10">
        <v>1</v>
      </c>
      <c r="P4206" s="10">
        <v>0</v>
      </c>
      <c r="Q4206" s="10">
        <f t="shared" si="3074"/>
        <v>130000</v>
      </c>
      <c r="R4206" s="10">
        <f t="shared" si="3071"/>
        <v>130000</v>
      </c>
      <c r="S4206" s="10">
        <v>1000</v>
      </c>
      <c r="T4206" s="10">
        <f t="shared" si="3060"/>
        <v>1</v>
      </c>
    </row>
    <row r="4207" spans="1:20">
      <c r="A4207" s="10">
        <v>1019018</v>
      </c>
      <c r="B4207" s="10" t="s">
        <v>996</v>
      </c>
      <c r="C4207" s="10" t="s">
        <v>925</v>
      </c>
      <c r="D4207" s="10" t="s">
        <v>834</v>
      </c>
      <c r="F4207" s="10" t="s">
        <v>997</v>
      </c>
      <c r="G4207" s="10">
        <v>1</v>
      </c>
      <c r="H4207"/>
      <c r="I4207" s="10">
        <v>6</v>
      </c>
      <c r="J4207" s="10">
        <v>0</v>
      </c>
      <c r="K4207" s="10">
        <f t="shared" si="3073"/>
        <v>1350</v>
      </c>
      <c r="L4207" s="10">
        <f t="shared" si="3072"/>
        <v>1350</v>
      </c>
      <c r="M4207" s="10">
        <v>1000</v>
      </c>
      <c r="N4207" s="10">
        <f t="shared" si="3059"/>
        <v>1</v>
      </c>
      <c r="O4207" s="10">
        <v>1</v>
      </c>
      <c r="P4207" s="10">
        <v>0</v>
      </c>
      <c r="Q4207" s="10">
        <f t="shared" si="3074"/>
        <v>135000</v>
      </c>
      <c r="R4207" s="10">
        <f t="shared" si="3071"/>
        <v>135000</v>
      </c>
      <c r="S4207" s="10">
        <v>1000</v>
      </c>
      <c r="T4207" s="10">
        <f t="shared" si="3060"/>
        <v>1</v>
      </c>
    </row>
    <row r="4208" spans="1:20">
      <c r="A4208" s="10">
        <v>1019019</v>
      </c>
      <c r="B4208" s="10" t="s">
        <v>996</v>
      </c>
      <c r="C4208" s="10" t="s">
        <v>925</v>
      </c>
      <c r="D4208" s="10" t="s">
        <v>835</v>
      </c>
      <c r="F4208" s="10" t="s">
        <v>997</v>
      </c>
      <c r="G4208" s="10">
        <v>1</v>
      </c>
      <c r="H4208"/>
      <c r="I4208" s="10">
        <v>6</v>
      </c>
      <c r="J4208" s="10">
        <v>0</v>
      </c>
      <c r="K4208" s="10">
        <f t="shared" si="3073"/>
        <v>1400</v>
      </c>
      <c r="L4208" s="10">
        <f t="shared" si="3072"/>
        <v>1400</v>
      </c>
      <c r="M4208" s="10">
        <v>1000</v>
      </c>
      <c r="N4208" s="10">
        <f t="shared" si="3059"/>
        <v>1</v>
      </c>
      <c r="O4208" s="10">
        <v>1</v>
      </c>
      <c r="P4208" s="10">
        <v>0</v>
      </c>
      <c r="Q4208" s="10">
        <f t="shared" si="3074"/>
        <v>140000</v>
      </c>
      <c r="R4208" s="10">
        <f t="shared" si="3071"/>
        <v>140000</v>
      </c>
      <c r="S4208" s="10">
        <v>1000</v>
      </c>
      <c r="T4208" s="10">
        <f t="shared" si="3060"/>
        <v>1</v>
      </c>
    </row>
    <row r="4209" spans="1:20">
      <c r="A4209" s="10">
        <v>1019020</v>
      </c>
      <c r="B4209" s="10" t="s">
        <v>996</v>
      </c>
      <c r="C4209" s="10" t="s">
        <v>925</v>
      </c>
      <c r="D4209" s="10" t="s">
        <v>836</v>
      </c>
      <c r="F4209" s="10" t="s">
        <v>997</v>
      </c>
      <c r="G4209" s="10">
        <v>1</v>
      </c>
      <c r="H4209"/>
      <c r="I4209" s="10">
        <v>6</v>
      </c>
      <c r="J4209" s="10">
        <v>0</v>
      </c>
      <c r="K4209" s="10">
        <f t="shared" si="3073"/>
        <v>1450</v>
      </c>
      <c r="L4209" s="10">
        <f t="shared" si="3072"/>
        <v>1450</v>
      </c>
      <c r="M4209" s="10">
        <v>1000</v>
      </c>
      <c r="N4209" s="10">
        <f t="shared" si="3059"/>
        <v>1</v>
      </c>
      <c r="O4209" s="10">
        <v>1</v>
      </c>
      <c r="P4209" s="10">
        <v>0</v>
      </c>
      <c r="Q4209" s="10">
        <f t="shared" si="3074"/>
        <v>145000</v>
      </c>
      <c r="R4209" s="10">
        <f t="shared" si="3071"/>
        <v>145000</v>
      </c>
      <c r="S4209" s="10">
        <v>1000</v>
      </c>
      <c r="T4209" s="10">
        <f t="shared" si="3060"/>
        <v>1</v>
      </c>
    </row>
    <row r="4210" spans="1:20">
      <c r="A4210" s="10">
        <v>1019021</v>
      </c>
      <c r="B4210" s="10" t="s">
        <v>996</v>
      </c>
      <c r="C4210" s="10" t="s">
        <v>925</v>
      </c>
      <c r="D4210" s="10" t="s">
        <v>1092</v>
      </c>
      <c r="F4210" s="10" t="s">
        <v>997</v>
      </c>
      <c r="G4210" s="10">
        <v>1</v>
      </c>
      <c r="H4210"/>
      <c r="I4210" s="10">
        <v>6</v>
      </c>
      <c r="J4210" s="10">
        <v>0</v>
      </c>
      <c r="K4210" s="10">
        <f t="shared" si="3073"/>
        <v>1500</v>
      </c>
      <c r="L4210" s="10">
        <f t="shared" si="3072"/>
        <v>1500</v>
      </c>
      <c r="M4210" s="10">
        <v>1000</v>
      </c>
      <c r="N4210" s="10">
        <f t="shared" si="3059"/>
        <v>1</v>
      </c>
      <c r="O4210" s="10">
        <v>1</v>
      </c>
      <c r="P4210" s="10">
        <v>0</v>
      </c>
      <c r="Q4210" s="10">
        <f t="shared" si="3074"/>
        <v>150000</v>
      </c>
      <c r="R4210" s="10">
        <f t="shared" si="3071"/>
        <v>150000</v>
      </c>
      <c r="S4210" s="10">
        <v>1000</v>
      </c>
      <c r="T4210" s="10">
        <f t="shared" si="3060"/>
        <v>1</v>
      </c>
    </row>
    <row r="4211" spans="1:20">
      <c r="A4211" s="10">
        <v>1019022</v>
      </c>
      <c r="B4211" s="10" t="s">
        <v>996</v>
      </c>
      <c r="C4211" s="10" t="s">
        <v>925</v>
      </c>
      <c r="D4211" s="10" t="s">
        <v>1093</v>
      </c>
      <c r="F4211" s="10" t="s">
        <v>997</v>
      </c>
      <c r="G4211" s="10">
        <v>1</v>
      </c>
      <c r="H4211"/>
      <c r="I4211" s="10">
        <v>6</v>
      </c>
      <c r="J4211" s="10">
        <v>0</v>
      </c>
      <c r="K4211" s="10">
        <f t="shared" si="3073"/>
        <v>1550</v>
      </c>
      <c r="L4211" s="10">
        <f t="shared" si="3072"/>
        <v>1550</v>
      </c>
      <c r="M4211" s="10">
        <v>1000</v>
      </c>
      <c r="N4211" s="10">
        <f t="shared" si="3059"/>
        <v>1</v>
      </c>
      <c r="O4211" s="10">
        <v>1</v>
      </c>
      <c r="P4211" s="10">
        <v>0</v>
      </c>
      <c r="Q4211" s="10">
        <f t="shared" si="3074"/>
        <v>155000</v>
      </c>
      <c r="R4211" s="10">
        <f t="shared" si="3071"/>
        <v>155000</v>
      </c>
      <c r="S4211" s="10">
        <v>1000</v>
      </c>
      <c r="T4211" s="10">
        <f t="shared" si="3060"/>
        <v>1</v>
      </c>
    </row>
    <row r="4212" spans="1:20">
      <c r="A4212" s="10">
        <v>1019023</v>
      </c>
      <c r="B4212" s="10" t="s">
        <v>996</v>
      </c>
      <c r="C4212" s="10" t="s">
        <v>925</v>
      </c>
      <c r="D4212" s="10" t="s">
        <v>1094</v>
      </c>
      <c r="F4212" s="10" t="s">
        <v>997</v>
      </c>
      <c r="G4212" s="10">
        <v>1</v>
      </c>
      <c r="H4212"/>
      <c r="I4212" s="10">
        <v>6</v>
      </c>
      <c r="J4212" s="10">
        <v>0</v>
      </c>
      <c r="K4212" s="10">
        <f t="shared" si="3073"/>
        <v>1600</v>
      </c>
      <c r="L4212" s="10">
        <f t="shared" si="3072"/>
        <v>1600</v>
      </c>
      <c r="M4212" s="10">
        <v>1000</v>
      </c>
      <c r="N4212" s="10">
        <f t="shared" si="3059"/>
        <v>1</v>
      </c>
      <c r="O4212" s="10">
        <v>1</v>
      </c>
      <c r="P4212" s="10">
        <v>0</v>
      </c>
      <c r="Q4212" s="10">
        <f t="shared" si="3074"/>
        <v>160000</v>
      </c>
      <c r="R4212" s="10">
        <f t="shared" si="3071"/>
        <v>160000</v>
      </c>
      <c r="S4212" s="10">
        <v>1000</v>
      </c>
      <c r="T4212" s="10">
        <f t="shared" si="3060"/>
        <v>1</v>
      </c>
    </row>
    <row r="4213" spans="1:20">
      <c r="A4213" s="10">
        <v>1019024</v>
      </c>
      <c r="B4213" s="10" t="s">
        <v>996</v>
      </c>
      <c r="C4213" s="10" t="s">
        <v>925</v>
      </c>
      <c r="D4213" s="10" t="s">
        <v>1095</v>
      </c>
      <c r="F4213" s="10" t="s">
        <v>997</v>
      </c>
      <c r="G4213" s="10">
        <v>1</v>
      </c>
      <c r="H4213"/>
      <c r="I4213" s="10">
        <v>6</v>
      </c>
      <c r="J4213" s="10">
        <v>0</v>
      </c>
      <c r="K4213" s="10">
        <f t="shared" si="3073"/>
        <v>1650</v>
      </c>
      <c r="L4213" s="10">
        <f t="shared" si="3072"/>
        <v>1650</v>
      </c>
      <c r="M4213" s="10">
        <v>1000</v>
      </c>
      <c r="N4213" s="10">
        <f t="shared" si="3059"/>
        <v>1</v>
      </c>
      <c r="O4213" s="10">
        <v>1</v>
      </c>
      <c r="P4213" s="10">
        <v>0</v>
      </c>
      <c r="Q4213" s="10">
        <f t="shared" si="3074"/>
        <v>165000</v>
      </c>
      <c r="R4213" s="10">
        <f t="shared" si="3071"/>
        <v>165000</v>
      </c>
      <c r="S4213" s="10">
        <v>1000</v>
      </c>
      <c r="T4213" s="10">
        <f t="shared" si="3060"/>
        <v>1</v>
      </c>
    </row>
    <row r="4214" spans="1:20">
      <c r="A4214" s="10">
        <v>1019025</v>
      </c>
      <c r="B4214" s="10" t="s">
        <v>996</v>
      </c>
      <c r="C4214" s="10" t="s">
        <v>925</v>
      </c>
      <c r="D4214" s="10" t="s">
        <v>1096</v>
      </c>
      <c r="F4214" s="10" t="s">
        <v>997</v>
      </c>
      <c r="G4214" s="10">
        <v>1</v>
      </c>
      <c r="H4214"/>
      <c r="I4214" s="10">
        <v>6</v>
      </c>
      <c r="J4214" s="10">
        <v>0</v>
      </c>
      <c r="K4214" s="10">
        <f t="shared" si="3073"/>
        <v>1700</v>
      </c>
      <c r="L4214" s="10">
        <f t="shared" si="3072"/>
        <v>1700</v>
      </c>
      <c r="M4214" s="10">
        <v>1000</v>
      </c>
      <c r="N4214" s="10">
        <f t="shared" si="3059"/>
        <v>1</v>
      </c>
      <c r="O4214" s="10">
        <v>1</v>
      </c>
      <c r="P4214" s="10">
        <v>0</v>
      </c>
      <c r="Q4214" s="10">
        <f t="shared" si="3074"/>
        <v>170000</v>
      </c>
      <c r="R4214" s="10">
        <f t="shared" si="3071"/>
        <v>170000</v>
      </c>
      <c r="S4214" s="10">
        <v>1000</v>
      </c>
      <c r="T4214" s="10">
        <f t="shared" si="3060"/>
        <v>1</v>
      </c>
    </row>
    <row r="4215" spans="1:20">
      <c r="A4215" s="10">
        <v>1019026</v>
      </c>
      <c r="B4215" s="10" t="s">
        <v>996</v>
      </c>
      <c r="C4215" s="10" t="s">
        <v>925</v>
      </c>
      <c r="D4215" s="10" t="s">
        <v>1097</v>
      </c>
      <c r="F4215" s="10" t="s">
        <v>997</v>
      </c>
      <c r="G4215" s="10">
        <v>1</v>
      </c>
      <c r="H4215"/>
      <c r="I4215" s="10">
        <v>6</v>
      </c>
      <c r="J4215" s="10">
        <v>0</v>
      </c>
      <c r="K4215" s="10">
        <f t="shared" si="3073"/>
        <v>1750</v>
      </c>
      <c r="L4215" s="10">
        <f t="shared" si="3072"/>
        <v>1750</v>
      </c>
      <c r="M4215" s="10">
        <v>1000</v>
      </c>
      <c r="N4215" s="10">
        <f t="shared" si="3059"/>
        <v>1</v>
      </c>
      <c r="O4215" s="10">
        <v>1</v>
      </c>
      <c r="P4215" s="10">
        <v>0</v>
      </c>
      <c r="Q4215" s="10">
        <f t="shared" si="3074"/>
        <v>175000</v>
      </c>
      <c r="R4215" s="10">
        <f t="shared" si="3071"/>
        <v>175000</v>
      </c>
      <c r="S4215" s="10">
        <v>1000</v>
      </c>
      <c r="T4215" s="10">
        <f t="shared" si="3060"/>
        <v>1</v>
      </c>
    </row>
    <row r="4216" spans="1:20">
      <c r="A4216" s="10">
        <v>1019027</v>
      </c>
      <c r="B4216" s="10" t="s">
        <v>996</v>
      </c>
      <c r="C4216" s="10" t="s">
        <v>925</v>
      </c>
      <c r="D4216" s="10" t="s">
        <v>1098</v>
      </c>
      <c r="F4216" s="10" t="s">
        <v>997</v>
      </c>
      <c r="G4216" s="10">
        <v>1</v>
      </c>
      <c r="H4216"/>
      <c r="I4216" s="10">
        <v>6</v>
      </c>
      <c r="J4216" s="10">
        <v>0</v>
      </c>
      <c r="K4216" s="10">
        <f t="shared" si="3073"/>
        <v>1800</v>
      </c>
      <c r="L4216" s="10">
        <f t="shared" si="3072"/>
        <v>1800</v>
      </c>
      <c r="M4216" s="10">
        <v>1000</v>
      </c>
      <c r="N4216" s="10">
        <f t="shared" si="3059"/>
        <v>1</v>
      </c>
      <c r="O4216" s="10">
        <v>1</v>
      </c>
      <c r="P4216" s="10">
        <v>0</v>
      </c>
      <c r="Q4216" s="10">
        <f t="shared" si="3074"/>
        <v>180000</v>
      </c>
      <c r="R4216" s="10">
        <f t="shared" si="3071"/>
        <v>180000</v>
      </c>
      <c r="S4216" s="10">
        <v>1000</v>
      </c>
      <c r="T4216" s="10">
        <f t="shared" si="3060"/>
        <v>1</v>
      </c>
    </row>
    <row r="4217" spans="1:20">
      <c r="A4217" s="10">
        <v>1019028</v>
      </c>
      <c r="B4217" s="10" t="s">
        <v>996</v>
      </c>
      <c r="C4217" s="10" t="s">
        <v>925</v>
      </c>
      <c r="D4217" s="10" t="s">
        <v>1099</v>
      </c>
      <c r="F4217" s="10" t="s">
        <v>997</v>
      </c>
      <c r="G4217" s="10">
        <v>1</v>
      </c>
      <c r="H4217"/>
      <c r="I4217" s="10">
        <v>6</v>
      </c>
      <c r="J4217" s="10">
        <v>0</v>
      </c>
      <c r="K4217" s="10">
        <f t="shared" si="3073"/>
        <v>1850</v>
      </c>
      <c r="L4217" s="10">
        <f t="shared" si="3072"/>
        <v>1850</v>
      </c>
      <c r="M4217" s="10">
        <v>1000</v>
      </c>
      <c r="N4217" s="10">
        <f t="shared" ref="N4217:N4279" si="3075">IF(M4217&gt;=1000,1,0)</f>
        <v>1</v>
      </c>
      <c r="O4217" s="10">
        <v>1</v>
      </c>
      <c r="P4217" s="10">
        <v>0</v>
      </c>
      <c r="Q4217" s="10">
        <f t="shared" si="3074"/>
        <v>185000</v>
      </c>
      <c r="R4217" s="10">
        <f t="shared" si="3071"/>
        <v>185000</v>
      </c>
      <c r="S4217" s="10">
        <v>1000</v>
      </c>
      <c r="T4217" s="10">
        <f t="shared" ref="T4217:T4264" si="3076">IF(S4217&gt;=1000,1,0)</f>
        <v>1</v>
      </c>
    </row>
    <row r="4218" spans="1:20">
      <c r="A4218" s="10">
        <v>1019029</v>
      </c>
      <c r="B4218" s="10" t="s">
        <v>996</v>
      </c>
      <c r="C4218" s="10" t="s">
        <v>925</v>
      </c>
      <c r="D4218" s="10" t="s">
        <v>1100</v>
      </c>
      <c r="F4218" s="10" t="s">
        <v>997</v>
      </c>
      <c r="G4218" s="10">
        <v>1</v>
      </c>
      <c r="H4218"/>
      <c r="I4218" s="10">
        <v>6</v>
      </c>
      <c r="J4218" s="10">
        <v>0</v>
      </c>
      <c r="K4218" s="10">
        <f t="shared" si="3073"/>
        <v>1900</v>
      </c>
      <c r="L4218" s="10">
        <f t="shared" si="3072"/>
        <v>1900</v>
      </c>
      <c r="M4218" s="10">
        <v>1000</v>
      </c>
      <c r="N4218" s="10">
        <f t="shared" si="3075"/>
        <v>1</v>
      </c>
      <c r="O4218" s="10">
        <v>1</v>
      </c>
      <c r="P4218" s="10">
        <v>0</v>
      </c>
      <c r="Q4218" s="10">
        <f t="shared" si="3074"/>
        <v>190000</v>
      </c>
      <c r="R4218" s="10">
        <f t="shared" si="3071"/>
        <v>190000</v>
      </c>
      <c r="S4218" s="10">
        <v>1000</v>
      </c>
      <c r="T4218" s="10">
        <f t="shared" si="3076"/>
        <v>1</v>
      </c>
    </row>
    <row r="4219" spans="1:20">
      <c r="A4219" s="10">
        <v>1019030</v>
      </c>
      <c r="B4219" s="10" t="s">
        <v>996</v>
      </c>
      <c r="C4219" s="10" t="s">
        <v>925</v>
      </c>
      <c r="D4219" s="10" t="s">
        <v>1101</v>
      </c>
      <c r="F4219" s="10" t="s">
        <v>997</v>
      </c>
      <c r="G4219" s="10">
        <v>1</v>
      </c>
      <c r="H4219"/>
      <c r="I4219" s="10">
        <v>6</v>
      </c>
      <c r="J4219" s="10">
        <v>0</v>
      </c>
      <c r="K4219" s="10">
        <f t="shared" si="3073"/>
        <v>1950</v>
      </c>
      <c r="L4219" s="10">
        <f t="shared" si="3072"/>
        <v>1950</v>
      </c>
      <c r="M4219" s="10">
        <v>1000</v>
      </c>
      <c r="N4219" s="10">
        <f t="shared" si="3075"/>
        <v>1</v>
      </c>
      <c r="O4219" s="10">
        <v>1</v>
      </c>
      <c r="P4219" s="10">
        <v>0</v>
      </c>
      <c r="Q4219" s="10">
        <f t="shared" si="3074"/>
        <v>195000</v>
      </c>
      <c r="R4219" s="10">
        <f t="shared" si="3071"/>
        <v>195000</v>
      </c>
      <c r="S4219" s="10">
        <v>1000</v>
      </c>
      <c r="T4219" s="10">
        <f t="shared" si="3076"/>
        <v>1</v>
      </c>
    </row>
    <row r="4220" spans="1:20">
      <c r="A4220" s="10">
        <v>1019031</v>
      </c>
      <c r="B4220" s="10" t="s">
        <v>996</v>
      </c>
      <c r="C4220" s="10" t="s">
        <v>925</v>
      </c>
      <c r="D4220" s="10" t="s">
        <v>1102</v>
      </c>
      <c r="F4220" s="10" t="s">
        <v>997</v>
      </c>
      <c r="G4220" s="10">
        <v>1</v>
      </c>
      <c r="H4220"/>
      <c r="I4220" s="10">
        <v>6</v>
      </c>
      <c r="J4220" s="10">
        <v>0</v>
      </c>
      <c r="K4220" s="10">
        <f t="shared" si="3073"/>
        <v>2000</v>
      </c>
      <c r="L4220" s="10">
        <f t="shared" si="3072"/>
        <v>2000</v>
      </c>
      <c r="M4220" s="10">
        <v>1000</v>
      </c>
      <c r="N4220" s="10">
        <f t="shared" si="3075"/>
        <v>1</v>
      </c>
      <c r="O4220" s="10">
        <v>1</v>
      </c>
      <c r="P4220" s="10">
        <v>0</v>
      </c>
      <c r="Q4220" s="10">
        <f t="shared" si="3074"/>
        <v>200000</v>
      </c>
      <c r="R4220" s="10">
        <f t="shared" si="3071"/>
        <v>200000</v>
      </c>
      <c r="S4220" s="10">
        <v>1000</v>
      </c>
      <c r="T4220" s="10">
        <f t="shared" si="3076"/>
        <v>1</v>
      </c>
    </row>
    <row r="4221" spans="1:20">
      <c r="A4221" s="10">
        <v>1019032</v>
      </c>
      <c r="B4221" s="10" t="s">
        <v>996</v>
      </c>
      <c r="C4221" s="10" t="s">
        <v>925</v>
      </c>
      <c r="D4221" s="10" t="s">
        <v>1103</v>
      </c>
      <c r="F4221" s="10" t="s">
        <v>997</v>
      </c>
      <c r="G4221" s="10">
        <v>1</v>
      </c>
      <c r="H4221"/>
      <c r="I4221" s="10">
        <v>6</v>
      </c>
      <c r="J4221" s="10">
        <v>0</v>
      </c>
      <c r="K4221" s="10">
        <f t="shared" si="3073"/>
        <v>2050</v>
      </c>
      <c r="L4221" s="10">
        <f t="shared" si="3072"/>
        <v>2050</v>
      </c>
      <c r="M4221" s="10">
        <v>1000</v>
      </c>
      <c r="N4221" s="10">
        <f t="shared" si="3075"/>
        <v>1</v>
      </c>
      <c r="O4221" s="10">
        <v>1</v>
      </c>
      <c r="P4221" s="10">
        <v>0</v>
      </c>
      <c r="Q4221" s="10">
        <f t="shared" si="3074"/>
        <v>205000</v>
      </c>
      <c r="R4221" s="10">
        <f t="shared" si="3071"/>
        <v>205000</v>
      </c>
      <c r="S4221" s="10">
        <v>1000</v>
      </c>
      <c r="T4221" s="10">
        <f t="shared" si="3076"/>
        <v>1</v>
      </c>
    </row>
    <row r="4222" spans="1:20">
      <c r="A4222" s="10">
        <v>1019033</v>
      </c>
      <c r="B4222" s="10" t="s">
        <v>996</v>
      </c>
      <c r="C4222" s="10" t="s">
        <v>925</v>
      </c>
      <c r="D4222" s="10" t="s">
        <v>1104</v>
      </c>
      <c r="F4222" s="10" t="s">
        <v>997</v>
      </c>
      <c r="G4222" s="10">
        <v>1</v>
      </c>
      <c r="H4222"/>
      <c r="I4222" s="10">
        <v>6</v>
      </c>
      <c r="J4222" s="10">
        <v>0</v>
      </c>
      <c r="K4222" s="10">
        <f t="shared" si="3073"/>
        <v>2100</v>
      </c>
      <c r="L4222" s="10">
        <f t="shared" si="3072"/>
        <v>2100</v>
      </c>
      <c r="M4222" s="10">
        <v>1000</v>
      </c>
      <c r="N4222" s="10">
        <f t="shared" si="3075"/>
        <v>1</v>
      </c>
      <c r="O4222" s="10">
        <v>1</v>
      </c>
      <c r="P4222" s="10">
        <v>0</v>
      </c>
      <c r="Q4222" s="10">
        <f t="shared" si="3074"/>
        <v>210000</v>
      </c>
      <c r="R4222" s="10">
        <f t="shared" ref="R4222:R4253" si="3077">Q4222</f>
        <v>210000</v>
      </c>
      <c r="S4222" s="10">
        <v>1000</v>
      </c>
      <c r="T4222" s="10">
        <f t="shared" si="3076"/>
        <v>1</v>
      </c>
    </row>
    <row r="4223" spans="1:20">
      <c r="A4223" s="10">
        <v>1019034</v>
      </c>
      <c r="B4223" s="10" t="s">
        <v>996</v>
      </c>
      <c r="C4223" s="10" t="s">
        <v>925</v>
      </c>
      <c r="D4223" s="10" t="s">
        <v>1105</v>
      </c>
      <c r="F4223" s="10" t="s">
        <v>997</v>
      </c>
      <c r="G4223" s="10">
        <v>1</v>
      </c>
      <c r="H4223"/>
      <c r="I4223" s="10">
        <v>6</v>
      </c>
      <c r="J4223" s="10">
        <v>0</v>
      </c>
      <c r="K4223" s="10">
        <f t="shared" si="3073"/>
        <v>2150</v>
      </c>
      <c r="L4223" s="10">
        <f t="shared" si="3072"/>
        <v>2150</v>
      </c>
      <c r="M4223" s="10">
        <v>1000</v>
      </c>
      <c r="N4223" s="10">
        <f t="shared" si="3075"/>
        <v>1</v>
      </c>
      <c r="O4223" s="10">
        <v>1</v>
      </c>
      <c r="P4223" s="10">
        <v>0</v>
      </c>
      <c r="Q4223" s="10">
        <f t="shared" si="3074"/>
        <v>215000</v>
      </c>
      <c r="R4223" s="10">
        <f t="shared" si="3077"/>
        <v>215000</v>
      </c>
      <c r="S4223" s="10">
        <v>1000</v>
      </c>
      <c r="T4223" s="10">
        <f t="shared" si="3076"/>
        <v>1</v>
      </c>
    </row>
    <row r="4224" spans="1:20">
      <c r="A4224" s="10">
        <v>1019035</v>
      </c>
      <c r="B4224" s="10" t="s">
        <v>996</v>
      </c>
      <c r="C4224" s="10" t="s">
        <v>925</v>
      </c>
      <c r="D4224" s="10" t="s">
        <v>1106</v>
      </c>
      <c r="F4224" s="10" t="s">
        <v>997</v>
      </c>
      <c r="G4224" s="10">
        <v>1</v>
      </c>
      <c r="H4224"/>
      <c r="I4224" s="10">
        <v>6</v>
      </c>
      <c r="J4224" s="10">
        <v>0</v>
      </c>
      <c r="K4224" s="10">
        <f t="shared" si="3073"/>
        <v>2200</v>
      </c>
      <c r="L4224" s="10">
        <f t="shared" si="3072"/>
        <v>2200</v>
      </c>
      <c r="M4224" s="10">
        <v>1000</v>
      </c>
      <c r="N4224" s="10">
        <f t="shared" si="3075"/>
        <v>1</v>
      </c>
      <c r="O4224" s="10">
        <v>1</v>
      </c>
      <c r="P4224" s="10">
        <v>0</v>
      </c>
      <c r="Q4224" s="10">
        <f t="shared" si="3074"/>
        <v>220000</v>
      </c>
      <c r="R4224" s="10">
        <f t="shared" si="3077"/>
        <v>220000</v>
      </c>
      <c r="S4224" s="10">
        <v>1000</v>
      </c>
      <c r="T4224" s="10">
        <f t="shared" si="3076"/>
        <v>1</v>
      </c>
    </row>
    <row r="4225" spans="1:20">
      <c r="A4225" s="10">
        <v>1019036</v>
      </c>
      <c r="B4225" s="10" t="s">
        <v>996</v>
      </c>
      <c r="C4225" s="10" t="s">
        <v>925</v>
      </c>
      <c r="D4225" s="10" t="s">
        <v>1107</v>
      </c>
      <c r="F4225" s="10" t="s">
        <v>997</v>
      </c>
      <c r="G4225" s="10">
        <v>1</v>
      </c>
      <c r="H4225"/>
      <c r="I4225" s="10">
        <v>6</v>
      </c>
      <c r="J4225" s="10">
        <v>0</v>
      </c>
      <c r="K4225" s="10">
        <f t="shared" si="3073"/>
        <v>2250</v>
      </c>
      <c r="L4225" s="10">
        <f t="shared" si="3072"/>
        <v>2250</v>
      </c>
      <c r="M4225" s="10">
        <v>1000</v>
      </c>
      <c r="N4225" s="10">
        <f t="shared" si="3075"/>
        <v>1</v>
      </c>
      <c r="O4225" s="10">
        <v>1</v>
      </c>
      <c r="P4225" s="10">
        <v>0</v>
      </c>
      <c r="Q4225" s="10">
        <f t="shared" si="3074"/>
        <v>225000</v>
      </c>
      <c r="R4225" s="10">
        <f t="shared" si="3077"/>
        <v>225000</v>
      </c>
      <c r="S4225" s="10">
        <v>1000</v>
      </c>
      <c r="T4225" s="10">
        <f t="shared" si="3076"/>
        <v>1</v>
      </c>
    </row>
    <row r="4226" spans="1:20">
      <c r="A4226" s="10">
        <v>1019037</v>
      </c>
      <c r="B4226" s="10" t="s">
        <v>996</v>
      </c>
      <c r="C4226" s="10" t="s">
        <v>925</v>
      </c>
      <c r="D4226" s="10" t="s">
        <v>1108</v>
      </c>
      <c r="F4226" s="10" t="s">
        <v>997</v>
      </c>
      <c r="G4226" s="10">
        <v>1</v>
      </c>
      <c r="H4226"/>
      <c r="I4226" s="10">
        <v>6</v>
      </c>
      <c r="J4226" s="10">
        <v>0</v>
      </c>
      <c r="K4226" s="10">
        <f t="shared" si="3073"/>
        <v>2300</v>
      </c>
      <c r="L4226" s="10">
        <f t="shared" si="3072"/>
        <v>2300</v>
      </c>
      <c r="M4226" s="10">
        <v>1000</v>
      </c>
      <c r="N4226" s="10">
        <f t="shared" si="3075"/>
        <v>1</v>
      </c>
      <c r="O4226" s="10">
        <v>1</v>
      </c>
      <c r="P4226" s="10">
        <v>0</v>
      </c>
      <c r="Q4226" s="10">
        <f t="shared" si="3074"/>
        <v>230000</v>
      </c>
      <c r="R4226" s="10">
        <f t="shared" si="3077"/>
        <v>230000</v>
      </c>
      <c r="S4226" s="10">
        <v>1000</v>
      </c>
      <c r="T4226" s="10">
        <f t="shared" si="3076"/>
        <v>1</v>
      </c>
    </row>
    <row r="4227" spans="1:20">
      <c r="A4227" s="10">
        <v>1019038</v>
      </c>
      <c r="B4227" s="10" t="s">
        <v>996</v>
      </c>
      <c r="C4227" s="10" t="s">
        <v>925</v>
      </c>
      <c r="D4227" s="10" t="s">
        <v>1109</v>
      </c>
      <c r="F4227" s="10" t="s">
        <v>997</v>
      </c>
      <c r="G4227" s="10">
        <v>1</v>
      </c>
      <c r="H4227"/>
      <c r="I4227" s="10">
        <v>6</v>
      </c>
      <c r="J4227" s="10">
        <v>0</v>
      </c>
      <c r="K4227" s="10">
        <f t="shared" si="3073"/>
        <v>2350</v>
      </c>
      <c r="L4227" s="10">
        <f t="shared" si="3072"/>
        <v>2350</v>
      </c>
      <c r="M4227" s="10">
        <v>1000</v>
      </c>
      <c r="N4227" s="10">
        <f t="shared" si="3075"/>
        <v>1</v>
      </c>
      <c r="O4227" s="10">
        <v>1</v>
      </c>
      <c r="P4227" s="10">
        <v>0</v>
      </c>
      <c r="Q4227" s="10">
        <f t="shared" si="3074"/>
        <v>235000</v>
      </c>
      <c r="R4227" s="10">
        <f t="shared" si="3077"/>
        <v>235000</v>
      </c>
      <c r="S4227" s="10">
        <v>1000</v>
      </c>
      <c r="T4227" s="10">
        <f t="shared" si="3076"/>
        <v>1</v>
      </c>
    </row>
    <row r="4228" spans="1:20">
      <c r="A4228" s="10">
        <v>1019039</v>
      </c>
      <c r="B4228" s="10" t="s">
        <v>996</v>
      </c>
      <c r="C4228" s="10" t="s">
        <v>925</v>
      </c>
      <c r="D4228" s="10" t="s">
        <v>1110</v>
      </c>
      <c r="F4228" s="10" t="s">
        <v>997</v>
      </c>
      <c r="G4228" s="10">
        <v>1</v>
      </c>
      <c r="H4228"/>
      <c r="I4228" s="10">
        <v>6</v>
      </c>
      <c r="J4228" s="10">
        <v>0</v>
      </c>
      <c r="K4228" s="10">
        <f t="shared" si="3073"/>
        <v>2400</v>
      </c>
      <c r="L4228" s="10">
        <f t="shared" si="3072"/>
        <v>2400</v>
      </c>
      <c r="M4228" s="10">
        <v>1000</v>
      </c>
      <c r="N4228" s="10">
        <f t="shared" si="3075"/>
        <v>1</v>
      </c>
      <c r="O4228" s="10">
        <v>1</v>
      </c>
      <c r="P4228" s="10">
        <v>0</v>
      </c>
      <c r="Q4228" s="10">
        <f t="shared" si="3074"/>
        <v>240000</v>
      </c>
      <c r="R4228" s="10">
        <f t="shared" si="3077"/>
        <v>240000</v>
      </c>
      <c r="S4228" s="10">
        <v>1000</v>
      </c>
      <c r="T4228" s="10">
        <f t="shared" si="3076"/>
        <v>1</v>
      </c>
    </row>
    <row r="4229" spans="1:20">
      <c r="A4229" s="10">
        <v>1019040</v>
      </c>
      <c r="B4229" s="10" t="s">
        <v>996</v>
      </c>
      <c r="C4229" s="10" t="s">
        <v>925</v>
      </c>
      <c r="D4229" s="10" t="s">
        <v>1111</v>
      </c>
      <c r="F4229" s="10" t="s">
        <v>997</v>
      </c>
      <c r="G4229" s="10">
        <v>1</v>
      </c>
      <c r="H4229"/>
      <c r="I4229" s="10">
        <v>6</v>
      </c>
      <c r="J4229" s="10">
        <v>0</v>
      </c>
      <c r="K4229" s="10">
        <f t="shared" si="3073"/>
        <v>2450</v>
      </c>
      <c r="L4229" s="10">
        <f t="shared" si="3072"/>
        <v>2450</v>
      </c>
      <c r="M4229" s="10">
        <v>1000</v>
      </c>
      <c r="N4229" s="10">
        <f t="shared" si="3075"/>
        <v>1</v>
      </c>
      <c r="O4229" s="10">
        <v>1</v>
      </c>
      <c r="P4229" s="10">
        <v>0</v>
      </c>
      <c r="Q4229" s="10">
        <f t="shared" si="3074"/>
        <v>245000</v>
      </c>
      <c r="R4229" s="10">
        <f t="shared" si="3077"/>
        <v>245000</v>
      </c>
      <c r="S4229" s="10">
        <v>1000</v>
      </c>
      <c r="T4229" s="10">
        <f t="shared" si="3076"/>
        <v>1</v>
      </c>
    </row>
    <row r="4230" spans="1:20">
      <c r="A4230" s="10">
        <v>1019041</v>
      </c>
      <c r="B4230" s="10" t="s">
        <v>996</v>
      </c>
      <c r="C4230" s="10" t="s">
        <v>925</v>
      </c>
      <c r="D4230" s="10" t="s">
        <v>1112</v>
      </c>
      <c r="F4230" s="10" t="s">
        <v>997</v>
      </c>
      <c r="G4230" s="10">
        <v>1</v>
      </c>
      <c r="H4230"/>
      <c r="I4230" s="10">
        <v>6</v>
      </c>
      <c r="J4230" s="10">
        <v>0</v>
      </c>
      <c r="K4230" s="10">
        <f t="shared" si="3073"/>
        <v>2500</v>
      </c>
      <c r="L4230" s="10">
        <f t="shared" si="3072"/>
        <v>2500</v>
      </c>
      <c r="M4230" s="10">
        <v>1000</v>
      </c>
      <c r="N4230" s="10">
        <f t="shared" si="3075"/>
        <v>1</v>
      </c>
      <c r="O4230" s="10">
        <v>1</v>
      </c>
      <c r="P4230" s="10">
        <v>0</v>
      </c>
      <c r="Q4230" s="10">
        <f t="shared" si="3074"/>
        <v>250000</v>
      </c>
      <c r="R4230" s="10">
        <f t="shared" si="3077"/>
        <v>250000</v>
      </c>
      <c r="S4230" s="10">
        <v>1000</v>
      </c>
      <c r="T4230" s="10">
        <f t="shared" si="3076"/>
        <v>1</v>
      </c>
    </row>
    <row r="4231" spans="1:20">
      <c r="A4231" s="10">
        <v>1019042</v>
      </c>
      <c r="B4231" s="10" t="s">
        <v>996</v>
      </c>
      <c r="C4231" s="10" t="s">
        <v>925</v>
      </c>
      <c r="D4231" s="10" t="s">
        <v>1113</v>
      </c>
      <c r="F4231" s="10" t="s">
        <v>997</v>
      </c>
      <c r="G4231" s="10">
        <v>1</v>
      </c>
      <c r="H4231"/>
      <c r="I4231" s="10">
        <v>6</v>
      </c>
      <c r="J4231" s="10">
        <v>0</v>
      </c>
      <c r="K4231" s="10">
        <f t="shared" si="3073"/>
        <v>2550</v>
      </c>
      <c r="L4231" s="10">
        <f t="shared" si="3072"/>
        <v>2550</v>
      </c>
      <c r="M4231" s="10">
        <v>1000</v>
      </c>
      <c r="N4231" s="10">
        <f t="shared" si="3075"/>
        <v>1</v>
      </c>
      <c r="O4231" s="10">
        <v>1</v>
      </c>
      <c r="P4231" s="10">
        <v>0</v>
      </c>
      <c r="Q4231" s="10">
        <f t="shared" si="3074"/>
        <v>255000</v>
      </c>
      <c r="R4231" s="10">
        <f t="shared" si="3077"/>
        <v>255000</v>
      </c>
      <c r="S4231" s="10">
        <v>1000</v>
      </c>
      <c r="T4231" s="10">
        <f t="shared" si="3076"/>
        <v>1</v>
      </c>
    </row>
    <row r="4232" spans="1:20">
      <c r="A4232" s="10">
        <v>1019043</v>
      </c>
      <c r="B4232" s="10" t="s">
        <v>996</v>
      </c>
      <c r="C4232" s="10" t="s">
        <v>925</v>
      </c>
      <c r="D4232" s="10" t="s">
        <v>1114</v>
      </c>
      <c r="F4232" s="10" t="s">
        <v>997</v>
      </c>
      <c r="G4232" s="10">
        <v>1</v>
      </c>
      <c r="H4232"/>
      <c r="I4232" s="10">
        <v>6</v>
      </c>
      <c r="J4232" s="10">
        <v>0</v>
      </c>
      <c r="K4232" s="10">
        <f t="shared" si="3073"/>
        <v>2600</v>
      </c>
      <c r="L4232" s="10">
        <f t="shared" si="3072"/>
        <v>2600</v>
      </c>
      <c r="M4232" s="10">
        <v>1000</v>
      </c>
      <c r="N4232" s="10">
        <f t="shared" si="3075"/>
        <v>1</v>
      </c>
      <c r="O4232" s="10">
        <v>1</v>
      </c>
      <c r="P4232" s="10">
        <v>0</v>
      </c>
      <c r="Q4232" s="10">
        <f t="shared" si="3074"/>
        <v>260000</v>
      </c>
      <c r="R4232" s="10">
        <f t="shared" si="3077"/>
        <v>260000</v>
      </c>
      <c r="S4232" s="10">
        <v>1000</v>
      </c>
      <c r="T4232" s="10">
        <f t="shared" si="3076"/>
        <v>1</v>
      </c>
    </row>
    <row r="4233" spans="1:20">
      <c r="A4233" s="10">
        <v>1019044</v>
      </c>
      <c r="B4233" s="10" t="s">
        <v>996</v>
      </c>
      <c r="C4233" s="10" t="s">
        <v>925</v>
      </c>
      <c r="D4233" s="10" t="s">
        <v>1115</v>
      </c>
      <c r="F4233" s="10" t="s">
        <v>997</v>
      </c>
      <c r="G4233" s="10">
        <v>1</v>
      </c>
      <c r="H4233"/>
      <c r="I4233" s="10">
        <v>6</v>
      </c>
      <c r="J4233" s="10">
        <v>0</v>
      </c>
      <c r="K4233" s="10">
        <f t="shared" si="3073"/>
        <v>2650</v>
      </c>
      <c r="L4233" s="10">
        <f t="shared" si="3072"/>
        <v>2650</v>
      </c>
      <c r="M4233" s="10">
        <v>1000</v>
      </c>
      <c r="N4233" s="10">
        <f t="shared" si="3075"/>
        <v>1</v>
      </c>
      <c r="O4233" s="10">
        <v>1</v>
      </c>
      <c r="P4233" s="10">
        <v>0</v>
      </c>
      <c r="Q4233" s="10">
        <f t="shared" si="3074"/>
        <v>265000</v>
      </c>
      <c r="R4233" s="10">
        <f t="shared" si="3077"/>
        <v>265000</v>
      </c>
      <c r="S4233" s="10">
        <v>1000</v>
      </c>
      <c r="T4233" s="10">
        <f t="shared" si="3076"/>
        <v>1</v>
      </c>
    </row>
    <row r="4234" spans="1:20">
      <c r="A4234" s="10">
        <v>1019045</v>
      </c>
      <c r="B4234" s="10" t="s">
        <v>996</v>
      </c>
      <c r="C4234" s="10" t="s">
        <v>925</v>
      </c>
      <c r="D4234" s="10" t="s">
        <v>1116</v>
      </c>
      <c r="F4234" s="10" t="s">
        <v>997</v>
      </c>
      <c r="G4234" s="10">
        <v>1</v>
      </c>
      <c r="H4234"/>
      <c r="I4234" s="10">
        <v>6</v>
      </c>
      <c r="J4234" s="10">
        <v>0</v>
      </c>
      <c r="K4234" s="10">
        <f t="shared" si="3073"/>
        <v>2700</v>
      </c>
      <c r="L4234" s="10">
        <f t="shared" si="3072"/>
        <v>2700</v>
      </c>
      <c r="M4234" s="10">
        <v>1000</v>
      </c>
      <c r="N4234" s="10">
        <f t="shared" si="3075"/>
        <v>1</v>
      </c>
      <c r="O4234" s="10">
        <v>1</v>
      </c>
      <c r="P4234" s="10">
        <v>0</v>
      </c>
      <c r="Q4234" s="10">
        <f t="shared" si="3074"/>
        <v>270000</v>
      </c>
      <c r="R4234" s="10">
        <f t="shared" si="3077"/>
        <v>270000</v>
      </c>
      <c r="S4234" s="10">
        <v>1000</v>
      </c>
      <c r="T4234" s="10">
        <f t="shared" si="3076"/>
        <v>1</v>
      </c>
    </row>
    <row r="4235" spans="1:20">
      <c r="A4235" s="10">
        <v>1019046</v>
      </c>
      <c r="B4235" s="10" t="s">
        <v>996</v>
      </c>
      <c r="C4235" s="10" t="s">
        <v>925</v>
      </c>
      <c r="D4235" s="10" t="s">
        <v>1117</v>
      </c>
      <c r="F4235" s="10" t="s">
        <v>997</v>
      </c>
      <c r="G4235" s="10">
        <v>1</v>
      </c>
      <c r="H4235"/>
      <c r="I4235" s="10">
        <v>6</v>
      </c>
      <c r="J4235" s="10">
        <v>0</v>
      </c>
      <c r="K4235" s="10">
        <f t="shared" si="3073"/>
        <v>2750</v>
      </c>
      <c r="L4235" s="10">
        <f t="shared" si="3072"/>
        <v>2750</v>
      </c>
      <c r="M4235" s="10">
        <v>1000</v>
      </c>
      <c r="N4235" s="10">
        <f t="shared" si="3075"/>
        <v>1</v>
      </c>
      <c r="O4235" s="10">
        <v>1</v>
      </c>
      <c r="P4235" s="10">
        <v>0</v>
      </c>
      <c r="Q4235" s="10">
        <f t="shared" si="3074"/>
        <v>275000</v>
      </c>
      <c r="R4235" s="10">
        <f t="shared" si="3077"/>
        <v>275000</v>
      </c>
      <c r="S4235" s="10">
        <v>1000</v>
      </c>
      <c r="T4235" s="10">
        <f t="shared" si="3076"/>
        <v>1</v>
      </c>
    </row>
    <row r="4236" spans="1:20">
      <c r="A4236" s="10">
        <v>1019047</v>
      </c>
      <c r="B4236" s="10" t="s">
        <v>996</v>
      </c>
      <c r="C4236" s="10" t="s">
        <v>925</v>
      </c>
      <c r="D4236" s="10" t="s">
        <v>1118</v>
      </c>
      <c r="F4236" s="10" t="s">
        <v>997</v>
      </c>
      <c r="G4236" s="10">
        <v>1</v>
      </c>
      <c r="H4236"/>
      <c r="I4236" s="10">
        <v>6</v>
      </c>
      <c r="J4236" s="10">
        <v>0</v>
      </c>
      <c r="K4236" s="10">
        <f t="shared" si="3073"/>
        <v>2800</v>
      </c>
      <c r="L4236" s="10">
        <f t="shared" si="3072"/>
        <v>2800</v>
      </c>
      <c r="M4236" s="10">
        <v>1000</v>
      </c>
      <c r="N4236" s="10">
        <f t="shared" si="3075"/>
        <v>1</v>
      </c>
      <c r="O4236" s="10">
        <v>1</v>
      </c>
      <c r="P4236" s="10">
        <v>0</v>
      </c>
      <c r="Q4236" s="10">
        <f t="shared" si="3074"/>
        <v>280000</v>
      </c>
      <c r="R4236" s="10">
        <f t="shared" si="3077"/>
        <v>280000</v>
      </c>
      <c r="S4236" s="10">
        <v>1000</v>
      </c>
      <c r="T4236" s="10">
        <f t="shared" si="3076"/>
        <v>1</v>
      </c>
    </row>
    <row r="4237" spans="1:20">
      <c r="A4237" s="10">
        <v>1019048</v>
      </c>
      <c r="B4237" s="10" t="s">
        <v>996</v>
      </c>
      <c r="C4237" s="10" t="s">
        <v>925</v>
      </c>
      <c r="D4237" s="10" t="s">
        <v>1119</v>
      </c>
      <c r="F4237" s="10" t="s">
        <v>997</v>
      </c>
      <c r="G4237" s="10">
        <v>1</v>
      </c>
      <c r="H4237"/>
      <c r="I4237" s="10">
        <v>6</v>
      </c>
      <c r="J4237" s="10">
        <v>0</v>
      </c>
      <c r="K4237" s="10">
        <f t="shared" si="3073"/>
        <v>2850</v>
      </c>
      <c r="L4237" s="10">
        <f t="shared" si="3072"/>
        <v>2850</v>
      </c>
      <c r="M4237" s="10">
        <v>1000</v>
      </c>
      <c r="N4237" s="10">
        <f t="shared" si="3075"/>
        <v>1</v>
      </c>
      <c r="O4237" s="10">
        <v>1</v>
      </c>
      <c r="P4237" s="10">
        <v>0</v>
      </c>
      <c r="Q4237" s="10">
        <f t="shared" si="3074"/>
        <v>285000</v>
      </c>
      <c r="R4237" s="10">
        <f t="shared" si="3077"/>
        <v>285000</v>
      </c>
      <c r="S4237" s="10">
        <v>1000</v>
      </c>
      <c r="T4237" s="10">
        <f t="shared" si="3076"/>
        <v>1</v>
      </c>
    </row>
    <row r="4238" spans="1:20">
      <c r="A4238" s="10">
        <v>1019049</v>
      </c>
      <c r="B4238" s="10" t="s">
        <v>996</v>
      </c>
      <c r="C4238" s="10" t="s">
        <v>925</v>
      </c>
      <c r="D4238" s="10" t="s">
        <v>1120</v>
      </c>
      <c r="F4238" s="10" t="s">
        <v>997</v>
      </c>
      <c r="G4238" s="10">
        <v>1</v>
      </c>
      <c r="H4238"/>
      <c r="I4238" s="10">
        <v>6</v>
      </c>
      <c r="J4238" s="10">
        <v>0</v>
      </c>
      <c r="K4238" s="10">
        <f t="shared" si="3073"/>
        <v>2900</v>
      </c>
      <c r="L4238" s="10">
        <f t="shared" si="3072"/>
        <v>2900</v>
      </c>
      <c r="M4238" s="10">
        <v>1000</v>
      </c>
      <c r="N4238" s="10">
        <f t="shared" si="3075"/>
        <v>1</v>
      </c>
      <c r="O4238" s="10">
        <v>1</v>
      </c>
      <c r="P4238" s="10">
        <v>0</v>
      </c>
      <c r="Q4238" s="10">
        <f t="shared" si="3074"/>
        <v>290000</v>
      </c>
      <c r="R4238" s="10">
        <f t="shared" si="3077"/>
        <v>290000</v>
      </c>
      <c r="S4238" s="10">
        <v>1000</v>
      </c>
      <c r="T4238" s="10">
        <f t="shared" si="3076"/>
        <v>1</v>
      </c>
    </row>
    <row r="4239" spans="1:20">
      <c r="A4239" s="10">
        <v>1019050</v>
      </c>
      <c r="B4239" s="10" t="s">
        <v>996</v>
      </c>
      <c r="C4239" s="10" t="s">
        <v>925</v>
      </c>
      <c r="D4239" s="10" t="s">
        <v>1121</v>
      </c>
      <c r="F4239" s="10" t="s">
        <v>997</v>
      </c>
      <c r="G4239" s="10">
        <v>1</v>
      </c>
      <c r="H4239"/>
      <c r="I4239" s="10">
        <v>6</v>
      </c>
      <c r="J4239" s="10">
        <v>0</v>
      </c>
      <c r="K4239" s="10">
        <f t="shared" si="3073"/>
        <v>2950</v>
      </c>
      <c r="L4239" s="10">
        <f t="shared" si="3072"/>
        <v>2950</v>
      </c>
      <c r="M4239" s="10">
        <v>1000</v>
      </c>
      <c r="N4239" s="10">
        <f t="shared" si="3075"/>
        <v>1</v>
      </c>
      <c r="O4239" s="10">
        <v>1</v>
      </c>
      <c r="P4239" s="10">
        <v>0</v>
      </c>
      <c r="Q4239" s="10">
        <f t="shared" si="3074"/>
        <v>295000</v>
      </c>
      <c r="R4239" s="10">
        <f t="shared" si="3077"/>
        <v>295000</v>
      </c>
      <c r="S4239" s="10">
        <v>1000</v>
      </c>
      <c r="T4239" s="10">
        <f t="shared" si="3076"/>
        <v>1</v>
      </c>
    </row>
    <row r="4240" spans="1:20">
      <c r="A4240" s="10">
        <v>1019051</v>
      </c>
      <c r="B4240" s="10" t="s">
        <v>996</v>
      </c>
      <c r="C4240" s="10" t="s">
        <v>925</v>
      </c>
      <c r="D4240" s="10" t="s">
        <v>1122</v>
      </c>
      <c r="F4240" s="10" t="s">
        <v>997</v>
      </c>
      <c r="G4240" s="10">
        <v>1</v>
      </c>
      <c r="H4240"/>
      <c r="I4240" s="10">
        <v>6</v>
      </c>
      <c r="J4240" s="10">
        <v>0</v>
      </c>
      <c r="K4240" s="10">
        <f t="shared" si="3073"/>
        <v>3000</v>
      </c>
      <c r="L4240" s="10">
        <f t="shared" si="3072"/>
        <v>3000</v>
      </c>
      <c r="M4240" s="10">
        <v>1000</v>
      </c>
      <c r="N4240" s="10">
        <f t="shared" si="3075"/>
        <v>1</v>
      </c>
      <c r="O4240" s="10">
        <v>1</v>
      </c>
      <c r="P4240" s="10">
        <v>0</v>
      </c>
      <c r="Q4240" s="10">
        <f t="shared" si="3074"/>
        <v>300000</v>
      </c>
      <c r="R4240" s="10">
        <f t="shared" si="3077"/>
        <v>300000</v>
      </c>
      <c r="S4240" s="10">
        <v>1000</v>
      </c>
      <c r="T4240" s="10">
        <f t="shared" si="3076"/>
        <v>1</v>
      </c>
    </row>
    <row r="4241" spans="1:20">
      <c r="A4241" s="10">
        <v>1019052</v>
      </c>
      <c r="B4241" s="10" t="s">
        <v>996</v>
      </c>
      <c r="C4241" s="10" t="s">
        <v>925</v>
      </c>
      <c r="D4241" s="10" t="s">
        <v>1123</v>
      </c>
      <c r="F4241" s="10" t="s">
        <v>997</v>
      </c>
      <c r="G4241" s="10">
        <v>1</v>
      </c>
      <c r="H4241"/>
      <c r="I4241" s="10">
        <v>6</v>
      </c>
      <c r="J4241" s="10">
        <v>0</v>
      </c>
      <c r="K4241" s="10">
        <f t="shared" si="3073"/>
        <v>3050</v>
      </c>
      <c r="L4241" s="10">
        <f t="shared" si="3072"/>
        <v>3050</v>
      </c>
      <c r="M4241" s="10">
        <v>1000</v>
      </c>
      <c r="N4241" s="10">
        <f t="shared" si="3075"/>
        <v>1</v>
      </c>
      <c r="O4241" s="10">
        <v>1</v>
      </c>
      <c r="P4241" s="10">
        <v>0</v>
      </c>
      <c r="Q4241" s="10">
        <f t="shared" si="3074"/>
        <v>305000</v>
      </c>
      <c r="R4241" s="10">
        <f t="shared" si="3077"/>
        <v>305000</v>
      </c>
      <c r="S4241" s="10">
        <v>1000</v>
      </c>
      <c r="T4241" s="10">
        <f t="shared" si="3076"/>
        <v>1</v>
      </c>
    </row>
    <row r="4242" spans="1:20">
      <c r="A4242" s="10">
        <v>1019053</v>
      </c>
      <c r="B4242" s="10" t="s">
        <v>996</v>
      </c>
      <c r="C4242" s="10" t="s">
        <v>925</v>
      </c>
      <c r="D4242" s="10" t="s">
        <v>1124</v>
      </c>
      <c r="F4242" s="10" t="s">
        <v>997</v>
      </c>
      <c r="G4242" s="10">
        <v>1</v>
      </c>
      <c r="H4242"/>
      <c r="I4242" s="10">
        <v>6</v>
      </c>
      <c r="J4242" s="10">
        <v>0</v>
      </c>
      <c r="K4242" s="10">
        <f t="shared" si="3073"/>
        <v>3100</v>
      </c>
      <c r="L4242" s="10">
        <f t="shared" si="3072"/>
        <v>3100</v>
      </c>
      <c r="M4242" s="10">
        <v>1000</v>
      </c>
      <c r="N4242" s="10">
        <f t="shared" si="3075"/>
        <v>1</v>
      </c>
      <c r="O4242" s="10">
        <v>1</v>
      </c>
      <c r="P4242" s="10">
        <v>0</v>
      </c>
      <c r="Q4242" s="10">
        <f t="shared" si="3074"/>
        <v>310000</v>
      </c>
      <c r="R4242" s="10">
        <f t="shared" si="3077"/>
        <v>310000</v>
      </c>
      <c r="S4242" s="10">
        <v>1000</v>
      </c>
      <c r="T4242" s="10">
        <f t="shared" si="3076"/>
        <v>1</v>
      </c>
    </row>
    <row r="4243" spans="1:20">
      <c r="A4243" s="10">
        <v>1019054</v>
      </c>
      <c r="B4243" s="10" t="s">
        <v>996</v>
      </c>
      <c r="C4243" s="10" t="s">
        <v>925</v>
      </c>
      <c r="D4243" s="10" t="s">
        <v>1125</v>
      </c>
      <c r="F4243" s="10" t="s">
        <v>997</v>
      </c>
      <c r="G4243" s="10">
        <v>1</v>
      </c>
      <c r="H4243"/>
      <c r="I4243" s="10">
        <v>6</v>
      </c>
      <c r="J4243" s="10">
        <v>0</v>
      </c>
      <c r="K4243" s="10">
        <f t="shared" si="3073"/>
        <v>3150</v>
      </c>
      <c r="L4243" s="10">
        <f t="shared" si="3072"/>
        <v>3150</v>
      </c>
      <c r="M4243" s="10">
        <v>1000</v>
      </c>
      <c r="N4243" s="10">
        <f t="shared" si="3075"/>
        <v>1</v>
      </c>
      <c r="O4243" s="10">
        <v>1</v>
      </c>
      <c r="P4243" s="10">
        <v>0</v>
      </c>
      <c r="Q4243" s="10">
        <f t="shared" si="3074"/>
        <v>315000</v>
      </c>
      <c r="R4243" s="10">
        <f t="shared" si="3077"/>
        <v>315000</v>
      </c>
      <c r="S4243" s="10">
        <v>1000</v>
      </c>
      <c r="T4243" s="10">
        <f t="shared" si="3076"/>
        <v>1</v>
      </c>
    </row>
    <row r="4244" spans="1:20">
      <c r="A4244" s="10">
        <v>1019055</v>
      </c>
      <c r="B4244" s="10" t="s">
        <v>996</v>
      </c>
      <c r="C4244" s="10" t="s">
        <v>925</v>
      </c>
      <c r="D4244" s="10" t="s">
        <v>1126</v>
      </c>
      <c r="F4244" s="10" t="s">
        <v>997</v>
      </c>
      <c r="G4244" s="10">
        <v>1</v>
      </c>
      <c r="H4244"/>
      <c r="I4244" s="10">
        <v>6</v>
      </c>
      <c r="J4244" s="10">
        <v>0</v>
      </c>
      <c r="K4244" s="10">
        <f t="shared" si="3073"/>
        <v>3200</v>
      </c>
      <c r="L4244" s="10">
        <f t="shared" si="3072"/>
        <v>3200</v>
      </c>
      <c r="M4244" s="10">
        <v>1000</v>
      </c>
      <c r="N4244" s="10">
        <f t="shared" si="3075"/>
        <v>1</v>
      </c>
      <c r="O4244" s="10">
        <v>1</v>
      </c>
      <c r="P4244" s="10">
        <v>0</v>
      </c>
      <c r="Q4244" s="10">
        <f t="shared" si="3074"/>
        <v>320000</v>
      </c>
      <c r="R4244" s="10">
        <f t="shared" si="3077"/>
        <v>320000</v>
      </c>
      <c r="S4244" s="10">
        <v>1000</v>
      </c>
      <c r="T4244" s="10">
        <f t="shared" si="3076"/>
        <v>1</v>
      </c>
    </row>
    <row r="4245" spans="1:20">
      <c r="A4245" s="10">
        <v>1019056</v>
      </c>
      <c r="B4245" s="10" t="s">
        <v>996</v>
      </c>
      <c r="C4245" s="10" t="s">
        <v>925</v>
      </c>
      <c r="D4245" s="10" t="s">
        <v>1127</v>
      </c>
      <c r="F4245" s="10" t="s">
        <v>997</v>
      </c>
      <c r="G4245" s="10">
        <v>1</v>
      </c>
      <c r="H4245"/>
      <c r="I4245" s="10">
        <v>6</v>
      </c>
      <c r="J4245" s="10">
        <v>0</v>
      </c>
      <c r="K4245" s="10">
        <f t="shared" si="3073"/>
        <v>3250</v>
      </c>
      <c r="L4245" s="10">
        <f t="shared" si="3072"/>
        <v>3250</v>
      </c>
      <c r="M4245" s="10">
        <v>1000</v>
      </c>
      <c r="N4245" s="10">
        <f t="shared" si="3075"/>
        <v>1</v>
      </c>
      <c r="O4245" s="10">
        <v>1</v>
      </c>
      <c r="P4245" s="10">
        <v>0</v>
      </c>
      <c r="Q4245" s="10">
        <f t="shared" si="3074"/>
        <v>325000</v>
      </c>
      <c r="R4245" s="10">
        <f t="shared" si="3077"/>
        <v>325000</v>
      </c>
      <c r="S4245" s="10">
        <v>1000</v>
      </c>
      <c r="T4245" s="10">
        <f t="shared" si="3076"/>
        <v>1</v>
      </c>
    </row>
    <row r="4246" spans="1:20">
      <c r="A4246" s="10">
        <v>1019057</v>
      </c>
      <c r="B4246" s="10" t="s">
        <v>996</v>
      </c>
      <c r="C4246" s="10" t="s">
        <v>925</v>
      </c>
      <c r="D4246" s="10" t="s">
        <v>1128</v>
      </c>
      <c r="F4246" s="10" t="s">
        <v>997</v>
      </c>
      <c r="G4246" s="10">
        <v>1</v>
      </c>
      <c r="H4246"/>
      <c r="I4246" s="10">
        <v>6</v>
      </c>
      <c r="J4246" s="10">
        <v>0</v>
      </c>
      <c r="K4246" s="10">
        <f t="shared" si="3073"/>
        <v>3300</v>
      </c>
      <c r="L4246" s="10">
        <f t="shared" si="3072"/>
        <v>3300</v>
      </c>
      <c r="M4246" s="10">
        <v>1000</v>
      </c>
      <c r="N4246" s="10">
        <f t="shared" si="3075"/>
        <v>1</v>
      </c>
      <c r="O4246" s="10">
        <v>1</v>
      </c>
      <c r="P4246" s="10">
        <v>0</v>
      </c>
      <c r="Q4246" s="10">
        <f t="shared" si="3074"/>
        <v>330000</v>
      </c>
      <c r="R4246" s="10">
        <f t="shared" si="3077"/>
        <v>330000</v>
      </c>
      <c r="S4246" s="10">
        <v>1000</v>
      </c>
      <c r="T4246" s="10">
        <f t="shared" si="3076"/>
        <v>1</v>
      </c>
    </row>
    <row r="4247" spans="1:20">
      <c r="A4247" s="10">
        <v>1019058</v>
      </c>
      <c r="B4247" s="10" t="s">
        <v>996</v>
      </c>
      <c r="C4247" s="10" t="s">
        <v>925</v>
      </c>
      <c r="D4247" s="10" t="s">
        <v>1129</v>
      </c>
      <c r="F4247" s="10" t="s">
        <v>997</v>
      </c>
      <c r="G4247" s="10">
        <v>1</v>
      </c>
      <c r="H4247"/>
      <c r="I4247" s="10">
        <v>6</v>
      </c>
      <c r="J4247" s="10">
        <v>0</v>
      </c>
      <c r="K4247" s="10">
        <f t="shared" si="3073"/>
        <v>3350</v>
      </c>
      <c r="L4247" s="10">
        <f t="shared" si="3072"/>
        <v>3350</v>
      </c>
      <c r="M4247" s="10">
        <v>1000</v>
      </c>
      <c r="N4247" s="10">
        <f t="shared" si="3075"/>
        <v>1</v>
      </c>
      <c r="O4247" s="10">
        <v>1</v>
      </c>
      <c r="P4247" s="10">
        <v>0</v>
      </c>
      <c r="Q4247" s="10">
        <f t="shared" si="3074"/>
        <v>335000</v>
      </c>
      <c r="R4247" s="10">
        <f t="shared" si="3077"/>
        <v>335000</v>
      </c>
      <c r="S4247" s="10">
        <v>1000</v>
      </c>
      <c r="T4247" s="10">
        <f t="shared" si="3076"/>
        <v>1</v>
      </c>
    </row>
    <row r="4248" spans="1:20">
      <c r="A4248" s="10">
        <v>1019059</v>
      </c>
      <c r="B4248" s="10" t="s">
        <v>996</v>
      </c>
      <c r="C4248" s="10" t="s">
        <v>925</v>
      </c>
      <c r="D4248" s="10" t="s">
        <v>1130</v>
      </c>
      <c r="F4248" s="10" t="s">
        <v>997</v>
      </c>
      <c r="G4248" s="10">
        <v>1</v>
      </c>
      <c r="H4248"/>
      <c r="I4248" s="10">
        <v>6</v>
      </c>
      <c r="J4248" s="10">
        <v>0</v>
      </c>
      <c r="K4248" s="10">
        <f t="shared" si="3073"/>
        <v>3400</v>
      </c>
      <c r="L4248" s="10">
        <f t="shared" si="3072"/>
        <v>3400</v>
      </c>
      <c r="M4248" s="10">
        <v>1000</v>
      </c>
      <c r="N4248" s="10">
        <f t="shared" si="3075"/>
        <v>1</v>
      </c>
      <c r="O4248" s="10">
        <v>1</v>
      </c>
      <c r="P4248" s="10">
        <v>0</v>
      </c>
      <c r="Q4248" s="10">
        <f t="shared" si="3074"/>
        <v>340000</v>
      </c>
      <c r="R4248" s="10">
        <f t="shared" si="3077"/>
        <v>340000</v>
      </c>
      <c r="S4248" s="10">
        <v>1000</v>
      </c>
      <c r="T4248" s="10">
        <f t="shared" si="3076"/>
        <v>1</v>
      </c>
    </row>
    <row r="4249" spans="1:20">
      <c r="A4249" s="10">
        <v>1019060</v>
      </c>
      <c r="B4249" s="10" t="s">
        <v>996</v>
      </c>
      <c r="C4249" s="10" t="s">
        <v>925</v>
      </c>
      <c r="D4249" s="10" t="s">
        <v>1131</v>
      </c>
      <c r="F4249" s="10" t="s">
        <v>997</v>
      </c>
      <c r="G4249" s="10">
        <v>1</v>
      </c>
      <c r="H4249"/>
      <c r="I4249" s="10">
        <v>6</v>
      </c>
      <c r="J4249" s="10">
        <v>0</v>
      </c>
      <c r="K4249" s="10">
        <f t="shared" si="3073"/>
        <v>3450</v>
      </c>
      <c r="L4249" s="10">
        <f t="shared" si="3072"/>
        <v>3450</v>
      </c>
      <c r="M4249" s="10">
        <v>1000</v>
      </c>
      <c r="N4249" s="10">
        <f t="shared" si="3075"/>
        <v>1</v>
      </c>
      <c r="O4249" s="10">
        <v>1</v>
      </c>
      <c r="P4249" s="10">
        <v>0</v>
      </c>
      <c r="Q4249" s="10">
        <f t="shared" si="3074"/>
        <v>345000</v>
      </c>
      <c r="R4249" s="10">
        <f t="shared" si="3077"/>
        <v>345000</v>
      </c>
      <c r="S4249" s="10">
        <v>1000</v>
      </c>
      <c r="T4249" s="10">
        <f t="shared" si="3076"/>
        <v>1</v>
      </c>
    </row>
    <row r="4250" spans="1:20">
      <c r="A4250" s="10">
        <v>1019061</v>
      </c>
      <c r="B4250" s="10" t="s">
        <v>996</v>
      </c>
      <c r="C4250" s="10" t="s">
        <v>925</v>
      </c>
      <c r="D4250" s="10" t="s">
        <v>1132</v>
      </c>
      <c r="F4250" s="10" t="s">
        <v>997</v>
      </c>
      <c r="G4250" s="10">
        <v>1</v>
      </c>
      <c r="H4250"/>
      <c r="I4250" s="10">
        <v>6</v>
      </c>
      <c r="J4250" s="10">
        <v>0</v>
      </c>
      <c r="K4250" s="10">
        <f t="shared" si="3073"/>
        <v>3500</v>
      </c>
      <c r="L4250" s="10">
        <f t="shared" si="3072"/>
        <v>3500</v>
      </c>
      <c r="M4250" s="10">
        <v>1000</v>
      </c>
      <c r="N4250" s="10">
        <f t="shared" si="3075"/>
        <v>1</v>
      </c>
      <c r="O4250" s="10">
        <v>1</v>
      </c>
      <c r="P4250" s="10">
        <v>0</v>
      </c>
      <c r="Q4250" s="10">
        <f t="shared" si="3074"/>
        <v>350000</v>
      </c>
      <c r="R4250" s="10">
        <f t="shared" si="3077"/>
        <v>350000</v>
      </c>
      <c r="S4250" s="10">
        <v>1000</v>
      </c>
      <c r="T4250" s="10">
        <f t="shared" si="3076"/>
        <v>1</v>
      </c>
    </row>
    <row r="4251" spans="1:20">
      <c r="A4251" s="10">
        <v>1019062</v>
      </c>
      <c r="B4251" s="10" t="s">
        <v>996</v>
      </c>
      <c r="C4251" s="10" t="s">
        <v>925</v>
      </c>
      <c r="D4251" s="10" t="s">
        <v>1133</v>
      </c>
      <c r="F4251" s="10" t="s">
        <v>997</v>
      </c>
      <c r="G4251" s="10">
        <v>1</v>
      </c>
      <c r="H4251"/>
      <c r="I4251" s="10">
        <v>6</v>
      </c>
      <c r="J4251" s="10">
        <v>0</v>
      </c>
      <c r="K4251" s="10">
        <f t="shared" si="3073"/>
        <v>3550</v>
      </c>
      <c r="L4251" s="10">
        <f t="shared" si="3072"/>
        <v>3550</v>
      </c>
      <c r="M4251" s="10">
        <v>1000</v>
      </c>
      <c r="N4251" s="10">
        <f t="shared" si="3075"/>
        <v>1</v>
      </c>
      <c r="O4251" s="10">
        <v>1</v>
      </c>
      <c r="P4251" s="10">
        <v>0</v>
      </c>
      <c r="Q4251" s="10">
        <f t="shared" si="3074"/>
        <v>355000</v>
      </c>
      <c r="R4251" s="10">
        <f t="shared" si="3077"/>
        <v>355000</v>
      </c>
      <c r="S4251" s="10">
        <v>1000</v>
      </c>
      <c r="T4251" s="10">
        <f t="shared" si="3076"/>
        <v>1</v>
      </c>
    </row>
    <row r="4252" spans="1:20">
      <c r="A4252" s="10">
        <v>1019063</v>
      </c>
      <c r="B4252" s="10" t="s">
        <v>996</v>
      </c>
      <c r="C4252" s="10" t="s">
        <v>925</v>
      </c>
      <c r="D4252" s="10" t="s">
        <v>1134</v>
      </c>
      <c r="F4252" s="10" t="s">
        <v>997</v>
      </c>
      <c r="G4252" s="10">
        <v>1</v>
      </c>
      <c r="H4252"/>
      <c r="I4252" s="10">
        <v>6</v>
      </c>
      <c r="J4252" s="10">
        <v>0</v>
      </c>
      <c r="K4252" s="10">
        <f t="shared" si="3073"/>
        <v>3600</v>
      </c>
      <c r="L4252" s="10">
        <f t="shared" si="3072"/>
        <v>3600</v>
      </c>
      <c r="M4252" s="10">
        <v>1000</v>
      </c>
      <c r="N4252" s="10">
        <f t="shared" si="3075"/>
        <v>1</v>
      </c>
      <c r="O4252" s="10">
        <v>1</v>
      </c>
      <c r="P4252" s="10">
        <v>0</v>
      </c>
      <c r="Q4252" s="10">
        <f t="shared" si="3074"/>
        <v>360000</v>
      </c>
      <c r="R4252" s="10">
        <f t="shared" si="3077"/>
        <v>360000</v>
      </c>
      <c r="S4252" s="10">
        <v>1000</v>
      </c>
      <c r="T4252" s="10">
        <f t="shared" si="3076"/>
        <v>1</v>
      </c>
    </row>
    <row r="4253" spans="1:20">
      <c r="A4253" s="10">
        <v>1019064</v>
      </c>
      <c r="B4253" s="10" t="s">
        <v>996</v>
      </c>
      <c r="C4253" s="10" t="s">
        <v>925</v>
      </c>
      <c r="D4253" s="10" t="s">
        <v>1135</v>
      </c>
      <c r="F4253" s="10" t="s">
        <v>997</v>
      </c>
      <c r="G4253" s="10">
        <v>1</v>
      </c>
      <c r="H4253"/>
      <c r="I4253" s="10">
        <v>6</v>
      </c>
      <c r="J4253" s="10">
        <v>0</v>
      </c>
      <c r="K4253" s="10">
        <f t="shared" si="3073"/>
        <v>3650</v>
      </c>
      <c r="L4253" s="10">
        <f t="shared" si="3072"/>
        <v>3650</v>
      </c>
      <c r="M4253" s="10">
        <v>1000</v>
      </c>
      <c r="N4253" s="10">
        <f t="shared" si="3075"/>
        <v>1</v>
      </c>
      <c r="O4253" s="10">
        <v>1</v>
      </c>
      <c r="P4253" s="10">
        <v>0</v>
      </c>
      <c r="Q4253" s="10">
        <f t="shared" si="3074"/>
        <v>365000</v>
      </c>
      <c r="R4253" s="10">
        <f t="shared" si="3077"/>
        <v>365000</v>
      </c>
      <c r="S4253" s="10">
        <v>1000</v>
      </c>
      <c r="T4253" s="10">
        <f t="shared" si="3076"/>
        <v>1</v>
      </c>
    </row>
    <row r="4254" spans="1:20">
      <c r="A4254" s="10">
        <v>1019065</v>
      </c>
      <c r="B4254" s="10" t="s">
        <v>996</v>
      </c>
      <c r="C4254" s="10" t="s">
        <v>925</v>
      </c>
      <c r="D4254" s="10" t="s">
        <v>1136</v>
      </c>
      <c r="F4254" s="10" t="s">
        <v>997</v>
      </c>
      <c r="G4254" s="10">
        <v>1</v>
      </c>
      <c r="H4254"/>
      <c r="I4254" s="10">
        <v>6</v>
      </c>
      <c r="J4254" s="10">
        <v>0</v>
      </c>
      <c r="K4254" s="10">
        <f t="shared" si="3073"/>
        <v>3700</v>
      </c>
      <c r="L4254" s="10">
        <f t="shared" si="3072"/>
        <v>3700</v>
      </c>
      <c r="M4254" s="10">
        <v>1000</v>
      </c>
      <c r="N4254" s="10">
        <f t="shared" si="3075"/>
        <v>1</v>
      </c>
      <c r="O4254" s="10">
        <v>1</v>
      </c>
      <c r="P4254" s="10">
        <v>0</v>
      </c>
      <c r="Q4254" s="10">
        <f t="shared" si="3074"/>
        <v>370000</v>
      </c>
      <c r="R4254" s="10">
        <f t="shared" ref="R4254:R4264" si="3078">Q4254</f>
        <v>370000</v>
      </c>
      <c r="S4254" s="10">
        <v>1000</v>
      </c>
      <c r="T4254" s="10">
        <f t="shared" si="3076"/>
        <v>1</v>
      </c>
    </row>
    <row r="4255" spans="1:20">
      <c r="A4255" s="10">
        <v>1019066</v>
      </c>
      <c r="B4255" s="10" t="s">
        <v>996</v>
      </c>
      <c r="C4255" s="10" t="s">
        <v>925</v>
      </c>
      <c r="D4255" s="10" t="s">
        <v>1137</v>
      </c>
      <c r="F4255" s="10" t="s">
        <v>997</v>
      </c>
      <c r="G4255" s="10">
        <v>1</v>
      </c>
      <c r="H4255"/>
      <c r="I4255" s="10">
        <v>6</v>
      </c>
      <c r="J4255" s="10">
        <v>0</v>
      </c>
      <c r="K4255" s="10">
        <f t="shared" si="3073"/>
        <v>3750</v>
      </c>
      <c r="L4255" s="10">
        <f t="shared" si="3072"/>
        <v>3750</v>
      </c>
      <c r="M4255" s="10">
        <v>1000</v>
      </c>
      <c r="N4255" s="10">
        <f t="shared" si="3075"/>
        <v>1</v>
      </c>
      <c r="O4255" s="10">
        <v>1</v>
      </c>
      <c r="P4255" s="10">
        <v>0</v>
      </c>
      <c r="Q4255" s="10">
        <f t="shared" si="3074"/>
        <v>375000</v>
      </c>
      <c r="R4255" s="10">
        <f t="shared" si="3078"/>
        <v>375000</v>
      </c>
      <c r="S4255" s="10">
        <v>1000</v>
      </c>
      <c r="T4255" s="10">
        <f t="shared" si="3076"/>
        <v>1</v>
      </c>
    </row>
    <row r="4256" spans="1:20">
      <c r="A4256" s="10">
        <v>1019067</v>
      </c>
      <c r="B4256" s="10" t="s">
        <v>996</v>
      </c>
      <c r="C4256" s="10" t="s">
        <v>925</v>
      </c>
      <c r="D4256" s="10" t="s">
        <v>1138</v>
      </c>
      <c r="F4256" s="10" t="s">
        <v>997</v>
      </c>
      <c r="G4256" s="10">
        <v>1</v>
      </c>
      <c r="H4256"/>
      <c r="I4256" s="10">
        <v>6</v>
      </c>
      <c r="J4256" s="10">
        <v>0</v>
      </c>
      <c r="K4256" s="10">
        <f t="shared" ref="K4256:K4264" si="3079">K4255+50</f>
        <v>3800</v>
      </c>
      <c r="L4256" s="10">
        <f t="shared" si="3072"/>
        <v>3800</v>
      </c>
      <c r="M4256" s="10">
        <v>1000</v>
      </c>
      <c r="N4256" s="10">
        <f t="shared" si="3075"/>
        <v>1</v>
      </c>
      <c r="O4256" s="10">
        <v>1</v>
      </c>
      <c r="P4256" s="10">
        <v>0</v>
      </c>
      <c r="Q4256" s="10">
        <f t="shared" ref="Q4256:Q4264" si="3080">Q4255+5000</f>
        <v>380000</v>
      </c>
      <c r="R4256" s="10">
        <f t="shared" si="3078"/>
        <v>380000</v>
      </c>
      <c r="S4256" s="10">
        <v>1000</v>
      </c>
      <c r="T4256" s="10">
        <f t="shared" si="3076"/>
        <v>1</v>
      </c>
    </row>
    <row r="4257" spans="1:32">
      <c r="A4257" s="10">
        <v>1019068</v>
      </c>
      <c r="B4257" s="10" t="s">
        <v>996</v>
      </c>
      <c r="C4257" s="10" t="s">
        <v>925</v>
      </c>
      <c r="D4257" s="10" t="s">
        <v>1139</v>
      </c>
      <c r="F4257" s="10" t="s">
        <v>997</v>
      </c>
      <c r="G4257" s="10">
        <v>1</v>
      </c>
      <c r="H4257"/>
      <c r="I4257" s="10">
        <v>6</v>
      </c>
      <c r="J4257" s="10">
        <v>0</v>
      </c>
      <c r="K4257" s="10">
        <f t="shared" si="3079"/>
        <v>3850</v>
      </c>
      <c r="L4257" s="10">
        <f t="shared" si="3072"/>
        <v>3850</v>
      </c>
      <c r="M4257" s="10">
        <v>1000</v>
      </c>
      <c r="N4257" s="10">
        <f t="shared" si="3075"/>
        <v>1</v>
      </c>
      <c r="O4257" s="10">
        <v>1</v>
      </c>
      <c r="P4257" s="10">
        <v>0</v>
      </c>
      <c r="Q4257" s="10">
        <f t="shared" si="3080"/>
        <v>385000</v>
      </c>
      <c r="R4257" s="10">
        <f t="shared" si="3078"/>
        <v>385000</v>
      </c>
      <c r="S4257" s="10">
        <v>1000</v>
      </c>
      <c r="T4257" s="10">
        <f t="shared" si="3076"/>
        <v>1</v>
      </c>
    </row>
    <row r="4258" spans="1:32">
      <c r="A4258" s="10">
        <v>1019069</v>
      </c>
      <c r="B4258" s="10" t="s">
        <v>996</v>
      </c>
      <c r="C4258" s="10" t="s">
        <v>925</v>
      </c>
      <c r="D4258" s="10" t="s">
        <v>1140</v>
      </c>
      <c r="F4258" s="10" t="s">
        <v>997</v>
      </c>
      <c r="G4258" s="10">
        <v>1</v>
      </c>
      <c r="H4258"/>
      <c r="I4258" s="10">
        <v>6</v>
      </c>
      <c r="J4258" s="10">
        <v>0</v>
      </c>
      <c r="K4258" s="10">
        <f t="shared" si="3079"/>
        <v>3900</v>
      </c>
      <c r="L4258" s="10">
        <f t="shared" si="3072"/>
        <v>3900</v>
      </c>
      <c r="M4258" s="10">
        <v>1000</v>
      </c>
      <c r="N4258" s="10">
        <f t="shared" si="3075"/>
        <v>1</v>
      </c>
      <c r="O4258" s="10">
        <v>1</v>
      </c>
      <c r="P4258" s="10">
        <v>0</v>
      </c>
      <c r="Q4258" s="10">
        <f t="shared" si="3080"/>
        <v>390000</v>
      </c>
      <c r="R4258" s="10">
        <f t="shared" si="3078"/>
        <v>390000</v>
      </c>
      <c r="S4258" s="10">
        <v>1000</v>
      </c>
      <c r="T4258" s="10">
        <f t="shared" si="3076"/>
        <v>1</v>
      </c>
    </row>
    <row r="4259" spans="1:32">
      <c r="A4259" s="10">
        <v>1019070</v>
      </c>
      <c r="B4259" s="10" t="s">
        <v>996</v>
      </c>
      <c r="C4259" s="10" t="s">
        <v>925</v>
      </c>
      <c r="D4259" s="10" t="s">
        <v>1141</v>
      </c>
      <c r="F4259" s="10" t="s">
        <v>997</v>
      </c>
      <c r="G4259" s="10">
        <v>1</v>
      </c>
      <c r="H4259"/>
      <c r="I4259" s="10">
        <v>6</v>
      </c>
      <c r="J4259" s="10">
        <v>0</v>
      </c>
      <c r="K4259" s="10">
        <f t="shared" si="3079"/>
        <v>3950</v>
      </c>
      <c r="L4259" s="10">
        <f t="shared" si="3072"/>
        <v>3950</v>
      </c>
      <c r="M4259" s="10">
        <v>1000</v>
      </c>
      <c r="N4259" s="10">
        <f t="shared" si="3075"/>
        <v>1</v>
      </c>
      <c r="O4259" s="10">
        <v>1</v>
      </c>
      <c r="P4259" s="10">
        <v>0</v>
      </c>
      <c r="Q4259" s="10">
        <f t="shared" si="3080"/>
        <v>395000</v>
      </c>
      <c r="R4259" s="10">
        <f t="shared" si="3078"/>
        <v>395000</v>
      </c>
      <c r="S4259" s="10">
        <v>1000</v>
      </c>
      <c r="T4259" s="10">
        <f t="shared" si="3076"/>
        <v>1</v>
      </c>
    </row>
    <row r="4260" spans="1:32">
      <c r="A4260" s="10">
        <v>1019071</v>
      </c>
      <c r="B4260" s="10" t="s">
        <v>996</v>
      </c>
      <c r="C4260" s="10" t="s">
        <v>925</v>
      </c>
      <c r="D4260" s="10" t="s">
        <v>1142</v>
      </c>
      <c r="F4260" s="10" t="s">
        <v>997</v>
      </c>
      <c r="G4260" s="10">
        <v>1</v>
      </c>
      <c r="H4260"/>
      <c r="I4260" s="10">
        <v>6</v>
      </c>
      <c r="J4260" s="10">
        <v>0</v>
      </c>
      <c r="K4260" s="10">
        <f t="shared" si="3079"/>
        <v>4000</v>
      </c>
      <c r="L4260" s="10">
        <f t="shared" si="3072"/>
        <v>4000</v>
      </c>
      <c r="M4260" s="10">
        <v>1000</v>
      </c>
      <c r="N4260" s="10">
        <f t="shared" si="3075"/>
        <v>1</v>
      </c>
      <c r="O4260" s="10">
        <v>1</v>
      </c>
      <c r="P4260" s="10">
        <v>0</v>
      </c>
      <c r="Q4260" s="10">
        <f t="shared" si="3080"/>
        <v>400000</v>
      </c>
      <c r="R4260" s="10">
        <f t="shared" si="3078"/>
        <v>400000</v>
      </c>
      <c r="S4260" s="10">
        <v>1000</v>
      </c>
      <c r="T4260" s="10">
        <f t="shared" si="3076"/>
        <v>1</v>
      </c>
    </row>
    <row r="4261" spans="1:32">
      <c r="A4261" s="10">
        <v>1019072</v>
      </c>
      <c r="B4261" s="10" t="s">
        <v>996</v>
      </c>
      <c r="C4261" s="10" t="s">
        <v>925</v>
      </c>
      <c r="D4261" s="10" t="s">
        <v>1143</v>
      </c>
      <c r="F4261" s="10" t="s">
        <v>997</v>
      </c>
      <c r="G4261" s="10">
        <v>1</v>
      </c>
      <c r="H4261"/>
      <c r="I4261" s="10">
        <v>6</v>
      </c>
      <c r="J4261" s="10">
        <v>0</v>
      </c>
      <c r="K4261" s="10">
        <f t="shared" si="3079"/>
        <v>4050</v>
      </c>
      <c r="L4261" s="10">
        <f t="shared" si="3072"/>
        <v>4050</v>
      </c>
      <c r="M4261" s="10">
        <v>1000</v>
      </c>
      <c r="N4261" s="10">
        <f t="shared" si="3075"/>
        <v>1</v>
      </c>
      <c r="O4261" s="10">
        <v>1</v>
      </c>
      <c r="P4261" s="10">
        <v>0</v>
      </c>
      <c r="Q4261" s="10">
        <f t="shared" si="3080"/>
        <v>405000</v>
      </c>
      <c r="R4261" s="10">
        <f t="shared" si="3078"/>
        <v>405000</v>
      </c>
      <c r="S4261" s="10">
        <v>1000</v>
      </c>
      <c r="T4261" s="10">
        <f t="shared" si="3076"/>
        <v>1</v>
      </c>
    </row>
    <row r="4262" spans="1:32">
      <c r="A4262" s="10">
        <v>1019073</v>
      </c>
      <c r="B4262" s="10" t="s">
        <v>996</v>
      </c>
      <c r="C4262" s="10" t="s">
        <v>925</v>
      </c>
      <c r="D4262" s="10" t="s">
        <v>1144</v>
      </c>
      <c r="F4262" s="10" t="s">
        <v>997</v>
      </c>
      <c r="G4262" s="10">
        <v>1</v>
      </c>
      <c r="H4262"/>
      <c r="I4262" s="10">
        <v>6</v>
      </c>
      <c r="J4262" s="10">
        <v>0</v>
      </c>
      <c r="K4262" s="10">
        <f t="shared" si="3079"/>
        <v>4100</v>
      </c>
      <c r="L4262" s="10">
        <f t="shared" si="3072"/>
        <v>4100</v>
      </c>
      <c r="M4262" s="10">
        <v>1000</v>
      </c>
      <c r="N4262" s="10">
        <f t="shared" si="3075"/>
        <v>1</v>
      </c>
      <c r="O4262" s="10">
        <v>1</v>
      </c>
      <c r="P4262" s="10">
        <v>0</v>
      </c>
      <c r="Q4262" s="10">
        <f t="shared" si="3080"/>
        <v>410000</v>
      </c>
      <c r="R4262" s="10">
        <f t="shared" si="3078"/>
        <v>410000</v>
      </c>
      <c r="S4262" s="10">
        <v>1000</v>
      </c>
      <c r="T4262" s="10">
        <f t="shared" si="3076"/>
        <v>1</v>
      </c>
    </row>
    <row r="4263" spans="1:32">
      <c r="A4263" s="10">
        <v>1019074</v>
      </c>
      <c r="B4263" s="10" t="s">
        <v>996</v>
      </c>
      <c r="C4263" s="10" t="s">
        <v>925</v>
      </c>
      <c r="D4263" s="10" t="s">
        <v>1145</v>
      </c>
      <c r="F4263" s="10" t="s">
        <v>997</v>
      </c>
      <c r="G4263" s="10">
        <v>1</v>
      </c>
      <c r="H4263"/>
      <c r="I4263" s="10">
        <v>6</v>
      </c>
      <c r="J4263" s="10">
        <v>0</v>
      </c>
      <c r="K4263" s="10">
        <f t="shared" si="3079"/>
        <v>4150</v>
      </c>
      <c r="L4263" s="10">
        <f t="shared" si="3072"/>
        <v>4150</v>
      </c>
      <c r="M4263" s="10">
        <v>1000</v>
      </c>
      <c r="N4263" s="10">
        <f t="shared" si="3075"/>
        <v>1</v>
      </c>
      <c r="O4263" s="10">
        <v>1</v>
      </c>
      <c r="P4263" s="10">
        <v>0</v>
      </c>
      <c r="Q4263" s="10">
        <f t="shared" si="3080"/>
        <v>415000</v>
      </c>
      <c r="R4263" s="10">
        <f t="shared" si="3078"/>
        <v>415000</v>
      </c>
      <c r="S4263" s="10">
        <v>1000</v>
      </c>
      <c r="T4263" s="10">
        <f t="shared" si="3076"/>
        <v>1</v>
      </c>
    </row>
    <row r="4264" spans="1:32">
      <c r="A4264" s="10">
        <v>1019075</v>
      </c>
      <c r="B4264" s="10" t="s">
        <v>996</v>
      </c>
      <c r="C4264" s="10" t="s">
        <v>925</v>
      </c>
      <c r="D4264" s="10" t="s">
        <v>1146</v>
      </c>
      <c r="F4264" s="10" t="s">
        <v>997</v>
      </c>
      <c r="G4264" s="10">
        <v>1</v>
      </c>
      <c r="H4264"/>
      <c r="I4264" s="10">
        <v>6</v>
      </c>
      <c r="J4264" s="10">
        <v>0</v>
      </c>
      <c r="K4264" s="10">
        <f t="shared" si="3079"/>
        <v>4200</v>
      </c>
      <c r="L4264" s="10">
        <f t="shared" si="3072"/>
        <v>4200</v>
      </c>
      <c r="M4264" s="10">
        <v>1000</v>
      </c>
      <c r="N4264" s="10">
        <f t="shared" si="3075"/>
        <v>1</v>
      </c>
      <c r="O4264" s="10">
        <v>1</v>
      </c>
      <c r="P4264" s="10">
        <v>0</v>
      </c>
      <c r="Q4264" s="10">
        <f t="shared" si="3080"/>
        <v>420000</v>
      </c>
      <c r="R4264" s="10">
        <f t="shared" si="3078"/>
        <v>420000</v>
      </c>
      <c r="S4264" s="10">
        <v>1000</v>
      </c>
      <c r="T4264" s="10">
        <f t="shared" si="3076"/>
        <v>1</v>
      </c>
    </row>
    <row r="4265" spans="1:32">
      <c r="A4265" s="10">
        <v>1021001</v>
      </c>
      <c r="B4265" s="10" t="s">
        <v>996</v>
      </c>
      <c r="C4265" s="10" t="s">
        <v>998</v>
      </c>
      <c r="D4265" s="10" t="s">
        <v>999</v>
      </c>
      <c r="F4265" s="10" t="s">
        <v>1000</v>
      </c>
      <c r="G4265" s="10">
        <v>1</v>
      </c>
      <c r="I4265" s="10">
        <v>6</v>
      </c>
      <c r="J4265" s="10">
        <v>0</v>
      </c>
      <c r="K4265" s="10">
        <v>1000</v>
      </c>
      <c r="L4265" s="10">
        <f t="shared" ref="L4265:L4279" si="3081">K4265</f>
        <v>1000</v>
      </c>
      <c r="M4265" s="10">
        <v>1000</v>
      </c>
      <c r="N4265" s="10">
        <f t="shared" si="3075"/>
        <v>1</v>
      </c>
      <c r="O4265" s="10">
        <v>2</v>
      </c>
      <c r="P4265" s="10">
        <v>0</v>
      </c>
      <c r="Q4265" s="10">
        <v>200</v>
      </c>
      <c r="R4265" s="10">
        <f t="shared" ref="R4265:R4284" si="3082">Q4265</f>
        <v>200</v>
      </c>
      <c r="S4265" s="10">
        <v>1000</v>
      </c>
      <c r="T4265" s="10">
        <f t="shared" ref="T4265:T4320" si="3083">IF(S4265&gt;=1000,1,0)</f>
        <v>1</v>
      </c>
      <c r="U4265" s="10">
        <v>1</v>
      </c>
      <c r="V4265" s="10">
        <v>0</v>
      </c>
      <c r="W4265" s="10">
        <v>500000</v>
      </c>
      <c r="X4265" s="10">
        <f t="shared" ref="X4265:X4284" si="3084">W4265</f>
        <v>500000</v>
      </c>
      <c r="Y4265" s="10">
        <v>1000</v>
      </c>
      <c r="Z4265" s="10">
        <f t="shared" ref="Z4265:Z4280" si="3085">IF(Y4265&gt;=1000,1,0)</f>
        <v>1</v>
      </c>
    </row>
    <row r="4266" spans="1:32">
      <c r="A4266" s="10">
        <v>1021002</v>
      </c>
      <c r="B4266" s="10" t="s">
        <v>996</v>
      </c>
      <c r="C4266" s="10" t="s">
        <v>998</v>
      </c>
      <c r="D4266" s="10" t="s">
        <v>1001</v>
      </c>
      <c r="F4266" s="10" t="s">
        <v>1000</v>
      </c>
      <c r="G4266" s="10">
        <v>1</v>
      </c>
      <c r="I4266" s="10">
        <v>6</v>
      </c>
      <c r="J4266" s="10">
        <v>0</v>
      </c>
      <c r="K4266" s="10">
        <v>800</v>
      </c>
      <c r="L4266" s="10">
        <f t="shared" si="3081"/>
        <v>800</v>
      </c>
      <c r="M4266" s="10">
        <v>1000</v>
      </c>
      <c r="N4266" s="10">
        <f t="shared" si="3075"/>
        <v>1</v>
      </c>
      <c r="O4266" s="10">
        <v>2</v>
      </c>
      <c r="P4266" s="10">
        <v>0</v>
      </c>
      <c r="Q4266" s="10">
        <v>150</v>
      </c>
      <c r="R4266" s="10">
        <f t="shared" si="3082"/>
        <v>150</v>
      </c>
      <c r="S4266" s="10">
        <v>1000</v>
      </c>
      <c r="T4266" s="10">
        <f t="shared" si="3083"/>
        <v>1</v>
      </c>
      <c r="U4266" s="10">
        <v>1</v>
      </c>
      <c r="V4266" s="10">
        <v>0</v>
      </c>
      <c r="W4266" s="10">
        <v>300000</v>
      </c>
      <c r="X4266" s="10">
        <f t="shared" si="3084"/>
        <v>300000</v>
      </c>
      <c r="Y4266" s="10">
        <v>1000</v>
      </c>
      <c r="Z4266" s="10">
        <f t="shared" si="3085"/>
        <v>1</v>
      </c>
    </row>
    <row r="4267" spans="1:32">
      <c r="A4267" s="10">
        <v>1021003</v>
      </c>
      <c r="B4267" s="10" t="s">
        <v>996</v>
      </c>
      <c r="C4267" s="10" t="s">
        <v>998</v>
      </c>
      <c r="D4267" s="10" t="s">
        <v>1002</v>
      </c>
      <c r="F4267" s="10" t="s">
        <v>1000</v>
      </c>
      <c r="G4267" s="10">
        <v>1</v>
      </c>
      <c r="I4267" s="10">
        <v>6</v>
      </c>
      <c r="J4267" s="10">
        <v>0</v>
      </c>
      <c r="K4267" s="10">
        <v>600</v>
      </c>
      <c r="L4267" s="10">
        <f t="shared" si="3081"/>
        <v>600</v>
      </c>
      <c r="M4267" s="10">
        <v>1000</v>
      </c>
      <c r="N4267" s="10">
        <f t="shared" si="3075"/>
        <v>1</v>
      </c>
      <c r="O4267" s="10">
        <v>2</v>
      </c>
      <c r="P4267" s="10">
        <v>0</v>
      </c>
      <c r="Q4267" s="10">
        <v>100</v>
      </c>
      <c r="R4267" s="10">
        <f t="shared" si="3082"/>
        <v>100</v>
      </c>
      <c r="S4267" s="10">
        <v>1000</v>
      </c>
      <c r="T4267" s="10">
        <f t="shared" si="3083"/>
        <v>1</v>
      </c>
      <c r="U4267" s="10">
        <v>1</v>
      </c>
      <c r="V4267" s="10">
        <v>0</v>
      </c>
      <c r="W4267" s="10">
        <v>200000</v>
      </c>
      <c r="X4267" s="10">
        <f t="shared" si="3084"/>
        <v>200000</v>
      </c>
      <c r="Y4267" s="10">
        <v>1000</v>
      </c>
      <c r="Z4267" s="10">
        <f t="shared" si="3085"/>
        <v>1</v>
      </c>
    </row>
    <row r="4268" spans="1:32">
      <c r="A4268" s="10">
        <v>1021004</v>
      </c>
      <c r="B4268" s="10" t="s">
        <v>996</v>
      </c>
      <c r="C4268" s="10" t="s">
        <v>998</v>
      </c>
      <c r="D4268" s="10" t="s">
        <v>1003</v>
      </c>
      <c r="F4268" s="10" t="s">
        <v>1000</v>
      </c>
      <c r="G4268" s="10">
        <v>1</v>
      </c>
      <c r="I4268" s="10">
        <v>6</v>
      </c>
      <c r="J4268" s="10">
        <v>0</v>
      </c>
      <c r="K4268" s="10">
        <v>500</v>
      </c>
      <c r="L4268" s="10">
        <f t="shared" si="3081"/>
        <v>500</v>
      </c>
      <c r="M4268" s="10">
        <v>1000</v>
      </c>
      <c r="N4268" s="10">
        <f t="shared" si="3075"/>
        <v>1</v>
      </c>
      <c r="O4268" s="10">
        <v>2</v>
      </c>
      <c r="P4268" s="10">
        <v>0</v>
      </c>
      <c r="Q4268" s="10">
        <v>80</v>
      </c>
      <c r="R4268" s="10">
        <f t="shared" si="3082"/>
        <v>80</v>
      </c>
      <c r="S4268" s="10">
        <v>1000</v>
      </c>
      <c r="T4268" s="10">
        <f t="shared" si="3083"/>
        <v>1</v>
      </c>
      <c r="U4268" s="10">
        <v>1</v>
      </c>
      <c r="V4268" s="10">
        <v>0</v>
      </c>
      <c r="W4268" s="10">
        <v>100000</v>
      </c>
      <c r="X4268" s="10">
        <f t="shared" si="3084"/>
        <v>100000</v>
      </c>
      <c r="Y4268" s="10">
        <v>1000</v>
      </c>
      <c r="Z4268" s="10">
        <f t="shared" si="3085"/>
        <v>1</v>
      </c>
      <c r="AF4268" s="111"/>
    </row>
    <row r="4269" spans="1:32">
      <c r="A4269" s="10">
        <v>1021005</v>
      </c>
      <c r="B4269" s="10" t="s">
        <v>996</v>
      </c>
      <c r="C4269" s="10" t="s">
        <v>998</v>
      </c>
      <c r="D4269" s="10" t="s">
        <v>1004</v>
      </c>
      <c r="F4269" s="10" t="s">
        <v>1000</v>
      </c>
      <c r="G4269" s="10">
        <v>1</v>
      </c>
      <c r="I4269" s="10">
        <v>6</v>
      </c>
      <c r="J4269" s="10">
        <v>0</v>
      </c>
      <c r="K4269" s="10">
        <v>300</v>
      </c>
      <c r="L4269" s="10">
        <f t="shared" si="3081"/>
        <v>300</v>
      </c>
      <c r="M4269" s="10">
        <v>1000</v>
      </c>
      <c r="N4269" s="10">
        <f t="shared" si="3075"/>
        <v>1</v>
      </c>
      <c r="O4269" s="10">
        <v>2</v>
      </c>
      <c r="P4269" s="10">
        <v>0</v>
      </c>
      <c r="Q4269" s="10">
        <v>50</v>
      </c>
      <c r="R4269" s="10">
        <f t="shared" si="3082"/>
        <v>50</v>
      </c>
      <c r="S4269" s="10">
        <v>1000</v>
      </c>
      <c r="T4269" s="10">
        <f t="shared" si="3083"/>
        <v>1</v>
      </c>
      <c r="U4269" s="10">
        <v>1</v>
      </c>
      <c r="V4269" s="10">
        <v>0</v>
      </c>
      <c r="W4269" s="10">
        <v>50000</v>
      </c>
      <c r="X4269" s="10">
        <f t="shared" si="3084"/>
        <v>50000</v>
      </c>
      <c r="Y4269" s="10">
        <v>1000</v>
      </c>
      <c r="Z4269" s="10">
        <f t="shared" si="3085"/>
        <v>1</v>
      </c>
    </row>
    <row r="4270" spans="1:32">
      <c r="A4270" s="10">
        <v>1022001</v>
      </c>
      <c r="B4270" s="10" t="s">
        <v>996</v>
      </c>
      <c r="C4270" s="10" t="s">
        <v>1005</v>
      </c>
      <c r="D4270" s="10" t="s">
        <v>999</v>
      </c>
      <c r="F4270" s="10" t="s">
        <v>1000</v>
      </c>
      <c r="G4270" s="10">
        <v>1</v>
      </c>
      <c r="I4270" s="10">
        <v>6</v>
      </c>
      <c r="J4270" s="10">
        <v>0</v>
      </c>
      <c r="K4270" s="10">
        <f>K4265*2</f>
        <v>2000</v>
      </c>
      <c r="L4270" s="10">
        <f t="shared" si="3081"/>
        <v>2000</v>
      </c>
      <c r="M4270" s="10">
        <v>1000</v>
      </c>
      <c r="N4270" s="10">
        <f t="shared" si="3075"/>
        <v>1</v>
      </c>
      <c r="O4270" s="10">
        <v>2</v>
      </c>
      <c r="P4270" s="10">
        <v>0</v>
      </c>
      <c r="Q4270" s="10">
        <f>Q4265*2</f>
        <v>400</v>
      </c>
      <c r="R4270" s="10">
        <f t="shared" si="3082"/>
        <v>400</v>
      </c>
      <c r="S4270" s="10">
        <v>1000</v>
      </c>
      <c r="T4270" s="10">
        <f t="shared" si="3083"/>
        <v>1</v>
      </c>
      <c r="U4270" s="10">
        <v>1</v>
      </c>
      <c r="V4270" s="10">
        <v>0</v>
      </c>
      <c r="W4270" s="10">
        <f>W4265*2</f>
        <v>1000000</v>
      </c>
      <c r="X4270" s="10">
        <f t="shared" si="3084"/>
        <v>1000000</v>
      </c>
      <c r="Y4270" s="10">
        <v>1000</v>
      </c>
      <c r="Z4270" s="10">
        <f t="shared" si="3085"/>
        <v>1</v>
      </c>
    </row>
    <row r="4271" spans="1:32">
      <c r="A4271" s="10">
        <v>1022002</v>
      </c>
      <c r="B4271" s="10" t="s">
        <v>996</v>
      </c>
      <c r="C4271" s="10" t="s">
        <v>1005</v>
      </c>
      <c r="D4271" s="10" t="s">
        <v>1001</v>
      </c>
      <c r="F4271" s="10" t="s">
        <v>1000</v>
      </c>
      <c r="G4271" s="10">
        <v>1</v>
      </c>
      <c r="I4271" s="10">
        <v>6</v>
      </c>
      <c r="J4271" s="10">
        <v>0</v>
      </c>
      <c r="K4271" s="10">
        <f t="shared" ref="K4271:K4274" si="3086">K4266*2</f>
        <v>1600</v>
      </c>
      <c r="L4271" s="10">
        <f t="shared" si="3081"/>
        <v>1600</v>
      </c>
      <c r="M4271" s="10">
        <v>1000</v>
      </c>
      <c r="N4271" s="10">
        <f t="shared" si="3075"/>
        <v>1</v>
      </c>
      <c r="O4271" s="10">
        <v>2</v>
      </c>
      <c r="P4271" s="10">
        <v>0</v>
      </c>
      <c r="Q4271" s="10">
        <f t="shared" ref="Q4271:Q4274" si="3087">Q4266*2</f>
        <v>300</v>
      </c>
      <c r="R4271" s="10">
        <f t="shared" si="3082"/>
        <v>300</v>
      </c>
      <c r="S4271" s="10">
        <v>1000</v>
      </c>
      <c r="T4271" s="10">
        <f t="shared" si="3083"/>
        <v>1</v>
      </c>
      <c r="U4271" s="10">
        <v>1</v>
      </c>
      <c r="V4271" s="10">
        <v>0</v>
      </c>
      <c r="W4271" s="10">
        <f>W4266*2</f>
        <v>600000</v>
      </c>
      <c r="X4271" s="10">
        <f t="shared" si="3084"/>
        <v>600000</v>
      </c>
      <c r="Y4271" s="10">
        <v>1000</v>
      </c>
      <c r="Z4271" s="10">
        <f t="shared" si="3085"/>
        <v>1</v>
      </c>
    </row>
    <row r="4272" spans="1:32">
      <c r="A4272" s="10">
        <v>1022003</v>
      </c>
      <c r="B4272" s="10" t="s">
        <v>996</v>
      </c>
      <c r="C4272" s="10" t="s">
        <v>1005</v>
      </c>
      <c r="D4272" s="10" t="s">
        <v>1002</v>
      </c>
      <c r="F4272" s="10" t="s">
        <v>1000</v>
      </c>
      <c r="G4272" s="10">
        <v>1</v>
      </c>
      <c r="I4272" s="10">
        <v>6</v>
      </c>
      <c r="J4272" s="10">
        <v>0</v>
      </c>
      <c r="K4272" s="10">
        <f t="shared" si="3086"/>
        <v>1200</v>
      </c>
      <c r="L4272" s="10">
        <f t="shared" si="3081"/>
        <v>1200</v>
      </c>
      <c r="M4272" s="10">
        <v>1000</v>
      </c>
      <c r="N4272" s="10">
        <f t="shared" si="3075"/>
        <v>1</v>
      </c>
      <c r="O4272" s="10">
        <v>2</v>
      </c>
      <c r="P4272" s="10">
        <v>0</v>
      </c>
      <c r="Q4272" s="10">
        <f t="shared" si="3087"/>
        <v>200</v>
      </c>
      <c r="R4272" s="10">
        <f t="shared" si="3082"/>
        <v>200</v>
      </c>
      <c r="S4272" s="10">
        <v>1000</v>
      </c>
      <c r="T4272" s="10">
        <f t="shared" si="3083"/>
        <v>1</v>
      </c>
      <c r="U4272" s="10">
        <v>1</v>
      </c>
      <c r="V4272" s="10">
        <v>0</v>
      </c>
      <c r="W4272" s="10">
        <f>W4267*2</f>
        <v>400000</v>
      </c>
      <c r="X4272" s="10">
        <f t="shared" si="3084"/>
        <v>400000</v>
      </c>
      <c r="Y4272" s="10">
        <v>1000</v>
      </c>
      <c r="Z4272" s="10">
        <f t="shared" si="3085"/>
        <v>1</v>
      </c>
    </row>
    <row r="4273" spans="1:26">
      <c r="A4273" s="10">
        <v>1022004</v>
      </c>
      <c r="B4273" s="10" t="s">
        <v>996</v>
      </c>
      <c r="C4273" s="10" t="s">
        <v>1005</v>
      </c>
      <c r="D4273" s="10" t="s">
        <v>1003</v>
      </c>
      <c r="F4273" s="10" t="s">
        <v>1000</v>
      </c>
      <c r="G4273" s="10">
        <v>1</v>
      </c>
      <c r="I4273" s="10">
        <v>6</v>
      </c>
      <c r="J4273" s="10">
        <v>0</v>
      </c>
      <c r="K4273" s="10">
        <f t="shared" si="3086"/>
        <v>1000</v>
      </c>
      <c r="L4273" s="10">
        <f t="shared" si="3081"/>
        <v>1000</v>
      </c>
      <c r="M4273" s="10">
        <v>1000</v>
      </c>
      <c r="N4273" s="10">
        <f t="shared" si="3075"/>
        <v>1</v>
      </c>
      <c r="O4273" s="10">
        <v>2</v>
      </c>
      <c r="P4273" s="10">
        <v>0</v>
      </c>
      <c r="Q4273" s="10">
        <f t="shared" si="3087"/>
        <v>160</v>
      </c>
      <c r="R4273" s="10">
        <f t="shared" si="3082"/>
        <v>160</v>
      </c>
      <c r="S4273" s="10">
        <v>1000</v>
      </c>
      <c r="T4273" s="10">
        <f t="shared" si="3083"/>
        <v>1</v>
      </c>
      <c r="U4273" s="10">
        <v>1</v>
      </c>
      <c r="V4273" s="10">
        <v>0</v>
      </c>
      <c r="W4273" s="10">
        <f>W4268*2</f>
        <v>200000</v>
      </c>
      <c r="X4273" s="10">
        <f t="shared" si="3084"/>
        <v>200000</v>
      </c>
      <c r="Y4273" s="10">
        <v>1000</v>
      </c>
      <c r="Z4273" s="10">
        <f t="shared" si="3085"/>
        <v>1</v>
      </c>
    </row>
    <row r="4274" spans="1:26">
      <c r="A4274" s="10">
        <v>1022005</v>
      </c>
      <c r="B4274" s="10" t="s">
        <v>996</v>
      </c>
      <c r="C4274" s="10" t="s">
        <v>1005</v>
      </c>
      <c r="D4274" s="10" t="s">
        <v>1004</v>
      </c>
      <c r="F4274" s="10" t="s">
        <v>1000</v>
      </c>
      <c r="G4274" s="10">
        <v>1</v>
      </c>
      <c r="I4274" s="10">
        <v>6</v>
      </c>
      <c r="J4274" s="10">
        <v>0</v>
      </c>
      <c r="K4274" s="10">
        <f t="shared" si="3086"/>
        <v>600</v>
      </c>
      <c r="L4274" s="10">
        <f t="shared" si="3081"/>
        <v>600</v>
      </c>
      <c r="M4274" s="10">
        <v>1000</v>
      </c>
      <c r="N4274" s="10">
        <f t="shared" si="3075"/>
        <v>1</v>
      </c>
      <c r="O4274" s="10">
        <v>2</v>
      </c>
      <c r="P4274" s="10">
        <v>0</v>
      </c>
      <c r="Q4274" s="10">
        <f t="shared" si="3087"/>
        <v>100</v>
      </c>
      <c r="R4274" s="10">
        <f t="shared" si="3082"/>
        <v>100</v>
      </c>
      <c r="S4274" s="10">
        <v>1000</v>
      </c>
      <c r="T4274" s="10">
        <f t="shared" si="3083"/>
        <v>1</v>
      </c>
      <c r="U4274" s="10">
        <v>1</v>
      </c>
      <c r="V4274" s="10">
        <v>0</v>
      </c>
      <c r="W4274" s="10">
        <f>W4269*2</f>
        <v>100000</v>
      </c>
      <c r="X4274" s="10">
        <f t="shared" si="3084"/>
        <v>100000</v>
      </c>
      <c r="Y4274" s="10">
        <v>1000</v>
      </c>
      <c r="Z4274" s="10">
        <f t="shared" si="3085"/>
        <v>1</v>
      </c>
    </row>
    <row r="4275" spans="1:26">
      <c r="A4275" s="10">
        <v>1023001</v>
      </c>
      <c r="B4275" s="10" t="s">
        <v>996</v>
      </c>
      <c r="C4275" s="10" t="s">
        <v>1006</v>
      </c>
      <c r="D4275" s="10" t="s">
        <v>999</v>
      </c>
      <c r="F4275" s="10" t="s">
        <v>1000</v>
      </c>
      <c r="G4275" s="10">
        <v>1</v>
      </c>
      <c r="I4275" s="10">
        <v>6</v>
      </c>
      <c r="J4275" s="10">
        <v>0</v>
      </c>
      <c r="K4275" s="10">
        <f>K4265*3</f>
        <v>3000</v>
      </c>
      <c r="L4275" s="10">
        <f t="shared" si="3081"/>
        <v>3000</v>
      </c>
      <c r="M4275" s="10">
        <v>1000</v>
      </c>
      <c r="N4275" s="10">
        <f t="shared" si="3075"/>
        <v>1</v>
      </c>
      <c r="O4275" s="10">
        <v>2</v>
      </c>
      <c r="P4275" s="10">
        <v>0</v>
      </c>
      <c r="Q4275" s="10">
        <f>Q4265*3</f>
        <v>600</v>
      </c>
      <c r="R4275" s="10">
        <f t="shared" si="3082"/>
        <v>600</v>
      </c>
      <c r="S4275" s="10">
        <v>1000</v>
      </c>
      <c r="T4275" s="10">
        <f t="shared" si="3083"/>
        <v>1</v>
      </c>
      <c r="U4275" s="10">
        <v>1</v>
      </c>
      <c r="V4275" s="10">
        <v>0</v>
      </c>
      <c r="W4275" s="10">
        <f>W4265*3</f>
        <v>1500000</v>
      </c>
      <c r="X4275" s="10">
        <f t="shared" si="3084"/>
        <v>1500000</v>
      </c>
      <c r="Y4275" s="10">
        <v>1000</v>
      </c>
      <c r="Z4275" s="10">
        <f t="shared" si="3085"/>
        <v>1</v>
      </c>
    </row>
    <row r="4276" spans="1:26">
      <c r="A4276" s="10">
        <v>1023002</v>
      </c>
      <c r="B4276" s="10" t="s">
        <v>996</v>
      </c>
      <c r="C4276" s="10" t="s">
        <v>1006</v>
      </c>
      <c r="D4276" s="10" t="s">
        <v>1001</v>
      </c>
      <c r="F4276" s="10" t="s">
        <v>1000</v>
      </c>
      <c r="G4276" s="10">
        <v>1</v>
      </c>
      <c r="I4276" s="10">
        <v>6</v>
      </c>
      <c r="J4276" s="10">
        <v>0</v>
      </c>
      <c r="K4276" s="10">
        <f t="shared" ref="K4276:K4279" si="3088">K4266*3</f>
        <v>2400</v>
      </c>
      <c r="L4276" s="10">
        <f t="shared" si="3081"/>
        <v>2400</v>
      </c>
      <c r="M4276" s="10">
        <v>1000</v>
      </c>
      <c r="N4276" s="10">
        <f t="shared" si="3075"/>
        <v>1</v>
      </c>
      <c r="O4276" s="10">
        <v>2</v>
      </c>
      <c r="P4276" s="10">
        <v>0</v>
      </c>
      <c r="Q4276" s="10">
        <f t="shared" ref="Q4276:Q4279" si="3089">Q4266*3</f>
        <v>450</v>
      </c>
      <c r="R4276" s="10">
        <f t="shared" si="3082"/>
        <v>450</v>
      </c>
      <c r="S4276" s="10">
        <v>1000</v>
      </c>
      <c r="T4276" s="10">
        <f t="shared" si="3083"/>
        <v>1</v>
      </c>
      <c r="U4276" s="10">
        <v>1</v>
      </c>
      <c r="V4276" s="10">
        <v>0</v>
      </c>
      <c r="W4276" s="10">
        <f t="shared" ref="W4276:W4279" si="3090">W4266*3</f>
        <v>900000</v>
      </c>
      <c r="X4276" s="10">
        <f t="shared" si="3084"/>
        <v>900000</v>
      </c>
      <c r="Y4276" s="10">
        <v>1000</v>
      </c>
      <c r="Z4276" s="10">
        <f t="shared" si="3085"/>
        <v>1</v>
      </c>
    </row>
    <row r="4277" spans="1:26">
      <c r="A4277" s="10">
        <v>1023003</v>
      </c>
      <c r="B4277" s="10" t="s">
        <v>996</v>
      </c>
      <c r="C4277" s="10" t="s">
        <v>1006</v>
      </c>
      <c r="D4277" s="10" t="s">
        <v>1002</v>
      </c>
      <c r="F4277" s="10" t="s">
        <v>1000</v>
      </c>
      <c r="G4277" s="10">
        <v>1</v>
      </c>
      <c r="I4277" s="10">
        <v>6</v>
      </c>
      <c r="J4277" s="10">
        <v>0</v>
      </c>
      <c r="K4277" s="10">
        <f t="shared" si="3088"/>
        <v>1800</v>
      </c>
      <c r="L4277" s="10">
        <f t="shared" si="3081"/>
        <v>1800</v>
      </c>
      <c r="M4277" s="10">
        <v>1000</v>
      </c>
      <c r="N4277" s="10">
        <f t="shared" si="3075"/>
        <v>1</v>
      </c>
      <c r="O4277" s="10">
        <v>2</v>
      </c>
      <c r="P4277" s="10">
        <v>0</v>
      </c>
      <c r="Q4277" s="10">
        <f t="shared" si="3089"/>
        <v>300</v>
      </c>
      <c r="R4277" s="10">
        <f t="shared" si="3082"/>
        <v>300</v>
      </c>
      <c r="S4277" s="10">
        <v>1000</v>
      </c>
      <c r="T4277" s="10">
        <f t="shared" si="3083"/>
        <v>1</v>
      </c>
      <c r="U4277" s="10">
        <v>1</v>
      </c>
      <c r="V4277" s="10">
        <v>0</v>
      </c>
      <c r="W4277" s="10">
        <f t="shared" si="3090"/>
        <v>600000</v>
      </c>
      <c r="X4277" s="10">
        <f t="shared" si="3084"/>
        <v>600000</v>
      </c>
      <c r="Y4277" s="10">
        <v>1000</v>
      </c>
      <c r="Z4277" s="10">
        <f t="shared" si="3085"/>
        <v>1</v>
      </c>
    </row>
    <row r="4278" spans="1:26">
      <c r="A4278" s="10">
        <v>1023004</v>
      </c>
      <c r="B4278" s="10" t="s">
        <v>996</v>
      </c>
      <c r="C4278" s="10" t="s">
        <v>1006</v>
      </c>
      <c r="D4278" s="10" t="s">
        <v>1003</v>
      </c>
      <c r="F4278" s="10" t="s">
        <v>1000</v>
      </c>
      <c r="G4278" s="10">
        <v>1</v>
      </c>
      <c r="I4278" s="10">
        <v>6</v>
      </c>
      <c r="J4278" s="10">
        <v>0</v>
      </c>
      <c r="K4278" s="10">
        <f t="shared" si="3088"/>
        <v>1500</v>
      </c>
      <c r="L4278" s="10">
        <f t="shared" si="3081"/>
        <v>1500</v>
      </c>
      <c r="M4278" s="10">
        <v>1000</v>
      </c>
      <c r="N4278" s="10">
        <f t="shared" si="3075"/>
        <v>1</v>
      </c>
      <c r="O4278" s="10">
        <v>2</v>
      </c>
      <c r="P4278" s="10">
        <v>0</v>
      </c>
      <c r="Q4278" s="10">
        <f t="shared" si="3089"/>
        <v>240</v>
      </c>
      <c r="R4278" s="10">
        <f t="shared" si="3082"/>
        <v>240</v>
      </c>
      <c r="S4278" s="10">
        <v>1000</v>
      </c>
      <c r="T4278" s="10">
        <f t="shared" si="3083"/>
        <v>1</v>
      </c>
      <c r="U4278" s="10">
        <v>1</v>
      </c>
      <c r="V4278" s="10">
        <v>0</v>
      </c>
      <c r="W4278" s="10">
        <f t="shared" si="3090"/>
        <v>300000</v>
      </c>
      <c r="X4278" s="10">
        <f t="shared" si="3084"/>
        <v>300000</v>
      </c>
      <c r="Y4278" s="10">
        <v>1000</v>
      </c>
      <c r="Z4278" s="10">
        <f t="shared" si="3085"/>
        <v>1</v>
      </c>
    </row>
    <row r="4279" spans="1:26">
      <c r="A4279" s="10">
        <v>1023005</v>
      </c>
      <c r="B4279" s="10" t="s">
        <v>996</v>
      </c>
      <c r="C4279" s="10" t="s">
        <v>1006</v>
      </c>
      <c r="D4279" s="10" t="s">
        <v>1004</v>
      </c>
      <c r="F4279" s="10" t="s">
        <v>1000</v>
      </c>
      <c r="G4279" s="10">
        <v>1</v>
      </c>
      <c r="I4279" s="10">
        <v>6</v>
      </c>
      <c r="J4279" s="10">
        <v>0</v>
      </c>
      <c r="K4279" s="10">
        <f t="shared" si="3088"/>
        <v>900</v>
      </c>
      <c r="L4279" s="10">
        <f t="shared" si="3081"/>
        <v>900</v>
      </c>
      <c r="M4279" s="10">
        <v>1000</v>
      </c>
      <c r="N4279" s="10">
        <f t="shared" si="3075"/>
        <v>1</v>
      </c>
      <c r="O4279" s="10">
        <v>2</v>
      </c>
      <c r="P4279" s="10">
        <v>0</v>
      </c>
      <c r="Q4279" s="10">
        <f t="shared" si="3089"/>
        <v>150</v>
      </c>
      <c r="R4279" s="10">
        <f t="shared" si="3082"/>
        <v>150</v>
      </c>
      <c r="S4279" s="10">
        <v>1000</v>
      </c>
      <c r="T4279" s="10">
        <f t="shared" si="3083"/>
        <v>1</v>
      </c>
      <c r="U4279" s="10">
        <v>1</v>
      </c>
      <c r="V4279" s="10">
        <v>0</v>
      </c>
      <c r="W4279" s="10">
        <f t="shared" si="3090"/>
        <v>150000</v>
      </c>
      <c r="X4279" s="10">
        <f t="shared" si="3084"/>
        <v>150000</v>
      </c>
      <c r="Y4279" s="10">
        <v>1000</v>
      </c>
      <c r="Z4279" s="10">
        <f t="shared" si="3085"/>
        <v>1</v>
      </c>
    </row>
    <row r="4280" spans="1:26">
      <c r="A4280" s="10">
        <v>1024001</v>
      </c>
      <c r="B4280" s="10" t="s">
        <v>996</v>
      </c>
      <c r="C4280" s="10" t="s">
        <v>1007</v>
      </c>
      <c r="D4280" s="10" t="s">
        <v>999</v>
      </c>
      <c r="F4280" s="10" t="s">
        <v>1000</v>
      </c>
      <c r="G4280" s="10">
        <v>1</v>
      </c>
      <c r="I4280" s="10">
        <v>6</v>
      </c>
      <c r="J4280" s="10">
        <v>0</v>
      </c>
      <c r="K4280" s="10">
        <v>1000</v>
      </c>
      <c r="L4280" s="10">
        <f t="shared" ref="L4280:L4285" si="3091">K4280</f>
        <v>1000</v>
      </c>
      <c r="M4280" s="10">
        <v>1000</v>
      </c>
      <c r="N4280" s="10">
        <f>IF(M4280&gt;=1000,1,0)</f>
        <v>1</v>
      </c>
      <c r="O4280" s="10">
        <v>2</v>
      </c>
      <c r="P4280" s="10">
        <v>0</v>
      </c>
      <c r="Q4280" s="10">
        <v>200</v>
      </c>
      <c r="R4280" s="10">
        <f t="shared" si="3082"/>
        <v>200</v>
      </c>
      <c r="S4280" s="10">
        <v>1000</v>
      </c>
      <c r="T4280" s="10">
        <f t="shared" si="3083"/>
        <v>1</v>
      </c>
      <c r="U4280" s="10">
        <v>1</v>
      </c>
      <c r="V4280" s="10">
        <v>0</v>
      </c>
      <c r="W4280" s="10">
        <v>500000</v>
      </c>
      <c r="X4280" s="10">
        <f t="shared" si="3084"/>
        <v>500000</v>
      </c>
      <c r="Y4280" s="10">
        <v>1000</v>
      </c>
      <c r="Z4280" s="10">
        <f t="shared" si="3085"/>
        <v>1</v>
      </c>
    </row>
    <row r="4281" spans="1:26">
      <c r="A4281" s="10">
        <v>1024002</v>
      </c>
      <c r="B4281" s="10" t="s">
        <v>996</v>
      </c>
      <c r="C4281" s="10" t="s">
        <v>1007</v>
      </c>
      <c r="D4281" s="10" t="s">
        <v>1008</v>
      </c>
      <c r="F4281" s="10" t="s">
        <v>1000</v>
      </c>
      <c r="G4281" s="10">
        <v>1</v>
      </c>
      <c r="I4281" s="10">
        <v>6</v>
      </c>
      <c r="J4281" s="10">
        <v>0</v>
      </c>
      <c r="K4281" s="10">
        <v>800</v>
      </c>
      <c r="L4281" s="10">
        <f t="shared" si="3091"/>
        <v>800</v>
      </c>
      <c r="M4281" s="10">
        <v>1000</v>
      </c>
      <c r="N4281" s="10">
        <f>IF(M4281&gt;=1000,1,0)</f>
        <v>1</v>
      </c>
      <c r="O4281" s="10">
        <v>2</v>
      </c>
      <c r="P4281" s="10">
        <v>0</v>
      </c>
      <c r="Q4281" s="10">
        <v>150</v>
      </c>
      <c r="R4281" s="10">
        <f t="shared" si="3082"/>
        <v>150</v>
      </c>
      <c r="S4281" s="10">
        <v>1000</v>
      </c>
      <c r="T4281" s="10">
        <f t="shared" si="3083"/>
        <v>1</v>
      </c>
      <c r="U4281" s="10">
        <v>1</v>
      </c>
      <c r="V4281" s="10">
        <v>0</v>
      </c>
      <c r="W4281" s="10">
        <v>300000</v>
      </c>
      <c r="X4281" s="10">
        <f t="shared" si="3084"/>
        <v>300000</v>
      </c>
      <c r="Y4281" s="10">
        <v>1000</v>
      </c>
      <c r="Z4281" s="10">
        <f t="shared" ref="Z4281:Z4284" si="3092">IF(Y4281&gt;=1000,1,0)</f>
        <v>1</v>
      </c>
    </row>
    <row r="4282" spans="1:26">
      <c r="A4282" s="10">
        <v>1024003</v>
      </c>
      <c r="B4282" s="10" t="s">
        <v>996</v>
      </c>
      <c r="C4282" s="10" t="s">
        <v>1007</v>
      </c>
      <c r="D4282" s="10" t="s">
        <v>1009</v>
      </c>
      <c r="F4282" s="10" t="s">
        <v>1000</v>
      </c>
      <c r="G4282" s="10">
        <v>1</v>
      </c>
      <c r="I4282" s="10">
        <v>6</v>
      </c>
      <c r="J4282" s="10">
        <v>0</v>
      </c>
      <c r="K4282" s="10">
        <v>600</v>
      </c>
      <c r="L4282" s="10">
        <f t="shared" si="3091"/>
        <v>600</v>
      </c>
      <c r="M4282" s="10">
        <v>1000</v>
      </c>
      <c r="N4282" s="10">
        <f>IF(M4282&gt;=1000,1,0)</f>
        <v>1</v>
      </c>
      <c r="O4282" s="10">
        <v>2</v>
      </c>
      <c r="P4282" s="10">
        <v>0</v>
      </c>
      <c r="Q4282" s="10">
        <v>100</v>
      </c>
      <c r="R4282" s="10">
        <f t="shared" si="3082"/>
        <v>100</v>
      </c>
      <c r="S4282" s="10">
        <v>1000</v>
      </c>
      <c r="T4282" s="10">
        <f t="shared" si="3083"/>
        <v>1</v>
      </c>
      <c r="U4282" s="10">
        <v>1</v>
      </c>
      <c r="V4282" s="10">
        <v>0</v>
      </c>
      <c r="W4282" s="10">
        <v>200000</v>
      </c>
      <c r="X4282" s="10">
        <f t="shared" si="3084"/>
        <v>200000</v>
      </c>
      <c r="Y4282" s="10">
        <v>1000</v>
      </c>
      <c r="Z4282" s="10">
        <f t="shared" si="3092"/>
        <v>1</v>
      </c>
    </row>
    <row r="4283" spans="1:26">
      <c r="A4283" s="10">
        <v>1024004</v>
      </c>
      <c r="B4283" s="10" t="s">
        <v>996</v>
      </c>
      <c r="C4283" s="10" t="s">
        <v>1007</v>
      </c>
      <c r="D4283" s="10" t="s">
        <v>1010</v>
      </c>
      <c r="F4283" s="10" t="s">
        <v>1000</v>
      </c>
      <c r="G4283" s="10">
        <v>1</v>
      </c>
      <c r="I4283" s="10">
        <v>6</v>
      </c>
      <c r="J4283" s="10">
        <v>0</v>
      </c>
      <c r="K4283" s="10">
        <v>500</v>
      </c>
      <c r="L4283" s="10">
        <f t="shared" si="3091"/>
        <v>500</v>
      </c>
      <c r="M4283" s="10">
        <v>1000</v>
      </c>
      <c r="N4283" s="10">
        <f>IF(M4283&gt;=1000,1,0)</f>
        <v>1</v>
      </c>
      <c r="O4283" s="10">
        <v>2</v>
      </c>
      <c r="P4283" s="10">
        <v>0</v>
      </c>
      <c r="Q4283" s="10">
        <v>80</v>
      </c>
      <c r="R4283" s="10">
        <f t="shared" si="3082"/>
        <v>80</v>
      </c>
      <c r="S4283" s="10">
        <v>1000</v>
      </c>
      <c r="T4283" s="10">
        <f t="shared" si="3083"/>
        <v>1</v>
      </c>
      <c r="U4283" s="10">
        <v>1</v>
      </c>
      <c r="V4283" s="10">
        <v>0</v>
      </c>
      <c r="W4283" s="10">
        <v>100000</v>
      </c>
      <c r="X4283" s="10">
        <f t="shared" si="3084"/>
        <v>100000</v>
      </c>
      <c r="Y4283" s="10">
        <v>1000</v>
      </c>
      <c r="Z4283" s="10">
        <f t="shared" si="3092"/>
        <v>1</v>
      </c>
    </row>
    <row r="4284" spans="1:26">
      <c r="A4284" s="10">
        <v>1024005</v>
      </c>
      <c r="B4284" s="10" t="s">
        <v>996</v>
      </c>
      <c r="C4284" s="10" t="s">
        <v>1007</v>
      </c>
      <c r="D4284" s="10" t="s">
        <v>1011</v>
      </c>
      <c r="F4284" s="10" t="s">
        <v>1000</v>
      </c>
      <c r="G4284" s="10">
        <v>1</v>
      </c>
      <c r="I4284" s="10">
        <v>6</v>
      </c>
      <c r="J4284" s="10">
        <v>0</v>
      </c>
      <c r="K4284" s="10">
        <v>300</v>
      </c>
      <c r="L4284" s="10">
        <f t="shared" si="3091"/>
        <v>300</v>
      </c>
      <c r="M4284" s="10">
        <v>1000</v>
      </c>
      <c r="N4284" s="10">
        <f>IF(M4284&gt;=1000,1,0)</f>
        <v>1</v>
      </c>
      <c r="O4284" s="10">
        <v>2</v>
      </c>
      <c r="P4284" s="10">
        <v>0</v>
      </c>
      <c r="Q4284" s="10">
        <v>50</v>
      </c>
      <c r="R4284" s="10">
        <f t="shared" si="3082"/>
        <v>50</v>
      </c>
      <c r="S4284" s="10">
        <v>1000</v>
      </c>
      <c r="T4284" s="10">
        <f t="shared" si="3083"/>
        <v>1</v>
      </c>
      <c r="U4284" s="10">
        <v>1</v>
      </c>
      <c r="V4284" s="10">
        <v>0</v>
      </c>
      <c r="W4284" s="10">
        <v>50000</v>
      </c>
      <c r="X4284" s="10">
        <f t="shared" si="3084"/>
        <v>50000</v>
      </c>
      <c r="Y4284" s="10">
        <v>1000</v>
      </c>
      <c r="Z4284" s="10">
        <f t="shared" si="3092"/>
        <v>1</v>
      </c>
    </row>
    <row r="4285" spans="1:26" s="9" customFormat="1">
      <c r="A4285" s="9">
        <v>1001</v>
      </c>
      <c r="B4285" s="1" t="s">
        <v>326</v>
      </c>
      <c r="C4285" s="124" t="s">
        <v>1012</v>
      </c>
      <c r="D4285" s="135" t="s">
        <v>1377</v>
      </c>
      <c r="G4285" s="9">
        <v>1</v>
      </c>
      <c r="I4285" s="9">
        <v>2</v>
      </c>
      <c r="J4285" s="9">
        <v>0</v>
      </c>
      <c r="K4285" s="9">
        <v>528</v>
      </c>
      <c r="L4285" s="9">
        <f t="shared" si="3091"/>
        <v>528</v>
      </c>
      <c r="M4285" s="9">
        <v>1000</v>
      </c>
      <c r="N4285" s="9">
        <f t="shared" ref="N4285:N4320" si="3093">IF(M4285&gt;=1000,1,0)</f>
        <v>1</v>
      </c>
      <c r="O4285" s="9">
        <v>9</v>
      </c>
      <c r="P4285" s="9">
        <v>301</v>
      </c>
      <c r="Q4285" s="9">
        <v>760</v>
      </c>
      <c r="R4285" s="9">
        <f>Q4285</f>
        <v>760</v>
      </c>
      <c r="S4285" s="9">
        <v>1000</v>
      </c>
      <c r="T4285" s="9">
        <f t="shared" si="3083"/>
        <v>1</v>
      </c>
    </row>
    <row r="4286" spans="1:26" s="90" customFormat="1">
      <c r="A4286" s="90">
        <v>1002</v>
      </c>
      <c r="B4286" s="125" t="s">
        <v>1013</v>
      </c>
      <c r="C4286" s="126" t="s">
        <v>1012</v>
      </c>
      <c r="D4286" s="90" t="s">
        <v>1376</v>
      </c>
      <c r="G4286" s="90">
        <v>1</v>
      </c>
      <c r="I4286" s="90">
        <v>2</v>
      </c>
      <c r="J4286" s="90">
        <v>0</v>
      </c>
      <c r="K4286" s="90">
        <v>384</v>
      </c>
      <c r="L4286" s="90">
        <f t="shared" ref="L4286:L4321" si="3094">K4286</f>
        <v>384</v>
      </c>
      <c r="M4286" s="90">
        <v>1000</v>
      </c>
      <c r="N4286" s="90">
        <f t="shared" si="3093"/>
        <v>1</v>
      </c>
      <c r="O4286" s="90">
        <v>9</v>
      </c>
      <c r="P4286" s="90">
        <v>401</v>
      </c>
      <c r="Q4286" s="90">
        <v>1200</v>
      </c>
      <c r="R4286" s="90">
        <f t="shared" ref="R4286:R4320" si="3095">Q4286</f>
        <v>1200</v>
      </c>
      <c r="S4286" s="90">
        <v>1000</v>
      </c>
      <c r="T4286" s="90">
        <f t="shared" si="3083"/>
        <v>1</v>
      </c>
    </row>
    <row r="4287" spans="1:26" s="47" customFormat="1">
      <c r="A4287" s="47">
        <v>1003</v>
      </c>
      <c r="B4287" s="127" t="s">
        <v>1014</v>
      </c>
      <c r="C4287" s="128" t="s">
        <v>1012</v>
      </c>
      <c r="D4287" s="47" t="s">
        <v>1376</v>
      </c>
      <c r="G4287" s="47">
        <v>1</v>
      </c>
      <c r="I4287" s="47">
        <v>2</v>
      </c>
      <c r="J4287" s="47">
        <v>0</v>
      </c>
      <c r="K4287" s="47">
        <v>336</v>
      </c>
      <c r="L4287" s="47">
        <f t="shared" si="3094"/>
        <v>336</v>
      </c>
      <c r="M4287" s="47">
        <v>1000</v>
      </c>
      <c r="N4287" s="47">
        <f t="shared" si="3093"/>
        <v>1</v>
      </c>
      <c r="O4287" s="47">
        <v>9</v>
      </c>
      <c r="P4287" s="47">
        <v>601</v>
      </c>
      <c r="Q4287" s="47">
        <v>680</v>
      </c>
      <c r="R4287" s="47">
        <f t="shared" si="3095"/>
        <v>680</v>
      </c>
      <c r="S4287" s="47">
        <v>1000</v>
      </c>
      <c r="T4287" s="47">
        <f t="shared" si="3083"/>
        <v>1</v>
      </c>
    </row>
    <row r="4288" spans="1:26" s="86" customFormat="1">
      <c r="A4288" s="86">
        <v>1004</v>
      </c>
      <c r="B4288" s="129" t="s">
        <v>1015</v>
      </c>
      <c r="C4288" s="130" t="s">
        <v>1012</v>
      </c>
      <c r="D4288" s="86" t="s">
        <v>1376</v>
      </c>
      <c r="G4288" s="86">
        <v>1</v>
      </c>
      <c r="I4288" s="86">
        <v>2</v>
      </c>
      <c r="J4288" s="86">
        <v>0</v>
      </c>
      <c r="K4288" s="86">
        <v>240</v>
      </c>
      <c r="L4288" s="86">
        <f t="shared" si="3094"/>
        <v>240</v>
      </c>
      <c r="M4288" s="86">
        <v>1000</v>
      </c>
      <c r="N4288" s="86">
        <f t="shared" si="3093"/>
        <v>1</v>
      </c>
      <c r="O4288" s="86">
        <v>9</v>
      </c>
      <c r="P4288" s="86">
        <v>504</v>
      </c>
      <c r="Q4288" s="86">
        <v>48</v>
      </c>
      <c r="R4288" s="86">
        <f t="shared" si="3095"/>
        <v>48</v>
      </c>
      <c r="S4288" s="86">
        <v>1000</v>
      </c>
      <c r="T4288" s="86">
        <f t="shared" si="3083"/>
        <v>1</v>
      </c>
    </row>
    <row r="4289" spans="1:20" s="86" customFormat="1">
      <c r="A4289" s="86">
        <v>1005</v>
      </c>
      <c r="B4289" s="129" t="s">
        <v>1015</v>
      </c>
      <c r="C4289" s="130" t="s">
        <v>1012</v>
      </c>
      <c r="D4289" s="86" t="s">
        <v>1376</v>
      </c>
      <c r="G4289" s="86">
        <v>1</v>
      </c>
      <c r="I4289" s="86">
        <v>2</v>
      </c>
      <c r="J4289" s="86">
        <v>0</v>
      </c>
      <c r="K4289" s="86">
        <v>320</v>
      </c>
      <c r="L4289" s="86">
        <f t="shared" si="3094"/>
        <v>320</v>
      </c>
      <c r="M4289" s="86">
        <v>1000</v>
      </c>
      <c r="N4289" s="86">
        <f t="shared" si="3093"/>
        <v>1</v>
      </c>
      <c r="O4289" s="86">
        <v>9</v>
      </c>
      <c r="P4289" s="86">
        <v>301</v>
      </c>
      <c r="Q4289" s="86">
        <v>520</v>
      </c>
      <c r="R4289" s="86">
        <f t="shared" si="3095"/>
        <v>520</v>
      </c>
      <c r="S4289" s="86">
        <v>1000</v>
      </c>
      <c r="T4289" s="86">
        <f t="shared" si="3083"/>
        <v>1</v>
      </c>
    </row>
    <row r="4290" spans="1:20" s="93" customFormat="1">
      <c r="A4290" s="93">
        <v>1006</v>
      </c>
      <c r="B4290" s="131" t="s">
        <v>1016</v>
      </c>
      <c r="C4290" s="132" t="s">
        <v>1012</v>
      </c>
      <c r="D4290" s="93" t="s">
        <v>1376</v>
      </c>
      <c r="G4290" s="93">
        <v>1</v>
      </c>
      <c r="I4290" s="93">
        <v>2</v>
      </c>
      <c r="J4290" s="93">
        <v>0</v>
      </c>
      <c r="K4290" s="93">
        <v>240</v>
      </c>
      <c r="L4290" s="93">
        <f t="shared" si="3094"/>
        <v>240</v>
      </c>
      <c r="M4290" s="93">
        <v>1000</v>
      </c>
      <c r="N4290" s="93">
        <f t="shared" si="3093"/>
        <v>1</v>
      </c>
      <c r="O4290" s="93">
        <v>9</v>
      </c>
      <c r="P4290" s="93">
        <v>401</v>
      </c>
      <c r="Q4290" s="93">
        <v>496</v>
      </c>
      <c r="R4290" s="93">
        <f t="shared" si="3095"/>
        <v>496</v>
      </c>
      <c r="S4290" s="93">
        <v>1000</v>
      </c>
      <c r="T4290" s="93">
        <f t="shared" si="3083"/>
        <v>1</v>
      </c>
    </row>
    <row r="4291" spans="1:20" s="93" customFormat="1">
      <c r="A4291" s="93">
        <v>1007</v>
      </c>
      <c r="B4291" s="131" t="s">
        <v>1016</v>
      </c>
      <c r="C4291" s="132" t="s">
        <v>1012</v>
      </c>
      <c r="D4291" s="93" t="s">
        <v>1376</v>
      </c>
      <c r="G4291" s="93">
        <v>1</v>
      </c>
      <c r="I4291" s="93">
        <v>2</v>
      </c>
      <c r="J4291" s="93">
        <v>0</v>
      </c>
      <c r="K4291" s="93">
        <v>200</v>
      </c>
      <c r="L4291" s="93">
        <f t="shared" si="3094"/>
        <v>200</v>
      </c>
      <c r="M4291" s="93">
        <v>1000</v>
      </c>
      <c r="N4291" s="93">
        <f t="shared" si="3093"/>
        <v>1</v>
      </c>
      <c r="O4291" s="93">
        <v>9</v>
      </c>
      <c r="P4291" s="93">
        <v>601</v>
      </c>
      <c r="Q4291" s="93">
        <v>400</v>
      </c>
      <c r="R4291" s="93">
        <f t="shared" si="3095"/>
        <v>400</v>
      </c>
      <c r="S4291" s="93">
        <v>1000</v>
      </c>
      <c r="T4291" s="93">
        <f t="shared" si="3083"/>
        <v>1</v>
      </c>
    </row>
    <row r="4292" spans="1:20" s="93" customFormat="1">
      <c r="A4292" s="93">
        <v>1008</v>
      </c>
      <c r="B4292" s="131" t="s">
        <v>1016</v>
      </c>
      <c r="C4292" s="132" t="s">
        <v>1012</v>
      </c>
      <c r="D4292" s="93" t="s">
        <v>1376</v>
      </c>
      <c r="G4292" s="93">
        <v>1</v>
      </c>
      <c r="I4292" s="93">
        <v>2</v>
      </c>
      <c r="J4292" s="93">
        <v>0</v>
      </c>
      <c r="K4292" s="93">
        <v>200</v>
      </c>
      <c r="L4292" s="93">
        <f t="shared" si="3094"/>
        <v>200</v>
      </c>
      <c r="M4292" s="93">
        <v>1000</v>
      </c>
      <c r="N4292" s="93">
        <f t="shared" si="3093"/>
        <v>1</v>
      </c>
      <c r="O4292" s="93">
        <v>9</v>
      </c>
      <c r="P4292" s="93">
        <v>504</v>
      </c>
      <c r="Q4292" s="93">
        <v>32</v>
      </c>
      <c r="R4292" s="93">
        <f t="shared" si="3095"/>
        <v>32</v>
      </c>
      <c r="S4292" s="93">
        <v>1000</v>
      </c>
      <c r="T4292" s="93">
        <f t="shared" si="3083"/>
        <v>1</v>
      </c>
    </row>
    <row r="4293" spans="1:20" s="57" customFormat="1">
      <c r="A4293" s="57">
        <v>1009</v>
      </c>
      <c r="B4293" s="133" t="s">
        <v>1017</v>
      </c>
      <c r="C4293" s="134" t="s">
        <v>1012</v>
      </c>
      <c r="D4293" s="57" t="s">
        <v>1376</v>
      </c>
      <c r="G4293" s="57">
        <v>1</v>
      </c>
      <c r="I4293" s="57">
        <v>2</v>
      </c>
      <c r="J4293" s="57">
        <v>0</v>
      </c>
      <c r="K4293" s="57">
        <v>160</v>
      </c>
      <c r="L4293" s="57">
        <f t="shared" si="3094"/>
        <v>160</v>
      </c>
      <c r="M4293" s="57">
        <v>1000</v>
      </c>
      <c r="N4293" s="57">
        <f t="shared" si="3093"/>
        <v>1</v>
      </c>
      <c r="O4293" s="57">
        <v>9</v>
      </c>
      <c r="P4293" s="57">
        <v>504</v>
      </c>
      <c r="Q4293" s="57">
        <v>22</v>
      </c>
      <c r="R4293" s="57">
        <f t="shared" si="3095"/>
        <v>22</v>
      </c>
      <c r="S4293" s="57">
        <v>1000</v>
      </c>
      <c r="T4293" s="57">
        <f t="shared" si="3083"/>
        <v>1</v>
      </c>
    </row>
    <row r="4294" spans="1:20" s="57" customFormat="1">
      <c r="A4294" s="57">
        <v>1010</v>
      </c>
      <c r="B4294" s="133" t="s">
        <v>1017</v>
      </c>
      <c r="C4294" s="134" t="s">
        <v>1012</v>
      </c>
      <c r="D4294" s="57" t="s">
        <v>1376</v>
      </c>
      <c r="G4294" s="57">
        <v>1</v>
      </c>
      <c r="I4294" s="57">
        <v>2</v>
      </c>
      <c r="J4294" s="57">
        <v>0</v>
      </c>
      <c r="K4294" s="57">
        <v>160</v>
      </c>
      <c r="L4294" s="57">
        <f t="shared" si="3094"/>
        <v>160</v>
      </c>
      <c r="M4294" s="57">
        <v>1000</v>
      </c>
      <c r="N4294" s="57">
        <f t="shared" si="3093"/>
        <v>1</v>
      </c>
      <c r="O4294" s="57">
        <v>9</v>
      </c>
      <c r="P4294" s="57">
        <v>301</v>
      </c>
      <c r="Q4294" s="57">
        <v>384</v>
      </c>
      <c r="R4294" s="57">
        <f t="shared" si="3095"/>
        <v>384</v>
      </c>
      <c r="S4294" s="57">
        <v>1000</v>
      </c>
      <c r="T4294" s="57">
        <f t="shared" si="3083"/>
        <v>1</v>
      </c>
    </row>
    <row r="4295" spans="1:20" s="57" customFormat="1">
      <c r="A4295" s="57">
        <v>1011</v>
      </c>
      <c r="B4295" s="133" t="s">
        <v>1017</v>
      </c>
      <c r="C4295" s="134" t="s">
        <v>1012</v>
      </c>
      <c r="D4295" s="57" t="s">
        <v>1376</v>
      </c>
      <c r="G4295" s="57">
        <v>1</v>
      </c>
      <c r="I4295" s="57">
        <v>2</v>
      </c>
      <c r="J4295" s="57">
        <v>0</v>
      </c>
      <c r="K4295" s="57">
        <v>200</v>
      </c>
      <c r="L4295" s="57">
        <f t="shared" si="3094"/>
        <v>200</v>
      </c>
      <c r="M4295" s="57">
        <v>1000</v>
      </c>
      <c r="N4295" s="57">
        <f t="shared" si="3093"/>
        <v>1</v>
      </c>
      <c r="O4295" s="57">
        <v>9</v>
      </c>
      <c r="P4295" s="57">
        <v>601</v>
      </c>
      <c r="Q4295" s="57">
        <v>160</v>
      </c>
      <c r="R4295" s="57">
        <f t="shared" si="3095"/>
        <v>160</v>
      </c>
      <c r="S4295" s="57">
        <v>1000</v>
      </c>
      <c r="T4295" s="57">
        <f t="shared" si="3083"/>
        <v>1</v>
      </c>
    </row>
    <row r="4296" spans="1:20" s="57" customFormat="1">
      <c r="A4296" s="57">
        <v>1012</v>
      </c>
      <c r="B4296" s="133" t="s">
        <v>1017</v>
      </c>
      <c r="C4296" s="134" t="s">
        <v>1012</v>
      </c>
      <c r="D4296" s="57" t="s">
        <v>1376</v>
      </c>
      <c r="G4296" s="57">
        <v>1</v>
      </c>
      <c r="I4296" s="57">
        <v>2</v>
      </c>
      <c r="J4296" s="57">
        <v>0</v>
      </c>
      <c r="K4296" s="57">
        <v>160</v>
      </c>
      <c r="L4296" s="57">
        <f t="shared" si="3094"/>
        <v>160</v>
      </c>
      <c r="M4296" s="57">
        <v>1000</v>
      </c>
      <c r="N4296" s="57">
        <f t="shared" si="3093"/>
        <v>1</v>
      </c>
      <c r="O4296" s="57">
        <v>9</v>
      </c>
      <c r="P4296" s="57">
        <v>401</v>
      </c>
      <c r="Q4296" s="57">
        <v>440</v>
      </c>
      <c r="R4296" s="57">
        <f t="shared" si="3095"/>
        <v>440</v>
      </c>
      <c r="S4296" s="57">
        <v>1000</v>
      </c>
      <c r="T4296" s="57">
        <f t="shared" si="3083"/>
        <v>1</v>
      </c>
    </row>
    <row r="4297" spans="1:20" s="9" customFormat="1">
      <c r="A4297" s="9">
        <v>2001</v>
      </c>
      <c r="B4297" s="1" t="s">
        <v>326</v>
      </c>
      <c r="C4297" s="124" t="s">
        <v>1018</v>
      </c>
      <c r="D4297" s="9" t="s">
        <v>1376</v>
      </c>
      <c r="G4297" s="9">
        <v>1</v>
      </c>
      <c r="I4297" s="9">
        <v>2</v>
      </c>
      <c r="J4297" s="9">
        <v>0</v>
      </c>
      <c r="K4297" s="9">
        <v>640</v>
      </c>
      <c r="L4297" s="9">
        <f t="shared" si="3094"/>
        <v>640</v>
      </c>
      <c r="M4297" s="9">
        <v>1000</v>
      </c>
      <c r="N4297" s="9">
        <f t="shared" si="3093"/>
        <v>1</v>
      </c>
      <c r="O4297" s="9">
        <v>9</v>
      </c>
      <c r="P4297" s="9">
        <v>301</v>
      </c>
      <c r="Q4297" s="9">
        <v>960</v>
      </c>
      <c r="R4297" s="9">
        <f t="shared" si="3095"/>
        <v>960</v>
      </c>
      <c r="S4297" s="9">
        <v>1000</v>
      </c>
      <c r="T4297" s="9">
        <f t="shared" si="3083"/>
        <v>1</v>
      </c>
    </row>
    <row r="4298" spans="1:20" s="90" customFormat="1">
      <c r="A4298" s="90">
        <v>2002</v>
      </c>
      <c r="B4298" s="125" t="s">
        <v>1013</v>
      </c>
      <c r="C4298" s="126" t="s">
        <v>1018</v>
      </c>
      <c r="D4298" s="90" t="s">
        <v>1376</v>
      </c>
      <c r="G4298" s="90">
        <v>1</v>
      </c>
      <c r="I4298" s="90">
        <v>2</v>
      </c>
      <c r="J4298" s="90">
        <v>0</v>
      </c>
      <c r="K4298" s="90">
        <v>440</v>
      </c>
      <c r="L4298" s="90">
        <f t="shared" si="3094"/>
        <v>440</v>
      </c>
      <c r="M4298" s="90">
        <v>1000</v>
      </c>
      <c r="N4298" s="90">
        <f t="shared" si="3093"/>
        <v>1</v>
      </c>
      <c r="O4298" s="90">
        <v>9</v>
      </c>
      <c r="P4298" s="90">
        <v>401</v>
      </c>
      <c r="Q4298" s="90">
        <v>1600</v>
      </c>
      <c r="R4298" s="90">
        <f t="shared" si="3095"/>
        <v>1600</v>
      </c>
      <c r="S4298" s="90">
        <v>1000</v>
      </c>
      <c r="T4298" s="90">
        <f t="shared" si="3083"/>
        <v>1</v>
      </c>
    </row>
    <row r="4299" spans="1:20" s="47" customFormat="1">
      <c r="A4299" s="47">
        <v>2003</v>
      </c>
      <c r="B4299" s="127" t="s">
        <v>1014</v>
      </c>
      <c r="C4299" s="128" t="s">
        <v>1018</v>
      </c>
      <c r="D4299" s="47" t="s">
        <v>1376</v>
      </c>
      <c r="G4299" s="47">
        <v>1</v>
      </c>
      <c r="I4299" s="47">
        <v>2</v>
      </c>
      <c r="J4299" s="47">
        <v>0</v>
      </c>
      <c r="K4299" s="47">
        <v>400</v>
      </c>
      <c r="L4299" s="47">
        <f t="shared" si="3094"/>
        <v>400</v>
      </c>
      <c r="M4299" s="47">
        <v>1000</v>
      </c>
      <c r="N4299" s="47">
        <f t="shared" si="3093"/>
        <v>1</v>
      </c>
      <c r="O4299" s="47">
        <v>9</v>
      </c>
      <c r="P4299" s="47">
        <v>601</v>
      </c>
      <c r="Q4299" s="47">
        <v>880</v>
      </c>
      <c r="R4299" s="47">
        <f t="shared" si="3095"/>
        <v>880</v>
      </c>
      <c r="S4299" s="47">
        <v>1000</v>
      </c>
      <c r="T4299" s="47">
        <f t="shared" si="3083"/>
        <v>1</v>
      </c>
    </row>
    <row r="4300" spans="1:20" s="86" customFormat="1">
      <c r="A4300" s="86">
        <v>2004</v>
      </c>
      <c r="B4300" s="129" t="s">
        <v>1015</v>
      </c>
      <c r="C4300" s="130" t="s">
        <v>1018</v>
      </c>
      <c r="D4300" s="86" t="s">
        <v>1376</v>
      </c>
      <c r="G4300" s="86">
        <v>1</v>
      </c>
      <c r="I4300" s="86">
        <v>2</v>
      </c>
      <c r="J4300" s="86">
        <v>0</v>
      </c>
      <c r="K4300" s="86">
        <v>300</v>
      </c>
      <c r="L4300" s="86">
        <f t="shared" si="3094"/>
        <v>300</v>
      </c>
      <c r="M4300" s="86">
        <v>1000</v>
      </c>
      <c r="N4300" s="86">
        <f t="shared" si="3093"/>
        <v>1</v>
      </c>
      <c r="O4300" s="86">
        <v>9</v>
      </c>
      <c r="P4300" s="86">
        <v>504</v>
      </c>
      <c r="Q4300" s="86">
        <v>57</v>
      </c>
      <c r="R4300" s="86">
        <f t="shared" si="3095"/>
        <v>57</v>
      </c>
      <c r="S4300" s="86">
        <v>1000</v>
      </c>
      <c r="T4300" s="86">
        <f t="shared" si="3083"/>
        <v>1</v>
      </c>
    </row>
    <row r="4301" spans="1:20" s="86" customFormat="1">
      <c r="A4301" s="86">
        <v>2005</v>
      </c>
      <c r="B4301" s="129" t="s">
        <v>1015</v>
      </c>
      <c r="C4301" s="130" t="s">
        <v>1018</v>
      </c>
      <c r="D4301" s="86" t="s">
        <v>1376</v>
      </c>
      <c r="G4301" s="86">
        <v>1</v>
      </c>
      <c r="I4301" s="86">
        <v>2</v>
      </c>
      <c r="J4301" s="86">
        <v>0</v>
      </c>
      <c r="K4301" s="86">
        <v>400</v>
      </c>
      <c r="L4301" s="86">
        <f t="shared" si="3094"/>
        <v>400</v>
      </c>
      <c r="M4301" s="86">
        <v>1000</v>
      </c>
      <c r="N4301" s="86">
        <f t="shared" si="3093"/>
        <v>1</v>
      </c>
      <c r="O4301" s="86">
        <v>9</v>
      </c>
      <c r="P4301" s="86">
        <v>301</v>
      </c>
      <c r="Q4301" s="86">
        <v>600</v>
      </c>
      <c r="R4301" s="86">
        <f t="shared" si="3095"/>
        <v>600</v>
      </c>
      <c r="S4301" s="86">
        <v>1000</v>
      </c>
      <c r="T4301" s="86">
        <f t="shared" si="3083"/>
        <v>1</v>
      </c>
    </row>
    <row r="4302" spans="1:20" s="93" customFormat="1">
      <c r="A4302" s="93">
        <v>2006</v>
      </c>
      <c r="B4302" s="131" t="s">
        <v>1016</v>
      </c>
      <c r="C4302" s="132" t="s">
        <v>1018</v>
      </c>
      <c r="D4302" s="93" t="s">
        <v>1376</v>
      </c>
      <c r="G4302" s="93">
        <v>1</v>
      </c>
      <c r="I4302" s="93">
        <v>2</v>
      </c>
      <c r="J4302" s="93">
        <v>0</v>
      </c>
      <c r="K4302" s="93">
        <v>300</v>
      </c>
      <c r="L4302" s="93">
        <f t="shared" si="3094"/>
        <v>300</v>
      </c>
      <c r="M4302" s="93">
        <v>1000</v>
      </c>
      <c r="N4302" s="93">
        <f t="shared" si="3093"/>
        <v>1</v>
      </c>
      <c r="O4302" s="93">
        <v>9</v>
      </c>
      <c r="P4302" s="93">
        <v>401</v>
      </c>
      <c r="Q4302" s="93">
        <v>616</v>
      </c>
      <c r="R4302" s="93">
        <f t="shared" si="3095"/>
        <v>616</v>
      </c>
      <c r="S4302" s="93">
        <v>1000</v>
      </c>
      <c r="T4302" s="93">
        <f t="shared" si="3083"/>
        <v>1</v>
      </c>
    </row>
    <row r="4303" spans="1:20" s="93" customFormat="1">
      <c r="A4303" s="93">
        <v>2007</v>
      </c>
      <c r="B4303" s="131" t="s">
        <v>1016</v>
      </c>
      <c r="C4303" s="132" t="s">
        <v>1018</v>
      </c>
      <c r="D4303" s="93" t="s">
        <v>1376</v>
      </c>
      <c r="G4303" s="93">
        <v>1</v>
      </c>
      <c r="I4303" s="93">
        <v>2</v>
      </c>
      <c r="J4303" s="93">
        <v>0</v>
      </c>
      <c r="K4303" s="93">
        <v>240</v>
      </c>
      <c r="L4303" s="93">
        <f t="shared" si="3094"/>
        <v>240</v>
      </c>
      <c r="M4303" s="93">
        <v>1000</v>
      </c>
      <c r="N4303" s="93">
        <f t="shared" si="3093"/>
        <v>1</v>
      </c>
      <c r="O4303" s="93">
        <v>9</v>
      </c>
      <c r="P4303" s="93">
        <v>601</v>
      </c>
      <c r="Q4303" s="93">
        <v>520</v>
      </c>
      <c r="R4303" s="93">
        <f t="shared" si="3095"/>
        <v>520</v>
      </c>
      <c r="S4303" s="93">
        <v>1000</v>
      </c>
      <c r="T4303" s="93">
        <f t="shared" si="3083"/>
        <v>1</v>
      </c>
    </row>
    <row r="4304" spans="1:20" s="93" customFormat="1">
      <c r="A4304" s="93">
        <v>2008</v>
      </c>
      <c r="B4304" s="131" t="s">
        <v>1016</v>
      </c>
      <c r="C4304" s="132" t="s">
        <v>1018</v>
      </c>
      <c r="D4304" s="93" t="s">
        <v>1376</v>
      </c>
      <c r="G4304" s="93">
        <v>1</v>
      </c>
      <c r="I4304" s="93">
        <v>2</v>
      </c>
      <c r="J4304" s="93">
        <v>0</v>
      </c>
      <c r="K4304" s="93">
        <v>240</v>
      </c>
      <c r="L4304" s="93">
        <f t="shared" si="3094"/>
        <v>240</v>
      </c>
      <c r="M4304" s="93">
        <v>1000</v>
      </c>
      <c r="N4304" s="93">
        <f t="shared" si="3093"/>
        <v>1</v>
      </c>
      <c r="O4304" s="93">
        <v>9</v>
      </c>
      <c r="P4304" s="93">
        <v>504</v>
      </c>
      <c r="Q4304" s="93">
        <v>41</v>
      </c>
      <c r="R4304" s="93">
        <f t="shared" si="3095"/>
        <v>41</v>
      </c>
      <c r="S4304" s="93">
        <v>1000</v>
      </c>
      <c r="T4304" s="93">
        <f t="shared" si="3083"/>
        <v>1</v>
      </c>
    </row>
    <row r="4305" spans="1:20" s="57" customFormat="1">
      <c r="A4305" s="57">
        <v>2009</v>
      </c>
      <c r="B4305" s="133" t="s">
        <v>1017</v>
      </c>
      <c r="C4305" s="134" t="s">
        <v>1018</v>
      </c>
      <c r="D4305" s="57" t="s">
        <v>1376</v>
      </c>
      <c r="G4305" s="57">
        <v>1</v>
      </c>
      <c r="I4305" s="57">
        <v>2</v>
      </c>
      <c r="J4305" s="57">
        <v>0</v>
      </c>
      <c r="K4305" s="57">
        <v>200</v>
      </c>
      <c r="L4305" s="57">
        <f t="shared" si="3094"/>
        <v>200</v>
      </c>
      <c r="M4305" s="57">
        <v>1000</v>
      </c>
      <c r="N4305" s="57">
        <f t="shared" si="3093"/>
        <v>1</v>
      </c>
      <c r="O4305" s="57">
        <v>9</v>
      </c>
      <c r="P4305" s="57">
        <v>504</v>
      </c>
      <c r="Q4305" s="57">
        <v>28</v>
      </c>
      <c r="R4305" s="57">
        <f t="shared" si="3095"/>
        <v>28</v>
      </c>
      <c r="S4305" s="57">
        <v>1000</v>
      </c>
      <c r="T4305" s="57">
        <f t="shared" si="3083"/>
        <v>1</v>
      </c>
    </row>
    <row r="4306" spans="1:20" s="57" customFormat="1">
      <c r="A4306" s="57">
        <v>2010</v>
      </c>
      <c r="B4306" s="133" t="s">
        <v>1017</v>
      </c>
      <c r="C4306" s="134" t="s">
        <v>1018</v>
      </c>
      <c r="D4306" s="57" t="s">
        <v>1376</v>
      </c>
      <c r="G4306" s="57">
        <v>1</v>
      </c>
      <c r="I4306" s="57">
        <v>2</v>
      </c>
      <c r="J4306" s="57">
        <v>0</v>
      </c>
      <c r="K4306" s="57">
        <v>200</v>
      </c>
      <c r="L4306" s="57">
        <f t="shared" si="3094"/>
        <v>200</v>
      </c>
      <c r="M4306" s="57">
        <v>1000</v>
      </c>
      <c r="N4306" s="57">
        <f t="shared" si="3093"/>
        <v>1</v>
      </c>
      <c r="O4306" s="57">
        <v>9</v>
      </c>
      <c r="P4306" s="57">
        <v>301</v>
      </c>
      <c r="Q4306" s="57">
        <v>480</v>
      </c>
      <c r="R4306" s="57">
        <f t="shared" si="3095"/>
        <v>480</v>
      </c>
      <c r="S4306" s="57">
        <v>1000</v>
      </c>
      <c r="T4306" s="57">
        <f t="shared" si="3083"/>
        <v>1</v>
      </c>
    </row>
    <row r="4307" spans="1:20" s="57" customFormat="1">
      <c r="A4307" s="57">
        <v>2011</v>
      </c>
      <c r="B4307" s="133" t="s">
        <v>1017</v>
      </c>
      <c r="C4307" s="134" t="s">
        <v>1018</v>
      </c>
      <c r="D4307" s="57" t="s">
        <v>1376</v>
      </c>
      <c r="G4307" s="57">
        <v>1</v>
      </c>
      <c r="I4307" s="57">
        <v>2</v>
      </c>
      <c r="J4307" s="57">
        <v>0</v>
      </c>
      <c r="K4307" s="57">
        <v>240</v>
      </c>
      <c r="L4307" s="57">
        <f t="shared" si="3094"/>
        <v>240</v>
      </c>
      <c r="M4307" s="57">
        <v>1000</v>
      </c>
      <c r="N4307" s="57">
        <f t="shared" si="3093"/>
        <v>1</v>
      </c>
      <c r="O4307" s="57">
        <v>9</v>
      </c>
      <c r="P4307" s="57">
        <v>601</v>
      </c>
      <c r="Q4307" s="57">
        <v>224</v>
      </c>
      <c r="R4307" s="57">
        <f t="shared" si="3095"/>
        <v>224</v>
      </c>
      <c r="S4307" s="57">
        <v>1000</v>
      </c>
      <c r="T4307" s="57">
        <f t="shared" si="3083"/>
        <v>1</v>
      </c>
    </row>
    <row r="4308" spans="1:20" s="57" customFormat="1">
      <c r="A4308" s="57">
        <v>2012</v>
      </c>
      <c r="B4308" s="133" t="s">
        <v>1017</v>
      </c>
      <c r="C4308" s="134" t="s">
        <v>1018</v>
      </c>
      <c r="D4308" s="57" t="s">
        <v>1376</v>
      </c>
      <c r="G4308" s="57">
        <v>1</v>
      </c>
      <c r="I4308" s="57">
        <v>2</v>
      </c>
      <c r="J4308" s="57">
        <v>0</v>
      </c>
      <c r="K4308" s="57">
        <v>200</v>
      </c>
      <c r="L4308" s="57">
        <f t="shared" si="3094"/>
        <v>200</v>
      </c>
      <c r="M4308" s="57">
        <v>1000</v>
      </c>
      <c r="N4308" s="57">
        <f t="shared" si="3093"/>
        <v>1</v>
      </c>
      <c r="O4308" s="57">
        <v>9</v>
      </c>
      <c r="P4308" s="57">
        <v>401</v>
      </c>
      <c r="Q4308" s="57">
        <v>544</v>
      </c>
      <c r="R4308" s="57">
        <f t="shared" si="3095"/>
        <v>544</v>
      </c>
      <c r="S4308" s="57">
        <v>1000</v>
      </c>
      <c r="T4308" s="57">
        <f t="shared" si="3083"/>
        <v>1</v>
      </c>
    </row>
    <row r="4309" spans="1:20" s="9" customFormat="1">
      <c r="A4309" s="9">
        <v>3001</v>
      </c>
      <c r="B4309" s="1" t="s">
        <v>326</v>
      </c>
      <c r="C4309" s="124" t="s">
        <v>1019</v>
      </c>
      <c r="D4309" s="9" t="s">
        <v>1376</v>
      </c>
      <c r="G4309" s="9">
        <v>1</v>
      </c>
      <c r="I4309" s="9">
        <v>2</v>
      </c>
      <c r="J4309" s="9">
        <v>0</v>
      </c>
      <c r="K4309" s="9">
        <v>800</v>
      </c>
      <c r="L4309" s="9">
        <f t="shared" si="3094"/>
        <v>800</v>
      </c>
      <c r="M4309" s="9">
        <v>1000</v>
      </c>
      <c r="N4309" s="9">
        <f t="shared" si="3093"/>
        <v>1</v>
      </c>
      <c r="O4309" s="9">
        <v>9</v>
      </c>
      <c r="P4309" s="9">
        <v>301</v>
      </c>
      <c r="Q4309" s="9">
        <v>1024</v>
      </c>
      <c r="R4309" s="9">
        <f t="shared" si="3095"/>
        <v>1024</v>
      </c>
      <c r="S4309" s="9">
        <v>1000</v>
      </c>
      <c r="T4309" s="9">
        <f t="shared" si="3083"/>
        <v>1</v>
      </c>
    </row>
    <row r="4310" spans="1:20" s="90" customFormat="1">
      <c r="A4310" s="90">
        <v>3002</v>
      </c>
      <c r="B4310" s="125" t="s">
        <v>1013</v>
      </c>
      <c r="C4310" s="126" t="s">
        <v>1019</v>
      </c>
      <c r="D4310" s="90" t="s">
        <v>1376</v>
      </c>
      <c r="G4310" s="90">
        <v>1</v>
      </c>
      <c r="I4310" s="90">
        <v>2</v>
      </c>
      <c r="J4310" s="90">
        <v>0</v>
      </c>
      <c r="K4310" s="90">
        <v>520</v>
      </c>
      <c r="L4310" s="90">
        <f t="shared" si="3094"/>
        <v>520</v>
      </c>
      <c r="M4310" s="90">
        <v>1000</v>
      </c>
      <c r="N4310" s="90">
        <f t="shared" si="3093"/>
        <v>1</v>
      </c>
      <c r="O4310" s="90">
        <v>9</v>
      </c>
      <c r="P4310" s="90">
        <v>401</v>
      </c>
      <c r="Q4310" s="90">
        <v>1840</v>
      </c>
      <c r="R4310" s="90">
        <f t="shared" si="3095"/>
        <v>1840</v>
      </c>
      <c r="S4310" s="90">
        <v>1000</v>
      </c>
      <c r="T4310" s="90">
        <f t="shared" si="3083"/>
        <v>1</v>
      </c>
    </row>
    <row r="4311" spans="1:20" s="47" customFormat="1">
      <c r="A4311" s="47">
        <v>3003</v>
      </c>
      <c r="B4311" s="127" t="s">
        <v>1014</v>
      </c>
      <c r="C4311" s="128" t="s">
        <v>1019</v>
      </c>
      <c r="D4311" s="47" t="s">
        <v>1376</v>
      </c>
      <c r="G4311" s="47">
        <v>1</v>
      </c>
      <c r="I4311" s="47">
        <v>2</v>
      </c>
      <c r="J4311" s="47">
        <v>0</v>
      </c>
      <c r="K4311" s="47">
        <v>480</v>
      </c>
      <c r="L4311" s="47">
        <f t="shared" si="3094"/>
        <v>480</v>
      </c>
      <c r="M4311" s="47">
        <v>1000</v>
      </c>
      <c r="N4311" s="47">
        <f t="shared" si="3093"/>
        <v>1</v>
      </c>
      <c r="O4311" s="47">
        <v>9</v>
      </c>
      <c r="P4311" s="47">
        <v>601</v>
      </c>
      <c r="Q4311" s="47">
        <v>960</v>
      </c>
      <c r="R4311" s="47">
        <f t="shared" si="3095"/>
        <v>960</v>
      </c>
      <c r="S4311" s="47">
        <v>1000</v>
      </c>
      <c r="T4311" s="47">
        <f t="shared" si="3083"/>
        <v>1</v>
      </c>
    </row>
    <row r="4312" spans="1:20" s="86" customFormat="1">
      <c r="A4312" s="86">
        <v>3004</v>
      </c>
      <c r="B4312" s="129" t="s">
        <v>1015</v>
      </c>
      <c r="C4312" s="130" t="s">
        <v>1019</v>
      </c>
      <c r="D4312" s="86" t="s">
        <v>1376</v>
      </c>
      <c r="G4312" s="86">
        <v>1</v>
      </c>
      <c r="I4312" s="86">
        <v>2</v>
      </c>
      <c r="J4312" s="86">
        <v>0</v>
      </c>
      <c r="K4312" s="86">
        <v>360</v>
      </c>
      <c r="L4312" s="86">
        <f t="shared" si="3094"/>
        <v>360</v>
      </c>
      <c r="M4312" s="86">
        <v>1000</v>
      </c>
      <c r="N4312" s="86">
        <f t="shared" si="3093"/>
        <v>1</v>
      </c>
      <c r="O4312" s="86">
        <v>9</v>
      </c>
      <c r="P4312" s="86">
        <v>504</v>
      </c>
      <c r="Q4312" s="86">
        <v>68</v>
      </c>
      <c r="R4312" s="86">
        <f t="shared" si="3095"/>
        <v>68</v>
      </c>
      <c r="S4312" s="86">
        <v>1000</v>
      </c>
      <c r="T4312" s="86">
        <f t="shared" si="3083"/>
        <v>1</v>
      </c>
    </row>
    <row r="4313" spans="1:20" s="86" customFormat="1">
      <c r="A4313" s="86">
        <v>3005</v>
      </c>
      <c r="B4313" s="129" t="s">
        <v>1015</v>
      </c>
      <c r="C4313" s="130" t="s">
        <v>1019</v>
      </c>
      <c r="D4313" s="86" t="s">
        <v>1376</v>
      </c>
      <c r="G4313" s="86">
        <v>1</v>
      </c>
      <c r="I4313" s="86">
        <v>2</v>
      </c>
      <c r="J4313" s="86">
        <v>0</v>
      </c>
      <c r="K4313" s="86">
        <v>480</v>
      </c>
      <c r="L4313" s="86">
        <f t="shared" si="3094"/>
        <v>480</v>
      </c>
      <c r="M4313" s="86">
        <v>1000</v>
      </c>
      <c r="N4313" s="86">
        <f t="shared" si="3093"/>
        <v>1</v>
      </c>
      <c r="O4313" s="86">
        <v>9</v>
      </c>
      <c r="P4313" s="86">
        <v>301</v>
      </c>
      <c r="Q4313" s="86">
        <v>720</v>
      </c>
      <c r="R4313" s="86">
        <f t="shared" si="3095"/>
        <v>720</v>
      </c>
      <c r="S4313" s="86">
        <v>1000</v>
      </c>
      <c r="T4313" s="86">
        <f t="shared" si="3083"/>
        <v>1</v>
      </c>
    </row>
    <row r="4314" spans="1:20" s="93" customFormat="1">
      <c r="A4314" s="93">
        <v>3006</v>
      </c>
      <c r="B4314" s="131" t="s">
        <v>1016</v>
      </c>
      <c r="C4314" s="132" t="s">
        <v>1019</v>
      </c>
      <c r="D4314" s="93" t="s">
        <v>1376</v>
      </c>
      <c r="G4314" s="93">
        <v>1</v>
      </c>
      <c r="I4314" s="93">
        <v>2</v>
      </c>
      <c r="J4314" s="93">
        <v>0</v>
      </c>
      <c r="K4314" s="93">
        <v>360</v>
      </c>
      <c r="L4314" s="93">
        <f t="shared" si="3094"/>
        <v>360</v>
      </c>
      <c r="M4314" s="93">
        <v>1000</v>
      </c>
      <c r="N4314" s="93">
        <f t="shared" si="3093"/>
        <v>1</v>
      </c>
      <c r="O4314" s="93">
        <v>9</v>
      </c>
      <c r="P4314" s="93">
        <v>401</v>
      </c>
      <c r="Q4314" s="93">
        <v>736</v>
      </c>
      <c r="R4314" s="93">
        <f t="shared" si="3095"/>
        <v>736</v>
      </c>
      <c r="S4314" s="93">
        <v>1000</v>
      </c>
      <c r="T4314" s="93">
        <f t="shared" si="3083"/>
        <v>1</v>
      </c>
    </row>
    <row r="4315" spans="1:20" s="93" customFormat="1">
      <c r="A4315" s="93">
        <v>3007</v>
      </c>
      <c r="B4315" s="131" t="s">
        <v>1016</v>
      </c>
      <c r="C4315" s="132" t="s">
        <v>1019</v>
      </c>
      <c r="D4315" s="93" t="s">
        <v>1376</v>
      </c>
      <c r="G4315" s="93">
        <v>1</v>
      </c>
      <c r="I4315" s="93">
        <v>2</v>
      </c>
      <c r="J4315" s="93">
        <v>0</v>
      </c>
      <c r="K4315" s="93">
        <v>288</v>
      </c>
      <c r="L4315" s="93">
        <f t="shared" si="3094"/>
        <v>288</v>
      </c>
      <c r="M4315" s="93">
        <v>1000</v>
      </c>
      <c r="N4315" s="93">
        <f t="shared" si="3093"/>
        <v>1</v>
      </c>
      <c r="O4315" s="93">
        <v>9</v>
      </c>
      <c r="P4315" s="93">
        <v>601</v>
      </c>
      <c r="Q4315" s="93">
        <v>624</v>
      </c>
      <c r="R4315" s="93">
        <f t="shared" si="3095"/>
        <v>624</v>
      </c>
      <c r="S4315" s="93">
        <v>1000</v>
      </c>
      <c r="T4315" s="93">
        <f t="shared" si="3083"/>
        <v>1</v>
      </c>
    </row>
    <row r="4316" spans="1:20" s="93" customFormat="1">
      <c r="A4316" s="93">
        <v>3008</v>
      </c>
      <c r="B4316" s="131" t="s">
        <v>1016</v>
      </c>
      <c r="C4316" s="132" t="s">
        <v>1019</v>
      </c>
      <c r="D4316" s="93" t="s">
        <v>1376</v>
      </c>
      <c r="G4316" s="93">
        <v>1</v>
      </c>
      <c r="I4316" s="93">
        <v>2</v>
      </c>
      <c r="J4316" s="93">
        <v>0</v>
      </c>
      <c r="K4316" s="93">
        <v>288</v>
      </c>
      <c r="L4316" s="93">
        <f t="shared" si="3094"/>
        <v>288</v>
      </c>
      <c r="M4316" s="93">
        <v>1000</v>
      </c>
      <c r="N4316" s="93">
        <f t="shared" si="3093"/>
        <v>1</v>
      </c>
      <c r="O4316" s="93">
        <v>9</v>
      </c>
      <c r="P4316" s="93">
        <v>504</v>
      </c>
      <c r="Q4316" s="93">
        <v>49</v>
      </c>
      <c r="R4316" s="93">
        <f t="shared" si="3095"/>
        <v>49</v>
      </c>
      <c r="S4316" s="93">
        <v>1000</v>
      </c>
      <c r="T4316" s="93">
        <f t="shared" si="3083"/>
        <v>1</v>
      </c>
    </row>
    <row r="4317" spans="1:20" s="57" customFormat="1">
      <c r="A4317" s="57">
        <v>3009</v>
      </c>
      <c r="B4317" s="133" t="s">
        <v>1017</v>
      </c>
      <c r="C4317" s="134" t="s">
        <v>1019</v>
      </c>
      <c r="D4317" s="57" t="s">
        <v>1376</v>
      </c>
      <c r="G4317" s="57">
        <v>1</v>
      </c>
      <c r="I4317" s="57">
        <v>2</v>
      </c>
      <c r="J4317" s="57">
        <v>0</v>
      </c>
      <c r="K4317" s="57">
        <v>224</v>
      </c>
      <c r="L4317" s="57">
        <f t="shared" si="3094"/>
        <v>224</v>
      </c>
      <c r="M4317" s="57">
        <v>1000</v>
      </c>
      <c r="N4317" s="57">
        <f t="shared" si="3093"/>
        <v>1</v>
      </c>
      <c r="O4317" s="57">
        <v>9</v>
      </c>
      <c r="P4317" s="57">
        <v>504</v>
      </c>
      <c r="Q4317" s="57">
        <v>36</v>
      </c>
      <c r="R4317" s="57">
        <f t="shared" si="3095"/>
        <v>36</v>
      </c>
      <c r="S4317" s="57">
        <v>1000</v>
      </c>
      <c r="T4317" s="57">
        <f t="shared" si="3083"/>
        <v>1</v>
      </c>
    </row>
    <row r="4318" spans="1:20" s="57" customFormat="1">
      <c r="A4318" s="57">
        <v>3010</v>
      </c>
      <c r="B4318" s="133" t="s">
        <v>1017</v>
      </c>
      <c r="C4318" s="134" t="s">
        <v>1019</v>
      </c>
      <c r="D4318" s="57" t="s">
        <v>1376</v>
      </c>
      <c r="G4318" s="57">
        <v>1</v>
      </c>
      <c r="I4318" s="57">
        <v>2</v>
      </c>
      <c r="J4318" s="57">
        <v>0</v>
      </c>
      <c r="K4318" s="57">
        <v>224</v>
      </c>
      <c r="L4318" s="57">
        <f t="shared" si="3094"/>
        <v>224</v>
      </c>
      <c r="M4318" s="57">
        <v>1000</v>
      </c>
      <c r="N4318" s="57">
        <f t="shared" si="3093"/>
        <v>1</v>
      </c>
      <c r="O4318" s="57">
        <v>9</v>
      </c>
      <c r="P4318" s="57">
        <v>301</v>
      </c>
      <c r="Q4318" s="57">
        <v>624</v>
      </c>
      <c r="R4318" s="57">
        <f t="shared" si="3095"/>
        <v>624</v>
      </c>
      <c r="S4318" s="57">
        <v>1000</v>
      </c>
      <c r="T4318" s="57">
        <f t="shared" si="3083"/>
        <v>1</v>
      </c>
    </row>
    <row r="4319" spans="1:20" s="57" customFormat="1">
      <c r="A4319" s="57">
        <v>3011</v>
      </c>
      <c r="B4319" s="133" t="s">
        <v>1017</v>
      </c>
      <c r="C4319" s="134" t="s">
        <v>1019</v>
      </c>
      <c r="D4319" s="57" t="s">
        <v>1376</v>
      </c>
      <c r="G4319" s="57">
        <v>1</v>
      </c>
      <c r="I4319" s="57">
        <v>2</v>
      </c>
      <c r="J4319" s="57">
        <v>0</v>
      </c>
      <c r="K4319" s="57">
        <v>280</v>
      </c>
      <c r="L4319" s="57">
        <f t="shared" si="3094"/>
        <v>280</v>
      </c>
      <c r="M4319" s="57">
        <v>1000</v>
      </c>
      <c r="N4319" s="57">
        <f t="shared" si="3093"/>
        <v>1</v>
      </c>
      <c r="O4319" s="57">
        <v>9</v>
      </c>
      <c r="P4319" s="57">
        <v>601</v>
      </c>
      <c r="Q4319" s="57">
        <v>288</v>
      </c>
      <c r="R4319" s="57">
        <f t="shared" si="3095"/>
        <v>288</v>
      </c>
      <c r="S4319" s="57">
        <v>1000</v>
      </c>
      <c r="T4319" s="57">
        <f t="shared" si="3083"/>
        <v>1</v>
      </c>
    </row>
    <row r="4320" spans="1:20" s="57" customFormat="1">
      <c r="A4320" s="57">
        <v>3012</v>
      </c>
      <c r="B4320" s="133" t="s">
        <v>1017</v>
      </c>
      <c r="C4320" s="134" t="s">
        <v>1019</v>
      </c>
      <c r="D4320" s="57" t="s">
        <v>1376</v>
      </c>
      <c r="G4320" s="57">
        <v>1</v>
      </c>
      <c r="I4320" s="57">
        <v>2</v>
      </c>
      <c r="J4320" s="57">
        <v>0</v>
      </c>
      <c r="K4320" s="57">
        <v>224</v>
      </c>
      <c r="L4320" s="57">
        <f t="shared" si="3094"/>
        <v>224</v>
      </c>
      <c r="M4320" s="57">
        <v>1000</v>
      </c>
      <c r="N4320" s="57">
        <f t="shared" si="3093"/>
        <v>1</v>
      </c>
      <c r="O4320" s="57">
        <v>9</v>
      </c>
      <c r="P4320" s="57">
        <v>401</v>
      </c>
      <c r="Q4320" s="57">
        <v>720</v>
      </c>
      <c r="R4320" s="57">
        <f t="shared" si="3095"/>
        <v>720</v>
      </c>
      <c r="S4320" s="57">
        <v>1000</v>
      </c>
      <c r="T4320" s="57">
        <f t="shared" si="3083"/>
        <v>1</v>
      </c>
    </row>
    <row r="4321" spans="1:20" s="9" customFormat="1">
      <c r="A4321" s="9">
        <v>1101</v>
      </c>
      <c r="B4321" s="1" t="s">
        <v>326</v>
      </c>
      <c r="C4321" s="124" t="s">
        <v>1012</v>
      </c>
      <c r="D4321" s="135" t="s">
        <v>1379</v>
      </c>
      <c r="G4321" s="9">
        <v>1</v>
      </c>
      <c r="I4321" s="9">
        <v>2</v>
      </c>
      <c r="J4321" s="9">
        <v>0</v>
      </c>
      <c r="K4321" s="9">
        <v>726</v>
      </c>
      <c r="L4321" s="9">
        <f t="shared" si="3094"/>
        <v>726</v>
      </c>
      <c r="M4321" s="9">
        <v>1000</v>
      </c>
      <c r="N4321" s="9">
        <f t="shared" ref="N4321:N4356" si="3096">IF(M4321&gt;=1000,1,0)</f>
        <v>1</v>
      </c>
      <c r="O4321" s="9">
        <v>9</v>
      </c>
      <c r="P4321" s="9">
        <v>301</v>
      </c>
      <c r="Q4321" s="9">
        <v>1045</v>
      </c>
      <c r="R4321" s="9">
        <f>Q4321</f>
        <v>1045</v>
      </c>
      <c r="S4321" s="9">
        <v>1000</v>
      </c>
      <c r="T4321" s="9">
        <f t="shared" ref="T4321:T4356" si="3097">IF(S4321&gt;=1000,1,0)</f>
        <v>1</v>
      </c>
    </row>
    <row r="4322" spans="1:20" s="90" customFormat="1">
      <c r="A4322" s="90">
        <v>1102</v>
      </c>
      <c r="B4322" s="125" t="s">
        <v>1013</v>
      </c>
      <c r="C4322" s="126" t="s">
        <v>1012</v>
      </c>
      <c r="D4322" s="90" t="s">
        <v>1378</v>
      </c>
      <c r="G4322" s="90">
        <v>1</v>
      </c>
      <c r="I4322" s="90">
        <v>2</v>
      </c>
      <c r="J4322" s="90">
        <v>0</v>
      </c>
      <c r="K4322" s="90">
        <v>528</v>
      </c>
      <c r="L4322" s="90">
        <f t="shared" ref="L4322:L4356" si="3098">K4322</f>
        <v>528</v>
      </c>
      <c r="M4322" s="90">
        <v>1000</v>
      </c>
      <c r="N4322" s="90">
        <f t="shared" si="3096"/>
        <v>1</v>
      </c>
      <c r="O4322" s="90">
        <v>9</v>
      </c>
      <c r="P4322" s="90">
        <v>401</v>
      </c>
      <c r="Q4322" s="90">
        <v>1650</v>
      </c>
      <c r="R4322" s="90">
        <f t="shared" ref="R4322:R4356" si="3099">Q4322</f>
        <v>1650</v>
      </c>
      <c r="S4322" s="90">
        <v>1000</v>
      </c>
      <c r="T4322" s="90">
        <f t="shared" si="3097"/>
        <v>1</v>
      </c>
    </row>
    <row r="4323" spans="1:20" s="47" customFormat="1">
      <c r="A4323" s="47">
        <v>1103</v>
      </c>
      <c r="B4323" s="127" t="s">
        <v>1014</v>
      </c>
      <c r="C4323" s="128" t="s">
        <v>1012</v>
      </c>
      <c r="D4323" s="47" t="s">
        <v>1378</v>
      </c>
      <c r="G4323" s="47">
        <v>1</v>
      </c>
      <c r="I4323" s="47">
        <v>2</v>
      </c>
      <c r="J4323" s="47">
        <v>0</v>
      </c>
      <c r="K4323" s="47">
        <v>462</v>
      </c>
      <c r="L4323" s="47">
        <f t="shared" si="3098"/>
        <v>462</v>
      </c>
      <c r="M4323" s="47">
        <v>1000</v>
      </c>
      <c r="N4323" s="47">
        <f t="shared" si="3096"/>
        <v>1</v>
      </c>
      <c r="O4323" s="47">
        <v>9</v>
      </c>
      <c r="P4323" s="47">
        <v>601</v>
      </c>
      <c r="Q4323" s="47">
        <v>935</v>
      </c>
      <c r="R4323" s="47">
        <f t="shared" si="3099"/>
        <v>935</v>
      </c>
      <c r="S4323" s="47">
        <v>1000</v>
      </c>
      <c r="T4323" s="47">
        <f t="shared" si="3097"/>
        <v>1</v>
      </c>
    </row>
    <row r="4324" spans="1:20" s="86" customFormat="1">
      <c r="A4324" s="86">
        <v>1104</v>
      </c>
      <c r="B4324" s="129" t="s">
        <v>1015</v>
      </c>
      <c r="C4324" s="130" t="s">
        <v>1012</v>
      </c>
      <c r="D4324" s="86" t="s">
        <v>1378</v>
      </c>
      <c r="G4324" s="86">
        <v>1</v>
      </c>
      <c r="I4324" s="86">
        <v>2</v>
      </c>
      <c r="J4324" s="86">
        <v>0</v>
      </c>
      <c r="K4324" s="86">
        <v>330</v>
      </c>
      <c r="L4324" s="86">
        <f t="shared" si="3098"/>
        <v>330</v>
      </c>
      <c r="M4324" s="86">
        <v>1000</v>
      </c>
      <c r="N4324" s="86">
        <f t="shared" si="3096"/>
        <v>1</v>
      </c>
      <c r="O4324" s="86">
        <v>9</v>
      </c>
      <c r="P4324" s="86">
        <v>504</v>
      </c>
      <c r="Q4324" s="86">
        <v>66</v>
      </c>
      <c r="R4324" s="86">
        <f t="shared" si="3099"/>
        <v>66</v>
      </c>
      <c r="S4324" s="86">
        <v>1000</v>
      </c>
      <c r="T4324" s="86">
        <f t="shared" si="3097"/>
        <v>1</v>
      </c>
    </row>
    <row r="4325" spans="1:20" s="86" customFormat="1">
      <c r="A4325" s="86">
        <v>1105</v>
      </c>
      <c r="B4325" s="129" t="s">
        <v>1015</v>
      </c>
      <c r="C4325" s="130" t="s">
        <v>1012</v>
      </c>
      <c r="D4325" s="86" t="s">
        <v>1378</v>
      </c>
      <c r="G4325" s="86">
        <v>1</v>
      </c>
      <c r="I4325" s="86">
        <v>2</v>
      </c>
      <c r="J4325" s="86">
        <v>0</v>
      </c>
      <c r="K4325" s="86">
        <v>440</v>
      </c>
      <c r="L4325" s="86">
        <f t="shared" si="3098"/>
        <v>440</v>
      </c>
      <c r="M4325" s="86">
        <v>1000</v>
      </c>
      <c r="N4325" s="86">
        <f t="shared" si="3096"/>
        <v>1</v>
      </c>
      <c r="O4325" s="86">
        <v>9</v>
      </c>
      <c r="P4325" s="86">
        <v>301</v>
      </c>
      <c r="Q4325" s="86">
        <v>715</v>
      </c>
      <c r="R4325" s="86">
        <f t="shared" si="3099"/>
        <v>715</v>
      </c>
      <c r="S4325" s="86">
        <v>1000</v>
      </c>
      <c r="T4325" s="86">
        <f t="shared" si="3097"/>
        <v>1</v>
      </c>
    </row>
    <row r="4326" spans="1:20" s="93" customFormat="1">
      <c r="A4326" s="93">
        <v>1106</v>
      </c>
      <c r="B4326" s="131" t="s">
        <v>1016</v>
      </c>
      <c r="C4326" s="132" t="s">
        <v>1012</v>
      </c>
      <c r="D4326" s="93" t="s">
        <v>1378</v>
      </c>
      <c r="G4326" s="93">
        <v>1</v>
      </c>
      <c r="I4326" s="93">
        <v>2</v>
      </c>
      <c r="J4326" s="93">
        <v>0</v>
      </c>
      <c r="K4326" s="93">
        <v>330</v>
      </c>
      <c r="L4326" s="93">
        <f t="shared" si="3098"/>
        <v>330</v>
      </c>
      <c r="M4326" s="93">
        <v>1000</v>
      </c>
      <c r="N4326" s="93">
        <f t="shared" si="3096"/>
        <v>1</v>
      </c>
      <c r="O4326" s="93">
        <v>9</v>
      </c>
      <c r="P4326" s="93">
        <v>401</v>
      </c>
      <c r="Q4326" s="93">
        <v>682</v>
      </c>
      <c r="R4326" s="93">
        <f t="shared" si="3099"/>
        <v>682</v>
      </c>
      <c r="S4326" s="93">
        <v>1000</v>
      </c>
      <c r="T4326" s="93">
        <f t="shared" si="3097"/>
        <v>1</v>
      </c>
    </row>
    <row r="4327" spans="1:20" s="93" customFormat="1">
      <c r="A4327" s="93">
        <v>1107</v>
      </c>
      <c r="B4327" s="131" t="s">
        <v>1016</v>
      </c>
      <c r="C4327" s="132" t="s">
        <v>1012</v>
      </c>
      <c r="D4327" s="93" t="s">
        <v>1378</v>
      </c>
      <c r="G4327" s="93">
        <v>1</v>
      </c>
      <c r="I4327" s="93">
        <v>2</v>
      </c>
      <c r="J4327" s="93">
        <v>0</v>
      </c>
      <c r="K4327" s="93">
        <v>275</v>
      </c>
      <c r="L4327" s="93">
        <f t="shared" si="3098"/>
        <v>275</v>
      </c>
      <c r="M4327" s="93">
        <v>1000</v>
      </c>
      <c r="N4327" s="93">
        <f t="shared" si="3096"/>
        <v>1</v>
      </c>
      <c r="O4327" s="93">
        <v>9</v>
      </c>
      <c r="P4327" s="93">
        <v>601</v>
      </c>
      <c r="Q4327" s="93">
        <v>550</v>
      </c>
      <c r="R4327" s="93">
        <f t="shared" si="3099"/>
        <v>550</v>
      </c>
      <c r="S4327" s="93">
        <v>1000</v>
      </c>
      <c r="T4327" s="93">
        <f t="shared" si="3097"/>
        <v>1</v>
      </c>
    </row>
    <row r="4328" spans="1:20" s="93" customFormat="1">
      <c r="A4328" s="93">
        <v>1108</v>
      </c>
      <c r="B4328" s="131" t="s">
        <v>1016</v>
      </c>
      <c r="C4328" s="132" t="s">
        <v>1012</v>
      </c>
      <c r="D4328" s="93" t="s">
        <v>1378</v>
      </c>
      <c r="G4328" s="93">
        <v>1</v>
      </c>
      <c r="I4328" s="93">
        <v>2</v>
      </c>
      <c r="J4328" s="93">
        <v>0</v>
      </c>
      <c r="K4328" s="93">
        <v>275</v>
      </c>
      <c r="L4328" s="93">
        <f t="shared" si="3098"/>
        <v>275</v>
      </c>
      <c r="M4328" s="93">
        <v>1000</v>
      </c>
      <c r="N4328" s="93">
        <f t="shared" si="3096"/>
        <v>1</v>
      </c>
      <c r="O4328" s="93">
        <v>9</v>
      </c>
      <c r="P4328" s="93">
        <v>504</v>
      </c>
      <c r="Q4328" s="93">
        <v>44</v>
      </c>
      <c r="R4328" s="93">
        <f t="shared" si="3099"/>
        <v>44</v>
      </c>
      <c r="S4328" s="93">
        <v>1000</v>
      </c>
      <c r="T4328" s="93">
        <f t="shared" si="3097"/>
        <v>1</v>
      </c>
    </row>
    <row r="4329" spans="1:20" s="57" customFormat="1">
      <c r="A4329" s="57">
        <v>1109</v>
      </c>
      <c r="B4329" s="133" t="s">
        <v>1017</v>
      </c>
      <c r="C4329" s="134" t="s">
        <v>1012</v>
      </c>
      <c r="D4329" s="57" t="s">
        <v>1378</v>
      </c>
      <c r="G4329" s="57">
        <v>1</v>
      </c>
      <c r="I4329" s="57">
        <v>2</v>
      </c>
      <c r="J4329" s="57">
        <v>0</v>
      </c>
      <c r="K4329" s="57">
        <v>220</v>
      </c>
      <c r="L4329" s="57">
        <f t="shared" si="3098"/>
        <v>220</v>
      </c>
      <c r="M4329" s="57">
        <v>1000</v>
      </c>
      <c r="N4329" s="57">
        <f t="shared" si="3096"/>
        <v>1</v>
      </c>
      <c r="O4329" s="57">
        <v>9</v>
      </c>
      <c r="P4329" s="57">
        <v>504</v>
      </c>
      <c r="Q4329" s="57">
        <v>30</v>
      </c>
      <c r="R4329" s="57">
        <f t="shared" si="3099"/>
        <v>30</v>
      </c>
      <c r="S4329" s="57">
        <v>1000</v>
      </c>
      <c r="T4329" s="57">
        <f t="shared" si="3097"/>
        <v>1</v>
      </c>
    </row>
    <row r="4330" spans="1:20" s="57" customFormat="1">
      <c r="A4330" s="57">
        <v>1110</v>
      </c>
      <c r="B4330" s="133" t="s">
        <v>1017</v>
      </c>
      <c r="C4330" s="134" t="s">
        <v>1012</v>
      </c>
      <c r="D4330" s="57" t="s">
        <v>1378</v>
      </c>
      <c r="G4330" s="57">
        <v>1</v>
      </c>
      <c r="I4330" s="57">
        <v>2</v>
      </c>
      <c r="J4330" s="57">
        <v>0</v>
      </c>
      <c r="K4330" s="57">
        <v>220</v>
      </c>
      <c r="L4330" s="57">
        <f t="shared" si="3098"/>
        <v>220</v>
      </c>
      <c r="M4330" s="57">
        <v>1000</v>
      </c>
      <c r="N4330" s="57">
        <f t="shared" si="3096"/>
        <v>1</v>
      </c>
      <c r="O4330" s="57">
        <v>9</v>
      </c>
      <c r="P4330" s="57">
        <v>301</v>
      </c>
      <c r="Q4330" s="57">
        <v>528</v>
      </c>
      <c r="R4330" s="57">
        <f t="shared" si="3099"/>
        <v>528</v>
      </c>
      <c r="S4330" s="57">
        <v>1000</v>
      </c>
      <c r="T4330" s="57">
        <f t="shared" si="3097"/>
        <v>1</v>
      </c>
    </row>
    <row r="4331" spans="1:20" s="57" customFormat="1">
      <c r="A4331" s="57">
        <v>1111</v>
      </c>
      <c r="B4331" s="133" t="s">
        <v>1017</v>
      </c>
      <c r="C4331" s="134" t="s">
        <v>1012</v>
      </c>
      <c r="D4331" s="57" t="s">
        <v>1378</v>
      </c>
      <c r="G4331" s="57">
        <v>1</v>
      </c>
      <c r="I4331" s="57">
        <v>2</v>
      </c>
      <c r="J4331" s="57">
        <v>0</v>
      </c>
      <c r="K4331" s="57">
        <v>275</v>
      </c>
      <c r="L4331" s="57">
        <f t="shared" si="3098"/>
        <v>275</v>
      </c>
      <c r="M4331" s="57">
        <v>1000</v>
      </c>
      <c r="N4331" s="57">
        <f t="shared" si="3096"/>
        <v>1</v>
      </c>
      <c r="O4331" s="57">
        <v>9</v>
      </c>
      <c r="P4331" s="57">
        <v>601</v>
      </c>
      <c r="Q4331" s="57">
        <v>220</v>
      </c>
      <c r="R4331" s="57">
        <f t="shared" si="3099"/>
        <v>220</v>
      </c>
      <c r="S4331" s="57">
        <v>1000</v>
      </c>
      <c r="T4331" s="57">
        <f t="shared" si="3097"/>
        <v>1</v>
      </c>
    </row>
    <row r="4332" spans="1:20" s="57" customFormat="1">
      <c r="A4332" s="57">
        <v>1112</v>
      </c>
      <c r="B4332" s="133" t="s">
        <v>1017</v>
      </c>
      <c r="C4332" s="134" t="s">
        <v>1012</v>
      </c>
      <c r="D4332" s="57" t="s">
        <v>1378</v>
      </c>
      <c r="G4332" s="57">
        <v>1</v>
      </c>
      <c r="I4332" s="57">
        <v>2</v>
      </c>
      <c r="J4332" s="57">
        <v>0</v>
      </c>
      <c r="K4332" s="57">
        <v>220</v>
      </c>
      <c r="L4332" s="57">
        <f t="shared" si="3098"/>
        <v>220</v>
      </c>
      <c r="M4332" s="57">
        <v>1000</v>
      </c>
      <c r="N4332" s="57">
        <f t="shared" si="3096"/>
        <v>1</v>
      </c>
      <c r="O4332" s="57">
        <v>9</v>
      </c>
      <c r="P4332" s="57">
        <v>401</v>
      </c>
      <c r="Q4332" s="57">
        <v>605</v>
      </c>
      <c r="R4332" s="57">
        <f t="shared" si="3099"/>
        <v>605</v>
      </c>
      <c r="S4332" s="57">
        <v>1000</v>
      </c>
      <c r="T4332" s="57">
        <f t="shared" si="3097"/>
        <v>1</v>
      </c>
    </row>
    <row r="4333" spans="1:20" s="9" customFormat="1">
      <c r="A4333" s="9">
        <v>2101</v>
      </c>
      <c r="B4333" s="1" t="s">
        <v>326</v>
      </c>
      <c r="C4333" s="124" t="s">
        <v>1018</v>
      </c>
      <c r="D4333" s="9" t="s">
        <v>1378</v>
      </c>
      <c r="G4333" s="9">
        <v>1</v>
      </c>
      <c r="I4333" s="9">
        <v>2</v>
      </c>
      <c r="J4333" s="9">
        <v>0</v>
      </c>
      <c r="K4333" s="9">
        <v>880</v>
      </c>
      <c r="L4333" s="9">
        <f t="shared" si="3098"/>
        <v>880</v>
      </c>
      <c r="M4333" s="9">
        <v>1000</v>
      </c>
      <c r="N4333" s="9">
        <f t="shared" si="3096"/>
        <v>1</v>
      </c>
      <c r="O4333" s="9">
        <v>9</v>
      </c>
      <c r="P4333" s="9">
        <v>301</v>
      </c>
      <c r="Q4333" s="9">
        <v>1320</v>
      </c>
      <c r="R4333" s="9">
        <f t="shared" si="3099"/>
        <v>1320</v>
      </c>
      <c r="S4333" s="9">
        <v>1000</v>
      </c>
      <c r="T4333" s="9">
        <f t="shared" si="3097"/>
        <v>1</v>
      </c>
    </row>
    <row r="4334" spans="1:20" s="90" customFormat="1">
      <c r="A4334" s="90">
        <v>2102</v>
      </c>
      <c r="B4334" s="125" t="s">
        <v>1013</v>
      </c>
      <c r="C4334" s="126" t="s">
        <v>1018</v>
      </c>
      <c r="D4334" s="90" t="s">
        <v>1378</v>
      </c>
      <c r="G4334" s="90">
        <v>1</v>
      </c>
      <c r="I4334" s="90">
        <v>2</v>
      </c>
      <c r="J4334" s="90">
        <v>0</v>
      </c>
      <c r="K4334" s="90">
        <v>605</v>
      </c>
      <c r="L4334" s="90">
        <f t="shared" si="3098"/>
        <v>605</v>
      </c>
      <c r="M4334" s="90">
        <v>1000</v>
      </c>
      <c r="N4334" s="90">
        <f t="shared" si="3096"/>
        <v>1</v>
      </c>
      <c r="O4334" s="90">
        <v>9</v>
      </c>
      <c r="P4334" s="90">
        <v>401</v>
      </c>
      <c r="Q4334" s="90">
        <v>2200</v>
      </c>
      <c r="R4334" s="90">
        <f t="shared" si="3099"/>
        <v>2200</v>
      </c>
      <c r="S4334" s="90">
        <v>1000</v>
      </c>
      <c r="T4334" s="90">
        <f t="shared" si="3097"/>
        <v>1</v>
      </c>
    </row>
    <row r="4335" spans="1:20" s="47" customFormat="1">
      <c r="A4335" s="47">
        <v>2103</v>
      </c>
      <c r="B4335" s="127" t="s">
        <v>1014</v>
      </c>
      <c r="C4335" s="128" t="s">
        <v>1018</v>
      </c>
      <c r="D4335" s="47" t="s">
        <v>1378</v>
      </c>
      <c r="G4335" s="47">
        <v>1</v>
      </c>
      <c r="I4335" s="47">
        <v>2</v>
      </c>
      <c r="J4335" s="47">
        <v>0</v>
      </c>
      <c r="K4335" s="47">
        <v>550</v>
      </c>
      <c r="L4335" s="47">
        <f t="shared" si="3098"/>
        <v>550</v>
      </c>
      <c r="M4335" s="47">
        <v>1000</v>
      </c>
      <c r="N4335" s="47">
        <f t="shared" si="3096"/>
        <v>1</v>
      </c>
      <c r="O4335" s="47">
        <v>9</v>
      </c>
      <c r="P4335" s="47">
        <v>601</v>
      </c>
      <c r="Q4335" s="47">
        <v>1210</v>
      </c>
      <c r="R4335" s="47">
        <f t="shared" si="3099"/>
        <v>1210</v>
      </c>
      <c r="S4335" s="47">
        <v>1000</v>
      </c>
      <c r="T4335" s="47">
        <f t="shared" si="3097"/>
        <v>1</v>
      </c>
    </row>
    <row r="4336" spans="1:20" s="86" customFormat="1">
      <c r="A4336" s="86">
        <v>2104</v>
      </c>
      <c r="B4336" s="129" t="s">
        <v>1015</v>
      </c>
      <c r="C4336" s="130" t="s">
        <v>1018</v>
      </c>
      <c r="D4336" s="86" t="s">
        <v>1378</v>
      </c>
      <c r="G4336" s="86">
        <v>1</v>
      </c>
      <c r="I4336" s="86">
        <v>2</v>
      </c>
      <c r="J4336" s="86">
        <v>0</v>
      </c>
      <c r="K4336" s="86">
        <v>412</v>
      </c>
      <c r="L4336" s="86">
        <f t="shared" si="3098"/>
        <v>412</v>
      </c>
      <c r="M4336" s="86">
        <v>1000</v>
      </c>
      <c r="N4336" s="86">
        <f t="shared" si="3096"/>
        <v>1</v>
      </c>
      <c r="O4336" s="86">
        <v>9</v>
      </c>
      <c r="P4336" s="86">
        <v>504</v>
      </c>
      <c r="Q4336" s="86">
        <v>79</v>
      </c>
      <c r="R4336" s="86">
        <f t="shared" si="3099"/>
        <v>79</v>
      </c>
      <c r="S4336" s="86">
        <v>1000</v>
      </c>
      <c r="T4336" s="86">
        <f t="shared" si="3097"/>
        <v>1</v>
      </c>
    </row>
    <row r="4337" spans="1:20" s="86" customFormat="1">
      <c r="A4337" s="86">
        <v>2105</v>
      </c>
      <c r="B4337" s="129" t="s">
        <v>1015</v>
      </c>
      <c r="C4337" s="130" t="s">
        <v>1018</v>
      </c>
      <c r="D4337" s="86" t="s">
        <v>1378</v>
      </c>
      <c r="G4337" s="86">
        <v>1</v>
      </c>
      <c r="I4337" s="86">
        <v>2</v>
      </c>
      <c r="J4337" s="86">
        <v>0</v>
      </c>
      <c r="K4337" s="86">
        <v>550</v>
      </c>
      <c r="L4337" s="86">
        <f t="shared" si="3098"/>
        <v>550</v>
      </c>
      <c r="M4337" s="86">
        <v>1000</v>
      </c>
      <c r="N4337" s="86">
        <f t="shared" si="3096"/>
        <v>1</v>
      </c>
      <c r="O4337" s="86">
        <v>9</v>
      </c>
      <c r="P4337" s="86">
        <v>301</v>
      </c>
      <c r="Q4337" s="86">
        <v>825</v>
      </c>
      <c r="R4337" s="86">
        <f t="shared" si="3099"/>
        <v>825</v>
      </c>
      <c r="S4337" s="86">
        <v>1000</v>
      </c>
      <c r="T4337" s="86">
        <f t="shared" si="3097"/>
        <v>1</v>
      </c>
    </row>
    <row r="4338" spans="1:20" s="93" customFormat="1">
      <c r="A4338" s="93">
        <v>2106</v>
      </c>
      <c r="B4338" s="131" t="s">
        <v>1016</v>
      </c>
      <c r="C4338" s="132" t="s">
        <v>1018</v>
      </c>
      <c r="D4338" s="93" t="s">
        <v>1378</v>
      </c>
      <c r="G4338" s="93">
        <v>1</v>
      </c>
      <c r="I4338" s="93">
        <v>2</v>
      </c>
      <c r="J4338" s="93">
        <v>0</v>
      </c>
      <c r="K4338" s="93">
        <v>412</v>
      </c>
      <c r="L4338" s="93">
        <f t="shared" si="3098"/>
        <v>412</v>
      </c>
      <c r="M4338" s="93">
        <v>1000</v>
      </c>
      <c r="N4338" s="93">
        <f t="shared" si="3096"/>
        <v>1</v>
      </c>
      <c r="O4338" s="93">
        <v>9</v>
      </c>
      <c r="P4338" s="93">
        <v>401</v>
      </c>
      <c r="Q4338" s="93">
        <v>847</v>
      </c>
      <c r="R4338" s="93">
        <f t="shared" si="3099"/>
        <v>847</v>
      </c>
      <c r="S4338" s="93">
        <v>1000</v>
      </c>
      <c r="T4338" s="93">
        <f t="shared" si="3097"/>
        <v>1</v>
      </c>
    </row>
    <row r="4339" spans="1:20" s="93" customFormat="1">
      <c r="A4339" s="93">
        <v>2107</v>
      </c>
      <c r="B4339" s="131" t="s">
        <v>1016</v>
      </c>
      <c r="C4339" s="132" t="s">
        <v>1018</v>
      </c>
      <c r="D4339" s="93" t="s">
        <v>1378</v>
      </c>
      <c r="G4339" s="93">
        <v>1</v>
      </c>
      <c r="I4339" s="93">
        <v>2</v>
      </c>
      <c r="J4339" s="93">
        <v>0</v>
      </c>
      <c r="K4339" s="93">
        <v>330</v>
      </c>
      <c r="L4339" s="93">
        <f t="shared" si="3098"/>
        <v>330</v>
      </c>
      <c r="M4339" s="93">
        <v>1000</v>
      </c>
      <c r="N4339" s="93">
        <f t="shared" si="3096"/>
        <v>1</v>
      </c>
      <c r="O4339" s="93">
        <v>9</v>
      </c>
      <c r="P4339" s="93">
        <v>601</v>
      </c>
      <c r="Q4339" s="93">
        <v>715</v>
      </c>
      <c r="R4339" s="93">
        <f t="shared" si="3099"/>
        <v>715</v>
      </c>
      <c r="S4339" s="93">
        <v>1000</v>
      </c>
      <c r="T4339" s="93">
        <f t="shared" si="3097"/>
        <v>1</v>
      </c>
    </row>
    <row r="4340" spans="1:20" s="93" customFormat="1">
      <c r="A4340" s="93">
        <v>2108</v>
      </c>
      <c r="B4340" s="131" t="s">
        <v>1016</v>
      </c>
      <c r="C4340" s="132" t="s">
        <v>1018</v>
      </c>
      <c r="D4340" s="93" t="s">
        <v>1378</v>
      </c>
      <c r="G4340" s="93">
        <v>1</v>
      </c>
      <c r="I4340" s="93">
        <v>2</v>
      </c>
      <c r="J4340" s="93">
        <v>0</v>
      </c>
      <c r="K4340" s="93">
        <v>330</v>
      </c>
      <c r="L4340" s="93">
        <f t="shared" si="3098"/>
        <v>330</v>
      </c>
      <c r="M4340" s="93">
        <v>1000</v>
      </c>
      <c r="N4340" s="93">
        <f t="shared" si="3096"/>
        <v>1</v>
      </c>
      <c r="O4340" s="93">
        <v>9</v>
      </c>
      <c r="P4340" s="93">
        <v>504</v>
      </c>
      <c r="Q4340" s="93">
        <v>57</v>
      </c>
      <c r="R4340" s="93">
        <f t="shared" si="3099"/>
        <v>57</v>
      </c>
      <c r="S4340" s="93">
        <v>1000</v>
      </c>
      <c r="T4340" s="93">
        <f t="shared" si="3097"/>
        <v>1</v>
      </c>
    </row>
    <row r="4341" spans="1:20" s="57" customFormat="1">
      <c r="A4341" s="57">
        <v>2109</v>
      </c>
      <c r="B4341" s="133" t="s">
        <v>1017</v>
      </c>
      <c r="C4341" s="134" t="s">
        <v>1018</v>
      </c>
      <c r="D4341" s="57" t="s">
        <v>1378</v>
      </c>
      <c r="G4341" s="57">
        <v>1</v>
      </c>
      <c r="I4341" s="57">
        <v>2</v>
      </c>
      <c r="J4341" s="57">
        <v>0</v>
      </c>
      <c r="K4341" s="57">
        <v>275</v>
      </c>
      <c r="L4341" s="57">
        <f t="shared" si="3098"/>
        <v>275</v>
      </c>
      <c r="M4341" s="57">
        <v>1000</v>
      </c>
      <c r="N4341" s="57">
        <f t="shared" si="3096"/>
        <v>1</v>
      </c>
      <c r="O4341" s="57">
        <v>9</v>
      </c>
      <c r="P4341" s="57">
        <v>504</v>
      </c>
      <c r="Q4341" s="57">
        <v>38</v>
      </c>
      <c r="R4341" s="57">
        <f t="shared" si="3099"/>
        <v>38</v>
      </c>
      <c r="S4341" s="57">
        <v>1000</v>
      </c>
      <c r="T4341" s="57">
        <f t="shared" si="3097"/>
        <v>1</v>
      </c>
    </row>
    <row r="4342" spans="1:20" s="57" customFormat="1">
      <c r="A4342" s="57">
        <v>2110</v>
      </c>
      <c r="B4342" s="133" t="s">
        <v>1017</v>
      </c>
      <c r="C4342" s="134" t="s">
        <v>1018</v>
      </c>
      <c r="D4342" s="57" t="s">
        <v>1378</v>
      </c>
      <c r="G4342" s="57">
        <v>1</v>
      </c>
      <c r="I4342" s="57">
        <v>2</v>
      </c>
      <c r="J4342" s="57">
        <v>0</v>
      </c>
      <c r="K4342" s="57">
        <v>275</v>
      </c>
      <c r="L4342" s="57">
        <f t="shared" si="3098"/>
        <v>275</v>
      </c>
      <c r="M4342" s="57">
        <v>1000</v>
      </c>
      <c r="N4342" s="57">
        <f t="shared" si="3096"/>
        <v>1</v>
      </c>
      <c r="O4342" s="57">
        <v>9</v>
      </c>
      <c r="P4342" s="57">
        <v>301</v>
      </c>
      <c r="Q4342" s="57">
        <v>660</v>
      </c>
      <c r="R4342" s="57">
        <f t="shared" si="3099"/>
        <v>660</v>
      </c>
      <c r="S4342" s="57">
        <v>1000</v>
      </c>
      <c r="T4342" s="57">
        <f t="shared" si="3097"/>
        <v>1</v>
      </c>
    </row>
    <row r="4343" spans="1:20" s="57" customFormat="1">
      <c r="A4343" s="57">
        <v>2111</v>
      </c>
      <c r="B4343" s="133" t="s">
        <v>1017</v>
      </c>
      <c r="C4343" s="134" t="s">
        <v>1018</v>
      </c>
      <c r="D4343" s="57" t="s">
        <v>1378</v>
      </c>
      <c r="G4343" s="57">
        <v>1</v>
      </c>
      <c r="I4343" s="57">
        <v>2</v>
      </c>
      <c r="J4343" s="57">
        <v>0</v>
      </c>
      <c r="K4343" s="57">
        <v>330</v>
      </c>
      <c r="L4343" s="57">
        <f t="shared" si="3098"/>
        <v>330</v>
      </c>
      <c r="M4343" s="57">
        <v>1000</v>
      </c>
      <c r="N4343" s="57">
        <f t="shared" si="3096"/>
        <v>1</v>
      </c>
      <c r="O4343" s="57">
        <v>9</v>
      </c>
      <c r="P4343" s="57">
        <v>601</v>
      </c>
      <c r="Q4343" s="57">
        <v>308</v>
      </c>
      <c r="R4343" s="57">
        <f t="shared" si="3099"/>
        <v>308</v>
      </c>
      <c r="S4343" s="57">
        <v>1000</v>
      </c>
      <c r="T4343" s="57">
        <f t="shared" si="3097"/>
        <v>1</v>
      </c>
    </row>
    <row r="4344" spans="1:20" s="57" customFormat="1">
      <c r="A4344" s="57">
        <v>2112</v>
      </c>
      <c r="B4344" s="133" t="s">
        <v>1017</v>
      </c>
      <c r="C4344" s="134" t="s">
        <v>1018</v>
      </c>
      <c r="D4344" s="57" t="s">
        <v>1378</v>
      </c>
      <c r="G4344" s="57">
        <v>1</v>
      </c>
      <c r="I4344" s="57">
        <v>2</v>
      </c>
      <c r="J4344" s="57">
        <v>0</v>
      </c>
      <c r="K4344" s="57">
        <v>275</v>
      </c>
      <c r="L4344" s="57">
        <f t="shared" si="3098"/>
        <v>275</v>
      </c>
      <c r="M4344" s="57">
        <v>1000</v>
      </c>
      <c r="N4344" s="57">
        <f t="shared" si="3096"/>
        <v>1</v>
      </c>
      <c r="O4344" s="57">
        <v>9</v>
      </c>
      <c r="P4344" s="57">
        <v>401</v>
      </c>
      <c r="Q4344" s="57">
        <v>748</v>
      </c>
      <c r="R4344" s="57">
        <f t="shared" si="3099"/>
        <v>748</v>
      </c>
      <c r="S4344" s="57">
        <v>1000</v>
      </c>
      <c r="T4344" s="57">
        <f t="shared" si="3097"/>
        <v>1</v>
      </c>
    </row>
    <row r="4345" spans="1:20" s="9" customFormat="1">
      <c r="A4345" s="9">
        <v>3101</v>
      </c>
      <c r="B4345" s="1" t="s">
        <v>326</v>
      </c>
      <c r="C4345" s="124" t="s">
        <v>1019</v>
      </c>
      <c r="D4345" s="9" t="s">
        <v>1378</v>
      </c>
      <c r="G4345" s="9">
        <v>1</v>
      </c>
      <c r="I4345" s="9">
        <v>2</v>
      </c>
      <c r="J4345" s="9">
        <v>0</v>
      </c>
      <c r="K4345" s="9">
        <v>1100</v>
      </c>
      <c r="L4345" s="9">
        <f t="shared" si="3098"/>
        <v>1100</v>
      </c>
      <c r="M4345" s="9">
        <v>1000</v>
      </c>
      <c r="N4345" s="9">
        <f t="shared" si="3096"/>
        <v>1</v>
      </c>
      <c r="O4345" s="9">
        <v>9</v>
      </c>
      <c r="P4345" s="9">
        <v>301</v>
      </c>
      <c r="Q4345" s="9">
        <v>1408</v>
      </c>
      <c r="R4345" s="9">
        <f t="shared" si="3099"/>
        <v>1408</v>
      </c>
      <c r="S4345" s="9">
        <v>1000</v>
      </c>
      <c r="T4345" s="9">
        <f t="shared" si="3097"/>
        <v>1</v>
      </c>
    </row>
    <row r="4346" spans="1:20" s="90" customFormat="1">
      <c r="A4346" s="90">
        <v>3102</v>
      </c>
      <c r="B4346" s="125" t="s">
        <v>1013</v>
      </c>
      <c r="C4346" s="126" t="s">
        <v>1019</v>
      </c>
      <c r="D4346" s="90" t="s">
        <v>1378</v>
      </c>
      <c r="G4346" s="90">
        <v>1</v>
      </c>
      <c r="I4346" s="90">
        <v>2</v>
      </c>
      <c r="J4346" s="90">
        <v>0</v>
      </c>
      <c r="K4346" s="90">
        <v>715</v>
      </c>
      <c r="L4346" s="90">
        <f t="shared" si="3098"/>
        <v>715</v>
      </c>
      <c r="M4346" s="90">
        <v>1000</v>
      </c>
      <c r="N4346" s="90">
        <f t="shared" si="3096"/>
        <v>1</v>
      </c>
      <c r="O4346" s="90">
        <v>9</v>
      </c>
      <c r="P4346" s="90">
        <v>401</v>
      </c>
      <c r="Q4346" s="90">
        <v>2530</v>
      </c>
      <c r="R4346" s="90">
        <f t="shared" si="3099"/>
        <v>2530</v>
      </c>
      <c r="S4346" s="90">
        <v>1000</v>
      </c>
      <c r="T4346" s="90">
        <f t="shared" si="3097"/>
        <v>1</v>
      </c>
    </row>
    <row r="4347" spans="1:20" s="47" customFormat="1">
      <c r="A4347" s="47">
        <v>3103</v>
      </c>
      <c r="B4347" s="127" t="s">
        <v>1014</v>
      </c>
      <c r="C4347" s="128" t="s">
        <v>1019</v>
      </c>
      <c r="D4347" s="47" t="s">
        <v>1378</v>
      </c>
      <c r="G4347" s="47">
        <v>1</v>
      </c>
      <c r="I4347" s="47">
        <v>2</v>
      </c>
      <c r="J4347" s="47">
        <v>0</v>
      </c>
      <c r="K4347" s="47">
        <v>660</v>
      </c>
      <c r="L4347" s="47">
        <f t="shared" si="3098"/>
        <v>660</v>
      </c>
      <c r="M4347" s="47">
        <v>1000</v>
      </c>
      <c r="N4347" s="47">
        <f t="shared" si="3096"/>
        <v>1</v>
      </c>
      <c r="O4347" s="47">
        <v>9</v>
      </c>
      <c r="P4347" s="47">
        <v>601</v>
      </c>
      <c r="Q4347" s="47">
        <v>1320</v>
      </c>
      <c r="R4347" s="47">
        <f t="shared" si="3099"/>
        <v>1320</v>
      </c>
      <c r="S4347" s="47">
        <v>1000</v>
      </c>
      <c r="T4347" s="47">
        <f t="shared" si="3097"/>
        <v>1</v>
      </c>
    </row>
    <row r="4348" spans="1:20" s="86" customFormat="1">
      <c r="A4348" s="86">
        <v>3104</v>
      </c>
      <c r="B4348" s="129" t="s">
        <v>1015</v>
      </c>
      <c r="C4348" s="130" t="s">
        <v>1019</v>
      </c>
      <c r="D4348" s="86" t="s">
        <v>1378</v>
      </c>
      <c r="G4348" s="86">
        <v>1</v>
      </c>
      <c r="I4348" s="86">
        <v>2</v>
      </c>
      <c r="J4348" s="86">
        <v>0</v>
      </c>
      <c r="K4348" s="86">
        <v>495</v>
      </c>
      <c r="L4348" s="86">
        <f t="shared" si="3098"/>
        <v>495</v>
      </c>
      <c r="M4348" s="86">
        <v>1000</v>
      </c>
      <c r="N4348" s="86">
        <f t="shared" si="3096"/>
        <v>1</v>
      </c>
      <c r="O4348" s="86">
        <v>9</v>
      </c>
      <c r="P4348" s="86">
        <v>504</v>
      </c>
      <c r="Q4348" s="86">
        <v>93</v>
      </c>
      <c r="R4348" s="86">
        <f t="shared" si="3099"/>
        <v>93</v>
      </c>
      <c r="S4348" s="86">
        <v>1000</v>
      </c>
      <c r="T4348" s="86">
        <f t="shared" si="3097"/>
        <v>1</v>
      </c>
    </row>
    <row r="4349" spans="1:20" s="86" customFormat="1">
      <c r="A4349" s="86">
        <v>3105</v>
      </c>
      <c r="B4349" s="129" t="s">
        <v>1015</v>
      </c>
      <c r="C4349" s="130" t="s">
        <v>1019</v>
      </c>
      <c r="D4349" s="86" t="s">
        <v>1378</v>
      </c>
      <c r="G4349" s="86">
        <v>1</v>
      </c>
      <c r="I4349" s="86">
        <v>2</v>
      </c>
      <c r="J4349" s="86">
        <v>0</v>
      </c>
      <c r="K4349" s="86">
        <v>660</v>
      </c>
      <c r="L4349" s="86">
        <f t="shared" si="3098"/>
        <v>660</v>
      </c>
      <c r="M4349" s="86">
        <v>1000</v>
      </c>
      <c r="N4349" s="86">
        <f t="shared" si="3096"/>
        <v>1</v>
      </c>
      <c r="O4349" s="86">
        <v>9</v>
      </c>
      <c r="P4349" s="86">
        <v>301</v>
      </c>
      <c r="Q4349" s="86">
        <v>990</v>
      </c>
      <c r="R4349" s="86">
        <f t="shared" si="3099"/>
        <v>990</v>
      </c>
      <c r="S4349" s="86">
        <v>1000</v>
      </c>
      <c r="T4349" s="86">
        <f t="shared" si="3097"/>
        <v>1</v>
      </c>
    </row>
    <row r="4350" spans="1:20" s="93" customFormat="1">
      <c r="A4350" s="93">
        <v>3106</v>
      </c>
      <c r="B4350" s="131" t="s">
        <v>1016</v>
      </c>
      <c r="C4350" s="132" t="s">
        <v>1019</v>
      </c>
      <c r="D4350" s="93" t="s">
        <v>1378</v>
      </c>
      <c r="G4350" s="93">
        <v>1</v>
      </c>
      <c r="I4350" s="93">
        <v>2</v>
      </c>
      <c r="J4350" s="93">
        <v>0</v>
      </c>
      <c r="K4350" s="93">
        <v>495</v>
      </c>
      <c r="L4350" s="93">
        <f t="shared" si="3098"/>
        <v>495</v>
      </c>
      <c r="M4350" s="93">
        <v>1000</v>
      </c>
      <c r="N4350" s="93">
        <f t="shared" si="3096"/>
        <v>1</v>
      </c>
      <c r="O4350" s="93">
        <v>9</v>
      </c>
      <c r="P4350" s="93">
        <v>401</v>
      </c>
      <c r="Q4350" s="93">
        <v>1012</v>
      </c>
      <c r="R4350" s="93">
        <f t="shared" si="3099"/>
        <v>1012</v>
      </c>
      <c r="S4350" s="93">
        <v>1000</v>
      </c>
      <c r="T4350" s="93">
        <f t="shared" si="3097"/>
        <v>1</v>
      </c>
    </row>
    <row r="4351" spans="1:20" s="93" customFormat="1">
      <c r="A4351" s="93">
        <v>3107</v>
      </c>
      <c r="B4351" s="131" t="s">
        <v>1016</v>
      </c>
      <c r="C4351" s="132" t="s">
        <v>1019</v>
      </c>
      <c r="D4351" s="93" t="s">
        <v>1378</v>
      </c>
      <c r="G4351" s="93">
        <v>1</v>
      </c>
      <c r="I4351" s="93">
        <v>2</v>
      </c>
      <c r="J4351" s="93">
        <v>0</v>
      </c>
      <c r="K4351" s="93">
        <v>396</v>
      </c>
      <c r="L4351" s="93">
        <f t="shared" si="3098"/>
        <v>396</v>
      </c>
      <c r="M4351" s="93">
        <v>1000</v>
      </c>
      <c r="N4351" s="93">
        <f t="shared" si="3096"/>
        <v>1</v>
      </c>
      <c r="O4351" s="93">
        <v>9</v>
      </c>
      <c r="P4351" s="93">
        <v>601</v>
      </c>
      <c r="Q4351" s="93">
        <v>858</v>
      </c>
      <c r="R4351" s="93">
        <f t="shared" si="3099"/>
        <v>858</v>
      </c>
      <c r="S4351" s="93">
        <v>1000</v>
      </c>
      <c r="T4351" s="93">
        <f t="shared" si="3097"/>
        <v>1</v>
      </c>
    </row>
    <row r="4352" spans="1:20" s="93" customFormat="1">
      <c r="A4352" s="93">
        <v>3108</v>
      </c>
      <c r="B4352" s="131" t="s">
        <v>1016</v>
      </c>
      <c r="C4352" s="132" t="s">
        <v>1019</v>
      </c>
      <c r="D4352" s="93" t="s">
        <v>1378</v>
      </c>
      <c r="G4352" s="93">
        <v>1</v>
      </c>
      <c r="I4352" s="93">
        <v>2</v>
      </c>
      <c r="J4352" s="93">
        <v>0</v>
      </c>
      <c r="K4352" s="93">
        <v>396</v>
      </c>
      <c r="L4352" s="93">
        <f t="shared" si="3098"/>
        <v>396</v>
      </c>
      <c r="M4352" s="93">
        <v>1000</v>
      </c>
      <c r="N4352" s="93">
        <f t="shared" si="3096"/>
        <v>1</v>
      </c>
      <c r="O4352" s="93">
        <v>9</v>
      </c>
      <c r="P4352" s="93">
        <v>504</v>
      </c>
      <c r="Q4352" s="93">
        <v>68</v>
      </c>
      <c r="R4352" s="93">
        <f t="shared" si="3099"/>
        <v>68</v>
      </c>
      <c r="S4352" s="93">
        <v>1000</v>
      </c>
      <c r="T4352" s="93">
        <f t="shared" si="3097"/>
        <v>1</v>
      </c>
    </row>
    <row r="4353" spans="1:20" s="57" customFormat="1">
      <c r="A4353" s="57">
        <v>3109</v>
      </c>
      <c r="B4353" s="133" t="s">
        <v>1017</v>
      </c>
      <c r="C4353" s="134" t="s">
        <v>1019</v>
      </c>
      <c r="D4353" s="57" t="s">
        <v>1378</v>
      </c>
      <c r="G4353" s="57">
        <v>1</v>
      </c>
      <c r="I4353" s="57">
        <v>2</v>
      </c>
      <c r="J4353" s="57">
        <v>0</v>
      </c>
      <c r="K4353" s="57">
        <v>308</v>
      </c>
      <c r="L4353" s="57">
        <f t="shared" si="3098"/>
        <v>308</v>
      </c>
      <c r="M4353" s="57">
        <v>1000</v>
      </c>
      <c r="N4353" s="57">
        <f t="shared" si="3096"/>
        <v>1</v>
      </c>
      <c r="O4353" s="57">
        <v>9</v>
      </c>
      <c r="P4353" s="57">
        <v>504</v>
      </c>
      <c r="Q4353" s="57">
        <v>50</v>
      </c>
      <c r="R4353" s="57">
        <f t="shared" si="3099"/>
        <v>50</v>
      </c>
      <c r="S4353" s="57">
        <v>1000</v>
      </c>
      <c r="T4353" s="57">
        <f t="shared" si="3097"/>
        <v>1</v>
      </c>
    </row>
    <row r="4354" spans="1:20" s="57" customFormat="1">
      <c r="A4354" s="57">
        <v>3110</v>
      </c>
      <c r="B4354" s="133" t="s">
        <v>1017</v>
      </c>
      <c r="C4354" s="134" t="s">
        <v>1019</v>
      </c>
      <c r="D4354" s="57" t="s">
        <v>1378</v>
      </c>
      <c r="G4354" s="57">
        <v>1</v>
      </c>
      <c r="I4354" s="57">
        <v>2</v>
      </c>
      <c r="J4354" s="57">
        <v>0</v>
      </c>
      <c r="K4354" s="57">
        <v>308</v>
      </c>
      <c r="L4354" s="57">
        <f t="shared" si="3098"/>
        <v>308</v>
      </c>
      <c r="M4354" s="57">
        <v>1000</v>
      </c>
      <c r="N4354" s="57">
        <f t="shared" si="3096"/>
        <v>1</v>
      </c>
      <c r="O4354" s="57">
        <v>9</v>
      </c>
      <c r="P4354" s="57">
        <v>301</v>
      </c>
      <c r="Q4354" s="57">
        <v>858</v>
      </c>
      <c r="R4354" s="57">
        <f t="shared" si="3099"/>
        <v>858</v>
      </c>
      <c r="S4354" s="57">
        <v>1000</v>
      </c>
      <c r="T4354" s="57">
        <f t="shared" si="3097"/>
        <v>1</v>
      </c>
    </row>
    <row r="4355" spans="1:20" s="57" customFormat="1">
      <c r="A4355" s="57">
        <v>3111</v>
      </c>
      <c r="B4355" s="133" t="s">
        <v>1017</v>
      </c>
      <c r="C4355" s="134" t="s">
        <v>1019</v>
      </c>
      <c r="D4355" s="57" t="s">
        <v>1378</v>
      </c>
      <c r="G4355" s="57">
        <v>1</v>
      </c>
      <c r="I4355" s="57">
        <v>2</v>
      </c>
      <c r="J4355" s="57">
        <v>0</v>
      </c>
      <c r="K4355" s="57">
        <v>385</v>
      </c>
      <c r="L4355" s="57">
        <f t="shared" si="3098"/>
        <v>385</v>
      </c>
      <c r="M4355" s="57">
        <v>1000</v>
      </c>
      <c r="N4355" s="57">
        <f t="shared" si="3096"/>
        <v>1</v>
      </c>
      <c r="O4355" s="57">
        <v>9</v>
      </c>
      <c r="P4355" s="57">
        <v>601</v>
      </c>
      <c r="Q4355" s="57">
        <v>396</v>
      </c>
      <c r="R4355" s="57">
        <f t="shared" si="3099"/>
        <v>396</v>
      </c>
      <c r="S4355" s="57">
        <v>1000</v>
      </c>
      <c r="T4355" s="57">
        <f t="shared" si="3097"/>
        <v>1</v>
      </c>
    </row>
    <row r="4356" spans="1:20" s="57" customFormat="1">
      <c r="A4356" s="57">
        <v>3112</v>
      </c>
      <c r="B4356" s="133" t="s">
        <v>1017</v>
      </c>
      <c r="C4356" s="134" t="s">
        <v>1019</v>
      </c>
      <c r="D4356" s="57" t="s">
        <v>1378</v>
      </c>
      <c r="G4356" s="57">
        <v>1</v>
      </c>
      <c r="I4356" s="57">
        <v>2</v>
      </c>
      <c r="J4356" s="57">
        <v>0</v>
      </c>
      <c r="K4356" s="57">
        <v>308</v>
      </c>
      <c r="L4356" s="57">
        <f t="shared" si="3098"/>
        <v>308</v>
      </c>
      <c r="M4356" s="57">
        <v>1000</v>
      </c>
      <c r="N4356" s="57">
        <f t="shared" si="3096"/>
        <v>1</v>
      </c>
      <c r="O4356" s="57">
        <v>9</v>
      </c>
      <c r="P4356" s="57">
        <v>401</v>
      </c>
      <c r="Q4356" s="57">
        <v>990</v>
      </c>
      <c r="R4356" s="57">
        <f t="shared" si="3099"/>
        <v>990</v>
      </c>
      <c r="S4356" s="57">
        <v>1000</v>
      </c>
      <c r="T4356" s="57">
        <f t="shared" si="3097"/>
        <v>1</v>
      </c>
    </row>
    <row r="4357" spans="1:20" s="9" customFormat="1">
      <c r="A4357" s="1">
        <v>4001</v>
      </c>
      <c r="B4357" s="1" t="s">
        <v>326</v>
      </c>
      <c r="C4357" s="1" t="s">
        <v>1380</v>
      </c>
      <c r="G4357" s="9">
        <v>1</v>
      </c>
      <c r="I4357" s="9">
        <v>2</v>
      </c>
      <c r="J4357" s="9">
        <v>0</v>
      </c>
      <c r="K4357" s="9">
        <v>1000</v>
      </c>
      <c r="L4357" s="9">
        <f t="shared" ref="L4357:L4368" si="3100">K4357</f>
        <v>1000</v>
      </c>
      <c r="M4357" s="9">
        <v>1000</v>
      </c>
      <c r="N4357" s="9">
        <f t="shared" ref="N4357:N4368" si="3101">IF(M4357&gt;=1000,1,0)</f>
        <v>1</v>
      </c>
      <c r="O4357" s="9">
        <v>9</v>
      </c>
      <c r="P4357" s="9">
        <v>301</v>
      </c>
      <c r="Q4357" s="9">
        <v>1280</v>
      </c>
      <c r="R4357" s="9">
        <f t="shared" ref="R4357:R4375" si="3102">Q4357</f>
        <v>1280</v>
      </c>
      <c r="S4357" s="9">
        <v>1000</v>
      </c>
      <c r="T4357" s="9">
        <f t="shared" ref="T4357:T4379" si="3103">IF(S4357&gt;=1000,1,0)</f>
        <v>1</v>
      </c>
    </row>
    <row r="4358" spans="1:20" s="90" customFormat="1">
      <c r="A4358" s="125">
        <v>4002</v>
      </c>
      <c r="B4358" s="125" t="s">
        <v>1013</v>
      </c>
      <c r="C4358" s="125" t="s">
        <v>1380</v>
      </c>
      <c r="G4358" s="90">
        <v>1</v>
      </c>
      <c r="I4358" s="90">
        <v>2</v>
      </c>
      <c r="J4358" s="90">
        <v>0</v>
      </c>
      <c r="K4358" s="90">
        <v>650</v>
      </c>
      <c r="L4358" s="90">
        <f t="shared" si="3100"/>
        <v>650</v>
      </c>
      <c r="M4358" s="90">
        <v>1000</v>
      </c>
      <c r="N4358" s="90">
        <f t="shared" si="3101"/>
        <v>1</v>
      </c>
      <c r="O4358" s="90">
        <v>9</v>
      </c>
      <c r="P4358" s="90">
        <v>401</v>
      </c>
      <c r="Q4358" s="90">
        <v>2300</v>
      </c>
      <c r="R4358" s="90">
        <f t="shared" si="3102"/>
        <v>2300</v>
      </c>
      <c r="S4358" s="90">
        <v>1000</v>
      </c>
      <c r="T4358" s="90">
        <f t="shared" si="3103"/>
        <v>1</v>
      </c>
    </row>
    <row r="4359" spans="1:20" s="47" customFormat="1">
      <c r="A4359" s="127">
        <v>4003</v>
      </c>
      <c r="B4359" s="127" t="s">
        <v>1014</v>
      </c>
      <c r="C4359" s="127" t="s">
        <v>1380</v>
      </c>
      <c r="G4359" s="47">
        <v>1</v>
      </c>
      <c r="I4359" s="47">
        <v>2</v>
      </c>
      <c r="J4359" s="47">
        <v>0</v>
      </c>
      <c r="K4359" s="47">
        <v>600</v>
      </c>
      <c r="L4359" s="47">
        <f t="shared" si="3100"/>
        <v>600</v>
      </c>
      <c r="M4359" s="47">
        <v>1000</v>
      </c>
      <c r="N4359" s="47">
        <f t="shared" si="3101"/>
        <v>1</v>
      </c>
      <c r="O4359" s="47">
        <v>9</v>
      </c>
      <c r="P4359" s="47">
        <v>601</v>
      </c>
      <c r="Q4359" s="47">
        <v>1200</v>
      </c>
      <c r="R4359" s="47">
        <f t="shared" si="3102"/>
        <v>1200</v>
      </c>
      <c r="S4359" s="47">
        <v>1000</v>
      </c>
      <c r="T4359" s="47">
        <f t="shared" si="3103"/>
        <v>1</v>
      </c>
    </row>
    <row r="4360" spans="1:20" s="86" customFormat="1">
      <c r="A4360" s="129">
        <v>4004</v>
      </c>
      <c r="B4360" s="129" t="s">
        <v>1015</v>
      </c>
      <c r="C4360" s="129" t="s">
        <v>1380</v>
      </c>
      <c r="G4360" s="86">
        <v>1</v>
      </c>
      <c r="I4360" s="86">
        <v>2</v>
      </c>
      <c r="J4360" s="86">
        <v>0</v>
      </c>
      <c r="K4360" s="86">
        <v>450</v>
      </c>
      <c r="L4360" s="86">
        <f t="shared" si="3100"/>
        <v>450</v>
      </c>
      <c r="M4360" s="86">
        <v>1000</v>
      </c>
      <c r="N4360" s="86">
        <f t="shared" si="3101"/>
        <v>1</v>
      </c>
      <c r="O4360" s="86">
        <v>9</v>
      </c>
      <c r="P4360" s="86">
        <v>504</v>
      </c>
      <c r="Q4360" s="86">
        <v>85</v>
      </c>
      <c r="R4360" s="86">
        <f t="shared" si="3102"/>
        <v>85</v>
      </c>
      <c r="S4360" s="86">
        <v>1000</v>
      </c>
      <c r="T4360" s="86">
        <f t="shared" si="3103"/>
        <v>1</v>
      </c>
    </row>
    <row r="4361" spans="1:20" s="86" customFormat="1">
      <c r="A4361" s="129">
        <v>4005</v>
      </c>
      <c r="B4361" s="129" t="s">
        <v>1015</v>
      </c>
      <c r="C4361" s="129" t="s">
        <v>1380</v>
      </c>
      <c r="G4361" s="86">
        <v>1</v>
      </c>
      <c r="I4361" s="86">
        <v>2</v>
      </c>
      <c r="J4361" s="86">
        <v>0</v>
      </c>
      <c r="K4361" s="86">
        <v>600</v>
      </c>
      <c r="L4361" s="86">
        <f t="shared" si="3100"/>
        <v>600</v>
      </c>
      <c r="M4361" s="86">
        <v>1000</v>
      </c>
      <c r="N4361" s="86">
        <f t="shared" si="3101"/>
        <v>1</v>
      </c>
      <c r="O4361" s="86">
        <v>9</v>
      </c>
      <c r="P4361" s="86">
        <v>301</v>
      </c>
      <c r="Q4361" s="86">
        <v>900</v>
      </c>
      <c r="R4361" s="86">
        <f t="shared" si="3102"/>
        <v>900</v>
      </c>
      <c r="S4361" s="86">
        <v>1000</v>
      </c>
      <c r="T4361" s="86">
        <f t="shared" si="3103"/>
        <v>1</v>
      </c>
    </row>
    <row r="4362" spans="1:20" s="93" customFormat="1">
      <c r="A4362" s="131">
        <v>4006</v>
      </c>
      <c r="B4362" s="131" t="s">
        <v>1016</v>
      </c>
      <c r="C4362" s="131" t="s">
        <v>1380</v>
      </c>
      <c r="G4362" s="93">
        <v>1</v>
      </c>
      <c r="I4362" s="93">
        <v>2</v>
      </c>
      <c r="J4362" s="93">
        <v>0</v>
      </c>
      <c r="K4362" s="93">
        <v>450</v>
      </c>
      <c r="L4362" s="93">
        <f t="shared" si="3100"/>
        <v>450</v>
      </c>
      <c r="M4362" s="93">
        <v>1000</v>
      </c>
      <c r="N4362" s="93">
        <f t="shared" si="3101"/>
        <v>1</v>
      </c>
      <c r="O4362" s="93">
        <v>9</v>
      </c>
      <c r="P4362" s="93">
        <v>401</v>
      </c>
      <c r="Q4362" s="93">
        <v>920</v>
      </c>
      <c r="R4362" s="93">
        <f t="shared" si="3102"/>
        <v>920</v>
      </c>
      <c r="S4362" s="93">
        <v>1000</v>
      </c>
      <c r="T4362" s="93">
        <f t="shared" si="3103"/>
        <v>1</v>
      </c>
    </row>
    <row r="4363" spans="1:20" s="93" customFormat="1">
      <c r="A4363" s="131">
        <v>4007</v>
      </c>
      <c r="B4363" s="131" t="s">
        <v>1016</v>
      </c>
      <c r="C4363" s="131" t="s">
        <v>1380</v>
      </c>
      <c r="G4363" s="93">
        <v>1</v>
      </c>
      <c r="I4363" s="93">
        <v>2</v>
      </c>
      <c r="J4363" s="93">
        <v>0</v>
      </c>
      <c r="K4363" s="93">
        <v>360</v>
      </c>
      <c r="L4363" s="93">
        <f t="shared" si="3100"/>
        <v>360</v>
      </c>
      <c r="M4363" s="93">
        <v>1000</v>
      </c>
      <c r="N4363" s="93">
        <f t="shared" si="3101"/>
        <v>1</v>
      </c>
      <c r="O4363" s="93">
        <v>9</v>
      </c>
      <c r="P4363" s="93">
        <v>601</v>
      </c>
      <c r="Q4363" s="93">
        <v>780</v>
      </c>
      <c r="R4363" s="93">
        <f t="shared" si="3102"/>
        <v>780</v>
      </c>
      <c r="S4363" s="93">
        <v>1000</v>
      </c>
      <c r="T4363" s="93">
        <f t="shared" si="3103"/>
        <v>1</v>
      </c>
    </row>
    <row r="4364" spans="1:20" s="93" customFormat="1">
      <c r="A4364" s="131">
        <v>4008</v>
      </c>
      <c r="B4364" s="131" t="s">
        <v>1016</v>
      </c>
      <c r="C4364" s="131" t="s">
        <v>1380</v>
      </c>
      <c r="G4364" s="93">
        <v>1</v>
      </c>
      <c r="I4364" s="93">
        <v>2</v>
      </c>
      <c r="J4364" s="93">
        <v>0</v>
      </c>
      <c r="K4364" s="93">
        <v>360</v>
      </c>
      <c r="L4364" s="93">
        <f t="shared" si="3100"/>
        <v>360</v>
      </c>
      <c r="M4364" s="93">
        <v>1000</v>
      </c>
      <c r="N4364" s="93">
        <f t="shared" si="3101"/>
        <v>1</v>
      </c>
      <c r="O4364" s="93">
        <v>9</v>
      </c>
      <c r="P4364" s="93">
        <v>504</v>
      </c>
      <c r="Q4364" s="93">
        <v>62</v>
      </c>
      <c r="R4364" s="93">
        <f t="shared" si="3102"/>
        <v>62</v>
      </c>
      <c r="S4364" s="93">
        <v>1000</v>
      </c>
      <c r="T4364" s="93">
        <f t="shared" si="3103"/>
        <v>1</v>
      </c>
    </row>
    <row r="4365" spans="1:20" s="57" customFormat="1">
      <c r="A4365" s="133">
        <v>4009</v>
      </c>
      <c r="B4365" s="133" t="s">
        <v>1017</v>
      </c>
      <c r="C4365" s="133" t="s">
        <v>1380</v>
      </c>
      <c r="G4365" s="57">
        <v>1</v>
      </c>
      <c r="I4365" s="57">
        <v>2</v>
      </c>
      <c r="J4365" s="57">
        <v>0</v>
      </c>
      <c r="K4365" s="57">
        <v>280</v>
      </c>
      <c r="L4365" s="57">
        <f t="shared" si="3100"/>
        <v>280</v>
      </c>
      <c r="M4365" s="57">
        <v>1000</v>
      </c>
      <c r="N4365" s="57">
        <f t="shared" si="3101"/>
        <v>1</v>
      </c>
      <c r="O4365" s="57">
        <v>9</v>
      </c>
      <c r="P4365" s="57">
        <v>504</v>
      </c>
      <c r="Q4365" s="57">
        <v>46</v>
      </c>
      <c r="R4365" s="57">
        <f t="shared" si="3102"/>
        <v>46</v>
      </c>
      <c r="S4365" s="57">
        <v>1000</v>
      </c>
      <c r="T4365" s="57">
        <f t="shared" si="3103"/>
        <v>1</v>
      </c>
    </row>
    <row r="4366" spans="1:20" s="57" customFormat="1">
      <c r="A4366" s="133">
        <v>4010</v>
      </c>
      <c r="B4366" s="133" t="s">
        <v>1017</v>
      </c>
      <c r="C4366" s="133" t="s">
        <v>1380</v>
      </c>
      <c r="G4366" s="57">
        <v>1</v>
      </c>
      <c r="I4366" s="57">
        <v>2</v>
      </c>
      <c r="J4366" s="57">
        <v>0</v>
      </c>
      <c r="K4366" s="57">
        <v>280</v>
      </c>
      <c r="L4366" s="57">
        <f t="shared" si="3100"/>
        <v>280</v>
      </c>
      <c r="M4366" s="57">
        <v>1000</v>
      </c>
      <c r="N4366" s="57">
        <f t="shared" si="3101"/>
        <v>1</v>
      </c>
      <c r="O4366" s="57">
        <v>9</v>
      </c>
      <c r="P4366" s="57">
        <v>301</v>
      </c>
      <c r="Q4366" s="57">
        <v>780</v>
      </c>
      <c r="R4366" s="57">
        <f t="shared" si="3102"/>
        <v>780</v>
      </c>
      <c r="S4366" s="57">
        <v>1000</v>
      </c>
      <c r="T4366" s="57">
        <f t="shared" si="3103"/>
        <v>1</v>
      </c>
    </row>
    <row r="4367" spans="1:20" s="57" customFormat="1">
      <c r="A4367" s="133">
        <v>4011</v>
      </c>
      <c r="B4367" s="133" t="s">
        <v>1017</v>
      </c>
      <c r="C4367" s="133" t="s">
        <v>1380</v>
      </c>
      <c r="G4367" s="57">
        <v>1</v>
      </c>
      <c r="I4367" s="57">
        <v>2</v>
      </c>
      <c r="J4367" s="57">
        <v>0</v>
      </c>
      <c r="K4367" s="57">
        <v>350</v>
      </c>
      <c r="L4367" s="57">
        <f t="shared" si="3100"/>
        <v>350</v>
      </c>
      <c r="M4367" s="57">
        <v>1000</v>
      </c>
      <c r="N4367" s="57">
        <f t="shared" si="3101"/>
        <v>1</v>
      </c>
      <c r="O4367" s="57">
        <v>9</v>
      </c>
      <c r="P4367" s="57">
        <v>601</v>
      </c>
      <c r="Q4367" s="57">
        <v>360</v>
      </c>
      <c r="R4367" s="57">
        <f t="shared" si="3102"/>
        <v>360</v>
      </c>
      <c r="S4367" s="57">
        <v>1000</v>
      </c>
      <c r="T4367" s="57">
        <f t="shared" si="3103"/>
        <v>1</v>
      </c>
    </row>
    <row r="4368" spans="1:20" s="57" customFormat="1">
      <c r="A4368" s="133">
        <v>4012</v>
      </c>
      <c r="B4368" s="133" t="s">
        <v>1017</v>
      </c>
      <c r="C4368" s="133" t="s">
        <v>1380</v>
      </c>
      <c r="G4368" s="57">
        <v>1</v>
      </c>
      <c r="I4368" s="57">
        <v>2</v>
      </c>
      <c r="J4368" s="57">
        <v>0</v>
      </c>
      <c r="K4368" s="57">
        <v>280</v>
      </c>
      <c r="L4368" s="57">
        <f t="shared" si="3100"/>
        <v>280</v>
      </c>
      <c r="M4368" s="57">
        <v>1000</v>
      </c>
      <c r="N4368" s="57">
        <f t="shared" si="3101"/>
        <v>1</v>
      </c>
      <c r="O4368" s="57">
        <v>9</v>
      </c>
      <c r="P4368" s="57">
        <v>401</v>
      </c>
      <c r="Q4368" s="57">
        <v>900</v>
      </c>
      <c r="R4368" s="57">
        <f t="shared" si="3102"/>
        <v>900</v>
      </c>
      <c r="S4368" s="57">
        <v>1000</v>
      </c>
      <c r="T4368" s="57">
        <f t="shared" si="3103"/>
        <v>1</v>
      </c>
    </row>
    <row r="4369" spans="1:20">
      <c r="A4369" s="10">
        <v>1100001</v>
      </c>
      <c r="B4369" s="111" t="s">
        <v>1385</v>
      </c>
      <c r="C4369" s="111" t="s">
        <v>1386</v>
      </c>
      <c r="D4369" s="111" t="s">
        <v>1430</v>
      </c>
      <c r="F4369" s="111" t="s">
        <v>1440</v>
      </c>
      <c r="G4369" s="10">
        <v>1</v>
      </c>
      <c r="I4369" s="10">
        <v>33</v>
      </c>
      <c r="J4369" s="10">
        <v>0</v>
      </c>
      <c r="K4369" s="2">
        <v>2200</v>
      </c>
      <c r="L4369" s="2">
        <v>2200</v>
      </c>
      <c r="M4369" s="10">
        <v>1000</v>
      </c>
      <c r="N4369" s="10">
        <v>1</v>
      </c>
      <c r="O4369" s="10">
        <v>1</v>
      </c>
      <c r="P4369" s="10">
        <v>0</v>
      </c>
      <c r="Q4369" s="10">
        <v>540000</v>
      </c>
      <c r="R4369" s="10">
        <f t="shared" si="3102"/>
        <v>540000</v>
      </c>
      <c r="S4369" s="10">
        <v>1000</v>
      </c>
      <c r="T4369" s="10">
        <f t="shared" si="3103"/>
        <v>1</v>
      </c>
    </row>
    <row r="4370" spans="1:20">
      <c r="A4370" s="10">
        <v>1100002</v>
      </c>
      <c r="B4370" s="111" t="s">
        <v>1385</v>
      </c>
      <c r="C4370" s="111" t="s">
        <v>1387</v>
      </c>
      <c r="D4370" s="111" t="s">
        <v>1431</v>
      </c>
      <c r="F4370" s="111" t="s">
        <v>1440</v>
      </c>
      <c r="G4370" s="10">
        <v>1</v>
      </c>
      <c r="I4370" s="10">
        <v>33</v>
      </c>
      <c r="J4370" s="10">
        <v>0</v>
      </c>
      <c r="K4370" s="2">
        <v>1800</v>
      </c>
      <c r="L4370" s="2">
        <v>1800</v>
      </c>
      <c r="M4370" s="10">
        <v>1000</v>
      </c>
      <c r="N4370" s="10">
        <v>1</v>
      </c>
      <c r="O4370" s="10">
        <v>1</v>
      </c>
      <c r="P4370" s="10">
        <v>0</v>
      </c>
      <c r="Q4370" s="10">
        <v>510000</v>
      </c>
      <c r="R4370" s="10">
        <f t="shared" si="3102"/>
        <v>510000</v>
      </c>
      <c r="S4370" s="10">
        <v>1000</v>
      </c>
      <c r="T4370" s="10">
        <f t="shared" si="3103"/>
        <v>1</v>
      </c>
    </row>
    <row r="4371" spans="1:20">
      <c r="A4371" s="10">
        <v>1100003</v>
      </c>
      <c r="B4371" s="111" t="s">
        <v>1385</v>
      </c>
      <c r="C4371" s="111" t="s">
        <v>1388</v>
      </c>
      <c r="D4371" s="111" t="s">
        <v>1009</v>
      </c>
      <c r="F4371" s="111" t="s">
        <v>1440</v>
      </c>
      <c r="G4371" s="10">
        <v>1</v>
      </c>
      <c r="I4371" s="10">
        <v>33</v>
      </c>
      <c r="J4371" s="10">
        <v>0</v>
      </c>
      <c r="K4371" s="2">
        <v>1400</v>
      </c>
      <c r="L4371" s="2">
        <v>1400</v>
      </c>
      <c r="M4371" s="10">
        <v>1000</v>
      </c>
      <c r="N4371" s="10">
        <v>1</v>
      </c>
      <c r="O4371" s="10">
        <v>1</v>
      </c>
      <c r="P4371" s="10">
        <v>0</v>
      </c>
      <c r="Q4371" s="10">
        <v>480000</v>
      </c>
      <c r="R4371" s="10">
        <f t="shared" si="3102"/>
        <v>480000</v>
      </c>
      <c r="S4371" s="10">
        <v>1000</v>
      </c>
      <c r="T4371" s="10">
        <f t="shared" si="3103"/>
        <v>1</v>
      </c>
    </row>
    <row r="4372" spans="1:20">
      <c r="A4372" s="10">
        <v>1100004</v>
      </c>
      <c r="B4372" s="111" t="s">
        <v>1385</v>
      </c>
      <c r="C4372" s="111" t="s">
        <v>1389</v>
      </c>
      <c r="D4372" s="111" t="s">
        <v>1432</v>
      </c>
      <c r="F4372" s="111" t="s">
        <v>1440</v>
      </c>
      <c r="G4372" s="10">
        <v>1</v>
      </c>
      <c r="I4372" s="10">
        <v>33</v>
      </c>
      <c r="J4372" s="10">
        <v>0</v>
      </c>
      <c r="K4372" s="2">
        <v>1200</v>
      </c>
      <c r="L4372" s="2">
        <v>1200</v>
      </c>
      <c r="M4372" s="10">
        <v>1000</v>
      </c>
      <c r="N4372" s="10">
        <v>1</v>
      </c>
      <c r="O4372" s="10">
        <v>1</v>
      </c>
      <c r="P4372" s="10">
        <v>0</v>
      </c>
      <c r="Q4372" s="10">
        <v>450000</v>
      </c>
      <c r="R4372" s="10">
        <f t="shared" si="3102"/>
        <v>450000</v>
      </c>
      <c r="S4372" s="10">
        <v>1000</v>
      </c>
      <c r="T4372" s="10">
        <f t="shared" si="3103"/>
        <v>1</v>
      </c>
    </row>
    <row r="4373" spans="1:20">
      <c r="A4373" s="10">
        <v>1100005</v>
      </c>
      <c r="B4373" s="111" t="s">
        <v>1385</v>
      </c>
      <c r="C4373" s="111" t="s">
        <v>1391</v>
      </c>
      <c r="D4373" s="111" t="s">
        <v>1433</v>
      </c>
      <c r="F4373" s="111" t="s">
        <v>1440</v>
      </c>
      <c r="G4373" s="10">
        <v>1</v>
      </c>
      <c r="I4373" s="10">
        <v>33</v>
      </c>
      <c r="J4373" s="10">
        <v>0</v>
      </c>
      <c r="K4373" s="2">
        <v>1100</v>
      </c>
      <c r="L4373" s="2">
        <v>1100</v>
      </c>
      <c r="M4373" s="10">
        <v>1000</v>
      </c>
      <c r="N4373" s="10">
        <v>1</v>
      </c>
      <c r="O4373" s="10">
        <v>1</v>
      </c>
      <c r="P4373" s="10">
        <v>0</v>
      </c>
      <c r="Q4373" s="10">
        <v>420000</v>
      </c>
      <c r="R4373" s="10">
        <f t="shared" si="3102"/>
        <v>420000</v>
      </c>
      <c r="S4373" s="10">
        <v>1000</v>
      </c>
      <c r="T4373" s="10">
        <f t="shared" si="3103"/>
        <v>1</v>
      </c>
    </row>
    <row r="4374" spans="1:20">
      <c r="A4374" s="10">
        <v>1100006</v>
      </c>
      <c r="B4374" s="111" t="s">
        <v>1385</v>
      </c>
      <c r="C4374" s="111" t="s">
        <v>1390</v>
      </c>
      <c r="D4374" s="111" t="s">
        <v>1434</v>
      </c>
      <c r="F4374" s="111" t="s">
        <v>1440</v>
      </c>
      <c r="G4374" s="10">
        <v>1</v>
      </c>
      <c r="I4374" s="10">
        <v>33</v>
      </c>
      <c r="J4374" s="10">
        <v>0</v>
      </c>
      <c r="K4374" s="2">
        <v>1000</v>
      </c>
      <c r="L4374" s="2">
        <v>1000</v>
      </c>
      <c r="M4374" s="10">
        <v>1000</v>
      </c>
      <c r="N4374" s="10">
        <v>1</v>
      </c>
      <c r="O4374" s="10">
        <v>1</v>
      </c>
      <c r="P4374" s="10">
        <v>0</v>
      </c>
      <c r="Q4374" s="10">
        <v>390000</v>
      </c>
      <c r="R4374" s="10">
        <f t="shared" si="3102"/>
        <v>390000</v>
      </c>
      <c r="S4374" s="10">
        <v>1000</v>
      </c>
      <c r="T4374" s="10">
        <f t="shared" si="3103"/>
        <v>1</v>
      </c>
    </row>
    <row r="4375" spans="1:20">
      <c r="A4375" s="10">
        <v>1100007</v>
      </c>
      <c r="B4375" s="111" t="s">
        <v>1385</v>
      </c>
      <c r="C4375" s="111" t="s">
        <v>1392</v>
      </c>
      <c r="D4375" s="111" t="s">
        <v>1435</v>
      </c>
      <c r="F4375" s="111" t="s">
        <v>1440</v>
      </c>
      <c r="G4375" s="10">
        <v>1</v>
      </c>
      <c r="I4375" s="10">
        <v>33</v>
      </c>
      <c r="J4375" s="10">
        <v>0</v>
      </c>
      <c r="K4375" s="2">
        <v>900</v>
      </c>
      <c r="L4375" s="2">
        <v>900</v>
      </c>
      <c r="M4375" s="10">
        <v>1000</v>
      </c>
      <c r="N4375" s="10">
        <v>1</v>
      </c>
      <c r="O4375" s="10">
        <v>1</v>
      </c>
      <c r="P4375" s="10">
        <v>0</v>
      </c>
      <c r="Q4375" s="10">
        <v>360000</v>
      </c>
      <c r="R4375" s="10">
        <f t="shared" si="3102"/>
        <v>360000</v>
      </c>
      <c r="S4375" s="10">
        <v>1000</v>
      </c>
      <c r="T4375" s="10">
        <f t="shared" si="3103"/>
        <v>1</v>
      </c>
    </row>
    <row r="4376" spans="1:20">
      <c r="A4376" s="10">
        <v>1100008</v>
      </c>
      <c r="B4376" s="111" t="s">
        <v>1385</v>
      </c>
      <c r="C4376" s="111" t="s">
        <v>1393</v>
      </c>
      <c r="D4376" s="111" t="s">
        <v>1436</v>
      </c>
      <c r="F4376" s="111" t="s">
        <v>1440</v>
      </c>
      <c r="G4376" s="10">
        <v>1</v>
      </c>
      <c r="I4376" s="10">
        <v>33</v>
      </c>
      <c r="J4376" s="10">
        <v>0</v>
      </c>
      <c r="K4376" s="2">
        <v>800</v>
      </c>
      <c r="L4376" s="2">
        <v>800</v>
      </c>
      <c r="M4376" s="10">
        <v>1000</v>
      </c>
      <c r="N4376" s="10">
        <v>1</v>
      </c>
      <c r="O4376" s="10">
        <v>1</v>
      </c>
      <c r="P4376" s="10">
        <v>0</v>
      </c>
      <c r="Q4376" s="10">
        <v>330000</v>
      </c>
      <c r="R4376" s="10">
        <f t="shared" ref="R4376:R4379" si="3104">Q4376</f>
        <v>330000</v>
      </c>
      <c r="S4376" s="10">
        <v>1000</v>
      </c>
      <c r="T4376" s="10">
        <f t="shared" si="3103"/>
        <v>1</v>
      </c>
    </row>
    <row r="4377" spans="1:20">
      <c r="A4377" s="10">
        <v>1100009</v>
      </c>
      <c r="B4377" s="111" t="s">
        <v>1385</v>
      </c>
      <c r="C4377" s="111" t="s">
        <v>1395</v>
      </c>
      <c r="D4377" s="111" t="s">
        <v>1437</v>
      </c>
      <c r="F4377" s="111" t="s">
        <v>1440</v>
      </c>
      <c r="G4377" s="10">
        <v>1</v>
      </c>
      <c r="I4377" s="10">
        <v>33</v>
      </c>
      <c r="J4377" s="10">
        <v>0</v>
      </c>
      <c r="K4377" s="2">
        <v>760</v>
      </c>
      <c r="L4377" s="2">
        <v>760</v>
      </c>
      <c r="M4377" s="10">
        <v>1000</v>
      </c>
      <c r="N4377" s="10">
        <v>1</v>
      </c>
      <c r="O4377" s="10">
        <v>1</v>
      </c>
      <c r="P4377" s="10">
        <v>0</v>
      </c>
      <c r="Q4377" s="10">
        <v>300000</v>
      </c>
      <c r="R4377" s="10">
        <f t="shared" si="3104"/>
        <v>300000</v>
      </c>
      <c r="S4377" s="10">
        <v>1000</v>
      </c>
      <c r="T4377" s="10">
        <f t="shared" si="3103"/>
        <v>1</v>
      </c>
    </row>
    <row r="4378" spans="1:20">
      <c r="A4378" s="10">
        <v>1100010</v>
      </c>
      <c r="B4378" s="111" t="s">
        <v>1385</v>
      </c>
      <c r="C4378" s="111" t="s">
        <v>1394</v>
      </c>
      <c r="D4378" s="111" t="s">
        <v>1438</v>
      </c>
      <c r="F4378" s="111" t="s">
        <v>1440</v>
      </c>
      <c r="G4378" s="10">
        <v>1</v>
      </c>
      <c r="I4378" s="10">
        <v>33</v>
      </c>
      <c r="J4378" s="10">
        <v>0</v>
      </c>
      <c r="K4378" s="2">
        <v>700</v>
      </c>
      <c r="L4378" s="2">
        <v>700</v>
      </c>
      <c r="M4378" s="10">
        <v>1000</v>
      </c>
      <c r="N4378" s="10">
        <v>1</v>
      </c>
      <c r="O4378" s="10">
        <v>1</v>
      </c>
      <c r="P4378" s="10">
        <v>0</v>
      </c>
      <c r="Q4378" s="10">
        <v>270000</v>
      </c>
      <c r="R4378" s="10">
        <f t="shared" si="3104"/>
        <v>270000</v>
      </c>
      <c r="S4378" s="10">
        <v>1000</v>
      </c>
      <c r="T4378" s="10">
        <f t="shared" si="3103"/>
        <v>1</v>
      </c>
    </row>
    <row r="4379" spans="1:20">
      <c r="A4379" s="10">
        <v>1100011</v>
      </c>
      <c r="B4379" s="111" t="s">
        <v>1385</v>
      </c>
      <c r="C4379" s="111" t="s">
        <v>1396</v>
      </c>
      <c r="D4379" s="111" t="s">
        <v>1439</v>
      </c>
      <c r="F4379" s="111" t="s">
        <v>1440</v>
      </c>
      <c r="G4379" s="10">
        <v>1</v>
      </c>
      <c r="I4379" s="10">
        <v>33</v>
      </c>
      <c r="J4379" s="10">
        <v>0</v>
      </c>
      <c r="K4379" s="2">
        <v>600</v>
      </c>
      <c r="L4379" s="2">
        <v>600</v>
      </c>
      <c r="M4379" s="10">
        <v>1000</v>
      </c>
      <c r="N4379" s="10">
        <v>1</v>
      </c>
      <c r="O4379" s="10">
        <v>1</v>
      </c>
      <c r="P4379" s="10">
        <v>0</v>
      </c>
      <c r="Q4379" s="10">
        <v>240000</v>
      </c>
      <c r="R4379" s="10">
        <f t="shared" si="3104"/>
        <v>240000</v>
      </c>
      <c r="S4379" s="10">
        <v>1000</v>
      </c>
      <c r="T4379" s="10">
        <f t="shared" si="3103"/>
        <v>1</v>
      </c>
    </row>
    <row r="4380" spans="1:20">
      <c r="A4380" s="10">
        <v>1100012</v>
      </c>
      <c r="B4380" s="111" t="s">
        <v>1385</v>
      </c>
      <c r="C4380" s="111" t="s">
        <v>1441</v>
      </c>
      <c r="D4380" s="111" t="s">
        <v>1442</v>
      </c>
      <c r="F4380" s="111" t="s">
        <v>1440</v>
      </c>
      <c r="G4380" s="10">
        <v>1</v>
      </c>
      <c r="I4380" s="10">
        <v>33</v>
      </c>
      <c r="J4380" s="10">
        <v>0</v>
      </c>
      <c r="K4380" s="10">
        <v>700</v>
      </c>
      <c r="L4380" s="10">
        <v>700</v>
      </c>
      <c r="M4380" s="10">
        <v>1000</v>
      </c>
      <c r="N4380" s="10">
        <v>1</v>
      </c>
      <c r="O4380" s="10">
        <v>1</v>
      </c>
      <c r="P4380" s="10">
        <v>0</v>
      </c>
      <c r="Q4380" s="10">
        <v>270000</v>
      </c>
      <c r="R4380" s="10">
        <f t="shared" ref="R4380:R4383" si="3105">Q4380</f>
        <v>270000</v>
      </c>
      <c r="S4380" s="10">
        <v>1000</v>
      </c>
      <c r="T4380" s="10">
        <f t="shared" ref="T4380:T4383" si="3106">IF(S4380&gt;=1000,1,0)</f>
        <v>1</v>
      </c>
    </row>
    <row r="4381" spans="1:20">
      <c r="A4381" s="10">
        <v>1100013</v>
      </c>
      <c r="B4381" s="111" t="s">
        <v>1385</v>
      </c>
      <c r="C4381" s="111" t="s">
        <v>1441</v>
      </c>
      <c r="D4381" s="111" t="s">
        <v>1442</v>
      </c>
      <c r="F4381" s="111" t="s">
        <v>1440</v>
      </c>
      <c r="G4381" s="10">
        <v>1</v>
      </c>
      <c r="I4381" s="10">
        <v>33</v>
      </c>
      <c r="J4381" s="10">
        <v>0</v>
      </c>
      <c r="K4381" s="10">
        <v>800</v>
      </c>
      <c r="L4381" s="10">
        <v>800</v>
      </c>
      <c r="M4381" s="10">
        <v>1000</v>
      </c>
      <c r="N4381" s="10">
        <v>1</v>
      </c>
      <c r="O4381" s="10">
        <v>1</v>
      </c>
      <c r="P4381" s="10">
        <v>0</v>
      </c>
      <c r="Q4381" s="10">
        <v>330000</v>
      </c>
      <c r="R4381" s="10">
        <f t="shared" si="3105"/>
        <v>330000</v>
      </c>
      <c r="S4381" s="10">
        <v>1000</v>
      </c>
      <c r="T4381" s="10">
        <f t="shared" si="3106"/>
        <v>1</v>
      </c>
    </row>
    <row r="4382" spans="1:20">
      <c r="A4382" s="10">
        <v>1100014</v>
      </c>
      <c r="B4382" s="111" t="s">
        <v>1385</v>
      </c>
      <c r="C4382" s="111" t="s">
        <v>1441</v>
      </c>
      <c r="D4382" s="111" t="s">
        <v>1442</v>
      </c>
      <c r="F4382" s="111" t="s">
        <v>1440</v>
      </c>
      <c r="G4382" s="10">
        <v>1</v>
      </c>
      <c r="I4382" s="10">
        <v>33</v>
      </c>
      <c r="J4382" s="10">
        <v>0</v>
      </c>
      <c r="K4382" s="10">
        <v>1000</v>
      </c>
      <c r="L4382" s="10">
        <v>1000</v>
      </c>
      <c r="M4382" s="10">
        <v>1000</v>
      </c>
      <c r="N4382" s="10">
        <v>1</v>
      </c>
      <c r="O4382" s="10">
        <v>1</v>
      </c>
      <c r="P4382" s="10">
        <v>0</v>
      </c>
      <c r="Q4382" s="10">
        <v>390000</v>
      </c>
      <c r="R4382" s="10">
        <f t="shared" si="3105"/>
        <v>390000</v>
      </c>
      <c r="S4382" s="10">
        <v>1000</v>
      </c>
      <c r="T4382" s="10">
        <f t="shared" si="3106"/>
        <v>1</v>
      </c>
    </row>
    <row r="4383" spans="1:20">
      <c r="A4383" s="10">
        <v>1100015</v>
      </c>
      <c r="B4383" s="111" t="s">
        <v>1385</v>
      </c>
      <c r="C4383" s="111" t="s">
        <v>1441</v>
      </c>
      <c r="D4383" s="111" t="s">
        <v>1442</v>
      </c>
      <c r="F4383" s="111" t="s">
        <v>1440</v>
      </c>
      <c r="G4383" s="10">
        <v>1</v>
      </c>
      <c r="I4383" s="10">
        <v>33</v>
      </c>
      <c r="J4383" s="10">
        <v>0</v>
      </c>
      <c r="K4383" s="10">
        <v>1200</v>
      </c>
      <c r="L4383" s="10">
        <v>1200</v>
      </c>
      <c r="M4383" s="10">
        <v>1000</v>
      </c>
      <c r="N4383" s="10">
        <v>1</v>
      </c>
      <c r="O4383" s="10">
        <v>1</v>
      </c>
      <c r="P4383" s="10">
        <v>0</v>
      </c>
      <c r="Q4383" s="10">
        <v>450000</v>
      </c>
      <c r="R4383" s="10">
        <f t="shared" si="3105"/>
        <v>450000</v>
      </c>
      <c r="S4383" s="10">
        <v>1000</v>
      </c>
      <c r="T4383" s="10">
        <f t="shared" si="3106"/>
        <v>1</v>
      </c>
    </row>
    <row r="4384" spans="1:20">
      <c r="A4384" s="10">
        <v>1100101</v>
      </c>
      <c r="B4384" s="111" t="s">
        <v>1385</v>
      </c>
      <c r="C4384" s="111" t="s">
        <v>1397</v>
      </c>
      <c r="D4384" s="111" t="s">
        <v>1430</v>
      </c>
      <c r="F4384" s="111" t="s">
        <v>1440</v>
      </c>
      <c r="G4384" s="10">
        <v>1</v>
      </c>
      <c r="I4384" s="10">
        <v>33</v>
      </c>
      <c r="J4384" s="10">
        <v>0</v>
      </c>
      <c r="K4384" s="2">
        <v>4500</v>
      </c>
      <c r="L4384" s="2">
        <v>4500</v>
      </c>
      <c r="M4384" s="10">
        <v>1000</v>
      </c>
      <c r="N4384" s="10">
        <v>1</v>
      </c>
      <c r="O4384" s="10">
        <v>1</v>
      </c>
      <c r="P4384" s="10">
        <v>0</v>
      </c>
      <c r="Q4384" s="10">
        <v>900000</v>
      </c>
      <c r="R4384" s="10">
        <f t="shared" ref="R4384:R4394" si="3107">Q4384</f>
        <v>900000</v>
      </c>
      <c r="S4384" s="10">
        <v>1000</v>
      </c>
      <c r="T4384" s="10">
        <v>1</v>
      </c>
    </row>
    <row r="4385" spans="1:20">
      <c r="A4385" s="10">
        <v>1100102</v>
      </c>
      <c r="B4385" s="111" t="s">
        <v>1385</v>
      </c>
      <c r="C4385" s="111" t="s">
        <v>1399</v>
      </c>
      <c r="D4385" s="111" t="s">
        <v>1431</v>
      </c>
      <c r="F4385" s="111" t="s">
        <v>1440</v>
      </c>
      <c r="G4385" s="10">
        <v>1</v>
      </c>
      <c r="I4385" s="10">
        <v>33</v>
      </c>
      <c r="J4385" s="10">
        <v>0</v>
      </c>
      <c r="K4385" s="2">
        <v>3600</v>
      </c>
      <c r="L4385" s="2">
        <v>3600</v>
      </c>
      <c r="M4385" s="10">
        <v>1000</v>
      </c>
      <c r="N4385" s="10">
        <v>1</v>
      </c>
      <c r="O4385" s="10">
        <v>1</v>
      </c>
      <c r="P4385" s="10">
        <v>0</v>
      </c>
      <c r="Q4385" s="10">
        <v>850000</v>
      </c>
      <c r="R4385" s="10">
        <f t="shared" si="3107"/>
        <v>850000</v>
      </c>
      <c r="S4385" s="10">
        <v>1000</v>
      </c>
      <c r="T4385" s="10">
        <v>1</v>
      </c>
    </row>
    <row r="4386" spans="1:20">
      <c r="A4386" s="10">
        <v>1100103</v>
      </c>
      <c r="B4386" s="111" t="s">
        <v>1385</v>
      </c>
      <c r="C4386" s="111" t="s">
        <v>1398</v>
      </c>
      <c r="D4386" s="111" t="s">
        <v>1009</v>
      </c>
      <c r="F4386" s="111" t="s">
        <v>1440</v>
      </c>
      <c r="G4386" s="10">
        <v>1</v>
      </c>
      <c r="I4386" s="10">
        <v>33</v>
      </c>
      <c r="J4386" s="10">
        <v>0</v>
      </c>
      <c r="K4386" s="2">
        <v>3000</v>
      </c>
      <c r="L4386" s="2">
        <v>3000</v>
      </c>
      <c r="M4386" s="10">
        <v>1000</v>
      </c>
      <c r="N4386" s="10">
        <v>1</v>
      </c>
      <c r="O4386" s="10">
        <v>1</v>
      </c>
      <c r="P4386" s="10">
        <v>0</v>
      </c>
      <c r="Q4386" s="10">
        <v>800000</v>
      </c>
      <c r="R4386" s="10">
        <f t="shared" si="3107"/>
        <v>800000</v>
      </c>
      <c r="S4386" s="10">
        <v>1000</v>
      </c>
      <c r="T4386" s="10">
        <v>1</v>
      </c>
    </row>
    <row r="4387" spans="1:20">
      <c r="A4387" s="10">
        <v>1100104</v>
      </c>
      <c r="B4387" s="111" t="s">
        <v>1385</v>
      </c>
      <c r="C4387" s="111" t="s">
        <v>1400</v>
      </c>
      <c r="D4387" s="111" t="s">
        <v>1432</v>
      </c>
      <c r="F4387" s="111" t="s">
        <v>1440</v>
      </c>
      <c r="G4387" s="10">
        <v>1</v>
      </c>
      <c r="I4387" s="10">
        <v>33</v>
      </c>
      <c r="J4387" s="10">
        <v>0</v>
      </c>
      <c r="K4387" s="2">
        <v>2400</v>
      </c>
      <c r="L4387" s="2">
        <v>2400</v>
      </c>
      <c r="M4387" s="10">
        <v>1000</v>
      </c>
      <c r="N4387" s="10">
        <v>1</v>
      </c>
      <c r="O4387" s="10">
        <v>1</v>
      </c>
      <c r="P4387" s="10">
        <v>0</v>
      </c>
      <c r="Q4387" s="10">
        <v>750000</v>
      </c>
      <c r="R4387" s="10">
        <f t="shared" si="3107"/>
        <v>750000</v>
      </c>
      <c r="S4387" s="10">
        <v>1000</v>
      </c>
      <c r="T4387" s="10">
        <v>1</v>
      </c>
    </row>
    <row r="4388" spans="1:20">
      <c r="A4388" s="10">
        <v>1100105</v>
      </c>
      <c r="B4388" s="111" t="s">
        <v>1385</v>
      </c>
      <c r="C4388" s="111" t="s">
        <v>1402</v>
      </c>
      <c r="D4388" s="111" t="s">
        <v>1433</v>
      </c>
      <c r="F4388" s="111" t="s">
        <v>1440</v>
      </c>
      <c r="G4388" s="10">
        <v>1</v>
      </c>
      <c r="I4388" s="10">
        <v>33</v>
      </c>
      <c r="J4388" s="10">
        <v>0</v>
      </c>
      <c r="K4388" s="2">
        <v>2100</v>
      </c>
      <c r="L4388" s="2">
        <v>2100</v>
      </c>
      <c r="M4388" s="10">
        <v>1000</v>
      </c>
      <c r="N4388" s="10">
        <v>1</v>
      </c>
      <c r="O4388" s="10">
        <v>1</v>
      </c>
      <c r="P4388" s="10">
        <v>0</v>
      </c>
      <c r="Q4388" s="10">
        <v>700000</v>
      </c>
      <c r="R4388" s="10">
        <f t="shared" si="3107"/>
        <v>700000</v>
      </c>
      <c r="S4388" s="10">
        <v>1000</v>
      </c>
      <c r="T4388" s="10">
        <v>1</v>
      </c>
    </row>
    <row r="4389" spans="1:20">
      <c r="A4389" s="10">
        <v>1100106</v>
      </c>
      <c r="B4389" s="111" t="s">
        <v>1385</v>
      </c>
      <c r="C4389" s="111" t="s">
        <v>1401</v>
      </c>
      <c r="D4389" s="111" t="s">
        <v>1434</v>
      </c>
      <c r="F4389" s="111" t="s">
        <v>1440</v>
      </c>
      <c r="G4389" s="10">
        <v>1</v>
      </c>
      <c r="I4389" s="10">
        <v>33</v>
      </c>
      <c r="J4389" s="10">
        <v>0</v>
      </c>
      <c r="K4389" s="2">
        <v>1800</v>
      </c>
      <c r="L4389" s="2">
        <v>1800</v>
      </c>
      <c r="M4389" s="10">
        <v>1000</v>
      </c>
      <c r="N4389" s="10">
        <v>1</v>
      </c>
      <c r="O4389" s="10">
        <v>1</v>
      </c>
      <c r="P4389" s="10">
        <v>0</v>
      </c>
      <c r="Q4389" s="10">
        <v>650000</v>
      </c>
      <c r="R4389" s="10">
        <f t="shared" si="3107"/>
        <v>650000</v>
      </c>
      <c r="S4389" s="10">
        <v>1000</v>
      </c>
      <c r="T4389" s="10">
        <v>1</v>
      </c>
    </row>
    <row r="4390" spans="1:20">
      <c r="A4390" s="10">
        <v>1100107</v>
      </c>
      <c r="B4390" s="111" t="s">
        <v>1385</v>
      </c>
      <c r="C4390" s="111" t="s">
        <v>1403</v>
      </c>
      <c r="D4390" s="111" t="s">
        <v>1435</v>
      </c>
      <c r="F4390" s="111" t="s">
        <v>1440</v>
      </c>
      <c r="G4390" s="10">
        <v>1</v>
      </c>
      <c r="I4390" s="10">
        <v>33</v>
      </c>
      <c r="J4390" s="10">
        <v>0</v>
      </c>
      <c r="K4390" s="2">
        <v>1650</v>
      </c>
      <c r="L4390" s="2">
        <v>1650</v>
      </c>
      <c r="M4390" s="10">
        <v>1000</v>
      </c>
      <c r="N4390" s="10">
        <v>1</v>
      </c>
      <c r="O4390" s="10">
        <v>1</v>
      </c>
      <c r="P4390" s="10">
        <v>0</v>
      </c>
      <c r="Q4390" s="10">
        <v>600000</v>
      </c>
      <c r="R4390" s="10">
        <f t="shared" si="3107"/>
        <v>600000</v>
      </c>
      <c r="S4390" s="10">
        <v>1000</v>
      </c>
      <c r="T4390" s="10">
        <v>1</v>
      </c>
    </row>
    <row r="4391" spans="1:20">
      <c r="A4391" s="10">
        <v>1100108</v>
      </c>
      <c r="B4391" s="111" t="s">
        <v>1385</v>
      </c>
      <c r="C4391" s="111" t="s">
        <v>1405</v>
      </c>
      <c r="D4391" s="111" t="s">
        <v>1436</v>
      </c>
      <c r="F4391" s="111" t="s">
        <v>1440</v>
      </c>
      <c r="G4391" s="10">
        <v>1</v>
      </c>
      <c r="I4391" s="10">
        <v>33</v>
      </c>
      <c r="J4391" s="10">
        <v>0</v>
      </c>
      <c r="K4391" s="2">
        <v>1500</v>
      </c>
      <c r="L4391" s="2">
        <v>1500</v>
      </c>
      <c r="M4391" s="10">
        <v>1000</v>
      </c>
      <c r="N4391" s="10">
        <v>1</v>
      </c>
      <c r="O4391" s="10">
        <v>1</v>
      </c>
      <c r="P4391" s="10">
        <v>0</v>
      </c>
      <c r="Q4391" s="10">
        <v>550000</v>
      </c>
      <c r="R4391" s="10">
        <f t="shared" si="3107"/>
        <v>550000</v>
      </c>
      <c r="S4391" s="10">
        <v>1000</v>
      </c>
      <c r="T4391" s="10">
        <v>1</v>
      </c>
    </row>
    <row r="4392" spans="1:20">
      <c r="A4392" s="10">
        <v>1100109</v>
      </c>
      <c r="B4392" s="111" t="s">
        <v>1385</v>
      </c>
      <c r="C4392" s="111" t="s">
        <v>1404</v>
      </c>
      <c r="D4392" s="111" t="s">
        <v>1437</v>
      </c>
      <c r="F4392" s="111" t="s">
        <v>1440</v>
      </c>
      <c r="G4392" s="10">
        <v>1</v>
      </c>
      <c r="I4392" s="10">
        <v>33</v>
      </c>
      <c r="J4392" s="10">
        <v>0</v>
      </c>
      <c r="K4392" s="2">
        <v>1350</v>
      </c>
      <c r="L4392" s="2">
        <v>1350</v>
      </c>
      <c r="M4392" s="10">
        <v>1000</v>
      </c>
      <c r="N4392" s="10">
        <v>1</v>
      </c>
      <c r="O4392" s="10">
        <v>1</v>
      </c>
      <c r="P4392" s="10">
        <v>0</v>
      </c>
      <c r="Q4392" s="10">
        <v>500000</v>
      </c>
      <c r="R4392" s="10">
        <f t="shared" si="3107"/>
        <v>500000</v>
      </c>
      <c r="S4392" s="10">
        <v>1000</v>
      </c>
      <c r="T4392" s="10">
        <v>1</v>
      </c>
    </row>
    <row r="4393" spans="1:20">
      <c r="A4393" s="10">
        <v>1100110</v>
      </c>
      <c r="B4393" s="111" t="s">
        <v>1385</v>
      </c>
      <c r="C4393" s="111" t="s">
        <v>1406</v>
      </c>
      <c r="D4393" s="111" t="s">
        <v>1438</v>
      </c>
      <c r="F4393" s="111" t="s">
        <v>1440</v>
      </c>
      <c r="G4393" s="10">
        <v>1</v>
      </c>
      <c r="I4393" s="10">
        <v>33</v>
      </c>
      <c r="J4393" s="10">
        <v>0</v>
      </c>
      <c r="K4393" s="2">
        <v>1200</v>
      </c>
      <c r="L4393" s="2">
        <v>1200</v>
      </c>
      <c r="M4393" s="10">
        <v>1000</v>
      </c>
      <c r="N4393" s="10">
        <v>1</v>
      </c>
      <c r="O4393" s="10">
        <v>1</v>
      </c>
      <c r="P4393" s="10">
        <v>0</v>
      </c>
      <c r="Q4393" s="10">
        <v>450000</v>
      </c>
      <c r="R4393" s="10">
        <f t="shared" si="3107"/>
        <v>450000</v>
      </c>
      <c r="S4393" s="10">
        <v>1000</v>
      </c>
      <c r="T4393" s="10">
        <v>1</v>
      </c>
    </row>
    <row r="4394" spans="1:20">
      <c r="A4394" s="10">
        <v>1100111</v>
      </c>
      <c r="B4394" s="111" t="s">
        <v>1385</v>
      </c>
      <c r="C4394" s="111" t="s">
        <v>1407</v>
      </c>
      <c r="D4394" s="111" t="s">
        <v>1439</v>
      </c>
      <c r="F4394" s="111" t="s">
        <v>1440</v>
      </c>
      <c r="G4394" s="10">
        <v>1</v>
      </c>
      <c r="I4394" s="10">
        <v>33</v>
      </c>
      <c r="J4394" s="10">
        <v>0</v>
      </c>
      <c r="K4394" s="2">
        <v>900</v>
      </c>
      <c r="L4394" s="2">
        <v>900</v>
      </c>
      <c r="M4394" s="10">
        <v>1000</v>
      </c>
      <c r="N4394" s="10">
        <v>1</v>
      </c>
      <c r="O4394" s="10">
        <v>1</v>
      </c>
      <c r="P4394" s="10">
        <v>0</v>
      </c>
      <c r="Q4394" s="10">
        <v>400000</v>
      </c>
      <c r="R4394" s="10">
        <f t="shared" si="3107"/>
        <v>400000</v>
      </c>
      <c r="S4394" s="10">
        <v>1000</v>
      </c>
      <c r="T4394" s="10">
        <v>1</v>
      </c>
    </row>
    <row r="4395" spans="1:20">
      <c r="A4395" s="10">
        <v>1110001</v>
      </c>
      <c r="B4395" s="111" t="s">
        <v>1385</v>
      </c>
      <c r="C4395" s="111" t="s">
        <v>1408</v>
      </c>
      <c r="D4395" s="111" t="s">
        <v>1430</v>
      </c>
      <c r="F4395" s="111" t="s">
        <v>1440</v>
      </c>
      <c r="G4395" s="10">
        <v>1</v>
      </c>
      <c r="I4395" s="10">
        <v>33</v>
      </c>
      <c r="J4395" s="10">
        <v>0</v>
      </c>
      <c r="K4395" s="2">
        <v>3300</v>
      </c>
      <c r="L4395" s="2">
        <v>3300</v>
      </c>
      <c r="M4395" s="10">
        <v>1000</v>
      </c>
      <c r="N4395" s="10">
        <v>1</v>
      </c>
      <c r="O4395" s="10">
        <v>1</v>
      </c>
      <c r="P4395" s="10">
        <v>0</v>
      </c>
      <c r="Q4395" s="10">
        <v>810000</v>
      </c>
      <c r="R4395" s="10">
        <f>Q4395</f>
        <v>810000</v>
      </c>
      <c r="S4395" s="10">
        <v>1000</v>
      </c>
      <c r="T4395" s="10">
        <v>1</v>
      </c>
    </row>
    <row r="4396" spans="1:20">
      <c r="A4396" s="10">
        <v>1110002</v>
      </c>
      <c r="B4396" s="111" t="s">
        <v>1385</v>
      </c>
      <c r="C4396" s="111" t="s">
        <v>1410</v>
      </c>
      <c r="D4396" s="111" t="s">
        <v>1431</v>
      </c>
      <c r="F4396" s="111" t="s">
        <v>1440</v>
      </c>
      <c r="G4396" s="10">
        <v>1</v>
      </c>
      <c r="I4396" s="10">
        <v>33</v>
      </c>
      <c r="J4396" s="10">
        <v>0</v>
      </c>
      <c r="K4396" s="2">
        <v>2700</v>
      </c>
      <c r="L4396" s="2">
        <v>2700</v>
      </c>
      <c r="M4396" s="10">
        <v>1000</v>
      </c>
      <c r="N4396" s="10">
        <v>1</v>
      </c>
      <c r="O4396" s="10">
        <v>1</v>
      </c>
      <c r="P4396" s="10">
        <v>0</v>
      </c>
      <c r="Q4396" s="10">
        <v>765000</v>
      </c>
      <c r="R4396" s="10">
        <f t="shared" ref="R4396:R4405" si="3108">Q4396</f>
        <v>765000</v>
      </c>
      <c r="S4396" s="10">
        <v>1000</v>
      </c>
      <c r="T4396" s="10">
        <v>1</v>
      </c>
    </row>
    <row r="4397" spans="1:20">
      <c r="A4397" s="10">
        <v>1110003</v>
      </c>
      <c r="B4397" s="111" t="s">
        <v>1385</v>
      </c>
      <c r="C4397" s="111" t="s">
        <v>1409</v>
      </c>
      <c r="D4397" s="111" t="s">
        <v>1009</v>
      </c>
      <c r="F4397" s="111" t="s">
        <v>1440</v>
      </c>
      <c r="G4397" s="10">
        <v>1</v>
      </c>
      <c r="I4397" s="10">
        <v>33</v>
      </c>
      <c r="J4397" s="10">
        <v>0</v>
      </c>
      <c r="K4397" s="2">
        <v>2100</v>
      </c>
      <c r="L4397" s="2">
        <v>2100</v>
      </c>
      <c r="M4397" s="10">
        <v>1000</v>
      </c>
      <c r="N4397" s="10">
        <v>1</v>
      </c>
      <c r="O4397" s="10">
        <v>1</v>
      </c>
      <c r="P4397" s="10">
        <v>0</v>
      </c>
      <c r="Q4397" s="10">
        <v>720000</v>
      </c>
      <c r="R4397" s="10">
        <f t="shared" si="3108"/>
        <v>720000</v>
      </c>
      <c r="S4397" s="10">
        <v>1000</v>
      </c>
      <c r="T4397" s="10">
        <v>1</v>
      </c>
    </row>
    <row r="4398" spans="1:20">
      <c r="A4398" s="10">
        <v>1110004</v>
      </c>
      <c r="B4398" s="111" t="s">
        <v>1385</v>
      </c>
      <c r="C4398" s="111" t="s">
        <v>1411</v>
      </c>
      <c r="D4398" s="111" t="s">
        <v>1432</v>
      </c>
      <c r="F4398" s="111" t="s">
        <v>1440</v>
      </c>
      <c r="G4398" s="10">
        <v>1</v>
      </c>
      <c r="I4398" s="10">
        <v>33</v>
      </c>
      <c r="J4398" s="10">
        <v>0</v>
      </c>
      <c r="K4398" s="2">
        <v>1800</v>
      </c>
      <c r="L4398" s="2">
        <v>1800</v>
      </c>
      <c r="M4398" s="10">
        <v>1000</v>
      </c>
      <c r="N4398" s="10">
        <v>1</v>
      </c>
      <c r="O4398" s="10">
        <v>1</v>
      </c>
      <c r="P4398" s="10">
        <v>0</v>
      </c>
      <c r="Q4398" s="10">
        <v>675000</v>
      </c>
      <c r="R4398" s="10">
        <f t="shared" si="3108"/>
        <v>675000</v>
      </c>
      <c r="S4398" s="10">
        <v>1000</v>
      </c>
      <c r="T4398" s="10">
        <v>1</v>
      </c>
    </row>
    <row r="4399" spans="1:20">
      <c r="A4399" s="10">
        <v>1110005</v>
      </c>
      <c r="B4399" s="111" t="s">
        <v>1385</v>
      </c>
      <c r="C4399" s="111" t="s">
        <v>1413</v>
      </c>
      <c r="D4399" s="111" t="s">
        <v>1433</v>
      </c>
      <c r="F4399" s="111" t="s">
        <v>1440</v>
      </c>
      <c r="G4399" s="10">
        <v>1</v>
      </c>
      <c r="I4399" s="10">
        <v>33</v>
      </c>
      <c r="J4399" s="10">
        <v>0</v>
      </c>
      <c r="K4399" s="2">
        <v>1650</v>
      </c>
      <c r="L4399" s="2">
        <v>1650</v>
      </c>
      <c r="M4399" s="10">
        <v>1000</v>
      </c>
      <c r="N4399" s="10">
        <v>1</v>
      </c>
      <c r="O4399" s="10">
        <v>1</v>
      </c>
      <c r="P4399" s="10">
        <v>0</v>
      </c>
      <c r="Q4399" s="10">
        <v>630000</v>
      </c>
      <c r="R4399" s="10">
        <f t="shared" si="3108"/>
        <v>630000</v>
      </c>
      <c r="S4399" s="10">
        <v>1000</v>
      </c>
      <c r="T4399" s="10">
        <v>1</v>
      </c>
    </row>
    <row r="4400" spans="1:20">
      <c r="A4400" s="10">
        <v>1110006</v>
      </c>
      <c r="B4400" s="111" t="s">
        <v>1385</v>
      </c>
      <c r="C4400" s="111" t="s">
        <v>1412</v>
      </c>
      <c r="D4400" s="111" t="s">
        <v>1434</v>
      </c>
      <c r="F4400" s="111" t="s">
        <v>1440</v>
      </c>
      <c r="G4400" s="10">
        <v>1</v>
      </c>
      <c r="I4400" s="10">
        <v>33</v>
      </c>
      <c r="J4400" s="10">
        <v>0</v>
      </c>
      <c r="K4400" s="2">
        <v>1500</v>
      </c>
      <c r="L4400" s="2">
        <v>1500</v>
      </c>
      <c r="M4400" s="10">
        <v>1000</v>
      </c>
      <c r="N4400" s="10">
        <v>1</v>
      </c>
      <c r="O4400" s="10">
        <v>1</v>
      </c>
      <c r="P4400" s="10">
        <v>0</v>
      </c>
      <c r="Q4400" s="10">
        <v>585000</v>
      </c>
      <c r="R4400" s="10">
        <f t="shared" si="3108"/>
        <v>585000</v>
      </c>
      <c r="S4400" s="10">
        <v>1000</v>
      </c>
      <c r="T4400" s="10">
        <v>1</v>
      </c>
    </row>
    <row r="4401" spans="1:20">
      <c r="A4401" s="10">
        <v>1110007</v>
      </c>
      <c r="B4401" s="111" t="s">
        <v>1385</v>
      </c>
      <c r="C4401" s="111" t="s">
        <v>1417</v>
      </c>
      <c r="D4401" s="111" t="s">
        <v>1435</v>
      </c>
      <c r="F4401" s="111" t="s">
        <v>1440</v>
      </c>
      <c r="G4401" s="10">
        <v>1</v>
      </c>
      <c r="I4401" s="10">
        <v>33</v>
      </c>
      <c r="J4401" s="10">
        <v>0</v>
      </c>
      <c r="K4401" s="2">
        <v>1350</v>
      </c>
      <c r="L4401" s="2">
        <v>1350</v>
      </c>
      <c r="M4401" s="10">
        <v>1000</v>
      </c>
      <c r="N4401" s="10">
        <v>1</v>
      </c>
      <c r="O4401" s="10">
        <v>1</v>
      </c>
      <c r="P4401" s="10">
        <v>0</v>
      </c>
      <c r="Q4401" s="10">
        <v>540000</v>
      </c>
      <c r="R4401" s="10">
        <f t="shared" si="3108"/>
        <v>540000</v>
      </c>
      <c r="S4401" s="10">
        <v>1000</v>
      </c>
      <c r="T4401" s="10">
        <v>1</v>
      </c>
    </row>
    <row r="4402" spans="1:20">
      <c r="A4402" s="10">
        <v>1110008</v>
      </c>
      <c r="B4402" s="111" t="s">
        <v>1385</v>
      </c>
      <c r="C4402" s="111" t="s">
        <v>1416</v>
      </c>
      <c r="D4402" s="111" t="s">
        <v>1436</v>
      </c>
      <c r="F4402" s="111" t="s">
        <v>1440</v>
      </c>
      <c r="G4402" s="10">
        <v>1</v>
      </c>
      <c r="I4402" s="10">
        <v>33</v>
      </c>
      <c r="J4402" s="10">
        <v>0</v>
      </c>
      <c r="K4402" s="2">
        <v>1200</v>
      </c>
      <c r="L4402" s="2">
        <v>1200</v>
      </c>
      <c r="M4402" s="10">
        <v>1000</v>
      </c>
      <c r="N4402" s="10">
        <v>1</v>
      </c>
      <c r="O4402" s="10">
        <v>1</v>
      </c>
      <c r="P4402" s="10">
        <v>0</v>
      </c>
      <c r="Q4402" s="10">
        <v>495000</v>
      </c>
      <c r="R4402" s="10">
        <f t="shared" si="3108"/>
        <v>495000</v>
      </c>
      <c r="S4402" s="10">
        <v>1000</v>
      </c>
      <c r="T4402" s="10">
        <v>1</v>
      </c>
    </row>
    <row r="4403" spans="1:20">
      <c r="A4403" s="10">
        <v>1110009</v>
      </c>
      <c r="B4403" s="111" t="s">
        <v>1385</v>
      </c>
      <c r="C4403" s="111" t="s">
        <v>1415</v>
      </c>
      <c r="D4403" s="111" t="s">
        <v>1437</v>
      </c>
      <c r="F4403" s="111" t="s">
        <v>1440</v>
      </c>
      <c r="G4403" s="10">
        <v>1</v>
      </c>
      <c r="I4403" s="10">
        <v>33</v>
      </c>
      <c r="J4403" s="10">
        <v>0</v>
      </c>
      <c r="K4403" s="2">
        <v>1140</v>
      </c>
      <c r="L4403" s="2">
        <v>1140</v>
      </c>
      <c r="M4403" s="10">
        <v>1000</v>
      </c>
      <c r="N4403" s="10">
        <v>1</v>
      </c>
      <c r="O4403" s="10">
        <v>1</v>
      </c>
      <c r="P4403" s="10">
        <v>0</v>
      </c>
      <c r="Q4403" s="10">
        <v>450000</v>
      </c>
      <c r="R4403" s="10">
        <f t="shared" si="3108"/>
        <v>450000</v>
      </c>
      <c r="S4403" s="10">
        <v>1000</v>
      </c>
      <c r="T4403" s="10">
        <v>1</v>
      </c>
    </row>
    <row r="4404" spans="1:20">
      <c r="A4404" s="10">
        <v>1110010</v>
      </c>
      <c r="B4404" s="111" t="s">
        <v>1385</v>
      </c>
      <c r="C4404" s="111" t="s">
        <v>1414</v>
      </c>
      <c r="D4404" s="111" t="s">
        <v>1438</v>
      </c>
      <c r="F4404" s="111" t="s">
        <v>1440</v>
      </c>
      <c r="G4404" s="10">
        <v>1</v>
      </c>
      <c r="I4404" s="10">
        <v>33</v>
      </c>
      <c r="J4404" s="10">
        <v>0</v>
      </c>
      <c r="K4404" s="2">
        <v>1050</v>
      </c>
      <c r="L4404" s="2">
        <v>1050</v>
      </c>
      <c r="M4404" s="10">
        <v>1000</v>
      </c>
      <c r="N4404" s="10">
        <v>1</v>
      </c>
      <c r="O4404" s="10">
        <v>1</v>
      </c>
      <c r="P4404" s="10">
        <v>0</v>
      </c>
      <c r="Q4404" s="10">
        <v>405000</v>
      </c>
      <c r="R4404" s="10">
        <f t="shared" si="3108"/>
        <v>405000</v>
      </c>
      <c r="S4404" s="10">
        <v>1000</v>
      </c>
      <c r="T4404" s="10">
        <v>1</v>
      </c>
    </row>
    <row r="4405" spans="1:20">
      <c r="A4405" s="10">
        <v>1110011</v>
      </c>
      <c r="B4405" s="111" t="s">
        <v>1385</v>
      </c>
      <c r="C4405" s="111" t="s">
        <v>1418</v>
      </c>
      <c r="D4405" s="111" t="s">
        <v>1439</v>
      </c>
      <c r="F4405" s="111" t="s">
        <v>1440</v>
      </c>
      <c r="G4405" s="10">
        <v>1</v>
      </c>
      <c r="I4405" s="10">
        <v>33</v>
      </c>
      <c r="J4405" s="10">
        <v>0</v>
      </c>
      <c r="K4405" s="2">
        <v>900</v>
      </c>
      <c r="L4405" s="2">
        <v>900</v>
      </c>
      <c r="M4405" s="10">
        <v>1000</v>
      </c>
      <c r="N4405" s="10">
        <v>1</v>
      </c>
      <c r="O4405" s="10">
        <v>1</v>
      </c>
      <c r="P4405" s="10">
        <v>0</v>
      </c>
      <c r="Q4405" s="10">
        <v>360000</v>
      </c>
      <c r="R4405" s="10">
        <f t="shared" si="3108"/>
        <v>360000</v>
      </c>
      <c r="S4405" s="10">
        <v>1000</v>
      </c>
      <c r="T4405" s="10">
        <v>1</v>
      </c>
    </row>
    <row r="4406" spans="1:20">
      <c r="A4406" s="10">
        <v>1110012</v>
      </c>
      <c r="B4406" s="111" t="s">
        <v>1385</v>
      </c>
      <c r="C4406" s="111" t="s">
        <v>1443</v>
      </c>
      <c r="D4406" s="111" t="s">
        <v>1442</v>
      </c>
      <c r="F4406" s="111" t="s">
        <v>1440</v>
      </c>
      <c r="G4406" s="10">
        <v>1</v>
      </c>
      <c r="I4406" s="10">
        <v>33</v>
      </c>
      <c r="J4406" s="10">
        <v>0</v>
      </c>
      <c r="K4406" s="2">
        <v>1050</v>
      </c>
      <c r="L4406" s="2">
        <v>1050</v>
      </c>
      <c r="M4406" s="10">
        <v>1000</v>
      </c>
      <c r="N4406" s="10">
        <v>1</v>
      </c>
      <c r="O4406" s="10">
        <v>1</v>
      </c>
      <c r="P4406" s="10">
        <v>0</v>
      </c>
      <c r="Q4406" s="10">
        <v>405000</v>
      </c>
      <c r="R4406" s="10">
        <f t="shared" ref="R4406:R4409" si="3109">Q4406</f>
        <v>405000</v>
      </c>
      <c r="S4406" s="10">
        <v>1000</v>
      </c>
      <c r="T4406" s="10">
        <v>1</v>
      </c>
    </row>
    <row r="4407" spans="1:20">
      <c r="A4407" s="10">
        <v>1110013</v>
      </c>
      <c r="B4407" s="111" t="s">
        <v>1385</v>
      </c>
      <c r="C4407" s="111" t="s">
        <v>1443</v>
      </c>
      <c r="D4407" s="111" t="s">
        <v>1442</v>
      </c>
      <c r="F4407" s="111" t="s">
        <v>1440</v>
      </c>
      <c r="G4407" s="10">
        <v>1</v>
      </c>
      <c r="I4407" s="10">
        <v>33</v>
      </c>
      <c r="J4407" s="10">
        <v>0</v>
      </c>
      <c r="K4407" s="2">
        <v>1200</v>
      </c>
      <c r="L4407" s="2">
        <v>1200</v>
      </c>
      <c r="M4407" s="10">
        <v>1000</v>
      </c>
      <c r="N4407" s="10">
        <v>1</v>
      </c>
      <c r="O4407" s="10">
        <v>1</v>
      </c>
      <c r="P4407" s="10">
        <v>0</v>
      </c>
      <c r="Q4407" s="10">
        <v>495000</v>
      </c>
      <c r="R4407" s="10">
        <f t="shared" si="3109"/>
        <v>495000</v>
      </c>
      <c r="S4407" s="10">
        <v>1000</v>
      </c>
      <c r="T4407" s="10">
        <v>1</v>
      </c>
    </row>
    <row r="4408" spans="1:20">
      <c r="A4408" s="10">
        <v>1110014</v>
      </c>
      <c r="B4408" s="111" t="s">
        <v>1385</v>
      </c>
      <c r="C4408" s="111" t="s">
        <v>1443</v>
      </c>
      <c r="D4408" s="111" t="s">
        <v>1442</v>
      </c>
      <c r="F4408" s="111" t="s">
        <v>1440</v>
      </c>
      <c r="G4408" s="10">
        <v>1</v>
      </c>
      <c r="I4408" s="10">
        <v>33</v>
      </c>
      <c r="J4408" s="10">
        <v>0</v>
      </c>
      <c r="K4408" s="2">
        <v>1500</v>
      </c>
      <c r="L4408" s="2">
        <v>1500</v>
      </c>
      <c r="M4408" s="10">
        <v>1000</v>
      </c>
      <c r="N4408" s="10">
        <v>1</v>
      </c>
      <c r="O4408" s="10">
        <v>1</v>
      </c>
      <c r="P4408" s="10">
        <v>0</v>
      </c>
      <c r="Q4408" s="10">
        <v>585000</v>
      </c>
      <c r="R4408" s="10">
        <f t="shared" si="3109"/>
        <v>585000</v>
      </c>
      <c r="S4408" s="10">
        <v>1000</v>
      </c>
      <c r="T4408" s="10">
        <v>1</v>
      </c>
    </row>
    <row r="4409" spans="1:20">
      <c r="A4409" s="10">
        <v>1110015</v>
      </c>
      <c r="B4409" s="111" t="s">
        <v>1385</v>
      </c>
      <c r="C4409" s="111" t="s">
        <v>1443</v>
      </c>
      <c r="D4409" s="111" t="s">
        <v>1442</v>
      </c>
      <c r="F4409" s="111" t="s">
        <v>1440</v>
      </c>
      <c r="G4409" s="10">
        <v>1</v>
      </c>
      <c r="I4409" s="10">
        <v>33</v>
      </c>
      <c r="J4409" s="10">
        <v>0</v>
      </c>
      <c r="K4409" s="2">
        <v>1800</v>
      </c>
      <c r="L4409" s="2">
        <v>1800</v>
      </c>
      <c r="M4409" s="10">
        <v>1000</v>
      </c>
      <c r="N4409" s="10">
        <v>1</v>
      </c>
      <c r="O4409" s="10">
        <v>1</v>
      </c>
      <c r="P4409" s="10">
        <v>0</v>
      </c>
      <c r="Q4409" s="10">
        <v>675000</v>
      </c>
      <c r="R4409" s="10">
        <f t="shared" si="3109"/>
        <v>675000</v>
      </c>
      <c r="S4409" s="10">
        <v>1000</v>
      </c>
      <c r="T4409" s="10">
        <v>1</v>
      </c>
    </row>
    <row r="4410" spans="1:20">
      <c r="A4410" s="10">
        <v>1110101</v>
      </c>
      <c r="B4410" s="111" t="s">
        <v>1385</v>
      </c>
      <c r="C4410" s="111" t="s">
        <v>1429</v>
      </c>
      <c r="D4410" s="111" t="s">
        <v>1430</v>
      </c>
      <c r="F4410" s="111" t="s">
        <v>1440</v>
      </c>
      <c r="G4410" s="10">
        <v>1</v>
      </c>
      <c r="I4410" s="10">
        <v>33</v>
      </c>
      <c r="J4410" s="10">
        <v>0</v>
      </c>
      <c r="K4410" s="2">
        <v>6750</v>
      </c>
      <c r="L4410" s="2">
        <v>6750</v>
      </c>
      <c r="M4410" s="10">
        <v>1000</v>
      </c>
      <c r="N4410" s="10">
        <v>1</v>
      </c>
      <c r="O4410" s="10">
        <v>1</v>
      </c>
      <c r="P4410" s="10">
        <v>0</v>
      </c>
      <c r="Q4410" s="10">
        <v>1350000</v>
      </c>
      <c r="R4410" s="10">
        <f t="shared" ref="R4410:R4421" si="3110">Q4410</f>
        <v>1350000</v>
      </c>
      <c r="S4410" s="10">
        <v>1000</v>
      </c>
      <c r="T4410" s="10">
        <v>1</v>
      </c>
    </row>
    <row r="4411" spans="1:20">
      <c r="A4411" s="10">
        <v>1110102</v>
      </c>
      <c r="B4411" s="111" t="s">
        <v>1385</v>
      </c>
      <c r="C4411" s="111" t="s">
        <v>1428</v>
      </c>
      <c r="D4411" s="111" t="s">
        <v>1431</v>
      </c>
      <c r="F4411" s="111" t="s">
        <v>1440</v>
      </c>
      <c r="G4411" s="10">
        <v>1</v>
      </c>
      <c r="I4411" s="10">
        <v>33</v>
      </c>
      <c r="J4411" s="10">
        <v>0</v>
      </c>
      <c r="K4411" s="2">
        <v>5400</v>
      </c>
      <c r="L4411" s="2">
        <v>5400</v>
      </c>
      <c r="M4411" s="10">
        <v>1000</v>
      </c>
      <c r="N4411" s="10">
        <v>1</v>
      </c>
      <c r="O4411" s="10">
        <v>1</v>
      </c>
      <c r="P4411" s="10">
        <v>0</v>
      </c>
      <c r="Q4411" s="10">
        <v>1275000</v>
      </c>
      <c r="R4411" s="10">
        <f t="shared" si="3110"/>
        <v>1275000</v>
      </c>
      <c r="S4411" s="10">
        <v>1000</v>
      </c>
      <c r="T4411" s="10">
        <v>1</v>
      </c>
    </row>
    <row r="4412" spans="1:20">
      <c r="A4412" s="10">
        <v>1110103</v>
      </c>
      <c r="B4412" s="111" t="s">
        <v>1385</v>
      </c>
      <c r="C4412" s="111" t="s">
        <v>1427</v>
      </c>
      <c r="D4412" s="111" t="s">
        <v>1009</v>
      </c>
      <c r="F4412" s="111" t="s">
        <v>1440</v>
      </c>
      <c r="G4412" s="10">
        <v>1</v>
      </c>
      <c r="I4412" s="10">
        <v>33</v>
      </c>
      <c r="J4412" s="10">
        <v>0</v>
      </c>
      <c r="K4412" s="2">
        <v>4500</v>
      </c>
      <c r="L4412" s="2">
        <v>4500</v>
      </c>
      <c r="M4412" s="10">
        <v>1000</v>
      </c>
      <c r="N4412" s="10">
        <v>1</v>
      </c>
      <c r="O4412" s="10">
        <v>1</v>
      </c>
      <c r="P4412" s="10">
        <v>0</v>
      </c>
      <c r="Q4412" s="10">
        <v>1200000</v>
      </c>
      <c r="R4412" s="10">
        <f t="shared" si="3110"/>
        <v>1200000</v>
      </c>
      <c r="S4412" s="10">
        <v>1000</v>
      </c>
      <c r="T4412" s="10">
        <v>1</v>
      </c>
    </row>
    <row r="4413" spans="1:20">
      <c r="A4413" s="10">
        <v>1110104</v>
      </c>
      <c r="B4413" s="111" t="s">
        <v>1385</v>
      </c>
      <c r="C4413" s="111" t="s">
        <v>1426</v>
      </c>
      <c r="D4413" s="111" t="s">
        <v>1432</v>
      </c>
      <c r="F4413" s="111" t="s">
        <v>1440</v>
      </c>
      <c r="G4413" s="10">
        <v>1</v>
      </c>
      <c r="I4413" s="10">
        <v>33</v>
      </c>
      <c r="J4413" s="10">
        <v>0</v>
      </c>
      <c r="K4413" s="2">
        <v>3600</v>
      </c>
      <c r="L4413" s="2">
        <v>3600</v>
      </c>
      <c r="M4413" s="10">
        <v>1000</v>
      </c>
      <c r="N4413" s="10">
        <v>1</v>
      </c>
      <c r="O4413" s="10">
        <v>1</v>
      </c>
      <c r="P4413" s="10">
        <v>0</v>
      </c>
      <c r="Q4413" s="10">
        <v>1125000</v>
      </c>
      <c r="R4413" s="10">
        <f t="shared" si="3110"/>
        <v>1125000</v>
      </c>
      <c r="S4413" s="10">
        <v>1000</v>
      </c>
      <c r="T4413" s="10">
        <v>1</v>
      </c>
    </row>
    <row r="4414" spans="1:20">
      <c r="A4414" s="10">
        <v>1110105</v>
      </c>
      <c r="B4414" s="111" t="s">
        <v>1385</v>
      </c>
      <c r="C4414" s="111" t="s">
        <v>1425</v>
      </c>
      <c r="D4414" s="111" t="s">
        <v>1433</v>
      </c>
      <c r="F4414" s="111" t="s">
        <v>1440</v>
      </c>
      <c r="G4414" s="10">
        <v>1</v>
      </c>
      <c r="I4414" s="10">
        <v>33</v>
      </c>
      <c r="J4414" s="10">
        <v>0</v>
      </c>
      <c r="K4414" s="2">
        <v>3150</v>
      </c>
      <c r="L4414" s="2">
        <v>3150</v>
      </c>
      <c r="M4414" s="10">
        <v>1000</v>
      </c>
      <c r="N4414" s="10">
        <v>1</v>
      </c>
      <c r="O4414" s="10">
        <v>1</v>
      </c>
      <c r="P4414" s="10">
        <v>0</v>
      </c>
      <c r="Q4414" s="10">
        <v>1050000</v>
      </c>
      <c r="R4414" s="10">
        <f t="shared" si="3110"/>
        <v>1050000</v>
      </c>
      <c r="S4414" s="10">
        <v>1000</v>
      </c>
      <c r="T4414" s="10">
        <v>1</v>
      </c>
    </row>
    <row r="4415" spans="1:20">
      <c r="A4415" s="10">
        <v>1110106</v>
      </c>
      <c r="B4415" s="111" t="s">
        <v>1385</v>
      </c>
      <c r="C4415" s="111" t="s">
        <v>1424</v>
      </c>
      <c r="D4415" s="111" t="s">
        <v>1434</v>
      </c>
      <c r="F4415" s="111" t="s">
        <v>1440</v>
      </c>
      <c r="G4415" s="10">
        <v>1</v>
      </c>
      <c r="I4415" s="10">
        <v>33</v>
      </c>
      <c r="J4415" s="10">
        <v>0</v>
      </c>
      <c r="K4415" s="2">
        <v>2700</v>
      </c>
      <c r="L4415" s="2">
        <v>2700</v>
      </c>
      <c r="M4415" s="10">
        <v>1000</v>
      </c>
      <c r="N4415" s="10">
        <v>1</v>
      </c>
      <c r="O4415" s="10">
        <v>1</v>
      </c>
      <c r="P4415" s="10">
        <v>0</v>
      </c>
      <c r="Q4415" s="10">
        <v>975000</v>
      </c>
      <c r="R4415" s="10">
        <f t="shared" si="3110"/>
        <v>975000</v>
      </c>
      <c r="S4415" s="10">
        <v>1000</v>
      </c>
      <c r="T4415" s="10">
        <v>1</v>
      </c>
    </row>
    <row r="4416" spans="1:20">
      <c r="A4416" s="10">
        <v>1110107</v>
      </c>
      <c r="B4416" s="111" t="s">
        <v>1385</v>
      </c>
      <c r="C4416" s="111" t="s">
        <v>1423</v>
      </c>
      <c r="D4416" s="111" t="s">
        <v>1435</v>
      </c>
      <c r="F4416" s="111" t="s">
        <v>1440</v>
      </c>
      <c r="G4416" s="10">
        <v>1</v>
      </c>
      <c r="I4416" s="10">
        <v>33</v>
      </c>
      <c r="J4416" s="10">
        <v>0</v>
      </c>
      <c r="K4416" s="2">
        <v>2475</v>
      </c>
      <c r="L4416" s="2">
        <v>2475</v>
      </c>
      <c r="M4416" s="10">
        <v>1000</v>
      </c>
      <c r="N4416" s="10">
        <v>1</v>
      </c>
      <c r="O4416" s="10">
        <v>1</v>
      </c>
      <c r="P4416" s="10">
        <v>0</v>
      </c>
      <c r="Q4416" s="10">
        <v>900000</v>
      </c>
      <c r="R4416" s="10">
        <f t="shared" si="3110"/>
        <v>900000</v>
      </c>
      <c r="S4416" s="10">
        <v>1000</v>
      </c>
      <c r="T4416" s="10">
        <v>1</v>
      </c>
    </row>
    <row r="4417" spans="1:20">
      <c r="A4417" s="10">
        <v>1110108</v>
      </c>
      <c r="B4417" s="111" t="s">
        <v>1385</v>
      </c>
      <c r="C4417" s="111" t="s">
        <v>1422</v>
      </c>
      <c r="D4417" s="111" t="s">
        <v>1436</v>
      </c>
      <c r="F4417" s="111" t="s">
        <v>1440</v>
      </c>
      <c r="G4417" s="10">
        <v>1</v>
      </c>
      <c r="I4417" s="10">
        <v>33</v>
      </c>
      <c r="J4417" s="10">
        <v>0</v>
      </c>
      <c r="K4417" s="2">
        <v>2250</v>
      </c>
      <c r="L4417" s="2">
        <v>2250</v>
      </c>
      <c r="M4417" s="10">
        <v>1000</v>
      </c>
      <c r="N4417" s="10">
        <v>1</v>
      </c>
      <c r="O4417" s="10">
        <v>1</v>
      </c>
      <c r="P4417" s="10">
        <v>0</v>
      </c>
      <c r="Q4417" s="10">
        <v>825000</v>
      </c>
      <c r="R4417" s="10">
        <f t="shared" si="3110"/>
        <v>825000</v>
      </c>
      <c r="S4417" s="10">
        <v>1000</v>
      </c>
      <c r="T4417" s="10">
        <v>1</v>
      </c>
    </row>
    <row r="4418" spans="1:20">
      <c r="A4418" s="10">
        <v>1110109</v>
      </c>
      <c r="B4418" s="111" t="s">
        <v>1385</v>
      </c>
      <c r="C4418" s="111" t="s">
        <v>1421</v>
      </c>
      <c r="D4418" s="111" t="s">
        <v>1437</v>
      </c>
      <c r="F4418" s="111" t="s">
        <v>1440</v>
      </c>
      <c r="G4418" s="10">
        <v>1</v>
      </c>
      <c r="I4418" s="10">
        <v>33</v>
      </c>
      <c r="J4418" s="10">
        <v>0</v>
      </c>
      <c r="K4418" s="2">
        <v>2025</v>
      </c>
      <c r="L4418" s="2">
        <v>2025</v>
      </c>
      <c r="M4418" s="10">
        <v>1000</v>
      </c>
      <c r="N4418" s="10">
        <v>1</v>
      </c>
      <c r="O4418" s="10">
        <v>1</v>
      </c>
      <c r="P4418" s="10">
        <v>0</v>
      </c>
      <c r="Q4418" s="10">
        <v>750000</v>
      </c>
      <c r="R4418" s="10">
        <f t="shared" si="3110"/>
        <v>750000</v>
      </c>
      <c r="S4418" s="10">
        <v>1000</v>
      </c>
      <c r="T4418" s="10">
        <v>1</v>
      </c>
    </row>
    <row r="4419" spans="1:20">
      <c r="A4419" s="10">
        <v>1110110</v>
      </c>
      <c r="B4419" s="111" t="s">
        <v>1385</v>
      </c>
      <c r="C4419" s="111" t="s">
        <v>1420</v>
      </c>
      <c r="D4419" s="111" t="s">
        <v>1438</v>
      </c>
      <c r="F4419" s="111" t="s">
        <v>1440</v>
      </c>
      <c r="G4419" s="10">
        <v>1</v>
      </c>
      <c r="I4419" s="10">
        <v>33</v>
      </c>
      <c r="J4419" s="10">
        <v>0</v>
      </c>
      <c r="K4419" s="2">
        <v>1800</v>
      </c>
      <c r="L4419" s="2">
        <v>1800</v>
      </c>
      <c r="M4419" s="10">
        <v>1000</v>
      </c>
      <c r="N4419" s="10">
        <v>1</v>
      </c>
      <c r="O4419" s="10">
        <v>1</v>
      </c>
      <c r="P4419" s="10">
        <v>0</v>
      </c>
      <c r="Q4419" s="10">
        <v>675000</v>
      </c>
      <c r="R4419" s="10">
        <f t="shared" si="3110"/>
        <v>675000</v>
      </c>
      <c r="S4419" s="10">
        <v>1000</v>
      </c>
      <c r="T4419" s="10">
        <v>1</v>
      </c>
    </row>
    <row r="4420" spans="1:20">
      <c r="A4420" s="10">
        <v>1110111</v>
      </c>
      <c r="B4420" s="111" t="s">
        <v>1385</v>
      </c>
      <c r="C4420" s="111" t="s">
        <v>1419</v>
      </c>
      <c r="D4420" s="111" t="s">
        <v>1439</v>
      </c>
      <c r="F4420" s="111" t="s">
        <v>1440</v>
      </c>
      <c r="G4420" s="10">
        <v>1</v>
      </c>
      <c r="I4420" s="10">
        <v>33</v>
      </c>
      <c r="J4420" s="10">
        <v>0</v>
      </c>
      <c r="K4420" s="2">
        <v>1350</v>
      </c>
      <c r="L4420" s="2">
        <v>1350</v>
      </c>
      <c r="M4420" s="10">
        <v>1000</v>
      </c>
      <c r="N4420" s="10">
        <v>1</v>
      </c>
      <c r="O4420" s="10">
        <v>1</v>
      </c>
      <c r="P4420" s="10">
        <v>0</v>
      </c>
      <c r="Q4420" s="10">
        <v>600000</v>
      </c>
      <c r="R4420" s="10">
        <f t="shared" si="3110"/>
        <v>600000</v>
      </c>
      <c r="S4420" s="10">
        <v>1000</v>
      </c>
      <c r="T4420" s="10">
        <v>1</v>
      </c>
    </row>
    <row r="4421" spans="1:20">
      <c r="A4421" s="10">
        <v>9000001</v>
      </c>
      <c r="B4421" s="111" t="s">
        <v>1479</v>
      </c>
      <c r="F4421" s="111" t="s">
        <v>1481</v>
      </c>
      <c r="G4421" s="10">
        <v>1</v>
      </c>
      <c r="I4421" s="10">
        <v>9</v>
      </c>
      <c r="J4421" s="10">
        <v>302</v>
      </c>
      <c r="K4421" s="10">
        <v>412</v>
      </c>
      <c r="L4421" s="10">
        <f>K4421</f>
        <v>412</v>
      </c>
      <c r="M4421" s="10">
        <v>1000</v>
      </c>
      <c r="N4421" s="10">
        <v>1</v>
      </c>
      <c r="O4421" s="10">
        <v>37</v>
      </c>
      <c r="P4421" s="10">
        <v>0</v>
      </c>
      <c r="Q4421" s="10">
        <v>330</v>
      </c>
      <c r="R4421" s="10">
        <f t="shared" si="3110"/>
        <v>330</v>
      </c>
      <c r="S4421" s="10">
        <v>1000</v>
      </c>
      <c r="T4421" s="10">
        <v>1</v>
      </c>
    </row>
    <row r="4422" spans="1:20">
      <c r="A4422" s="10">
        <f>A4421+1</f>
        <v>9000002</v>
      </c>
      <c r="B4422" s="111" t="s">
        <v>1479</v>
      </c>
      <c r="F4422" s="111" t="s">
        <v>1481</v>
      </c>
      <c r="G4422" s="10">
        <v>1</v>
      </c>
      <c r="I4422" s="10">
        <v>9</v>
      </c>
      <c r="J4422" s="10">
        <v>302</v>
      </c>
      <c r="K4422" s="10">
        <v>425</v>
      </c>
      <c r="L4422" s="10">
        <f t="shared" ref="L4422:L4524" si="3111">K4422</f>
        <v>425</v>
      </c>
      <c r="M4422" s="10">
        <v>1000</v>
      </c>
      <c r="N4422" s="10">
        <v>1</v>
      </c>
      <c r="O4422" s="10">
        <v>37</v>
      </c>
      <c r="P4422" s="10">
        <v>0</v>
      </c>
      <c r="Q4422" s="10">
        <v>340</v>
      </c>
      <c r="R4422" s="10">
        <f t="shared" ref="R4422:R4524" si="3112">Q4422</f>
        <v>340</v>
      </c>
      <c r="S4422" s="10">
        <v>1000</v>
      </c>
      <c r="T4422" s="10">
        <v>1</v>
      </c>
    </row>
    <row r="4423" spans="1:20">
      <c r="A4423" s="10">
        <f t="shared" ref="A4423:A4486" si="3113">A4422+1</f>
        <v>9000003</v>
      </c>
      <c r="B4423" s="111" t="s">
        <v>1479</v>
      </c>
      <c r="F4423" s="111" t="s">
        <v>1481</v>
      </c>
      <c r="G4423" s="10">
        <v>1</v>
      </c>
      <c r="I4423" s="10">
        <v>9</v>
      </c>
      <c r="J4423" s="10">
        <v>302</v>
      </c>
      <c r="K4423" s="10">
        <v>437</v>
      </c>
      <c r="L4423" s="10">
        <f t="shared" si="3111"/>
        <v>437</v>
      </c>
      <c r="M4423" s="10">
        <v>1000</v>
      </c>
      <c r="N4423" s="10">
        <v>1</v>
      </c>
      <c r="O4423" s="10">
        <v>37</v>
      </c>
      <c r="P4423" s="10">
        <v>0</v>
      </c>
      <c r="Q4423" s="10">
        <v>350</v>
      </c>
      <c r="R4423" s="10">
        <f t="shared" si="3112"/>
        <v>350</v>
      </c>
      <c r="S4423" s="10">
        <v>1000</v>
      </c>
      <c r="T4423" s="10">
        <v>1</v>
      </c>
    </row>
    <row r="4424" spans="1:20">
      <c r="A4424" s="10">
        <f t="shared" si="3113"/>
        <v>9000004</v>
      </c>
      <c r="B4424" s="111" t="s">
        <v>1479</v>
      </c>
      <c r="F4424" s="111" t="s">
        <v>1481</v>
      </c>
      <c r="G4424" s="10">
        <v>1</v>
      </c>
      <c r="I4424" s="10">
        <v>9</v>
      </c>
      <c r="J4424" s="10">
        <v>301</v>
      </c>
      <c r="K4424" s="10">
        <v>450</v>
      </c>
      <c r="L4424" s="10">
        <f t="shared" si="3111"/>
        <v>450</v>
      </c>
      <c r="M4424" s="10">
        <v>1000</v>
      </c>
      <c r="N4424" s="10">
        <v>1</v>
      </c>
      <c r="O4424" s="10">
        <v>37</v>
      </c>
      <c r="P4424" s="10">
        <v>0</v>
      </c>
      <c r="Q4424" s="10">
        <v>360</v>
      </c>
      <c r="R4424" s="10">
        <f t="shared" si="3112"/>
        <v>360</v>
      </c>
      <c r="S4424" s="10">
        <v>1000</v>
      </c>
      <c r="T4424" s="10">
        <v>1</v>
      </c>
    </row>
    <row r="4425" spans="1:20">
      <c r="A4425" s="10">
        <f>A4424+1</f>
        <v>9000005</v>
      </c>
      <c r="B4425" s="111" t="s">
        <v>1479</v>
      </c>
      <c r="F4425" s="111" t="s">
        <v>1481</v>
      </c>
      <c r="G4425" s="10">
        <v>1</v>
      </c>
      <c r="I4425" s="10">
        <v>9</v>
      </c>
      <c r="J4425" s="10">
        <v>302</v>
      </c>
      <c r="K4425" s="10">
        <v>462</v>
      </c>
      <c r="L4425" s="10">
        <f t="shared" ref="L4425:L4430" si="3114">K4425</f>
        <v>462</v>
      </c>
      <c r="M4425" s="10">
        <v>1000</v>
      </c>
      <c r="N4425" s="10">
        <v>1</v>
      </c>
      <c r="O4425" s="10">
        <v>37</v>
      </c>
      <c r="P4425" s="10">
        <v>0</v>
      </c>
      <c r="Q4425" s="10">
        <v>370</v>
      </c>
      <c r="R4425" s="10">
        <f t="shared" ref="R4425:R4430" si="3115">Q4425</f>
        <v>370</v>
      </c>
      <c r="S4425" s="10">
        <v>1000</v>
      </c>
      <c r="T4425" s="10">
        <v>1</v>
      </c>
    </row>
    <row r="4426" spans="1:20">
      <c r="A4426" s="10">
        <f t="shared" si="3113"/>
        <v>9000006</v>
      </c>
      <c r="B4426" s="111" t="s">
        <v>1479</v>
      </c>
      <c r="F4426" s="111" t="s">
        <v>1481</v>
      </c>
      <c r="G4426" s="10">
        <v>1</v>
      </c>
      <c r="I4426" s="10">
        <v>9</v>
      </c>
      <c r="J4426" s="10">
        <v>302</v>
      </c>
      <c r="K4426" s="10">
        <v>475</v>
      </c>
      <c r="L4426" s="10">
        <f t="shared" si="3114"/>
        <v>475</v>
      </c>
      <c r="M4426" s="10">
        <v>1000</v>
      </c>
      <c r="N4426" s="10">
        <v>1</v>
      </c>
      <c r="O4426" s="10">
        <v>37</v>
      </c>
      <c r="P4426" s="10">
        <v>0</v>
      </c>
      <c r="Q4426" s="10">
        <v>380</v>
      </c>
      <c r="R4426" s="10">
        <f t="shared" si="3115"/>
        <v>380</v>
      </c>
      <c r="S4426" s="10">
        <v>1000</v>
      </c>
      <c r="T4426" s="10">
        <v>1</v>
      </c>
    </row>
    <row r="4427" spans="1:20">
      <c r="A4427" s="10">
        <f t="shared" si="3113"/>
        <v>9000007</v>
      </c>
      <c r="B4427" s="111" t="s">
        <v>1479</v>
      </c>
      <c r="F4427" s="111" t="s">
        <v>1481</v>
      </c>
      <c r="G4427" s="10">
        <v>1</v>
      </c>
      <c r="I4427" s="10">
        <v>9</v>
      </c>
      <c r="J4427" s="10">
        <v>302</v>
      </c>
      <c r="K4427" s="10">
        <v>487</v>
      </c>
      <c r="L4427" s="10">
        <f t="shared" si="3114"/>
        <v>487</v>
      </c>
      <c r="M4427" s="10">
        <v>1000</v>
      </c>
      <c r="N4427" s="10">
        <v>1</v>
      </c>
      <c r="O4427" s="10">
        <v>37</v>
      </c>
      <c r="P4427" s="10">
        <v>0</v>
      </c>
      <c r="Q4427" s="10">
        <v>390</v>
      </c>
      <c r="R4427" s="10">
        <f t="shared" si="3115"/>
        <v>390</v>
      </c>
      <c r="S4427" s="10">
        <v>1000</v>
      </c>
      <c r="T4427" s="10">
        <v>1</v>
      </c>
    </row>
    <row r="4428" spans="1:20">
      <c r="A4428" s="10">
        <f>A4427+1</f>
        <v>9000008</v>
      </c>
      <c r="B4428" s="111" t="s">
        <v>1479</v>
      </c>
      <c r="F4428" s="111" t="s">
        <v>1481</v>
      </c>
      <c r="G4428" s="10">
        <v>1</v>
      </c>
      <c r="I4428" s="10">
        <v>9</v>
      </c>
      <c r="J4428" s="10">
        <v>301</v>
      </c>
      <c r="K4428" s="10">
        <v>500</v>
      </c>
      <c r="L4428" s="10">
        <f t="shared" si="3114"/>
        <v>500</v>
      </c>
      <c r="M4428" s="10">
        <v>1000</v>
      </c>
      <c r="N4428" s="10">
        <v>1</v>
      </c>
      <c r="O4428" s="10">
        <v>37</v>
      </c>
      <c r="P4428" s="10">
        <v>0</v>
      </c>
      <c r="Q4428" s="10">
        <v>400</v>
      </c>
      <c r="R4428" s="10">
        <f t="shared" si="3115"/>
        <v>400</v>
      </c>
      <c r="S4428" s="10">
        <v>1000</v>
      </c>
      <c r="T4428" s="10">
        <v>1</v>
      </c>
    </row>
    <row r="4429" spans="1:20">
      <c r="A4429" s="10">
        <f t="shared" si="3113"/>
        <v>9000009</v>
      </c>
      <c r="B4429" s="111" t="s">
        <v>1479</v>
      </c>
      <c r="F4429" s="111" t="s">
        <v>1481</v>
      </c>
      <c r="G4429" s="10">
        <v>1</v>
      </c>
      <c r="I4429" s="10">
        <v>9</v>
      </c>
      <c r="J4429" s="10">
        <v>302</v>
      </c>
      <c r="K4429" s="10">
        <v>512</v>
      </c>
      <c r="L4429" s="10">
        <f t="shared" si="3114"/>
        <v>512</v>
      </c>
      <c r="M4429" s="10">
        <v>1000</v>
      </c>
      <c r="N4429" s="10">
        <v>1</v>
      </c>
      <c r="O4429" s="10">
        <v>37</v>
      </c>
      <c r="P4429" s="10">
        <v>0</v>
      </c>
      <c r="Q4429" s="10">
        <v>410</v>
      </c>
      <c r="R4429" s="10">
        <f t="shared" si="3115"/>
        <v>410</v>
      </c>
      <c r="S4429" s="10">
        <v>1000</v>
      </c>
      <c r="T4429" s="10">
        <v>1</v>
      </c>
    </row>
    <row r="4430" spans="1:20">
      <c r="A4430" s="10">
        <f t="shared" si="3113"/>
        <v>9000010</v>
      </c>
      <c r="B4430" s="111" t="s">
        <v>1479</v>
      </c>
      <c r="F4430" s="111" t="s">
        <v>1481</v>
      </c>
      <c r="G4430" s="10">
        <v>1</v>
      </c>
      <c r="I4430" s="10">
        <v>9</v>
      </c>
      <c r="J4430" s="10">
        <v>302</v>
      </c>
      <c r="K4430" s="10">
        <v>525</v>
      </c>
      <c r="L4430" s="10">
        <f t="shared" si="3114"/>
        <v>525</v>
      </c>
      <c r="M4430" s="10">
        <v>1000</v>
      </c>
      <c r="N4430" s="10">
        <v>1</v>
      </c>
      <c r="O4430" s="10">
        <v>37</v>
      </c>
      <c r="P4430" s="10">
        <v>0</v>
      </c>
      <c r="Q4430" s="10">
        <v>420</v>
      </c>
      <c r="R4430" s="10">
        <f t="shared" si="3115"/>
        <v>420</v>
      </c>
      <c r="S4430" s="10">
        <v>1000</v>
      </c>
      <c r="T4430" s="10">
        <v>1</v>
      </c>
    </row>
    <row r="4431" spans="1:20">
      <c r="A4431" s="10">
        <f>A4430+1</f>
        <v>9000011</v>
      </c>
      <c r="B4431" s="111" t="s">
        <v>1479</v>
      </c>
      <c r="F4431" s="111" t="s">
        <v>1481</v>
      </c>
      <c r="G4431" s="10">
        <v>1</v>
      </c>
      <c r="I4431" s="10">
        <v>9</v>
      </c>
      <c r="J4431" s="10">
        <v>302</v>
      </c>
      <c r="K4431" s="10">
        <v>537</v>
      </c>
      <c r="L4431" s="10">
        <f t="shared" ref="L4431:L4442" si="3116">K4431</f>
        <v>537</v>
      </c>
      <c r="M4431" s="10">
        <v>1000</v>
      </c>
      <c r="N4431" s="10">
        <v>1</v>
      </c>
      <c r="O4431" s="10">
        <v>37</v>
      </c>
      <c r="P4431" s="10">
        <v>0</v>
      </c>
      <c r="Q4431" s="10">
        <v>430</v>
      </c>
      <c r="R4431" s="10">
        <f t="shared" ref="R4431:R4442" si="3117">Q4431</f>
        <v>430</v>
      </c>
      <c r="S4431" s="10">
        <v>1000</v>
      </c>
      <c r="T4431" s="10">
        <v>1</v>
      </c>
    </row>
    <row r="4432" spans="1:20">
      <c r="A4432" s="10">
        <f t="shared" si="3113"/>
        <v>9000012</v>
      </c>
      <c r="B4432" s="111" t="s">
        <v>1479</v>
      </c>
      <c r="F4432" s="111" t="s">
        <v>1481</v>
      </c>
      <c r="G4432" s="10">
        <v>1</v>
      </c>
      <c r="I4432" s="10">
        <v>9</v>
      </c>
      <c r="J4432" s="10">
        <v>301</v>
      </c>
      <c r="K4432" s="10">
        <v>550</v>
      </c>
      <c r="L4432" s="10">
        <f t="shared" si="3116"/>
        <v>550</v>
      </c>
      <c r="M4432" s="10">
        <v>1000</v>
      </c>
      <c r="N4432" s="10">
        <v>1</v>
      </c>
      <c r="O4432" s="10">
        <v>37</v>
      </c>
      <c r="P4432" s="10">
        <v>0</v>
      </c>
      <c r="Q4432" s="10">
        <v>440</v>
      </c>
      <c r="R4432" s="10">
        <f t="shared" si="3117"/>
        <v>440</v>
      </c>
      <c r="S4432" s="10">
        <v>1000</v>
      </c>
      <c r="T4432" s="10">
        <v>1</v>
      </c>
    </row>
    <row r="4433" spans="1:20">
      <c r="A4433" s="10">
        <f t="shared" si="3113"/>
        <v>9000013</v>
      </c>
      <c r="B4433" s="111" t="s">
        <v>1479</v>
      </c>
      <c r="F4433" s="111" t="s">
        <v>1481</v>
      </c>
      <c r="G4433" s="10">
        <v>1</v>
      </c>
      <c r="I4433" s="10">
        <v>9</v>
      </c>
      <c r="J4433" s="10">
        <v>302</v>
      </c>
      <c r="K4433" s="10">
        <v>562</v>
      </c>
      <c r="L4433" s="10">
        <f t="shared" si="3116"/>
        <v>562</v>
      </c>
      <c r="M4433" s="10">
        <v>1000</v>
      </c>
      <c r="N4433" s="10">
        <v>1</v>
      </c>
      <c r="O4433" s="10">
        <v>37</v>
      </c>
      <c r="P4433" s="10">
        <v>0</v>
      </c>
      <c r="Q4433" s="10">
        <v>450</v>
      </c>
      <c r="R4433" s="10">
        <f t="shared" si="3117"/>
        <v>450</v>
      </c>
      <c r="S4433" s="10">
        <v>1000</v>
      </c>
      <c r="T4433" s="10">
        <v>1</v>
      </c>
    </row>
    <row r="4434" spans="1:20">
      <c r="A4434" s="10">
        <f>A4433+1</f>
        <v>9000014</v>
      </c>
      <c r="B4434" s="111" t="s">
        <v>1479</v>
      </c>
      <c r="F4434" s="111" t="s">
        <v>1481</v>
      </c>
      <c r="G4434" s="10">
        <v>1</v>
      </c>
      <c r="I4434" s="10">
        <v>9</v>
      </c>
      <c r="J4434" s="10">
        <v>302</v>
      </c>
      <c r="K4434" s="10">
        <v>575</v>
      </c>
      <c r="L4434" s="10">
        <f t="shared" si="3116"/>
        <v>575</v>
      </c>
      <c r="M4434" s="10">
        <v>1000</v>
      </c>
      <c r="N4434" s="10">
        <v>1</v>
      </c>
      <c r="O4434" s="10">
        <v>37</v>
      </c>
      <c r="P4434" s="10">
        <v>0</v>
      </c>
      <c r="Q4434" s="10">
        <v>460</v>
      </c>
      <c r="R4434" s="10">
        <f t="shared" si="3117"/>
        <v>460</v>
      </c>
      <c r="S4434" s="10">
        <v>1000</v>
      </c>
      <c r="T4434" s="10">
        <v>1</v>
      </c>
    </row>
    <row r="4435" spans="1:20">
      <c r="A4435" s="10">
        <f t="shared" si="3113"/>
        <v>9000015</v>
      </c>
      <c r="B4435" s="111" t="s">
        <v>1479</v>
      </c>
      <c r="F4435" s="111" t="s">
        <v>1481</v>
      </c>
      <c r="G4435" s="10">
        <v>1</v>
      </c>
      <c r="I4435" s="10">
        <v>9</v>
      </c>
      <c r="J4435" s="10">
        <v>302</v>
      </c>
      <c r="K4435" s="10">
        <v>587</v>
      </c>
      <c r="L4435" s="10">
        <f t="shared" si="3116"/>
        <v>587</v>
      </c>
      <c r="M4435" s="10">
        <v>1000</v>
      </c>
      <c r="N4435" s="10">
        <v>1</v>
      </c>
      <c r="O4435" s="10">
        <v>37</v>
      </c>
      <c r="P4435" s="10">
        <v>0</v>
      </c>
      <c r="Q4435" s="10">
        <v>470</v>
      </c>
      <c r="R4435" s="10">
        <f t="shared" si="3117"/>
        <v>470</v>
      </c>
      <c r="S4435" s="10">
        <v>1000</v>
      </c>
      <c r="T4435" s="10">
        <v>1</v>
      </c>
    </row>
    <row r="4436" spans="1:20">
      <c r="A4436" s="10">
        <f t="shared" si="3113"/>
        <v>9000016</v>
      </c>
      <c r="B4436" s="111" t="s">
        <v>1479</v>
      </c>
      <c r="F4436" s="111" t="s">
        <v>1481</v>
      </c>
      <c r="G4436" s="10">
        <v>1</v>
      </c>
      <c r="I4436" s="10">
        <v>9</v>
      </c>
      <c r="J4436" s="10">
        <v>301</v>
      </c>
      <c r="K4436" s="10">
        <v>600</v>
      </c>
      <c r="L4436" s="10">
        <f t="shared" si="3116"/>
        <v>600</v>
      </c>
      <c r="M4436" s="10">
        <v>1000</v>
      </c>
      <c r="N4436" s="10">
        <v>1</v>
      </c>
      <c r="O4436" s="10">
        <v>37</v>
      </c>
      <c r="P4436" s="10">
        <v>0</v>
      </c>
      <c r="Q4436" s="10">
        <v>480</v>
      </c>
      <c r="R4436" s="10">
        <f t="shared" si="3117"/>
        <v>480</v>
      </c>
      <c r="S4436" s="10">
        <v>1000</v>
      </c>
      <c r="T4436" s="10">
        <v>1</v>
      </c>
    </row>
    <row r="4437" spans="1:20">
      <c r="A4437" s="10">
        <f>A4436+1</f>
        <v>9000017</v>
      </c>
      <c r="B4437" s="111" t="s">
        <v>1479</v>
      </c>
      <c r="F4437" s="111" t="s">
        <v>1481</v>
      </c>
      <c r="G4437" s="10">
        <v>1</v>
      </c>
      <c r="I4437" s="10">
        <v>9</v>
      </c>
      <c r="J4437" s="10">
        <v>302</v>
      </c>
      <c r="K4437" s="10">
        <v>612</v>
      </c>
      <c r="L4437" s="10">
        <f t="shared" si="3116"/>
        <v>612</v>
      </c>
      <c r="M4437" s="10">
        <v>1000</v>
      </c>
      <c r="N4437" s="10">
        <v>1</v>
      </c>
      <c r="O4437" s="10">
        <v>37</v>
      </c>
      <c r="P4437" s="10">
        <v>0</v>
      </c>
      <c r="Q4437" s="10">
        <v>490</v>
      </c>
      <c r="R4437" s="10">
        <f t="shared" si="3117"/>
        <v>490</v>
      </c>
      <c r="S4437" s="10">
        <v>1000</v>
      </c>
      <c r="T4437" s="10">
        <v>1</v>
      </c>
    </row>
    <row r="4438" spans="1:20">
      <c r="A4438" s="10">
        <f t="shared" si="3113"/>
        <v>9000018</v>
      </c>
      <c r="B4438" s="111" t="s">
        <v>1479</v>
      </c>
      <c r="F4438" s="111" t="s">
        <v>1481</v>
      </c>
      <c r="G4438" s="10">
        <v>1</v>
      </c>
      <c r="I4438" s="10">
        <v>9</v>
      </c>
      <c r="J4438" s="10">
        <v>302</v>
      </c>
      <c r="K4438" s="10">
        <v>625</v>
      </c>
      <c r="L4438" s="10">
        <f t="shared" si="3116"/>
        <v>625</v>
      </c>
      <c r="M4438" s="10">
        <v>1000</v>
      </c>
      <c r="N4438" s="10">
        <v>1</v>
      </c>
      <c r="O4438" s="10">
        <v>37</v>
      </c>
      <c r="P4438" s="10">
        <v>0</v>
      </c>
      <c r="Q4438" s="10">
        <v>500</v>
      </c>
      <c r="R4438" s="10">
        <f t="shared" si="3117"/>
        <v>500</v>
      </c>
      <c r="S4438" s="10">
        <v>1000</v>
      </c>
      <c r="T4438" s="10">
        <v>1</v>
      </c>
    </row>
    <row r="4439" spans="1:20">
      <c r="A4439" s="10">
        <f t="shared" si="3113"/>
        <v>9000019</v>
      </c>
      <c r="B4439" s="111" t="s">
        <v>1479</v>
      </c>
      <c r="F4439" s="111" t="s">
        <v>1481</v>
      </c>
      <c r="G4439" s="10">
        <v>1</v>
      </c>
      <c r="I4439" s="10">
        <v>9</v>
      </c>
      <c r="J4439" s="10">
        <v>302</v>
      </c>
      <c r="K4439" s="10">
        <v>637</v>
      </c>
      <c r="L4439" s="10">
        <f t="shared" si="3116"/>
        <v>637</v>
      </c>
      <c r="M4439" s="10">
        <v>1000</v>
      </c>
      <c r="N4439" s="10">
        <v>1</v>
      </c>
      <c r="O4439" s="10">
        <v>37</v>
      </c>
      <c r="P4439" s="10">
        <v>0</v>
      </c>
      <c r="Q4439" s="10">
        <v>510</v>
      </c>
      <c r="R4439" s="10">
        <f t="shared" si="3117"/>
        <v>510</v>
      </c>
      <c r="S4439" s="10">
        <v>1000</v>
      </c>
      <c r="T4439" s="10">
        <v>1</v>
      </c>
    </row>
    <row r="4440" spans="1:20">
      <c r="A4440" s="10">
        <f>A4439+1</f>
        <v>9000020</v>
      </c>
      <c r="B4440" s="111" t="s">
        <v>1479</v>
      </c>
      <c r="F4440" s="111" t="s">
        <v>1481</v>
      </c>
      <c r="G4440" s="10">
        <v>1</v>
      </c>
      <c r="I4440" s="10">
        <v>9</v>
      </c>
      <c r="J4440" s="10">
        <v>301</v>
      </c>
      <c r="K4440" s="10">
        <v>662</v>
      </c>
      <c r="L4440" s="10">
        <f t="shared" si="3116"/>
        <v>662</v>
      </c>
      <c r="M4440" s="10">
        <v>1000</v>
      </c>
      <c r="N4440" s="10">
        <v>1</v>
      </c>
      <c r="O4440" s="10">
        <v>37</v>
      </c>
      <c r="P4440" s="10">
        <v>0</v>
      </c>
      <c r="Q4440" s="10">
        <v>530</v>
      </c>
      <c r="R4440" s="10">
        <f t="shared" si="3117"/>
        <v>530</v>
      </c>
      <c r="S4440" s="10">
        <v>1000</v>
      </c>
      <c r="T4440" s="10">
        <v>1</v>
      </c>
    </row>
    <row r="4441" spans="1:20">
      <c r="A4441" s="10">
        <f t="shared" si="3113"/>
        <v>9000021</v>
      </c>
      <c r="B4441" s="111" t="s">
        <v>1479</v>
      </c>
      <c r="F4441" s="111" t="s">
        <v>1481</v>
      </c>
      <c r="G4441" s="10">
        <v>1</v>
      </c>
      <c r="I4441" s="10">
        <v>9</v>
      </c>
      <c r="J4441" s="10">
        <v>302</v>
      </c>
      <c r="K4441" s="10">
        <v>687</v>
      </c>
      <c r="L4441" s="10">
        <f t="shared" si="3116"/>
        <v>687</v>
      </c>
      <c r="M4441" s="10">
        <v>1000</v>
      </c>
      <c r="N4441" s="10">
        <v>1</v>
      </c>
      <c r="O4441" s="10">
        <v>37</v>
      </c>
      <c r="P4441" s="10">
        <v>0</v>
      </c>
      <c r="Q4441" s="10">
        <v>550</v>
      </c>
      <c r="R4441" s="10">
        <f t="shared" si="3117"/>
        <v>550</v>
      </c>
      <c r="S4441" s="10">
        <v>1000</v>
      </c>
      <c r="T4441" s="10">
        <v>1</v>
      </c>
    </row>
    <row r="4442" spans="1:20">
      <c r="A4442" s="10">
        <f t="shared" si="3113"/>
        <v>9000022</v>
      </c>
      <c r="B4442" s="111" t="s">
        <v>1479</v>
      </c>
      <c r="F4442" s="111" t="s">
        <v>1481</v>
      </c>
      <c r="G4442" s="10">
        <v>1</v>
      </c>
      <c r="I4442" s="10">
        <v>9</v>
      </c>
      <c r="J4442" s="10">
        <v>302</v>
      </c>
      <c r="K4442" s="10">
        <v>712</v>
      </c>
      <c r="L4442" s="10">
        <f t="shared" si="3116"/>
        <v>712</v>
      </c>
      <c r="M4442" s="10">
        <v>1000</v>
      </c>
      <c r="N4442" s="10">
        <v>1</v>
      </c>
      <c r="O4442" s="10">
        <v>37</v>
      </c>
      <c r="P4442" s="10">
        <v>0</v>
      </c>
      <c r="Q4442" s="10">
        <v>570</v>
      </c>
      <c r="R4442" s="10">
        <f t="shared" si="3117"/>
        <v>570</v>
      </c>
      <c r="S4442" s="10">
        <v>1000</v>
      </c>
      <c r="T4442" s="10">
        <v>1</v>
      </c>
    </row>
    <row r="4443" spans="1:20">
      <c r="A4443" s="10">
        <f>A4442+1</f>
        <v>9000023</v>
      </c>
      <c r="B4443" s="111" t="s">
        <v>1479</v>
      </c>
      <c r="F4443" s="111" t="s">
        <v>1481</v>
      </c>
      <c r="G4443" s="10">
        <v>1</v>
      </c>
      <c r="I4443" s="10">
        <v>9</v>
      </c>
      <c r="J4443" s="10">
        <v>302</v>
      </c>
      <c r="K4443" s="10">
        <v>737</v>
      </c>
      <c r="L4443" s="10">
        <f t="shared" ref="L4443:L4454" si="3118">K4443</f>
        <v>737</v>
      </c>
      <c r="M4443" s="10">
        <v>1000</v>
      </c>
      <c r="N4443" s="10">
        <v>1</v>
      </c>
      <c r="O4443" s="10">
        <v>37</v>
      </c>
      <c r="P4443" s="10">
        <v>0</v>
      </c>
      <c r="Q4443" s="10">
        <v>590</v>
      </c>
      <c r="R4443" s="10">
        <f t="shared" ref="R4443:R4454" si="3119">Q4443</f>
        <v>590</v>
      </c>
      <c r="S4443" s="10">
        <v>1000</v>
      </c>
      <c r="T4443" s="10">
        <v>1</v>
      </c>
    </row>
    <row r="4444" spans="1:20">
      <c r="A4444" s="10">
        <f t="shared" si="3113"/>
        <v>9000024</v>
      </c>
      <c r="B4444" s="111" t="s">
        <v>1479</v>
      </c>
      <c r="F4444" s="111" t="s">
        <v>1481</v>
      </c>
      <c r="G4444" s="10">
        <v>1</v>
      </c>
      <c r="I4444" s="10">
        <v>9</v>
      </c>
      <c r="J4444" s="10">
        <v>301</v>
      </c>
      <c r="K4444" s="10">
        <v>762</v>
      </c>
      <c r="L4444" s="10">
        <f t="shared" si="3118"/>
        <v>762</v>
      </c>
      <c r="M4444" s="10">
        <v>1000</v>
      </c>
      <c r="N4444" s="10">
        <v>1</v>
      </c>
      <c r="O4444" s="10">
        <v>37</v>
      </c>
      <c r="P4444" s="10">
        <v>0</v>
      </c>
      <c r="Q4444" s="10">
        <v>610</v>
      </c>
      <c r="R4444" s="10">
        <f t="shared" si="3119"/>
        <v>610</v>
      </c>
      <c r="S4444" s="10">
        <v>1000</v>
      </c>
      <c r="T4444" s="10">
        <v>1</v>
      </c>
    </row>
    <row r="4445" spans="1:20">
      <c r="A4445" s="10">
        <f t="shared" si="3113"/>
        <v>9000025</v>
      </c>
      <c r="B4445" s="111" t="s">
        <v>1479</v>
      </c>
      <c r="F4445" s="111" t="s">
        <v>1481</v>
      </c>
      <c r="G4445" s="10">
        <v>1</v>
      </c>
      <c r="I4445" s="10">
        <v>9</v>
      </c>
      <c r="J4445" s="10">
        <v>302</v>
      </c>
      <c r="K4445" s="10">
        <v>787</v>
      </c>
      <c r="L4445" s="10">
        <f t="shared" si="3118"/>
        <v>787</v>
      </c>
      <c r="M4445" s="10">
        <v>1000</v>
      </c>
      <c r="N4445" s="10">
        <v>1</v>
      </c>
      <c r="O4445" s="10">
        <v>37</v>
      </c>
      <c r="P4445" s="10">
        <v>0</v>
      </c>
      <c r="Q4445" s="10">
        <v>630</v>
      </c>
      <c r="R4445" s="10">
        <f t="shared" si="3119"/>
        <v>630</v>
      </c>
      <c r="S4445" s="10">
        <v>1000</v>
      </c>
      <c r="T4445" s="10">
        <v>1</v>
      </c>
    </row>
    <row r="4446" spans="1:20">
      <c r="A4446" s="10">
        <f>A4445+1</f>
        <v>9000026</v>
      </c>
      <c r="B4446" s="111" t="s">
        <v>1479</v>
      </c>
      <c r="F4446" s="111" t="s">
        <v>1481</v>
      </c>
      <c r="G4446" s="10">
        <v>1</v>
      </c>
      <c r="I4446" s="10">
        <v>9</v>
      </c>
      <c r="J4446" s="10">
        <v>302</v>
      </c>
      <c r="K4446" s="10">
        <v>812</v>
      </c>
      <c r="L4446" s="10">
        <f t="shared" si="3118"/>
        <v>812</v>
      </c>
      <c r="M4446" s="10">
        <v>1000</v>
      </c>
      <c r="N4446" s="10">
        <v>1</v>
      </c>
      <c r="O4446" s="10">
        <v>37</v>
      </c>
      <c r="P4446" s="10">
        <v>0</v>
      </c>
      <c r="Q4446" s="10">
        <v>650</v>
      </c>
      <c r="R4446" s="10">
        <f t="shared" si="3119"/>
        <v>650</v>
      </c>
      <c r="S4446" s="10">
        <v>1000</v>
      </c>
      <c r="T4446" s="10">
        <v>1</v>
      </c>
    </row>
    <row r="4447" spans="1:20">
      <c r="A4447" s="10">
        <f t="shared" si="3113"/>
        <v>9000027</v>
      </c>
      <c r="B4447" s="111" t="s">
        <v>1479</v>
      </c>
      <c r="F4447" s="111" t="s">
        <v>1481</v>
      </c>
      <c r="G4447" s="10">
        <v>1</v>
      </c>
      <c r="I4447" s="10">
        <v>9</v>
      </c>
      <c r="J4447" s="10">
        <v>302</v>
      </c>
      <c r="K4447" s="10">
        <v>837</v>
      </c>
      <c r="L4447" s="10">
        <f t="shared" si="3118"/>
        <v>837</v>
      </c>
      <c r="M4447" s="10">
        <v>1000</v>
      </c>
      <c r="N4447" s="10">
        <v>1</v>
      </c>
      <c r="O4447" s="10">
        <v>37</v>
      </c>
      <c r="P4447" s="10">
        <v>0</v>
      </c>
      <c r="Q4447" s="10">
        <v>670</v>
      </c>
      <c r="R4447" s="10">
        <f t="shared" si="3119"/>
        <v>670</v>
      </c>
      <c r="S4447" s="10">
        <v>1000</v>
      </c>
      <c r="T4447" s="10">
        <v>1</v>
      </c>
    </row>
    <row r="4448" spans="1:20">
      <c r="A4448" s="10">
        <f t="shared" si="3113"/>
        <v>9000028</v>
      </c>
      <c r="B4448" s="111" t="s">
        <v>1479</v>
      </c>
      <c r="F4448" s="111" t="s">
        <v>1481</v>
      </c>
      <c r="G4448" s="10">
        <v>1</v>
      </c>
      <c r="I4448" s="10">
        <v>9</v>
      </c>
      <c r="J4448" s="10">
        <v>301</v>
      </c>
      <c r="K4448" s="10">
        <v>862</v>
      </c>
      <c r="L4448" s="10">
        <f t="shared" si="3118"/>
        <v>862</v>
      </c>
      <c r="M4448" s="10">
        <v>1000</v>
      </c>
      <c r="N4448" s="10">
        <v>1</v>
      </c>
      <c r="O4448" s="10">
        <v>37</v>
      </c>
      <c r="P4448" s="10">
        <v>0</v>
      </c>
      <c r="Q4448" s="10">
        <v>690</v>
      </c>
      <c r="R4448" s="10">
        <f t="shared" si="3119"/>
        <v>690</v>
      </c>
      <c r="S4448" s="10">
        <v>1000</v>
      </c>
      <c r="T4448" s="10">
        <v>1</v>
      </c>
    </row>
    <row r="4449" spans="1:20">
      <c r="A4449" s="10">
        <f>A4448+1</f>
        <v>9000029</v>
      </c>
      <c r="B4449" s="111" t="s">
        <v>1479</v>
      </c>
      <c r="F4449" s="111" t="s">
        <v>1481</v>
      </c>
      <c r="G4449" s="10">
        <v>1</v>
      </c>
      <c r="I4449" s="10">
        <v>9</v>
      </c>
      <c r="J4449" s="10">
        <v>302</v>
      </c>
      <c r="K4449" s="10">
        <v>887</v>
      </c>
      <c r="L4449" s="10">
        <f t="shared" si="3118"/>
        <v>887</v>
      </c>
      <c r="M4449" s="10">
        <v>1000</v>
      </c>
      <c r="N4449" s="10">
        <v>1</v>
      </c>
      <c r="O4449" s="10">
        <v>37</v>
      </c>
      <c r="P4449" s="10">
        <v>0</v>
      </c>
      <c r="Q4449" s="10">
        <v>710</v>
      </c>
      <c r="R4449" s="10">
        <f t="shared" si="3119"/>
        <v>710</v>
      </c>
      <c r="S4449" s="10">
        <v>1000</v>
      </c>
      <c r="T4449" s="10">
        <v>1</v>
      </c>
    </row>
    <row r="4450" spans="1:20">
      <c r="A4450" s="10">
        <f t="shared" si="3113"/>
        <v>9000030</v>
      </c>
      <c r="B4450" s="111" t="s">
        <v>1479</v>
      </c>
      <c r="F4450" s="111" t="s">
        <v>1481</v>
      </c>
      <c r="G4450" s="10">
        <v>1</v>
      </c>
      <c r="I4450" s="10">
        <v>9</v>
      </c>
      <c r="J4450" s="10">
        <v>302</v>
      </c>
      <c r="K4450" s="10">
        <v>912</v>
      </c>
      <c r="L4450" s="10">
        <f t="shared" si="3118"/>
        <v>912</v>
      </c>
      <c r="M4450" s="10">
        <v>1000</v>
      </c>
      <c r="N4450" s="10">
        <v>1</v>
      </c>
      <c r="O4450" s="10">
        <v>37</v>
      </c>
      <c r="P4450" s="10">
        <v>0</v>
      </c>
      <c r="Q4450" s="10">
        <v>730</v>
      </c>
      <c r="R4450" s="10">
        <f t="shared" si="3119"/>
        <v>730</v>
      </c>
      <c r="S4450" s="10">
        <v>1000</v>
      </c>
      <c r="T4450" s="10">
        <v>1</v>
      </c>
    </row>
    <row r="4451" spans="1:20">
      <c r="A4451" s="10">
        <f t="shared" si="3113"/>
        <v>9000031</v>
      </c>
      <c r="B4451" s="111" t="s">
        <v>1479</v>
      </c>
      <c r="F4451" s="111" t="s">
        <v>1481</v>
      </c>
      <c r="G4451" s="10">
        <v>1</v>
      </c>
      <c r="I4451" s="10">
        <v>9</v>
      </c>
      <c r="J4451" s="10">
        <v>302</v>
      </c>
      <c r="K4451" s="10">
        <v>937</v>
      </c>
      <c r="L4451" s="10">
        <f t="shared" si="3118"/>
        <v>937</v>
      </c>
      <c r="M4451" s="10">
        <v>1000</v>
      </c>
      <c r="N4451" s="10">
        <v>1</v>
      </c>
      <c r="O4451" s="10">
        <v>37</v>
      </c>
      <c r="P4451" s="10">
        <v>0</v>
      </c>
      <c r="Q4451" s="10">
        <v>750</v>
      </c>
      <c r="R4451" s="10">
        <f t="shared" si="3119"/>
        <v>750</v>
      </c>
      <c r="S4451" s="10">
        <v>1000</v>
      </c>
      <c r="T4451" s="10">
        <v>1</v>
      </c>
    </row>
    <row r="4452" spans="1:20">
      <c r="A4452" s="10">
        <f>A4451+1</f>
        <v>9000032</v>
      </c>
      <c r="B4452" s="111" t="s">
        <v>1479</v>
      </c>
      <c r="F4452" s="111" t="s">
        <v>1481</v>
      </c>
      <c r="G4452" s="10">
        <v>1</v>
      </c>
      <c r="I4452" s="10">
        <v>9</v>
      </c>
      <c r="J4452" s="10">
        <v>301</v>
      </c>
      <c r="K4452" s="10">
        <v>962</v>
      </c>
      <c r="L4452" s="10">
        <f t="shared" si="3118"/>
        <v>962</v>
      </c>
      <c r="M4452" s="10">
        <v>1000</v>
      </c>
      <c r="N4452" s="10">
        <v>1</v>
      </c>
      <c r="O4452" s="10">
        <v>37</v>
      </c>
      <c r="P4452" s="10">
        <v>0</v>
      </c>
      <c r="Q4452" s="10">
        <v>770</v>
      </c>
      <c r="R4452" s="10">
        <f t="shared" si="3119"/>
        <v>770</v>
      </c>
      <c r="S4452" s="10">
        <v>1000</v>
      </c>
      <c r="T4452" s="10">
        <v>1</v>
      </c>
    </row>
    <row r="4453" spans="1:20">
      <c r="A4453" s="10">
        <f t="shared" si="3113"/>
        <v>9000033</v>
      </c>
      <c r="B4453" s="111" t="s">
        <v>1479</v>
      </c>
      <c r="F4453" s="111" t="s">
        <v>1481</v>
      </c>
      <c r="G4453" s="10">
        <v>1</v>
      </c>
      <c r="I4453" s="10">
        <v>9</v>
      </c>
      <c r="J4453" s="10">
        <v>302</v>
      </c>
      <c r="K4453" s="10">
        <v>987</v>
      </c>
      <c r="L4453" s="10">
        <f t="shared" si="3118"/>
        <v>987</v>
      </c>
      <c r="M4453" s="10">
        <v>1000</v>
      </c>
      <c r="N4453" s="10">
        <v>1</v>
      </c>
      <c r="O4453" s="10">
        <v>37</v>
      </c>
      <c r="P4453" s="10">
        <v>0</v>
      </c>
      <c r="Q4453" s="10">
        <v>790</v>
      </c>
      <c r="R4453" s="10">
        <f t="shared" si="3119"/>
        <v>790</v>
      </c>
      <c r="S4453" s="10">
        <v>1000</v>
      </c>
      <c r="T4453" s="10">
        <v>1</v>
      </c>
    </row>
    <row r="4454" spans="1:20">
      <c r="A4454" s="10">
        <f t="shared" si="3113"/>
        <v>9000034</v>
      </c>
      <c r="B4454" s="111" t="s">
        <v>1479</v>
      </c>
      <c r="F4454" s="111" t="s">
        <v>1481</v>
      </c>
      <c r="G4454" s="10">
        <v>1</v>
      </c>
      <c r="I4454" s="10">
        <v>9</v>
      </c>
      <c r="J4454" s="10">
        <v>302</v>
      </c>
      <c r="K4454" s="10">
        <v>1012</v>
      </c>
      <c r="L4454" s="10">
        <f t="shared" si="3118"/>
        <v>1012</v>
      </c>
      <c r="M4454" s="10">
        <v>1000</v>
      </c>
      <c r="N4454" s="10">
        <v>1</v>
      </c>
      <c r="O4454" s="10">
        <v>37</v>
      </c>
      <c r="P4454" s="10">
        <v>0</v>
      </c>
      <c r="Q4454" s="10">
        <v>810</v>
      </c>
      <c r="R4454" s="10">
        <f t="shared" si="3119"/>
        <v>810</v>
      </c>
      <c r="S4454" s="10">
        <v>1000</v>
      </c>
      <c r="T4454" s="10">
        <v>1</v>
      </c>
    </row>
    <row r="4455" spans="1:20">
      <c r="A4455" s="10">
        <f>A4454+1</f>
        <v>9000035</v>
      </c>
      <c r="B4455" s="111" t="s">
        <v>1479</v>
      </c>
      <c r="F4455" s="111" t="s">
        <v>1481</v>
      </c>
      <c r="G4455" s="10">
        <v>1</v>
      </c>
      <c r="I4455" s="10">
        <v>9</v>
      </c>
      <c r="J4455" s="10">
        <v>302</v>
      </c>
      <c r="K4455" s="10">
        <v>1037</v>
      </c>
      <c r="L4455" s="10">
        <f t="shared" ref="L4455:L4466" si="3120">K4455</f>
        <v>1037</v>
      </c>
      <c r="M4455" s="10">
        <v>1000</v>
      </c>
      <c r="N4455" s="10">
        <v>1</v>
      </c>
      <c r="O4455" s="10">
        <v>37</v>
      </c>
      <c r="P4455" s="10">
        <v>0</v>
      </c>
      <c r="Q4455" s="10">
        <v>830</v>
      </c>
      <c r="R4455" s="10">
        <f t="shared" ref="R4455:R4466" si="3121">Q4455</f>
        <v>830</v>
      </c>
      <c r="S4455" s="10">
        <v>1000</v>
      </c>
      <c r="T4455" s="10">
        <v>1</v>
      </c>
    </row>
    <row r="4456" spans="1:20">
      <c r="A4456" s="10">
        <f t="shared" si="3113"/>
        <v>9000036</v>
      </c>
      <c r="B4456" s="111" t="s">
        <v>1479</v>
      </c>
      <c r="F4456" s="111" t="s">
        <v>1481</v>
      </c>
      <c r="G4456" s="10">
        <v>1</v>
      </c>
      <c r="I4456" s="10">
        <v>9</v>
      </c>
      <c r="J4456" s="10">
        <v>301</v>
      </c>
      <c r="K4456" s="10">
        <v>1062</v>
      </c>
      <c r="L4456" s="10">
        <f t="shared" si="3120"/>
        <v>1062</v>
      </c>
      <c r="M4456" s="10">
        <v>1000</v>
      </c>
      <c r="N4456" s="10">
        <v>1</v>
      </c>
      <c r="O4456" s="10">
        <v>37</v>
      </c>
      <c r="P4456" s="10">
        <v>0</v>
      </c>
      <c r="Q4456" s="10">
        <v>850</v>
      </c>
      <c r="R4456" s="10">
        <f t="shared" si="3121"/>
        <v>850</v>
      </c>
      <c r="S4456" s="10">
        <v>1000</v>
      </c>
      <c r="T4456" s="10">
        <v>1</v>
      </c>
    </row>
    <row r="4457" spans="1:20">
      <c r="A4457" s="10">
        <f t="shared" si="3113"/>
        <v>9000037</v>
      </c>
      <c r="B4457" s="111" t="s">
        <v>1479</v>
      </c>
      <c r="F4457" s="111" t="s">
        <v>1481</v>
      </c>
      <c r="G4457" s="10">
        <v>1</v>
      </c>
      <c r="I4457" s="10">
        <v>9</v>
      </c>
      <c r="J4457" s="10">
        <v>302</v>
      </c>
      <c r="K4457" s="10">
        <v>1087</v>
      </c>
      <c r="L4457" s="10">
        <f t="shared" si="3120"/>
        <v>1087</v>
      </c>
      <c r="M4457" s="10">
        <v>1000</v>
      </c>
      <c r="N4457" s="10">
        <v>1</v>
      </c>
      <c r="O4457" s="10">
        <v>37</v>
      </c>
      <c r="P4457" s="10">
        <v>0</v>
      </c>
      <c r="Q4457" s="10">
        <v>870</v>
      </c>
      <c r="R4457" s="10">
        <f t="shared" si="3121"/>
        <v>870</v>
      </c>
      <c r="S4457" s="10">
        <v>1000</v>
      </c>
      <c r="T4457" s="10">
        <v>1</v>
      </c>
    </row>
    <row r="4458" spans="1:20">
      <c r="A4458" s="10">
        <f>A4457+1</f>
        <v>9000038</v>
      </c>
      <c r="B4458" s="111" t="s">
        <v>1479</v>
      </c>
      <c r="F4458" s="111" t="s">
        <v>1481</v>
      </c>
      <c r="G4458" s="10">
        <v>1</v>
      </c>
      <c r="I4458" s="10">
        <v>9</v>
      </c>
      <c r="J4458" s="10">
        <v>302</v>
      </c>
      <c r="K4458" s="10">
        <v>1112</v>
      </c>
      <c r="L4458" s="10">
        <f t="shared" si="3120"/>
        <v>1112</v>
      </c>
      <c r="M4458" s="10">
        <v>1000</v>
      </c>
      <c r="N4458" s="10">
        <v>1</v>
      </c>
      <c r="O4458" s="10">
        <v>37</v>
      </c>
      <c r="P4458" s="10">
        <v>0</v>
      </c>
      <c r="Q4458" s="10">
        <v>890</v>
      </c>
      <c r="R4458" s="10">
        <f t="shared" si="3121"/>
        <v>890</v>
      </c>
      <c r="S4458" s="10">
        <v>1000</v>
      </c>
      <c r="T4458" s="10">
        <v>1</v>
      </c>
    </row>
    <row r="4459" spans="1:20">
      <c r="A4459" s="10">
        <f t="shared" si="3113"/>
        <v>9000039</v>
      </c>
      <c r="B4459" s="111" t="s">
        <v>1479</v>
      </c>
      <c r="F4459" s="111" t="s">
        <v>1481</v>
      </c>
      <c r="G4459" s="10">
        <v>1</v>
      </c>
      <c r="I4459" s="10">
        <v>9</v>
      </c>
      <c r="J4459" s="10">
        <v>302</v>
      </c>
      <c r="K4459" s="10">
        <v>1137</v>
      </c>
      <c r="L4459" s="10">
        <f t="shared" si="3120"/>
        <v>1137</v>
      </c>
      <c r="M4459" s="10">
        <v>1000</v>
      </c>
      <c r="N4459" s="10">
        <v>1</v>
      </c>
      <c r="O4459" s="10">
        <v>37</v>
      </c>
      <c r="P4459" s="10">
        <v>0</v>
      </c>
      <c r="Q4459" s="10">
        <v>910</v>
      </c>
      <c r="R4459" s="10">
        <f t="shared" si="3121"/>
        <v>910</v>
      </c>
      <c r="S4459" s="10">
        <v>1000</v>
      </c>
      <c r="T4459" s="10">
        <v>1</v>
      </c>
    </row>
    <row r="4460" spans="1:20">
      <c r="A4460" s="10">
        <f t="shared" si="3113"/>
        <v>9000040</v>
      </c>
      <c r="B4460" s="111" t="s">
        <v>1479</v>
      </c>
      <c r="F4460" s="111" t="s">
        <v>1481</v>
      </c>
      <c r="G4460" s="10">
        <v>1</v>
      </c>
      <c r="I4460" s="10">
        <v>9</v>
      </c>
      <c r="J4460" s="10">
        <v>301</v>
      </c>
      <c r="K4460" s="10">
        <v>1175</v>
      </c>
      <c r="L4460" s="10">
        <f t="shared" si="3120"/>
        <v>1175</v>
      </c>
      <c r="M4460" s="10">
        <v>1000</v>
      </c>
      <c r="N4460" s="10">
        <v>1</v>
      </c>
      <c r="O4460" s="10">
        <v>37</v>
      </c>
      <c r="P4460" s="10">
        <v>0</v>
      </c>
      <c r="Q4460" s="10">
        <v>940</v>
      </c>
      <c r="R4460" s="10">
        <f t="shared" si="3121"/>
        <v>940</v>
      </c>
      <c r="S4460" s="10">
        <v>1000</v>
      </c>
      <c r="T4460" s="10">
        <v>1</v>
      </c>
    </row>
    <row r="4461" spans="1:20">
      <c r="A4461" s="10">
        <f>A4460+1</f>
        <v>9000041</v>
      </c>
      <c r="B4461" s="111" t="s">
        <v>1479</v>
      </c>
      <c r="F4461" s="111" t="s">
        <v>1481</v>
      </c>
      <c r="G4461" s="10">
        <v>1</v>
      </c>
      <c r="I4461" s="10">
        <v>9</v>
      </c>
      <c r="J4461" s="10">
        <v>302</v>
      </c>
      <c r="K4461" s="10">
        <v>1212</v>
      </c>
      <c r="L4461" s="10">
        <f t="shared" si="3120"/>
        <v>1212</v>
      </c>
      <c r="M4461" s="10">
        <v>1000</v>
      </c>
      <c r="N4461" s="10">
        <v>1</v>
      </c>
      <c r="O4461" s="10">
        <v>37</v>
      </c>
      <c r="P4461" s="10">
        <v>0</v>
      </c>
      <c r="Q4461" s="10">
        <v>970</v>
      </c>
      <c r="R4461" s="10">
        <f t="shared" si="3121"/>
        <v>970</v>
      </c>
      <c r="S4461" s="10">
        <v>1000</v>
      </c>
      <c r="T4461" s="10">
        <v>1</v>
      </c>
    </row>
    <row r="4462" spans="1:20">
      <c r="A4462" s="10">
        <f t="shared" si="3113"/>
        <v>9000042</v>
      </c>
      <c r="B4462" s="111" t="s">
        <v>1479</v>
      </c>
      <c r="F4462" s="111" t="s">
        <v>1481</v>
      </c>
      <c r="G4462" s="10">
        <v>1</v>
      </c>
      <c r="I4462" s="10">
        <v>9</v>
      </c>
      <c r="J4462" s="10">
        <v>302</v>
      </c>
      <c r="K4462" s="10">
        <v>1250</v>
      </c>
      <c r="L4462" s="10">
        <f t="shared" si="3120"/>
        <v>1250</v>
      </c>
      <c r="M4462" s="10">
        <v>1000</v>
      </c>
      <c r="N4462" s="10">
        <v>1</v>
      </c>
      <c r="O4462" s="10">
        <v>37</v>
      </c>
      <c r="P4462" s="10">
        <v>0</v>
      </c>
      <c r="Q4462" s="10">
        <v>1000</v>
      </c>
      <c r="R4462" s="10">
        <f t="shared" si="3121"/>
        <v>1000</v>
      </c>
      <c r="S4462" s="10">
        <v>1000</v>
      </c>
      <c r="T4462" s="10">
        <v>1</v>
      </c>
    </row>
    <row r="4463" spans="1:20">
      <c r="A4463" s="10">
        <f t="shared" si="3113"/>
        <v>9000043</v>
      </c>
      <c r="B4463" s="111" t="s">
        <v>1479</v>
      </c>
      <c r="F4463" s="111" t="s">
        <v>1481</v>
      </c>
      <c r="G4463" s="10">
        <v>1</v>
      </c>
      <c r="I4463" s="10">
        <v>9</v>
      </c>
      <c r="J4463" s="10">
        <v>302</v>
      </c>
      <c r="K4463" s="10">
        <v>1287</v>
      </c>
      <c r="L4463" s="10">
        <f t="shared" si="3120"/>
        <v>1287</v>
      </c>
      <c r="M4463" s="10">
        <v>1000</v>
      </c>
      <c r="N4463" s="10">
        <v>1</v>
      </c>
      <c r="O4463" s="10">
        <v>37</v>
      </c>
      <c r="P4463" s="10">
        <v>0</v>
      </c>
      <c r="Q4463" s="10">
        <v>1030</v>
      </c>
      <c r="R4463" s="10">
        <f t="shared" si="3121"/>
        <v>1030</v>
      </c>
      <c r="S4463" s="10">
        <v>1000</v>
      </c>
      <c r="T4463" s="10">
        <v>1</v>
      </c>
    </row>
    <row r="4464" spans="1:20">
      <c r="A4464" s="10">
        <f>A4463+1</f>
        <v>9000044</v>
      </c>
      <c r="B4464" s="111" t="s">
        <v>1479</v>
      </c>
      <c r="F4464" s="111" t="s">
        <v>1481</v>
      </c>
      <c r="G4464" s="10">
        <v>1</v>
      </c>
      <c r="I4464" s="10">
        <v>9</v>
      </c>
      <c r="J4464" s="10">
        <v>301</v>
      </c>
      <c r="K4464" s="10">
        <v>1325</v>
      </c>
      <c r="L4464" s="10">
        <f t="shared" si="3120"/>
        <v>1325</v>
      </c>
      <c r="M4464" s="10">
        <v>1000</v>
      </c>
      <c r="N4464" s="10">
        <v>1</v>
      </c>
      <c r="O4464" s="10">
        <v>37</v>
      </c>
      <c r="P4464" s="10">
        <v>0</v>
      </c>
      <c r="Q4464" s="10">
        <v>1060</v>
      </c>
      <c r="R4464" s="10">
        <f t="shared" si="3121"/>
        <v>1060</v>
      </c>
      <c r="S4464" s="10">
        <v>1000</v>
      </c>
      <c r="T4464" s="10">
        <v>1</v>
      </c>
    </row>
    <row r="4465" spans="1:20">
      <c r="A4465" s="10">
        <f t="shared" si="3113"/>
        <v>9000045</v>
      </c>
      <c r="B4465" s="111" t="s">
        <v>1479</v>
      </c>
      <c r="F4465" s="111" t="s">
        <v>1481</v>
      </c>
      <c r="G4465" s="10">
        <v>1</v>
      </c>
      <c r="I4465" s="10">
        <v>9</v>
      </c>
      <c r="J4465" s="10">
        <v>302</v>
      </c>
      <c r="K4465" s="10">
        <v>1362</v>
      </c>
      <c r="L4465" s="10">
        <f t="shared" si="3120"/>
        <v>1362</v>
      </c>
      <c r="M4465" s="10">
        <v>1000</v>
      </c>
      <c r="N4465" s="10">
        <v>1</v>
      </c>
      <c r="O4465" s="10">
        <v>37</v>
      </c>
      <c r="P4465" s="10">
        <v>0</v>
      </c>
      <c r="Q4465" s="10">
        <v>1090</v>
      </c>
      <c r="R4465" s="10">
        <f t="shared" si="3121"/>
        <v>1090</v>
      </c>
      <c r="S4465" s="10">
        <v>1000</v>
      </c>
      <c r="T4465" s="10">
        <v>1</v>
      </c>
    </row>
    <row r="4466" spans="1:20">
      <c r="A4466" s="10">
        <f t="shared" si="3113"/>
        <v>9000046</v>
      </c>
      <c r="B4466" s="111" t="s">
        <v>1479</v>
      </c>
      <c r="F4466" s="111" t="s">
        <v>1481</v>
      </c>
      <c r="G4466" s="10">
        <v>1</v>
      </c>
      <c r="I4466" s="10">
        <v>9</v>
      </c>
      <c r="J4466" s="10">
        <v>302</v>
      </c>
      <c r="K4466" s="10">
        <v>1400</v>
      </c>
      <c r="L4466" s="10">
        <f t="shared" si="3120"/>
        <v>1400</v>
      </c>
      <c r="M4466" s="10">
        <v>1000</v>
      </c>
      <c r="N4466" s="10">
        <v>1</v>
      </c>
      <c r="O4466" s="10">
        <v>37</v>
      </c>
      <c r="P4466" s="10">
        <v>0</v>
      </c>
      <c r="Q4466" s="10">
        <v>1120</v>
      </c>
      <c r="R4466" s="10">
        <f t="shared" si="3121"/>
        <v>1120</v>
      </c>
      <c r="S4466" s="10">
        <v>1000</v>
      </c>
      <c r="T4466" s="10">
        <v>1</v>
      </c>
    </row>
    <row r="4467" spans="1:20">
      <c r="A4467" s="10">
        <f>A4466+1</f>
        <v>9000047</v>
      </c>
      <c r="B4467" s="111" t="s">
        <v>1479</v>
      </c>
      <c r="F4467" s="111" t="s">
        <v>1481</v>
      </c>
      <c r="G4467" s="10">
        <v>1</v>
      </c>
      <c r="I4467" s="10">
        <v>9</v>
      </c>
      <c r="J4467" s="10">
        <v>302</v>
      </c>
      <c r="K4467" s="10">
        <v>1437</v>
      </c>
      <c r="L4467" s="10">
        <f t="shared" ref="L4467:L4469" si="3122">K4467</f>
        <v>1437</v>
      </c>
      <c r="M4467" s="10">
        <v>1000</v>
      </c>
      <c r="N4467" s="10">
        <v>1</v>
      </c>
      <c r="O4467" s="10">
        <v>37</v>
      </c>
      <c r="P4467" s="10">
        <v>0</v>
      </c>
      <c r="Q4467" s="10">
        <v>1150</v>
      </c>
      <c r="R4467" s="10">
        <f t="shared" ref="R4467:R4469" si="3123">Q4467</f>
        <v>1150</v>
      </c>
      <c r="S4467" s="10">
        <v>1000</v>
      </c>
      <c r="T4467" s="10">
        <v>1</v>
      </c>
    </row>
    <row r="4468" spans="1:20">
      <c r="A4468" s="10">
        <f t="shared" si="3113"/>
        <v>9000048</v>
      </c>
      <c r="B4468" s="111" t="s">
        <v>1479</v>
      </c>
      <c r="F4468" s="111" t="s">
        <v>1481</v>
      </c>
      <c r="G4468" s="10">
        <v>1</v>
      </c>
      <c r="I4468" s="10">
        <v>9</v>
      </c>
      <c r="J4468" s="10">
        <v>301</v>
      </c>
      <c r="K4468" s="10">
        <v>1475</v>
      </c>
      <c r="L4468" s="10">
        <f t="shared" si="3122"/>
        <v>1475</v>
      </c>
      <c r="M4468" s="10">
        <v>1000</v>
      </c>
      <c r="N4468" s="10">
        <v>1</v>
      </c>
      <c r="O4468" s="10">
        <v>37</v>
      </c>
      <c r="P4468" s="10">
        <v>0</v>
      </c>
      <c r="Q4468" s="10">
        <v>1180</v>
      </c>
      <c r="R4468" s="10">
        <f t="shared" si="3123"/>
        <v>1180</v>
      </c>
      <c r="S4468" s="10">
        <v>1000</v>
      </c>
      <c r="T4468" s="10">
        <v>1</v>
      </c>
    </row>
    <row r="4469" spans="1:20">
      <c r="A4469" s="10">
        <f t="shared" si="3113"/>
        <v>9000049</v>
      </c>
      <c r="B4469" s="111" t="s">
        <v>1479</v>
      </c>
      <c r="F4469" s="111" t="s">
        <v>1481</v>
      </c>
      <c r="G4469" s="10">
        <v>1</v>
      </c>
      <c r="I4469" s="10">
        <v>9</v>
      </c>
      <c r="J4469" s="10">
        <v>302</v>
      </c>
      <c r="K4469" s="10">
        <v>1512</v>
      </c>
      <c r="L4469" s="10">
        <f t="shared" si="3122"/>
        <v>1512</v>
      </c>
      <c r="M4469" s="10">
        <v>1000</v>
      </c>
      <c r="N4469" s="10">
        <v>1</v>
      </c>
      <c r="O4469" s="10">
        <v>37</v>
      </c>
      <c r="P4469" s="10">
        <v>0</v>
      </c>
      <c r="Q4469" s="10">
        <v>1210</v>
      </c>
      <c r="R4469" s="10">
        <f t="shared" si="3123"/>
        <v>1210</v>
      </c>
      <c r="S4469" s="10">
        <v>1000</v>
      </c>
      <c r="T4469" s="10">
        <v>1</v>
      </c>
    </row>
    <row r="4470" spans="1:20">
      <c r="A4470" s="10">
        <f t="shared" si="3113"/>
        <v>9000050</v>
      </c>
      <c r="B4470" s="111" t="s">
        <v>1479</v>
      </c>
      <c r="F4470" s="111" t="s">
        <v>1481</v>
      </c>
      <c r="G4470" s="10">
        <v>1</v>
      </c>
      <c r="I4470" s="10">
        <v>9</v>
      </c>
      <c r="J4470" s="10">
        <v>302</v>
      </c>
      <c r="K4470" s="10">
        <v>1550</v>
      </c>
      <c r="L4470" s="10">
        <f t="shared" ref="L4470:L4479" si="3124">K4470</f>
        <v>1550</v>
      </c>
      <c r="M4470" s="10">
        <v>1000</v>
      </c>
      <c r="N4470" s="10">
        <v>1</v>
      </c>
      <c r="O4470" s="10">
        <v>37</v>
      </c>
      <c r="P4470" s="10">
        <v>0</v>
      </c>
      <c r="Q4470" s="10">
        <v>1240</v>
      </c>
      <c r="R4470" s="10">
        <f t="shared" ref="R4470:R4479" si="3125">Q4470</f>
        <v>1240</v>
      </c>
      <c r="S4470" s="10">
        <v>1000</v>
      </c>
      <c r="T4470" s="10">
        <v>1</v>
      </c>
    </row>
    <row r="4471" spans="1:20">
      <c r="A4471" s="10">
        <f>A4470+1</f>
        <v>9000051</v>
      </c>
      <c r="B4471" s="111" t="s">
        <v>1479</v>
      </c>
      <c r="F4471" s="111" t="s">
        <v>1481</v>
      </c>
      <c r="G4471" s="10">
        <v>1</v>
      </c>
      <c r="I4471" s="10">
        <v>9</v>
      </c>
      <c r="J4471" s="10">
        <v>302</v>
      </c>
      <c r="K4471" s="10">
        <v>1587</v>
      </c>
      <c r="L4471" s="10">
        <f t="shared" si="3124"/>
        <v>1587</v>
      </c>
      <c r="M4471" s="10">
        <v>1000</v>
      </c>
      <c r="N4471" s="10">
        <v>1</v>
      </c>
      <c r="O4471" s="10">
        <v>37</v>
      </c>
      <c r="P4471" s="10">
        <v>0</v>
      </c>
      <c r="Q4471" s="10">
        <v>1270</v>
      </c>
      <c r="R4471" s="10">
        <f t="shared" si="3125"/>
        <v>1270</v>
      </c>
      <c r="S4471" s="10">
        <v>1000</v>
      </c>
      <c r="T4471" s="10">
        <v>1</v>
      </c>
    </row>
    <row r="4472" spans="1:20">
      <c r="A4472" s="10">
        <f t="shared" si="3113"/>
        <v>9000052</v>
      </c>
      <c r="B4472" s="111" t="s">
        <v>1479</v>
      </c>
      <c r="F4472" s="111" t="s">
        <v>1481</v>
      </c>
      <c r="G4472" s="10">
        <v>1</v>
      </c>
      <c r="I4472" s="10">
        <v>9</v>
      </c>
      <c r="J4472" s="10">
        <v>301</v>
      </c>
      <c r="K4472" s="10">
        <v>1625</v>
      </c>
      <c r="L4472" s="10">
        <f t="shared" si="3124"/>
        <v>1625</v>
      </c>
      <c r="M4472" s="10">
        <v>1000</v>
      </c>
      <c r="N4472" s="10">
        <v>1</v>
      </c>
      <c r="O4472" s="10">
        <v>37</v>
      </c>
      <c r="P4472" s="10">
        <v>0</v>
      </c>
      <c r="Q4472" s="10">
        <v>1300</v>
      </c>
      <c r="R4472" s="10">
        <f t="shared" si="3125"/>
        <v>1300</v>
      </c>
      <c r="S4472" s="10">
        <v>1000</v>
      </c>
      <c r="T4472" s="10">
        <v>1</v>
      </c>
    </row>
    <row r="4473" spans="1:20">
      <c r="A4473" s="10">
        <f t="shared" si="3113"/>
        <v>9000053</v>
      </c>
      <c r="B4473" s="111" t="s">
        <v>1479</v>
      </c>
      <c r="F4473" s="111" t="s">
        <v>1481</v>
      </c>
      <c r="G4473" s="10">
        <v>1</v>
      </c>
      <c r="I4473" s="10">
        <v>9</v>
      </c>
      <c r="J4473" s="10">
        <v>302</v>
      </c>
      <c r="K4473" s="10">
        <v>1662</v>
      </c>
      <c r="L4473" s="10">
        <f t="shared" si="3124"/>
        <v>1662</v>
      </c>
      <c r="M4473" s="10">
        <v>1000</v>
      </c>
      <c r="N4473" s="10">
        <v>1</v>
      </c>
      <c r="O4473" s="10">
        <v>37</v>
      </c>
      <c r="P4473" s="10">
        <v>0</v>
      </c>
      <c r="Q4473" s="10">
        <v>1330</v>
      </c>
      <c r="R4473" s="10">
        <f t="shared" si="3125"/>
        <v>1330</v>
      </c>
      <c r="S4473" s="10">
        <v>1000</v>
      </c>
      <c r="T4473" s="10">
        <v>1</v>
      </c>
    </row>
    <row r="4474" spans="1:20">
      <c r="A4474" s="10">
        <f>A4473+1</f>
        <v>9000054</v>
      </c>
      <c r="B4474" s="111" t="s">
        <v>1479</v>
      </c>
      <c r="F4474" s="111" t="s">
        <v>1481</v>
      </c>
      <c r="G4474" s="10">
        <v>1</v>
      </c>
      <c r="I4474" s="10">
        <v>9</v>
      </c>
      <c r="J4474" s="10">
        <v>302</v>
      </c>
      <c r="K4474" s="10">
        <v>1700</v>
      </c>
      <c r="L4474" s="10">
        <f t="shared" si="3124"/>
        <v>1700</v>
      </c>
      <c r="M4474" s="10">
        <v>1000</v>
      </c>
      <c r="N4474" s="10">
        <v>1</v>
      </c>
      <c r="O4474" s="10">
        <v>37</v>
      </c>
      <c r="P4474" s="10">
        <v>0</v>
      </c>
      <c r="Q4474" s="10">
        <v>1360</v>
      </c>
      <c r="R4474" s="10">
        <f t="shared" si="3125"/>
        <v>1360</v>
      </c>
      <c r="S4474" s="10">
        <v>1000</v>
      </c>
      <c r="T4474" s="10">
        <v>1</v>
      </c>
    </row>
    <row r="4475" spans="1:20">
      <c r="A4475" s="10">
        <f t="shared" si="3113"/>
        <v>9000055</v>
      </c>
      <c r="B4475" s="111" t="s">
        <v>1479</v>
      </c>
      <c r="F4475" s="111" t="s">
        <v>1481</v>
      </c>
      <c r="G4475" s="10">
        <v>1</v>
      </c>
      <c r="I4475" s="10">
        <v>9</v>
      </c>
      <c r="J4475" s="10">
        <v>302</v>
      </c>
      <c r="K4475" s="10">
        <v>1737</v>
      </c>
      <c r="L4475" s="10">
        <f t="shared" si="3124"/>
        <v>1737</v>
      </c>
      <c r="M4475" s="10">
        <v>1000</v>
      </c>
      <c r="N4475" s="10">
        <v>1</v>
      </c>
      <c r="O4475" s="10">
        <v>37</v>
      </c>
      <c r="P4475" s="10">
        <v>0</v>
      </c>
      <c r="Q4475" s="10">
        <v>1390</v>
      </c>
      <c r="R4475" s="10">
        <f t="shared" si="3125"/>
        <v>1390</v>
      </c>
      <c r="S4475" s="10">
        <v>1000</v>
      </c>
      <c r="T4475" s="10">
        <v>1</v>
      </c>
    </row>
    <row r="4476" spans="1:20">
      <c r="A4476" s="10">
        <f t="shared" si="3113"/>
        <v>9000056</v>
      </c>
      <c r="B4476" s="111" t="s">
        <v>1479</v>
      </c>
      <c r="F4476" s="111" t="s">
        <v>1481</v>
      </c>
      <c r="G4476" s="10">
        <v>1</v>
      </c>
      <c r="I4476" s="10">
        <v>9</v>
      </c>
      <c r="J4476" s="10">
        <v>301</v>
      </c>
      <c r="K4476" s="10">
        <v>1775</v>
      </c>
      <c r="L4476" s="10">
        <f t="shared" si="3124"/>
        <v>1775</v>
      </c>
      <c r="M4476" s="10">
        <v>1000</v>
      </c>
      <c r="N4476" s="10">
        <v>1</v>
      </c>
      <c r="O4476" s="10">
        <v>37</v>
      </c>
      <c r="P4476" s="10">
        <v>0</v>
      </c>
      <c r="Q4476" s="10">
        <v>1420</v>
      </c>
      <c r="R4476" s="10">
        <f t="shared" si="3125"/>
        <v>1420</v>
      </c>
      <c r="S4476" s="10">
        <v>1000</v>
      </c>
      <c r="T4476" s="10">
        <v>1</v>
      </c>
    </row>
    <row r="4477" spans="1:20">
      <c r="A4477" s="10">
        <f>A4476+1</f>
        <v>9000057</v>
      </c>
      <c r="B4477" s="111" t="s">
        <v>1479</v>
      </c>
      <c r="F4477" s="111" t="s">
        <v>1481</v>
      </c>
      <c r="G4477" s="10">
        <v>1</v>
      </c>
      <c r="I4477" s="10">
        <v>9</v>
      </c>
      <c r="J4477" s="10">
        <v>302</v>
      </c>
      <c r="K4477" s="10">
        <v>1812</v>
      </c>
      <c r="L4477" s="10">
        <f t="shared" si="3124"/>
        <v>1812</v>
      </c>
      <c r="M4477" s="10">
        <v>1000</v>
      </c>
      <c r="N4477" s="10">
        <v>1</v>
      </c>
      <c r="O4477" s="10">
        <v>37</v>
      </c>
      <c r="P4477" s="10">
        <v>0</v>
      </c>
      <c r="Q4477" s="10">
        <v>1450</v>
      </c>
      <c r="R4477" s="10">
        <f t="shared" si="3125"/>
        <v>1450</v>
      </c>
      <c r="S4477" s="10">
        <v>1000</v>
      </c>
      <c r="T4477" s="10">
        <v>1</v>
      </c>
    </row>
    <row r="4478" spans="1:20">
      <c r="A4478" s="10">
        <f t="shared" si="3113"/>
        <v>9000058</v>
      </c>
      <c r="B4478" s="111" t="s">
        <v>1479</v>
      </c>
      <c r="F4478" s="111" t="s">
        <v>1481</v>
      </c>
      <c r="G4478" s="10">
        <v>1</v>
      </c>
      <c r="I4478" s="10">
        <v>9</v>
      </c>
      <c r="J4478" s="10">
        <v>302</v>
      </c>
      <c r="K4478" s="10">
        <v>1850</v>
      </c>
      <c r="L4478" s="10">
        <f t="shared" si="3124"/>
        <v>1850</v>
      </c>
      <c r="M4478" s="10">
        <v>1000</v>
      </c>
      <c r="N4478" s="10">
        <v>1</v>
      </c>
      <c r="O4478" s="10">
        <v>37</v>
      </c>
      <c r="P4478" s="10">
        <v>0</v>
      </c>
      <c r="Q4478" s="10">
        <v>1480</v>
      </c>
      <c r="R4478" s="10">
        <f t="shared" si="3125"/>
        <v>1480</v>
      </c>
      <c r="S4478" s="10">
        <v>1000</v>
      </c>
      <c r="T4478" s="10">
        <v>1</v>
      </c>
    </row>
    <row r="4479" spans="1:20">
      <c r="A4479" s="10">
        <f t="shared" si="3113"/>
        <v>9000059</v>
      </c>
      <c r="B4479" s="111" t="s">
        <v>1479</v>
      </c>
      <c r="F4479" s="111" t="s">
        <v>1481</v>
      </c>
      <c r="G4479" s="10">
        <v>1</v>
      </c>
      <c r="I4479" s="10">
        <v>9</v>
      </c>
      <c r="J4479" s="10">
        <v>302</v>
      </c>
      <c r="K4479" s="10">
        <v>1887</v>
      </c>
      <c r="L4479" s="10">
        <f t="shared" si="3124"/>
        <v>1887</v>
      </c>
      <c r="M4479" s="10">
        <v>1000</v>
      </c>
      <c r="N4479" s="10">
        <v>1</v>
      </c>
      <c r="O4479" s="10">
        <v>37</v>
      </c>
      <c r="P4479" s="10">
        <v>0</v>
      </c>
      <c r="Q4479" s="10">
        <v>1510</v>
      </c>
      <c r="R4479" s="10">
        <f t="shared" si="3125"/>
        <v>1510</v>
      </c>
      <c r="S4479" s="10">
        <v>1000</v>
      </c>
      <c r="T4479" s="10">
        <v>1</v>
      </c>
    </row>
    <row r="4480" spans="1:20">
      <c r="A4480" s="10">
        <f t="shared" si="3113"/>
        <v>9000060</v>
      </c>
      <c r="B4480" s="111" t="s">
        <v>1479</v>
      </c>
      <c r="F4480" s="111" t="s">
        <v>1481</v>
      </c>
      <c r="G4480" s="10">
        <v>1</v>
      </c>
      <c r="I4480" s="10">
        <v>9</v>
      </c>
      <c r="J4480" s="10">
        <v>301</v>
      </c>
      <c r="K4480" s="10">
        <v>1937</v>
      </c>
      <c r="L4480" s="10">
        <f t="shared" ref="L4480:L4489" si="3126">K4480</f>
        <v>1937</v>
      </c>
      <c r="M4480" s="10">
        <v>1000</v>
      </c>
      <c r="N4480" s="10">
        <v>1</v>
      </c>
      <c r="O4480" s="10">
        <v>37</v>
      </c>
      <c r="P4480" s="10">
        <v>0</v>
      </c>
      <c r="Q4480" s="10">
        <v>1550</v>
      </c>
      <c r="R4480" s="10">
        <f t="shared" ref="R4480:R4489" si="3127">Q4480</f>
        <v>1550</v>
      </c>
      <c r="S4480" s="10">
        <v>1000</v>
      </c>
      <c r="T4480" s="10">
        <v>1</v>
      </c>
    </row>
    <row r="4481" spans="1:20">
      <c r="A4481" s="10">
        <f>A4480+1</f>
        <v>9000061</v>
      </c>
      <c r="B4481" s="111" t="s">
        <v>1479</v>
      </c>
      <c r="F4481" s="111" t="s">
        <v>1481</v>
      </c>
      <c r="G4481" s="10">
        <v>1</v>
      </c>
      <c r="I4481" s="10">
        <v>9</v>
      </c>
      <c r="J4481" s="10">
        <v>302</v>
      </c>
      <c r="K4481" s="10">
        <v>1987</v>
      </c>
      <c r="L4481" s="10">
        <f t="shared" si="3126"/>
        <v>1987</v>
      </c>
      <c r="M4481" s="10">
        <v>1000</v>
      </c>
      <c r="N4481" s="10">
        <v>1</v>
      </c>
      <c r="O4481" s="10">
        <v>37</v>
      </c>
      <c r="P4481" s="10">
        <v>0</v>
      </c>
      <c r="Q4481" s="10">
        <v>1590</v>
      </c>
      <c r="R4481" s="10">
        <f t="shared" si="3127"/>
        <v>1590</v>
      </c>
      <c r="S4481" s="10">
        <v>1000</v>
      </c>
      <c r="T4481" s="10">
        <v>1</v>
      </c>
    </row>
    <row r="4482" spans="1:20">
      <c r="A4482" s="10">
        <f t="shared" si="3113"/>
        <v>9000062</v>
      </c>
      <c r="B4482" s="111" t="s">
        <v>1479</v>
      </c>
      <c r="F4482" s="111" t="s">
        <v>1481</v>
      </c>
      <c r="G4482" s="10">
        <v>1</v>
      </c>
      <c r="I4482" s="10">
        <v>9</v>
      </c>
      <c r="J4482" s="10">
        <v>302</v>
      </c>
      <c r="K4482" s="10">
        <v>2037</v>
      </c>
      <c r="L4482" s="10">
        <f t="shared" si="3126"/>
        <v>2037</v>
      </c>
      <c r="M4482" s="10">
        <v>1000</v>
      </c>
      <c r="N4482" s="10">
        <v>1</v>
      </c>
      <c r="O4482" s="10">
        <v>37</v>
      </c>
      <c r="P4482" s="10">
        <v>0</v>
      </c>
      <c r="Q4482" s="10">
        <v>1630</v>
      </c>
      <c r="R4482" s="10">
        <f t="shared" si="3127"/>
        <v>1630</v>
      </c>
      <c r="S4482" s="10">
        <v>1000</v>
      </c>
      <c r="T4482" s="10">
        <v>1</v>
      </c>
    </row>
    <row r="4483" spans="1:20">
      <c r="A4483" s="10">
        <f t="shared" si="3113"/>
        <v>9000063</v>
      </c>
      <c r="B4483" s="111" t="s">
        <v>1479</v>
      </c>
      <c r="F4483" s="111" t="s">
        <v>1481</v>
      </c>
      <c r="G4483" s="10">
        <v>1</v>
      </c>
      <c r="I4483" s="10">
        <v>9</v>
      </c>
      <c r="J4483" s="10">
        <v>302</v>
      </c>
      <c r="K4483" s="10">
        <v>2087</v>
      </c>
      <c r="L4483" s="10">
        <f t="shared" si="3126"/>
        <v>2087</v>
      </c>
      <c r="M4483" s="10">
        <v>1000</v>
      </c>
      <c r="N4483" s="10">
        <v>1</v>
      </c>
      <c r="O4483" s="10">
        <v>37</v>
      </c>
      <c r="P4483" s="10">
        <v>0</v>
      </c>
      <c r="Q4483" s="10">
        <v>1670</v>
      </c>
      <c r="R4483" s="10">
        <f t="shared" si="3127"/>
        <v>1670</v>
      </c>
      <c r="S4483" s="10">
        <v>1000</v>
      </c>
      <c r="T4483" s="10">
        <v>1</v>
      </c>
    </row>
    <row r="4484" spans="1:20">
      <c r="A4484" s="10">
        <f>A4483+1</f>
        <v>9000064</v>
      </c>
      <c r="B4484" s="111" t="s">
        <v>1479</v>
      </c>
      <c r="F4484" s="111" t="s">
        <v>1481</v>
      </c>
      <c r="G4484" s="10">
        <v>1</v>
      </c>
      <c r="I4484" s="10">
        <v>9</v>
      </c>
      <c r="J4484" s="10">
        <v>301</v>
      </c>
      <c r="K4484" s="10">
        <v>2137</v>
      </c>
      <c r="L4484" s="10">
        <f t="shared" si="3126"/>
        <v>2137</v>
      </c>
      <c r="M4484" s="10">
        <v>1000</v>
      </c>
      <c r="N4484" s="10">
        <v>1</v>
      </c>
      <c r="O4484" s="10">
        <v>37</v>
      </c>
      <c r="P4484" s="10">
        <v>0</v>
      </c>
      <c r="Q4484" s="10">
        <v>1710</v>
      </c>
      <c r="R4484" s="10">
        <f t="shared" si="3127"/>
        <v>1710</v>
      </c>
      <c r="S4484" s="10">
        <v>1000</v>
      </c>
      <c r="T4484" s="10">
        <v>1</v>
      </c>
    </row>
    <row r="4485" spans="1:20">
      <c r="A4485" s="10">
        <f t="shared" si="3113"/>
        <v>9000065</v>
      </c>
      <c r="B4485" s="111" t="s">
        <v>1479</v>
      </c>
      <c r="F4485" s="111" t="s">
        <v>1481</v>
      </c>
      <c r="G4485" s="10">
        <v>1</v>
      </c>
      <c r="I4485" s="10">
        <v>9</v>
      </c>
      <c r="J4485" s="10">
        <v>302</v>
      </c>
      <c r="K4485" s="10">
        <v>2187</v>
      </c>
      <c r="L4485" s="10">
        <f t="shared" si="3126"/>
        <v>2187</v>
      </c>
      <c r="M4485" s="10">
        <v>1000</v>
      </c>
      <c r="N4485" s="10">
        <v>1</v>
      </c>
      <c r="O4485" s="10">
        <v>37</v>
      </c>
      <c r="P4485" s="10">
        <v>0</v>
      </c>
      <c r="Q4485" s="10">
        <v>1750</v>
      </c>
      <c r="R4485" s="10">
        <f t="shared" si="3127"/>
        <v>1750</v>
      </c>
      <c r="S4485" s="10">
        <v>1000</v>
      </c>
      <c r="T4485" s="10">
        <v>1</v>
      </c>
    </row>
    <row r="4486" spans="1:20">
      <c r="A4486" s="10">
        <f t="shared" si="3113"/>
        <v>9000066</v>
      </c>
      <c r="B4486" s="111" t="s">
        <v>1479</v>
      </c>
      <c r="F4486" s="111" t="s">
        <v>1481</v>
      </c>
      <c r="G4486" s="10">
        <v>1</v>
      </c>
      <c r="I4486" s="10">
        <v>9</v>
      </c>
      <c r="J4486" s="10">
        <v>302</v>
      </c>
      <c r="K4486" s="10">
        <v>2237</v>
      </c>
      <c r="L4486" s="10">
        <f t="shared" si="3126"/>
        <v>2237</v>
      </c>
      <c r="M4486" s="10">
        <v>1000</v>
      </c>
      <c r="N4486" s="10">
        <v>1</v>
      </c>
      <c r="O4486" s="10">
        <v>37</v>
      </c>
      <c r="P4486" s="10">
        <v>0</v>
      </c>
      <c r="Q4486" s="10">
        <v>1790</v>
      </c>
      <c r="R4486" s="10">
        <f t="shared" si="3127"/>
        <v>1790</v>
      </c>
      <c r="S4486" s="10">
        <v>1000</v>
      </c>
      <c r="T4486" s="10">
        <v>1</v>
      </c>
    </row>
    <row r="4487" spans="1:20">
      <c r="A4487" s="10">
        <f>A4486+1</f>
        <v>9000067</v>
      </c>
      <c r="B4487" s="111" t="s">
        <v>1479</v>
      </c>
      <c r="F4487" s="111" t="s">
        <v>1481</v>
      </c>
      <c r="G4487" s="10">
        <v>1</v>
      </c>
      <c r="I4487" s="10">
        <v>9</v>
      </c>
      <c r="J4487" s="10">
        <v>302</v>
      </c>
      <c r="K4487" s="10">
        <v>2287</v>
      </c>
      <c r="L4487" s="10">
        <f t="shared" si="3126"/>
        <v>2287</v>
      </c>
      <c r="M4487" s="10">
        <v>1000</v>
      </c>
      <c r="N4487" s="10">
        <v>1</v>
      </c>
      <c r="O4487" s="10">
        <v>37</v>
      </c>
      <c r="P4487" s="10">
        <v>0</v>
      </c>
      <c r="Q4487" s="10">
        <v>1830</v>
      </c>
      <c r="R4487" s="10">
        <f t="shared" si="3127"/>
        <v>1830</v>
      </c>
      <c r="S4487" s="10">
        <v>1000</v>
      </c>
      <c r="T4487" s="10">
        <v>1</v>
      </c>
    </row>
    <row r="4488" spans="1:20">
      <c r="A4488" s="10">
        <f t="shared" ref="A4488:A4490" si="3128">A4487+1</f>
        <v>9000068</v>
      </c>
      <c r="B4488" s="111" t="s">
        <v>1479</v>
      </c>
      <c r="F4488" s="111" t="s">
        <v>1481</v>
      </c>
      <c r="G4488" s="10">
        <v>1</v>
      </c>
      <c r="I4488" s="10">
        <v>9</v>
      </c>
      <c r="J4488" s="10">
        <v>301</v>
      </c>
      <c r="K4488" s="10">
        <v>2337</v>
      </c>
      <c r="L4488" s="10">
        <f t="shared" si="3126"/>
        <v>2337</v>
      </c>
      <c r="M4488" s="10">
        <v>1000</v>
      </c>
      <c r="N4488" s="10">
        <v>1</v>
      </c>
      <c r="O4488" s="10">
        <v>37</v>
      </c>
      <c r="P4488" s="10">
        <v>0</v>
      </c>
      <c r="Q4488" s="10">
        <v>1870</v>
      </c>
      <c r="R4488" s="10">
        <f t="shared" si="3127"/>
        <v>1870</v>
      </c>
      <c r="S4488" s="10">
        <v>1000</v>
      </c>
      <c r="T4488" s="10">
        <v>1</v>
      </c>
    </row>
    <row r="4489" spans="1:20">
      <c r="A4489" s="10">
        <f t="shared" si="3128"/>
        <v>9000069</v>
      </c>
      <c r="B4489" s="111" t="s">
        <v>1479</v>
      </c>
      <c r="F4489" s="111" t="s">
        <v>1481</v>
      </c>
      <c r="G4489" s="10">
        <v>1</v>
      </c>
      <c r="I4489" s="10">
        <v>9</v>
      </c>
      <c r="J4489" s="10">
        <v>302</v>
      </c>
      <c r="K4489" s="10">
        <v>2387</v>
      </c>
      <c r="L4489" s="10">
        <f t="shared" si="3126"/>
        <v>2387</v>
      </c>
      <c r="M4489" s="10">
        <v>1000</v>
      </c>
      <c r="N4489" s="10">
        <v>1</v>
      </c>
      <c r="O4489" s="10">
        <v>37</v>
      </c>
      <c r="P4489" s="10">
        <v>0</v>
      </c>
      <c r="Q4489" s="10">
        <v>1910</v>
      </c>
      <c r="R4489" s="10">
        <f t="shared" si="3127"/>
        <v>1910</v>
      </c>
      <c r="S4489" s="10">
        <v>1000</v>
      </c>
      <c r="T4489" s="10">
        <v>1</v>
      </c>
    </row>
    <row r="4490" spans="1:20">
      <c r="A4490" s="10">
        <f t="shared" si="3128"/>
        <v>9000070</v>
      </c>
      <c r="B4490" s="111" t="s">
        <v>1479</v>
      </c>
      <c r="F4490" s="111" t="s">
        <v>1481</v>
      </c>
      <c r="G4490" s="10">
        <v>1</v>
      </c>
      <c r="I4490" s="10">
        <v>9</v>
      </c>
      <c r="J4490" s="10">
        <v>302</v>
      </c>
      <c r="K4490" s="10">
        <v>2437</v>
      </c>
      <c r="L4490" s="10">
        <f t="shared" ref="L4490:L4499" si="3129">K4490</f>
        <v>2437</v>
      </c>
      <c r="M4490" s="10">
        <v>1000</v>
      </c>
      <c r="N4490" s="10">
        <v>1</v>
      </c>
      <c r="O4490" s="10">
        <v>37</v>
      </c>
      <c r="P4490" s="10">
        <v>0</v>
      </c>
      <c r="Q4490" s="10">
        <v>1950</v>
      </c>
      <c r="R4490" s="10">
        <f t="shared" ref="R4490:R4499" si="3130">Q4490</f>
        <v>1950</v>
      </c>
      <c r="S4490" s="10">
        <v>1000</v>
      </c>
      <c r="T4490" s="10">
        <v>1</v>
      </c>
    </row>
    <row r="4491" spans="1:20">
      <c r="A4491" s="10">
        <f>A4490+1</f>
        <v>9000071</v>
      </c>
      <c r="B4491" s="111" t="s">
        <v>1479</v>
      </c>
      <c r="F4491" s="111" t="s">
        <v>1481</v>
      </c>
      <c r="G4491" s="10">
        <v>1</v>
      </c>
      <c r="I4491" s="10">
        <v>9</v>
      </c>
      <c r="J4491" s="10">
        <v>302</v>
      </c>
      <c r="K4491" s="10">
        <v>2487</v>
      </c>
      <c r="L4491" s="10">
        <f t="shared" si="3129"/>
        <v>2487</v>
      </c>
      <c r="M4491" s="10">
        <v>1000</v>
      </c>
      <c r="N4491" s="10">
        <v>1</v>
      </c>
      <c r="O4491" s="10">
        <v>37</v>
      </c>
      <c r="P4491" s="10">
        <v>0</v>
      </c>
      <c r="Q4491" s="10">
        <v>1990</v>
      </c>
      <c r="R4491" s="10">
        <f t="shared" si="3130"/>
        <v>1990</v>
      </c>
      <c r="S4491" s="10">
        <v>1000</v>
      </c>
      <c r="T4491" s="10">
        <v>1</v>
      </c>
    </row>
    <row r="4492" spans="1:20">
      <c r="A4492" s="10">
        <f t="shared" ref="A4492:A4496" si="3131">A4491+1</f>
        <v>9000072</v>
      </c>
      <c r="B4492" s="111" t="s">
        <v>1479</v>
      </c>
      <c r="F4492" s="111" t="s">
        <v>1481</v>
      </c>
      <c r="G4492" s="10">
        <v>1</v>
      </c>
      <c r="I4492" s="10">
        <v>9</v>
      </c>
      <c r="J4492" s="10">
        <v>301</v>
      </c>
      <c r="K4492" s="10">
        <v>2537</v>
      </c>
      <c r="L4492" s="10">
        <f t="shared" si="3129"/>
        <v>2537</v>
      </c>
      <c r="M4492" s="10">
        <v>1000</v>
      </c>
      <c r="N4492" s="10">
        <v>1</v>
      </c>
      <c r="O4492" s="10">
        <v>37</v>
      </c>
      <c r="P4492" s="10">
        <v>0</v>
      </c>
      <c r="Q4492" s="10">
        <v>2030</v>
      </c>
      <c r="R4492" s="10">
        <f t="shared" si="3130"/>
        <v>2030</v>
      </c>
      <c r="S4492" s="10">
        <v>1000</v>
      </c>
      <c r="T4492" s="10">
        <v>1</v>
      </c>
    </row>
    <row r="4493" spans="1:20">
      <c r="A4493" s="10">
        <f t="shared" si="3131"/>
        <v>9000073</v>
      </c>
      <c r="B4493" s="111" t="s">
        <v>1479</v>
      </c>
      <c r="F4493" s="111" t="s">
        <v>1481</v>
      </c>
      <c r="G4493" s="10">
        <v>1</v>
      </c>
      <c r="I4493" s="10">
        <v>9</v>
      </c>
      <c r="J4493" s="10">
        <v>302</v>
      </c>
      <c r="K4493" s="10">
        <v>2587</v>
      </c>
      <c r="L4493" s="10">
        <f t="shared" si="3129"/>
        <v>2587</v>
      </c>
      <c r="M4493" s="10">
        <v>1000</v>
      </c>
      <c r="N4493" s="10">
        <v>1</v>
      </c>
      <c r="O4493" s="10">
        <v>37</v>
      </c>
      <c r="P4493" s="10">
        <v>0</v>
      </c>
      <c r="Q4493" s="10">
        <v>2070</v>
      </c>
      <c r="R4493" s="10">
        <f t="shared" si="3130"/>
        <v>2070</v>
      </c>
      <c r="S4493" s="10">
        <v>1000</v>
      </c>
      <c r="T4493" s="10">
        <v>1</v>
      </c>
    </row>
    <row r="4494" spans="1:20">
      <c r="A4494" s="10">
        <f>A4493+1</f>
        <v>9000074</v>
      </c>
      <c r="B4494" s="111" t="s">
        <v>1479</v>
      </c>
      <c r="F4494" s="111" t="s">
        <v>1481</v>
      </c>
      <c r="G4494" s="10">
        <v>1</v>
      </c>
      <c r="I4494" s="10">
        <v>9</v>
      </c>
      <c r="J4494" s="10">
        <v>302</v>
      </c>
      <c r="K4494" s="10">
        <v>2637</v>
      </c>
      <c r="L4494" s="10">
        <f t="shared" si="3129"/>
        <v>2637</v>
      </c>
      <c r="M4494" s="10">
        <v>1000</v>
      </c>
      <c r="N4494" s="10">
        <v>1</v>
      </c>
      <c r="O4494" s="10">
        <v>37</v>
      </c>
      <c r="P4494" s="10">
        <v>0</v>
      </c>
      <c r="Q4494" s="10">
        <v>2110</v>
      </c>
      <c r="R4494" s="10">
        <f t="shared" si="3130"/>
        <v>2110</v>
      </c>
      <c r="S4494" s="10">
        <v>1000</v>
      </c>
      <c r="T4494" s="10">
        <v>1</v>
      </c>
    </row>
    <row r="4495" spans="1:20">
      <c r="A4495" s="10">
        <f t="shared" si="3131"/>
        <v>9000075</v>
      </c>
      <c r="B4495" s="111" t="s">
        <v>1479</v>
      </c>
      <c r="F4495" s="111" t="s">
        <v>1481</v>
      </c>
      <c r="G4495" s="10">
        <v>1</v>
      </c>
      <c r="I4495" s="10">
        <v>9</v>
      </c>
      <c r="J4495" s="10">
        <v>302</v>
      </c>
      <c r="K4495" s="10">
        <v>2687</v>
      </c>
      <c r="L4495" s="10">
        <f t="shared" si="3129"/>
        <v>2687</v>
      </c>
      <c r="M4495" s="10">
        <v>1000</v>
      </c>
      <c r="N4495" s="10">
        <v>1</v>
      </c>
      <c r="O4495" s="10">
        <v>37</v>
      </c>
      <c r="P4495" s="10">
        <v>0</v>
      </c>
      <c r="Q4495" s="10">
        <v>2150</v>
      </c>
      <c r="R4495" s="10">
        <f t="shared" si="3130"/>
        <v>2150</v>
      </c>
      <c r="S4495" s="10">
        <v>1000</v>
      </c>
      <c r="T4495" s="10">
        <v>1</v>
      </c>
    </row>
    <row r="4496" spans="1:20">
      <c r="A4496" s="10">
        <f t="shared" si="3131"/>
        <v>9000076</v>
      </c>
      <c r="B4496" s="111" t="s">
        <v>1479</v>
      </c>
      <c r="F4496" s="111" t="s">
        <v>1481</v>
      </c>
      <c r="G4496" s="10">
        <v>1</v>
      </c>
      <c r="I4496" s="10">
        <v>9</v>
      </c>
      <c r="J4496" s="10">
        <v>301</v>
      </c>
      <c r="K4496" s="10">
        <v>2737</v>
      </c>
      <c r="L4496" s="10">
        <f t="shared" si="3129"/>
        <v>2737</v>
      </c>
      <c r="M4496" s="10">
        <v>1000</v>
      </c>
      <c r="N4496" s="10">
        <v>1</v>
      </c>
      <c r="O4496" s="10">
        <v>37</v>
      </c>
      <c r="P4496" s="10">
        <v>0</v>
      </c>
      <c r="Q4496" s="10">
        <v>2190</v>
      </c>
      <c r="R4496" s="10">
        <f t="shared" si="3130"/>
        <v>2190</v>
      </c>
      <c r="S4496" s="10">
        <v>1000</v>
      </c>
      <c r="T4496" s="10">
        <v>1</v>
      </c>
    </row>
    <row r="4497" spans="1:20">
      <c r="A4497" s="10">
        <f>A4496+1</f>
        <v>9000077</v>
      </c>
      <c r="B4497" s="111" t="s">
        <v>1479</v>
      </c>
      <c r="F4497" s="111" t="s">
        <v>1481</v>
      </c>
      <c r="G4497" s="10">
        <v>1</v>
      </c>
      <c r="I4497" s="10">
        <v>9</v>
      </c>
      <c r="J4497" s="10">
        <v>302</v>
      </c>
      <c r="K4497" s="10">
        <v>2787</v>
      </c>
      <c r="L4497" s="10">
        <f t="shared" si="3129"/>
        <v>2787</v>
      </c>
      <c r="M4497" s="10">
        <v>1000</v>
      </c>
      <c r="N4497" s="10">
        <v>1</v>
      </c>
      <c r="O4497" s="10">
        <v>37</v>
      </c>
      <c r="P4497" s="10">
        <v>0</v>
      </c>
      <c r="Q4497" s="10">
        <v>2230</v>
      </c>
      <c r="R4497" s="10">
        <f t="shared" si="3130"/>
        <v>2230</v>
      </c>
      <c r="S4497" s="10">
        <v>1000</v>
      </c>
      <c r="T4497" s="10">
        <v>1</v>
      </c>
    </row>
    <row r="4498" spans="1:20">
      <c r="A4498" s="10">
        <f t="shared" ref="A4498:A4500" si="3132">A4497+1</f>
        <v>9000078</v>
      </c>
      <c r="B4498" s="111" t="s">
        <v>1479</v>
      </c>
      <c r="F4498" s="111" t="s">
        <v>1481</v>
      </c>
      <c r="G4498" s="10">
        <v>1</v>
      </c>
      <c r="I4498" s="10">
        <v>9</v>
      </c>
      <c r="J4498" s="10">
        <v>302</v>
      </c>
      <c r="K4498" s="10">
        <v>2837</v>
      </c>
      <c r="L4498" s="10">
        <f t="shared" si="3129"/>
        <v>2837</v>
      </c>
      <c r="M4498" s="10">
        <v>1000</v>
      </c>
      <c r="N4498" s="10">
        <v>1</v>
      </c>
      <c r="O4498" s="10">
        <v>37</v>
      </c>
      <c r="P4498" s="10">
        <v>0</v>
      </c>
      <c r="Q4498" s="10">
        <v>2270</v>
      </c>
      <c r="R4498" s="10">
        <f t="shared" si="3130"/>
        <v>2270</v>
      </c>
      <c r="S4498" s="10">
        <v>1000</v>
      </c>
      <c r="T4498" s="10">
        <v>1</v>
      </c>
    </row>
    <row r="4499" spans="1:20">
      <c r="A4499" s="10">
        <f t="shared" si="3132"/>
        <v>9000079</v>
      </c>
      <c r="B4499" s="111" t="s">
        <v>1479</v>
      </c>
      <c r="F4499" s="111" t="s">
        <v>1481</v>
      </c>
      <c r="G4499" s="10">
        <v>1</v>
      </c>
      <c r="I4499" s="10">
        <v>9</v>
      </c>
      <c r="J4499" s="10">
        <v>302</v>
      </c>
      <c r="K4499" s="10">
        <v>2887</v>
      </c>
      <c r="L4499" s="10">
        <f t="shared" si="3129"/>
        <v>2887</v>
      </c>
      <c r="M4499" s="10">
        <v>1000</v>
      </c>
      <c r="N4499" s="10">
        <v>1</v>
      </c>
      <c r="O4499" s="10">
        <v>37</v>
      </c>
      <c r="P4499" s="10">
        <v>0</v>
      </c>
      <c r="Q4499" s="10">
        <v>2310</v>
      </c>
      <c r="R4499" s="10">
        <f t="shared" si="3130"/>
        <v>2310</v>
      </c>
      <c r="S4499" s="10">
        <v>1000</v>
      </c>
      <c r="T4499" s="10">
        <v>1</v>
      </c>
    </row>
    <row r="4500" spans="1:20">
      <c r="A4500" s="10">
        <f t="shared" si="3132"/>
        <v>9000080</v>
      </c>
      <c r="B4500" s="111" t="s">
        <v>1479</v>
      </c>
      <c r="F4500" s="111" t="s">
        <v>1481</v>
      </c>
      <c r="G4500" s="10">
        <v>1</v>
      </c>
      <c r="I4500" s="10">
        <v>9</v>
      </c>
      <c r="J4500" s="10">
        <v>301</v>
      </c>
      <c r="K4500" s="10">
        <v>2950</v>
      </c>
      <c r="L4500" s="10">
        <f t="shared" ref="L4500:L4509" si="3133">K4500</f>
        <v>2950</v>
      </c>
      <c r="M4500" s="10">
        <v>1000</v>
      </c>
      <c r="N4500" s="10">
        <v>1</v>
      </c>
      <c r="O4500" s="10">
        <v>37</v>
      </c>
      <c r="P4500" s="10">
        <v>0</v>
      </c>
      <c r="Q4500" s="10">
        <v>2360</v>
      </c>
      <c r="R4500" s="10">
        <f t="shared" ref="R4500:R4509" si="3134">Q4500</f>
        <v>2360</v>
      </c>
      <c r="S4500" s="10">
        <v>1000</v>
      </c>
      <c r="T4500" s="10">
        <v>1</v>
      </c>
    </row>
    <row r="4501" spans="1:20">
      <c r="A4501" s="10">
        <f>A4500+1</f>
        <v>9000081</v>
      </c>
      <c r="B4501" s="111" t="s">
        <v>1479</v>
      </c>
      <c r="F4501" s="111" t="s">
        <v>1481</v>
      </c>
      <c r="G4501" s="10">
        <v>1</v>
      </c>
      <c r="I4501" s="10">
        <v>9</v>
      </c>
      <c r="J4501" s="10">
        <v>302</v>
      </c>
      <c r="K4501" s="10">
        <v>3012</v>
      </c>
      <c r="L4501" s="10">
        <f t="shared" si="3133"/>
        <v>3012</v>
      </c>
      <c r="M4501" s="10">
        <v>1000</v>
      </c>
      <c r="N4501" s="10">
        <v>1</v>
      </c>
      <c r="O4501" s="10">
        <v>37</v>
      </c>
      <c r="P4501" s="10">
        <v>0</v>
      </c>
      <c r="Q4501" s="10">
        <v>2410</v>
      </c>
      <c r="R4501" s="10">
        <f t="shared" si="3134"/>
        <v>2410</v>
      </c>
      <c r="S4501" s="10">
        <v>1000</v>
      </c>
      <c r="T4501" s="10">
        <v>1</v>
      </c>
    </row>
    <row r="4502" spans="1:20">
      <c r="A4502" s="10">
        <f t="shared" ref="A4502:A4506" si="3135">A4501+1</f>
        <v>9000082</v>
      </c>
      <c r="B4502" s="111" t="s">
        <v>1479</v>
      </c>
      <c r="F4502" s="111" t="s">
        <v>1481</v>
      </c>
      <c r="G4502" s="10">
        <v>1</v>
      </c>
      <c r="I4502" s="10">
        <v>9</v>
      </c>
      <c r="J4502" s="10">
        <v>302</v>
      </c>
      <c r="K4502" s="10">
        <v>3075</v>
      </c>
      <c r="L4502" s="10">
        <f t="shared" si="3133"/>
        <v>3075</v>
      </c>
      <c r="M4502" s="10">
        <v>1000</v>
      </c>
      <c r="N4502" s="10">
        <v>1</v>
      </c>
      <c r="O4502" s="10">
        <v>37</v>
      </c>
      <c r="P4502" s="10">
        <v>0</v>
      </c>
      <c r="Q4502" s="10">
        <v>2460</v>
      </c>
      <c r="R4502" s="10">
        <f t="shared" si="3134"/>
        <v>2460</v>
      </c>
      <c r="S4502" s="10">
        <v>1000</v>
      </c>
      <c r="T4502" s="10">
        <v>1</v>
      </c>
    </row>
    <row r="4503" spans="1:20">
      <c r="A4503" s="10">
        <f t="shared" si="3135"/>
        <v>9000083</v>
      </c>
      <c r="B4503" s="111" t="s">
        <v>1479</v>
      </c>
      <c r="F4503" s="111" t="s">
        <v>1481</v>
      </c>
      <c r="G4503" s="10">
        <v>1</v>
      </c>
      <c r="I4503" s="10">
        <v>9</v>
      </c>
      <c r="J4503" s="10">
        <v>302</v>
      </c>
      <c r="K4503" s="10">
        <v>3137</v>
      </c>
      <c r="L4503" s="10">
        <f t="shared" si="3133"/>
        <v>3137</v>
      </c>
      <c r="M4503" s="10">
        <v>1000</v>
      </c>
      <c r="N4503" s="10">
        <v>1</v>
      </c>
      <c r="O4503" s="10">
        <v>37</v>
      </c>
      <c r="P4503" s="10">
        <v>0</v>
      </c>
      <c r="Q4503" s="10">
        <v>2510</v>
      </c>
      <c r="R4503" s="10">
        <f t="shared" si="3134"/>
        <v>2510</v>
      </c>
      <c r="S4503" s="10">
        <v>1000</v>
      </c>
      <c r="T4503" s="10">
        <v>1</v>
      </c>
    </row>
    <row r="4504" spans="1:20">
      <c r="A4504" s="10">
        <f>A4503+1</f>
        <v>9000084</v>
      </c>
      <c r="B4504" s="111" t="s">
        <v>1479</v>
      </c>
      <c r="F4504" s="111" t="s">
        <v>1481</v>
      </c>
      <c r="G4504" s="10">
        <v>1</v>
      </c>
      <c r="I4504" s="10">
        <v>9</v>
      </c>
      <c r="J4504" s="10">
        <v>301</v>
      </c>
      <c r="K4504" s="10">
        <v>3200</v>
      </c>
      <c r="L4504" s="10">
        <f t="shared" si="3133"/>
        <v>3200</v>
      </c>
      <c r="M4504" s="10">
        <v>1000</v>
      </c>
      <c r="N4504" s="10">
        <v>1</v>
      </c>
      <c r="O4504" s="10">
        <v>37</v>
      </c>
      <c r="P4504" s="10">
        <v>0</v>
      </c>
      <c r="Q4504" s="10">
        <v>2560</v>
      </c>
      <c r="R4504" s="10">
        <f t="shared" si="3134"/>
        <v>2560</v>
      </c>
      <c r="S4504" s="10">
        <v>1000</v>
      </c>
      <c r="T4504" s="10">
        <v>1</v>
      </c>
    </row>
    <row r="4505" spans="1:20">
      <c r="A4505" s="10">
        <f t="shared" si="3135"/>
        <v>9000085</v>
      </c>
      <c r="B4505" s="111" t="s">
        <v>1479</v>
      </c>
      <c r="F4505" s="111" t="s">
        <v>1481</v>
      </c>
      <c r="G4505" s="10">
        <v>1</v>
      </c>
      <c r="I4505" s="10">
        <v>9</v>
      </c>
      <c r="J4505" s="10">
        <v>302</v>
      </c>
      <c r="K4505" s="10">
        <v>3262</v>
      </c>
      <c r="L4505" s="10">
        <f t="shared" si="3133"/>
        <v>3262</v>
      </c>
      <c r="M4505" s="10">
        <v>1000</v>
      </c>
      <c r="N4505" s="10">
        <v>1</v>
      </c>
      <c r="O4505" s="10">
        <v>37</v>
      </c>
      <c r="P4505" s="10">
        <v>0</v>
      </c>
      <c r="Q4505" s="10">
        <v>2610</v>
      </c>
      <c r="R4505" s="10">
        <f t="shared" si="3134"/>
        <v>2610</v>
      </c>
      <c r="S4505" s="10">
        <v>1000</v>
      </c>
      <c r="T4505" s="10">
        <v>1</v>
      </c>
    </row>
    <row r="4506" spans="1:20">
      <c r="A4506" s="10">
        <f t="shared" si="3135"/>
        <v>9000086</v>
      </c>
      <c r="B4506" s="111" t="s">
        <v>1479</v>
      </c>
      <c r="F4506" s="111" t="s">
        <v>1481</v>
      </c>
      <c r="G4506" s="10">
        <v>1</v>
      </c>
      <c r="I4506" s="10">
        <v>9</v>
      </c>
      <c r="J4506" s="10">
        <v>302</v>
      </c>
      <c r="K4506" s="10">
        <v>3325</v>
      </c>
      <c r="L4506" s="10">
        <f t="shared" si="3133"/>
        <v>3325</v>
      </c>
      <c r="M4506" s="10">
        <v>1000</v>
      </c>
      <c r="N4506" s="10">
        <v>1</v>
      </c>
      <c r="O4506" s="10">
        <v>37</v>
      </c>
      <c r="P4506" s="10">
        <v>0</v>
      </c>
      <c r="Q4506" s="10">
        <v>2660</v>
      </c>
      <c r="R4506" s="10">
        <f t="shared" si="3134"/>
        <v>2660</v>
      </c>
      <c r="S4506" s="10">
        <v>1000</v>
      </c>
      <c r="T4506" s="10">
        <v>1</v>
      </c>
    </row>
    <row r="4507" spans="1:20">
      <c r="A4507" s="10">
        <f>A4506+1</f>
        <v>9000087</v>
      </c>
      <c r="B4507" s="111" t="s">
        <v>1479</v>
      </c>
      <c r="F4507" s="111" t="s">
        <v>1481</v>
      </c>
      <c r="G4507" s="10">
        <v>1</v>
      </c>
      <c r="I4507" s="10">
        <v>9</v>
      </c>
      <c r="J4507" s="10">
        <v>302</v>
      </c>
      <c r="K4507" s="10">
        <v>3387</v>
      </c>
      <c r="L4507" s="10">
        <f t="shared" si="3133"/>
        <v>3387</v>
      </c>
      <c r="M4507" s="10">
        <v>1000</v>
      </c>
      <c r="N4507" s="10">
        <v>1</v>
      </c>
      <c r="O4507" s="10">
        <v>37</v>
      </c>
      <c r="P4507" s="10">
        <v>0</v>
      </c>
      <c r="Q4507" s="10">
        <v>2710</v>
      </c>
      <c r="R4507" s="10">
        <f t="shared" si="3134"/>
        <v>2710</v>
      </c>
      <c r="S4507" s="10">
        <v>1000</v>
      </c>
      <c r="T4507" s="10">
        <v>1</v>
      </c>
    </row>
    <row r="4508" spans="1:20">
      <c r="A4508" s="10">
        <f t="shared" ref="A4508:A4510" si="3136">A4507+1</f>
        <v>9000088</v>
      </c>
      <c r="B4508" s="111" t="s">
        <v>1479</v>
      </c>
      <c r="F4508" s="111" t="s">
        <v>1481</v>
      </c>
      <c r="G4508" s="10">
        <v>1</v>
      </c>
      <c r="I4508" s="10">
        <v>9</v>
      </c>
      <c r="J4508" s="10">
        <v>301</v>
      </c>
      <c r="K4508" s="10">
        <v>3450</v>
      </c>
      <c r="L4508" s="10">
        <f t="shared" si="3133"/>
        <v>3450</v>
      </c>
      <c r="M4508" s="10">
        <v>1000</v>
      </c>
      <c r="N4508" s="10">
        <v>1</v>
      </c>
      <c r="O4508" s="10">
        <v>37</v>
      </c>
      <c r="P4508" s="10">
        <v>0</v>
      </c>
      <c r="Q4508" s="10">
        <v>2760</v>
      </c>
      <c r="R4508" s="10">
        <f t="shared" si="3134"/>
        <v>2760</v>
      </c>
      <c r="S4508" s="10">
        <v>1000</v>
      </c>
      <c r="T4508" s="10">
        <v>1</v>
      </c>
    </row>
    <row r="4509" spans="1:20">
      <c r="A4509" s="10">
        <f t="shared" si="3136"/>
        <v>9000089</v>
      </c>
      <c r="B4509" s="111" t="s">
        <v>1479</v>
      </c>
      <c r="F4509" s="111" t="s">
        <v>1481</v>
      </c>
      <c r="G4509" s="10">
        <v>1</v>
      </c>
      <c r="I4509" s="10">
        <v>9</v>
      </c>
      <c r="J4509" s="10">
        <v>302</v>
      </c>
      <c r="K4509" s="10">
        <v>3512</v>
      </c>
      <c r="L4509" s="10">
        <f t="shared" si="3133"/>
        <v>3512</v>
      </c>
      <c r="M4509" s="10">
        <v>1000</v>
      </c>
      <c r="N4509" s="10">
        <v>1</v>
      </c>
      <c r="O4509" s="10">
        <v>37</v>
      </c>
      <c r="P4509" s="10">
        <v>0</v>
      </c>
      <c r="Q4509" s="10">
        <v>2810</v>
      </c>
      <c r="R4509" s="10">
        <f t="shared" si="3134"/>
        <v>2810</v>
      </c>
      <c r="S4509" s="10">
        <v>1000</v>
      </c>
      <c r="T4509" s="10">
        <v>1</v>
      </c>
    </row>
    <row r="4510" spans="1:20">
      <c r="A4510" s="10">
        <f t="shared" si="3136"/>
        <v>9000090</v>
      </c>
      <c r="B4510" s="111" t="s">
        <v>1479</v>
      </c>
      <c r="F4510" s="111" t="s">
        <v>1481</v>
      </c>
      <c r="G4510" s="10">
        <v>1</v>
      </c>
      <c r="I4510" s="10">
        <v>9</v>
      </c>
      <c r="J4510" s="10">
        <v>302</v>
      </c>
      <c r="K4510" s="10">
        <v>3575</v>
      </c>
      <c r="L4510" s="10">
        <f t="shared" ref="L4510:L4519" si="3137">K4510</f>
        <v>3575</v>
      </c>
      <c r="M4510" s="10">
        <v>1000</v>
      </c>
      <c r="N4510" s="10">
        <v>1</v>
      </c>
      <c r="O4510" s="10">
        <v>37</v>
      </c>
      <c r="P4510" s="10">
        <v>0</v>
      </c>
      <c r="Q4510" s="10">
        <v>2860</v>
      </c>
      <c r="R4510" s="10">
        <f t="shared" ref="R4510:R4519" si="3138">Q4510</f>
        <v>2860</v>
      </c>
      <c r="S4510" s="10">
        <v>1000</v>
      </c>
      <c r="T4510" s="10">
        <v>1</v>
      </c>
    </row>
    <row r="4511" spans="1:20">
      <c r="A4511" s="10">
        <f>A4510+1</f>
        <v>9000091</v>
      </c>
      <c r="B4511" s="111" t="s">
        <v>1479</v>
      </c>
      <c r="F4511" s="111" t="s">
        <v>1481</v>
      </c>
      <c r="G4511" s="10">
        <v>1</v>
      </c>
      <c r="I4511" s="10">
        <v>9</v>
      </c>
      <c r="J4511" s="10">
        <v>302</v>
      </c>
      <c r="K4511" s="10">
        <v>3637</v>
      </c>
      <c r="L4511" s="10">
        <f t="shared" si="3137"/>
        <v>3637</v>
      </c>
      <c r="M4511" s="10">
        <v>1000</v>
      </c>
      <c r="N4511" s="10">
        <v>1</v>
      </c>
      <c r="O4511" s="10">
        <v>37</v>
      </c>
      <c r="P4511" s="10">
        <v>0</v>
      </c>
      <c r="Q4511" s="10">
        <v>2910</v>
      </c>
      <c r="R4511" s="10">
        <f t="shared" si="3138"/>
        <v>2910</v>
      </c>
      <c r="S4511" s="10">
        <v>1000</v>
      </c>
      <c r="T4511" s="10">
        <v>1</v>
      </c>
    </row>
    <row r="4512" spans="1:20">
      <c r="A4512" s="10">
        <f t="shared" ref="A4512:A4516" si="3139">A4511+1</f>
        <v>9000092</v>
      </c>
      <c r="B4512" s="111" t="s">
        <v>1479</v>
      </c>
      <c r="F4512" s="111" t="s">
        <v>1481</v>
      </c>
      <c r="G4512" s="10">
        <v>1</v>
      </c>
      <c r="I4512" s="10">
        <v>9</v>
      </c>
      <c r="J4512" s="10">
        <v>301</v>
      </c>
      <c r="K4512" s="10">
        <v>3700</v>
      </c>
      <c r="L4512" s="10">
        <f t="shared" si="3137"/>
        <v>3700</v>
      </c>
      <c r="M4512" s="10">
        <v>1000</v>
      </c>
      <c r="N4512" s="10">
        <v>1</v>
      </c>
      <c r="O4512" s="10">
        <v>37</v>
      </c>
      <c r="P4512" s="10">
        <v>0</v>
      </c>
      <c r="Q4512" s="10">
        <v>2960</v>
      </c>
      <c r="R4512" s="10">
        <f t="shared" si="3138"/>
        <v>2960</v>
      </c>
      <c r="S4512" s="10">
        <v>1000</v>
      </c>
      <c r="T4512" s="10">
        <v>1</v>
      </c>
    </row>
    <row r="4513" spans="1:20">
      <c r="A4513" s="10">
        <f t="shared" si="3139"/>
        <v>9000093</v>
      </c>
      <c r="B4513" s="111" t="s">
        <v>1479</v>
      </c>
      <c r="F4513" s="111" t="s">
        <v>1481</v>
      </c>
      <c r="G4513" s="10">
        <v>1</v>
      </c>
      <c r="I4513" s="10">
        <v>9</v>
      </c>
      <c r="J4513" s="10">
        <v>302</v>
      </c>
      <c r="K4513" s="10">
        <v>3762</v>
      </c>
      <c r="L4513" s="10">
        <f t="shared" si="3137"/>
        <v>3762</v>
      </c>
      <c r="M4513" s="10">
        <v>1000</v>
      </c>
      <c r="N4513" s="10">
        <v>1</v>
      </c>
      <c r="O4513" s="10">
        <v>37</v>
      </c>
      <c r="P4513" s="10">
        <v>0</v>
      </c>
      <c r="Q4513" s="10">
        <v>3010</v>
      </c>
      <c r="R4513" s="10">
        <f t="shared" si="3138"/>
        <v>3010</v>
      </c>
      <c r="S4513" s="10">
        <v>1000</v>
      </c>
      <c r="T4513" s="10">
        <v>1</v>
      </c>
    </row>
    <row r="4514" spans="1:20">
      <c r="A4514" s="10">
        <f>A4513+1</f>
        <v>9000094</v>
      </c>
      <c r="B4514" s="111" t="s">
        <v>1479</v>
      </c>
      <c r="F4514" s="111" t="s">
        <v>1481</v>
      </c>
      <c r="G4514" s="10">
        <v>1</v>
      </c>
      <c r="I4514" s="10">
        <v>9</v>
      </c>
      <c r="J4514" s="10">
        <v>302</v>
      </c>
      <c r="K4514" s="10">
        <v>3825</v>
      </c>
      <c r="L4514" s="10">
        <f t="shared" si="3137"/>
        <v>3825</v>
      </c>
      <c r="M4514" s="10">
        <v>1000</v>
      </c>
      <c r="N4514" s="10">
        <v>1</v>
      </c>
      <c r="O4514" s="10">
        <v>37</v>
      </c>
      <c r="P4514" s="10">
        <v>0</v>
      </c>
      <c r="Q4514" s="10">
        <v>3060</v>
      </c>
      <c r="R4514" s="10">
        <f t="shared" si="3138"/>
        <v>3060</v>
      </c>
      <c r="S4514" s="10">
        <v>1000</v>
      </c>
      <c r="T4514" s="10">
        <v>1</v>
      </c>
    </row>
    <row r="4515" spans="1:20">
      <c r="A4515" s="10">
        <f t="shared" si="3139"/>
        <v>9000095</v>
      </c>
      <c r="B4515" s="111" t="s">
        <v>1479</v>
      </c>
      <c r="F4515" s="111" t="s">
        <v>1481</v>
      </c>
      <c r="G4515" s="10">
        <v>1</v>
      </c>
      <c r="I4515" s="10">
        <v>9</v>
      </c>
      <c r="J4515" s="10">
        <v>302</v>
      </c>
      <c r="K4515" s="10">
        <v>3887</v>
      </c>
      <c r="L4515" s="10">
        <f t="shared" si="3137"/>
        <v>3887</v>
      </c>
      <c r="M4515" s="10">
        <v>1000</v>
      </c>
      <c r="N4515" s="10">
        <v>1</v>
      </c>
      <c r="O4515" s="10">
        <v>37</v>
      </c>
      <c r="P4515" s="10">
        <v>0</v>
      </c>
      <c r="Q4515" s="10">
        <v>3110</v>
      </c>
      <c r="R4515" s="10">
        <f t="shared" si="3138"/>
        <v>3110</v>
      </c>
      <c r="S4515" s="10">
        <v>1000</v>
      </c>
      <c r="T4515" s="10">
        <v>1</v>
      </c>
    </row>
    <row r="4516" spans="1:20">
      <c r="A4516" s="10">
        <f t="shared" si="3139"/>
        <v>9000096</v>
      </c>
      <c r="B4516" s="111" t="s">
        <v>1479</v>
      </c>
      <c r="F4516" s="111" t="s">
        <v>1481</v>
      </c>
      <c r="G4516" s="10">
        <v>1</v>
      </c>
      <c r="I4516" s="10">
        <v>9</v>
      </c>
      <c r="J4516" s="10">
        <v>301</v>
      </c>
      <c r="K4516" s="10">
        <v>3950</v>
      </c>
      <c r="L4516" s="10">
        <f t="shared" si="3137"/>
        <v>3950</v>
      </c>
      <c r="M4516" s="10">
        <v>1000</v>
      </c>
      <c r="N4516" s="10">
        <v>1</v>
      </c>
      <c r="O4516" s="10">
        <v>37</v>
      </c>
      <c r="P4516" s="10">
        <v>0</v>
      </c>
      <c r="Q4516" s="10">
        <v>3160</v>
      </c>
      <c r="R4516" s="10">
        <f t="shared" si="3138"/>
        <v>3160</v>
      </c>
      <c r="S4516" s="10">
        <v>1000</v>
      </c>
      <c r="T4516" s="10">
        <v>1</v>
      </c>
    </row>
    <row r="4517" spans="1:20">
      <c r="A4517" s="10">
        <f>A4516+1</f>
        <v>9000097</v>
      </c>
      <c r="B4517" s="111" t="s">
        <v>1479</v>
      </c>
      <c r="F4517" s="111" t="s">
        <v>1481</v>
      </c>
      <c r="G4517" s="10">
        <v>1</v>
      </c>
      <c r="I4517" s="10">
        <v>9</v>
      </c>
      <c r="J4517" s="10">
        <v>302</v>
      </c>
      <c r="K4517" s="10">
        <v>4012</v>
      </c>
      <c r="L4517" s="10">
        <f t="shared" si="3137"/>
        <v>4012</v>
      </c>
      <c r="M4517" s="10">
        <v>1000</v>
      </c>
      <c r="N4517" s="10">
        <v>1</v>
      </c>
      <c r="O4517" s="10">
        <v>37</v>
      </c>
      <c r="P4517" s="10">
        <v>0</v>
      </c>
      <c r="Q4517" s="10">
        <v>3210</v>
      </c>
      <c r="R4517" s="10">
        <f t="shared" si="3138"/>
        <v>3210</v>
      </c>
      <c r="S4517" s="10">
        <v>1000</v>
      </c>
      <c r="T4517" s="10">
        <v>1</v>
      </c>
    </row>
    <row r="4518" spans="1:20">
      <c r="A4518" s="10">
        <f t="shared" ref="A4518:A4520" si="3140">A4517+1</f>
        <v>9000098</v>
      </c>
      <c r="B4518" s="111" t="s">
        <v>1479</v>
      </c>
      <c r="F4518" s="111" t="s">
        <v>1481</v>
      </c>
      <c r="G4518" s="10">
        <v>1</v>
      </c>
      <c r="I4518" s="10">
        <v>9</v>
      </c>
      <c r="J4518" s="10">
        <v>302</v>
      </c>
      <c r="K4518" s="10">
        <v>4075</v>
      </c>
      <c r="L4518" s="10">
        <f t="shared" si="3137"/>
        <v>4075</v>
      </c>
      <c r="M4518" s="10">
        <v>1000</v>
      </c>
      <c r="N4518" s="10">
        <v>1</v>
      </c>
      <c r="O4518" s="10">
        <v>37</v>
      </c>
      <c r="P4518" s="10">
        <v>0</v>
      </c>
      <c r="Q4518" s="10">
        <v>3260</v>
      </c>
      <c r="R4518" s="10">
        <f t="shared" si="3138"/>
        <v>3260</v>
      </c>
      <c r="S4518" s="10">
        <v>1000</v>
      </c>
      <c r="T4518" s="10">
        <v>1</v>
      </c>
    </row>
    <row r="4519" spans="1:20">
      <c r="A4519" s="10">
        <f t="shared" si="3140"/>
        <v>9000099</v>
      </c>
      <c r="B4519" s="111" t="s">
        <v>1479</v>
      </c>
      <c r="F4519" s="111" t="s">
        <v>1481</v>
      </c>
      <c r="G4519" s="10">
        <v>1</v>
      </c>
      <c r="I4519" s="10">
        <v>9</v>
      </c>
      <c r="J4519" s="10">
        <v>302</v>
      </c>
      <c r="K4519" s="10">
        <v>4137</v>
      </c>
      <c r="L4519" s="10">
        <f t="shared" si="3137"/>
        <v>4137</v>
      </c>
      <c r="M4519" s="10">
        <v>1000</v>
      </c>
      <c r="N4519" s="10">
        <v>1</v>
      </c>
      <c r="O4519" s="10">
        <v>37</v>
      </c>
      <c r="P4519" s="10">
        <v>0</v>
      </c>
      <c r="Q4519" s="10">
        <v>3310</v>
      </c>
      <c r="R4519" s="10">
        <f t="shared" si="3138"/>
        <v>3310</v>
      </c>
      <c r="S4519" s="10">
        <v>1000</v>
      </c>
      <c r="T4519" s="10">
        <v>1</v>
      </c>
    </row>
    <row r="4520" spans="1:20">
      <c r="A4520" s="10">
        <f t="shared" si="3140"/>
        <v>9000100</v>
      </c>
      <c r="B4520" s="111" t="s">
        <v>1479</v>
      </c>
      <c r="F4520" s="111" t="s">
        <v>1481</v>
      </c>
      <c r="G4520" s="10">
        <v>1</v>
      </c>
      <c r="I4520" s="10">
        <v>9</v>
      </c>
      <c r="J4520" s="10">
        <v>301</v>
      </c>
      <c r="K4520" s="10">
        <v>4200</v>
      </c>
      <c r="L4520" s="10">
        <f t="shared" ref="L4520" si="3141">K4520</f>
        <v>4200</v>
      </c>
      <c r="M4520" s="10">
        <v>1000</v>
      </c>
      <c r="N4520" s="10">
        <v>1</v>
      </c>
      <c r="O4520" s="10">
        <v>37</v>
      </c>
      <c r="P4520" s="10">
        <v>0</v>
      </c>
      <c r="Q4520" s="10">
        <v>3360</v>
      </c>
      <c r="R4520" s="10">
        <f t="shared" ref="R4520" si="3142">Q4520</f>
        <v>3360</v>
      </c>
      <c r="S4520" s="10">
        <v>1000</v>
      </c>
      <c r="T4520" s="10">
        <v>1</v>
      </c>
    </row>
    <row r="4521" spans="1:20">
      <c r="A4521" s="10">
        <v>9001001</v>
      </c>
      <c r="B4521" s="111" t="s">
        <v>1479</v>
      </c>
      <c r="F4521" s="111" t="s">
        <v>1480</v>
      </c>
      <c r="G4521" s="10">
        <v>1</v>
      </c>
      <c r="I4521" s="10">
        <v>2</v>
      </c>
      <c r="J4521" s="10">
        <v>0</v>
      </c>
      <c r="K4521" s="10">
        <v>150</v>
      </c>
      <c r="L4521" s="10">
        <f t="shared" si="3111"/>
        <v>150</v>
      </c>
      <c r="M4521" s="10">
        <v>1000</v>
      </c>
      <c r="N4521" s="10">
        <v>1</v>
      </c>
      <c r="O4521" s="10">
        <v>37</v>
      </c>
      <c r="P4521" s="10">
        <v>0</v>
      </c>
      <c r="Q4521" s="10">
        <v>200</v>
      </c>
      <c r="R4521" s="10">
        <f t="shared" si="3112"/>
        <v>200</v>
      </c>
      <c r="S4521" s="10">
        <v>1000</v>
      </c>
      <c r="T4521" s="10">
        <v>1</v>
      </c>
    </row>
    <row r="4522" spans="1:20">
      <c r="A4522" s="10">
        <f>A4521+1</f>
        <v>9001002</v>
      </c>
      <c r="B4522" s="111" t="s">
        <v>1479</v>
      </c>
      <c r="F4522" s="111" t="s">
        <v>1480</v>
      </c>
      <c r="G4522" s="10">
        <v>1</v>
      </c>
      <c r="I4522" s="10">
        <v>2</v>
      </c>
      <c r="J4522" s="10">
        <v>0</v>
      </c>
      <c r="K4522" s="10">
        <v>150</v>
      </c>
      <c r="L4522" s="10">
        <f t="shared" si="3111"/>
        <v>150</v>
      </c>
      <c r="M4522" s="10">
        <v>1000</v>
      </c>
      <c r="N4522" s="10">
        <v>1</v>
      </c>
      <c r="O4522" s="10">
        <v>37</v>
      </c>
      <c r="P4522" s="10">
        <v>0</v>
      </c>
      <c r="Q4522" s="10">
        <v>200</v>
      </c>
      <c r="R4522" s="10">
        <f t="shared" si="3112"/>
        <v>200</v>
      </c>
      <c r="S4522" s="10">
        <v>1000</v>
      </c>
      <c r="T4522" s="10">
        <v>1</v>
      </c>
    </row>
    <row r="4523" spans="1:20">
      <c r="A4523" s="10">
        <f t="shared" ref="A4523:A4586" si="3143">A4522+1</f>
        <v>9001003</v>
      </c>
      <c r="B4523" s="111" t="s">
        <v>1479</v>
      </c>
      <c r="F4523" s="111" t="s">
        <v>1480</v>
      </c>
      <c r="G4523" s="10">
        <v>1</v>
      </c>
      <c r="I4523" s="10">
        <v>2</v>
      </c>
      <c r="J4523" s="10">
        <v>0</v>
      </c>
      <c r="K4523" s="10">
        <v>150</v>
      </c>
      <c r="L4523" s="10">
        <f t="shared" si="3111"/>
        <v>150</v>
      </c>
      <c r="M4523" s="10">
        <v>1000</v>
      </c>
      <c r="N4523" s="10">
        <v>1</v>
      </c>
      <c r="O4523" s="10">
        <v>37</v>
      </c>
      <c r="P4523" s="10">
        <v>0</v>
      </c>
      <c r="Q4523" s="10">
        <v>200</v>
      </c>
      <c r="R4523" s="10">
        <f t="shared" si="3112"/>
        <v>200</v>
      </c>
      <c r="S4523" s="10">
        <v>1000</v>
      </c>
      <c r="T4523" s="10">
        <v>1</v>
      </c>
    </row>
    <row r="4524" spans="1:20">
      <c r="A4524" s="10">
        <f t="shared" si="3143"/>
        <v>9001004</v>
      </c>
      <c r="B4524" s="111" t="s">
        <v>1479</v>
      </c>
      <c r="F4524" s="111" t="s">
        <v>1480</v>
      </c>
      <c r="G4524" s="10">
        <v>1</v>
      </c>
      <c r="I4524" s="10">
        <v>2</v>
      </c>
      <c r="J4524" s="10">
        <v>0</v>
      </c>
      <c r="K4524" s="10">
        <v>150</v>
      </c>
      <c r="L4524" s="10">
        <f t="shared" si="3111"/>
        <v>150</v>
      </c>
      <c r="M4524" s="10">
        <v>1000</v>
      </c>
      <c r="N4524" s="10">
        <v>1</v>
      </c>
      <c r="O4524" s="10">
        <v>37</v>
      </c>
      <c r="P4524" s="10">
        <v>0</v>
      </c>
      <c r="Q4524" s="10">
        <v>200</v>
      </c>
      <c r="R4524" s="10">
        <f t="shared" si="3112"/>
        <v>200</v>
      </c>
      <c r="S4524" s="10">
        <v>1000</v>
      </c>
      <c r="T4524" s="10">
        <v>1</v>
      </c>
    </row>
    <row r="4525" spans="1:20">
      <c r="A4525" s="10">
        <f>A4524+1</f>
        <v>9001005</v>
      </c>
      <c r="B4525" s="111" t="s">
        <v>1479</v>
      </c>
      <c r="F4525" s="111" t="s">
        <v>1480</v>
      </c>
      <c r="G4525" s="10">
        <v>1</v>
      </c>
      <c r="I4525" s="10">
        <v>2</v>
      </c>
      <c r="J4525" s="10">
        <v>0</v>
      </c>
      <c r="K4525" s="10">
        <v>150</v>
      </c>
      <c r="L4525" s="10">
        <f t="shared" ref="L4525:L4527" si="3144">K4525</f>
        <v>150</v>
      </c>
      <c r="M4525" s="10">
        <v>1000</v>
      </c>
      <c r="N4525" s="10">
        <v>1</v>
      </c>
      <c r="O4525" s="10">
        <v>37</v>
      </c>
      <c r="P4525" s="10">
        <v>0</v>
      </c>
      <c r="Q4525" s="10">
        <v>200</v>
      </c>
      <c r="R4525" s="10">
        <f t="shared" ref="R4525:R4527" si="3145">Q4525</f>
        <v>200</v>
      </c>
      <c r="S4525" s="10">
        <v>1000</v>
      </c>
      <c r="T4525" s="10">
        <v>1</v>
      </c>
    </row>
    <row r="4526" spans="1:20">
      <c r="A4526" s="10">
        <f t="shared" si="3143"/>
        <v>9001006</v>
      </c>
      <c r="B4526" s="111" t="s">
        <v>1479</v>
      </c>
      <c r="F4526" s="111" t="s">
        <v>1480</v>
      </c>
      <c r="G4526" s="10">
        <v>1</v>
      </c>
      <c r="I4526" s="10">
        <v>2</v>
      </c>
      <c r="J4526" s="10">
        <v>0</v>
      </c>
      <c r="K4526" s="10">
        <v>150</v>
      </c>
      <c r="L4526" s="10">
        <f t="shared" si="3144"/>
        <v>150</v>
      </c>
      <c r="M4526" s="10">
        <v>1000</v>
      </c>
      <c r="N4526" s="10">
        <v>1</v>
      </c>
      <c r="O4526" s="10">
        <v>37</v>
      </c>
      <c r="P4526" s="10">
        <v>0</v>
      </c>
      <c r="Q4526" s="10">
        <v>200</v>
      </c>
      <c r="R4526" s="10">
        <f t="shared" si="3145"/>
        <v>200</v>
      </c>
      <c r="S4526" s="10">
        <v>1000</v>
      </c>
      <c r="T4526" s="10">
        <v>1</v>
      </c>
    </row>
    <row r="4527" spans="1:20">
      <c r="A4527" s="10">
        <f t="shared" si="3143"/>
        <v>9001007</v>
      </c>
      <c r="B4527" s="111" t="s">
        <v>1479</v>
      </c>
      <c r="F4527" s="111" t="s">
        <v>1480</v>
      </c>
      <c r="G4527" s="10">
        <v>1</v>
      </c>
      <c r="I4527" s="10">
        <v>2</v>
      </c>
      <c r="J4527" s="10">
        <v>0</v>
      </c>
      <c r="K4527" s="10">
        <v>150</v>
      </c>
      <c r="L4527" s="10">
        <f t="shared" si="3144"/>
        <v>150</v>
      </c>
      <c r="M4527" s="10">
        <v>1000</v>
      </c>
      <c r="N4527" s="10">
        <v>1</v>
      </c>
      <c r="O4527" s="10">
        <v>37</v>
      </c>
      <c r="P4527" s="10">
        <v>0</v>
      </c>
      <c r="Q4527" s="10">
        <v>200</v>
      </c>
      <c r="R4527" s="10">
        <f t="shared" si="3145"/>
        <v>200</v>
      </c>
      <c r="S4527" s="10">
        <v>1000</v>
      </c>
      <c r="T4527" s="10">
        <v>1</v>
      </c>
    </row>
    <row r="4528" spans="1:20">
      <c r="A4528" s="10">
        <f>A4527+1</f>
        <v>9001008</v>
      </c>
      <c r="B4528" s="111" t="s">
        <v>1479</v>
      </c>
      <c r="F4528" s="111" t="s">
        <v>1480</v>
      </c>
      <c r="G4528" s="10">
        <v>1</v>
      </c>
      <c r="I4528" s="10">
        <v>2</v>
      </c>
      <c r="J4528" s="10">
        <v>0</v>
      </c>
      <c r="K4528" s="10">
        <v>150</v>
      </c>
      <c r="L4528" s="10">
        <f t="shared" ref="L4528:L4536" si="3146">K4528</f>
        <v>150</v>
      </c>
      <c r="M4528" s="10">
        <v>1000</v>
      </c>
      <c r="N4528" s="10">
        <v>1</v>
      </c>
      <c r="O4528" s="10">
        <v>37</v>
      </c>
      <c r="P4528" s="10">
        <v>0</v>
      </c>
      <c r="Q4528" s="10">
        <v>200</v>
      </c>
      <c r="R4528" s="10">
        <f t="shared" ref="R4528:R4536" si="3147">Q4528</f>
        <v>200</v>
      </c>
      <c r="S4528" s="10">
        <v>1000</v>
      </c>
      <c r="T4528" s="10">
        <v>1</v>
      </c>
    </row>
    <row r="4529" spans="1:20">
      <c r="A4529" s="10">
        <f t="shared" si="3143"/>
        <v>9001009</v>
      </c>
      <c r="B4529" s="111" t="s">
        <v>1479</v>
      </c>
      <c r="F4529" s="111" t="s">
        <v>1480</v>
      </c>
      <c r="G4529" s="10">
        <v>1</v>
      </c>
      <c r="I4529" s="10">
        <v>2</v>
      </c>
      <c r="J4529" s="10">
        <v>0</v>
      </c>
      <c r="K4529" s="10">
        <v>150</v>
      </c>
      <c r="L4529" s="10">
        <f t="shared" si="3146"/>
        <v>150</v>
      </c>
      <c r="M4529" s="10">
        <v>1000</v>
      </c>
      <c r="N4529" s="10">
        <v>1</v>
      </c>
      <c r="O4529" s="10">
        <v>37</v>
      </c>
      <c r="P4529" s="10">
        <v>0</v>
      </c>
      <c r="Q4529" s="10">
        <v>200</v>
      </c>
      <c r="R4529" s="10">
        <f t="shared" si="3147"/>
        <v>200</v>
      </c>
      <c r="S4529" s="10">
        <v>1000</v>
      </c>
      <c r="T4529" s="10">
        <v>1</v>
      </c>
    </row>
    <row r="4530" spans="1:20">
      <c r="A4530" s="10">
        <f t="shared" si="3143"/>
        <v>9001010</v>
      </c>
      <c r="B4530" s="111" t="s">
        <v>1479</v>
      </c>
      <c r="F4530" s="111" t="s">
        <v>1480</v>
      </c>
      <c r="G4530" s="10">
        <v>1</v>
      </c>
      <c r="I4530" s="10">
        <v>2</v>
      </c>
      <c r="J4530" s="10">
        <v>0</v>
      </c>
      <c r="K4530" s="10">
        <v>150</v>
      </c>
      <c r="L4530" s="10">
        <f t="shared" si="3146"/>
        <v>150</v>
      </c>
      <c r="M4530" s="10">
        <v>1000</v>
      </c>
      <c r="N4530" s="10">
        <v>1</v>
      </c>
      <c r="O4530" s="10">
        <v>37</v>
      </c>
      <c r="P4530" s="10">
        <v>0</v>
      </c>
      <c r="Q4530" s="10">
        <v>200</v>
      </c>
      <c r="R4530" s="10">
        <f t="shared" si="3147"/>
        <v>200</v>
      </c>
      <c r="S4530" s="10">
        <v>1000</v>
      </c>
      <c r="T4530" s="10">
        <v>1</v>
      </c>
    </row>
    <row r="4531" spans="1:20">
      <c r="A4531" s="10">
        <f>A4530+1</f>
        <v>9001011</v>
      </c>
      <c r="B4531" s="111" t="s">
        <v>1479</v>
      </c>
      <c r="F4531" s="111" t="s">
        <v>1480</v>
      </c>
      <c r="G4531" s="10">
        <v>1</v>
      </c>
      <c r="I4531" s="10">
        <v>2</v>
      </c>
      <c r="J4531" s="10">
        <v>0</v>
      </c>
      <c r="K4531" s="10">
        <v>150</v>
      </c>
      <c r="L4531" s="10">
        <f t="shared" si="3146"/>
        <v>150</v>
      </c>
      <c r="M4531" s="10">
        <v>1000</v>
      </c>
      <c r="N4531" s="10">
        <v>1</v>
      </c>
      <c r="O4531" s="10">
        <v>37</v>
      </c>
      <c r="P4531" s="10">
        <v>0</v>
      </c>
      <c r="Q4531" s="10">
        <v>200</v>
      </c>
      <c r="R4531" s="10">
        <f t="shared" si="3147"/>
        <v>200</v>
      </c>
      <c r="S4531" s="10">
        <v>1000</v>
      </c>
      <c r="T4531" s="10">
        <v>1</v>
      </c>
    </row>
    <row r="4532" spans="1:20">
      <c r="A4532" s="10">
        <f t="shared" si="3143"/>
        <v>9001012</v>
      </c>
      <c r="B4532" s="111" t="s">
        <v>1479</v>
      </c>
      <c r="F4532" s="111" t="s">
        <v>1480</v>
      </c>
      <c r="G4532" s="10">
        <v>1</v>
      </c>
      <c r="I4532" s="10">
        <v>2</v>
      </c>
      <c r="J4532" s="10">
        <v>0</v>
      </c>
      <c r="K4532" s="10">
        <v>150</v>
      </c>
      <c r="L4532" s="10">
        <f t="shared" si="3146"/>
        <v>150</v>
      </c>
      <c r="M4532" s="10">
        <v>1000</v>
      </c>
      <c r="N4532" s="10">
        <v>1</v>
      </c>
      <c r="O4532" s="10">
        <v>37</v>
      </c>
      <c r="P4532" s="10">
        <v>0</v>
      </c>
      <c r="Q4532" s="10">
        <v>200</v>
      </c>
      <c r="R4532" s="10">
        <f t="shared" si="3147"/>
        <v>200</v>
      </c>
      <c r="S4532" s="10">
        <v>1000</v>
      </c>
      <c r="T4532" s="10">
        <v>1</v>
      </c>
    </row>
    <row r="4533" spans="1:20">
      <c r="A4533" s="10">
        <f t="shared" si="3143"/>
        <v>9001013</v>
      </c>
      <c r="B4533" s="111" t="s">
        <v>1479</v>
      </c>
      <c r="F4533" s="111" t="s">
        <v>1480</v>
      </c>
      <c r="G4533" s="10">
        <v>1</v>
      </c>
      <c r="I4533" s="10">
        <v>2</v>
      </c>
      <c r="J4533" s="10">
        <v>0</v>
      </c>
      <c r="K4533" s="10">
        <v>150</v>
      </c>
      <c r="L4533" s="10">
        <f t="shared" si="3146"/>
        <v>150</v>
      </c>
      <c r="M4533" s="10">
        <v>1000</v>
      </c>
      <c r="N4533" s="10">
        <v>1</v>
      </c>
      <c r="O4533" s="10">
        <v>37</v>
      </c>
      <c r="P4533" s="10">
        <v>0</v>
      </c>
      <c r="Q4533" s="10">
        <v>200</v>
      </c>
      <c r="R4533" s="10">
        <f t="shared" si="3147"/>
        <v>200</v>
      </c>
      <c r="S4533" s="10">
        <v>1000</v>
      </c>
      <c r="T4533" s="10">
        <v>1</v>
      </c>
    </row>
    <row r="4534" spans="1:20">
      <c r="A4534" s="10">
        <f>A4533+1</f>
        <v>9001014</v>
      </c>
      <c r="B4534" s="111" t="s">
        <v>1479</v>
      </c>
      <c r="F4534" s="111" t="s">
        <v>1480</v>
      </c>
      <c r="G4534" s="10">
        <v>1</v>
      </c>
      <c r="I4534" s="10">
        <v>2</v>
      </c>
      <c r="J4534" s="10">
        <v>0</v>
      </c>
      <c r="K4534" s="10">
        <v>150</v>
      </c>
      <c r="L4534" s="10">
        <f t="shared" si="3146"/>
        <v>150</v>
      </c>
      <c r="M4534" s="10">
        <v>1000</v>
      </c>
      <c r="N4534" s="10">
        <v>1</v>
      </c>
      <c r="O4534" s="10">
        <v>37</v>
      </c>
      <c r="P4534" s="10">
        <v>0</v>
      </c>
      <c r="Q4534" s="10">
        <v>200</v>
      </c>
      <c r="R4534" s="10">
        <f t="shared" si="3147"/>
        <v>200</v>
      </c>
      <c r="S4534" s="10">
        <v>1000</v>
      </c>
      <c r="T4534" s="10">
        <v>1</v>
      </c>
    </row>
    <row r="4535" spans="1:20">
      <c r="A4535" s="10">
        <f t="shared" si="3143"/>
        <v>9001015</v>
      </c>
      <c r="B4535" s="111" t="s">
        <v>1479</v>
      </c>
      <c r="F4535" s="111" t="s">
        <v>1480</v>
      </c>
      <c r="G4535" s="10">
        <v>1</v>
      </c>
      <c r="I4535" s="10">
        <v>2</v>
      </c>
      <c r="J4535" s="10">
        <v>0</v>
      </c>
      <c r="K4535" s="10">
        <v>150</v>
      </c>
      <c r="L4535" s="10">
        <f t="shared" si="3146"/>
        <v>150</v>
      </c>
      <c r="M4535" s="10">
        <v>1000</v>
      </c>
      <c r="N4535" s="10">
        <v>1</v>
      </c>
      <c r="O4535" s="10">
        <v>37</v>
      </c>
      <c r="P4535" s="10">
        <v>0</v>
      </c>
      <c r="Q4535" s="10">
        <v>200</v>
      </c>
      <c r="R4535" s="10">
        <f t="shared" si="3147"/>
        <v>200</v>
      </c>
      <c r="S4535" s="10">
        <v>1000</v>
      </c>
      <c r="T4535" s="10">
        <v>1</v>
      </c>
    </row>
    <row r="4536" spans="1:20">
      <c r="A4536" s="10">
        <f t="shared" si="3143"/>
        <v>9001016</v>
      </c>
      <c r="B4536" s="111" t="s">
        <v>1479</v>
      </c>
      <c r="F4536" s="111" t="s">
        <v>1480</v>
      </c>
      <c r="G4536" s="10">
        <v>1</v>
      </c>
      <c r="I4536" s="10">
        <v>2</v>
      </c>
      <c r="J4536" s="10">
        <v>0</v>
      </c>
      <c r="K4536" s="10">
        <v>150</v>
      </c>
      <c r="L4536" s="10">
        <f t="shared" si="3146"/>
        <v>150</v>
      </c>
      <c r="M4536" s="10">
        <v>1000</v>
      </c>
      <c r="N4536" s="10">
        <v>1</v>
      </c>
      <c r="O4536" s="10">
        <v>37</v>
      </c>
      <c r="P4536" s="10">
        <v>0</v>
      </c>
      <c r="Q4536" s="10">
        <v>200</v>
      </c>
      <c r="R4536" s="10">
        <f t="shared" si="3147"/>
        <v>200</v>
      </c>
      <c r="S4536" s="10">
        <v>1000</v>
      </c>
      <c r="T4536" s="10">
        <v>1</v>
      </c>
    </row>
    <row r="4537" spans="1:20">
      <c r="A4537" s="10">
        <f>A4536+1</f>
        <v>9001017</v>
      </c>
      <c r="B4537" s="111" t="s">
        <v>1479</v>
      </c>
      <c r="F4537" s="111" t="s">
        <v>1480</v>
      </c>
      <c r="G4537" s="10">
        <v>1</v>
      </c>
      <c r="I4537" s="10">
        <v>2</v>
      </c>
      <c r="J4537" s="10">
        <v>0</v>
      </c>
      <c r="K4537" s="10">
        <v>150</v>
      </c>
      <c r="L4537" s="10">
        <f t="shared" ref="L4537:L4545" si="3148">K4537</f>
        <v>150</v>
      </c>
      <c r="M4537" s="10">
        <v>1000</v>
      </c>
      <c r="N4537" s="10">
        <v>1</v>
      </c>
      <c r="O4537" s="10">
        <v>37</v>
      </c>
      <c r="P4537" s="10">
        <v>0</v>
      </c>
      <c r="Q4537" s="10">
        <v>200</v>
      </c>
      <c r="R4537" s="10">
        <f t="shared" ref="R4537:R4545" si="3149">Q4537</f>
        <v>200</v>
      </c>
      <c r="S4537" s="10">
        <v>1000</v>
      </c>
      <c r="T4537" s="10">
        <v>1</v>
      </c>
    </row>
    <row r="4538" spans="1:20">
      <c r="A4538" s="10">
        <f t="shared" si="3143"/>
        <v>9001018</v>
      </c>
      <c r="B4538" s="111" t="s">
        <v>1479</v>
      </c>
      <c r="F4538" s="111" t="s">
        <v>1480</v>
      </c>
      <c r="G4538" s="10">
        <v>1</v>
      </c>
      <c r="I4538" s="10">
        <v>2</v>
      </c>
      <c r="J4538" s="10">
        <v>0</v>
      </c>
      <c r="K4538" s="10">
        <v>150</v>
      </c>
      <c r="L4538" s="10">
        <f t="shared" si="3148"/>
        <v>150</v>
      </c>
      <c r="M4538" s="10">
        <v>1000</v>
      </c>
      <c r="N4538" s="10">
        <v>1</v>
      </c>
      <c r="O4538" s="10">
        <v>37</v>
      </c>
      <c r="P4538" s="10">
        <v>0</v>
      </c>
      <c r="Q4538" s="10">
        <v>200</v>
      </c>
      <c r="R4538" s="10">
        <f t="shared" si="3149"/>
        <v>200</v>
      </c>
      <c r="S4538" s="10">
        <v>1000</v>
      </c>
      <c r="T4538" s="10">
        <v>1</v>
      </c>
    </row>
    <row r="4539" spans="1:20">
      <c r="A4539" s="10">
        <f t="shared" si="3143"/>
        <v>9001019</v>
      </c>
      <c r="B4539" s="111" t="s">
        <v>1479</v>
      </c>
      <c r="F4539" s="111" t="s">
        <v>1480</v>
      </c>
      <c r="G4539" s="10">
        <v>1</v>
      </c>
      <c r="I4539" s="10">
        <v>2</v>
      </c>
      <c r="J4539" s="10">
        <v>0</v>
      </c>
      <c r="K4539" s="10">
        <v>150</v>
      </c>
      <c r="L4539" s="10">
        <f t="shared" si="3148"/>
        <v>150</v>
      </c>
      <c r="M4539" s="10">
        <v>1000</v>
      </c>
      <c r="N4539" s="10">
        <v>1</v>
      </c>
      <c r="O4539" s="10">
        <v>37</v>
      </c>
      <c r="P4539" s="10">
        <v>0</v>
      </c>
      <c r="Q4539" s="10">
        <v>200</v>
      </c>
      <c r="R4539" s="10">
        <f t="shared" si="3149"/>
        <v>200</v>
      </c>
      <c r="S4539" s="10">
        <v>1000</v>
      </c>
      <c r="T4539" s="10">
        <v>1</v>
      </c>
    </row>
    <row r="4540" spans="1:20">
      <c r="A4540" s="10">
        <f>A4539+1</f>
        <v>9001020</v>
      </c>
      <c r="B4540" s="111" t="s">
        <v>1479</v>
      </c>
      <c r="F4540" s="111" t="s">
        <v>1480</v>
      </c>
      <c r="G4540" s="10">
        <v>1</v>
      </c>
      <c r="I4540" s="10">
        <v>2</v>
      </c>
      <c r="J4540" s="10">
        <v>0</v>
      </c>
      <c r="K4540" s="10">
        <v>150</v>
      </c>
      <c r="L4540" s="10">
        <f t="shared" si="3148"/>
        <v>150</v>
      </c>
      <c r="M4540" s="10">
        <v>1000</v>
      </c>
      <c r="N4540" s="10">
        <v>1</v>
      </c>
      <c r="O4540" s="10">
        <v>37</v>
      </c>
      <c r="P4540" s="10">
        <v>0</v>
      </c>
      <c r="Q4540" s="10">
        <v>200</v>
      </c>
      <c r="R4540" s="10">
        <f t="shared" si="3149"/>
        <v>200</v>
      </c>
      <c r="S4540" s="10">
        <v>1000</v>
      </c>
      <c r="T4540" s="10">
        <v>1</v>
      </c>
    </row>
    <row r="4541" spans="1:20">
      <c r="A4541" s="10">
        <f t="shared" si="3143"/>
        <v>9001021</v>
      </c>
      <c r="B4541" s="111" t="s">
        <v>1479</v>
      </c>
      <c r="F4541" s="111" t="s">
        <v>1480</v>
      </c>
      <c r="G4541" s="10">
        <v>1</v>
      </c>
      <c r="I4541" s="10">
        <v>2</v>
      </c>
      <c r="J4541" s="10">
        <v>0</v>
      </c>
      <c r="K4541" s="10">
        <v>150</v>
      </c>
      <c r="L4541" s="10">
        <f t="shared" si="3148"/>
        <v>150</v>
      </c>
      <c r="M4541" s="10">
        <v>1000</v>
      </c>
      <c r="N4541" s="10">
        <v>1</v>
      </c>
      <c r="O4541" s="10">
        <v>37</v>
      </c>
      <c r="P4541" s="10">
        <v>0</v>
      </c>
      <c r="Q4541" s="10">
        <v>200</v>
      </c>
      <c r="R4541" s="10">
        <f t="shared" si="3149"/>
        <v>200</v>
      </c>
      <c r="S4541" s="10">
        <v>1000</v>
      </c>
      <c r="T4541" s="10">
        <v>1</v>
      </c>
    </row>
    <row r="4542" spans="1:20">
      <c r="A4542" s="10">
        <f t="shared" si="3143"/>
        <v>9001022</v>
      </c>
      <c r="B4542" s="111" t="s">
        <v>1479</v>
      </c>
      <c r="F4542" s="111" t="s">
        <v>1480</v>
      </c>
      <c r="G4542" s="10">
        <v>1</v>
      </c>
      <c r="I4542" s="10">
        <v>2</v>
      </c>
      <c r="J4542" s="10">
        <v>0</v>
      </c>
      <c r="K4542" s="10">
        <v>150</v>
      </c>
      <c r="L4542" s="10">
        <f t="shared" si="3148"/>
        <v>150</v>
      </c>
      <c r="M4542" s="10">
        <v>1000</v>
      </c>
      <c r="N4542" s="10">
        <v>1</v>
      </c>
      <c r="O4542" s="10">
        <v>37</v>
      </c>
      <c r="P4542" s="10">
        <v>0</v>
      </c>
      <c r="Q4542" s="10">
        <v>200</v>
      </c>
      <c r="R4542" s="10">
        <f t="shared" si="3149"/>
        <v>200</v>
      </c>
      <c r="S4542" s="10">
        <v>1000</v>
      </c>
      <c r="T4542" s="10">
        <v>1</v>
      </c>
    </row>
    <row r="4543" spans="1:20">
      <c r="A4543" s="10">
        <f>A4542+1</f>
        <v>9001023</v>
      </c>
      <c r="B4543" s="111" t="s">
        <v>1479</v>
      </c>
      <c r="F4543" s="111" t="s">
        <v>1480</v>
      </c>
      <c r="G4543" s="10">
        <v>1</v>
      </c>
      <c r="I4543" s="10">
        <v>2</v>
      </c>
      <c r="J4543" s="10">
        <v>0</v>
      </c>
      <c r="K4543" s="10">
        <v>150</v>
      </c>
      <c r="L4543" s="10">
        <f t="shared" si="3148"/>
        <v>150</v>
      </c>
      <c r="M4543" s="10">
        <v>1000</v>
      </c>
      <c r="N4543" s="10">
        <v>1</v>
      </c>
      <c r="O4543" s="10">
        <v>37</v>
      </c>
      <c r="P4543" s="10">
        <v>0</v>
      </c>
      <c r="Q4543" s="10">
        <v>200</v>
      </c>
      <c r="R4543" s="10">
        <f t="shared" si="3149"/>
        <v>200</v>
      </c>
      <c r="S4543" s="10">
        <v>1000</v>
      </c>
      <c r="T4543" s="10">
        <v>1</v>
      </c>
    </row>
    <row r="4544" spans="1:20">
      <c r="A4544" s="10">
        <f t="shared" si="3143"/>
        <v>9001024</v>
      </c>
      <c r="B4544" s="111" t="s">
        <v>1479</v>
      </c>
      <c r="F4544" s="111" t="s">
        <v>1480</v>
      </c>
      <c r="G4544" s="10">
        <v>1</v>
      </c>
      <c r="I4544" s="10">
        <v>2</v>
      </c>
      <c r="J4544" s="10">
        <v>0</v>
      </c>
      <c r="K4544" s="10">
        <v>150</v>
      </c>
      <c r="L4544" s="10">
        <f t="shared" si="3148"/>
        <v>150</v>
      </c>
      <c r="M4544" s="10">
        <v>1000</v>
      </c>
      <c r="N4544" s="10">
        <v>1</v>
      </c>
      <c r="O4544" s="10">
        <v>37</v>
      </c>
      <c r="P4544" s="10">
        <v>0</v>
      </c>
      <c r="Q4544" s="10">
        <v>200</v>
      </c>
      <c r="R4544" s="10">
        <f t="shared" si="3149"/>
        <v>200</v>
      </c>
      <c r="S4544" s="10">
        <v>1000</v>
      </c>
      <c r="T4544" s="10">
        <v>1</v>
      </c>
    </row>
    <row r="4545" spans="1:20">
      <c r="A4545" s="10">
        <f t="shared" si="3143"/>
        <v>9001025</v>
      </c>
      <c r="B4545" s="111" t="s">
        <v>1479</v>
      </c>
      <c r="F4545" s="111" t="s">
        <v>1480</v>
      </c>
      <c r="G4545" s="10">
        <v>1</v>
      </c>
      <c r="I4545" s="10">
        <v>2</v>
      </c>
      <c r="J4545" s="10">
        <v>0</v>
      </c>
      <c r="K4545" s="10">
        <v>150</v>
      </c>
      <c r="L4545" s="10">
        <f t="shared" si="3148"/>
        <v>150</v>
      </c>
      <c r="M4545" s="10">
        <v>1000</v>
      </c>
      <c r="N4545" s="10">
        <v>1</v>
      </c>
      <c r="O4545" s="10">
        <v>37</v>
      </c>
      <c r="P4545" s="10">
        <v>0</v>
      </c>
      <c r="Q4545" s="10">
        <v>200</v>
      </c>
      <c r="R4545" s="10">
        <f t="shared" si="3149"/>
        <v>200</v>
      </c>
      <c r="S4545" s="10">
        <v>1000</v>
      </c>
      <c r="T4545" s="10">
        <v>1</v>
      </c>
    </row>
    <row r="4546" spans="1:20">
      <c r="A4546" s="10">
        <f>A4545+1</f>
        <v>9001026</v>
      </c>
      <c r="B4546" s="111" t="s">
        <v>1479</v>
      </c>
      <c r="F4546" s="111" t="s">
        <v>1480</v>
      </c>
      <c r="G4546" s="10">
        <v>1</v>
      </c>
      <c r="I4546" s="10">
        <v>2</v>
      </c>
      <c r="J4546" s="10">
        <v>0</v>
      </c>
      <c r="K4546" s="10">
        <v>150</v>
      </c>
      <c r="L4546" s="10">
        <f t="shared" ref="L4546:L4554" si="3150">K4546</f>
        <v>150</v>
      </c>
      <c r="M4546" s="10">
        <v>1000</v>
      </c>
      <c r="N4546" s="10">
        <v>1</v>
      </c>
      <c r="O4546" s="10">
        <v>37</v>
      </c>
      <c r="P4546" s="10">
        <v>0</v>
      </c>
      <c r="Q4546" s="10">
        <v>200</v>
      </c>
      <c r="R4546" s="10">
        <f t="shared" ref="R4546:R4554" si="3151">Q4546</f>
        <v>200</v>
      </c>
      <c r="S4546" s="10">
        <v>1000</v>
      </c>
      <c r="T4546" s="10">
        <v>1</v>
      </c>
    </row>
    <row r="4547" spans="1:20">
      <c r="A4547" s="10">
        <f t="shared" si="3143"/>
        <v>9001027</v>
      </c>
      <c r="B4547" s="111" t="s">
        <v>1479</v>
      </c>
      <c r="F4547" s="111" t="s">
        <v>1480</v>
      </c>
      <c r="G4547" s="10">
        <v>1</v>
      </c>
      <c r="I4547" s="10">
        <v>2</v>
      </c>
      <c r="J4547" s="10">
        <v>0</v>
      </c>
      <c r="K4547" s="10">
        <v>150</v>
      </c>
      <c r="L4547" s="10">
        <f t="shared" si="3150"/>
        <v>150</v>
      </c>
      <c r="M4547" s="10">
        <v>1000</v>
      </c>
      <c r="N4547" s="10">
        <v>1</v>
      </c>
      <c r="O4547" s="10">
        <v>37</v>
      </c>
      <c r="P4547" s="10">
        <v>0</v>
      </c>
      <c r="Q4547" s="10">
        <v>200</v>
      </c>
      <c r="R4547" s="10">
        <f t="shared" si="3151"/>
        <v>200</v>
      </c>
      <c r="S4547" s="10">
        <v>1000</v>
      </c>
      <c r="T4547" s="10">
        <v>1</v>
      </c>
    </row>
    <row r="4548" spans="1:20">
      <c r="A4548" s="10">
        <f t="shared" si="3143"/>
        <v>9001028</v>
      </c>
      <c r="B4548" s="111" t="s">
        <v>1479</v>
      </c>
      <c r="F4548" s="111" t="s">
        <v>1480</v>
      </c>
      <c r="G4548" s="10">
        <v>1</v>
      </c>
      <c r="I4548" s="10">
        <v>2</v>
      </c>
      <c r="J4548" s="10">
        <v>0</v>
      </c>
      <c r="K4548" s="10">
        <v>150</v>
      </c>
      <c r="L4548" s="10">
        <f t="shared" si="3150"/>
        <v>150</v>
      </c>
      <c r="M4548" s="10">
        <v>1000</v>
      </c>
      <c r="N4548" s="10">
        <v>1</v>
      </c>
      <c r="O4548" s="10">
        <v>37</v>
      </c>
      <c r="P4548" s="10">
        <v>0</v>
      </c>
      <c r="Q4548" s="10">
        <v>200</v>
      </c>
      <c r="R4548" s="10">
        <f t="shared" si="3151"/>
        <v>200</v>
      </c>
      <c r="S4548" s="10">
        <v>1000</v>
      </c>
      <c r="T4548" s="10">
        <v>1</v>
      </c>
    </row>
    <row r="4549" spans="1:20">
      <c r="A4549" s="10">
        <f>A4548+1</f>
        <v>9001029</v>
      </c>
      <c r="B4549" s="111" t="s">
        <v>1479</v>
      </c>
      <c r="F4549" s="111" t="s">
        <v>1480</v>
      </c>
      <c r="G4549" s="10">
        <v>1</v>
      </c>
      <c r="I4549" s="10">
        <v>2</v>
      </c>
      <c r="J4549" s="10">
        <v>0</v>
      </c>
      <c r="K4549" s="10">
        <v>150</v>
      </c>
      <c r="L4549" s="10">
        <f t="shared" si="3150"/>
        <v>150</v>
      </c>
      <c r="M4549" s="10">
        <v>1000</v>
      </c>
      <c r="N4549" s="10">
        <v>1</v>
      </c>
      <c r="O4549" s="10">
        <v>37</v>
      </c>
      <c r="P4549" s="10">
        <v>0</v>
      </c>
      <c r="Q4549" s="10">
        <v>200</v>
      </c>
      <c r="R4549" s="10">
        <f t="shared" si="3151"/>
        <v>200</v>
      </c>
      <c r="S4549" s="10">
        <v>1000</v>
      </c>
      <c r="T4549" s="10">
        <v>1</v>
      </c>
    </row>
    <row r="4550" spans="1:20">
      <c r="A4550" s="10">
        <f t="shared" si="3143"/>
        <v>9001030</v>
      </c>
      <c r="B4550" s="111" t="s">
        <v>1479</v>
      </c>
      <c r="F4550" s="111" t="s">
        <v>1480</v>
      </c>
      <c r="G4550" s="10">
        <v>1</v>
      </c>
      <c r="I4550" s="10">
        <v>2</v>
      </c>
      <c r="J4550" s="10">
        <v>0</v>
      </c>
      <c r="K4550" s="10">
        <v>150</v>
      </c>
      <c r="L4550" s="10">
        <f t="shared" si="3150"/>
        <v>150</v>
      </c>
      <c r="M4550" s="10">
        <v>1000</v>
      </c>
      <c r="N4550" s="10">
        <v>1</v>
      </c>
      <c r="O4550" s="10">
        <v>37</v>
      </c>
      <c r="P4550" s="10">
        <v>0</v>
      </c>
      <c r="Q4550" s="10">
        <v>200</v>
      </c>
      <c r="R4550" s="10">
        <f t="shared" si="3151"/>
        <v>200</v>
      </c>
      <c r="S4550" s="10">
        <v>1000</v>
      </c>
      <c r="T4550" s="10">
        <v>1</v>
      </c>
    </row>
    <row r="4551" spans="1:20">
      <c r="A4551" s="10">
        <f t="shared" si="3143"/>
        <v>9001031</v>
      </c>
      <c r="B4551" s="111" t="s">
        <v>1479</v>
      </c>
      <c r="F4551" s="111" t="s">
        <v>1480</v>
      </c>
      <c r="G4551" s="10">
        <v>1</v>
      </c>
      <c r="I4551" s="10">
        <v>2</v>
      </c>
      <c r="J4551" s="10">
        <v>0</v>
      </c>
      <c r="K4551" s="10">
        <v>150</v>
      </c>
      <c r="L4551" s="10">
        <f t="shared" si="3150"/>
        <v>150</v>
      </c>
      <c r="M4551" s="10">
        <v>1000</v>
      </c>
      <c r="N4551" s="10">
        <v>1</v>
      </c>
      <c r="O4551" s="10">
        <v>37</v>
      </c>
      <c r="P4551" s="10">
        <v>0</v>
      </c>
      <c r="Q4551" s="10">
        <v>200</v>
      </c>
      <c r="R4551" s="10">
        <f t="shared" si="3151"/>
        <v>200</v>
      </c>
      <c r="S4551" s="10">
        <v>1000</v>
      </c>
      <c r="T4551" s="10">
        <v>1</v>
      </c>
    </row>
    <row r="4552" spans="1:20">
      <c r="A4552" s="10">
        <f>A4551+1</f>
        <v>9001032</v>
      </c>
      <c r="B4552" s="111" t="s">
        <v>1479</v>
      </c>
      <c r="F4552" s="111" t="s">
        <v>1480</v>
      </c>
      <c r="G4552" s="10">
        <v>1</v>
      </c>
      <c r="I4552" s="10">
        <v>2</v>
      </c>
      <c r="J4552" s="10">
        <v>0</v>
      </c>
      <c r="K4552" s="10">
        <v>150</v>
      </c>
      <c r="L4552" s="10">
        <f t="shared" si="3150"/>
        <v>150</v>
      </c>
      <c r="M4552" s="10">
        <v>1000</v>
      </c>
      <c r="N4552" s="10">
        <v>1</v>
      </c>
      <c r="O4552" s="10">
        <v>37</v>
      </c>
      <c r="P4552" s="10">
        <v>0</v>
      </c>
      <c r="Q4552" s="10">
        <v>200</v>
      </c>
      <c r="R4552" s="10">
        <f t="shared" si="3151"/>
        <v>200</v>
      </c>
      <c r="S4552" s="10">
        <v>1000</v>
      </c>
      <c r="T4552" s="10">
        <v>1</v>
      </c>
    </row>
    <row r="4553" spans="1:20">
      <c r="A4553" s="10">
        <f t="shared" si="3143"/>
        <v>9001033</v>
      </c>
      <c r="B4553" s="111" t="s">
        <v>1479</v>
      </c>
      <c r="F4553" s="111" t="s">
        <v>1480</v>
      </c>
      <c r="G4553" s="10">
        <v>1</v>
      </c>
      <c r="I4553" s="10">
        <v>2</v>
      </c>
      <c r="J4553" s="10">
        <v>0</v>
      </c>
      <c r="K4553" s="10">
        <v>150</v>
      </c>
      <c r="L4553" s="10">
        <f t="shared" si="3150"/>
        <v>150</v>
      </c>
      <c r="M4553" s="10">
        <v>1000</v>
      </c>
      <c r="N4553" s="10">
        <v>1</v>
      </c>
      <c r="O4553" s="10">
        <v>37</v>
      </c>
      <c r="P4553" s="10">
        <v>0</v>
      </c>
      <c r="Q4553" s="10">
        <v>200</v>
      </c>
      <c r="R4553" s="10">
        <f t="shared" si="3151"/>
        <v>200</v>
      </c>
      <c r="S4553" s="10">
        <v>1000</v>
      </c>
      <c r="T4553" s="10">
        <v>1</v>
      </c>
    </row>
    <row r="4554" spans="1:20">
      <c r="A4554" s="10">
        <f t="shared" si="3143"/>
        <v>9001034</v>
      </c>
      <c r="B4554" s="111" t="s">
        <v>1479</v>
      </c>
      <c r="F4554" s="111" t="s">
        <v>1480</v>
      </c>
      <c r="G4554" s="10">
        <v>1</v>
      </c>
      <c r="I4554" s="10">
        <v>2</v>
      </c>
      <c r="J4554" s="10">
        <v>0</v>
      </c>
      <c r="K4554" s="10">
        <v>150</v>
      </c>
      <c r="L4554" s="10">
        <f t="shared" si="3150"/>
        <v>150</v>
      </c>
      <c r="M4554" s="10">
        <v>1000</v>
      </c>
      <c r="N4554" s="10">
        <v>1</v>
      </c>
      <c r="O4554" s="10">
        <v>37</v>
      </c>
      <c r="P4554" s="10">
        <v>0</v>
      </c>
      <c r="Q4554" s="10">
        <v>200</v>
      </c>
      <c r="R4554" s="10">
        <f t="shared" si="3151"/>
        <v>200</v>
      </c>
      <c r="S4554" s="10">
        <v>1000</v>
      </c>
      <c r="T4554" s="10">
        <v>1</v>
      </c>
    </row>
    <row r="4555" spans="1:20">
      <c r="A4555" s="10">
        <f>A4554+1</f>
        <v>9001035</v>
      </c>
      <c r="B4555" s="111" t="s">
        <v>1479</v>
      </c>
      <c r="F4555" s="111" t="s">
        <v>1480</v>
      </c>
      <c r="G4555" s="10">
        <v>1</v>
      </c>
      <c r="I4555" s="10">
        <v>2</v>
      </c>
      <c r="J4555" s="10">
        <v>0</v>
      </c>
      <c r="K4555" s="10">
        <v>150</v>
      </c>
      <c r="L4555" s="10">
        <f t="shared" ref="L4555:L4563" si="3152">K4555</f>
        <v>150</v>
      </c>
      <c r="M4555" s="10">
        <v>1000</v>
      </c>
      <c r="N4555" s="10">
        <v>1</v>
      </c>
      <c r="O4555" s="10">
        <v>37</v>
      </c>
      <c r="P4555" s="10">
        <v>0</v>
      </c>
      <c r="Q4555" s="10">
        <v>200</v>
      </c>
      <c r="R4555" s="10">
        <f t="shared" ref="R4555:R4563" si="3153">Q4555</f>
        <v>200</v>
      </c>
      <c r="S4555" s="10">
        <v>1000</v>
      </c>
      <c r="T4555" s="10">
        <v>1</v>
      </c>
    </row>
    <row r="4556" spans="1:20">
      <c r="A4556" s="10">
        <f t="shared" si="3143"/>
        <v>9001036</v>
      </c>
      <c r="B4556" s="111" t="s">
        <v>1479</v>
      </c>
      <c r="F4556" s="111" t="s">
        <v>1480</v>
      </c>
      <c r="G4556" s="10">
        <v>1</v>
      </c>
      <c r="I4556" s="10">
        <v>2</v>
      </c>
      <c r="J4556" s="10">
        <v>0</v>
      </c>
      <c r="K4556" s="10">
        <v>150</v>
      </c>
      <c r="L4556" s="10">
        <f t="shared" si="3152"/>
        <v>150</v>
      </c>
      <c r="M4556" s="10">
        <v>1000</v>
      </c>
      <c r="N4556" s="10">
        <v>1</v>
      </c>
      <c r="O4556" s="10">
        <v>37</v>
      </c>
      <c r="P4556" s="10">
        <v>0</v>
      </c>
      <c r="Q4556" s="10">
        <v>200</v>
      </c>
      <c r="R4556" s="10">
        <f t="shared" si="3153"/>
        <v>200</v>
      </c>
      <c r="S4556" s="10">
        <v>1000</v>
      </c>
      <c r="T4556" s="10">
        <v>1</v>
      </c>
    </row>
    <row r="4557" spans="1:20">
      <c r="A4557" s="10">
        <f t="shared" si="3143"/>
        <v>9001037</v>
      </c>
      <c r="B4557" s="111" t="s">
        <v>1479</v>
      </c>
      <c r="F4557" s="111" t="s">
        <v>1480</v>
      </c>
      <c r="G4557" s="10">
        <v>1</v>
      </c>
      <c r="I4557" s="10">
        <v>2</v>
      </c>
      <c r="J4557" s="10">
        <v>0</v>
      </c>
      <c r="K4557" s="10">
        <v>150</v>
      </c>
      <c r="L4557" s="10">
        <f t="shared" si="3152"/>
        <v>150</v>
      </c>
      <c r="M4557" s="10">
        <v>1000</v>
      </c>
      <c r="N4557" s="10">
        <v>1</v>
      </c>
      <c r="O4557" s="10">
        <v>37</v>
      </c>
      <c r="P4557" s="10">
        <v>0</v>
      </c>
      <c r="Q4557" s="10">
        <v>200</v>
      </c>
      <c r="R4557" s="10">
        <f t="shared" si="3153"/>
        <v>200</v>
      </c>
      <c r="S4557" s="10">
        <v>1000</v>
      </c>
      <c r="T4557" s="10">
        <v>1</v>
      </c>
    </row>
    <row r="4558" spans="1:20">
      <c r="A4558" s="10">
        <f>A4557+1</f>
        <v>9001038</v>
      </c>
      <c r="B4558" s="111" t="s">
        <v>1479</v>
      </c>
      <c r="F4558" s="111" t="s">
        <v>1480</v>
      </c>
      <c r="G4558" s="10">
        <v>1</v>
      </c>
      <c r="I4558" s="10">
        <v>2</v>
      </c>
      <c r="J4558" s="10">
        <v>0</v>
      </c>
      <c r="K4558" s="10">
        <v>150</v>
      </c>
      <c r="L4558" s="10">
        <f t="shared" si="3152"/>
        <v>150</v>
      </c>
      <c r="M4558" s="10">
        <v>1000</v>
      </c>
      <c r="N4558" s="10">
        <v>1</v>
      </c>
      <c r="O4558" s="10">
        <v>37</v>
      </c>
      <c r="P4558" s="10">
        <v>0</v>
      </c>
      <c r="Q4558" s="10">
        <v>200</v>
      </c>
      <c r="R4558" s="10">
        <f t="shared" si="3153"/>
        <v>200</v>
      </c>
      <c r="S4558" s="10">
        <v>1000</v>
      </c>
      <c r="T4558" s="10">
        <v>1</v>
      </c>
    </row>
    <row r="4559" spans="1:20">
      <c r="A4559" s="10">
        <f t="shared" si="3143"/>
        <v>9001039</v>
      </c>
      <c r="B4559" s="111" t="s">
        <v>1479</v>
      </c>
      <c r="F4559" s="111" t="s">
        <v>1480</v>
      </c>
      <c r="G4559" s="10">
        <v>1</v>
      </c>
      <c r="I4559" s="10">
        <v>2</v>
      </c>
      <c r="J4559" s="10">
        <v>0</v>
      </c>
      <c r="K4559" s="10">
        <v>150</v>
      </c>
      <c r="L4559" s="10">
        <f t="shared" si="3152"/>
        <v>150</v>
      </c>
      <c r="M4559" s="10">
        <v>1000</v>
      </c>
      <c r="N4559" s="10">
        <v>1</v>
      </c>
      <c r="O4559" s="10">
        <v>37</v>
      </c>
      <c r="P4559" s="10">
        <v>0</v>
      </c>
      <c r="Q4559" s="10">
        <v>200</v>
      </c>
      <c r="R4559" s="10">
        <f t="shared" si="3153"/>
        <v>200</v>
      </c>
      <c r="S4559" s="10">
        <v>1000</v>
      </c>
      <c r="T4559" s="10">
        <v>1</v>
      </c>
    </row>
    <row r="4560" spans="1:20">
      <c r="A4560" s="10">
        <f t="shared" si="3143"/>
        <v>9001040</v>
      </c>
      <c r="B4560" s="111" t="s">
        <v>1479</v>
      </c>
      <c r="F4560" s="111" t="s">
        <v>1480</v>
      </c>
      <c r="G4560" s="10">
        <v>1</v>
      </c>
      <c r="I4560" s="10">
        <v>2</v>
      </c>
      <c r="J4560" s="10">
        <v>0</v>
      </c>
      <c r="K4560" s="10">
        <v>150</v>
      </c>
      <c r="L4560" s="10">
        <f t="shared" si="3152"/>
        <v>150</v>
      </c>
      <c r="M4560" s="10">
        <v>1000</v>
      </c>
      <c r="N4560" s="10">
        <v>1</v>
      </c>
      <c r="O4560" s="10">
        <v>37</v>
      </c>
      <c r="P4560" s="10">
        <v>0</v>
      </c>
      <c r="Q4560" s="10">
        <v>200</v>
      </c>
      <c r="R4560" s="10">
        <f t="shared" si="3153"/>
        <v>200</v>
      </c>
      <c r="S4560" s="10">
        <v>1000</v>
      </c>
      <c r="T4560" s="10">
        <v>1</v>
      </c>
    </row>
    <row r="4561" spans="1:20">
      <c r="A4561" s="10">
        <f>A4560+1</f>
        <v>9001041</v>
      </c>
      <c r="B4561" s="111" t="s">
        <v>1479</v>
      </c>
      <c r="F4561" s="111" t="s">
        <v>1480</v>
      </c>
      <c r="G4561" s="10">
        <v>1</v>
      </c>
      <c r="I4561" s="10">
        <v>2</v>
      </c>
      <c r="J4561" s="10">
        <v>0</v>
      </c>
      <c r="K4561" s="10">
        <v>150</v>
      </c>
      <c r="L4561" s="10">
        <f t="shared" si="3152"/>
        <v>150</v>
      </c>
      <c r="M4561" s="10">
        <v>1000</v>
      </c>
      <c r="N4561" s="10">
        <v>1</v>
      </c>
      <c r="O4561" s="10">
        <v>37</v>
      </c>
      <c r="P4561" s="10">
        <v>0</v>
      </c>
      <c r="Q4561" s="10">
        <v>200</v>
      </c>
      <c r="R4561" s="10">
        <f t="shared" si="3153"/>
        <v>200</v>
      </c>
      <c r="S4561" s="10">
        <v>1000</v>
      </c>
      <c r="T4561" s="10">
        <v>1</v>
      </c>
    </row>
    <row r="4562" spans="1:20">
      <c r="A4562" s="10">
        <f t="shared" si="3143"/>
        <v>9001042</v>
      </c>
      <c r="B4562" s="111" t="s">
        <v>1479</v>
      </c>
      <c r="F4562" s="111" t="s">
        <v>1480</v>
      </c>
      <c r="G4562" s="10">
        <v>1</v>
      </c>
      <c r="I4562" s="10">
        <v>2</v>
      </c>
      <c r="J4562" s="10">
        <v>0</v>
      </c>
      <c r="K4562" s="10">
        <v>150</v>
      </c>
      <c r="L4562" s="10">
        <f t="shared" si="3152"/>
        <v>150</v>
      </c>
      <c r="M4562" s="10">
        <v>1000</v>
      </c>
      <c r="N4562" s="10">
        <v>1</v>
      </c>
      <c r="O4562" s="10">
        <v>37</v>
      </c>
      <c r="P4562" s="10">
        <v>0</v>
      </c>
      <c r="Q4562" s="10">
        <v>200</v>
      </c>
      <c r="R4562" s="10">
        <f t="shared" si="3153"/>
        <v>200</v>
      </c>
      <c r="S4562" s="10">
        <v>1000</v>
      </c>
      <c r="T4562" s="10">
        <v>1</v>
      </c>
    </row>
    <row r="4563" spans="1:20">
      <c r="A4563" s="10">
        <f t="shared" si="3143"/>
        <v>9001043</v>
      </c>
      <c r="B4563" s="111" t="s">
        <v>1479</v>
      </c>
      <c r="F4563" s="111" t="s">
        <v>1480</v>
      </c>
      <c r="G4563" s="10">
        <v>1</v>
      </c>
      <c r="I4563" s="10">
        <v>2</v>
      </c>
      <c r="J4563" s="10">
        <v>0</v>
      </c>
      <c r="K4563" s="10">
        <v>150</v>
      </c>
      <c r="L4563" s="10">
        <f t="shared" si="3152"/>
        <v>150</v>
      </c>
      <c r="M4563" s="10">
        <v>1000</v>
      </c>
      <c r="N4563" s="10">
        <v>1</v>
      </c>
      <c r="O4563" s="10">
        <v>37</v>
      </c>
      <c r="P4563" s="10">
        <v>0</v>
      </c>
      <c r="Q4563" s="10">
        <v>200</v>
      </c>
      <c r="R4563" s="10">
        <f t="shared" si="3153"/>
        <v>200</v>
      </c>
      <c r="S4563" s="10">
        <v>1000</v>
      </c>
      <c r="T4563" s="10">
        <v>1</v>
      </c>
    </row>
    <row r="4564" spans="1:20">
      <c r="A4564" s="10">
        <f>A4563+1</f>
        <v>9001044</v>
      </c>
      <c r="B4564" s="111" t="s">
        <v>1479</v>
      </c>
      <c r="F4564" s="111" t="s">
        <v>1480</v>
      </c>
      <c r="G4564" s="10">
        <v>1</v>
      </c>
      <c r="I4564" s="10">
        <v>2</v>
      </c>
      <c r="J4564" s="10">
        <v>0</v>
      </c>
      <c r="K4564" s="10">
        <v>150</v>
      </c>
      <c r="L4564" s="10">
        <f t="shared" ref="L4564:L4567" si="3154">K4564</f>
        <v>150</v>
      </c>
      <c r="M4564" s="10">
        <v>1000</v>
      </c>
      <c r="N4564" s="10">
        <v>1</v>
      </c>
      <c r="O4564" s="10">
        <v>37</v>
      </c>
      <c r="P4564" s="10">
        <v>0</v>
      </c>
      <c r="Q4564" s="10">
        <v>200</v>
      </c>
      <c r="R4564" s="10">
        <f t="shared" ref="R4564:R4567" si="3155">Q4564</f>
        <v>200</v>
      </c>
      <c r="S4564" s="10">
        <v>1000</v>
      </c>
      <c r="T4564" s="10">
        <v>1</v>
      </c>
    </row>
    <row r="4565" spans="1:20">
      <c r="A4565" s="10">
        <f t="shared" si="3143"/>
        <v>9001045</v>
      </c>
      <c r="B4565" s="111" t="s">
        <v>1479</v>
      </c>
      <c r="F4565" s="111" t="s">
        <v>1480</v>
      </c>
      <c r="G4565" s="10">
        <v>1</v>
      </c>
      <c r="I4565" s="10">
        <v>2</v>
      </c>
      <c r="J4565" s="10">
        <v>0</v>
      </c>
      <c r="K4565" s="10">
        <v>150</v>
      </c>
      <c r="L4565" s="10">
        <f t="shared" si="3154"/>
        <v>150</v>
      </c>
      <c r="M4565" s="10">
        <v>1000</v>
      </c>
      <c r="N4565" s="10">
        <v>1</v>
      </c>
      <c r="O4565" s="10">
        <v>37</v>
      </c>
      <c r="P4565" s="10">
        <v>0</v>
      </c>
      <c r="Q4565" s="10">
        <v>200</v>
      </c>
      <c r="R4565" s="10">
        <f t="shared" si="3155"/>
        <v>200</v>
      </c>
      <c r="S4565" s="10">
        <v>1000</v>
      </c>
      <c r="T4565" s="10">
        <v>1</v>
      </c>
    </row>
    <row r="4566" spans="1:20">
      <c r="A4566" s="10">
        <f t="shared" si="3143"/>
        <v>9001046</v>
      </c>
      <c r="B4566" s="111" t="s">
        <v>1479</v>
      </c>
      <c r="F4566" s="111" t="s">
        <v>1480</v>
      </c>
      <c r="G4566" s="10">
        <v>1</v>
      </c>
      <c r="I4566" s="10">
        <v>2</v>
      </c>
      <c r="J4566" s="10">
        <v>0</v>
      </c>
      <c r="K4566" s="10">
        <v>150</v>
      </c>
      <c r="L4566" s="10">
        <f t="shared" si="3154"/>
        <v>150</v>
      </c>
      <c r="M4566" s="10">
        <v>1000</v>
      </c>
      <c r="N4566" s="10">
        <v>1</v>
      </c>
      <c r="O4566" s="10">
        <v>37</v>
      </c>
      <c r="P4566" s="10">
        <v>0</v>
      </c>
      <c r="Q4566" s="10">
        <v>200</v>
      </c>
      <c r="R4566" s="10">
        <f t="shared" si="3155"/>
        <v>200</v>
      </c>
      <c r="S4566" s="10">
        <v>1000</v>
      </c>
      <c r="T4566" s="10">
        <v>1</v>
      </c>
    </row>
    <row r="4567" spans="1:20">
      <c r="A4567" s="10">
        <f t="shared" si="3143"/>
        <v>9001047</v>
      </c>
      <c r="B4567" s="111" t="s">
        <v>1479</v>
      </c>
      <c r="F4567" s="111" t="s">
        <v>1480</v>
      </c>
      <c r="G4567" s="10">
        <v>1</v>
      </c>
      <c r="I4567" s="10">
        <v>2</v>
      </c>
      <c r="J4567" s="10">
        <v>0</v>
      </c>
      <c r="K4567" s="10">
        <v>150</v>
      </c>
      <c r="L4567" s="10">
        <f t="shared" si="3154"/>
        <v>150</v>
      </c>
      <c r="M4567" s="10">
        <v>1000</v>
      </c>
      <c r="N4567" s="10">
        <v>1</v>
      </c>
      <c r="O4567" s="10">
        <v>37</v>
      </c>
      <c r="P4567" s="10">
        <v>0</v>
      </c>
      <c r="Q4567" s="10">
        <v>200</v>
      </c>
      <c r="R4567" s="10">
        <f t="shared" si="3155"/>
        <v>200</v>
      </c>
      <c r="S4567" s="10">
        <v>1000</v>
      </c>
      <c r="T4567" s="10">
        <v>1</v>
      </c>
    </row>
    <row r="4568" spans="1:20">
      <c r="A4568" s="10">
        <f>A4567+1</f>
        <v>9001048</v>
      </c>
      <c r="B4568" s="111" t="s">
        <v>1479</v>
      </c>
      <c r="F4568" s="111" t="s">
        <v>1480</v>
      </c>
      <c r="G4568" s="10">
        <v>1</v>
      </c>
      <c r="I4568" s="10">
        <v>2</v>
      </c>
      <c r="J4568" s="10">
        <v>0</v>
      </c>
      <c r="K4568" s="10">
        <v>150</v>
      </c>
      <c r="L4568" s="10">
        <f t="shared" ref="L4568:L4577" si="3156">K4568</f>
        <v>150</v>
      </c>
      <c r="M4568" s="10">
        <v>1000</v>
      </c>
      <c r="N4568" s="10">
        <v>1</v>
      </c>
      <c r="O4568" s="10">
        <v>37</v>
      </c>
      <c r="P4568" s="10">
        <v>0</v>
      </c>
      <c r="Q4568" s="10">
        <v>200</v>
      </c>
      <c r="R4568" s="10">
        <f t="shared" ref="R4568:R4577" si="3157">Q4568</f>
        <v>200</v>
      </c>
      <c r="S4568" s="10">
        <v>1000</v>
      </c>
      <c r="T4568" s="10">
        <v>1</v>
      </c>
    </row>
    <row r="4569" spans="1:20">
      <c r="A4569" s="10">
        <f t="shared" si="3143"/>
        <v>9001049</v>
      </c>
      <c r="B4569" s="111" t="s">
        <v>1479</v>
      </c>
      <c r="F4569" s="111" t="s">
        <v>1480</v>
      </c>
      <c r="G4569" s="10">
        <v>1</v>
      </c>
      <c r="I4569" s="10">
        <v>2</v>
      </c>
      <c r="J4569" s="10">
        <v>0</v>
      </c>
      <c r="K4569" s="10">
        <v>150</v>
      </c>
      <c r="L4569" s="10">
        <f t="shared" si="3156"/>
        <v>150</v>
      </c>
      <c r="M4569" s="10">
        <v>1000</v>
      </c>
      <c r="N4569" s="10">
        <v>1</v>
      </c>
      <c r="O4569" s="10">
        <v>37</v>
      </c>
      <c r="P4569" s="10">
        <v>0</v>
      </c>
      <c r="Q4569" s="10">
        <v>200</v>
      </c>
      <c r="R4569" s="10">
        <f t="shared" si="3157"/>
        <v>200</v>
      </c>
      <c r="S4569" s="10">
        <v>1000</v>
      </c>
      <c r="T4569" s="10">
        <v>1</v>
      </c>
    </row>
    <row r="4570" spans="1:20">
      <c r="A4570" s="10">
        <f t="shared" si="3143"/>
        <v>9001050</v>
      </c>
      <c r="B4570" s="111" t="s">
        <v>1479</v>
      </c>
      <c r="F4570" s="111" t="s">
        <v>1480</v>
      </c>
      <c r="G4570" s="10">
        <v>1</v>
      </c>
      <c r="I4570" s="10">
        <v>2</v>
      </c>
      <c r="J4570" s="10">
        <v>0</v>
      </c>
      <c r="K4570" s="10">
        <v>150</v>
      </c>
      <c r="L4570" s="10">
        <f t="shared" si="3156"/>
        <v>150</v>
      </c>
      <c r="M4570" s="10">
        <v>1000</v>
      </c>
      <c r="N4570" s="10">
        <v>1</v>
      </c>
      <c r="O4570" s="10">
        <v>37</v>
      </c>
      <c r="P4570" s="10">
        <v>0</v>
      </c>
      <c r="Q4570" s="10">
        <v>200</v>
      </c>
      <c r="R4570" s="10">
        <f t="shared" si="3157"/>
        <v>200</v>
      </c>
      <c r="S4570" s="10">
        <v>1000</v>
      </c>
      <c r="T4570" s="10">
        <v>1</v>
      </c>
    </row>
    <row r="4571" spans="1:20">
      <c r="A4571" s="10">
        <f>A4570+1</f>
        <v>9001051</v>
      </c>
      <c r="B4571" s="111" t="s">
        <v>1479</v>
      </c>
      <c r="F4571" s="111" t="s">
        <v>1480</v>
      </c>
      <c r="G4571" s="10">
        <v>1</v>
      </c>
      <c r="I4571" s="10">
        <v>2</v>
      </c>
      <c r="J4571" s="10">
        <v>0</v>
      </c>
      <c r="K4571" s="10">
        <v>150</v>
      </c>
      <c r="L4571" s="10">
        <f t="shared" si="3156"/>
        <v>150</v>
      </c>
      <c r="M4571" s="10">
        <v>1000</v>
      </c>
      <c r="N4571" s="10">
        <v>1</v>
      </c>
      <c r="O4571" s="10">
        <v>37</v>
      </c>
      <c r="P4571" s="10">
        <v>0</v>
      </c>
      <c r="Q4571" s="10">
        <v>200</v>
      </c>
      <c r="R4571" s="10">
        <f t="shared" si="3157"/>
        <v>200</v>
      </c>
      <c r="S4571" s="10">
        <v>1000</v>
      </c>
      <c r="T4571" s="10">
        <v>1</v>
      </c>
    </row>
    <row r="4572" spans="1:20">
      <c r="A4572" s="10">
        <f t="shared" si="3143"/>
        <v>9001052</v>
      </c>
      <c r="B4572" s="111" t="s">
        <v>1479</v>
      </c>
      <c r="F4572" s="111" t="s">
        <v>1480</v>
      </c>
      <c r="G4572" s="10">
        <v>1</v>
      </c>
      <c r="I4572" s="10">
        <v>2</v>
      </c>
      <c r="J4572" s="10">
        <v>0</v>
      </c>
      <c r="K4572" s="10">
        <v>150</v>
      </c>
      <c r="L4572" s="10">
        <f t="shared" si="3156"/>
        <v>150</v>
      </c>
      <c r="M4572" s="10">
        <v>1000</v>
      </c>
      <c r="N4572" s="10">
        <v>1</v>
      </c>
      <c r="O4572" s="10">
        <v>37</v>
      </c>
      <c r="P4572" s="10">
        <v>0</v>
      </c>
      <c r="Q4572" s="10">
        <v>200</v>
      </c>
      <c r="R4572" s="10">
        <f t="shared" si="3157"/>
        <v>200</v>
      </c>
      <c r="S4572" s="10">
        <v>1000</v>
      </c>
      <c r="T4572" s="10">
        <v>1</v>
      </c>
    </row>
    <row r="4573" spans="1:20">
      <c r="A4573" s="10">
        <f t="shared" si="3143"/>
        <v>9001053</v>
      </c>
      <c r="B4573" s="111" t="s">
        <v>1479</v>
      </c>
      <c r="F4573" s="111" t="s">
        <v>1480</v>
      </c>
      <c r="G4573" s="10">
        <v>1</v>
      </c>
      <c r="I4573" s="10">
        <v>2</v>
      </c>
      <c r="J4573" s="10">
        <v>0</v>
      </c>
      <c r="K4573" s="10">
        <v>150</v>
      </c>
      <c r="L4573" s="10">
        <f t="shared" si="3156"/>
        <v>150</v>
      </c>
      <c r="M4573" s="10">
        <v>1000</v>
      </c>
      <c r="N4573" s="10">
        <v>1</v>
      </c>
      <c r="O4573" s="10">
        <v>37</v>
      </c>
      <c r="P4573" s="10">
        <v>0</v>
      </c>
      <c r="Q4573" s="10">
        <v>200</v>
      </c>
      <c r="R4573" s="10">
        <f t="shared" si="3157"/>
        <v>200</v>
      </c>
      <c r="S4573" s="10">
        <v>1000</v>
      </c>
      <c r="T4573" s="10">
        <v>1</v>
      </c>
    </row>
    <row r="4574" spans="1:20">
      <c r="A4574" s="10">
        <f>A4573+1</f>
        <v>9001054</v>
      </c>
      <c r="B4574" s="111" t="s">
        <v>1479</v>
      </c>
      <c r="F4574" s="111" t="s">
        <v>1480</v>
      </c>
      <c r="G4574" s="10">
        <v>1</v>
      </c>
      <c r="I4574" s="10">
        <v>2</v>
      </c>
      <c r="J4574" s="10">
        <v>0</v>
      </c>
      <c r="K4574" s="10">
        <v>150</v>
      </c>
      <c r="L4574" s="10">
        <f t="shared" si="3156"/>
        <v>150</v>
      </c>
      <c r="M4574" s="10">
        <v>1000</v>
      </c>
      <c r="N4574" s="10">
        <v>1</v>
      </c>
      <c r="O4574" s="10">
        <v>37</v>
      </c>
      <c r="P4574" s="10">
        <v>0</v>
      </c>
      <c r="Q4574" s="10">
        <v>200</v>
      </c>
      <c r="R4574" s="10">
        <f t="shared" si="3157"/>
        <v>200</v>
      </c>
      <c r="S4574" s="10">
        <v>1000</v>
      </c>
      <c r="T4574" s="10">
        <v>1</v>
      </c>
    </row>
    <row r="4575" spans="1:20">
      <c r="A4575" s="10">
        <f t="shared" si="3143"/>
        <v>9001055</v>
      </c>
      <c r="B4575" s="111" t="s">
        <v>1479</v>
      </c>
      <c r="F4575" s="111" t="s">
        <v>1480</v>
      </c>
      <c r="G4575" s="10">
        <v>1</v>
      </c>
      <c r="I4575" s="10">
        <v>2</v>
      </c>
      <c r="J4575" s="10">
        <v>0</v>
      </c>
      <c r="K4575" s="10">
        <v>150</v>
      </c>
      <c r="L4575" s="10">
        <f t="shared" si="3156"/>
        <v>150</v>
      </c>
      <c r="M4575" s="10">
        <v>1000</v>
      </c>
      <c r="N4575" s="10">
        <v>1</v>
      </c>
      <c r="O4575" s="10">
        <v>37</v>
      </c>
      <c r="P4575" s="10">
        <v>0</v>
      </c>
      <c r="Q4575" s="10">
        <v>200</v>
      </c>
      <c r="R4575" s="10">
        <f t="shared" si="3157"/>
        <v>200</v>
      </c>
      <c r="S4575" s="10">
        <v>1000</v>
      </c>
      <c r="T4575" s="10">
        <v>1</v>
      </c>
    </row>
    <row r="4576" spans="1:20">
      <c r="A4576" s="10">
        <f t="shared" si="3143"/>
        <v>9001056</v>
      </c>
      <c r="B4576" s="111" t="s">
        <v>1479</v>
      </c>
      <c r="F4576" s="111" t="s">
        <v>1480</v>
      </c>
      <c r="G4576" s="10">
        <v>1</v>
      </c>
      <c r="I4576" s="10">
        <v>2</v>
      </c>
      <c r="J4576" s="10">
        <v>0</v>
      </c>
      <c r="K4576" s="10">
        <v>150</v>
      </c>
      <c r="L4576" s="10">
        <f t="shared" si="3156"/>
        <v>150</v>
      </c>
      <c r="M4576" s="10">
        <v>1000</v>
      </c>
      <c r="N4576" s="10">
        <v>1</v>
      </c>
      <c r="O4576" s="10">
        <v>37</v>
      </c>
      <c r="P4576" s="10">
        <v>0</v>
      </c>
      <c r="Q4576" s="10">
        <v>200</v>
      </c>
      <c r="R4576" s="10">
        <f t="shared" si="3157"/>
        <v>200</v>
      </c>
      <c r="S4576" s="10">
        <v>1000</v>
      </c>
      <c r="T4576" s="10">
        <v>1</v>
      </c>
    </row>
    <row r="4577" spans="1:20">
      <c r="A4577" s="10">
        <f t="shared" si="3143"/>
        <v>9001057</v>
      </c>
      <c r="B4577" s="111" t="s">
        <v>1479</v>
      </c>
      <c r="F4577" s="111" t="s">
        <v>1480</v>
      </c>
      <c r="G4577" s="10">
        <v>1</v>
      </c>
      <c r="I4577" s="10">
        <v>2</v>
      </c>
      <c r="J4577" s="10">
        <v>0</v>
      </c>
      <c r="K4577" s="10">
        <v>150</v>
      </c>
      <c r="L4577" s="10">
        <f t="shared" si="3156"/>
        <v>150</v>
      </c>
      <c r="M4577" s="10">
        <v>1000</v>
      </c>
      <c r="N4577" s="10">
        <v>1</v>
      </c>
      <c r="O4577" s="10">
        <v>37</v>
      </c>
      <c r="P4577" s="10">
        <v>0</v>
      </c>
      <c r="Q4577" s="10">
        <v>200</v>
      </c>
      <c r="R4577" s="10">
        <f t="shared" si="3157"/>
        <v>200</v>
      </c>
      <c r="S4577" s="10">
        <v>1000</v>
      </c>
      <c r="T4577" s="10">
        <v>1</v>
      </c>
    </row>
    <row r="4578" spans="1:20">
      <c r="A4578" s="10">
        <f>A4577+1</f>
        <v>9001058</v>
      </c>
      <c r="B4578" s="111" t="s">
        <v>1479</v>
      </c>
      <c r="F4578" s="111" t="s">
        <v>1480</v>
      </c>
      <c r="G4578" s="10">
        <v>1</v>
      </c>
      <c r="I4578" s="10">
        <v>2</v>
      </c>
      <c r="J4578" s="10">
        <v>0</v>
      </c>
      <c r="K4578" s="10">
        <v>150</v>
      </c>
      <c r="L4578" s="10">
        <f t="shared" ref="L4578:L4587" si="3158">K4578</f>
        <v>150</v>
      </c>
      <c r="M4578" s="10">
        <v>1000</v>
      </c>
      <c r="N4578" s="10">
        <v>1</v>
      </c>
      <c r="O4578" s="10">
        <v>37</v>
      </c>
      <c r="P4578" s="10">
        <v>0</v>
      </c>
      <c r="Q4578" s="10">
        <v>200</v>
      </c>
      <c r="R4578" s="10">
        <f t="shared" ref="R4578:R4587" si="3159">Q4578</f>
        <v>200</v>
      </c>
      <c r="S4578" s="10">
        <v>1000</v>
      </c>
      <c r="T4578" s="10">
        <v>1</v>
      </c>
    </row>
    <row r="4579" spans="1:20">
      <c r="A4579" s="10">
        <f t="shared" si="3143"/>
        <v>9001059</v>
      </c>
      <c r="B4579" s="111" t="s">
        <v>1479</v>
      </c>
      <c r="F4579" s="111" t="s">
        <v>1480</v>
      </c>
      <c r="G4579" s="10">
        <v>1</v>
      </c>
      <c r="I4579" s="10">
        <v>2</v>
      </c>
      <c r="J4579" s="10">
        <v>0</v>
      </c>
      <c r="K4579" s="10">
        <v>150</v>
      </c>
      <c r="L4579" s="10">
        <f t="shared" si="3158"/>
        <v>150</v>
      </c>
      <c r="M4579" s="10">
        <v>1000</v>
      </c>
      <c r="N4579" s="10">
        <v>1</v>
      </c>
      <c r="O4579" s="10">
        <v>37</v>
      </c>
      <c r="P4579" s="10">
        <v>0</v>
      </c>
      <c r="Q4579" s="10">
        <v>200</v>
      </c>
      <c r="R4579" s="10">
        <f t="shared" si="3159"/>
        <v>200</v>
      </c>
      <c r="S4579" s="10">
        <v>1000</v>
      </c>
      <c r="T4579" s="10">
        <v>1</v>
      </c>
    </row>
    <row r="4580" spans="1:20">
      <c r="A4580" s="10">
        <f t="shared" si="3143"/>
        <v>9001060</v>
      </c>
      <c r="B4580" s="111" t="s">
        <v>1479</v>
      </c>
      <c r="F4580" s="111" t="s">
        <v>1480</v>
      </c>
      <c r="G4580" s="10">
        <v>1</v>
      </c>
      <c r="I4580" s="10">
        <v>2</v>
      </c>
      <c r="J4580" s="10">
        <v>0</v>
      </c>
      <c r="K4580" s="10">
        <v>150</v>
      </c>
      <c r="L4580" s="10">
        <f t="shared" si="3158"/>
        <v>150</v>
      </c>
      <c r="M4580" s="10">
        <v>1000</v>
      </c>
      <c r="N4580" s="10">
        <v>1</v>
      </c>
      <c r="O4580" s="10">
        <v>37</v>
      </c>
      <c r="P4580" s="10">
        <v>0</v>
      </c>
      <c r="Q4580" s="10">
        <v>200</v>
      </c>
      <c r="R4580" s="10">
        <f t="shared" si="3159"/>
        <v>200</v>
      </c>
      <c r="S4580" s="10">
        <v>1000</v>
      </c>
      <c r="T4580" s="10">
        <v>1</v>
      </c>
    </row>
    <row r="4581" spans="1:20">
      <c r="A4581" s="10">
        <f>A4580+1</f>
        <v>9001061</v>
      </c>
      <c r="B4581" s="111" t="s">
        <v>1479</v>
      </c>
      <c r="F4581" s="111" t="s">
        <v>1480</v>
      </c>
      <c r="G4581" s="10">
        <v>1</v>
      </c>
      <c r="I4581" s="10">
        <v>2</v>
      </c>
      <c r="J4581" s="10">
        <v>0</v>
      </c>
      <c r="K4581" s="10">
        <v>150</v>
      </c>
      <c r="L4581" s="10">
        <f t="shared" si="3158"/>
        <v>150</v>
      </c>
      <c r="M4581" s="10">
        <v>1000</v>
      </c>
      <c r="N4581" s="10">
        <v>1</v>
      </c>
      <c r="O4581" s="10">
        <v>37</v>
      </c>
      <c r="P4581" s="10">
        <v>0</v>
      </c>
      <c r="Q4581" s="10">
        <v>200</v>
      </c>
      <c r="R4581" s="10">
        <f t="shared" si="3159"/>
        <v>200</v>
      </c>
      <c r="S4581" s="10">
        <v>1000</v>
      </c>
      <c r="T4581" s="10">
        <v>1</v>
      </c>
    </row>
    <row r="4582" spans="1:20">
      <c r="A4582" s="10">
        <f t="shared" si="3143"/>
        <v>9001062</v>
      </c>
      <c r="B4582" s="111" t="s">
        <v>1479</v>
      </c>
      <c r="F4582" s="111" t="s">
        <v>1480</v>
      </c>
      <c r="G4582" s="10">
        <v>1</v>
      </c>
      <c r="I4582" s="10">
        <v>2</v>
      </c>
      <c r="J4582" s="10">
        <v>0</v>
      </c>
      <c r="K4582" s="10">
        <v>150</v>
      </c>
      <c r="L4582" s="10">
        <f t="shared" si="3158"/>
        <v>150</v>
      </c>
      <c r="M4582" s="10">
        <v>1000</v>
      </c>
      <c r="N4582" s="10">
        <v>1</v>
      </c>
      <c r="O4582" s="10">
        <v>37</v>
      </c>
      <c r="P4582" s="10">
        <v>0</v>
      </c>
      <c r="Q4582" s="10">
        <v>200</v>
      </c>
      <c r="R4582" s="10">
        <f t="shared" si="3159"/>
        <v>200</v>
      </c>
      <c r="S4582" s="10">
        <v>1000</v>
      </c>
      <c r="T4582" s="10">
        <v>1</v>
      </c>
    </row>
    <row r="4583" spans="1:20">
      <c r="A4583" s="10">
        <f t="shared" si="3143"/>
        <v>9001063</v>
      </c>
      <c r="B4583" s="111" t="s">
        <v>1479</v>
      </c>
      <c r="F4583" s="111" t="s">
        <v>1480</v>
      </c>
      <c r="G4583" s="10">
        <v>1</v>
      </c>
      <c r="I4583" s="10">
        <v>2</v>
      </c>
      <c r="J4583" s="10">
        <v>0</v>
      </c>
      <c r="K4583" s="10">
        <v>150</v>
      </c>
      <c r="L4583" s="10">
        <f t="shared" si="3158"/>
        <v>150</v>
      </c>
      <c r="M4583" s="10">
        <v>1000</v>
      </c>
      <c r="N4583" s="10">
        <v>1</v>
      </c>
      <c r="O4583" s="10">
        <v>37</v>
      </c>
      <c r="P4583" s="10">
        <v>0</v>
      </c>
      <c r="Q4583" s="10">
        <v>200</v>
      </c>
      <c r="R4583" s="10">
        <f t="shared" si="3159"/>
        <v>200</v>
      </c>
      <c r="S4583" s="10">
        <v>1000</v>
      </c>
      <c r="T4583" s="10">
        <v>1</v>
      </c>
    </row>
    <row r="4584" spans="1:20">
      <c r="A4584" s="10">
        <f>A4583+1</f>
        <v>9001064</v>
      </c>
      <c r="B4584" s="111" t="s">
        <v>1479</v>
      </c>
      <c r="F4584" s="111" t="s">
        <v>1480</v>
      </c>
      <c r="G4584" s="10">
        <v>1</v>
      </c>
      <c r="I4584" s="10">
        <v>2</v>
      </c>
      <c r="J4584" s="10">
        <v>0</v>
      </c>
      <c r="K4584" s="10">
        <v>150</v>
      </c>
      <c r="L4584" s="10">
        <f t="shared" si="3158"/>
        <v>150</v>
      </c>
      <c r="M4584" s="10">
        <v>1000</v>
      </c>
      <c r="N4584" s="10">
        <v>1</v>
      </c>
      <c r="O4584" s="10">
        <v>37</v>
      </c>
      <c r="P4584" s="10">
        <v>0</v>
      </c>
      <c r="Q4584" s="10">
        <v>200</v>
      </c>
      <c r="R4584" s="10">
        <f t="shared" si="3159"/>
        <v>200</v>
      </c>
      <c r="S4584" s="10">
        <v>1000</v>
      </c>
      <c r="T4584" s="10">
        <v>1</v>
      </c>
    </row>
    <row r="4585" spans="1:20">
      <c r="A4585" s="10">
        <f t="shared" si="3143"/>
        <v>9001065</v>
      </c>
      <c r="B4585" s="111" t="s">
        <v>1479</v>
      </c>
      <c r="F4585" s="111" t="s">
        <v>1480</v>
      </c>
      <c r="G4585" s="10">
        <v>1</v>
      </c>
      <c r="I4585" s="10">
        <v>2</v>
      </c>
      <c r="J4585" s="10">
        <v>0</v>
      </c>
      <c r="K4585" s="10">
        <v>150</v>
      </c>
      <c r="L4585" s="10">
        <f t="shared" si="3158"/>
        <v>150</v>
      </c>
      <c r="M4585" s="10">
        <v>1000</v>
      </c>
      <c r="N4585" s="10">
        <v>1</v>
      </c>
      <c r="O4585" s="10">
        <v>37</v>
      </c>
      <c r="P4585" s="10">
        <v>0</v>
      </c>
      <c r="Q4585" s="10">
        <v>200</v>
      </c>
      <c r="R4585" s="10">
        <f t="shared" si="3159"/>
        <v>200</v>
      </c>
      <c r="S4585" s="10">
        <v>1000</v>
      </c>
      <c r="T4585" s="10">
        <v>1</v>
      </c>
    </row>
    <row r="4586" spans="1:20">
      <c r="A4586" s="10">
        <f t="shared" si="3143"/>
        <v>9001066</v>
      </c>
      <c r="B4586" s="111" t="s">
        <v>1479</v>
      </c>
      <c r="F4586" s="111" t="s">
        <v>1480</v>
      </c>
      <c r="G4586" s="10">
        <v>1</v>
      </c>
      <c r="I4586" s="10">
        <v>2</v>
      </c>
      <c r="J4586" s="10">
        <v>0</v>
      </c>
      <c r="K4586" s="10">
        <v>150</v>
      </c>
      <c r="L4586" s="10">
        <f t="shared" si="3158"/>
        <v>150</v>
      </c>
      <c r="M4586" s="10">
        <v>1000</v>
      </c>
      <c r="N4586" s="10">
        <v>1</v>
      </c>
      <c r="O4586" s="10">
        <v>37</v>
      </c>
      <c r="P4586" s="10">
        <v>0</v>
      </c>
      <c r="Q4586" s="10">
        <v>200</v>
      </c>
      <c r="R4586" s="10">
        <f t="shared" si="3159"/>
        <v>200</v>
      </c>
      <c r="S4586" s="10">
        <v>1000</v>
      </c>
      <c r="T4586" s="10">
        <v>1</v>
      </c>
    </row>
    <row r="4587" spans="1:20">
      <c r="A4587" s="10">
        <f t="shared" ref="A4587:A4590" si="3160">A4586+1</f>
        <v>9001067</v>
      </c>
      <c r="B4587" s="111" t="s">
        <v>1479</v>
      </c>
      <c r="F4587" s="111" t="s">
        <v>1480</v>
      </c>
      <c r="G4587" s="10">
        <v>1</v>
      </c>
      <c r="I4587" s="10">
        <v>2</v>
      </c>
      <c r="J4587" s="10">
        <v>0</v>
      </c>
      <c r="K4587" s="10">
        <v>150</v>
      </c>
      <c r="L4587" s="10">
        <f t="shared" si="3158"/>
        <v>150</v>
      </c>
      <c r="M4587" s="10">
        <v>1000</v>
      </c>
      <c r="N4587" s="10">
        <v>1</v>
      </c>
      <c r="O4587" s="10">
        <v>37</v>
      </c>
      <c r="P4587" s="10">
        <v>0</v>
      </c>
      <c r="Q4587" s="10">
        <v>200</v>
      </c>
      <c r="R4587" s="10">
        <f t="shared" si="3159"/>
        <v>200</v>
      </c>
      <c r="S4587" s="10">
        <v>1000</v>
      </c>
      <c r="T4587" s="10">
        <v>1</v>
      </c>
    </row>
    <row r="4588" spans="1:20">
      <c r="A4588" s="10">
        <f>A4587+1</f>
        <v>9001068</v>
      </c>
      <c r="B4588" s="111" t="s">
        <v>1479</v>
      </c>
      <c r="F4588" s="111" t="s">
        <v>1480</v>
      </c>
      <c r="G4588" s="10">
        <v>1</v>
      </c>
      <c r="I4588" s="10">
        <v>2</v>
      </c>
      <c r="J4588" s="10">
        <v>0</v>
      </c>
      <c r="K4588" s="10">
        <v>150</v>
      </c>
      <c r="L4588" s="10">
        <f t="shared" ref="L4588:L4597" si="3161">K4588</f>
        <v>150</v>
      </c>
      <c r="M4588" s="10">
        <v>1000</v>
      </c>
      <c r="N4588" s="10">
        <v>1</v>
      </c>
      <c r="O4588" s="10">
        <v>37</v>
      </c>
      <c r="P4588" s="10">
        <v>0</v>
      </c>
      <c r="Q4588" s="10">
        <v>200</v>
      </c>
      <c r="R4588" s="10">
        <f t="shared" ref="R4588:R4597" si="3162">Q4588</f>
        <v>200</v>
      </c>
      <c r="S4588" s="10">
        <v>1000</v>
      </c>
      <c r="T4588" s="10">
        <v>1</v>
      </c>
    </row>
    <row r="4589" spans="1:20">
      <c r="A4589" s="10">
        <f t="shared" si="3160"/>
        <v>9001069</v>
      </c>
      <c r="B4589" s="111" t="s">
        <v>1479</v>
      </c>
      <c r="F4589" s="111" t="s">
        <v>1480</v>
      </c>
      <c r="G4589" s="10">
        <v>1</v>
      </c>
      <c r="I4589" s="10">
        <v>2</v>
      </c>
      <c r="J4589" s="10">
        <v>0</v>
      </c>
      <c r="K4589" s="10">
        <v>150</v>
      </c>
      <c r="L4589" s="10">
        <f t="shared" si="3161"/>
        <v>150</v>
      </c>
      <c r="M4589" s="10">
        <v>1000</v>
      </c>
      <c r="N4589" s="10">
        <v>1</v>
      </c>
      <c r="O4589" s="10">
        <v>37</v>
      </c>
      <c r="P4589" s="10">
        <v>0</v>
      </c>
      <c r="Q4589" s="10">
        <v>200</v>
      </c>
      <c r="R4589" s="10">
        <f t="shared" si="3162"/>
        <v>200</v>
      </c>
      <c r="S4589" s="10">
        <v>1000</v>
      </c>
      <c r="T4589" s="10">
        <v>1</v>
      </c>
    </row>
    <row r="4590" spans="1:20">
      <c r="A4590" s="10">
        <f t="shared" si="3160"/>
        <v>9001070</v>
      </c>
      <c r="B4590" s="111" t="s">
        <v>1479</v>
      </c>
      <c r="F4590" s="111" t="s">
        <v>1480</v>
      </c>
      <c r="G4590" s="10">
        <v>1</v>
      </c>
      <c r="I4590" s="10">
        <v>2</v>
      </c>
      <c r="J4590" s="10">
        <v>0</v>
      </c>
      <c r="K4590" s="10">
        <v>150</v>
      </c>
      <c r="L4590" s="10">
        <f t="shared" si="3161"/>
        <v>150</v>
      </c>
      <c r="M4590" s="10">
        <v>1000</v>
      </c>
      <c r="N4590" s="10">
        <v>1</v>
      </c>
      <c r="O4590" s="10">
        <v>37</v>
      </c>
      <c r="P4590" s="10">
        <v>0</v>
      </c>
      <c r="Q4590" s="10">
        <v>200</v>
      </c>
      <c r="R4590" s="10">
        <f t="shared" si="3162"/>
        <v>200</v>
      </c>
      <c r="S4590" s="10">
        <v>1000</v>
      </c>
      <c r="T4590" s="10">
        <v>1</v>
      </c>
    </row>
    <row r="4591" spans="1:20">
      <c r="A4591" s="10">
        <f>A4590+1</f>
        <v>9001071</v>
      </c>
      <c r="B4591" s="111" t="s">
        <v>1479</v>
      </c>
      <c r="F4591" s="111" t="s">
        <v>1480</v>
      </c>
      <c r="G4591" s="10">
        <v>1</v>
      </c>
      <c r="I4591" s="10">
        <v>2</v>
      </c>
      <c r="J4591" s="10">
        <v>0</v>
      </c>
      <c r="K4591" s="10">
        <v>150</v>
      </c>
      <c r="L4591" s="10">
        <f t="shared" si="3161"/>
        <v>150</v>
      </c>
      <c r="M4591" s="10">
        <v>1000</v>
      </c>
      <c r="N4591" s="10">
        <v>1</v>
      </c>
      <c r="O4591" s="10">
        <v>37</v>
      </c>
      <c r="P4591" s="10">
        <v>0</v>
      </c>
      <c r="Q4591" s="10">
        <v>200</v>
      </c>
      <c r="R4591" s="10">
        <f t="shared" si="3162"/>
        <v>200</v>
      </c>
      <c r="S4591" s="10">
        <v>1000</v>
      </c>
      <c r="T4591" s="10">
        <v>1</v>
      </c>
    </row>
    <row r="4592" spans="1:20">
      <c r="A4592" s="10">
        <f t="shared" ref="A4592:A4620" si="3163">A4591+1</f>
        <v>9001072</v>
      </c>
      <c r="B4592" s="111" t="s">
        <v>1479</v>
      </c>
      <c r="F4592" s="111" t="s">
        <v>1480</v>
      </c>
      <c r="G4592" s="10">
        <v>1</v>
      </c>
      <c r="I4592" s="10">
        <v>2</v>
      </c>
      <c r="J4592" s="10">
        <v>0</v>
      </c>
      <c r="K4592" s="10">
        <v>150</v>
      </c>
      <c r="L4592" s="10">
        <f t="shared" si="3161"/>
        <v>150</v>
      </c>
      <c r="M4592" s="10">
        <v>1000</v>
      </c>
      <c r="N4592" s="10">
        <v>1</v>
      </c>
      <c r="O4592" s="10">
        <v>37</v>
      </c>
      <c r="P4592" s="10">
        <v>0</v>
      </c>
      <c r="Q4592" s="10">
        <v>200</v>
      </c>
      <c r="R4592" s="10">
        <f t="shared" si="3162"/>
        <v>200</v>
      </c>
      <c r="S4592" s="10">
        <v>1000</v>
      </c>
      <c r="T4592" s="10">
        <v>1</v>
      </c>
    </row>
    <row r="4593" spans="1:20">
      <c r="A4593" s="10">
        <f t="shared" si="3163"/>
        <v>9001073</v>
      </c>
      <c r="B4593" s="111" t="s">
        <v>1479</v>
      </c>
      <c r="F4593" s="111" t="s">
        <v>1480</v>
      </c>
      <c r="G4593" s="10">
        <v>1</v>
      </c>
      <c r="I4593" s="10">
        <v>2</v>
      </c>
      <c r="J4593" s="10">
        <v>0</v>
      </c>
      <c r="K4593" s="10">
        <v>150</v>
      </c>
      <c r="L4593" s="10">
        <f t="shared" si="3161"/>
        <v>150</v>
      </c>
      <c r="M4593" s="10">
        <v>1000</v>
      </c>
      <c r="N4593" s="10">
        <v>1</v>
      </c>
      <c r="O4593" s="10">
        <v>37</v>
      </c>
      <c r="P4593" s="10">
        <v>0</v>
      </c>
      <c r="Q4593" s="10">
        <v>200</v>
      </c>
      <c r="R4593" s="10">
        <f t="shared" si="3162"/>
        <v>200</v>
      </c>
      <c r="S4593" s="10">
        <v>1000</v>
      </c>
      <c r="T4593" s="10">
        <v>1</v>
      </c>
    </row>
    <row r="4594" spans="1:20">
      <c r="A4594" s="10">
        <f>A4593+1</f>
        <v>9001074</v>
      </c>
      <c r="B4594" s="111" t="s">
        <v>1479</v>
      </c>
      <c r="F4594" s="111" t="s">
        <v>1480</v>
      </c>
      <c r="G4594" s="10">
        <v>1</v>
      </c>
      <c r="I4594" s="10">
        <v>2</v>
      </c>
      <c r="J4594" s="10">
        <v>0</v>
      </c>
      <c r="K4594" s="10">
        <v>150</v>
      </c>
      <c r="L4594" s="10">
        <f t="shared" si="3161"/>
        <v>150</v>
      </c>
      <c r="M4594" s="10">
        <v>1000</v>
      </c>
      <c r="N4594" s="10">
        <v>1</v>
      </c>
      <c r="O4594" s="10">
        <v>37</v>
      </c>
      <c r="P4594" s="10">
        <v>0</v>
      </c>
      <c r="Q4594" s="10">
        <v>200</v>
      </c>
      <c r="R4594" s="10">
        <f t="shared" si="3162"/>
        <v>200</v>
      </c>
      <c r="S4594" s="10">
        <v>1000</v>
      </c>
      <c r="T4594" s="10">
        <v>1</v>
      </c>
    </row>
    <row r="4595" spans="1:20">
      <c r="A4595" s="10">
        <f t="shared" si="3163"/>
        <v>9001075</v>
      </c>
      <c r="B4595" s="111" t="s">
        <v>1479</v>
      </c>
      <c r="F4595" s="111" t="s">
        <v>1480</v>
      </c>
      <c r="G4595" s="10">
        <v>1</v>
      </c>
      <c r="I4595" s="10">
        <v>2</v>
      </c>
      <c r="J4595" s="10">
        <v>0</v>
      </c>
      <c r="K4595" s="10">
        <v>150</v>
      </c>
      <c r="L4595" s="10">
        <f t="shared" si="3161"/>
        <v>150</v>
      </c>
      <c r="M4595" s="10">
        <v>1000</v>
      </c>
      <c r="N4595" s="10">
        <v>1</v>
      </c>
      <c r="O4595" s="10">
        <v>37</v>
      </c>
      <c r="P4595" s="10">
        <v>0</v>
      </c>
      <c r="Q4595" s="10">
        <v>200</v>
      </c>
      <c r="R4595" s="10">
        <f t="shared" si="3162"/>
        <v>200</v>
      </c>
      <c r="S4595" s="10">
        <v>1000</v>
      </c>
      <c r="T4595" s="10">
        <v>1</v>
      </c>
    </row>
    <row r="4596" spans="1:20">
      <c r="A4596" s="10">
        <f t="shared" si="3163"/>
        <v>9001076</v>
      </c>
      <c r="B4596" s="111" t="s">
        <v>1479</v>
      </c>
      <c r="F4596" s="111" t="s">
        <v>1480</v>
      </c>
      <c r="G4596" s="10">
        <v>1</v>
      </c>
      <c r="I4596" s="10">
        <v>2</v>
      </c>
      <c r="J4596" s="10">
        <v>0</v>
      </c>
      <c r="K4596" s="10">
        <v>150</v>
      </c>
      <c r="L4596" s="10">
        <f t="shared" si="3161"/>
        <v>150</v>
      </c>
      <c r="M4596" s="10">
        <v>1000</v>
      </c>
      <c r="N4596" s="10">
        <v>1</v>
      </c>
      <c r="O4596" s="10">
        <v>37</v>
      </c>
      <c r="P4596" s="10">
        <v>0</v>
      </c>
      <c r="Q4596" s="10">
        <v>200</v>
      </c>
      <c r="R4596" s="10">
        <f t="shared" si="3162"/>
        <v>200</v>
      </c>
      <c r="S4596" s="10">
        <v>1000</v>
      </c>
      <c r="T4596" s="10">
        <v>1</v>
      </c>
    </row>
    <row r="4597" spans="1:20">
      <c r="A4597" s="10">
        <f t="shared" si="3163"/>
        <v>9001077</v>
      </c>
      <c r="B4597" s="111" t="s">
        <v>1479</v>
      </c>
      <c r="F4597" s="111" t="s">
        <v>1480</v>
      </c>
      <c r="G4597" s="10">
        <v>1</v>
      </c>
      <c r="I4597" s="10">
        <v>2</v>
      </c>
      <c r="J4597" s="10">
        <v>0</v>
      </c>
      <c r="K4597" s="10">
        <v>150</v>
      </c>
      <c r="L4597" s="10">
        <f t="shared" si="3161"/>
        <v>150</v>
      </c>
      <c r="M4597" s="10">
        <v>1000</v>
      </c>
      <c r="N4597" s="10">
        <v>1</v>
      </c>
      <c r="O4597" s="10">
        <v>37</v>
      </c>
      <c r="P4597" s="10">
        <v>0</v>
      </c>
      <c r="Q4597" s="10">
        <v>200</v>
      </c>
      <c r="R4597" s="10">
        <f t="shared" si="3162"/>
        <v>200</v>
      </c>
      <c r="S4597" s="10">
        <v>1000</v>
      </c>
      <c r="T4597" s="10">
        <v>1</v>
      </c>
    </row>
    <row r="4598" spans="1:20">
      <c r="A4598" s="10">
        <f>A4597+1</f>
        <v>9001078</v>
      </c>
      <c r="B4598" s="111" t="s">
        <v>1479</v>
      </c>
      <c r="F4598" s="111" t="s">
        <v>1480</v>
      </c>
      <c r="G4598" s="10">
        <v>1</v>
      </c>
      <c r="I4598" s="10">
        <v>2</v>
      </c>
      <c r="J4598" s="10">
        <v>0</v>
      </c>
      <c r="K4598" s="10">
        <v>150</v>
      </c>
      <c r="L4598" s="10">
        <f t="shared" ref="L4598:L4607" si="3164">K4598</f>
        <v>150</v>
      </c>
      <c r="M4598" s="10">
        <v>1000</v>
      </c>
      <c r="N4598" s="10">
        <v>1</v>
      </c>
      <c r="O4598" s="10">
        <v>37</v>
      </c>
      <c r="P4598" s="10">
        <v>0</v>
      </c>
      <c r="Q4598" s="10">
        <v>200</v>
      </c>
      <c r="R4598" s="10">
        <f t="shared" ref="R4598:R4607" si="3165">Q4598</f>
        <v>200</v>
      </c>
      <c r="S4598" s="10">
        <v>1000</v>
      </c>
      <c r="T4598" s="10">
        <v>1</v>
      </c>
    </row>
    <row r="4599" spans="1:20">
      <c r="A4599" s="10">
        <f t="shared" si="3163"/>
        <v>9001079</v>
      </c>
      <c r="B4599" s="111" t="s">
        <v>1479</v>
      </c>
      <c r="F4599" s="111" t="s">
        <v>1480</v>
      </c>
      <c r="G4599" s="10">
        <v>1</v>
      </c>
      <c r="I4599" s="10">
        <v>2</v>
      </c>
      <c r="J4599" s="10">
        <v>0</v>
      </c>
      <c r="K4599" s="10">
        <v>150</v>
      </c>
      <c r="L4599" s="10">
        <f t="shared" si="3164"/>
        <v>150</v>
      </c>
      <c r="M4599" s="10">
        <v>1000</v>
      </c>
      <c r="N4599" s="10">
        <v>1</v>
      </c>
      <c r="O4599" s="10">
        <v>37</v>
      </c>
      <c r="P4599" s="10">
        <v>0</v>
      </c>
      <c r="Q4599" s="10">
        <v>200</v>
      </c>
      <c r="R4599" s="10">
        <f t="shared" si="3165"/>
        <v>200</v>
      </c>
      <c r="S4599" s="10">
        <v>1000</v>
      </c>
      <c r="T4599" s="10">
        <v>1</v>
      </c>
    </row>
    <row r="4600" spans="1:20">
      <c r="A4600" s="10">
        <f t="shared" si="3163"/>
        <v>9001080</v>
      </c>
      <c r="B4600" s="111" t="s">
        <v>1479</v>
      </c>
      <c r="F4600" s="111" t="s">
        <v>1480</v>
      </c>
      <c r="G4600" s="10">
        <v>1</v>
      </c>
      <c r="I4600" s="10">
        <v>2</v>
      </c>
      <c r="J4600" s="10">
        <v>0</v>
      </c>
      <c r="K4600" s="10">
        <v>150</v>
      </c>
      <c r="L4600" s="10">
        <f t="shared" si="3164"/>
        <v>150</v>
      </c>
      <c r="M4600" s="10">
        <v>1000</v>
      </c>
      <c r="N4600" s="10">
        <v>1</v>
      </c>
      <c r="O4600" s="10">
        <v>37</v>
      </c>
      <c r="P4600" s="10">
        <v>0</v>
      </c>
      <c r="Q4600" s="10">
        <v>200</v>
      </c>
      <c r="R4600" s="10">
        <f t="shared" si="3165"/>
        <v>200</v>
      </c>
      <c r="S4600" s="10">
        <v>1000</v>
      </c>
      <c r="T4600" s="10">
        <v>1</v>
      </c>
    </row>
    <row r="4601" spans="1:20">
      <c r="A4601" s="10">
        <f>A4600+1</f>
        <v>9001081</v>
      </c>
      <c r="B4601" s="111" t="s">
        <v>1479</v>
      </c>
      <c r="F4601" s="111" t="s">
        <v>1480</v>
      </c>
      <c r="G4601" s="10">
        <v>1</v>
      </c>
      <c r="I4601" s="10">
        <v>2</v>
      </c>
      <c r="J4601" s="10">
        <v>0</v>
      </c>
      <c r="K4601" s="10">
        <v>150</v>
      </c>
      <c r="L4601" s="10">
        <f t="shared" si="3164"/>
        <v>150</v>
      </c>
      <c r="M4601" s="10">
        <v>1000</v>
      </c>
      <c r="N4601" s="10">
        <v>1</v>
      </c>
      <c r="O4601" s="10">
        <v>37</v>
      </c>
      <c r="P4601" s="10">
        <v>0</v>
      </c>
      <c r="Q4601" s="10">
        <v>200</v>
      </c>
      <c r="R4601" s="10">
        <f t="shared" si="3165"/>
        <v>200</v>
      </c>
      <c r="S4601" s="10">
        <v>1000</v>
      </c>
      <c r="T4601" s="10">
        <v>1</v>
      </c>
    </row>
    <row r="4602" spans="1:20">
      <c r="A4602" s="10">
        <f t="shared" si="3163"/>
        <v>9001082</v>
      </c>
      <c r="B4602" s="111" t="s">
        <v>1479</v>
      </c>
      <c r="F4602" s="111" t="s">
        <v>1480</v>
      </c>
      <c r="G4602" s="10">
        <v>1</v>
      </c>
      <c r="I4602" s="10">
        <v>2</v>
      </c>
      <c r="J4602" s="10">
        <v>0</v>
      </c>
      <c r="K4602" s="10">
        <v>150</v>
      </c>
      <c r="L4602" s="10">
        <f t="shared" si="3164"/>
        <v>150</v>
      </c>
      <c r="M4602" s="10">
        <v>1000</v>
      </c>
      <c r="N4602" s="10">
        <v>1</v>
      </c>
      <c r="O4602" s="10">
        <v>37</v>
      </c>
      <c r="P4602" s="10">
        <v>0</v>
      </c>
      <c r="Q4602" s="10">
        <v>200</v>
      </c>
      <c r="R4602" s="10">
        <f t="shared" si="3165"/>
        <v>200</v>
      </c>
      <c r="S4602" s="10">
        <v>1000</v>
      </c>
      <c r="T4602" s="10">
        <v>1</v>
      </c>
    </row>
    <row r="4603" spans="1:20">
      <c r="A4603" s="10">
        <f t="shared" si="3163"/>
        <v>9001083</v>
      </c>
      <c r="B4603" s="111" t="s">
        <v>1479</v>
      </c>
      <c r="F4603" s="111" t="s">
        <v>1480</v>
      </c>
      <c r="G4603" s="10">
        <v>1</v>
      </c>
      <c r="I4603" s="10">
        <v>2</v>
      </c>
      <c r="J4603" s="10">
        <v>0</v>
      </c>
      <c r="K4603" s="10">
        <v>150</v>
      </c>
      <c r="L4603" s="10">
        <f t="shared" si="3164"/>
        <v>150</v>
      </c>
      <c r="M4603" s="10">
        <v>1000</v>
      </c>
      <c r="N4603" s="10">
        <v>1</v>
      </c>
      <c r="O4603" s="10">
        <v>37</v>
      </c>
      <c r="P4603" s="10">
        <v>0</v>
      </c>
      <c r="Q4603" s="10">
        <v>200</v>
      </c>
      <c r="R4603" s="10">
        <f t="shared" si="3165"/>
        <v>200</v>
      </c>
      <c r="S4603" s="10">
        <v>1000</v>
      </c>
      <c r="T4603" s="10">
        <v>1</v>
      </c>
    </row>
    <row r="4604" spans="1:20">
      <c r="A4604" s="10">
        <f>A4603+1</f>
        <v>9001084</v>
      </c>
      <c r="B4604" s="111" t="s">
        <v>1479</v>
      </c>
      <c r="F4604" s="111" t="s">
        <v>1480</v>
      </c>
      <c r="G4604" s="10">
        <v>1</v>
      </c>
      <c r="I4604" s="10">
        <v>2</v>
      </c>
      <c r="J4604" s="10">
        <v>0</v>
      </c>
      <c r="K4604" s="10">
        <v>150</v>
      </c>
      <c r="L4604" s="10">
        <f t="shared" si="3164"/>
        <v>150</v>
      </c>
      <c r="M4604" s="10">
        <v>1000</v>
      </c>
      <c r="N4604" s="10">
        <v>1</v>
      </c>
      <c r="O4604" s="10">
        <v>37</v>
      </c>
      <c r="P4604" s="10">
        <v>0</v>
      </c>
      <c r="Q4604" s="10">
        <v>200</v>
      </c>
      <c r="R4604" s="10">
        <f t="shared" si="3165"/>
        <v>200</v>
      </c>
      <c r="S4604" s="10">
        <v>1000</v>
      </c>
      <c r="T4604" s="10">
        <v>1</v>
      </c>
    </row>
    <row r="4605" spans="1:20">
      <c r="A4605" s="10">
        <f t="shared" si="3163"/>
        <v>9001085</v>
      </c>
      <c r="B4605" s="111" t="s">
        <v>1479</v>
      </c>
      <c r="F4605" s="111" t="s">
        <v>1480</v>
      </c>
      <c r="G4605" s="10">
        <v>1</v>
      </c>
      <c r="I4605" s="10">
        <v>2</v>
      </c>
      <c r="J4605" s="10">
        <v>0</v>
      </c>
      <c r="K4605" s="10">
        <v>150</v>
      </c>
      <c r="L4605" s="10">
        <f t="shared" si="3164"/>
        <v>150</v>
      </c>
      <c r="M4605" s="10">
        <v>1000</v>
      </c>
      <c r="N4605" s="10">
        <v>1</v>
      </c>
      <c r="O4605" s="10">
        <v>37</v>
      </c>
      <c r="P4605" s="10">
        <v>0</v>
      </c>
      <c r="Q4605" s="10">
        <v>200</v>
      </c>
      <c r="R4605" s="10">
        <f t="shared" si="3165"/>
        <v>200</v>
      </c>
      <c r="S4605" s="10">
        <v>1000</v>
      </c>
      <c r="T4605" s="10">
        <v>1</v>
      </c>
    </row>
    <row r="4606" spans="1:20">
      <c r="A4606" s="10">
        <f t="shared" si="3163"/>
        <v>9001086</v>
      </c>
      <c r="B4606" s="111" t="s">
        <v>1479</v>
      </c>
      <c r="F4606" s="111" t="s">
        <v>1480</v>
      </c>
      <c r="G4606" s="10">
        <v>1</v>
      </c>
      <c r="I4606" s="10">
        <v>2</v>
      </c>
      <c r="J4606" s="10">
        <v>0</v>
      </c>
      <c r="K4606" s="10">
        <v>150</v>
      </c>
      <c r="L4606" s="10">
        <f t="shared" si="3164"/>
        <v>150</v>
      </c>
      <c r="M4606" s="10">
        <v>1000</v>
      </c>
      <c r="N4606" s="10">
        <v>1</v>
      </c>
      <c r="O4606" s="10">
        <v>37</v>
      </c>
      <c r="P4606" s="10">
        <v>0</v>
      </c>
      <c r="Q4606" s="10">
        <v>200</v>
      </c>
      <c r="R4606" s="10">
        <f t="shared" si="3165"/>
        <v>200</v>
      </c>
      <c r="S4606" s="10">
        <v>1000</v>
      </c>
      <c r="T4606" s="10">
        <v>1</v>
      </c>
    </row>
    <row r="4607" spans="1:20">
      <c r="A4607" s="10">
        <f t="shared" si="3163"/>
        <v>9001087</v>
      </c>
      <c r="B4607" s="111" t="s">
        <v>1479</v>
      </c>
      <c r="F4607" s="111" t="s">
        <v>1480</v>
      </c>
      <c r="G4607" s="10">
        <v>1</v>
      </c>
      <c r="I4607" s="10">
        <v>2</v>
      </c>
      <c r="J4607" s="10">
        <v>0</v>
      </c>
      <c r="K4607" s="10">
        <v>150</v>
      </c>
      <c r="L4607" s="10">
        <f t="shared" si="3164"/>
        <v>150</v>
      </c>
      <c r="M4607" s="10">
        <v>1000</v>
      </c>
      <c r="N4607" s="10">
        <v>1</v>
      </c>
      <c r="O4607" s="10">
        <v>37</v>
      </c>
      <c r="P4607" s="10">
        <v>0</v>
      </c>
      <c r="Q4607" s="10">
        <v>200</v>
      </c>
      <c r="R4607" s="10">
        <f t="shared" si="3165"/>
        <v>200</v>
      </c>
      <c r="S4607" s="10">
        <v>1000</v>
      </c>
      <c r="T4607" s="10">
        <v>1</v>
      </c>
    </row>
    <row r="4608" spans="1:20">
      <c r="A4608" s="10">
        <f>A4607+1</f>
        <v>9001088</v>
      </c>
      <c r="B4608" s="111" t="s">
        <v>1479</v>
      </c>
      <c r="F4608" s="111" t="s">
        <v>1480</v>
      </c>
      <c r="G4608" s="10">
        <v>1</v>
      </c>
      <c r="I4608" s="10">
        <v>2</v>
      </c>
      <c r="J4608" s="10">
        <v>0</v>
      </c>
      <c r="K4608" s="10">
        <v>150</v>
      </c>
      <c r="L4608" s="10">
        <f t="shared" ref="L4608:L4617" si="3166">K4608</f>
        <v>150</v>
      </c>
      <c r="M4608" s="10">
        <v>1000</v>
      </c>
      <c r="N4608" s="10">
        <v>1</v>
      </c>
      <c r="O4608" s="10">
        <v>37</v>
      </c>
      <c r="P4608" s="10">
        <v>0</v>
      </c>
      <c r="Q4608" s="10">
        <v>200</v>
      </c>
      <c r="R4608" s="10">
        <f t="shared" ref="R4608:R4617" si="3167">Q4608</f>
        <v>200</v>
      </c>
      <c r="S4608" s="10">
        <v>1000</v>
      </c>
      <c r="T4608" s="10">
        <v>1</v>
      </c>
    </row>
    <row r="4609" spans="1:20">
      <c r="A4609" s="10">
        <f t="shared" si="3163"/>
        <v>9001089</v>
      </c>
      <c r="B4609" s="111" t="s">
        <v>1479</v>
      </c>
      <c r="F4609" s="111" t="s">
        <v>1480</v>
      </c>
      <c r="G4609" s="10">
        <v>1</v>
      </c>
      <c r="I4609" s="10">
        <v>2</v>
      </c>
      <c r="J4609" s="10">
        <v>0</v>
      </c>
      <c r="K4609" s="10">
        <v>150</v>
      </c>
      <c r="L4609" s="10">
        <f t="shared" si="3166"/>
        <v>150</v>
      </c>
      <c r="M4609" s="10">
        <v>1000</v>
      </c>
      <c r="N4609" s="10">
        <v>1</v>
      </c>
      <c r="O4609" s="10">
        <v>37</v>
      </c>
      <c r="P4609" s="10">
        <v>0</v>
      </c>
      <c r="Q4609" s="10">
        <v>200</v>
      </c>
      <c r="R4609" s="10">
        <f t="shared" si="3167"/>
        <v>200</v>
      </c>
      <c r="S4609" s="10">
        <v>1000</v>
      </c>
      <c r="T4609" s="10">
        <v>1</v>
      </c>
    </row>
    <row r="4610" spans="1:20">
      <c r="A4610" s="10">
        <f t="shared" si="3163"/>
        <v>9001090</v>
      </c>
      <c r="B4610" s="111" t="s">
        <v>1479</v>
      </c>
      <c r="F4610" s="111" t="s">
        <v>1480</v>
      </c>
      <c r="G4610" s="10">
        <v>1</v>
      </c>
      <c r="I4610" s="10">
        <v>2</v>
      </c>
      <c r="J4610" s="10">
        <v>0</v>
      </c>
      <c r="K4610" s="10">
        <v>150</v>
      </c>
      <c r="L4610" s="10">
        <f t="shared" si="3166"/>
        <v>150</v>
      </c>
      <c r="M4610" s="10">
        <v>1000</v>
      </c>
      <c r="N4610" s="10">
        <v>1</v>
      </c>
      <c r="O4610" s="10">
        <v>37</v>
      </c>
      <c r="P4610" s="10">
        <v>0</v>
      </c>
      <c r="Q4610" s="10">
        <v>200</v>
      </c>
      <c r="R4610" s="10">
        <f t="shared" si="3167"/>
        <v>200</v>
      </c>
      <c r="S4610" s="10">
        <v>1000</v>
      </c>
      <c r="T4610" s="10">
        <v>1</v>
      </c>
    </row>
    <row r="4611" spans="1:20">
      <c r="A4611" s="10">
        <f>A4610+1</f>
        <v>9001091</v>
      </c>
      <c r="B4611" s="111" t="s">
        <v>1479</v>
      </c>
      <c r="F4611" s="111" t="s">
        <v>1480</v>
      </c>
      <c r="G4611" s="10">
        <v>1</v>
      </c>
      <c r="I4611" s="10">
        <v>2</v>
      </c>
      <c r="J4611" s="10">
        <v>0</v>
      </c>
      <c r="K4611" s="10">
        <v>150</v>
      </c>
      <c r="L4611" s="10">
        <f t="shared" si="3166"/>
        <v>150</v>
      </c>
      <c r="M4611" s="10">
        <v>1000</v>
      </c>
      <c r="N4611" s="10">
        <v>1</v>
      </c>
      <c r="O4611" s="10">
        <v>37</v>
      </c>
      <c r="P4611" s="10">
        <v>0</v>
      </c>
      <c r="Q4611" s="10">
        <v>200</v>
      </c>
      <c r="R4611" s="10">
        <f t="shared" si="3167"/>
        <v>200</v>
      </c>
      <c r="S4611" s="10">
        <v>1000</v>
      </c>
      <c r="T4611" s="10">
        <v>1</v>
      </c>
    </row>
    <row r="4612" spans="1:20">
      <c r="A4612" s="10">
        <f t="shared" si="3163"/>
        <v>9001092</v>
      </c>
      <c r="B4612" s="111" t="s">
        <v>1479</v>
      </c>
      <c r="F4612" s="111" t="s">
        <v>1480</v>
      </c>
      <c r="G4612" s="10">
        <v>1</v>
      </c>
      <c r="I4612" s="10">
        <v>2</v>
      </c>
      <c r="J4612" s="10">
        <v>0</v>
      </c>
      <c r="K4612" s="10">
        <v>150</v>
      </c>
      <c r="L4612" s="10">
        <f t="shared" si="3166"/>
        <v>150</v>
      </c>
      <c r="M4612" s="10">
        <v>1000</v>
      </c>
      <c r="N4612" s="10">
        <v>1</v>
      </c>
      <c r="O4612" s="10">
        <v>37</v>
      </c>
      <c r="P4612" s="10">
        <v>0</v>
      </c>
      <c r="Q4612" s="10">
        <v>200</v>
      </c>
      <c r="R4612" s="10">
        <f t="shared" si="3167"/>
        <v>200</v>
      </c>
      <c r="S4612" s="10">
        <v>1000</v>
      </c>
      <c r="T4612" s="10">
        <v>1</v>
      </c>
    </row>
    <row r="4613" spans="1:20">
      <c r="A4613" s="10">
        <f t="shared" si="3163"/>
        <v>9001093</v>
      </c>
      <c r="B4613" s="111" t="s">
        <v>1479</v>
      </c>
      <c r="F4613" s="111" t="s">
        <v>1480</v>
      </c>
      <c r="G4613" s="10">
        <v>1</v>
      </c>
      <c r="I4613" s="10">
        <v>2</v>
      </c>
      <c r="J4613" s="10">
        <v>0</v>
      </c>
      <c r="K4613" s="10">
        <v>150</v>
      </c>
      <c r="L4613" s="10">
        <f t="shared" si="3166"/>
        <v>150</v>
      </c>
      <c r="M4613" s="10">
        <v>1000</v>
      </c>
      <c r="N4613" s="10">
        <v>1</v>
      </c>
      <c r="O4613" s="10">
        <v>37</v>
      </c>
      <c r="P4613" s="10">
        <v>0</v>
      </c>
      <c r="Q4613" s="10">
        <v>200</v>
      </c>
      <c r="R4613" s="10">
        <f t="shared" si="3167"/>
        <v>200</v>
      </c>
      <c r="S4613" s="10">
        <v>1000</v>
      </c>
      <c r="T4613" s="10">
        <v>1</v>
      </c>
    </row>
    <row r="4614" spans="1:20">
      <c r="A4614" s="10">
        <f>A4613+1</f>
        <v>9001094</v>
      </c>
      <c r="B4614" s="111" t="s">
        <v>1479</v>
      </c>
      <c r="F4614" s="111" t="s">
        <v>1480</v>
      </c>
      <c r="G4614" s="10">
        <v>1</v>
      </c>
      <c r="I4614" s="10">
        <v>2</v>
      </c>
      <c r="J4614" s="10">
        <v>0</v>
      </c>
      <c r="K4614" s="10">
        <v>150</v>
      </c>
      <c r="L4614" s="10">
        <f t="shared" si="3166"/>
        <v>150</v>
      </c>
      <c r="M4614" s="10">
        <v>1000</v>
      </c>
      <c r="N4614" s="10">
        <v>1</v>
      </c>
      <c r="O4614" s="10">
        <v>37</v>
      </c>
      <c r="P4614" s="10">
        <v>0</v>
      </c>
      <c r="Q4614" s="10">
        <v>200</v>
      </c>
      <c r="R4614" s="10">
        <f t="shared" si="3167"/>
        <v>200</v>
      </c>
      <c r="S4614" s="10">
        <v>1000</v>
      </c>
      <c r="T4614" s="10">
        <v>1</v>
      </c>
    </row>
    <row r="4615" spans="1:20">
      <c r="A4615" s="10">
        <f t="shared" si="3163"/>
        <v>9001095</v>
      </c>
      <c r="B4615" s="111" t="s">
        <v>1479</v>
      </c>
      <c r="F4615" s="111" t="s">
        <v>1480</v>
      </c>
      <c r="G4615" s="10">
        <v>1</v>
      </c>
      <c r="I4615" s="10">
        <v>2</v>
      </c>
      <c r="J4615" s="10">
        <v>0</v>
      </c>
      <c r="K4615" s="10">
        <v>150</v>
      </c>
      <c r="L4615" s="10">
        <f t="shared" si="3166"/>
        <v>150</v>
      </c>
      <c r="M4615" s="10">
        <v>1000</v>
      </c>
      <c r="N4615" s="10">
        <v>1</v>
      </c>
      <c r="O4615" s="10">
        <v>37</v>
      </c>
      <c r="P4615" s="10">
        <v>0</v>
      </c>
      <c r="Q4615" s="10">
        <v>200</v>
      </c>
      <c r="R4615" s="10">
        <f t="shared" si="3167"/>
        <v>200</v>
      </c>
      <c r="S4615" s="10">
        <v>1000</v>
      </c>
      <c r="T4615" s="10">
        <v>1</v>
      </c>
    </row>
    <row r="4616" spans="1:20">
      <c r="A4616" s="10">
        <f t="shared" si="3163"/>
        <v>9001096</v>
      </c>
      <c r="B4616" s="111" t="s">
        <v>1479</v>
      </c>
      <c r="F4616" s="111" t="s">
        <v>1480</v>
      </c>
      <c r="G4616" s="10">
        <v>1</v>
      </c>
      <c r="I4616" s="10">
        <v>2</v>
      </c>
      <c r="J4616" s="10">
        <v>0</v>
      </c>
      <c r="K4616" s="10">
        <v>150</v>
      </c>
      <c r="L4616" s="10">
        <f t="shared" si="3166"/>
        <v>150</v>
      </c>
      <c r="M4616" s="10">
        <v>1000</v>
      </c>
      <c r="N4616" s="10">
        <v>1</v>
      </c>
      <c r="O4616" s="10">
        <v>37</v>
      </c>
      <c r="P4616" s="10">
        <v>0</v>
      </c>
      <c r="Q4616" s="10">
        <v>200</v>
      </c>
      <c r="R4616" s="10">
        <f t="shared" si="3167"/>
        <v>200</v>
      </c>
      <c r="S4616" s="10">
        <v>1000</v>
      </c>
      <c r="T4616" s="10">
        <v>1</v>
      </c>
    </row>
    <row r="4617" spans="1:20">
      <c r="A4617" s="10">
        <f t="shared" si="3163"/>
        <v>9001097</v>
      </c>
      <c r="B4617" s="111" t="s">
        <v>1479</v>
      </c>
      <c r="F4617" s="111" t="s">
        <v>1480</v>
      </c>
      <c r="G4617" s="10">
        <v>1</v>
      </c>
      <c r="I4617" s="10">
        <v>2</v>
      </c>
      <c r="J4617" s="10">
        <v>0</v>
      </c>
      <c r="K4617" s="10">
        <v>150</v>
      </c>
      <c r="L4617" s="10">
        <f t="shared" si="3166"/>
        <v>150</v>
      </c>
      <c r="M4617" s="10">
        <v>1000</v>
      </c>
      <c r="N4617" s="10">
        <v>1</v>
      </c>
      <c r="O4617" s="10">
        <v>37</v>
      </c>
      <c r="P4617" s="10">
        <v>0</v>
      </c>
      <c r="Q4617" s="10">
        <v>200</v>
      </c>
      <c r="R4617" s="10">
        <f t="shared" si="3167"/>
        <v>200</v>
      </c>
      <c r="S4617" s="10">
        <v>1000</v>
      </c>
      <c r="T4617" s="10">
        <v>1</v>
      </c>
    </row>
    <row r="4618" spans="1:20">
      <c r="A4618" s="10">
        <f>A4617+1</f>
        <v>9001098</v>
      </c>
      <c r="B4618" s="111" t="s">
        <v>1479</v>
      </c>
      <c r="F4618" s="111" t="s">
        <v>1480</v>
      </c>
      <c r="G4618" s="10">
        <v>1</v>
      </c>
      <c r="I4618" s="10">
        <v>2</v>
      </c>
      <c r="J4618" s="10">
        <v>0</v>
      </c>
      <c r="K4618" s="10">
        <v>150</v>
      </c>
      <c r="L4618" s="10">
        <f t="shared" ref="L4618:L4620" si="3168">K4618</f>
        <v>150</v>
      </c>
      <c r="M4618" s="10">
        <v>1000</v>
      </c>
      <c r="N4618" s="10">
        <v>1</v>
      </c>
      <c r="O4618" s="10">
        <v>37</v>
      </c>
      <c r="P4618" s="10">
        <v>0</v>
      </c>
      <c r="Q4618" s="10">
        <v>200</v>
      </c>
      <c r="R4618" s="10">
        <f t="shared" ref="R4618:R4620" si="3169">Q4618</f>
        <v>200</v>
      </c>
      <c r="S4618" s="10">
        <v>1000</v>
      </c>
      <c r="T4618" s="10">
        <v>1</v>
      </c>
    </row>
    <row r="4619" spans="1:20">
      <c r="A4619" s="10">
        <f t="shared" si="3163"/>
        <v>9001099</v>
      </c>
      <c r="B4619" s="111" t="s">
        <v>1479</v>
      </c>
      <c r="F4619" s="111" t="s">
        <v>1480</v>
      </c>
      <c r="G4619" s="10">
        <v>1</v>
      </c>
      <c r="I4619" s="10">
        <v>2</v>
      </c>
      <c r="J4619" s="10">
        <v>0</v>
      </c>
      <c r="K4619" s="10">
        <v>150</v>
      </c>
      <c r="L4619" s="10">
        <f t="shared" si="3168"/>
        <v>150</v>
      </c>
      <c r="M4619" s="10">
        <v>1000</v>
      </c>
      <c r="N4619" s="10">
        <v>1</v>
      </c>
      <c r="O4619" s="10">
        <v>37</v>
      </c>
      <c r="P4619" s="10">
        <v>0</v>
      </c>
      <c r="Q4619" s="10">
        <v>200</v>
      </c>
      <c r="R4619" s="10">
        <f t="shared" si="3169"/>
        <v>200</v>
      </c>
      <c r="S4619" s="10">
        <v>1000</v>
      </c>
      <c r="T4619" s="10">
        <v>1</v>
      </c>
    </row>
    <row r="4620" spans="1:20">
      <c r="A4620" s="10">
        <f t="shared" si="3163"/>
        <v>9001100</v>
      </c>
      <c r="B4620" s="111" t="s">
        <v>1479</v>
      </c>
      <c r="F4620" s="111" t="s">
        <v>1480</v>
      </c>
      <c r="G4620" s="10">
        <v>1</v>
      </c>
      <c r="I4620" s="10">
        <v>2</v>
      </c>
      <c r="J4620" s="10">
        <v>0</v>
      </c>
      <c r="K4620" s="10">
        <v>150</v>
      </c>
      <c r="L4620" s="10">
        <f t="shared" si="3168"/>
        <v>150</v>
      </c>
      <c r="M4620" s="10">
        <v>1000</v>
      </c>
      <c r="N4620" s="10">
        <v>1</v>
      </c>
      <c r="O4620" s="10">
        <v>37</v>
      </c>
      <c r="P4620" s="10">
        <v>0</v>
      </c>
      <c r="Q4620" s="10">
        <v>200</v>
      </c>
      <c r="R4620" s="10">
        <f t="shared" si="3169"/>
        <v>200</v>
      </c>
      <c r="S4620" s="10">
        <v>1000</v>
      </c>
      <c r="T4620" s="10">
        <v>1</v>
      </c>
    </row>
  </sheetData>
  <autoFilter ref="A5:BS4420"/>
  <sortState ref="K4389:L4399">
    <sortCondition descending="1" ref="K4389"/>
  </sortState>
  <phoneticPr fontId="16" type="noConversion"/>
  <conditionalFormatting sqref="T4">
    <cfRule type="cellIs" dxfId="675" priority="1015" operator="equal">
      <formula>"Excluded"</formula>
    </cfRule>
    <cfRule type="cellIs" dxfId="674" priority="1016" operator="equal">
      <formula>"Both"</formula>
    </cfRule>
    <cfRule type="cellIs" dxfId="673" priority="1017" operator="equal">
      <formula>"Server"</formula>
    </cfRule>
    <cfRule type="cellIs" dxfId="672" priority="1018" operator="equal">
      <formula>"Client"</formula>
    </cfRule>
  </conditionalFormatting>
  <conditionalFormatting sqref="Z4">
    <cfRule type="cellIs" dxfId="671" priority="1011" operator="equal">
      <formula>"Excluded"</formula>
    </cfRule>
    <cfRule type="cellIs" dxfId="670" priority="1012" operator="equal">
      <formula>"Both"</formula>
    </cfRule>
    <cfRule type="cellIs" dxfId="669" priority="1013" operator="equal">
      <formula>"Server"</formula>
    </cfRule>
    <cfRule type="cellIs" dxfId="668" priority="1014" operator="equal">
      <formula>"Client"</formula>
    </cfRule>
  </conditionalFormatting>
  <conditionalFormatting sqref="AF4">
    <cfRule type="cellIs" dxfId="667" priority="991" operator="equal">
      <formula>"Excluded"</formula>
    </cfRule>
    <cfRule type="cellIs" dxfId="666" priority="992" operator="equal">
      <formula>"Both"</formula>
    </cfRule>
    <cfRule type="cellIs" dxfId="665" priority="993" operator="equal">
      <formula>"Server"</formula>
    </cfRule>
    <cfRule type="cellIs" dxfId="664" priority="994" operator="equal">
      <formula>"Client"</formula>
    </cfRule>
  </conditionalFormatting>
  <conditionalFormatting sqref="AL4">
    <cfRule type="cellIs" dxfId="663" priority="1003" operator="equal">
      <formula>"Excluded"</formula>
    </cfRule>
    <cfRule type="cellIs" dxfId="662" priority="1004" operator="equal">
      <formula>"Both"</formula>
    </cfRule>
    <cfRule type="cellIs" dxfId="661" priority="1005" operator="equal">
      <formula>"Server"</formula>
    </cfRule>
    <cfRule type="cellIs" dxfId="660" priority="1006" operator="equal">
      <formula>"Client"</formula>
    </cfRule>
  </conditionalFormatting>
  <conditionalFormatting sqref="AR4">
    <cfRule type="cellIs" dxfId="659" priority="987" operator="equal">
      <formula>"Excluded"</formula>
    </cfRule>
    <cfRule type="cellIs" dxfId="658" priority="988" operator="equal">
      <formula>"Both"</formula>
    </cfRule>
    <cfRule type="cellIs" dxfId="657" priority="989" operator="equal">
      <formula>"Server"</formula>
    </cfRule>
    <cfRule type="cellIs" dxfId="656" priority="990" operator="equal">
      <formula>"Client"</formula>
    </cfRule>
  </conditionalFormatting>
  <conditionalFormatting sqref="AX4">
    <cfRule type="cellIs" dxfId="655" priority="999" operator="equal">
      <formula>"Excluded"</formula>
    </cfRule>
    <cfRule type="cellIs" dxfId="654" priority="1000" operator="equal">
      <formula>"Both"</formula>
    </cfRule>
    <cfRule type="cellIs" dxfId="653" priority="1001" operator="equal">
      <formula>"Server"</formula>
    </cfRule>
    <cfRule type="cellIs" dxfId="652" priority="1002" operator="equal">
      <formula>"Client"</formula>
    </cfRule>
  </conditionalFormatting>
  <conditionalFormatting sqref="BD4">
    <cfRule type="cellIs" dxfId="651" priority="983" operator="equal">
      <formula>"Excluded"</formula>
    </cfRule>
    <cfRule type="cellIs" dxfId="650" priority="984" operator="equal">
      <formula>"Both"</formula>
    </cfRule>
    <cfRule type="cellIs" dxfId="649" priority="985" operator="equal">
      <formula>"Server"</formula>
    </cfRule>
    <cfRule type="cellIs" dxfId="648" priority="986" operator="equal">
      <formula>"Client"</formula>
    </cfRule>
  </conditionalFormatting>
  <conditionalFormatting sqref="BJ4">
    <cfRule type="cellIs" dxfId="647" priority="995" operator="equal">
      <formula>"Excluded"</formula>
    </cfRule>
    <cfRule type="cellIs" dxfId="646" priority="996" operator="equal">
      <formula>"Both"</formula>
    </cfRule>
    <cfRule type="cellIs" dxfId="645" priority="997" operator="equal">
      <formula>"Server"</formula>
    </cfRule>
    <cfRule type="cellIs" dxfId="644" priority="998" operator="equal">
      <formula>"Client"</formula>
    </cfRule>
  </conditionalFormatting>
  <conditionalFormatting sqref="BP4">
    <cfRule type="cellIs" dxfId="643" priority="979" operator="equal">
      <formula>"Excluded"</formula>
    </cfRule>
    <cfRule type="cellIs" dxfId="642" priority="980" operator="equal">
      <formula>"Both"</formula>
    </cfRule>
    <cfRule type="cellIs" dxfId="641" priority="981" operator="equal">
      <formula>"Server"</formula>
    </cfRule>
    <cfRule type="cellIs" dxfId="640" priority="982" operator="equal">
      <formula>"Client"</formula>
    </cfRule>
  </conditionalFormatting>
  <conditionalFormatting sqref="BR4:BS4">
    <cfRule type="expression" dxfId="639" priority="1035">
      <formula>BR4="Client"</formula>
    </cfRule>
    <cfRule type="expression" dxfId="638" priority="1036">
      <formula>BR4="Excluded"</formula>
    </cfRule>
    <cfRule type="expression" dxfId="637" priority="1037">
      <formula>BR4="Server"</formula>
    </cfRule>
    <cfRule type="expression" dxfId="636" priority="1038">
      <formula>BR4="Both"</formula>
    </cfRule>
  </conditionalFormatting>
  <conditionalFormatting sqref="A1606:A1607 A1609:A1610 A1612:A1613">
    <cfRule type="duplicateValues" dxfId="635" priority="872"/>
    <cfRule type="duplicateValues" dxfId="634" priority="873"/>
  </conditionalFormatting>
  <conditionalFormatting sqref="A407:A424">
    <cfRule type="duplicateValues" dxfId="633" priority="853"/>
    <cfRule type="duplicateValues" dxfId="632" priority="854"/>
    <cfRule type="duplicateValues" dxfId="631" priority="855"/>
  </conditionalFormatting>
  <conditionalFormatting sqref="A799:A822">
    <cfRule type="duplicateValues" dxfId="630" priority="868"/>
    <cfRule type="duplicateValues" dxfId="629" priority="869"/>
  </conditionalFormatting>
  <conditionalFormatting sqref="A995:A998">
    <cfRule type="duplicateValues" dxfId="628" priority="864"/>
    <cfRule type="duplicateValues" dxfId="627" priority="865"/>
  </conditionalFormatting>
  <conditionalFormatting sqref="A999:A1002">
    <cfRule type="duplicateValues" dxfId="626" priority="862"/>
    <cfRule type="duplicateValues" dxfId="625" priority="863"/>
  </conditionalFormatting>
  <conditionalFormatting sqref="A1003:A1006">
    <cfRule type="duplicateValues" dxfId="624" priority="860"/>
    <cfRule type="duplicateValues" dxfId="623" priority="861"/>
  </conditionalFormatting>
  <conditionalFormatting sqref="A1007:A1010">
    <cfRule type="duplicateValues" dxfId="622" priority="858"/>
    <cfRule type="duplicateValues" dxfId="621" priority="859"/>
  </conditionalFormatting>
  <conditionalFormatting sqref="A1011:A1062">
    <cfRule type="duplicateValues" dxfId="620" priority="856"/>
    <cfRule type="duplicateValues" dxfId="619" priority="857"/>
  </conditionalFormatting>
  <conditionalFormatting sqref="A1083:A1084">
    <cfRule type="duplicateValues" dxfId="618" priority="883"/>
    <cfRule type="duplicateValues" dxfId="617" priority="884"/>
  </conditionalFormatting>
  <conditionalFormatting sqref="A1085:A1149">
    <cfRule type="duplicateValues" dxfId="616" priority="852"/>
  </conditionalFormatting>
  <conditionalFormatting sqref="A1277:A1281">
    <cfRule type="duplicateValues" dxfId="615" priority="846"/>
    <cfRule type="duplicateValues" dxfId="614" priority="847"/>
  </conditionalFormatting>
  <conditionalFormatting sqref="A1282:A1301">
    <cfRule type="duplicateValues" dxfId="613" priority="844"/>
    <cfRule type="duplicateValues" dxfId="612" priority="845"/>
  </conditionalFormatting>
  <conditionalFormatting sqref="A1602:A1605 A1608 A1611">
    <cfRule type="duplicateValues" dxfId="611" priority="879"/>
  </conditionalFormatting>
  <conditionalFormatting sqref="A1614:A1676">
    <cfRule type="duplicateValues" dxfId="610" priority="877"/>
    <cfRule type="duplicateValues" dxfId="609" priority="878"/>
  </conditionalFormatting>
  <conditionalFormatting sqref="A1677:A1679">
    <cfRule type="duplicateValues" dxfId="608" priority="839"/>
    <cfRule type="duplicateValues" dxfId="607" priority="840"/>
    <cfRule type="duplicateValues" dxfId="606" priority="841"/>
  </conditionalFormatting>
  <conditionalFormatting sqref="A1680:A1682">
    <cfRule type="duplicateValues" dxfId="605" priority="836"/>
    <cfRule type="duplicateValues" dxfId="604" priority="837"/>
    <cfRule type="duplicateValues" dxfId="603" priority="838"/>
  </conditionalFormatting>
  <conditionalFormatting sqref="A1683:A1685">
    <cfRule type="duplicateValues" dxfId="602" priority="833"/>
    <cfRule type="duplicateValues" dxfId="601" priority="834"/>
    <cfRule type="duplicateValues" dxfId="600" priority="835"/>
  </conditionalFormatting>
  <conditionalFormatting sqref="A1686:A1687">
    <cfRule type="duplicateValues" dxfId="599" priority="830"/>
    <cfRule type="duplicateValues" dxfId="598" priority="831"/>
    <cfRule type="duplicateValues" dxfId="597" priority="832"/>
  </conditionalFormatting>
  <conditionalFormatting sqref="A1688:A1693">
    <cfRule type="duplicateValues" dxfId="596" priority="827"/>
    <cfRule type="duplicateValues" dxfId="595" priority="828"/>
    <cfRule type="duplicateValues" dxfId="594" priority="829"/>
  </conditionalFormatting>
  <conditionalFormatting sqref="A2280:A2477">
    <cfRule type="duplicateValues" dxfId="593" priority="924"/>
    <cfRule type="duplicateValues" dxfId="592" priority="927"/>
  </conditionalFormatting>
  <conditionalFormatting sqref="A2311:A2477">
    <cfRule type="duplicateValues" dxfId="591" priority="925"/>
    <cfRule type="duplicateValues" dxfId="590" priority="926"/>
  </conditionalFormatting>
  <conditionalFormatting sqref="A2568:A2723">
    <cfRule type="duplicateValues" dxfId="589" priority="893"/>
    <cfRule type="duplicateValues" dxfId="588" priority="894"/>
    <cfRule type="duplicateValues" dxfId="587" priority="895"/>
  </conditionalFormatting>
  <conditionalFormatting sqref="A3803:A3812">
    <cfRule type="duplicateValues" dxfId="586" priority="942"/>
    <cfRule type="duplicateValues" dxfId="585" priority="943"/>
    <cfRule type="duplicateValues" dxfId="584" priority="944"/>
  </conditionalFormatting>
  <conditionalFormatting sqref="A4153:A4172">
    <cfRule type="duplicateValues" dxfId="583" priority="1644"/>
    <cfRule type="duplicateValues" dxfId="582" priority="1645"/>
  </conditionalFormatting>
  <conditionalFormatting sqref="A4173:A4189">
    <cfRule type="duplicateValues" dxfId="581" priority="962"/>
    <cfRule type="duplicateValues" dxfId="580" priority="963"/>
  </conditionalFormatting>
  <conditionalFormatting sqref="J3243:J3342">
    <cfRule type="duplicateValues" dxfId="579" priority="953"/>
  </conditionalFormatting>
  <conditionalFormatting sqref="J3803:J3812">
    <cfRule type="duplicateValues" dxfId="578" priority="945"/>
  </conditionalFormatting>
  <conditionalFormatting sqref="A1:A3 A5">
    <cfRule type="duplicateValues" dxfId="577" priority="1068"/>
  </conditionalFormatting>
  <conditionalFormatting sqref="B1:E1 A1:A3 A5">
    <cfRule type="duplicateValues" dxfId="576" priority="1617"/>
  </conditionalFormatting>
  <conditionalFormatting sqref="U4:Y4 AA4:AE4 AG4:AK4 AM4:AQ4 AY4:BC4 BK4:BO4 AS4:AW4 BE4:BI4 BQ4 A4:S4">
    <cfRule type="cellIs" dxfId="575" priority="1057" operator="equal">
      <formula>"Excluded"</formula>
    </cfRule>
    <cfRule type="cellIs" dxfId="574" priority="1058" operator="equal">
      <formula>"Both"</formula>
    </cfRule>
    <cfRule type="cellIs" dxfId="573" priority="1059" operator="equal">
      <formula>"Server"</formula>
    </cfRule>
    <cfRule type="cellIs" dxfId="572" priority="1060" operator="equal">
      <formula>"Client"</formula>
    </cfRule>
  </conditionalFormatting>
  <conditionalFormatting sqref="U6:Y11 D6:E7 A6:A7 H6:H11 J8:J11 O6:S11 AA6:AE11 AG6:AK11 AM7:AW11 AM6:AQ6 AS6:AW6 BQ6:BS11 BK6:BO11 BE6:BI11 AY6:BC11 A8:F11">
    <cfRule type="duplicateValues" dxfId="571" priority="1631"/>
  </conditionalFormatting>
  <conditionalFormatting sqref="A13:A22 A37:A61 A117:A206">
    <cfRule type="duplicateValues" dxfId="570" priority="1680"/>
  </conditionalFormatting>
  <conditionalFormatting sqref="A1063:A1082 A207:A406 A425:A726">
    <cfRule type="duplicateValues" dxfId="569" priority="887"/>
    <cfRule type="duplicateValues" dxfId="568" priority="888"/>
  </conditionalFormatting>
  <conditionalFormatting sqref="A823:A846 A1063:A1084 A207:A406 A425:A798 A895:A994">
    <cfRule type="duplicateValues" dxfId="567" priority="880"/>
  </conditionalFormatting>
  <conditionalFormatting sqref="A727:A798 A823:A846 A895:A994">
    <cfRule type="duplicateValues" dxfId="566" priority="889"/>
  </conditionalFormatting>
  <conditionalFormatting sqref="A1302:A1526 A1085:A1149">
    <cfRule type="duplicateValues" dxfId="565" priority="851"/>
  </conditionalFormatting>
  <conditionalFormatting sqref="A1302:A1526 A1085:A1276">
    <cfRule type="duplicateValues" dxfId="564" priority="848"/>
  </conditionalFormatting>
  <conditionalFormatting sqref="A1602:A1605 A1614:A1676 A1608 A1611">
    <cfRule type="duplicateValues" dxfId="563" priority="876"/>
  </conditionalFormatting>
  <conditionalFormatting sqref="J3793:J3802 J2868:J2942 J3493:J3542 J3193:J3242">
    <cfRule type="duplicateValues" dxfId="562" priority="1557"/>
  </conditionalFormatting>
  <conditionalFormatting sqref="A1150:A1276">
    <cfRule type="duplicateValues" dxfId="561" priority="1681"/>
    <cfRule type="duplicateValues" dxfId="560" priority="1682"/>
  </conditionalFormatting>
  <conditionalFormatting sqref="A4280:A4284">
    <cfRule type="duplicateValues" dxfId="559" priority="813"/>
    <cfRule type="duplicateValues" dxfId="558" priority="814"/>
    <cfRule type="duplicateValues" dxfId="557" priority="815"/>
  </conditionalFormatting>
  <conditionalFormatting sqref="J3543:J3642">
    <cfRule type="duplicateValues" dxfId="556" priority="1686"/>
  </conditionalFormatting>
  <conditionalFormatting sqref="J2943:J3042">
    <cfRule type="duplicateValues" dxfId="555" priority="1690"/>
  </conditionalFormatting>
  <conditionalFormatting sqref="A3043:A3052">
    <cfRule type="duplicateValues" dxfId="554" priority="638"/>
  </conditionalFormatting>
  <conditionalFormatting sqref="A3043:A3052">
    <cfRule type="duplicateValues" dxfId="553" priority="637"/>
  </conditionalFormatting>
  <conditionalFormatting sqref="A3043:A3052">
    <cfRule type="duplicateValues" dxfId="552" priority="639"/>
  </conditionalFormatting>
  <conditionalFormatting sqref="J3043:J3052">
    <cfRule type="duplicateValues" dxfId="551" priority="640"/>
  </conditionalFormatting>
  <conditionalFormatting sqref="A3053:A3062">
    <cfRule type="duplicateValues" dxfId="550" priority="634"/>
  </conditionalFormatting>
  <conditionalFormatting sqref="A3053:A3062">
    <cfRule type="duplicateValues" dxfId="549" priority="633"/>
  </conditionalFormatting>
  <conditionalFormatting sqref="A3053:A3062">
    <cfRule type="duplicateValues" dxfId="548" priority="635"/>
  </conditionalFormatting>
  <conditionalFormatting sqref="J3053:J3062">
    <cfRule type="duplicateValues" dxfId="547" priority="636"/>
  </conditionalFormatting>
  <conditionalFormatting sqref="A3063:A3072">
    <cfRule type="duplicateValues" dxfId="546" priority="630"/>
  </conditionalFormatting>
  <conditionalFormatting sqref="A3063:A3072">
    <cfRule type="duplicateValues" dxfId="545" priority="629"/>
  </conditionalFormatting>
  <conditionalFormatting sqref="A3063:A3072">
    <cfRule type="duplicateValues" dxfId="544" priority="631"/>
  </conditionalFormatting>
  <conditionalFormatting sqref="J3063:J3072">
    <cfRule type="duplicateValues" dxfId="543" priority="632"/>
  </conditionalFormatting>
  <conditionalFormatting sqref="A3073:A3082">
    <cfRule type="duplicateValues" dxfId="542" priority="626"/>
  </conditionalFormatting>
  <conditionalFormatting sqref="A3073:A3082">
    <cfRule type="duplicateValues" dxfId="541" priority="625"/>
  </conditionalFormatting>
  <conditionalFormatting sqref="A3073:A3082">
    <cfRule type="duplicateValues" dxfId="540" priority="627"/>
  </conditionalFormatting>
  <conditionalFormatting sqref="J3073:J3082">
    <cfRule type="duplicateValues" dxfId="539" priority="628"/>
  </conditionalFormatting>
  <conditionalFormatting sqref="A3083:A3092">
    <cfRule type="duplicateValues" dxfId="538" priority="622"/>
  </conditionalFormatting>
  <conditionalFormatting sqref="A3083:A3092">
    <cfRule type="duplicateValues" dxfId="537" priority="621"/>
  </conditionalFormatting>
  <conditionalFormatting sqref="A3083:A3092">
    <cfRule type="duplicateValues" dxfId="536" priority="623"/>
  </conditionalFormatting>
  <conditionalFormatting sqref="J3083:J3092">
    <cfRule type="duplicateValues" dxfId="535" priority="624"/>
  </conditionalFormatting>
  <conditionalFormatting sqref="J3343:J3352">
    <cfRule type="duplicateValues" dxfId="534" priority="617"/>
  </conditionalFormatting>
  <conditionalFormatting sqref="A3343:A3352">
    <cfRule type="duplicateValues" dxfId="533" priority="619"/>
  </conditionalFormatting>
  <conditionalFormatting sqref="A3343:A3352">
    <cfRule type="duplicateValues" dxfId="532" priority="618"/>
  </conditionalFormatting>
  <conditionalFormatting sqref="A3343:A3352">
    <cfRule type="duplicateValues" dxfId="531" priority="620"/>
  </conditionalFormatting>
  <conditionalFormatting sqref="J3353:J3362">
    <cfRule type="duplicateValues" dxfId="530" priority="613"/>
  </conditionalFormatting>
  <conditionalFormatting sqref="A3353:A3362">
    <cfRule type="duplicateValues" dxfId="529" priority="615"/>
  </conditionalFormatting>
  <conditionalFormatting sqref="A3353:A3362">
    <cfRule type="duplicateValues" dxfId="528" priority="614"/>
  </conditionalFormatting>
  <conditionalFormatting sqref="A3353:A3362">
    <cfRule type="duplicateValues" dxfId="527" priority="616"/>
  </conditionalFormatting>
  <conditionalFormatting sqref="J3363:J3372">
    <cfRule type="duplicateValues" dxfId="526" priority="609"/>
  </conditionalFormatting>
  <conditionalFormatting sqref="A3363:A3372">
    <cfRule type="duplicateValues" dxfId="525" priority="611"/>
  </conditionalFormatting>
  <conditionalFormatting sqref="A3363:A3372">
    <cfRule type="duplicateValues" dxfId="524" priority="610"/>
  </conditionalFormatting>
  <conditionalFormatting sqref="A3363:A3372">
    <cfRule type="duplicateValues" dxfId="523" priority="612"/>
  </conditionalFormatting>
  <conditionalFormatting sqref="J3373:J3382">
    <cfRule type="duplicateValues" dxfId="522" priority="605"/>
  </conditionalFormatting>
  <conditionalFormatting sqref="A3373:A3382">
    <cfRule type="duplicateValues" dxfId="521" priority="607"/>
  </conditionalFormatting>
  <conditionalFormatting sqref="A3373:A3382">
    <cfRule type="duplicateValues" dxfId="520" priority="606"/>
  </conditionalFormatting>
  <conditionalFormatting sqref="A3373:A3382">
    <cfRule type="duplicateValues" dxfId="519" priority="608"/>
  </conditionalFormatting>
  <conditionalFormatting sqref="J3383:J3392">
    <cfRule type="duplicateValues" dxfId="518" priority="601"/>
  </conditionalFormatting>
  <conditionalFormatting sqref="A3383:A3392">
    <cfRule type="duplicateValues" dxfId="517" priority="603"/>
  </conditionalFormatting>
  <conditionalFormatting sqref="A3383:A3392">
    <cfRule type="duplicateValues" dxfId="516" priority="602"/>
  </conditionalFormatting>
  <conditionalFormatting sqref="A3383:A3392">
    <cfRule type="duplicateValues" dxfId="515" priority="604"/>
  </conditionalFormatting>
  <conditionalFormatting sqref="A3643:A3652">
    <cfRule type="duplicateValues" dxfId="514" priority="598"/>
  </conditionalFormatting>
  <conditionalFormatting sqref="A3643:A3652">
    <cfRule type="duplicateValues" dxfId="513" priority="597"/>
  </conditionalFormatting>
  <conditionalFormatting sqref="A3643:A3652">
    <cfRule type="duplicateValues" dxfId="512" priority="599"/>
  </conditionalFormatting>
  <conditionalFormatting sqref="J3643:J3652">
    <cfRule type="duplicateValues" dxfId="511" priority="600"/>
  </conditionalFormatting>
  <conditionalFormatting sqref="A3653:A3662">
    <cfRule type="duplicateValues" dxfId="510" priority="594"/>
  </conditionalFormatting>
  <conditionalFormatting sqref="A3653:A3662">
    <cfRule type="duplicateValues" dxfId="509" priority="593"/>
  </conditionalFormatting>
  <conditionalFormatting sqref="A3653:A3662">
    <cfRule type="duplicateValues" dxfId="508" priority="595"/>
  </conditionalFormatting>
  <conditionalFormatting sqref="J3653:J3662">
    <cfRule type="duplicateValues" dxfId="507" priority="596"/>
  </conditionalFormatting>
  <conditionalFormatting sqref="A3663:A3672">
    <cfRule type="duplicateValues" dxfId="506" priority="590"/>
  </conditionalFormatting>
  <conditionalFormatting sqref="A3663:A3672">
    <cfRule type="duplicateValues" dxfId="505" priority="589"/>
  </conditionalFormatting>
  <conditionalFormatting sqref="A3663:A3672">
    <cfRule type="duplicateValues" dxfId="504" priority="591"/>
  </conditionalFormatting>
  <conditionalFormatting sqref="J3663:J3672">
    <cfRule type="duplicateValues" dxfId="503" priority="592"/>
  </conditionalFormatting>
  <conditionalFormatting sqref="A3673:A3682">
    <cfRule type="duplicateValues" dxfId="502" priority="586"/>
  </conditionalFormatting>
  <conditionalFormatting sqref="A3673:A3682">
    <cfRule type="duplicateValues" dxfId="501" priority="585"/>
  </conditionalFormatting>
  <conditionalFormatting sqref="A3673:A3682">
    <cfRule type="duplicateValues" dxfId="500" priority="587"/>
  </conditionalFormatting>
  <conditionalFormatting sqref="J3673:J3682">
    <cfRule type="duplicateValues" dxfId="499" priority="588"/>
  </conditionalFormatting>
  <conditionalFormatting sqref="A3683:A3692">
    <cfRule type="duplicateValues" dxfId="498" priority="582"/>
  </conditionalFormatting>
  <conditionalFormatting sqref="A3683:A3692">
    <cfRule type="duplicateValues" dxfId="497" priority="581"/>
  </conditionalFormatting>
  <conditionalFormatting sqref="A3683:A3692">
    <cfRule type="duplicateValues" dxfId="496" priority="583"/>
  </conditionalFormatting>
  <conditionalFormatting sqref="J3683:J3692">
    <cfRule type="duplicateValues" dxfId="495" priority="584"/>
  </conditionalFormatting>
  <conditionalFormatting sqref="A3813:A3814">
    <cfRule type="duplicateValues" dxfId="494" priority="577"/>
    <cfRule type="duplicateValues" dxfId="493" priority="578"/>
    <cfRule type="duplicateValues" dxfId="492" priority="579"/>
  </conditionalFormatting>
  <conditionalFormatting sqref="J3813:J3814">
    <cfRule type="duplicateValues" dxfId="491" priority="580"/>
  </conditionalFormatting>
  <conditionalFormatting sqref="A3815:A3816">
    <cfRule type="duplicateValues" dxfId="490" priority="573"/>
    <cfRule type="duplicateValues" dxfId="489" priority="574"/>
    <cfRule type="duplicateValues" dxfId="488" priority="575"/>
  </conditionalFormatting>
  <conditionalFormatting sqref="J3815:J3816">
    <cfRule type="duplicateValues" dxfId="487" priority="576"/>
  </conditionalFormatting>
  <conditionalFormatting sqref="A3817:A3818">
    <cfRule type="duplicateValues" dxfId="486" priority="569"/>
    <cfRule type="duplicateValues" dxfId="485" priority="570"/>
    <cfRule type="duplicateValues" dxfId="484" priority="571"/>
  </conditionalFormatting>
  <conditionalFormatting sqref="J3817:J3818">
    <cfRule type="duplicateValues" dxfId="483" priority="572"/>
  </conditionalFormatting>
  <conditionalFormatting sqref="A3819:A3820">
    <cfRule type="duplicateValues" dxfId="482" priority="565"/>
    <cfRule type="duplicateValues" dxfId="481" priority="566"/>
    <cfRule type="duplicateValues" dxfId="480" priority="567"/>
  </conditionalFormatting>
  <conditionalFormatting sqref="J3819:J3820">
    <cfRule type="duplicateValues" dxfId="479" priority="568"/>
  </conditionalFormatting>
  <conditionalFormatting sqref="A3821:A3822">
    <cfRule type="duplicateValues" dxfId="478" priority="561"/>
    <cfRule type="duplicateValues" dxfId="477" priority="562"/>
    <cfRule type="duplicateValues" dxfId="476" priority="563"/>
  </conditionalFormatting>
  <conditionalFormatting sqref="J3821:J3822">
    <cfRule type="duplicateValues" dxfId="475" priority="564"/>
  </conditionalFormatting>
  <conditionalFormatting sqref="A3823:A3824">
    <cfRule type="duplicateValues" dxfId="474" priority="557"/>
    <cfRule type="duplicateValues" dxfId="473" priority="558"/>
    <cfRule type="duplicateValues" dxfId="472" priority="559"/>
  </conditionalFormatting>
  <conditionalFormatting sqref="J3823:J3824">
    <cfRule type="duplicateValues" dxfId="471" priority="560"/>
  </conditionalFormatting>
  <conditionalFormatting sqref="A3825:A3826">
    <cfRule type="duplicateValues" dxfId="470" priority="553"/>
    <cfRule type="duplicateValues" dxfId="469" priority="554"/>
    <cfRule type="duplicateValues" dxfId="468" priority="555"/>
  </conditionalFormatting>
  <conditionalFormatting sqref="J3825:J3826">
    <cfRule type="duplicateValues" dxfId="467" priority="556"/>
  </conditionalFormatting>
  <conditionalFormatting sqref="A3827:A3828">
    <cfRule type="duplicateValues" dxfId="466" priority="549"/>
    <cfRule type="duplicateValues" dxfId="465" priority="550"/>
    <cfRule type="duplicateValues" dxfId="464" priority="551"/>
  </conditionalFormatting>
  <conditionalFormatting sqref="J3827:J3828">
    <cfRule type="duplicateValues" dxfId="463" priority="552"/>
  </conditionalFormatting>
  <conditionalFormatting sqref="A3829:A3830">
    <cfRule type="duplicateValues" dxfId="462" priority="545"/>
    <cfRule type="duplicateValues" dxfId="461" priority="546"/>
    <cfRule type="duplicateValues" dxfId="460" priority="547"/>
  </conditionalFormatting>
  <conditionalFormatting sqref="J3829:J3830">
    <cfRule type="duplicateValues" dxfId="459" priority="548"/>
  </conditionalFormatting>
  <conditionalFormatting sqref="A3831:A3832">
    <cfRule type="duplicateValues" dxfId="458" priority="541"/>
    <cfRule type="duplicateValues" dxfId="457" priority="542"/>
    <cfRule type="duplicateValues" dxfId="456" priority="543"/>
  </conditionalFormatting>
  <conditionalFormatting sqref="J3831:J3832">
    <cfRule type="duplicateValues" dxfId="455" priority="544"/>
  </conditionalFormatting>
  <conditionalFormatting sqref="A4190:A4279">
    <cfRule type="duplicateValues" dxfId="454" priority="1780"/>
  </conditionalFormatting>
  <conditionalFormatting sqref="A12">
    <cfRule type="duplicateValues" dxfId="453" priority="529"/>
  </conditionalFormatting>
  <conditionalFormatting sqref="U12:Y12 H12 J12 O12:S12 AA12:AE12 AG12:AK12 AM12:AW12 BQ12:BS12 BK12:BO12 BE12:BI12 AY12:BC12 A12:F12">
    <cfRule type="duplicateValues" dxfId="452" priority="530"/>
  </conditionalFormatting>
  <conditionalFormatting sqref="A722">
    <cfRule type="duplicateValues" dxfId="451" priority="459"/>
    <cfRule type="duplicateValues" dxfId="450" priority="460"/>
  </conditionalFormatting>
  <conditionalFormatting sqref="A722">
    <cfRule type="duplicateValues" dxfId="449" priority="458"/>
  </conditionalFormatting>
  <conditionalFormatting sqref="A847:A894">
    <cfRule type="duplicateValues" dxfId="448" priority="456"/>
  </conditionalFormatting>
  <conditionalFormatting sqref="A847:A894">
    <cfRule type="duplicateValues" dxfId="447" priority="457"/>
  </conditionalFormatting>
  <conditionalFormatting sqref="A4285:A4296">
    <cfRule type="duplicateValues" dxfId="446" priority="455"/>
  </conditionalFormatting>
  <conditionalFormatting sqref="A4297:A4308">
    <cfRule type="duplicateValues" dxfId="445" priority="452"/>
  </conditionalFormatting>
  <conditionalFormatting sqref="A4297:A4308">
    <cfRule type="duplicateValues" dxfId="444" priority="453"/>
  </conditionalFormatting>
  <conditionalFormatting sqref="A4309:A4320">
    <cfRule type="duplicateValues" dxfId="443" priority="450"/>
  </conditionalFormatting>
  <conditionalFormatting sqref="A4309:A4320">
    <cfRule type="duplicateValues" dxfId="442" priority="451"/>
  </conditionalFormatting>
  <conditionalFormatting sqref="A1929:A2097 A2118:A2148">
    <cfRule type="duplicateValues" dxfId="441" priority="1781"/>
  </conditionalFormatting>
  <conditionalFormatting sqref="A4321:A4332">
    <cfRule type="duplicateValues" dxfId="440" priority="434"/>
  </conditionalFormatting>
  <conditionalFormatting sqref="A4321:A4332">
    <cfRule type="duplicateValues" dxfId="439" priority="435"/>
  </conditionalFormatting>
  <conditionalFormatting sqref="A4333:A4344">
    <cfRule type="duplicateValues" dxfId="438" priority="432"/>
  </conditionalFormatting>
  <conditionalFormatting sqref="A4333:A4344">
    <cfRule type="duplicateValues" dxfId="437" priority="433"/>
  </conditionalFormatting>
  <conditionalFormatting sqref="A4345:A4356">
    <cfRule type="duplicateValues" dxfId="436" priority="430"/>
  </conditionalFormatting>
  <conditionalFormatting sqref="A4345:A4356">
    <cfRule type="duplicateValues" dxfId="435" priority="431"/>
  </conditionalFormatting>
  <conditionalFormatting sqref="A4285:A4296">
    <cfRule type="duplicateValues" dxfId="434" priority="1810"/>
  </conditionalFormatting>
  <conditionalFormatting sqref="A2724:A2837">
    <cfRule type="duplicateValues" dxfId="433" priority="425"/>
    <cfRule type="duplicateValues" dxfId="432" priority="426"/>
    <cfRule type="duplicateValues" dxfId="431" priority="427"/>
  </conditionalFormatting>
  <conditionalFormatting sqref="A1527:A1601">
    <cfRule type="duplicateValues" dxfId="430" priority="424"/>
  </conditionalFormatting>
  <conditionalFormatting sqref="A1527:A1601">
    <cfRule type="duplicateValues" dxfId="429" priority="423"/>
  </conditionalFormatting>
  <conditionalFormatting sqref="A4521:A4524 A3853:A4152 A3793:A3802 A3493:A3642 A3193:A3342 A2478:A2567 A5 A1:A3 A1914:A1928 A2149:A2279 A2838:A3042 A4421:A4424 A4621:A1048576">
    <cfRule type="duplicateValues" dxfId="428" priority="1811"/>
  </conditionalFormatting>
  <conditionalFormatting sqref="A4521:A4524 A3853:A4152 A3793:A3802 A3493:A3642 A3193:A3342 A2478:A2567 A1:A11 A2838:A3042 A13:A22 A37:A61 A117:A206 A1914:A2097 A2118:A2279 A4421:A4424 A4621:A1048576">
    <cfRule type="duplicateValues" dxfId="427" priority="1826"/>
  </conditionalFormatting>
  <conditionalFormatting sqref="A4521:A4524 A3853:A4152 A3793:A3802 A3493:A3642 A3193:A3342 A2478:A2567 A1914:A1928 A2149:A2279 A2838:A3042 A4421:A4424 A4621:A1048576">
    <cfRule type="duplicateValues" dxfId="426" priority="1841"/>
  </conditionalFormatting>
  <conditionalFormatting sqref="A62">
    <cfRule type="duplicateValues" dxfId="425" priority="421"/>
  </conditionalFormatting>
  <conditionalFormatting sqref="A4369:A4379 A4381 A4383:A4405 A4407 A4409:A4420">
    <cfRule type="duplicateValues" dxfId="424" priority="408"/>
  </conditionalFormatting>
  <conditionalFormatting sqref="A4369:A4379 A4381 A4383">
    <cfRule type="duplicateValues" dxfId="423" priority="409"/>
  </conditionalFormatting>
  <conditionalFormatting sqref="A4369:A4379">
    <cfRule type="duplicateValues" dxfId="422" priority="410"/>
  </conditionalFormatting>
  <conditionalFormatting sqref="A100:A116">
    <cfRule type="duplicateValues" dxfId="421" priority="400"/>
  </conditionalFormatting>
  <conditionalFormatting sqref="A100:A116">
    <cfRule type="duplicateValues" dxfId="420" priority="401"/>
  </conditionalFormatting>
  <conditionalFormatting sqref="J105">
    <cfRule type="duplicateValues" dxfId="419" priority="399"/>
  </conditionalFormatting>
  <conditionalFormatting sqref="J106">
    <cfRule type="duplicateValues" dxfId="418" priority="398"/>
  </conditionalFormatting>
  <conditionalFormatting sqref="J107">
    <cfRule type="duplicateValues" dxfId="417" priority="397"/>
  </conditionalFormatting>
  <conditionalFormatting sqref="J108">
    <cfRule type="duplicateValues" dxfId="416" priority="396"/>
  </conditionalFormatting>
  <conditionalFormatting sqref="J109">
    <cfRule type="duplicateValues" dxfId="415" priority="395"/>
  </conditionalFormatting>
  <conditionalFormatting sqref="J110">
    <cfRule type="duplicateValues" dxfId="414" priority="394"/>
  </conditionalFormatting>
  <conditionalFormatting sqref="A63 A65 A67 A69 A71 A73 A75 A77 A79 A81 A83 A85 A87 A89 A91 A93 A95">
    <cfRule type="duplicateValues" dxfId="413" priority="392"/>
  </conditionalFormatting>
  <conditionalFormatting sqref="A63">
    <cfRule type="duplicateValues" dxfId="412" priority="393"/>
  </conditionalFormatting>
  <conditionalFormatting sqref="A64 A66 A68 A70 A72 A74 A76 A78 A80 A82 A84 A86 A88 A90 A92 A96">
    <cfRule type="duplicateValues" dxfId="411" priority="391"/>
  </conditionalFormatting>
  <conditionalFormatting sqref="C63 C65 C67 C69 C71 C73 C75 C77 C79 C81 C83 C85 C87 C89 C91 C93 C95">
    <cfRule type="duplicateValues" dxfId="410" priority="390"/>
  </conditionalFormatting>
  <conditionalFormatting sqref="C64 C66 C68 C70 C72 C74 C76 C78 C80 C82 C84 C86 C88 C90 C92 C96">
    <cfRule type="duplicateValues" dxfId="409" priority="389"/>
  </conditionalFormatting>
  <conditionalFormatting sqref="A3093:A3102">
    <cfRule type="duplicateValues" dxfId="408" priority="386"/>
  </conditionalFormatting>
  <conditionalFormatting sqref="A3093:A3102">
    <cfRule type="duplicateValues" dxfId="407" priority="385"/>
  </conditionalFormatting>
  <conditionalFormatting sqref="A3093:A3102">
    <cfRule type="duplicateValues" dxfId="406" priority="387"/>
  </conditionalFormatting>
  <conditionalFormatting sqref="J3093:J3102">
    <cfRule type="duplicateValues" dxfId="405" priority="388"/>
  </conditionalFormatting>
  <conditionalFormatting sqref="A3103:A3112">
    <cfRule type="duplicateValues" dxfId="404" priority="382"/>
  </conditionalFormatting>
  <conditionalFormatting sqref="A3103:A3112">
    <cfRule type="duplicateValues" dxfId="403" priority="381"/>
  </conditionalFormatting>
  <conditionalFormatting sqref="A3103:A3112">
    <cfRule type="duplicateValues" dxfId="402" priority="383"/>
  </conditionalFormatting>
  <conditionalFormatting sqref="J3103:J3112">
    <cfRule type="duplicateValues" dxfId="401" priority="384"/>
  </conditionalFormatting>
  <conditionalFormatting sqref="A3113:A3122">
    <cfRule type="duplicateValues" dxfId="400" priority="378"/>
  </conditionalFormatting>
  <conditionalFormatting sqref="A3113:A3122">
    <cfRule type="duplicateValues" dxfId="399" priority="377"/>
  </conditionalFormatting>
  <conditionalFormatting sqref="A3113:A3122">
    <cfRule type="duplicateValues" dxfId="398" priority="379"/>
  </conditionalFormatting>
  <conditionalFormatting sqref="J3113:J3122">
    <cfRule type="duplicateValues" dxfId="397" priority="380"/>
  </conditionalFormatting>
  <conditionalFormatting sqref="A3123:A3132">
    <cfRule type="duplicateValues" dxfId="396" priority="374"/>
  </conditionalFormatting>
  <conditionalFormatting sqref="A3123:A3132">
    <cfRule type="duplicateValues" dxfId="395" priority="373"/>
  </conditionalFormatting>
  <conditionalFormatting sqref="A3123:A3132">
    <cfRule type="duplicateValues" dxfId="394" priority="375"/>
  </conditionalFormatting>
  <conditionalFormatting sqref="J3123:J3132">
    <cfRule type="duplicateValues" dxfId="393" priority="376"/>
  </conditionalFormatting>
  <conditionalFormatting sqref="A3133:A3142">
    <cfRule type="duplicateValues" dxfId="392" priority="370"/>
  </conditionalFormatting>
  <conditionalFormatting sqref="A3133:A3142">
    <cfRule type="duplicateValues" dxfId="391" priority="369"/>
  </conditionalFormatting>
  <conditionalFormatting sqref="A3133:A3142">
    <cfRule type="duplicateValues" dxfId="390" priority="371"/>
  </conditionalFormatting>
  <conditionalFormatting sqref="J3133:J3142">
    <cfRule type="duplicateValues" dxfId="389" priority="372"/>
  </conditionalFormatting>
  <conditionalFormatting sqref="A3143:A3152">
    <cfRule type="duplicateValues" dxfId="388" priority="366"/>
  </conditionalFormatting>
  <conditionalFormatting sqref="A3143:A3152">
    <cfRule type="duplicateValues" dxfId="387" priority="365"/>
  </conditionalFormatting>
  <conditionalFormatting sqref="A3143:A3152">
    <cfRule type="duplicateValues" dxfId="386" priority="367"/>
  </conditionalFormatting>
  <conditionalFormatting sqref="J3143:J3152">
    <cfRule type="duplicateValues" dxfId="385" priority="368"/>
  </conditionalFormatting>
  <conditionalFormatting sqref="A3153:A3162">
    <cfRule type="duplicateValues" dxfId="384" priority="362"/>
  </conditionalFormatting>
  <conditionalFormatting sqref="A3153:A3162">
    <cfRule type="duplicateValues" dxfId="383" priority="361"/>
  </conditionalFormatting>
  <conditionalFormatting sqref="A3153:A3162">
    <cfRule type="duplicateValues" dxfId="382" priority="363"/>
  </conditionalFormatting>
  <conditionalFormatting sqref="J3153:J3162">
    <cfRule type="duplicateValues" dxfId="381" priority="364"/>
  </conditionalFormatting>
  <conditionalFormatting sqref="A3163:A3172">
    <cfRule type="duplicateValues" dxfId="380" priority="358"/>
  </conditionalFormatting>
  <conditionalFormatting sqref="A3163:A3172">
    <cfRule type="duplicateValues" dxfId="379" priority="357"/>
  </conditionalFormatting>
  <conditionalFormatting sqref="A3163:A3172">
    <cfRule type="duplicateValues" dxfId="378" priority="359"/>
  </conditionalFormatting>
  <conditionalFormatting sqref="J3163:J3172">
    <cfRule type="duplicateValues" dxfId="377" priority="360"/>
  </conditionalFormatting>
  <conditionalFormatting sqref="A3173:A3182">
    <cfRule type="duplicateValues" dxfId="376" priority="354"/>
  </conditionalFormatting>
  <conditionalFormatting sqref="A3173:A3182">
    <cfRule type="duplicateValues" dxfId="375" priority="353"/>
  </conditionalFormatting>
  <conditionalFormatting sqref="A3173:A3182">
    <cfRule type="duplicateValues" dxfId="374" priority="355"/>
  </conditionalFormatting>
  <conditionalFormatting sqref="J3173:J3182">
    <cfRule type="duplicateValues" dxfId="373" priority="356"/>
  </conditionalFormatting>
  <conditionalFormatting sqref="A3183:A3192">
    <cfRule type="duplicateValues" dxfId="372" priority="350"/>
  </conditionalFormatting>
  <conditionalFormatting sqref="A3183:A3192">
    <cfRule type="duplicateValues" dxfId="371" priority="349"/>
  </conditionalFormatting>
  <conditionalFormatting sqref="A3183:A3192">
    <cfRule type="duplicateValues" dxfId="370" priority="351"/>
  </conditionalFormatting>
  <conditionalFormatting sqref="J3183:J3192">
    <cfRule type="duplicateValues" dxfId="369" priority="352"/>
  </conditionalFormatting>
  <conditionalFormatting sqref="J3393:J3402">
    <cfRule type="duplicateValues" dxfId="368" priority="345"/>
  </conditionalFormatting>
  <conditionalFormatting sqref="A3393:A3402">
    <cfRule type="duplicateValues" dxfId="367" priority="347"/>
  </conditionalFormatting>
  <conditionalFormatting sqref="A3393:A3402">
    <cfRule type="duplicateValues" dxfId="366" priority="346"/>
  </conditionalFormatting>
  <conditionalFormatting sqref="A3393:A3402">
    <cfRule type="duplicateValues" dxfId="365" priority="348"/>
  </conditionalFormatting>
  <conditionalFormatting sqref="J3403:J3412">
    <cfRule type="duplicateValues" dxfId="364" priority="341"/>
  </conditionalFormatting>
  <conditionalFormatting sqref="A3403:A3412">
    <cfRule type="duplicateValues" dxfId="363" priority="343"/>
  </conditionalFormatting>
  <conditionalFormatting sqref="A3403:A3412">
    <cfRule type="duplicateValues" dxfId="362" priority="342"/>
  </conditionalFormatting>
  <conditionalFormatting sqref="A3403:A3412">
    <cfRule type="duplicateValues" dxfId="361" priority="344"/>
  </conditionalFormatting>
  <conditionalFormatting sqref="J3413:J3422">
    <cfRule type="duplicateValues" dxfId="360" priority="337"/>
  </conditionalFormatting>
  <conditionalFormatting sqref="A3413:A3422">
    <cfRule type="duplicateValues" dxfId="359" priority="339"/>
  </conditionalFormatting>
  <conditionalFormatting sqref="A3413:A3422">
    <cfRule type="duplicateValues" dxfId="358" priority="338"/>
  </conditionalFormatting>
  <conditionalFormatting sqref="A3413:A3422">
    <cfRule type="duplicateValues" dxfId="357" priority="340"/>
  </conditionalFormatting>
  <conditionalFormatting sqref="J3423:J3432">
    <cfRule type="duplicateValues" dxfId="356" priority="333"/>
  </conditionalFormatting>
  <conditionalFormatting sqref="A3423:A3432">
    <cfRule type="duplicateValues" dxfId="355" priority="335"/>
  </conditionalFormatting>
  <conditionalFormatting sqref="A3423:A3432">
    <cfRule type="duplicateValues" dxfId="354" priority="334"/>
  </conditionalFormatting>
  <conditionalFormatting sqref="A3423:A3432">
    <cfRule type="duplicateValues" dxfId="353" priority="336"/>
  </conditionalFormatting>
  <conditionalFormatting sqref="J3433:J3442">
    <cfRule type="duplicateValues" dxfId="352" priority="329"/>
  </conditionalFormatting>
  <conditionalFormatting sqref="A3433:A3442">
    <cfRule type="duplicateValues" dxfId="351" priority="331"/>
  </conditionalFormatting>
  <conditionalFormatting sqref="A3433:A3442">
    <cfRule type="duplicateValues" dxfId="350" priority="330"/>
  </conditionalFormatting>
  <conditionalFormatting sqref="A3433:A3442">
    <cfRule type="duplicateValues" dxfId="349" priority="332"/>
  </conditionalFormatting>
  <conditionalFormatting sqref="J3443:J3452">
    <cfRule type="duplicateValues" dxfId="348" priority="325"/>
  </conditionalFormatting>
  <conditionalFormatting sqref="A3443:A3492">
    <cfRule type="duplicateValues" dxfId="347" priority="327"/>
  </conditionalFormatting>
  <conditionalFormatting sqref="A3443:A3492">
    <cfRule type="duplicateValues" dxfId="346" priority="326"/>
  </conditionalFormatting>
  <conditionalFormatting sqref="A3443:A3492">
    <cfRule type="duplicateValues" dxfId="345" priority="328"/>
  </conditionalFormatting>
  <conditionalFormatting sqref="J3453:J3462">
    <cfRule type="duplicateValues" dxfId="344" priority="321"/>
  </conditionalFormatting>
  <conditionalFormatting sqref="J3473:J3482">
    <cfRule type="duplicateValues" dxfId="343" priority="317"/>
  </conditionalFormatting>
  <conditionalFormatting sqref="J3463:J3472">
    <cfRule type="duplicateValues" dxfId="342" priority="313"/>
  </conditionalFormatting>
  <conditionalFormatting sqref="J3483:J3492">
    <cfRule type="duplicateValues" dxfId="341" priority="309"/>
  </conditionalFormatting>
  <conditionalFormatting sqref="A3693:A3702">
    <cfRule type="duplicateValues" dxfId="340" priority="306"/>
  </conditionalFormatting>
  <conditionalFormatting sqref="A3693:A3702">
    <cfRule type="duplicateValues" dxfId="339" priority="305"/>
  </conditionalFormatting>
  <conditionalFormatting sqref="A3693:A3702">
    <cfRule type="duplicateValues" dxfId="338" priority="307"/>
  </conditionalFormatting>
  <conditionalFormatting sqref="J3693:J3702">
    <cfRule type="duplicateValues" dxfId="337" priority="308"/>
  </conditionalFormatting>
  <conditionalFormatting sqref="A3703:A3712">
    <cfRule type="duplicateValues" dxfId="336" priority="302"/>
  </conditionalFormatting>
  <conditionalFormatting sqref="A3703:A3712">
    <cfRule type="duplicateValues" dxfId="335" priority="301"/>
  </conditionalFormatting>
  <conditionalFormatting sqref="A3703:A3712">
    <cfRule type="duplicateValues" dxfId="334" priority="303"/>
  </conditionalFormatting>
  <conditionalFormatting sqref="J3703:J3712">
    <cfRule type="duplicateValues" dxfId="333" priority="304"/>
  </conditionalFormatting>
  <conditionalFormatting sqref="A3713:A3722">
    <cfRule type="duplicateValues" dxfId="332" priority="298"/>
  </conditionalFormatting>
  <conditionalFormatting sqref="A3713:A3722">
    <cfRule type="duplicateValues" dxfId="331" priority="297"/>
  </conditionalFormatting>
  <conditionalFormatting sqref="A3713:A3722">
    <cfRule type="duplicateValues" dxfId="330" priority="299"/>
  </conditionalFormatting>
  <conditionalFormatting sqref="J3713:J3722">
    <cfRule type="duplicateValues" dxfId="329" priority="300"/>
  </conditionalFormatting>
  <conditionalFormatting sqref="A3723:A3732">
    <cfRule type="duplicateValues" dxfId="328" priority="294"/>
  </conditionalFormatting>
  <conditionalFormatting sqref="A3723:A3732">
    <cfRule type="duplicateValues" dxfId="327" priority="293"/>
  </conditionalFormatting>
  <conditionalFormatting sqref="A3723:A3732">
    <cfRule type="duplicateValues" dxfId="326" priority="295"/>
  </conditionalFormatting>
  <conditionalFormatting sqref="J3723:J3732">
    <cfRule type="duplicateValues" dxfId="325" priority="296"/>
  </conditionalFormatting>
  <conditionalFormatting sqref="A3733:A3742">
    <cfRule type="duplicateValues" dxfId="324" priority="290"/>
  </conditionalFormatting>
  <conditionalFormatting sqref="A3733:A3742">
    <cfRule type="duplicateValues" dxfId="323" priority="289"/>
  </conditionalFormatting>
  <conditionalFormatting sqref="A3733:A3742">
    <cfRule type="duplicateValues" dxfId="322" priority="291"/>
  </conditionalFormatting>
  <conditionalFormatting sqref="J3733:J3742">
    <cfRule type="duplicateValues" dxfId="321" priority="292"/>
  </conditionalFormatting>
  <conditionalFormatting sqref="A3743:A3752">
    <cfRule type="duplicateValues" dxfId="320" priority="286"/>
  </conditionalFormatting>
  <conditionalFormatting sqref="A3743:A3752">
    <cfRule type="duplicateValues" dxfId="319" priority="285"/>
  </conditionalFormatting>
  <conditionalFormatting sqref="A3743:A3752">
    <cfRule type="duplicateValues" dxfId="318" priority="287"/>
  </conditionalFormatting>
  <conditionalFormatting sqref="J3743:J3752">
    <cfRule type="duplicateValues" dxfId="317" priority="288"/>
  </conditionalFormatting>
  <conditionalFormatting sqref="A3753:A3762">
    <cfRule type="duplicateValues" dxfId="316" priority="282"/>
  </conditionalFormatting>
  <conditionalFormatting sqref="A3753:A3762">
    <cfRule type="duplicateValues" dxfId="315" priority="281"/>
  </conditionalFormatting>
  <conditionalFormatting sqref="A3753:A3762">
    <cfRule type="duplicateValues" dxfId="314" priority="283"/>
  </conditionalFormatting>
  <conditionalFormatting sqref="J3753:J3762">
    <cfRule type="duplicateValues" dxfId="313" priority="284"/>
  </conditionalFormatting>
  <conditionalFormatting sqref="A3763:A3772">
    <cfRule type="duplicateValues" dxfId="312" priority="278"/>
  </conditionalFormatting>
  <conditionalFormatting sqref="A3763:A3772">
    <cfRule type="duplicateValues" dxfId="311" priority="277"/>
  </conditionalFormatting>
  <conditionalFormatting sqref="A3763:A3772">
    <cfRule type="duplicateValues" dxfId="310" priority="279"/>
  </conditionalFormatting>
  <conditionalFormatting sqref="J3763:J3772">
    <cfRule type="duplicateValues" dxfId="309" priority="280"/>
  </conditionalFormatting>
  <conditionalFormatting sqref="A3773:A3782">
    <cfRule type="duplicateValues" dxfId="308" priority="274"/>
  </conditionalFormatting>
  <conditionalFormatting sqref="A3773:A3782">
    <cfRule type="duplicateValues" dxfId="307" priority="273"/>
  </conditionalFormatting>
  <conditionalFormatting sqref="A3773:A3782">
    <cfRule type="duplicateValues" dxfId="306" priority="275"/>
  </conditionalFormatting>
  <conditionalFormatting sqref="J3773:J3782">
    <cfRule type="duplicateValues" dxfId="305" priority="276"/>
  </conditionalFormatting>
  <conditionalFormatting sqref="A3783:A3792">
    <cfRule type="duplicateValues" dxfId="304" priority="270"/>
  </conditionalFormatting>
  <conditionalFormatting sqref="A3783:A3792">
    <cfRule type="duplicateValues" dxfId="303" priority="269"/>
  </conditionalFormatting>
  <conditionalFormatting sqref="A3783:A3792">
    <cfRule type="duplicateValues" dxfId="302" priority="271"/>
  </conditionalFormatting>
  <conditionalFormatting sqref="J3783:J3792">
    <cfRule type="duplicateValues" dxfId="301" priority="272"/>
  </conditionalFormatting>
  <conditionalFormatting sqref="A3833:A3834">
    <cfRule type="duplicateValues" dxfId="300" priority="265"/>
    <cfRule type="duplicateValues" dxfId="299" priority="266"/>
    <cfRule type="duplicateValues" dxfId="298" priority="267"/>
  </conditionalFormatting>
  <conditionalFormatting sqref="J3833:J3834">
    <cfRule type="duplicateValues" dxfId="297" priority="268"/>
  </conditionalFormatting>
  <conditionalFormatting sqref="A3835:A3836">
    <cfRule type="duplicateValues" dxfId="296" priority="261"/>
    <cfRule type="duplicateValues" dxfId="295" priority="262"/>
    <cfRule type="duplicateValues" dxfId="294" priority="263"/>
  </conditionalFormatting>
  <conditionalFormatting sqref="J3835:J3836">
    <cfRule type="duplicateValues" dxfId="293" priority="264"/>
  </conditionalFormatting>
  <conditionalFormatting sqref="A3837:A3838">
    <cfRule type="duplicateValues" dxfId="292" priority="257"/>
    <cfRule type="duplicateValues" dxfId="291" priority="258"/>
    <cfRule type="duplicateValues" dxfId="290" priority="259"/>
  </conditionalFormatting>
  <conditionalFormatting sqref="J3837:J3838">
    <cfRule type="duplicateValues" dxfId="289" priority="260"/>
  </conditionalFormatting>
  <conditionalFormatting sqref="A3839:A3840">
    <cfRule type="duplicateValues" dxfId="288" priority="253"/>
    <cfRule type="duplicateValues" dxfId="287" priority="254"/>
    <cfRule type="duplicateValues" dxfId="286" priority="255"/>
  </conditionalFormatting>
  <conditionalFormatting sqref="J3839:J3840">
    <cfRule type="duplicateValues" dxfId="285" priority="256"/>
  </conditionalFormatting>
  <conditionalFormatting sqref="A3841:A3842">
    <cfRule type="duplicateValues" dxfId="284" priority="249"/>
    <cfRule type="duplicateValues" dxfId="283" priority="250"/>
    <cfRule type="duplicateValues" dxfId="282" priority="251"/>
  </conditionalFormatting>
  <conditionalFormatting sqref="J3841:J3842">
    <cfRule type="duplicateValues" dxfId="281" priority="252"/>
  </conditionalFormatting>
  <conditionalFormatting sqref="A3843:A3844">
    <cfRule type="duplicateValues" dxfId="280" priority="245"/>
    <cfRule type="duplicateValues" dxfId="279" priority="246"/>
    <cfRule type="duplicateValues" dxfId="278" priority="247"/>
  </conditionalFormatting>
  <conditionalFormatting sqref="J3843:J3844">
    <cfRule type="duplicateValues" dxfId="277" priority="248"/>
  </conditionalFormatting>
  <conditionalFormatting sqref="A3845:A3846">
    <cfRule type="duplicateValues" dxfId="276" priority="241"/>
    <cfRule type="duplicateValues" dxfId="275" priority="242"/>
    <cfRule type="duplicateValues" dxfId="274" priority="243"/>
  </conditionalFormatting>
  <conditionalFormatting sqref="J3845:J3846">
    <cfRule type="duplicateValues" dxfId="273" priority="244"/>
  </conditionalFormatting>
  <conditionalFormatting sqref="A3847:A3848">
    <cfRule type="duplicateValues" dxfId="272" priority="237"/>
    <cfRule type="duplicateValues" dxfId="271" priority="238"/>
    <cfRule type="duplicateValues" dxfId="270" priority="239"/>
  </conditionalFormatting>
  <conditionalFormatting sqref="J3847:J3848">
    <cfRule type="duplicateValues" dxfId="269" priority="240"/>
  </conditionalFormatting>
  <conditionalFormatting sqref="A3849:A3850">
    <cfRule type="duplicateValues" dxfId="268" priority="233"/>
    <cfRule type="duplicateValues" dxfId="267" priority="234"/>
    <cfRule type="duplicateValues" dxfId="266" priority="235"/>
  </conditionalFormatting>
  <conditionalFormatting sqref="J3849:J3850">
    <cfRule type="duplicateValues" dxfId="265" priority="236"/>
  </conditionalFormatting>
  <conditionalFormatting sqref="A3851:A3852">
    <cfRule type="duplicateValues" dxfId="264" priority="229"/>
    <cfRule type="duplicateValues" dxfId="263" priority="230"/>
    <cfRule type="duplicateValues" dxfId="262" priority="231"/>
  </conditionalFormatting>
  <conditionalFormatting sqref="J3851:J3852">
    <cfRule type="duplicateValues" dxfId="261" priority="232"/>
  </conditionalFormatting>
  <conditionalFormatting sqref="A4425:A4427">
    <cfRule type="duplicateValues" dxfId="260" priority="224"/>
  </conditionalFormatting>
  <conditionalFormatting sqref="A4425:A4427">
    <cfRule type="duplicateValues" dxfId="259" priority="225"/>
  </conditionalFormatting>
  <conditionalFormatting sqref="A4425:A4427">
    <cfRule type="duplicateValues" dxfId="258" priority="226"/>
  </conditionalFormatting>
  <conditionalFormatting sqref="A4428:A4430">
    <cfRule type="duplicateValues" dxfId="257" priority="221"/>
  </conditionalFormatting>
  <conditionalFormatting sqref="A4428:A4430">
    <cfRule type="duplicateValues" dxfId="256" priority="222"/>
  </conditionalFormatting>
  <conditionalFormatting sqref="A4428:A4430">
    <cfRule type="duplicateValues" dxfId="255" priority="223"/>
  </conditionalFormatting>
  <conditionalFormatting sqref="A4431:A4433">
    <cfRule type="duplicateValues" dxfId="254" priority="218"/>
  </conditionalFormatting>
  <conditionalFormatting sqref="A4431:A4433">
    <cfRule type="duplicateValues" dxfId="253" priority="219"/>
  </conditionalFormatting>
  <conditionalFormatting sqref="A4431:A4433">
    <cfRule type="duplicateValues" dxfId="252" priority="220"/>
  </conditionalFormatting>
  <conditionalFormatting sqref="A4434:A4436">
    <cfRule type="duplicateValues" dxfId="251" priority="215"/>
  </conditionalFormatting>
  <conditionalFormatting sqref="A4434:A4436">
    <cfRule type="duplicateValues" dxfId="250" priority="216"/>
  </conditionalFormatting>
  <conditionalFormatting sqref="A4434:A4436">
    <cfRule type="duplicateValues" dxfId="249" priority="217"/>
  </conditionalFormatting>
  <conditionalFormatting sqref="A4437:A4439">
    <cfRule type="duplicateValues" dxfId="248" priority="212"/>
  </conditionalFormatting>
  <conditionalFormatting sqref="A4437:A4439">
    <cfRule type="duplicateValues" dxfId="247" priority="213"/>
  </conditionalFormatting>
  <conditionalFormatting sqref="A4437:A4439">
    <cfRule type="duplicateValues" dxfId="246" priority="214"/>
  </conditionalFormatting>
  <conditionalFormatting sqref="A4440:A4442">
    <cfRule type="duplicateValues" dxfId="245" priority="209"/>
  </conditionalFormatting>
  <conditionalFormatting sqref="A4440:A4442">
    <cfRule type="duplicateValues" dxfId="244" priority="210"/>
  </conditionalFormatting>
  <conditionalFormatting sqref="A4440:A4442">
    <cfRule type="duplicateValues" dxfId="243" priority="211"/>
  </conditionalFormatting>
  <conditionalFormatting sqref="A4443:A4445">
    <cfRule type="duplicateValues" dxfId="242" priority="206"/>
  </conditionalFormatting>
  <conditionalFormatting sqref="A4443:A4445">
    <cfRule type="duplicateValues" dxfId="241" priority="207"/>
  </conditionalFormatting>
  <conditionalFormatting sqref="A4443:A4445">
    <cfRule type="duplicateValues" dxfId="240" priority="208"/>
  </conditionalFormatting>
  <conditionalFormatting sqref="A4446:A4448">
    <cfRule type="duplicateValues" dxfId="239" priority="203"/>
  </conditionalFormatting>
  <conditionalFormatting sqref="A4446:A4448">
    <cfRule type="duplicateValues" dxfId="238" priority="204"/>
  </conditionalFormatting>
  <conditionalFormatting sqref="A4446:A4448">
    <cfRule type="duplicateValues" dxfId="237" priority="205"/>
  </conditionalFormatting>
  <conditionalFormatting sqref="A4449:A4451">
    <cfRule type="duplicateValues" dxfId="236" priority="200"/>
  </conditionalFormatting>
  <conditionalFormatting sqref="A4449:A4451">
    <cfRule type="duplicateValues" dxfId="235" priority="201"/>
  </conditionalFormatting>
  <conditionalFormatting sqref="A4449:A4451">
    <cfRule type="duplicateValues" dxfId="234" priority="202"/>
  </conditionalFormatting>
  <conditionalFormatting sqref="A4452:A4454">
    <cfRule type="duplicateValues" dxfId="233" priority="197"/>
  </conditionalFormatting>
  <conditionalFormatting sqref="A4452:A4454">
    <cfRule type="duplicateValues" dxfId="232" priority="198"/>
  </conditionalFormatting>
  <conditionalFormatting sqref="A4452:A4454">
    <cfRule type="duplicateValues" dxfId="231" priority="199"/>
  </conditionalFormatting>
  <conditionalFormatting sqref="A4455:A4457">
    <cfRule type="duplicateValues" dxfId="230" priority="194"/>
  </conditionalFormatting>
  <conditionalFormatting sqref="A4455:A4457">
    <cfRule type="duplicateValues" dxfId="229" priority="195"/>
  </conditionalFormatting>
  <conditionalFormatting sqref="A4455:A4457">
    <cfRule type="duplicateValues" dxfId="228" priority="196"/>
  </conditionalFormatting>
  <conditionalFormatting sqref="A4458:A4460">
    <cfRule type="duplicateValues" dxfId="227" priority="191"/>
  </conditionalFormatting>
  <conditionalFormatting sqref="A4458:A4460">
    <cfRule type="duplicateValues" dxfId="226" priority="192"/>
  </conditionalFormatting>
  <conditionalFormatting sqref="A4458:A4460">
    <cfRule type="duplicateValues" dxfId="225" priority="193"/>
  </conditionalFormatting>
  <conditionalFormatting sqref="A4461:A4463">
    <cfRule type="duplicateValues" dxfId="224" priority="188"/>
  </conditionalFormatting>
  <conditionalFormatting sqref="A4461:A4463">
    <cfRule type="duplicateValues" dxfId="223" priority="189"/>
  </conditionalFormatting>
  <conditionalFormatting sqref="A4461:A4463">
    <cfRule type="duplicateValues" dxfId="222" priority="190"/>
  </conditionalFormatting>
  <conditionalFormatting sqref="A4464:A4466">
    <cfRule type="duplicateValues" dxfId="221" priority="185"/>
  </conditionalFormatting>
  <conditionalFormatting sqref="A4464:A4466">
    <cfRule type="duplicateValues" dxfId="220" priority="186"/>
  </conditionalFormatting>
  <conditionalFormatting sqref="A4464:A4466">
    <cfRule type="duplicateValues" dxfId="219" priority="187"/>
  </conditionalFormatting>
  <conditionalFormatting sqref="A4467:A4469">
    <cfRule type="duplicateValues" dxfId="218" priority="182"/>
  </conditionalFormatting>
  <conditionalFormatting sqref="A4467:A4469">
    <cfRule type="duplicateValues" dxfId="217" priority="183"/>
  </conditionalFormatting>
  <conditionalFormatting sqref="A4467:A4469">
    <cfRule type="duplicateValues" dxfId="216" priority="184"/>
  </conditionalFormatting>
  <conditionalFormatting sqref="A4470">
    <cfRule type="duplicateValues" dxfId="215" priority="179"/>
  </conditionalFormatting>
  <conditionalFormatting sqref="A4470">
    <cfRule type="duplicateValues" dxfId="214" priority="180"/>
  </conditionalFormatting>
  <conditionalFormatting sqref="A4470">
    <cfRule type="duplicateValues" dxfId="213" priority="181"/>
  </conditionalFormatting>
  <conditionalFormatting sqref="A4525:A4527">
    <cfRule type="duplicateValues" dxfId="212" priority="176"/>
  </conditionalFormatting>
  <conditionalFormatting sqref="A4525:A4527">
    <cfRule type="duplicateValues" dxfId="211" priority="177"/>
  </conditionalFormatting>
  <conditionalFormatting sqref="A4525:A4527">
    <cfRule type="duplicateValues" dxfId="210" priority="178"/>
  </conditionalFormatting>
  <conditionalFormatting sqref="A4528:A4530">
    <cfRule type="duplicateValues" dxfId="209" priority="173"/>
  </conditionalFormatting>
  <conditionalFormatting sqref="A4528:A4530">
    <cfRule type="duplicateValues" dxfId="208" priority="174"/>
  </conditionalFormatting>
  <conditionalFormatting sqref="A4528:A4530">
    <cfRule type="duplicateValues" dxfId="207" priority="175"/>
  </conditionalFormatting>
  <conditionalFormatting sqref="A4531:A4533">
    <cfRule type="duplicateValues" dxfId="206" priority="170"/>
  </conditionalFormatting>
  <conditionalFormatting sqref="A4531:A4533">
    <cfRule type="duplicateValues" dxfId="205" priority="171"/>
  </conditionalFormatting>
  <conditionalFormatting sqref="A4531:A4533">
    <cfRule type="duplicateValues" dxfId="204" priority="172"/>
  </conditionalFormatting>
  <conditionalFormatting sqref="A4534:A4536">
    <cfRule type="duplicateValues" dxfId="203" priority="167"/>
  </conditionalFormatting>
  <conditionalFormatting sqref="A4534:A4536">
    <cfRule type="duplicateValues" dxfId="202" priority="168"/>
  </conditionalFormatting>
  <conditionalFormatting sqref="A4534:A4536">
    <cfRule type="duplicateValues" dxfId="201" priority="169"/>
  </conditionalFormatting>
  <conditionalFormatting sqref="A4537:A4539">
    <cfRule type="duplicateValues" dxfId="200" priority="164"/>
  </conditionalFormatting>
  <conditionalFormatting sqref="A4537:A4539">
    <cfRule type="duplicateValues" dxfId="199" priority="165"/>
  </conditionalFormatting>
  <conditionalFormatting sqref="A4537:A4539">
    <cfRule type="duplicateValues" dxfId="198" priority="166"/>
  </conditionalFormatting>
  <conditionalFormatting sqref="A4540:A4542">
    <cfRule type="duplicateValues" dxfId="197" priority="161"/>
  </conditionalFormatting>
  <conditionalFormatting sqref="A4540:A4542">
    <cfRule type="duplicateValues" dxfId="196" priority="162"/>
  </conditionalFormatting>
  <conditionalFormatting sqref="A4540:A4542">
    <cfRule type="duplicateValues" dxfId="195" priority="163"/>
  </conditionalFormatting>
  <conditionalFormatting sqref="A4543:A4545">
    <cfRule type="duplicateValues" dxfId="194" priority="158"/>
  </conditionalFormatting>
  <conditionalFormatting sqref="A4543:A4545">
    <cfRule type="duplicateValues" dxfId="193" priority="159"/>
  </conditionalFormatting>
  <conditionalFormatting sqref="A4543:A4545">
    <cfRule type="duplicateValues" dxfId="192" priority="160"/>
  </conditionalFormatting>
  <conditionalFormatting sqref="A4546:A4548">
    <cfRule type="duplicateValues" dxfId="191" priority="155"/>
  </conditionalFormatting>
  <conditionalFormatting sqref="A4546:A4548">
    <cfRule type="duplicateValues" dxfId="190" priority="156"/>
  </conditionalFormatting>
  <conditionalFormatting sqref="A4546:A4548">
    <cfRule type="duplicateValues" dxfId="189" priority="157"/>
  </conditionalFormatting>
  <conditionalFormatting sqref="A4549:A4551">
    <cfRule type="duplicateValues" dxfId="188" priority="152"/>
  </conditionalFormatting>
  <conditionalFormatting sqref="A4549:A4551">
    <cfRule type="duplicateValues" dxfId="187" priority="153"/>
  </conditionalFormatting>
  <conditionalFormatting sqref="A4549:A4551">
    <cfRule type="duplicateValues" dxfId="186" priority="154"/>
  </conditionalFormatting>
  <conditionalFormatting sqref="A4552:A4554">
    <cfRule type="duplicateValues" dxfId="185" priority="149"/>
  </conditionalFormatting>
  <conditionalFormatting sqref="A4552:A4554">
    <cfRule type="duplicateValues" dxfId="184" priority="150"/>
  </conditionalFormatting>
  <conditionalFormatting sqref="A4552:A4554">
    <cfRule type="duplicateValues" dxfId="183" priority="151"/>
  </conditionalFormatting>
  <conditionalFormatting sqref="A4555:A4557">
    <cfRule type="duplicateValues" dxfId="182" priority="146"/>
  </conditionalFormatting>
  <conditionalFormatting sqref="A4555:A4557">
    <cfRule type="duplicateValues" dxfId="181" priority="147"/>
  </conditionalFormatting>
  <conditionalFormatting sqref="A4555:A4557">
    <cfRule type="duplicateValues" dxfId="180" priority="148"/>
  </conditionalFormatting>
  <conditionalFormatting sqref="A4558:A4560">
    <cfRule type="duplicateValues" dxfId="179" priority="143"/>
  </conditionalFormatting>
  <conditionalFormatting sqref="A4558:A4560">
    <cfRule type="duplicateValues" dxfId="178" priority="144"/>
  </conditionalFormatting>
  <conditionalFormatting sqref="A4558:A4560">
    <cfRule type="duplicateValues" dxfId="177" priority="145"/>
  </conditionalFormatting>
  <conditionalFormatting sqref="A4561:A4563">
    <cfRule type="duplicateValues" dxfId="176" priority="140"/>
  </conditionalFormatting>
  <conditionalFormatting sqref="A4561:A4563">
    <cfRule type="duplicateValues" dxfId="175" priority="141"/>
  </conditionalFormatting>
  <conditionalFormatting sqref="A4561:A4563">
    <cfRule type="duplicateValues" dxfId="174" priority="142"/>
  </conditionalFormatting>
  <conditionalFormatting sqref="A4564:A4566">
    <cfRule type="duplicateValues" dxfId="173" priority="137"/>
  </conditionalFormatting>
  <conditionalFormatting sqref="A4564:A4566">
    <cfRule type="duplicateValues" dxfId="172" priority="138"/>
  </conditionalFormatting>
  <conditionalFormatting sqref="A4564:A4566">
    <cfRule type="duplicateValues" dxfId="171" priority="139"/>
  </conditionalFormatting>
  <conditionalFormatting sqref="A4567">
    <cfRule type="duplicateValues" dxfId="170" priority="134"/>
  </conditionalFormatting>
  <conditionalFormatting sqref="A4567">
    <cfRule type="duplicateValues" dxfId="169" priority="135"/>
  </conditionalFormatting>
  <conditionalFormatting sqref="A4567">
    <cfRule type="duplicateValues" dxfId="168" priority="136"/>
  </conditionalFormatting>
  <conditionalFormatting sqref="A4568:A4570">
    <cfRule type="duplicateValues" dxfId="167" priority="131"/>
  </conditionalFormatting>
  <conditionalFormatting sqref="A4568:A4570">
    <cfRule type="duplicateValues" dxfId="166" priority="132"/>
  </conditionalFormatting>
  <conditionalFormatting sqref="A4568:A4570">
    <cfRule type="duplicateValues" dxfId="165" priority="133"/>
  </conditionalFormatting>
  <conditionalFormatting sqref="A4471:A4473">
    <cfRule type="duplicateValues" dxfId="164" priority="128"/>
  </conditionalFormatting>
  <conditionalFormatting sqref="A4471:A4473">
    <cfRule type="duplicateValues" dxfId="163" priority="129"/>
  </conditionalFormatting>
  <conditionalFormatting sqref="A4471:A4473">
    <cfRule type="duplicateValues" dxfId="162" priority="130"/>
  </conditionalFormatting>
  <conditionalFormatting sqref="A4474:A4476">
    <cfRule type="duplicateValues" dxfId="161" priority="125"/>
  </conditionalFormatting>
  <conditionalFormatting sqref="A4474:A4476">
    <cfRule type="duplicateValues" dxfId="160" priority="126"/>
  </conditionalFormatting>
  <conditionalFormatting sqref="A4474:A4476">
    <cfRule type="duplicateValues" dxfId="159" priority="127"/>
  </conditionalFormatting>
  <conditionalFormatting sqref="A4477:A4479">
    <cfRule type="duplicateValues" dxfId="158" priority="122"/>
  </conditionalFormatting>
  <conditionalFormatting sqref="A4477:A4479">
    <cfRule type="duplicateValues" dxfId="157" priority="123"/>
  </conditionalFormatting>
  <conditionalFormatting sqref="A4477:A4479">
    <cfRule type="duplicateValues" dxfId="156" priority="124"/>
  </conditionalFormatting>
  <conditionalFormatting sqref="A4480">
    <cfRule type="duplicateValues" dxfId="155" priority="119"/>
  </conditionalFormatting>
  <conditionalFormatting sqref="A4480">
    <cfRule type="duplicateValues" dxfId="154" priority="120"/>
  </conditionalFormatting>
  <conditionalFormatting sqref="A4480">
    <cfRule type="duplicateValues" dxfId="153" priority="121"/>
  </conditionalFormatting>
  <conditionalFormatting sqref="A4481:A4483">
    <cfRule type="duplicateValues" dxfId="152" priority="116"/>
  </conditionalFormatting>
  <conditionalFormatting sqref="A4481:A4483">
    <cfRule type="duplicateValues" dxfId="151" priority="117"/>
  </conditionalFormatting>
  <conditionalFormatting sqref="A4481:A4483">
    <cfRule type="duplicateValues" dxfId="150" priority="118"/>
  </conditionalFormatting>
  <conditionalFormatting sqref="A4484:A4486">
    <cfRule type="duplicateValues" dxfId="149" priority="113"/>
  </conditionalFormatting>
  <conditionalFormatting sqref="A4484:A4486">
    <cfRule type="duplicateValues" dxfId="148" priority="114"/>
  </conditionalFormatting>
  <conditionalFormatting sqref="A4484:A4486">
    <cfRule type="duplicateValues" dxfId="147" priority="115"/>
  </conditionalFormatting>
  <conditionalFormatting sqref="A4487:A4489">
    <cfRule type="duplicateValues" dxfId="146" priority="110"/>
  </conditionalFormatting>
  <conditionalFormatting sqref="A4487:A4489">
    <cfRule type="duplicateValues" dxfId="145" priority="111"/>
  </conditionalFormatting>
  <conditionalFormatting sqref="A4487:A4489">
    <cfRule type="duplicateValues" dxfId="144" priority="112"/>
  </conditionalFormatting>
  <conditionalFormatting sqref="A4490">
    <cfRule type="duplicateValues" dxfId="143" priority="107"/>
  </conditionalFormatting>
  <conditionalFormatting sqref="A4490">
    <cfRule type="duplicateValues" dxfId="142" priority="108"/>
  </conditionalFormatting>
  <conditionalFormatting sqref="A4490">
    <cfRule type="duplicateValues" dxfId="141" priority="109"/>
  </conditionalFormatting>
  <conditionalFormatting sqref="A4491:A4493">
    <cfRule type="duplicateValues" dxfId="140" priority="104"/>
  </conditionalFormatting>
  <conditionalFormatting sqref="A4491:A4493">
    <cfRule type="duplicateValues" dxfId="139" priority="105"/>
  </conditionalFormatting>
  <conditionalFormatting sqref="A4491:A4493">
    <cfRule type="duplicateValues" dxfId="138" priority="106"/>
  </conditionalFormatting>
  <conditionalFormatting sqref="A4494:A4496">
    <cfRule type="duplicateValues" dxfId="137" priority="101"/>
  </conditionalFormatting>
  <conditionalFormatting sqref="A4494:A4496">
    <cfRule type="duplicateValues" dxfId="136" priority="102"/>
  </conditionalFormatting>
  <conditionalFormatting sqref="A4494:A4496">
    <cfRule type="duplicateValues" dxfId="135" priority="103"/>
  </conditionalFormatting>
  <conditionalFormatting sqref="A4497:A4499">
    <cfRule type="duplicateValues" dxfId="134" priority="98"/>
  </conditionalFormatting>
  <conditionalFormatting sqref="A4497:A4499">
    <cfRule type="duplicateValues" dxfId="133" priority="99"/>
  </conditionalFormatting>
  <conditionalFormatting sqref="A4497:A4499">
    <cfRule type="duplicateValues" dxfId="132" priority="100"/>
  </conditionalFormatting>
  <conditionalFormatting sqref="A4500">
    <cfRule type="duplicateValues" dxfId="131" priority="95"/>
  </conditionalFormatting>
  <conditionalFormatting sqref="A4500">
    <cfRule type="duplicateValues" dxfId="130" priority="96"/>
  </conditionalFormatting>
  <conditionalFormatting sqref="A4500">
    <cfRule type="duplicateValues" dxfId="129" priority="97"/>
  </conditionalFormatting>
  <conditionalFormatting sqref="A4501:A4503">
    <cfRule type="duplicateValues" dxfId="128" priority="92"/>
  </conditionalFormatting>
  <conditionalFormatting sqref="A4501:A4503">
    <cfRule type="duplicateValues" dxfId="127" priority="93"/>
  </conditionalFormatting>
  <conditionalFormatting sqref="A4501:A4503">
    <cfRule type="duplicateValues" dxfId="126" priority="94"/>
  </conditionalFormatting>
  <conditionalFormatting sqref="A4504:A4506">
    <cfRule type="duplicateValues" dxfId="125" priority="89"/>
  </conditionalFormatting>
  <conditionalFormatting sqref="A4504:A4506">
    <cfRule type="duplicateValues" dxfId="124" priority="90"/>
  </conditionalFormatting>
  <conditionalFormatting sqref="A4504:A4506">
    <cfRule type="duplicateValues" dxfId="123" priority="91"/>
  </conditionalFormatting>
  <conditionalFormatting sqref="A4507:A4509">
    <cfRule type="duplicateValues" dxfId="122" priority="86"/>
  </conditionalFormatting>
  <conditionalFormatting sqref="A4507:A4509">
    <cfRule type="duplicateValues" dxfId="121" priority="87"/>
  </conditionalFormatting>
  <conditionalFormatting sqref="A4507:A4509">
    <cfRule type="duplicateValues" dxfId="120" priority="88"/>
  </conditionalFormatting>
  <conditionalFormatting sqref="A4510">
    <cfRule type="duplicateValues" dxfId="119" priority="83"/>
  </conditionalFormatting>
  <conditionalFormatting sqref="A4510">
    <cfRule type="duplicateValues" dxfId="118" priority="84"/>
  </conditionalFormatting>
  <conditionalFormatting sqref="A4510">
    <cfRule type="duplicateValues" dxfId="117" priority="85"/>
  </conditionalFormatting>
  <conditionalFormatting sqref="A4511:A4513">
    <cfRule type="duplicateValues" dxfId="116" priority="80"/>
  </conditionalFormatting>
  <conditionalFormatting sqref="A4511:A4513">
    <cfRule type="duplicateValues" dxfId="115" priority="81"/>
  </conditionalFormatting>
  <conditionalFormatting sqref="A4511:A4513">
    <cfRule type="duplicateValues" dxfId="114" priority="82"/>
  </conditionalFormatting>
  <conditionalFormatting sqref="A4514:A4516">
    <cfRule type="duplicateValues" dxfId="113" priority="77"/>
  </conditionalFormatting>
  <conditionalFormatting sqref="A4514:A4516">
    <cfRule type="duplicateValues" dxfId="112" priority="78"/>
  </conditionalFormatting>
  <conditionalFormatting sqref="A4514:A4516">
    <cfRule type="duplicateValues" dxfId="111" priority="79"/>
  </conditionalFormatting>
  <conditionalFormatting sqref="A4517:A4519">
    <cfRule type="duplicateValues" dxfId="110" priority="74"/>
  </conditionalFormatting>
  <conditionalFormatting sqref="A4517:A4519">
    <cfRule type="duplicateValues" dxfId="109" priority="75"/>
  </conditionalFormatting>
  <conditionalFormatting sqref="A4517:A4519">
    <cfRule type="duplicateValues" dxfId="108" priority="76"/>
  </conditionalFormatting>
  <conditionalFormatting sqref="A4520">
    <cfRule type="duplicateValues" dxfId="107" priority="71"/>
  </conditionalFormatting>
  <conditionalFormatting sqref="A4520">
    <cfRule type="duplicateValues" dxfId="106" priority="72"/>
  </conditionalFormatting>
  <conditionalFormatting sqref="A4520">
    <cfRule type="duplicateValues" dxfId="105" priority="73"/>
  </conditionalFormatting>
  <conditionalFormatting sqref="A4571:A4573">
    <cfRule type="duplicateValues" dxfId="104" priority="68"/>
  </conditionalFormatting>
  <conditionalFormatting sqref="A4571:A4573">
    <cfRule type="duplicateValues" dxfId="103" priority="69"/>
  </conditionalFormatting>
  <conditionalFormatting sqref="A4571:A4573">
    <cfRule type="duplicateValues" dxfId="102" priority="70"/>
  </conditionalFormatting>
  <conditionalFormatting sqref="A4574:A4576">
    <cfRule type="duplicateValues" dxfId="101" priority="65"/>
  </conditionalFormatting>
  <conditionalFormatting sqref="A4574:A4576">
    <cfRule type="duplicateValues" dxfId="100" priority="66"/>
  </conditionalFormatting>
  <conditionalFormatting sqref="A4574:A4576">
    <cfRule type="duplicateValues" dxfId="99" priority="67"/>
  </conditionalFormatting>
  <conditionalFormatting sqref="A4577">
    <cfRule type="duplicateValues" dxfId="98" priority="62"/>
  </conditionalFormatting>
  <conditionalFormatting sqref="A4577">
    <cfRule type="duplicateValues" dxfId="97" priority="63"/>
  </conditionalFormatting>
  <conditionalFormatting sqref="A4577">
    <cfRule type="duplicateValues" dxfId="96" priority="64"/>
  </conditionalFormatting>
  <conditionalFormatting sqref="A4578:A4580">
    <cfRule type="duplicateValues" dxfId="95" priority="59"/>
  </conditionalFormatting>
  <conditionalFormatting sqref="A4578:A4580">
    <cfRule type="duplicateValues" dxfId="94" priority="60"/>
  </conditionalFormatting>
  <conditionalFormatting sqref="A4578:A4580">
    <cfRule type="duplicateValues" dxfId="93" priority="61"/>
  </conditionalFormatting>
  <conditionalFormatting sqref="A4581:A4583">
    <cfRule type="duplicateValues" dxfId="92" priority="56"/>
  </conditionalFormatting>
  <conditionalFormatting sqref="A4581:A4583">
    <cfRule type="duplicateValues" dxfId="91" priority="57"/>
  </conditionalFormatting>
  <conditionalFormatting sqref="A4581:A4583">
    <cfRule type="duplicateValues" dxfId="90" priority="58"/>
  </conditionalFormatting>
  <conditionalFormatting sqref="A4584:A4586">
    <cfRule type="duplicateValues" dxfId="89" priority="53"/>
  </conditionalFormatting>
  <conditionalFormatting sqref="A4584:A4586">
    <cfRule type="duplicateValues" dxfId="88" priority="54"/>
  </conditionalFormatting>
  <conditionalFormatting sqref="A4584:A4586">
    <cfRule type="duplicateValues" dxfId="87" priority="55"/>
  </conditionalFormatting>
  <conditionalFormatting sqref="A4587">
    <cfRule type="duplicateValues" dxfId="86" priority="50"/>
  </conditionalFormatting>
  <conditionalFormatting sqref="A4587">
    <cfRule type="duplicateValues" dxfId="85" priority="51"/>
  </conditionalFormatting>
  <conditionalFormatting sqref="A4587">
    <cfRule type="duplicateValues" dxfId="84" priority="52"/>
  </conditionalFormatting>
  <conditionalFormatting sqref="A4588:A4590">
    <cfRule type="duplicateValues" dxfId="83" priority="47"/>
  </conditionalFormatting>
  <conditionalFormatting sqref="A4588:A4590">
    <cfRule type="duplicateValues" dxfId="82" priority="48"/>
  </conditionalFormatting>
  <conditionalFormatting sqref="A4588:A4590">
    <cfRule type="duplicateValues" dxfId="81" priority="49"/>
  </conditionalFormatting>
  <conditionalFormatting sqref="A4591:A4593">
    <cfRule type="duplicateValues" dxfId="80" priority="44"/>
  </conditionalFormatting>
  <conditionalFormatting sqref="A4591:A4593">
    <cfRule type="duplicateValues" dxfId="79" priority="45"/>
  </conditionalFormatting>
  <conditionalFormatting sqref="A4591:A4593">
    <cfRule type="duplicateValues" dxfId="78" priority="46"/>
  </conditionalFormatting>
  <conditionalFormatting sqref="A4594:A4596">
    <cfRule type="duplicateValues" dxfId="77" priority="41"/>
  </conditionalFormatting>
  <conditionalFormatting sqref="A4594:A4596">
    <cfRule type="duplicateValues" dxfId="76" priority="42"/>
  </conditionalFormatting>
  <conditionalFormatting sqref="A4594:A4596">
    <cfRule type="duplicateValues" dxfId="75" priority="43"/>
  </conditionalFormatting>
  <conditionalFormatting sqref="A4597">
    <cfRule type="duplicateValues" dxfId="74" priority="38"/>
  </conditionalFormatting>
  <conditionalFormatting sqref="A4597">
    <cfRule type="duplicateValues" dxfId="73" priority="39"/>
  </conditionalFormatting>
  <conditionalFormatting sqref="A4597">
    <cfRule type="duplicateValues" dxfId="72" priority="40"/>
  </conditionalFormatting>
  <conditionalFormatting sqref="A4598:A4600">
    <cfRule type="duplicateValues" dxfId="71" priority="35"/>
  </conditionalFormatting>
  <conditionalFormatting sqref="A4598:A4600">
    <cfRule type="duplicateValues" dxfId="70" priority="36"/>
  </conditionalFormatting>
  <conditionalFormatting sqref="A4598:A4600">
    <cfRule type="duplicateValues" dxfId="69" priority="37"/>
  </conditionalFormatting>
  <conditionalFormatting sqref="A4601:A4603">
    <cfRule type="duplicateValues" dxfId="68" priority="32"/>
  </conditionalFormatting>
  <conditionalFormatting sqref="A4601:A4603">
    <cfRule type="duplicateValues" dxfId="67" priority="33"/>
  </conditionalFormatting>
  <conditionalFormatting sqref="A4601:A4603">
    <cfRule type="duplicateValues" dxfId="66" priority="34"/>
  </conditionalFormatting>
  <conditionalFormatting sqref="A4604:A4606">
    <cfRule type="duplicateValues" dxfId="65" priority="29"/>
  </conditionalFormatting>
  <conditionalFormatting sqref="A4604:A4606">
    <cfRule type="duplicateValues" dxfId="64" priority="30"/>
  </conditionalFormatting>
  <conditionalFormatting sqref="A4604:A4606">
    <cfRule type="duplicateValues" dxfId="63" priority="31"/>
  </conditionalFormatting>
  <conditionalFormatting sqref="A4607">
    <cfRule type="duplicateValues" dxfId="62" priority="26"/>
  </conditionalFormatting>
  <conditionalFormatting sqref="A4607">
    <cfRule type="duplicateValues" dxfId="61" priority="27"/>
  </conditionalFormatting>
  <conditionalFormatting sqref="A4607">
    <cfRule type="duplicateValues" dxfId="60" priority="28"/>
  </conditionalFormatting>
  <conditionalFormatting sqref="A4608:A4610">
    <cfRule type="duplicateValues" dxfId="59" priority="23"/>
  </conditionalFormatting>
  <conditionalFormatting sqref="A4608:A4610">
    <cfRule type="duplicateValues" dxfId="58" priority="24"/>
  </conditionalFormatting>
  <conditionalFormatting sqref="A4608:A4610">
    <cfRule type="duplicateValues" dxfId="57" priority="25"/>
  </conditionalFormatting>
  <conditionalFormatting sqref="A4611:A4613">
    <cfRule type="duplicateValues" dxfId="56" priority="20"/>
  </conditionalFormatting>
  <conditionalFormatting sqref="A4611:A4613">
    <cfRule type="duplicateValues" dxfId="55" priority="21"/>
  </conditionalFormatting>
  <conditionalFormatting sqref="A4611:A4613">
    <cfRule type="duplicateValues" dxfId="54" priority="22"/>
  </conditionalFormatting>
  <conditionalFormatting sqref="A4614:A4616">
    <cfRule type="duplicateValues" dxfId="53" priority="17"/>
  </conditionalFormatting>
  <conditionalFormatting sqref="A4614:A4616">
    <cfRule type="duplicateValues" dxfId="52" priority="18"/>
  </conditionalFormatting>
  <conditionalFormatting sqref="A4614:A4616">
    <cfRule type="duplicateValues" dxfId="51" priority="19"/>
  </conditionalFormatting>
  <conditionalFormatting sqref="A4617">
    <cfRule type="duplicateValues" dxfId="50" priority="14"/>
  </conditionalFormatting>
  <conditionalFormatting sqref="A4617">
    <cfRule type="duplicateValues" dxfId="49" priority="15"/>
  </conditionalFormatting>
  <conditionalFormatting sqref="A4617">
    <cfRule type="duplicateValues" dxfId="48" priority="16"/>
  </conditionalFormatting>
  <conditionalFormatting sqref="A4618:A4620">
    <cfRule type="duplicateValues" dxfId="47" priority="11"/>
  </conditionalFormatting>
  <conditionalFormatting sqref="A4618:A4620">
    <cfRule type="duplicateValues" dxfId="46" priority="12"/>
  </conditionalFormatting>
  <conditionalFormatting sqref="A4618:A4620">
    <cfRule type="duplicateValues" dxfId="45" priority="13"/>
  </conditionalFormatting>
  <conditionalFormatting sqref="A94">
    <cfRule type="duplicateValues" dxfId="44" priority="10"/>
  </conditionalFormatting>
  <conditionalFormatting sqref="A1839:A1913">
    <cfRule type="duplicateValues" dxfId="43" priority="4"/>
    <cfRule type="duplicateValues" dxfId="42" priority="5"/>
    <cfRule type="duplicateValues" dxfId="41" priority="6"/>
  </conditionalFormatting>
  <conditionalFormatting sqref="A1694:A1838">
    <cfRule type="duplicateValues" dxfId="40" priority="1842"/>
    <cfRule type="duplicateValues" dxfId="39" priority="1843"/>
    <cfRule type="duplicateValues" dxfId="38" priority="1844"/>
  </conditionalFormatting>
  <conditionalFormatting sqref="A97">
    <cfRule type="duplicateValues" dxfId="37" priority="3"/>
  </conditionalFormatting>
  <conditionalFormatting sqref="A98">
    <cfRule type="duplicateValues" dxfId="36" priority="2"/>
  </conditionalFormatting>
  <conditionalFormatting sqref="A99">
    <cfRule type="duplicateValues" dxfId="35" priority="1"/>
  </conditionalFormatting>
  <dataValidations disablePrompts="1" count="1">
    <dataValidation type="list" allowBlank="1" showInputMessage="1" showErrorMessage="1" sqref="A4:BQ4">
      <formula1>"Both,Client,Server,Excluded"</formula1>
    </dataValidation>
  </dataValidations>
  <pageMargins left="0.69930555555555596" right="0.69930555555555596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L135"/>
  <sheetViews>
    <sheetView workbookViewId="0">
      <selection activeCell="G1" sqref="G1"/>
    </sheetView>
  </sheetViews>
  <sheetFormatPr defaultColWidth="9" defaultRowHeight="13.5"/>
  <sheetData>
    <row r="1" spans="5:12">
      <c r="E1" s="10">
        <v>60</v>
      </c>
      <c r="F1" s="10">
        <v>60</v>
      </c>
      <c r="G1">
        <f>ROUNDUP(E1*0.8,0)</f>
        <v>48</v>
      </c>
    </row>
    <row r="2" spans="5:12">
      <c r="E2" s="10">
        <v>120</v>
      </c>
      <c r="F2" s="10">
        <v>120</v>
      </c>
      <c r="G2">
        <f t="shared" ref="G2:G65" si="0">ROUNDUP(E2*0.8,0)</f>
        <v>96</v>
      </c>
    </row>
    <row r="3" spans="5:12">
      <c r="E3" s="10">
        <v>180</v>
      </c>
      <c r="F3" s="10">
        <v>180</v>
      </c>
      <c r="G3">
        <f t="shared" si="0"/>
        <v>144</v>
      </c>
    </row>
    <row r="4" spans="5:12">
      <c r="E4" s="10">
        <v>60</v>
      </c>
      <c r="F4" s="10">
        <v>60</v>
      </c>
      <c r="G4">
        <f t="shared" si="0"/>
        <v>48</v>
      </c>
    </row>
    <row r="5" spans="5:12">
      <c r="E5" s="10">
        <v>120</v>
      </c>
      <c r="F5" s="10">
        <v>120</v>
      </c>
      <c r="G5">
        <f t="shared" si="0"/>
        <v>96</v>
      </c>
    </row>
    <row r="6" spans="5:12">
      <c r="E6" s="10">
        <v>180</v>
      </c>
      <c r="F6" s="10">
        <v>180</v>
      </c>
      <c r="G6">
        <f t="shared" si="0"/>
        <v>144</v>
      </c>
    </row>
    <row r="7" spans="5:12">
      <c r="E7" s="10">
        <v>60</v>
      </c>
      <c r="F7" s="10">
        <v>60</v>
      </c>
      <c r="G7">
        <f t="shared" si="0"/>
        <v>48</v>
      </c>
    </row>
    <row r="8" spans="5:12">
      <c r="E8" s="10">
        <v>120</v>
      </c>
      <c r="F8" s="10">
        <v>120</v>
      </c>
      <c r="G8">
        <f t="shared" si="0"/>
        <v>96</v>
      </c>
    </row>
    <row r="9" spans="5:12">
      <c r="E9" s="10">
        <v>180</v>
      </c>
      <c r="F9" s="10">
        <v>180</v>
      </c>
      <c r="G9">
        <f t="shared" si="0"/>
        <v>144</v>
      </c>
    </row>
    <row r="10" spans="5:12">
      <c r="E10" s="10">
        <v>60</v>
      </c>
      <c r="F10" s="10">
        <v>60</v>
      </c>
      <c r="G10">
        <f t="shared" si="0"/>
        <v>48</v>
      </c>
    </row>
    <row r="11" spans="5:12">
      <c r="E11" s="10">
        <v>120</v>
      </c>
      <c r="F11" s="10">
        <v>120</v>
      </c>
      <c r="G11">
        <f t="shared" si="0"/>
        <v>96</v>
      </c>
    </row>
    <row r="12" spans="5:12">
      <c r="E12" s="10">
        <v>180</v>
      </c>
      <c r="F12" s="10">
        <v>180</v>
      </c>
      <c r="G12">
        <f t="shared" si="0"/>
        <v>144</v>
      </c>
    </row>
    <row r="13" spans="5:12">
      <c r="E13" s="10">
        <v>60</v>
      </c>
      <c r="F13" s="10">
        <v>60</v>
      </c>
      <c r="G13">
        <f t="shared" si="0"/>
        <v>48</v>
      </c>
      <c r="L13">
        <v>1</v>
      </c>
    </row>
    <row r="14" spans="5:12">
      <c r="E14" s="10">
        <v>120</v>
      </c>
      <c r="F14" s="10">
        <v>120</v>
      </c>
      <c r="G14">
        <f t="shared" si="0"/>
        <v>96</v>
      </c>
    </row>
    <row r="15" spans="5:12">
      <c r="E15" s="10">
        <v>180</v>
      </c>
      <c r="F15" s="10">
        <v>180</v>
      </c>
      <c r="G15">
        <f t="shared" si="0"/>
        <v>144</v>
      </c>
    </row>
    <row r="16" spans="5:12">
      <c r="E16" s="10">
        <v>100</v>
      </c>
      <c r="F16" s="10">
        <v>100</v>
      </c>
      <c r="G16">
        <f t="shared" si="0"/>
        <v>80</v>
      </c>
    </row>
    <row r="17" spans="5:7">
      <c r="E17" s="10">
        <v>160</v>
      </c>
      <c r="F17" s="10">
        <v>160</v>
      </c>
      <c r="G17">
        <f t="shared" si="0"/>
        <v>128</v>
      </c>
    </row>
    <row r="18" spans="5:7">
      <c r="E18" s="10">
        <v>220</v>
      </c>
      <c r="F18" s="10">
        <v>220</v>
      </c>
      <c r="G18">
        <f t="shared" si="0"/>
        <v>176</v>
      </c>
    </row>
    <row r="19" spans="5:7">
      <c r="E19" s="10">
        <v>100</v>
      </c>
      <c r="F19" s="10">
        <v>100</v>
      </c>
      <c r="G19">
        <f t="shared" si="0"/>
        <v>80</v>
      </c>
    </row>
    <row r="20" spans="5:7">
      <c r="E20" s="10">
        <v>160</v>
      </c>
      <c r="F20" s="10">
        <v>160</v>
      </c>
      <c r="G20">
        <f t="shared" si="0"/>
        <v>128</v>
      </c>
    </row>
    <row r="21" spans="5:7">
      <c r="E21" s="10">
        <v>220</v>
      </c>
      <c r="F21" s="10">
        <v>220</v>
      </c>
      <c r="G21">
        <f t="shared" si="0"/>
        <v>176</v>
      </c>
    </row>
    <row r="22" spans="5:7">
      <c r="E22" s="10">
        <v>100</v>
      </c>
      <c r="F22" s="10">
        <v>100</v>
      </c>
      <c r="G22">
        <f t="shared" si="0"/>
        <v>80</v>
      </c>
    </row>
    <row r="23" spans="5:7">
      <c r="E23" s="10">
        <v>160</v>
      </c>
      <c r="F23" s="10">
        <v>160</v>
      </c>
      <c r="G23">
        <f t="shared" si="0"/>
        <v>128</v>
      </c>
    </row>
    <row r="24" spans="5:7">
      <c r="E24" s="10">
        <v>220</v>
      </c>
      <c r="F24" s="10">
        <v>220</v>
      </c>
      <c r="G24">
        <f t="shared" si="0"/>
        <v>176</v>
      </c>
    </row>
    <row r="25" spans="5:7">
      <c r="E25" s="10">
        <v>100</v>
      </c>
      <c r="F25" s="10">
        <v>100</v>
      </c>
      <c r="G25">
        <f t="shared" si="0"/>
        <v>80</v>
      </c>
    </row>
    <row r="26" spans="5:7">
      <c r="E26" s="10">
        <v>160</v>
      </c>
      <c r="F26" s="10">
        <v>160</v>
      </c>
      <c r="G26">
        <f t="shared" si="0"/>
        <v>128</v>
      </c>
    </row>
    <row r="27" spans="5:7">
      <c r="E27" s="10">
        <v>220</v>
      </c>
      <c r="F27" s="10">
        <v>220</v>
      </c>
      <c r="G27">
        <f t="shared" si="0"/>
        <v>176</v>
      </c>
    </row>
    <row r="28" spans="5:7">
      <c r="E28" s="10">
        <v>100</v>
      </c>
      <c r="F28" s="10">
        <v>100</v>
      </c>
      <c r="G28">
        <f t="shared" si="0"/>
        <v>80</v>
      </c>
    </row>
    <row r="29" spans="5:7">
      <c r="E29" s="10">
        <v>160</v>
      </c>
      <c r="F29" s="10">
        <v>160</v>
      </c>
      <c r="G29">
        <f t="shared" si="0"/>
        <v>128</v>
      </c>
    </row>
    <row r="30" spans="5:7">
      <c r="E30" s="10">
        <v>220</v>
      </c>
      <c r="F30" s="10">
        <v>220</v>
      </c>
      <c r="G30">
        <f t="shared" si="0"/>
        <v>176</v>
      </c>
    </row>
    <row r="31" spans="5:7">
      <c r="E31" s="10">
        <f>E16+20</f>
        <v>120</v>
      </c>
      <c r="F31" s="10">
        <f>F16+20</f>
        <v>120</v>
      </c>
      <c r="G31">
        <f t="shared" si="0"/>
        <v>96</v>
      </c>
    </row>
    <row r="32" spans="5:7">
      <c r="E32" s="10">
        <f t="shared" ref="E32:F47" si="1">E17+20</f>
        <v>180</v>
      </c>
      <c r="F32" s="10">
        <f t="shared" si="1"/>
        <v>180</v>
      </c>
      <c r="G32">
        <f t="shared" si="0"/>
        <v>144</v>
      </c>
    </row>
    <row r="33" spans="5:7">
      <c r="E33" s="10">
        <f t="shared" si="1"/>
        <v>240</v>
      </c>
      <c r="F33" s="10">
        <f t="shared" si="1"/>
        <v>240</v>
      </c>
      <c r="G33">
        <f t="shared" si="0"/>
        <v>192</v>
      </c>
    </row>
    <row r="34" spans="5:7">
      <c r="E34" s="10">
        <f t="shared" si="1"/>
        <v>120</v>
      </c>
      <c r="F34" s="10">
        <f t="shared" si="1"/>
        <v>120</v>
      </c>
      <c r="G34">
        <f t="shared" si="0"/>
        <v>96</v>
      </c>
    </row>
    <row r="35" spans="5:7">
      <c r="E35" s="10">
        <f t="shared" si="1"/>
        <v>180</v>
      </c>
      <c r="F35" s="10">
        <f t="shared" si="1"/>
        <v>180</v>
      </c>
      <c r="G35">
        <f t="shared" si="0"/>
        <v>144</v>
      </c>
    </row>
    <row r="36" spans="5:7">
      <c r="E36" s="10">
        <f t="shared" si="1"/>
        <v>240</v>
      </c>
      <c r="F36" s="10">
        <f t="shared" si="1"/>
        <v>240</v>
      </c>
      <c r="G36">
        <f t="shared" si="0"/>
        <v>192</v>
      </c>
    </row>
    <row r="37" spans="5:7">
      <c r="E37" s="10">
        <f t="shared" si="1"/>
        <v>120</v>
      </c>
      <c r="F37" s="10">
        <f t="shared" si="1"/>
        <v>120</v>
      </c>
      <c r="G37">
        <f t="shared" si="0"/>
        <v>96</v>
      </c>
    </row>
    <row r="38" spans="5:7">
      <c r="E38" s="10">
        <f t="shared" si="1"/>
        <v>180</v>
      </c>
      <c r="F38" s="10">
        <f t="shared" si="1"/>
        <v>180</v>
      </c>
      <c r="G38">
        <f t="shared" si="0"/>
        <v>144</v>
      </c>
    </row>
    <row r="39" spans="5:7">
      <c r="E39" s="10">
        <f t="shared" si="1"/>
        <v>240</v>
      </c>
      <c r="F39" s="10">
        <f t="shared" si="1"/>
        <v>240</v>
      </c>
      <c r="G39">
        <f t="shared" si="0"/>
        <v>192</v>
      </c>
    </row>
    <row r="40" spans="5:7">
      <c r="E40" s="10">
        <f t="shared" si="1"/>
        <v>120</v>
      </c>
      <c r="F40" s="10">
        <f t="shared" si="1"/>
        <v>120</v>
      </c>
      <c r="G40">
        <f t="shared" si="0"/>
        <v>96</v>
      </c>
    </row>
    <row r="41" spans="5:7">
      <c r="E41" s="10">
        <f t="shared" si="1"/>
        <v>180</v>
      </c>
      <c r="F41" s="10">
        <f t="shared" si="1"/>
        <v>180</v>
      </c>
      <c r="G41">
        <f t="shared" si="0"/>
        <v>144</v>
      </c>
    </row>
    <row r="42" spans="5:7">
      <c r="E42" s="10">
        <f t="shared" si="1"/>
        <v>240</v>
      </c>
      <c r="F42" s="10">
        <f t="shared" si="1"/>
        <v>240</v>
      </c>
      <c r="G42">
        <f t="shared" si="0"/>
        <v>192</v>
      </c>
    </row>
    <row r="43" spans="5:7">
      <c r="E43" s="10">
        <f t="shared" si="1"/>
        <v>120</v>
      </c>
      <c r="F43" s="10">
        <f t="shared" si="1"/>
        <v>120</v>
      </c>
      <c r="G43">
        <f t="shared" si="0"/>
        <v>96</v>
      </c>
    </row>
    <row r="44" spans="5:7">
      <c r="E44" s="10">
        <f t="shared" si="1"/>
        <v>180</v>
      </c>
      <c r="F44" s="10">
        <f t="shared" si="1"/>
        <v>180</v>
      </c>
      <c r="G44">
        <f t="shared" si="0"/>
        <v>144</v>
      </c>
    </row>
    <row r="45" spans="5:7">
      <c r="E45" s="10">
        <f t="shared" si="1"/>
        <v>240</v>
      </c>
      <c r="F45" s="10">
        <f t="shared" si="1"/>
        <v>240</v>
      </c>
      <c r="G45">
        <f t="shared" si="0"/>
        <v>192</v>
      </c>
    </row>
    <row r="46" spans="5:7">
      <c r="E46" s="10">
        <f t="shared" si="1"/>
        <v>140</v>
      </c>
      <c r="F46" s="10">
        <f t="shared" si="1"/>
        <v>140</v>
      </c>
      <c r="G46">
        <f t="shared" si="0"/>
        <v>112</v>
      </c>
    </row>
    <row r="47" spans="5:7">
      <c r="E47" s="10">
        <f t="shared" si="1"/>
        <v>200</v>
      </c>
      <c r="F47" s="10">
        <f t="shared" si="1"/>
        <v>200</v>
      </c>
      <c r="G47">
        <f t="shared" si="0"/>
        <v>160</v>
      </c>
    </row>
    <row r="48" spans="5:7">
      <c r="E48" s="10">
        <f t="shared" ref="E48:F63" si="2">E33+20</f>
        <v>260</v>
      </c>
      <c r="F48" s="10">
        <f t="shared" si="2"/>
        <v>260</v>
      </c>
      <c r="G48">
        <f t="shared" si="0"/>
        <v>208</v>
      </c>
    </row>
    <row r="49" spans="5:7">
      <c r="E49" s="10">
        <f t="shared" si="2"/>
        <v>140</v>
      </c>
      <c r="F49" s="10">
        <f t="shared" si="2"/>
        <v>140</v>
      </c>
      <c r="G49">
        <f t="shared" si="0"/>
        <v>112</v>
      </c>
    </row>
    <row r="50" spans="5:7">
      <c r="E50" s="10">
        <f t="shared" si="2"/>
        <v>200</v>
      </c>
      <c r="F50" s="10">
        <f t="shared" si="2"/>
        <v>200</v>
      </c>
      <c r="G50">
        <f t="shared" si="0"/>
        <v>160</v>
      </c>
    </row>
    <row r="51" spans="5:7">
      <c r="E51" s="10">
        <f t="shared" si="2"/>
        <v>260</v>
      </c>
      <c r="F51" s="10">
        <f t="shared" si="2"/>
        <v>260</v>
      </c>
      <c r="G51">
        <f t="shared" si="0"/>
        <v>208</v>
      </c>
    </row>
    <row r="52" spans="5:7">
      <c r="E52" s="10">
        <f t="shared" si="2"/>
        <v>140</v>
      </c>
      <c r="F52" s="10">
        <f t="shared" si="2"/>
        <v>140</v>
      </c>
      <c r="G52">
        <f t="shared" si="0"/>
        <v>112</v>
      </c>
    </row>
    <row r="53" spans="5:7">
      <c r="E53" s="10">
        <f t="shared" si="2"/>
        <v>200</v>
      </c>
      <c r="F53" s="10">
        <f t="shared" si="2"/>
        <v>200</v>
      </c>
      <c r="G53">
        <f t="shared" si="0"/>
        <v>160</v>
      </c>
    </row>
    <row r="54" spans="5:7">
      <c r="E54" s="10">
        <f t="shared" si="2"/>
        <v>260</v>
      </c>
      <c r="F54" s="10">
        <f t="shared" si="2"/>
        <v>260</v>
      </c>
      <c r="G54">
        <f t="shared" si="0"/>
        <v>208</v>
      </c>
    </row>
    <row r="55" spans="5:7">
      <c r="E55" s="10">
        <f t="shared" si="2"/>
        <v>140</v>
      </c>
      <c r="F55" s="10">
        <f t="shared" si="2"/>
        <v>140</v>
      </c>
      <c r="G55">
        <f t="shared" si="0"/>
        <v>112</v>
      </c>
    </row>
    <row r="56" spans="5:7">
      <c r="E56" s="10">
        <f t="shared" si="2"/>
        <v>200</v>
      </c>
      <c r="F56" s="10">
        <f t="shared" si="2"/>
        <v>200</v>
      </c>
      <c r="G56">
        <f t="shared" si="0"/>
        <v>160</v>
      </c>
    </row>
    <row r="57" spans="5:7">
      <c r="E57" s="10">
        <f t="shared" si="2"/>
        <v>260</v>
      </c>
      <c r="F57" s="10">
        <f t="shared" si="2"/>
        <v>260</v>
      </c>
      <c r="G57">
        <f t="shared" si="0"/>
        <v>208</v>
      </c>
    </row>
    <row r="58" spans="5:7">
      <c r="E58" s="10">
        <f t="shared" si="2"/>
        <v>140</v>
      </c>
      <c r="F58" s="10">
        <f t="shared" si="2"/>
        <v>140</v>
      </c>
      <c r="G58">
        <f t="shared" si="0"/>
        <v>112</v>
      </c>
    </row>
    <row r="59" spans="5:7">
      <c r="E59" s="10">
        <f t="shared" si="2"/>
        <v>200</v>
      </c>
      <c r="F59" s="10">
        <f t="shared" si="2"/>
        <v>200</v>
      </c>
      <c r="G59">
        <f t="shared" si="0"/>
        <v>160</v>
      </c>
    </row>
    <row r="60" spans="5:7">
      <c r="E60" s="10">
        <f t="shared" si="2"/>
        <v>260</v>
      </c>
      <c r="F60" s="10">
        <f t="shared" si="2"/>
        <v>260</v>
      </c>
      <c r="G60">
        <f t="shared" si="0"/>
        <v>208</v>
      </c>
    </row>
    <row r="61" spans="5:7">
      <c r="E61" s="10">
        <f t="shared" si="2"/>
        <v>160</v>
      </c>
      <c r="F61" s="10">
        <f t="shared" si="2"/>
        <v>160</v>
      </c>
      <c r="G61">
        <f t="shared" si="0"/>
        <v>128</v>
      </c>
    </row>
    <row r="62" spans="5:7">
      <c r="E62" s="10">
        <f t="shared" si="2"/>
        <v>220</v>
      </c>
      <c r="F62" s="10">
        <f t="shared" si="2"/>
        <v>220</v>
      </c>
      <c r="G62">
        <f t="shared" si="0"/>
        <v>176</v>
      </c>
    </row>
    <row r="63" spans="5:7">
      <c r="E63" s="10">
        <f t="shared" si="2"/>
        <v>280</v>
      </c>
      <c r="F63" s="10">
        <f t="shared" si="2"/>
        <v>280</v>
      </c>
      <c r="G63">
        <f t="shared" si="0"/>
        <v>224</v>
      </c>
    </row>
    <row r="64" spans="5:7">
      <c r="E64" s="10">
        <f t="shared" ref="E64:F79" si="3">E49+20</f>
        <v>160</v>
      </c>
      <c r="F64" s="10">
        <f t="shared" si="3"/>
        <v>160</v>
      </c>
      <c r="G64">
        <f t="shared" si="0"/>
        <v>128</v>
      </c>
    </row>
    <row r="65" spans="5:7">
      <c r="E65" s="10">
        <f t="shared" si="3"/>
        <v>220</v>
      </c>
      <c r="F65" s="10">
        <f t="shared" si="3"/>
        <v>220</v>
      </c>
      <c r="G65">
        <f t="shared" si="0"/>
        <v>176</v>
      </c>
    </row>
    <row r="66" spans="5:7">
      <c r="E66" s="10">
        <f t="shared" si="3"/>
        <v>280</v>
      </c>
      <c r="F66" s="10">
        <f t="shared" si="3"/>
        <v>280</v>
      </c>
      <c r="G66">
        <f t="shared" ref="G66:G129" si="4">ROUNDUP(E66*0.8,0)</f>
        <v>224</v>
      </c>
    </row>
    <row r="67" spans="5:7">
      <c r="E67" s="10">
        <f t="shared" si="3"/>
        <v>160</v>
      </c>
      <c r="F67" s="10">
        <f t="shared" si="3"/>
        <v>160</v>
      </c>
      <c r="G67">
        <f t="shared" si="4"/>
        <v>128</v>
      </c>
    </row>
    <row r="68" spans="5:7">
      <c r="E68" s="10">
        <f t="shared" si="3"/>
        <v>220</v>
      </c>
      <c r="F68" s="10">
        <f t="shared" si="3"/>
        <v>220</v>
      </c>
      <c r="G68">
        <f t="shared" si="4"/>
        <v>176</v>
      </c>
    </row>
    <row r="69" spans="5:7">
      <c r="E69" s="10">
        <f t="shared" si="3"/>
        <v>280</v>
      </c>
      <c r="F69" s="10">
        <f t="shared" si="3"/>
        <v>280</v>
      </c>
      <c r="G69">
        <f t="shared" si="4"/>
        <v>224</v>
      </c>
    </row>
    <row r="70" spans="5:7">
      <c r="E70" s="10">
        <f t="shared" si="3"/>
        <v>160</v>
      </c>
      <c r="F70" s="10">
        <f t="shared" si="3"/>
        <v>160</v>
      </c>
      <c r="G70">
        <f t="shared" si="4"/>
        <v>128</v>
      </c>
    </row>
    <row r="71" spans="5:7">
      <c r="E71" s="10">
        <f t="shared" si="3"/>
        <v>220</v>
      </c>
      <c r="F71" s="10">
        <f t="shared" si="3"/>
        <v>220</v>
      </c>
      <c r="G71">
        <f t="shared" si="4"/>
        <v>176</v>
      </c>
    </row>
    <row r="72" spans="5:7">
      <c r="E72" s="10">
        <f t="shared" si="3"/>
        <v>280</v>
      </c>
      <c r="F72" s="10">
        <f t="shared" si="3"/>
        <v>280</v>
      </c>
      <c r="G72">
        <f t="shared" si="4"/>
        <v>224</v>
      </c>
    </row>
    <row r="73" spans="5:7">
      <c r="E73" s="10">
        <f t="shared" si="3"/>
        <v>160</v>
      </c>
      <c r="F73" s="10">
        <f t="shared" si="3"/>
        <v>160</v>
      </c>
      <c r="G73">
        <f t="shared" si="4"/>
        <v>128</v>
      </c>
    </row>
    <row r="74" spans="5:7">
      <c r="E74" s="10">
        <f t="shared" si="3"/>
        <v>220</v>
      </c>
      <c r="F74" s="10">
        <f t="shared" si="3"/>
        <v>220</v>
      </c>
      <c r="G74">
        <f t="shared" si="4"/>
        <v>176</v>
      </c>
    </row>
    <row r="75" spans="5:7">
      <c r="E75" s="10">
        <f t="shared" si="3"/>
        <v>280</v>
      </c>
      <c r="F75" s="10">
        <f t="shared" si="3"/>
        <v>280</v>
      </c>
      <c r="G75">
        <f t="shared" si="4"/>
        <v>224</v>
      </c>
    </row>
    <row r="76" spans="5:7">
      <c r="E76" s="10">
        <f t="shared" si="3"/>
        <v>180</v>
      </c>
      <c r="F76" s="10">
        <f t="shared" si="3"/>
        <v>180</v>
      </c>
      <c r="G76">
        <f t="shared" si="4"/>
        <v>144</v>
      </c>
    </row>
    <row r="77" spans="5:7">
      <c r="E77" s="10">
        <f t="shared" si="3"/>
        <v>240</v>
      </c>
      <c r="F77" s="10">
        <f t="shared" si="3"/>
        <v>240</v>
      </c>
      <c r="G77">
        <f t="shared" si="4"/>
        <v>192</v>
      </c>
    </row>
    <row r="78" spans="5:7">
      <c r="E78" s="10">
        <f t="shared" si="3"/>
        <v>300</v>
      </c>
      <c r="F78" s="10">
        <f t="shared" si="3"/>
        <v>300</v>
      </c>
      <c r="G78">
        <f t="shared" si="4"/>
        <v>240</v>
      </c>
    </row>
    <row r="79" spans="5:7">
      <c r="E79" s="10">
        <f t="shared" si="3"/>
        <v>180</v>
      </c>
      <c r="F79" s="10">
        <f t="shared" si="3"/>
        <v>180</v>
      </c>
      <c r="G79">
        <f t="shared" si="4"/>
        <v>144</v>
      </c>
    </row>
    <row r="80" spans="5:7">
      <c r="E80" s="10">
        <f t="shared" ref="E80:F95" si="5">E65+20</f>
        <v>240</v>
      </c>
      <c r="F80" s="10">
        <f t="shared" si="5"/>
        <v>240</v>
      </c>
      <c r="G80">
        <f t="shared" si="4"/>
        <v>192</v>
      </c>
    </row>
    <row r="81" spans="5:7">
      <c r="E81" s="10">
        <f t="shared" si="5"/>
        <v>300</v>
      </c>
      <c r="F81" s="10">
        <f t="shared" si="5"/>
        <v>300</v>
      </c>
      <c r="G81">
        <f t="shared" si="4"/>
        <v>240</v>
      </c>
    </row>
    <row r="82" spans="5:7">
      <c r="E82" s="10">
        <f t="shared" si="5"/>
        <v>180</v>
      </c>
      <c r="F82" s="10">
        <f t="shared" si="5"/>
        <v>180</v>
      </c>
      <c r="G82">
        <f t="shared" si="4"/>
        <v>144</v>
      </c>
    </row>
    <row r="83" spans="5:7">
      <c r="E83" s="10">
        <f t="shared" si="5"/>
        <v>240</v>
      </c>
      <c r="F83" s="10">
        <f t="shared" si="5"/>
        <v>240</v>
      </c>
      <c r="G83">
        <f t="shared" si="4"/>
        <v>192</v>
      </c>
    </row>
    <row r="84" spans="5:7">
      <c r="E84" s="10">
        <f t="shared" si="5"/>
        <v>300</v>
      </c>
      <c r="F84" s="10">
        <f t="shared" si="5"/>
        <v>300</v>
      </c>
      <c r="G84">
        <f t="shared" si="4"/>
        <v>240</v>
      </c>
    </row>
    <row r="85" spans="5:7">
      <c r="E85" s="10">
        <f t="shared" si="5"/>
        <v>180</v>
      </c>
      <c r="F85" s="10">
        <f t="shared" si="5"/>
        <v>180</v>
      </c>
      <c r="G85">
        <f t="shared" si="4"/>
        <v>144</v>
      </c>
    </row>
    <row r="86" spans="5:7">
      <c r="E86" s="10">
        <f t="shared" si="5"/>
        <v>240</v>
      </c>
      <c r="F86" s="10">
        <f t="shared" si="5"/>
        <v>240</v>
      </c>
      <c r="G86">
        <f t="shared" si="4"/>
        <v>192</v>
      </c>
    </row>
    <row r="87" spans="5:7">
      <c r="E87" s="10">
        <f t="shared" si="5"/>
        <v>300</v>
      </c>
      <c r="F87" s="10">
        <f t="shared" si="5"/>
        <v>300</v>
      </c>
      <c r="G87">
        <f t="shared" si="4"/>
        <v>240</v>
      </c>
    </row>
    <row r="88" spans="5:7">
      <c r="E88" s="10">
        <f t="shared" si="5"/>
        <v>180</v>
      </c>
      <c r="F88" s="10">
        <f t="shared" si="5"/>
        <v>180</v>
      </c>
      <c r="G88">
        <f t="shared" si="4"/>
        <v>144</v>
      </c>
    </row>
    <row r="89" spans="5:7">
      <c r="E89" s="10">
        <f t="shared" si="5"/>
        <v>240</v>
      </c>
      <c r="F89" s="10">
        <f t="shared" si="5"/>
        <v>240</v>
      </c>
      <c r="G89">
        <f t="shared" si="4"/>
        <v>192</v>
      </c>
    </row>
    <row r="90" spans="5:7">
      <c r="E90" s="10">
        <f t="shared" si="5"/>
        <v>300</v>
      </c>
      <c r="F90" s="10">
        <f t="shared" si="5"/>
        <v>300</v>
      </c>
      <c r="G90">
        <f t="shared" si="4"/>
        <v>240</v>
      </c>
    </row>
    <row r="91" spans="5:7">
      <c r="E91" s="10">
        <f t="shared" si="5"/>
        <v>200</v>
      </c>
      <c r="F91" s="10">
        <f t="shared" si="5"/>
        <v>200</v>
      </c>
      <c r="G91">
        <f t="shared" si="4"/>
        <v>160</v>
      </c>
    </row>
    <row r="92" spans="5:7">
      <c r="E92" s="10">
        <f t="shared" si="5"/>
        <v>260</v>
      </c>
      <c r="F92" s="10">
        <f t="shared" si="5"/>
        <v>260</v>
      </c>
      <c r="G92">
        <f t="shared" si="4"/>
        <v>208</v>
      </c>
    </row>
    <row r="93" spans="5:7">
      <c r="E93" s="10">
        <f t="shared" si="5"/>
        <v>320</v>
      </c>
      <c r="F93" s="10">
        <f t="shared" si="5"/>
        <v>320</v>
      </c>
      <c r="G93">
        <f t="shared" si="4"/>
        <v>256</v>
      </c>
    </row>
    <row r="94" spans="5:7">
      <c r="E94" s="10">
        <f t="shared" si="5"/>
        <v>200</v>
      </c>
      <c r="F94" s="10">
        <f t="shared" si="5"/>
        <v>200</v>
      </c>
      <c r="G94">
        <f t="shared" si="4"/>
        <v>160</v>
      </c>
    </row>
    <row r="95" spans="5:7">
      <c r="E95" s="10">
        <f t="shared" si="5"/>
        <v>260</v>
      </c>
      <c r="F95" s="10">
        <f t="shared" si="5"/>
        <v>260</v>
      </c>
      <c r="G95">
        <f t="shared" si="4"/>
        <v>208</v>
      </c>
    </row>
    <row r="96" spans="5:7">
      <c r="E96" s="10">
        <f t="shared" ref="E96:F111" si="6">E81+20</f>
        <v>320</v>
      </c>
      <c r="F96" s="10">
        <f t="shared" si="6"/>
        <v>320</v>
      </c>
      <c r="G96">
        <f t="shared" si="4"/>
        <v>256</v>
      </c>
    </row>
    <row r="97" spans="5:7">
      <c r="E97" s="10">
        <f t="shared" si="6"/>
        <v>200</v>
      </c>
      <c r="F97" s="10">
        <f t="shared" si="6"/>
        <v>200</v>
      </c>
      <c r="G97">
        <f t="shared" si="4"/>
        <v>160</v>
      </c>
    </row>
    <row r="98" spans="5:7">
      <c r="E98" s="10">
        <f t="shared" si="6"/>
        <v>260</v>
      </c>
      <c r="F98" s="10">
        <f t="shared" si="6"/>
        <v>260</v>
      </c>
      <c r="G98">
        <f t="shared" si="4"/>
        <v>208</v>
      </c>
    </row>
    <row r="99" spans="5:7">
      <c r="E99" s="10">
        <f t="shared" si="6"/>
        <v>320</v>
      </c>
      <c r="F99" s="10">
        <f t="shared" si="6"/>
        <v>320</v>
      </c>
      <c r="G99">
        <f t="shared" si="4"/>
        <v>256</v>
      </c>
    </row>
    <row r="100" spans="5:7">
      <c r="E100" s="10">
        <f t="shared" si="6"/>
        <v>200</v>
      </c>
      <c r="F100" s="10">
        <f t="shared" si="6"/>
        <v>200</v>
      </c>
      <c r="G100">
        <f t="shared" si="4"/>
        <v>160</v>
      </c>
    </row>
    <row r="101" spans="5:7">
      <c r="E101" s="10">
        <f t="shared" si="6"/>
        <v>260</v>
      </c>
      <c r="F101" s="10">
        <f t="shared" si="6"/>
        <v>260</v>
      </c>
      <c r="G101">
        <f t="shared" si="4"/>
        <v>208</v>
      </c>
    </row>
    <row r="102" spans="5:7">
      <c r="E102" s="10">
        <f t="shared" si="6"/>
        <v>320</v>
      </c>
      <c r="F102" s="10">
        <f t="shared" si="6"/>
        <v>320</v>
      </c>
      <c r="G102">
        <f t="shared" si="4"/>
        <v>256</v>
      </c>
    </row>
    <row r="103" spans="5:7">
      <c r="E103" s="10">
        <f t="shared" si="6"/>
        <v>200</v>
      </c>
      <c r="F103" s="10">
        <f t="shared" si="6"/>
        <v>200</v>
      </c>
      <c r="G103">
        <f t="shared" si="4"/>
        <v>160</v>
      </c>
    </row>
    <row r="104" spans="5:7">
      <c r="E104" s="10">
        <f t="shared" si="6"/>
        <v>260</v>
      </c>
      <c r="F104" s="10">
        <f t="shared" si="6"/>
        <v>260</v>
      </c>
      <c r="G104">
        <f t="shared" si="4"/>
        <v>208</v>
      </c>
    </row>
    <row r="105" spans="5:7">
      <c r="E105" s="10">
        <f t="shared" si="6"/>
        <v>320</v>
      </c>
      <c r="F105" s="10">
        <f t="shared" si="6"/>
        <v>320</v>
      </c>
      <c r="G105">
        <f t="shared" si="4"/>
        <v>256</v>
      </c>
    </row>
    <row r="106" spans="5:7">
      <c r="E106" s="10">
        <f t="shared" si="6"/>
        <v>220</v>
      </c>
      <c r="F106" s="10">
        <f t="shared" si="6"/>
        <v>220</v>
      </c>
      <c r="G106">
        <f t="shared" si="4"/>
        <v>176</v>
      </c>
    </row>
    <row r="107" spans="5:7">
      <c r="E107" s="10">
        <f t="shared" si="6"/>
        <v>280</v>
      </c>
      <c r="F107" s="10">
        <f t="shared" si="6"/>
        <v>280</v>
      </c>
      <c r="G107">
        <f t="shared" si="4"/>
        <v>224</v>
      </c>
    </row>
    <row r="108" spans="5:7">
      <c r="E108" s="10">
        <f t="shared" si="6"/>
        <v>340</v>
      </c>
      <c r="F108" s="10">
        <f t="shared" si="6"/>
        <v>340</v>
      </c>
      <c r="G108">
        <f t="shared" si="4"/>
        <v>272</v>
      </c>
    </row>
    <row r="109" spans="5:7">
      <c r="E109" s="10">
        <f t="shared" si="6"/>
        <v>220</v>
      </c>
      <c r="F109" s="10">
        <f t="shared" si="6"/>
        <v>220</v>
      </c>
      <c r="G109">
        <f t="shared" si="4"/>
        <v>176</v>
      </c>
    </row>
    <row r="110" spans="5:7">
      <c r="E110" s="10">
        <f t="shared" si="6"/>
        <v>280</v>
      </c>
      <c r="F110" s="10">
        <f t="shared" si="6"/>
        <v>280</v>
      </c>
      <c r="G110">
        <f t="shared" si="4"/>
        <v>224</v>
      </c>
    </row>
    <row r="111" spans="5:7">
      <c r="E111" s="10">
        <f t="shared" si="6"/>
        <v>340</v>
      </c>
      <c r="F111" s="10">
        <f t="shared" si="6"/>
        <v>340</v>
      </c>
      <c r="G111">
        <f t="shared" si="4"/>
        <v>272</v>
      </c>
    </row>
    <row r="112" spans="5:7">
      <c r="E112" s="10">
        <f t="shared" ref="E112:F127" si="7">E97+20</f>
        <v>220</v>
      </c>
      <c r="F112" s="10">
        <f t="shared" si="7"/>
        <v>220</v>
      </c>
      <c r="G112">
        <f t="shared" si="4"/>
        <v>176</v>
      </c>
    </row>
    <row r="113" spans="5:7">
      <c r="E113" s="10">
        <f t="shared" si="7"/>
        <v>280</v>
      </c>
      <c r="F113" s="10">
        <f t="shared" si="7"/>
        <v>280</v>
      </c>
      <c r="G113">
        <f t="shared" si="4"/>
        <v>224</v>
      </c>
    </row>
    <row r="114" spans="5:7">
      <c r="E114" s="10">
        <f t="shared" si="7"/>
        <v>340</v>
      </c>
      <c r="F114" s="10">
        <f t="shared" si="7"/>
        <v>340</v>
      </c>
      <c r="G114">
        <f t="shared" si="4"/>
        <v>272</v>
      </c>
    </row>
    <row r="115" spans="5:7">
      <c r="E115" s="10">
        <f t="shared" si="7"/>
        <v>220</v>
      </c>
      <c r="F115" s="10">
        <f t="shared" si="7"/>
        <v>220</v>
      </c>
      <c r="G115">
        <f t="shared" si="4"/>
        <v>176</v>
      </c>
    </row>
    <row r="116" spans="5:7">
      <c r="E116" s="10">
        <f t="shared" si="7"/>
        <v>280</v>
      </c>
      <c r="F116" s="10">
        <f t="shared" si="7"/>
        <v>280</v>
      </c>
      <c r="G116">
        <f t="shared" si="4"/>
        <v>224</v>
      </c>
    </row>
    <row r="117" spans="5:7">
      <c r="E117" s="10">
        <f t="shared" si="7"/>
        <v>340</v>
      </c>
      <c r="F117" s="10">
        <f t="shared" si="7"/>
        <v>340</v>
      </c>
      <c r="G117">
        <f t="shared" si="4"/>
        <v>272</v>
      </c>
    </row>
    <row r="118" spans="5:7">
      <c r="E118" s="10">
        <f t="shared" si="7"/>
        <v>220</v>
      </c>
      <c r="F118" s="10">
        <f t="shared" si="7"/>
        <v>220</v>
      </c>
      <c r="G118">
        <f t="shared" si="4"/>
        <v>176</v>
      </c>
    </row>
    <row r="119" spans="5:7">
      <c r="E119" s="10">
        <f t="shared" si="7"/>
        <v>280</v>
      </c>
      <c r="F119" s="10">
        <f t="shared" si="7"/>
        <v>280</v>
      </c>
      <c r="G119">
        <f t="shared" si="4"/>
        <v>224</v>
      </c>
    </row>
    <row r="120" spans="5:7">
      <c r="E120" s="10">
        <f t="shared" si="7"/>
        <v>340</v>
      </c>
      <c r="F120" s="10">
        <f t="shared" si="7"/>
        <v>340</v>
      </c>
      <c r="G120">
        <f t="shared" si="4"/>
        <v>272</v>
      </c>
    </row>
    <row r="121" spans="5:7">
      <c r="E121" s="10">
        <f t="shared" si="7"/>
        <v>240</v>
      </c>
      <c r="F121" s="10">
        <f t="shared" si="7"/>
        <v>240</v>
      </c>
      <c r="G121">
        <f t="shared" si="4"/>
        <v>192</v>
      </c>
    </row>
    <row r="122" spans="5:7">
      <c r="E122" s="10">
        <f t="shared" si="7"/>
        <v>300</v>
      </c>
      <c r="F122" s="10">
        <f t="shared" si="7"/>
        <v>300</v>
      </c>
      <c r="G122">
        <f t="shared" si="4"/>
        <v>240</v>
      </c>
    </row>
    <row r="123" spans="5:7">
      <c r="E123" s="10">
        <f t="shared" si="7"/>
        <v>360</v>
      </c>
      <c r="F123" s="10">
        <f t="shared" si="7"/>
        <v>360</v>
      </c>
      <c r="G123">
        <f t="shared" si="4"/>
        <v>288</v>
      </c>
    </row>
    <row r="124" spans="5:7">
      <c r="E124" s="10">
        <f t="shared" si="7"/>
        <v>240</v>
      </c>
      <c r="F124" s="10">
        <f t="shared" si="7"/>
        <v>240</v>
      </c>
      <c r="G124">
        <f t="shared" si="4"/>
        <v>192</v>
      </c>
    </row>
    <row r="125" spans="5:7">
      <c r="E125" s="10">
        <f t="shared" si="7"/>
        <v>300</v>
      </c>
      <c r="F125" s="10">
        <f t="shared" si="7"/>
        <v>300</v>
      </c>
      <c r="G125">
        <f t="shared" si="4"/>
        <v>240</v>
      </c>
    </row>
    <row r="126" spans="5:7">
      <c r="E126" s="10">
        <f t="shared" si="7"/>
        <v>360</v>
      </c>
      <c r="F126" s="10">
        <f t="shared" si="7"/>
        <v>360</v>
      </c>
      <c r="G126">
        <f t="shared" si="4"/>
        <v>288</v>
      </c>
    </row>
    <row r="127" spans="5:7">
      <c r="E127" s="10">
        <f t="shared" si="7"/>
        <v>240</v>
      </c>
      <c r="F127" s="10">
        <f t="shared" si="7"/>
        <v>240</v>
      </c>
      <c r="G127">
        <f t="shared" si="4"/>
        <v>192</v>
      </c>
    </row>
    <row r="128" spans="5:7">
      <c r="E128" s="10">
        <f t="shared" ref="E128:F135" si="8">E113+20</f>
        <v>300</v>
      </c>
      <c r="F128" s="10">
        <f t="shared" si="8"/>
        <v>300</v>
      </c>
      <c r="G128">
        <f t="shared" si="4"/>
        <v>240</v>
      </c>
    </row>
    <row r="129" spans="5:7">
      <c r="E129" s="10">
        <f t="shared" si="8"/>
        <v>360</v>
      </c>
      <c r="F129" s="10">
        <f t="shared" si="8"/>
        <v>360</v>
      </c>
      <c r="G129">
        <f t="shared" si="4"/>
        <v>288</v>
      </c>
    </row>
    <row r="130" spans="5:7">
      <c r="E130" s="10">
        <f t="shared" si="8"/>
        <v>240</v>
      </c>
      <c r="F130" s="10">
        <f t="shared" si="8"/>
        <v>240</v>
      </c>
      <c r="G130">
        <f t="shared" ref="G130:G135" si="9">ROUNDUP(E130*0.8,0)</f>
        <v>192</v>
      </c>
    </row>
    <row r="131" spans="5:7">
      <c r="E131" s="10">
        <f t="shared" si="8"/>
        <v>300</v>
      </c>
      <c r="F131" s="10">
        <f t="shared" si="8"/>
        <v>300</v>
      </c>
      <c r="G131">
        <f t="shared" si="9"/>
        <v>240</v>
      </c>
    </row>
    <row r="132" spans="5:7">
      <c r="E132" s="10">
        <f t="shared" si="8"/>
        <v>360</v>
      </c>
      <c r="F132" s="10">
        <f t="shared" si="8"/>
        <v>360</v>
      </c>
      <c r="G132">
        <f t="shared" si="9"/>
        <v>288</v>
      </c>
    </row>
    <row r="133" spans="5:7">
      <c r="E133" s="10">
        <f t="shared" si="8"/>
        <v>240</v>
      </c>
      <c r="F133" s="10">
        <f t="shared" si="8"/>
        <v>240</v>
      </c>
      <c r="G133">
        <f t="shared" si="9"/>
        <v>192</v>
      </c>
    </row>
    <row r="134" spans="5:7">
      <c r="E134" s="10">
        <f t="shared" si="8"/>
        <v>300</v>
      </c>
      <c r="F134" s="10">
        <f t="shared" si="8"/>
        <v>300</v>
      </c>
      <c r="G134">
        <f t="shared" si="9"/>
        <v>240</v>
      </c>
    </row>
    <row r="135" spans="5:7">
      <c r="E135" s="10">
        <f t="shared" si="8"/>
        <v>360</v>
      </c>
      <c r="F135" s="10">
        <f t="shared" si="8"/>
        <v>360</v>
      </c>
      <c r="G135">
        <f t="shared" si="9"/>
        <v>288</v>
      </c>
    </row>
  </sheetData>
  <phoneticPr fontId="16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"/>
  <sheetViews>
    <sheetView topLeftCell="I38" workbookViewId="0">
      <selection activeCell="X69" sqref="X69"/>
    </sheetView>
  </sheetViews>
  <sheetFormatPr defaultColWidth="9" defaultRowHeight="13.5"/>
  <cols>
    <col min="28" max="28" width="13.875" bestFit="1" customWidth="1"/>
  </cols>
  <sheetData>
    <row r="1" spans="1:16" ht="15">
      <c r="A1" s="27" t="s">
        <v>1020</v>
      </c>
      <c r="B1" s="28"/>
      <c r="C1" s="28"/>
      <c r="D1" s="28"/>
      <c r="E1" s="28"/>
      <c r="F1" s="28"/>
      <c r="G1" s="27" t="s">
        <v>1021</v>
      </c>
      <c r="H1" s="28"/>
      <c r="L1">
        <v>1</v>
      </c>
      <c r="M1">
        <v>1</v>
      </c>
      <c r="N1">
        <v>10000</v>
      </c>
      <c r="O1">
        <v>15000</v>
      </c>
      <c r="P1">
        <v>20000</v>
      </c>
    </row>
    <row r="2" spans="1:16" ht="15">
      <c r="A2" s="29" t="s">
        <v>1022</v>
      </c>
      <c r="B2" s="29" t="s">
        <v>1023</v>
      </c>
      <c r="C2" s="29" t="s">
        <v>1024</v>
      </c>
      <c r="D2" s="28"/>
      <c r="E2" s="28"/>
      <c r="F2" s="28"/>
      <c r="G2" s="29" t="s">
        <v>1022</v>
      </c>
      <c r="H2" s="29" t="s">
        <v>1023</v>
      </c>
      <c r="L2">
        <v>1</v>
      </c>
      <c r="M2">
        <v>2</v>
      </c>
      <c r="N2">
        <v>12000</v>
      </c>
      <c r="O2">
        <f>N2*1.5</f>
        <v>18000</v>
      </c>
      <c r="P2">
        <f>O2*1.5</f>
        <v>27000</v>
      </c>
    </row>
    <row r="3" spans="1:16" ht="16.5">
      <c r="A3" s="30">
        <v>1</v>
      </c>
      <c r="B3" s="31" t="s">
        <v>305</v>
      </c>
      <c r="C3" s="32" t="s">
        <v>1025</v>
      </c>
      <c r="D3" s="28"/>
      <c r="E3" s="28"/>
      <c r="F3" s="28"/>
      <c r="G3" s="30">
        <v>1</v>
      </c>
      <c r="H3" s="31" t="s">
        <v>305</v>
      </c>
      <c r="L3">
        <v>1</v>
      </c>
      <c r="M3">
        <v>3</v>
      </c>
      <c r="N3">
        <v>15000</v>
      </c>
      <c r="O3">
        <f t="shared" ref="O3:P3" si="0">N3*1.5</f>
        <v>22500</v>
      </c>
      <c r="P3">
        <f t="shared" si="0"/>
        <v>33750</v>
      </c>
    </row>
    <row r="4" spans="1:16" ht="16.5">
      <c r="A4" s="30">
        <v>2</v>
      </c>
      <c r="B4" s="31" t="s">
        <v>1026</v>
      </c>
      <c r="C4" s="32" t="s">
        <v>1025</v>
      </c>
      <c r="D4" s="28"/>
      <c r="E4" s="28"/>
      <c r="F4" s="28"/>
      <c r="G4" s="30">
        <v>2</v>
      </c>
      <c r="H4" s="31" t="s">
        <v>1026</v>
      </c>
      <c r="L4">
        <v>1</v>
      </c>
      <c r="M4">
        <v>4</v>
      </c>
      <c r="N4">
        <v>18000</v>
      </c>
      <c r="O4">
        <f t="shared" ref="O4:P4" si="1">N4*1.5</f>
        <v>27000</v>
      </c>
      <c r="P4">
        <f t="shared" si="1"/>
        <v>40500</v>
      </c>
    </row>
    <row r="5" spans="1:16" ht="16.5">
      <c r="A5" s="30">
        <v>3</v>
      </c>
      <c r="B5" s="33" t="s">
        <v>1027</v>
      </c>
      <c r="C5" s="34" t="s">
        <v>1025</v>
      </c>
      <c r="D5" s="28"/>
      <c r="E5" s="28"/>
      <c r="F5" s="28"/>
      <c r="G5" s="30">
        <v>3</v>
      </c>
      <c r="H5" s="33" t="s">
        <v>1027</v>
      </c>
      <c r="L5">
        <v>1</v>
      </c>
      <c r="M5">
        <v>5</v>
      </c>
      <c r="N5">
        <v>21000</v>
      </c>
      <c r="O5">
        <f t="shared" ref="O5:P5" si="2">N5*1.5</f>
        <v>31500</v>
      </c>
      <c r="P5">
        <f t="shared" si="2"/>
        <v>47250</v>
      </c>
    </row>
    <row r="6" spans="1:16" ht="16.5">
      <c r="A6" s="30">
        <v>4</v>
      </c>
      <c r="B6" s="31" t="s">
        <v>896</v>
      </c>
      <c r="C6" s="32" t="s">
        <v>1025</v>
      </c>
      <c r="D6" s="28"/>
      <c r="E6" s="28"/>
      <c r="F6" s="28"/>
      <c r="G6" s="30">
        <v>4</v>
      </c>
      <c r="H6" s="31" t="s">
        <v>896</v>
      </c>
      <c r="L6">
        <v>1</v>
      </c>
      <c r="M6">
        <v>6</v>
      </c>
      <c r="N6">
        <v>25000</v>
      </c>
      <c r="O6">
        <f t="shared" ref="O6:P6" si="3">N6*1.5</f>
        <v>37500</v>
      </c>
      <c r="P6">
        <f t="shared" si="3"/>
        <v>56250</v>
      </c>
    </row>
    <row r="7" spans="1:16" ht="16.5">
      <c r="A7" s="30">
        <v>5</v>
      </c>
      <c r="B7" s="31" t="s">
        <v>1028</v>
      </c>
      <c r="C7" s="32" t="s">
        <v>1025</v>
      </c>
      <c r="D7" s="28"/>
      <c r="E7" s="28"/>
      <c r="F7" s="28"/>
      <c r="G7" s="30">
        <v>5</v>
      </c>
      <c r="H7" s="31" t="s">
        <v>1028</v>
      </c>
      <c r="L7">
        <v>2</v>
      </c>
      <c r="M7">
        <v>7</v>
      </c>
      <c r="N7">
        <v>30000</v>
      </c>
      <c r="O7">
        <f t="shared" ref="O7:P7" si="4">N7*1.5</f>
        <v>45000</v>
      </c>
      <c r="P7">
        <f t="shared" si="4"/>
        <v>67500</v>
      </c>
    </row>
    <row r="8" spans="1:16" ht="16.5">
      <c r="A8" s="30">
        <v>6</v>
      </c>
      <c r="B8" s="31" t="s">
        <v>1029</v>
      </c>
      <c r="C8" s="32" t="s">
        <v>1025</v>
      </c>
      <c r="D8" s="28"/>
      <c r="E8" s="28"/>
      <c r="F8" s="28"/>
      <c r="G8" s="30">
        <v>6</v>
      </c>
      <c r="H8" s="31" t="s">
        <v>1029</v>
      </c>
      <c r="L8">
        <v>2</v>
      </c>
      <c r="M8">
        <v>8</v>
      </c>
      <c r="N8">
        <f>N7+5000</f>
        <v>35000</v>
      </c>
      <c r="O8">
        <f t="shared" ref="O8:P8" si="5">N8*1.5</f>
        <v>52500</v>
      </c>
      <c r="P8">
        <f t="shared" si="5"/>
        <v>78750</v>
      </c>
    </row>
    <row r="9" spans="1:16" ht="16.5">
      <c r="A9" s="30">
        <v>7</v>
      </c>
      <c r="B9" s="31" t="s">
        <v>742</v>
      </c>
      <c r="C9" s="32" t="s">
        <v>1030</v>
      </c>
      <c r="D9" s="28"/>
      <c r="E9" s="28"/>
      <c r="F9" s="28"/>
      <c r="G9" s="30">
        <v>7</v>
      </c>
      <c r="H9" s="35"/>
      <c r="L9">
        <v>2</v>
      </c>
      <c r="M9">
        <v>9</v>
      </c>
      <c r="N9">
        <f t="shared" ref="N9:N35" si="6">N8+5000</f>
        <v>40000</v>
      </c>
      <c r="O9">
        <f t="shared" ref="O9:P9" si="7">N9*1.5</f>
        <v>60000</v>
      </c>
      <c r="P9">
        <f t="shared" si="7"/>
        <v>90000</v>
      </c>
    </row>
    <row r="10" spans="1:16" ht="16.5">
      <c r="A10" s="36">
        <v>8</v>
      </c>
      <c r="B10" s="31" t="s">
        <v>748</v>
      </c>
      <c r="C10" s="32" t="s">
        <v>1031</v>
      </c>
      <c r="D10" s="28"/>
      <c r="E10" s="28"/>
      <c r="F10" s="28"/>
      <c r="G10" s="36">
        <v>8</v>
      </c>
      <c r="H10" s="33"/>
      <c r="L10">
        <v>2</v>
      </c>
      <c r="M10">
        <v>10</v>
      </c>
      <c r="N10">
        <f t="shared" si="6"/>
        <v>45000</v>
      </c>
      <c r="O10">
        <f t="shared" ref="O10:P15" si="8">N10*1.5</f>
        <v>67500</v>
      </c>
      <c r="P10">
        <f t="shared" si="8"/>
        <v>101250</v>
      </c>
    </row>
    <row r="11" spans="1:16" ht="16.5">
      <c r="A11" s="30">
        <v>9</v>
      </c>
      <c r="B11" s="31" t="s">
        <v>1032</v>
      </c>
      <c r="C11" s="32" t="s">
        <v>1033</v>
      </c>
      <c r="D11" s="28"/>
      <c r="E11" s="28"/>
      <c r="F11" s="28"/>
      <c r="G11" s="30">
        <v>9</v>
      </c>
      <c r="H11" s="35"/>
      <c r="L11">
        <v>2</v>
      </c>
      <c r="M11">
        <v>11</v>
      </c>
      <c r="N11">
        <f t="shared" si="6"/>
        <v>50000</v>
      </c>
      <c r="O11">
        <f t="shared" si="8"/>
        <v>75000</v>
      </c>
      <c r="P11">
        <f t="shared" si="8"/>
        <v>112500</v>
      </c>
    </row>
    <row r="12" spans="1:16" ht="16.5">
      <c r="A12" s="30">
        <v>10</v>
      </c>
      <c r="B12" s="31"/>
      <c r="C12" s="32"/>
      <c r="D12" s="28"/>
      <c r="E12" s="28"/>
      <c r="F12" s="28"/>
      <c r="G12" s="30">
        <v>10</v>
      </c>
      <c r="H12" s="31"/>
      <c r="L12">
        <v>3</v>
      </c>
      <c r="M12">
        <v>12</v>
      </c>
      <c r="N12">
        <f t="shared" si="6"/>
        <v>55000</v>
      </c>
      <c r="O12">
        <f t="shared" si="8"/>
        <v>82500</v>
      </c>
      <c r="P12">
        <f t="shared" si="8"/>
        <v>123750</v>
      </c>
    </row>
    <row r="13" spans="1:16" ht="16.5">
      <c r="A13" s="30">
        <v>11</v>
      </c>
      <c r="B13" s="31"/>
      <c r="C13" s="32"/>
      <c r="D13" s="28"/>
      <c r="E13" s="28"/>
      <c r="F13" s="28"/>
      <c r="G13" s="30">
        <v>11</v>
      </c>
      <c r="H13" s="31"/>
      <c r="L13">
        <v>3</v>
      </c>
      <c r="M13">
        <v>13</v>
      </c>
      <c r="N13">
        <f t="shared" si="6"/>
        <v>60000</v>
      </c>
      <c r="O13">
        <f t="shared" si="8"/>
        <v>90000</v>
      </c>
      <c r="P13">
        <f t="shared" si="8"/>
        <v>135000</v>
      </c>
    </row>
    <row r="14" spans="1:16" ht="16.5">
      <c r="A14" s="36">
        <v>12</v>
      </c>
      <c r="B14" s="28"/>
      <c r="C14" s="28"/>
      <c r="D14" s="28"/>
      <c r="E14" s="28"/>
      <c r="F14" s="28"/>
      <c r="G14" s="36">
        <v>12</v>
      </c>
      <c r="H14" s="33"/>
      <c r="L14">
        <v>3</v>
      </c>
      <c r="M14">
        <v>14</v>
      </c>
      <c r="N14">
        <f t="shared" si="6"/>
        <v>65000</v>
      </c>
      <c r="O14">
        <f t="shared" si="8"/>
        <v>97500</v>
      </c>
      <c r="P14">
        <f t="shared" si="8"/>
        <v>146250</v>
      </c>
    </row>
    <row r="15" spans="1:16" ht="16.5">
      <c r="A15" s="36">
        <v>13</v>
      </c>
      <c r="B15" s="28"/>
      <c r="C15" s="28"/>
      <c r="D15" s="28"/>
      <c r="E15" s="28"/>
      <c r="F15" s="28"/>
      <c r="G15" s="36">
        <v>13</v>
      </c>
      <c r="H15" s="33"/>
      <c r="L15">
        <v>3</v>
      </c>
      <c r="M15">
        <v>15</v>
      </c>
      <c r="N15">
        <f t="shared" si="6"/>
        <v>70000</v>
      </c>
      <c r="O15">
        <f t="shared" si="8"/>
        <v>105000</v>
      </c>
      <c r="P15">
        <f t="shared" si="8"/>
        <v>157500</v>
      </c>
    </row>
    <row r="16" spans="1:16" ht="16.5">
      <c r="A16" s="36">
        <v>14</v>
      </c>
      <c r="B16" s="28"/>
      <c r="C16" s="28"/>
      <c r="D16" s="28"/>
      <c r="E16" s="28"/>
      <c r="F16" s="28"/>
      <c r="G16" s="36">
        <v>14</v>
      </c>
      <c r="H16" s="33"/>
      <c r="L16">
        <v>3</v>
      </c>
      <c r="M16">
        <v>16</v>
      </c>
      <c r="N16">
        <f t="shared" si="6"/>
        <v>75000</v>
      </c>
      <c r="O16">
        <f>N16+50000</f>
        <v>125000</v>
      </c>
      <c r="P16">
        <f>O16+50000</f>
        <v>175000</v>
      </c>
    </row>
    <row r="17" spans="1:16" ht="16.5">
      <c r="A17" s="30">
        <v>15</v>
      </c>
      <c r="B17" s="31"/>
      <c r="C17" s="32"/>
      <c r="D17" s="28"/>
      <c r="E17" s="28"/>
      <c r="F17" s="28"/>
      <c r="G17" s="30">
        <v>15</v>
      </c>
      <c r="H17" s="31"/>
      <c r="L17">
        <v>4</v>
      </c>
      <c r="M17">
        <v>17</v>
      </c>
      <c r="N17">
        <f t="shared" si="6"/>
        <v>80000</v>
      </c>
      <c r="O17">
        <f t="shared" ref="O17:P17" si="9">N17+50000</f>
        <v>130000</v>
      </c>
      <c r="P17">
        <f t="shared" si="9"/>
        <v>180000</v>
      </c>
    </row>
    <row r="18" spans="1:16" ht="16.5">
      <c r="A18" s="30">
        <v>16</v>
      </c>
      <c r="B18" s="31"/>
      <c r="C18" s="32"/>
      <c r="D18" s="28"/>
      <c r="E18" s="28"/>
      <c r="F18" s="28"/>
      <c r="G18" s="30">
        <v>16</v>
      </c>
      <c r="H18" s="31"/>
      <c r="L18">
        <v>4</v>
      </c>
      <c r="M18">
        <v>18</v>
      </c>
      <c r="N18">
        <f t="shared" si="6"/>
        <v>85000</v>
      </c>
      <c r="O18">
        <f t="shared" ref="O18:P18" si="10">N18+50000</f>
        <v>135000</v>
      </c>
      <c r="P18">
        <f t="shared" si="10"/>
        <v>185000</v>
      </c>
    </row>
    <row r="19" spans="1:16" ht="16.5">
      <c r="A19" s="30">
        <v>17</v>
      </c>
      <c r="B19" s="31"/>
      <c r="C19" s="32"/>
      <c r="D19" s="28"/>
      <c r="E19" s="28"/>
      <c r="F19" s="28"/>
      <c r="G19" s="30">
        <v>17</v>
      </c>
      <c r="H19" s="31"/>
      <c r="L19">
        <v>4</v>
      </c>
      <c r="M19">
        <v>19</v>
      </c>
      <c r="N19">
        <f t="shared" si="6"/>
        <v>90000</v>
      </c>
      <c r="O19">
        <f t="shared" ref="O19:P19" si="11">N19+50000</f>
        <v>140000</v>
      </c>
      <c r="P19">
        <f t="shared" si="11"/>
        <v>190000</v>
      </c>
    </row>
    <row r="20" spans="1:16" ht="16.5">
      <c r="A20" s="30">
        <v>18</v>
      </c>
      <c r="B20" s="31"/>
      <c r="C20" s="32"/>
      <c r="D20" s="28"/>
      <c r="E20" s="28"/>
      <c r="F20" s="28"/>
      <c r="G20" s="30">
        <v>18</v>
      </c>
      <c r="H20" s="31"/>
      <c r="L20">
        <v>4</v>
      </c>
      <c r="M20">
        <v>20</v>
      </c>
      <c r="N20">
        <f t="shared" si="6"/>
        <v>95000</v>
      </c>
      <c r="O20">
        <f t="shared" ref="O20:P20" si="12">N20+50000</f>
        <v>145000</v>
      </c>
      <c r="P20">
        <f t="shared" si="12"/>
        <v>195000</v>
      </c>
    </row>
    <row r="21" spans="1:16" ht="16.5">
      <c r="A21" s="30">
        <v>19</v>
      </c>
      <c r="B21" s="37"/>
      <c r="C21" s="32"/>
      <c r="D21" s="28"/>
      <c r="E21" s="28"/>
      <c r="F21" s="28"/>
      <c r="G21" s="30">
        <v>19</v>
      </c>
      <c r="H21" s="37"/>
      <c r="L21">
        <v>4</v>
      </c>
      <c r="M21">
        <v>21</v>
      </c>
      <c r="N21">
        <f t="shared" si="6"/>
        <v>100000</v>
      </c>
      <c r="O21">
        <f t="shared" ref="O21:P21" si="13">N21+50000</f>
        <v>150000</v>
      </c>
      <c r="P21">
        <f t="shared" si="13"/>
        <v>200000</v>
      </c>
    </row>
    <row r="22" spans="1:16">
      <c r="L22">
        <v>6</v>
      </c>
      <c r="M22">
        <v>22</v>
      </c>
      <c r="N22">
        <f t="shared" si="6"/>
        <v>105000</v>
      </c>
      <c r="O22">
        <f t="shared" ref="O22:P22" si="14">N22+50000</f>
        <v>155000</v>
      </c>
      <c r="P22">
        <f t="shared" si="14"/>
        <v>205000</v>
      </c>
    </row>
    <row r="23" spans="1:16">
      <c r="L23">
        <v>6</v>
      </c>
      <c r="M23">
        <v>23</v>
      </c>
      <c r="N23">
        <f t="shared" si="6"/>
        <v>110000</v>
      </c>
      <c r="O23">
        <f t="shared" ref="O23:P23" si="15">N23+50000</f>
        <v>160000</v>
      </c>
      <c r="P23">
        <f t="shared" si="15"/>
        <v>210000</v>
      </c>
    </row>
    <row r="24" spans="1:16">
      <c r="L24">
        <v>6</v>
      </c>
      <c r="M24">
        <v>24</v>
      </c>
      <c r="N24">
        <f t="shared" si="6"/>
        <v>115000</v>
      </c>
      <c r="O24">
        <f t="shared" ref="O24:P24" si="16">N24+50000</f>
        <v>165000</v>
      </c>
      <c r="P24">
        <f t="shared" si="16"/>
        <v>215000</v>
      </c>
    </row>
    <row r="25" spans="1:16">
      <c r="L25">
        <v>5</v>
      </c>
      <c r="M25">
        <v>25</v>
      </c>
      <c r="N25">
        <f t="shared" si="6"/>
        <v>120000</v>
      </c>
      <c r="O25">
        <f t="shared" ref="O25:P25" si="17">N25+50000</f>
        <v>170000</v>
      </c>
      <c r="P25">
        <f t="shared" si="17"/>
        <v>220000</v>
      </c>
    </row>
    <row r="26" spans="1:16">
      <c r="L26">
        <v>5</v>
      </c>
      <c r="M26">
        <v>26</v>
      </c>
      <c r="N26">
        <f t="shared" si="6"/>
        <v>125000</v>
      </c>
      <c r="O26">
        <f t="shared" ref="O26:P26" si="18">N26+50000</f>
        <v>175000</v>
      </c>
      <c r="P26">
        <f t="shared" si="18"/>
        <v>225000</v>
      </c>
    </row>
    <row r="27" spans="1:16">
      <c r="M27">
        <v>27</v>
      </c>
      <c r="N27">
        <f t="shared" si="6"/>
        <v>130000</v>
      </c>
      <c r="O27">
        <f t="shared" ref="O27:P27" si="19">N27+50000</f>
        <v>180000</v>
      </c>
      <c r="P27">
        <f t="shared" si="19"/>
        <v>230000</v>
      </c>
    </row>
    <row r="28" spans="1:16">
      <c r="M28">
        <v>28</v>
      </c>
      <c r="N28">
        <f t="shared" si="6"/>
        <v>135000</v>
      </c>
      <c r="O28">
        <f t="shared" ref="O28:P28" si="20">N28+50000</f>
        <v>185000</v>
      </c>
      <c r="P28">
        <f t="shared" si="20"/>
        <v>235000</v>
      </c>
    </row>
    <row r="29" spans="1:16">
      <c r="M29">
        <v>29</v>
      </c>
      <c r="N29">
        <f t="shared" si="6"/>
        <v>140000</v>
      </c>
      <c r="O29">
        <f t="shared" ref="O29:P29" si="21">N29+50000</f>
        <v>190000</v>
      </c>
      <c r="P29">
        <f t="shared" si="21"/>
        <v>240000</v>
      </c>
    </row>
    <row r="30" spans="1:16">
      <c r="M30">
        <v>30</v>
      </c>
      <c r="N30">
        <f t="shared" si="6"/>
        <v>145000</v>
      </c>
      <c r="O30">
        <f t="shared" ref="O30:P30" si="22">N30+50000</f>
        <v>195000</v>
      </c>
      <c r="P30">
        <f t="shared" si="22"/>
        <v>245000</v>
      </c>
    </row>
    <row r="31" spans="1:16">
      <c r="M31">
        <v>31</v>
      </c>
      <c r="N31">
        <f t="shared" si="6"/>
        <v>150000</v>
      </c>
      <c r="O31">
        <f t="shared" ref="O31:P31" si="23">N31+50000</f>
        <v>200000</v>
      </c>
      <c r="P31">
        <f t="shared" si="23"/>
        <v>250000</v>
      </c>
    </row>
    <row r="32" spans="1:16">
      <c r="M32">
        <v>32</v>
      </c>
      <c r="N32">
        <f t="shared" si="6"/>
        <v>155000</v>
      </c>
      <c r="O32">
        <f t="shared" ref="O32:P32" si="24">N32+50000</f>
        <v>205000</v>
      </c>
      <c r="P32">
        <f t="shared" si="24"/>
        <v>255000</v>
      </c>
    </row>
    <row r="33" spans="9:28">
      <c r="M33">
        <v>33</v>
      </c>
      <c r="N33">
        <f t="shared" si="6"/>
        <v>160000</v>
      </c>
      <c r="O33">
        <f t="shared" ref="O33:P33" si="25">N33+50000</f>
        <v>210000</v>
      </c>
      <c r="P33">
        <f t="shared" si="25"/>
        <v>260000</v>
      </c>
    </row>
    <row r="34" spans="9:28">
      <c r="M34">
        <v>34</v>
      </c>
      <c r="N34">
        <f t="shared" si="6"/>
        <v>165000</v>
      </c>
      <c r="O34">
        <f t="shared" ref="O34:P34" si="26">N34+50000</f>
        <v>215000</v>
      </c>
      <c r="P34">
        <f t="shared" si="26"/>
        <v>265000</v>
      </c>
    </row>
    <row r="35" spans="9:28">
      <c r="M35">
        <v>35</v>
      </c>
      <c r="N35">
        <f t="shared" si="6"/>
        <v>170000</v>
      </c>
      <c r="O35">
        <f t="shared" ref="O35:P35" si="27">N35+50000</f>
        <v>220000</v>
      </c>
      <c r="P35">
        <f t="shared" si="27"/>
        <v>270000</v>
      </c>
    </row>
    <row r="42" spans="9:28">
      <c r="K42">
        <v>2500</v>
      </c>
      <c r="N42">
        <v>1.2</v>
      </c>
      <c r="Q42">
        <v>0.8</v>
      </c>
      <c r="T42">
        <v>0.8</v>
      </c>
      <c r="W42">
        <v>1</v>
      </c>
      <c r="Z42">
        <v>120</v>
      </c>
    </row>
    <row r="43" spans="9:28">
      <c r="K43" s="113" t="s">
        <v>1147</v>
      </c>
      <c r="N43" s="113" t="s">
        <v>1148</v>
      </c>
      <c r="Q43" s="113" t="s">
        <v>1150</v>
      </c>
      <c r="T43" s="113" t="s">
        <v>1149</v>
      </c>
      <c r="U43" s="113"/>
      <c r="W43" s="113" t="s">
        <v>1151</v>
      </c>
      <c r="X43" s="113"/>
      <c r="Z43" s="113" t="s">
        <v>1152</v>
      </c>
    </row>
    <row r="44" spans="9:28">
      <c r="I44" s="91" t="s">
        <v>306</v>
      </c>
      <c r="K44" s="10">
        <v>10000</v>
      </c>
      <c r="L44">
        <f>K44/2500</f>
        <v>4</v>
      </c>
      <c r="M44" s="116">
        <v>1</v>
      </c>
      <c r="N44" s="10"/>
      <c r="O44">
        <f>N44*N$42</f>
        <v>0</v>
      </c>
      <c r="P44" s="116"/>
      <c r="R44">
        <f>Q44*Q$42</f>
        <v>0</v>
      </c>
      <c r="S44" s="116"/>
      <c r="U44">
        <f>T44*T$42</f>
        <v>0</v>
      </c>
      <c r="V44" s="116"/>
      <c r="X44">
        <f>W44*W$42</f>
        <v>0</v>
      </c>
      <c r="Y44" s="116"/>
      <c r="AA44">
        <f>Z44*Z$42</f>
        <v>0</v>
      </c>
      <c r="AB44" s="116">
        <f>1-M44-P44-S44-V44-Y44</f>
        <v>0</v>
      </c>
    </row>
    <row r="45" spans="9:28">
      <c r="I45" s="91" t="s">
        <v>307</v>
      </c>
      <c r="K45" s="10">
        <v>15000</v>
      </c>
      <c r="L45">
        <f t="shared" ref="L45:L55" si="28">K45/2500</f>
        <v>6</v>
      </c>
      <c r="M45" s="116">
        <v>1</v>
      </c>
      <c r="N45" s="10"/>
      <c r="O45">
        <f t="shared" ref="O45:O55" si="29">N45*N$42</f>
        <v>0</v>
      </c>
      <c r="P45" s="116"/>
      <c r="R45">
        <f t="shared" ref="R45:R55" si="30">Q45*Q$42</f>
        <v>0</v>
      </c>
      <c r="S45" s="116"/>
      <c r="U45">
        <f t="shared" ref="U45:U55" si="31">T45*T$42</f>
        <v>0</v>
      </c>
      <c r="V45" s="116"/>
      <c r="X45">
        <f t="shared" ref="X45:X55" si="32">W45*W$42</f>
        <v>0</v>
      </c>
      <c r="Y45" s="116"/>
      <c r="AA45">
        <f t="shared" ref="AA45:AA55" si="33">Z45*Z$42</f>
        <v>0</v>
      </c>
      <c r="AB45" s="116">
        <f t="shared" ref="AB45:AB55" si="34">1-M45-P45-S45-V45-Y45</f>
        <v>0</v>
      </c>
    </row>
    <row r="46" spans="9:28">
      <c r="I46" s="91" t="s">
        <v>308</v>
      </c>
      <c r="K46" s="10">
        <v>20000</v>
      </c>
      <c r="L46">
        <f t="shared" si="28"/>
        <v>8</v>
      </c>
      <c r="M46" s="116">
        <v>0.8</v>
      </c>
      <c r="N46" s="10">
        <v>8</v>
      </c>
      <c r="O46">
        <f t="shared" si="29"/>
        <v>9.6</v>
      </c>
      <c r="P46" s="116">
        <v>0.2</v>
      </c>
      <c r="R46">
        <f t="shared" si="30"/>
        <v>0</v>
      </c>
      <c r="S46" s="116">
        <v>0</v>
      </c>
      <c r="U46">
        <f t="shared" si="31"/>
        <v>0</v>
      </c>
      <c r="V46" s="116">
        <v>0</v>
      </c>
      <c r="X46">
        <f t="shared" si="32"/>
        <v>0</v>
      </c>
      <c r="Y46" s="116">
        <v>0</v>
      </c>
      <c r="AA46">
        <f t="shared" si="33"/>
        <v>0</v>
      </c>
      <c r="AB46" s="117">
        <f t="shared" ref="AB46:AB54" si="35">1-M46-P46-S46-V46-Y46</f>
        <v>-5.5511151231257827E-17</v>
      </c>
    </row>
    <row r="47" spans="9:28">
      <c r="I47" s="91" t="s">
        <v>310</v>
      </c>
      <c r="K47" s="10">
        <v>25000</v>
      </c>
      <c r="L47">
        <f t="shared" si="28"/>
        <v>10</v>
      </c>
      <c r="M47" s="116">
        <v>0.6</v>
      </c>
      <c r="N47" s="10">
        <v>10</v>
      </c>
      <c r="O47">
        <f t="shared" si="29"/>
        <v>12</v>
      </c>
      <c r="P47" s="116">
        <v>0.15</v>
      </c>
      <c r="Q47">
        <v>20</v>
      </c>
      <c r="R47">
        <f t="shared" si="30"/>
        <v>16</v>
      </c>
      <c r="S47" s="116">
        <v>0.1</v>
      </c>
      <c r="T47">
        <v>20</v>
      </c>
      <c r="U47">
        <f t="shared" si="31"/>
        <v>16</v>
      </c>
      <c r="V47" s="116">
        <v>0.1</v>
      </c>
      <c r="W47">
        <v>30</v>
      </c>
      <c r="X47">
        <f t="shared" si="32"/>
        <v>30</v>
      </c>
      <c r="Y47" s="116">
        <v>0.05</v>
      </c>
      <c r="AA47">
        <f t="shared" si="33"/>
        <v>0</v>
      </c>
      <c r="AB47" s="116">
        <f t="shared" si="35"/>
        <v>0</v>
      </c>
    </row>
    <row r="48" spans="9:28">
      <c r="I48" s="91" t="s">
        <v>311</v>
      </c>
      <c r="K48" s="10">
        <v>30000</v>
      </c>
      <c r="L48">
        <f t="shared" si="28"/>
        <v>12</v>
      </c>
      <c r="M48" s="116">
        <v>0.4</v>
      </c>
      <c r="N48" s="10">
        <v>12</v>
      </c>
      <c r="O48">
        <f t="shared" si="29"/>
        <v>14.399999999999999</v>
      </c>
      <c r="P48" s="116">
        <v>0.15</v>
      </c>
      <c r="Q48">
        <v>22</v>
      </c>
      <c r="R48">
        <f t="shared" si="30"/>
        <v>17.600000000000001</v>
      </c>
      <c r="S48" s="116">
        <v>0.15</v>
      </c>
      <c r="T48">
        <v>22</v>
      </c>
      <c r="U48">
        <f t="shared" si="31"/>
        <v>17.600000000000001</v>
      </c>
      <c r="V48" s="116">
        <v>0.15</v>
      </c>
      <c r="W48">
        <v>33</v>
      </c>
      <c r="X48">
        <f t="shared" si="32"/>
        <v>33</v>
      </c>
      <c r="Y48" s="116">
        <v>0.1</v>
      </c>
      <c r="Z48">
        <v>1</v>
      </c>
      <c r="AA48">
        <f t="shared" si="33"/>
        <v>120</v>
      </c>
      <c r="AB48" s="116">
        <f t="shared" si="35"/>
        <v>4.9999999999999933E-2</v>
      </c>
    </row>
    <row r="49" spans="9:29">
      <c r="I49" s="91" t="s">
        <v>312</v>
      </c>
      <c r="K49" s="10">
        <v>35000</v>
      </c>
      <c r="L49">
        <f t="shared" si="28"/>
        <v>14</v>
      </c>
      <c r="M49" s="116">
        <v>0.35</v>
      </c>
      <c r="N49" s="10">
        <v>14</v>
      </c>
      <c r="O49">
        <f t="shared" si="29"/>
        <v>16.8</v>
      </c>
      <c r="P49" s="116">
        <v>0.15</v>
      </c>
      <c r="Q49">
        <v>24</v>
      </c>
      <c r="R49">
        <f t="shared" si="30"/>
        <v>19.200000000000003</v>
      </c>
      <c r="S49" s="116">
        <v>0.15</v>
      </c>
      <c r="T49">
        <v>24</v>
      </c>
      <c r="U49">
        <f t="shared" si="31"/>
        <v>19.200000000000003</v>
      </c>
      <c r="V49" s="116">
        <v>0.15</v>
      </c>
      <c r="W49">
        <v>36</v>
      </c>
      <c r="X49">
        <f t="shared" si="32"/>
        <v>36</v>
      </c>
      <c r="Y49" s="116">
        <v>0.12</v>
      </c>
      <c r="Z49">
        <v>1</v>
      </c>
      <c r="AA49">
        <f t="shared" si="33"/>
        <v>120</v>
      </c>
      <c r="AB49" s="116">
        <f t="shared" si="35"/>
        <v>7.9999999999999988E-2</v>
      </c>
    </row>
    <row r="50" spans="9:29">
      <c r="I50" s="91" t="s">
        <v>313</v>
      </c>
      <c r="K50" s="10">
        <v>40000</v>
      </c>
      <c r="L50">
        <f t="shared" si="28"/>
        <v>16</v>
      </c>
      <c r="M50" s="116">
        <v>0.3</v>
      </c>
      <c r="N50" s="10">
        <v>16</v>
      </c>
      <c r="O50">
        <f t="shared" si="29"/>
        <v>19.2</v>
      </c>
      <c r="P50" s="116">
        <v>0.15</v>
      </c>
      <c r="Q50">
        <v>26</v>
      </c>
      <c r="R50">
        <f t="shared" si="30"/>
        <v>20.8</v>
      </c>
      <c r="S50" s="116">
        <v>0.15</v>
      </c>
      <c r="T50">
        <v>26</v>
      </c>
      <c r="U50">
        <f t="shared" si="31"/>
        <v>20.8</v>
      </c>
      <c r="V50" s="116">
        <v>0.15</v>
      </c>
      <c r="W50">
        <v>40</v>
      </c>
      <c r="X50">
        <f t="shared" si="32"/>
        <v>40</v>
      </c>
      <c r="Y50" s="116">
        <v>0.15</v>
      </c>
      <c r="Z50">
        <v>1</v>
      </c>
      <c r="AA50">
        <f t="shared" si="33"/>
        <v>120</v>
      </c>
      <c r="AB50" s="116">
        <f t="shared" si="35"/>
        <v>9.9999999999999922E-2</v>
      </c>
    </row>
    <row r="51" spans="9:29">
      <c r="I51" s="91" t="s">
        <v>314</v>
      </c>
      <c r="K51" s="10">
        <v>45000</v>
      </c>
      <c r="L51">
        <f t="shared" si="28"/>
        <v>18</v>
      </c>
      <c r="M51" s="116">
        <v>0.3</v>
      </c>
      <c r="N51" s="10">
        <v>18</v>
      </c>
      <c r="O51">
        <f t="shared" si="29"/>
        <v>21.599999999999998</v>
      </c>
      <c r="P51" s="116">
        <v>0.15</v>
      </c>
      <c r="Q51">
        <v>28</v>
      </c>
      <c r="R51">
        <f t="shared" si="30"/>
        <v>22.400000000000002</v>
      </c>
      <c r="S51" s="116">
        <v>0.15</v>
      </c>
      <c r="T51">
        <v>28</v>
      </c>
      <c r="U51">
        <f t="shared" si="31"/>
        <v>22.400000000000002</v>
      </c>
      <c r="V51" s="116">
        <v>0.15</v>
      </c>
      <c r="W51">
        <v>44</v>
      </c>
      <c r="X51">
        <f t="shared" si="32"/>
        <v>44</v>
      </c>
      <c r="Y51" s="116">
        <v>0.15</v>
      </c>
      <c r="Z51">
        <v>1</v>
      </c>
      <c r="AA51">
        <f t="shared" si="33"/>
        <v>120</v>
      </c>
      <c r="AB51" s="116">
        <f t="shared" si="35"/>
        <v>9.9999999999999922E-2</v>
      </c>
    </row>
    <row r="52" spans="9:29">
      <c r="I52" s="91" t="s">
        <v>315</v>
      </c>
      <c r="K52" s="10">
        <v>50000</v>
      </c>
      <c r="L52">
        <f t="shared" si="28"/>
        <v>20</v>
      </c>
      <c r="M52" s="116">
        <v>0.3</v>
      </c>
      <c r="N52" s="10">
        <v>20</v>
      </c>
      <c r="O52">
        <f t="shared" si="29"/>
        <v>24</v>
      </c>
      <c r="P52" s="116">
        <v>0.15</v>
      </c>
      <c r="Q52">
        <v>32</v>
      </c>
      <c r="R52">
        <f t="shared" si="30"/>
        <v>25.6</v>
      </c>
      <c r="S52" s="116">
        <v>0.15</v>
      </c>
      <c r="T52">
        <v>32</v>
      </c>
      <c r="U52">
        <f t="shared" si="31"/>
        <v>25.6</v>
      </c>
      <c r="V52" s="116">
        <v>0.15</v>
      </c>
      <c r="W52">
        <v>48</v>
      </c>
      <c r="X52">
        <f t="shared" si="32"/>
        <v>48</v>
      </c>
      <c r="Y52" s="116">
        <v>0.15</v>
      </c>
      <c r="Z52">
        <v>1</v>
      </c>
      <c r="AA52">
        <f t="shared" si="33"/>
        <v>120</v>
      </c>
      <c r="AB52" s="116">
        <f t="shared" si="35"/>
        <v>9.9999999999999922E-2</v>
      </c>
    </row>
    <row r="53" spans="9:29">
      <c r="I53" s="91" t="s">
        <v>316</v>
      </c>
      <c r="K53" s="10">
        <v>55000</v>
      </c>
      <c r="L53">
        <f t="shared" si="28"/>
        <v>22</v>
      </c>
      <c r="M53" s="116">
        <v>0.3</v>
      </c>
      <c r="N53" s="10">
        <v>22</v>
      </c>
      <c r="O53">
        <f t="shared" si="29"/>
        <v>26.4</v>
      </c>
      <c r="P53" s="116">
        <v>0.15</v>
      </c>
      <c r="Q53">
        <v>36</v>
      </c>
      <c r="R53">
        <f t="shared" si="30"/>
        <v>28.8</v>
      </c>
      <c r="S53" s="116">
        <v>0.15</v>
      </c>
      <c r="T53">
        <v>36</v>
      </c>
      <c r="U53">
        <f t="shared" si="31"/>
        <v>28.8</v>
      </c>
      <c r="V53" s="116">
        <v>0.15</v>
      </c>
      <c r="W53">
        <v>52</v>
      </c>
      <c r="X53">
        <f t="shared" si="32"/>
        <v>52</v>
      </c>
      <c r="Y53" s="116">
        <v>0.15</v>
      </c>
      <c r="Z53">
        <v>1</v>
      </c>
      <c r="AA53">
        <f t="shared" si="33"/>
        <v>120</v>
      </c>
      <c r="AB53" s="116">
        <f t="shared" si="35"/>
        <v>9.9999999999999922E-2</v>
      </c>
    </row>
    <row r="54" spans="9:29">
      <c r="I54" s="91" t="s">
        <v>317</v>
      </c>
      <c r="K54" s="10">
        <v>60000</v>
      </c>
      <c r="L54">
        <f t="shared" si="28"/>
        <v>24</v>
      </c>
      <c r="M54" s="116">
        <v>0.3</v>
      </c>
      <c r="N54" s="10">
        <v>24</v>
      </c>
      <c r="O54">
        <f t="shared" si="29"/>
        <v>28.799999999999997</v>
      </c>
      <c r="P54" s="116">
        <v>0.15</v>
      </c>
      <c r="Q54">
        <v>40</v>
      </c>
      <c r="R54">
        <f t="shared" si="30"/>
        <v>32</v>
      </c>
      <c r="S54" s="116">
        <v>0.15</v>
      </c>
      <c r="T54">
        <v>40</v>
      </c>
      <c r="U54">
        <f t="shared" si="31"/>
        <v>32</v>
      </c>
      <c r="V54" s="116">
        <v>0.15</v>
      </c>
      <c r="W54">
        <v>56</v>
      </c>
      <c r="X54">
        <f t="shared" si="32"/>
        <v>56</v>
      </c>
      <c r="Y54" s="116">
        <v>0.15</v>
      </c>
      <c r="Z54">
        <v>1</v>
      </c>
      <c r="AA54">
        <f t="shared" si="33"/>
        <v>120</v>
      </c>
      <c r="AB54" s="116">
        <f t="shared" si="35"/>
        <v>9.9999999999999922E-2</v>
      </c>
    </row>
    <row r="55" spans="9:29">
      <c r="I55" s="91" t="s">
        <v>318</v>
      </c>
      <c r="K55" s="10">
        <v>65000</v>
      </c>
      <c r="L55">
        <f t="shared" si="28"/>
        <v>26</v>
      </c>
      <c r="M55" s="116">
        <v>0.3</v>
      </c>
      <c r="N55" s="10">
        <v>26</v>
      </c>
      <c r="O55">
        <f t="shared" si="29"/>
        <v>31.2</v>
      </c>
      <c r="P55" s="116">
        <v>0.15</v>
      </c>
      <c r="Q55">
        <v>45</v>
      </c>
      <c r="R55">
        <f t="shared" si="30"/>
        <v>36</v>
      </c>
      <c r="S55" s="116">
        <v>0.15</v>
      </c>
      <c r="T55">
        <v>45</v>
      </c>
      <c r="U55">
        <f t="shared" si="31"/>
        <v>36</v>
      </c>
      <c r="V55" s="116">
        <v>0.15</v>
      </c>
      <c r="W55">
        <v>60</v>
      </c>
      <c r="X55">
        <f t="shared" si="32"/>
        <v>60</v>
      </c>
      <c r="Y55" s="116">
        <v>0.15</v>
      </c>
      <c r="Z55">
        <v>1</v>
      </c>
      <c r="AA55">
        <f t="shared" si="33"/>
        <v>120</v>
      </c>
      <c r="AB55" s="116">
        <f t="shared" si="34"/>
        <v>9.9999999999999922E-2</v>
      </c>
    </row>
    <row r="56" spans="9:29">
      <c r="M56">
        <f>L44*M44</f>
        <v>4</v>
      </c>
      <c r="P56">
        <f>O44*P44</f>
        <v>0</v>
      </c>
      <c r="S56">
        <f>R44*S44</f>
        <v>0</v>
      </c>
      <c r="V56">
        <f>U44*V44</f>
        <v>0</v>
      </c>
      <c r="Y56">
        <f>X44*Y44</f>
        <v>0</v>
      </c>
      <c r="AB56">
        <f>AA44*AB44</f>
        <v>0</v>
      </c>
      <c r="AC56">
        <f>M56+P56+S56+V56+Y56+AB56</f>
        <v>4</v>
      </c>
    </row>
    <row r="57" spans="9:29">
      <c r="M57">
        <f t="shared" ref="M57:M67" si="36">L45*M45</f>
        <v>6</v>
      </c>
      <c r="P57">
        <f t="shared" ref="P57:P67" si="37">O45*P45</f>
        <v>0</v>
      </c>
      <c r="S57">
        <f t="shared" ref="S57:S67" si="38">R45*S45</f>
        <v>0</v>
      </c>
      <c r="V57">
        <f t="shared" ref="V57:V67" si="39">U45*V45</f>
        <v>0</v>
      </c>
      <c r="Y57">
        <f t="shared" ref="Y57:Y67" si="40">X45*Y45</f>
        <v>0</v>
      </c>
      <c r="AB57">
        <f t="shared" ref="AB57:AB67" si="41">AA45*AB45</f>
        <v>0</v>
      </c>
      <c r="AC57">
        <f t="shared" ref="AC57:AC67" si="42">M57+P57+S57+V57+Y57+AB57</f>
        <v>6</v>
      </c>
    </row>
    <row r="58" spans="9:29">
      <c r="M58">
        <f t="shared" si="36"/>
        <v>6.4</v>
      </c>
      <c r="P58">
        <f t="shared" si="37"/>
        <v>1.92</v>
      </c>
      <c r="S58">
        <f t="shared" si="38"/>
        <v>0</v>
      </c>
      <c r="V58">
        <f t="shared" si="39"/>
        <v>0</v>
      </c>
      <c r="Y58">
        <f t="shared" si="40"/>
        <v>0</v>
      </c>
      <c r="AB58">
        <f t="shared" si="41"/>
        <v>0</v>
      </c>
      <c r="AC58">
        <f t="shared" si="42"/>
        <v>8.32</v>
      </c>
    </row>
    <row r="59" spans="9:29">
      <c r="M59">
        <f t="shared" si="36"/>
        <v>6</v>
      </c>
      <c r="P59">
        <f t="shared" si="37"/>
        <v>1.7999999999999998</v>
      </c>
      <c r="S59">
        <f t="shared" si="38"/>
        <v>1.6</v>
      </c>
      <c r="V59">
        <f t="shared" si="39"/>
        <v>1.6</v>
      </c>
      <c r="Y59">
        <f t="shared" si="40"/>
        <v>1.5</v>
      </c>
      <c r="AB59">
        <f t="shared" si="41"/>
        <v>0</v>
      </c>
      <c r="AC59">
        <f t="shared" si="42"/>
        <v>12.5</v>
      </c>
    </row>
    <row r="60" spans="9:29">
      <c r="M60">
        <f t="shared" si="36"/>
        <v>4.8000000000000007</v>
      </c>
      <c r="P60">
        <f t="shared" si="37"/>
        <v>2.1599999999999997</v>
      </c>
      <c r="S60">
        <f t="shared" si="38"/>
        <v>2.64</v>
      </c>
      <c r="V60">
        <f t="shared" si="39"/>
        <v>2.64</v>
      </c>
      <c r="Y60">
        <f t="shared" si="40"/>
        <v>3.3000000000000003</v>
      </c>
      <c r="AB60">
        <f t="shared" si="41"/>
        <v>5.999999999999992</v>
      </c>
      <c r="AC60">
        <f t="shared" si="42"/>
        <v>21.539999999999996</v>
      </c>
    </row>
    <row r="61" spans="9:29">
      <c r="M61">
        <f t="shared" si="36"/>
        <v>4.8999999999999995</v>
      </c>
      <c r="P61">
        <f t="shared" si="37"/>
        <v>2.52</v>
      </c>
      <c r="S61">
        <f t="shared" si="38"/>
        <v>2.8800000000000003</v>
      </c>
      <c r="V61">
        <f t="shared" si="39"/>
        <v>2.8800000000000003</v>
      </c>
      <c r="Y61">
        <f t="shared" si="40"/>
        <v>4.32</v>
      </c>
      <c r="AB61">
        <f t="shared" si="41"/>
        <v>9.5999999999999979</v>
      </c>
      <c r="AC61">
        <f t="shared" si="42"/>
        <v>27.099999999999998</v>
      </c>
    </row>
    <row r="62" spans="9:29">
      <c r="M62">
        <f t="shared" si="36"/>
        <v>4.8</v>
      </c>
      <c r="P62">
        <f t="shared" si="37"/>
        <v>2.88</v>
      </c>
      <c r="S62">
        <f t="shared" si="38"/>
        <v>3.12</v>
      </c>
      <c r="V62">
        <f t="shared" si="39"/>
        <v>3.12</v>
      </c>
      <c r="Y62">
        <f t="shared" si="40"/>
        <v>6</v>
      </c>
      <c r="AB62">
        <f t="shared" si="41"/>
        <v>11.999999999999991</v>
      </c>
      <c r="AC62">
        <f t="shared" si="42"/>
        <v>31.919999999999995</v>
      </c>
    </row>
    <row r="63" spans="9:29">
      <c r="M63">
        <f t="shared" si="36"/>
        <v>5.3999999999999995</v>
      </c>
      <c r="P63">
        <f t="shared" si="37"/>
        <v>3.2399999999999998</v>
      </c>
      <c r="S63">
        <f t="shared" si="38"/>
        <v>3.3600000000000003</v>
      </c>
      <c r="V63">
        <f t="shared" si="39"/>
        <v>3.3600000000000003</v>
      </c>
      <c r="Y63">
        <f t="shared" si="40"/>
        <v>6.6</v>
      </c>
      <c r="AB63">
        <f t="shared" si="41"/>
        <v>11.999999999999991</v>
      </c>
      <c r="AC63">
        <f t="shared" si="42"/>
        <v>33.959999999999994</v>
      </c>
    </row>
    <row r="64" spans="9:29">
      <c r="M64">
        <f>L52*M52</f>
        <v>6</v>
      </c>
      <c r="P64">
        <f>O52*P52</f>
        <v>3.5999999999999996</v>
      </c>
      <c r="S64">
        <f>R52*S52</f>
        <v>3.84</v>
      </c>
      <c r="V64">
        <f>U52*V52</f>
        <v>3.84</v>
      </c>
      <c r="Y64">
        <f>X52*Y52</f>
        <v>7.1999999999999993</v>
      </c>
      <c r="AB64">
        <f>AA52*AB52</f>
        <v>11.999999999999991</v>
      </c>
      <c r="AC64">
        <f t="shared" si="42"/>
        <v>36.47999999999999</v>
      </c>
    </row>
    <row r="65" spans="13:29">
      <c r="M65">
        <f t="shared" si="36"/>
        <v>6.6</v>
      </c>
      <c r="P65">
        <f t="shared" si="37"/>
        <v>3.9599999999999995</v>
      </c>
      <c r="S65">
        <f t="shared" si="38"/>
        <v>4.32</v>
      </c>
      <c r="V65">
        <f t="shared" si="39"/>
        <v>4.32</v>
      </c>
      <c r="Y65">
        <f t="shared" si="40"/>
        <v>7.8</v>
      </c>
      <c r="AB65">
        <f t="shared" si="41"/>
        <v>11.999999999999991</v>
      </c>
      <c r="AC65">
        <f t="shared" si="42"/>
        <v>38.999999999999993</v>
      </c>
    </row>
    <row r="66" spans="13:29">
      <c r="M66">
        <f>L54*M54</f>
        <v>7.1999999999999993</v>
      </c>
      <c r="P66">
        <f>O54*P54</f>
        <v>4.3199999999999994</v>
      </c>
      <c r="S66">
        <f>R54*S54</f>
        <v>4.8</v>
      </c>
      <c r="V66">
        <f>U54*V54</f>
        <v>4.8</v>
      </c>
      <c r="Y66">
        <f>X54*Y54</f>
        <v>8.4</v>
      </c>
      <c r="AB66">
        <f>AA54*AB54</f>
        <v>11.999999999999991</v>
      </c>
      <c r="AC66">
        <f t="shared" si="42"/>
        <v>41.519999999999996</v>
      </c>
    </row>
    <row r="67" spans="13:29">
      <c r="M67">
        <f t="shared" si="36"/>
        <v>7.8</v>
      </c>
      <c r="P67">
        <f t="shared" si="37"/>
        <v>4.68</v>
      </c>
      <c r="S67">
        <f t="shared" si="38"/>
        <v>5.3999999999999995</v>
      </c>
      <c r="V67">
        <f t="shared" si="39"/>
        <v>5.3999999999999995</v>
      </c>
      <c r="Y67">
        <f t="shared" si="40"/>
        <v>9</v>
      </c>
      <c r="AB67">
        <f t="shared" si="41"/>
        <v>11.999999999999991</v>
      </c>
      <c r="AC67">
        <f t="shared" si="42"/>
        <v>44.279999999999994</v>
      </c>
    </row>
    <row r="144" spans="13:14">
      <c r="M144">
        <v>144</v>
      </c>
      <c r="N144">
        <v>153000</v>
      </c>
    </row>
    <row r="145" spans="13:14">
      <c r="M145">
        <v>145</v>
      </c>
      <c r="N145">
        <v>154000</v>
      </c>
    </row>
    <row r="146" spans="13:14">
      <c r="M146">
        <v>146</v>
      </c>
      <c r="N146">
        <v>155000</v>
      </c>
    </row>
    <row r="147" spans="13:14">
      <c r="M147">
        <v>147</v>
      </c>
      <c r="N147">
        <v>156000</v>
      </c>
    </row>
    <row r="148" spans="13:14">
      <c r="M148">
        <v>148</v>
      </c>
      <c r="N148">
        <v>157000</v>
      </c>
    </row>
    <row r="149" spans="13:14">
      <c r="M149">
        <v>149</v>
      </c>
      <c r="N149">
        <v>158000</v>
      </c>
    </row>
    <row r="150" spans="13:14">
      <c r="M150">
        <v>150</v>
      </c>
      <c r="N150">
        <v>159000</v>
      </c>
    </row>
    <row r="151" spans="13:14">
      <c r="M151">
        <v>151</v>
      </c>
      <c r="N151">
        <v>160000</v>
      </c>
    </row>
    <row r="152" spans="13:14">
      <c r="M152">
        <v>152</v>
      </c>
      <c r="N152">
        <v>161000</v>
      </c>
    </row>
    <row r="153" spans="13:14">
      <c r="M153">
        <v>153</v>
      </c>
      <c r="N153">
        <v>162000</v>
      </c>
    </row>
    <row r="154" spans="13:14">
      <c r="M154">
        <v>154</v>
      </c>
      <c r="N154">
        <v>163000</v>
      </c>
    </row>
    <row r="155" spans="13:14">
      <c r="M155">
        <v>155</v>
      </c>
      <c r="N155">
        <v>164000</v>
      </c>
    </row>
    <row r="156" spans="13:14">
      <c r="M156">
        <v>156</v>
      </c>
      <c r="N156">
        <v>165000</v>
      </c>
    </row>
    <row r="157" spans="13:14">
      <c r="M157">
        <v>157</v>
      </c>
      <c r="N157">
        <v>166000</v>
      </c>
    </row>
    <row r="158" spans="13:14">
      <c r="M158">
        <v>158</v>
      </c>
      <c r="N158">
        <v>167000</v>
      </c>
    </row>
    <row r="159" spans="13:14">
      <c r="M159">
        <v>159</v>
      </c>
      <c r="N159">
        <v>168000</v>
      </c>
    </row>
    <row r="160" spans="13:14">
      <c r="M160">
        <v>160</v>
      </c>
      <c r="N160">
        <v>169000</v>
      </c>
    </row>
    <row r="161" spans="13:14">
      <c r="M161">
        <v>161</v>
      </c>
      <c r="N161">
        <v>170000</v>
      </c>
    </row>
    <row r="162" spans="13:14">
      <c r="M162">
        <v>162</v>
      </c>
      <c r="N162">
        <v>171000</v>
      </c>
    </row>
    <row r="163" spans="13:14">
      <c r="M163">
        <v>163</v>
      </c>
      <c r="N163">
        <v>172000</v>
      </c>
    </row>
    <row r="164" spans="13:14">
      <c r="M164">
        <v>164</v>
      </c>
      <c r="N164">
        <v>173000</v>
      </c>
    </row>
    <row r="165" spans="13:14">
      <c r="M165">
        <v>165</v>
      </c>
      <c r="N165">
        <v>174000</v>
      </c>
    </row>
    <row r="166" spans="13:14">
      <c r="M166">
        <v>166</v>
      </c>
      <c r="N166">
        <v>175000</v>
      </c>
    </row>
    <row r="167" spans="13:14">
      <c r="M167">
        <v>167</v>
      </c>
      <c r="N167">
        <v>176000</v>
      </c>
    </row>
    <row r="168" spans="13:14">
      <c r="M168">
        <v>168</v>
      </c>
      <c r="N168">
        <v>177000</v>
      </c>
    </row>
    <row r="169" spans="13:14">
      <c r="M169">
        <v>169</v>
      </c>
      <c r="N169">
        <v>178000</v>
      </c>
    </row>
    <row r="170" spans="13:14">
      <c r="M170">
        <v>170</v>
      </c>
      <c r="N170">
        <v>179000</v>
      </c>
    </row>
    <row r="171" spans="13:14">
      <c r="M171">
        <v>171</v>
      </c>
      <c r="N171">
        <v>180000</v>
      </c>
    </row>
    <row r="172" spans="13:14">
      <c r="M172">
        <v>172</v>
      </c>
      <c r="N172">
        <v>181000</v>
      </c>
    </row>
    <row r="173" spans="13:14">
      <c r="M173">
        <v>173</v>
      </c>
      <c r="N173">
        <v>182000</v>
      </c>
    </row>
    <row r="174" spans="13:14">
      <c r="M174">
        <v>174</v>
      </c>
      <c r="N174">
        <v>183000</v>
      </c>
    </row>
    <row r="175" spans="13:14">
      <c r="M175">
        <v>175</v>
      </c>
      <c r="N175">
        <v>184000</v>
      </c>
    </row>
    <row r="176" spans="13:14">
      <c r="M176">
        <v>176</v>
      </c>
      <c r="N176">
        <v>185000</v>
      </c>
    </row>
  </sheetData>
  <phoneticPr fontId="16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63"/>
  <sheetViews>
    <sheetView topLeftCell="K1" workbookViewId="0">
      <pane ySplit="3" topLeftCell="A61" activePane="bottomLeft" state="frozen"/>
      <selection pane="bottomLeft" activeCell="Y85" sqref="Y85"/>
    </sheetView>
  </sheetViews>
  <sheetFormatPr defaultColWidth="9" defaultRowHeight="13.5"/>
  <cols>
    <col min="1" max="10" width="9" style="2"/>
    <col min="11" max="11" width="12.125" style="2" customWidth="1"/>
    <col min="12" max="12" width="4.5" style="2" customWidth="1"/>
    <col min="13" max="13" width="2.5" style="2" customWidth="1"/>
    <col min="14" max="14" width="3.5" style="2" customWidth="1"/>
    <col min="15" max="24" width="9" style="2"/>
    <col min="25" max="25" width="11.375" style="2" customWidth="1"/>
    <col min="26" max="28" width="9" style="2"/>
    <col min="29" max="29" width="9" style="1"/>
    <col min="30" max="16384" width="9" style="2"/>
  </cols>
  <sheetData>
    <row r="1" spans="1:38" ht="33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4" t="s">
        <v>10</v>
      </c>
      <c r="I1" s="4" t="s">
        <v>11</v>
      </c>
      <c r="J1" s="4" t="s">
        <v>12</v>
      </c>
      <c r="K1" s="11" t="s">
        <v>13</v>
      </c>
    </row>
    <row r="2" spans="1:38" ht="15">
      <c r="A2" s="5" t="s">
        <v>74</v>
      </c>
      <c r="B2" s="5" t="s">
        <v>75</v>
      </c>
      <c r="C2" s="5" t="s">
        <v>75</v>
      </c>
      <c r="D2" s="5" t="s">
        <v>75</v>
      </c>
      <c r="E2" s="5" t="s">
        <v>75</v>
      </c>
      <c r="F2" s="5" t="s">
        <v>76</v>
      </c>
      <c r="G2" s="5" t="s">
        <v>74</v>
      </c>
      <c r="H2" s="5" t="s">
        <v>74</v>
      </c>
      <c r="I2" s="5" t="s">
        <v>74</v>
      </c>
      <c r="J2" s="5" t="s">
        <v>74</v>
      </c>
      <c r="K2" s="5" t="s">
        <v>74</v>
      </c>
    </row>
    <row r="3" spans="1:38" ht="16.5">
      <c r="A3" s="6" t="s">
        <v>0</v>
      </c>
      <c r="B3" s="7" t="s">
        <v>78</v>
      </c>
      <c r="C3" s="7" t="s">
        <v>79</v>
      </c>
      <c r="D3" s="7" t="s">
        <v>80</v>
      </c>
      <c r="E3" s="7" t="s">
        <v>81</v>
      </c>
      <c r="F3" s="6" t="s">
        <v>82</v>
      </c>
      <c r="G3" s="8" t="s">
        <v>83</v>
      </c>
      <c r="H3" s="6" t="s">
        <v>84</v>
      </c>
      <c r="I3" s="6" t="s">
        <v>85</v>
      </c>
      <c r="J3" s="6" t="s">
        <v>86</v>
      </c>
      <c r="K3" s="6" t="s">
        <v>87</v>
      </c>
      <c r="O3" s="12" t="s">
        <v>1026</v>
      </c>
      <c r="P3" s="12" t="s">
        <v>1034</v>
      </c>
      <c r="Q3" s="12" t="s">
        <v>1035</v>
      </c>
    </row>
    <row r="4" spans="1:38" s="1" customFormat="1">
      <c r="A4" s="9">
        <v>52011</v>
      </c>
      <c r="B4" s="9" t="s">
        <v>916</v>
      </c>
      <c r="C4" s="9" t="s">
        <v>917</v>
      </c>
      <c r="D4" s="9" t="s">
        <v>921</v>
      </c>
      <c r="E4" s="9"/>
      <c r="F4" s="9" t="s">
        <v>919</v>
      </c>
      <c r="G4" s="9">
        <v>1</v>
      </c>
      <c r="H4" s="9">
        <f>VLOOKUP(J4,$U$4:$V$11,2,0)</f>
        <v>0.8</v>
      </c>
      <c r="I4" s="9">
        <v>9</v>
      </c>
      <c r="J4" s="9">
        <f>VLOOKUP(R4,$T$4:$U$11,2,0)</f>
        <v>301</v>
      </c>
      <c r="K4" s="9">
        <f>ROUNDUP(P4,0)</f>
        <v>94</v>
      </c>
      <c r="L4" s="9">
        <v>10</v>
      </c>
      <c r="M4" s="9">
        <v>1</v>
      </c>
      <c r="N4" s="9">
        <v>1</v>
      </c>
      <c r="O4" s="1">
        <v>30</v>
      </c>
      <c r="P4" s="1">
        <f>O4/H4/Q4</f>
        <v>93.75</v>
      </c>
      <c r="Q4" s="9">
        <v>0.4</v>
      </c>
      <c r="R4" s="13" t="s">
        <v>941</v>
      </c>
      <c r="T4" s="13" t="s">
        <v>944</v>
      </c>
      <c r="U4" s="1">
        <v>401</v>
      </c>
      <c r="V4" s="14">
        <v>0.8</v>
      </c>
      <c r="W4" s="1">
        <v>401</v>
      </c>
    </row>
    <row r="5" spans="1:38" ht="16.5">
      <c r="A5" s="10">
        <v>52012</v>
      </c>
      <c r="B5" s="10" t="s">
        <v>916</v>
      </c>
      <c r="C5" s="10" t="s">
        <v>917</v>
      </c>
      <c r="D5" s="10" t="s">
        <v>921</v>
      </c>
      <c r="E5" s="10"/>
      <c r="F5" s="10" t="s">
        <v>919</v>
      </c>
      <c r="G5" s="10">
        <v>1</v>
      </c>
      <c r="H5" s="10">
        <f t="shared" ref="H5:H68" si="0">VLOOKUP(J5,$U$4:$V$11,2,0)</f>
        <v>0.8</v>
      </c>
      <c r="I5" s="10">
        <v>9</v>
      </c>
      <c r="J5" s="10">
        <f t="shared" ref="J5:J68" si="1">VLOOKUP(R5,$T$4:$U$11,2,0)</f>
        <v>301</v>
      </c>
      <c r="K5" s="10">
        <f t="shared" ref="K5:K68" si="2">ROUNDUP(P5,0)</f>
        <v>125</v>
      </c>
      <c r="L5" s="10">
        <v>10</v>
      </c>
      <c r="M5" s="10">
        <v>2</v>
      </c>
      <c r="N5" s="10">
        <v>1</v>
      </c>
      <c r="O5" s="2">
        <v>60</v>
      </c>
      <c r="P5" s="2">
        <f t="shared" ref="P5:P68" si="3">O5/H5/Q5</f>
        <v>125</v>
      </c>
      <c r="Q5" s="10">
        <v>0.6</v>
      </c>
      <c r="R5" s="13" t="s">
        <v>941</v>
      </c>
      <c r="T5" s="13" t="s">
        <v>941</v>
      </c>
      <c r="U5" s="2">
        <v>301</v>
      </c>
      <c r="V5" s="14">
        <v>0.8</v>
      </c>
      <c r="W5" s="2">
        <v>31</v>
      </c>
      <c r="X5" s="2">
        <v>1</v>
      </c>
      <c r="Y5" s="2" t="str">
        <f>VLOOKUP(Z5,$AD$5:$AE$75,2,0)</f>
        <v>武将升星石</v>
      </c>
      <c r="Z5" s="10">
        <v>301</v>
      </c>
      <c r="AA5" s="10">
        <f t="shared" ref="AA5:AA44" si="4">ROUNDUP(AC5/(VLOOKUP(Z5,$AG$5:$AH$9,2,0)),0)</f>
        <v>63</v>
      </c>
      <c r="AB5" s="2">
        <f>AA5*(VLOOKUP(Z5,$AG$5:$AH$9,2,0))</f>
        <v>50.400000000000006</v>
      </c>
      <c r="AC5" s="1">
        <v>50</v>
      </c>
      <c r="AD5" s="17">
        <v>101</v>
      </c>
      <c r="AE5" s="17" t="s">
        <v>1036</v>
      </c>
      <c r="AG5" s="2">
        <v>301</v>
      </c>
      <c r="AH5" s="2">
        <v>0.8</v>
      </c>
    </row>
    <row r="6" spans="1:38" ht="16.5">
      <c r="A6" s="10">
        <v>52013</v>
      </c>
      <c r="B6" s="10" t="s">
        <v>916</v>
      </c>
      <c r="C6" s="10" t="s">
        <v>917</v>
      </c>
      <c r="D6" s="10" t="s">
        <v>921</v>
      </c>
      <c r="E6" s="10"/>
      <c r="F6" s="10" t="s">
        <v>919</v>
      </c>
      <c r="G6" s="10">
        <v>1</v>
      </c>
      <c r="H6" s="10">
        <f t="shared" si="0"/>
        <v>0.8</v>
      </c>
      <c r="I6" s="10">
        <v>9</v>
      </c>
      <c r="J6" s="10">
        <f t="shared" si="1"/>
        <v>301</v>
      </c>
      <c r="K6" s="10">
        <f t="shared" si="2"/>
        <v>141</v>
      </c>
      <c r="L6" s="10">
        <v>10</v>
      </c>
      <c r="M6" s="10">
        <v>3</v>
      </c>
      <c r="N6" s="10">
        <v>1</v>
      </c>
      <c r="O6" s="2">
        <v>90</v>
      </c>
      <c r="P6" s="2">
        <f t="shared" si="3"/>
        <v>140.625</v>
      </c>
      <c r="Q6" s="10">
        <v>0.8</v>
      </c>
      <c r="R6" s="13" t="s">
        <v>941</v>
      </c>
      <c r="T6" s="15" t="s">
        <v>1037</v>
      </c>
      <c r="U6" s="2">
        <v>202</v>
      </c>
      <c r="V6" s="16">
        <v>1.2</v>
      </c>
      <c r="W6" s="2">
        <v>202</v>
      </c>
      <c r="X6" s="2">
        <v>2</v>
      </c>
      <c r="Y6" s="2" t="str">
        <f t="shared" ref="Y6:Y54" si="5">VLOOKUP(Z6,$AD$5:$AE$75,2,0)</f>
        <v>天命石</v>
      </c>
      <c r="Z6" s="10">
        <v>401</v>
      </c>
      <c r="AA6" s="10">
        <f t="shared" si="4"/>
        <v>69</v>
      </c>
      <c r="AB6" s="2">
        <f t="shared" ref="AB6:AB44" si="6">AA6*(VLOOKUP(Z6,$AG$5:$AH$9,2,0))</f>
        <v>55.2</v>
      </c>
      <c r="AC6" s="1">
        <v>55</v>
      </c>
      <c r="AD6" s="17">
        <v>102</v>
      </c>
      <c r="AE6" s="17" t="s">
        <v>1038</v>
      </c>
      <c r="AG6" s="2">
        <v>401</v>
      </c>
      <c r="AH6" s="2">
        <v>0.8</v>
      </c>
    </row>
    <row r="7" spans="1:38" ht="16.5">
      <c r="A7" s="10">
        <v>52014</v>
      </c>
      <c r="B7" s="10" t="s">
        <v>916</v>
      </c>
      <c r="C7" s="10" t="s">
        <v>917</v>
      </c>
      <c r="D7" s="10" t="s">
        <v>921</v>
      </c>
      <c r="E7" s="10"/>
      <c r="F7" s="10" t="s">
        <v>919</v>
      </c>
      <c r="G7" s="10">
        <v>1</v>
      </c>
      <c r="H7" s="10">
        <f t="shared" si="0"/>
        <v>0.8</v>
      </c>
      <c r="I7" s="10">
        <v>9</v>
      </c>
      <c r="J7" s="10">
        <f t="shared" si="1"/>
        <v>301</v>
      </c>
      <c r="K7" s="10">
        <f t="shared" si="2"/>
        <v>150</v>
      </c>
      <c r="L7" s="10">
        <v>10</v>
      </c>
      <c r="M7" s="10">
        <v>4</v>
      </c>
      <c r="N7" s="10">
        <v>1</v>
      </c>
      <c r="O7" s="2">
        <v>120</v>
      </c>
      <c r="P7" s="2">
        <f t="shared" si="3"/>
        <v>150</v>
      </c>
      <c r="Q7" s="10">
        <v>1</v>
      </c>
      <c r="R7" s="13" t="s">
        <v>941</v>
      </c>
      <c r="T7" s="15" t="s">
        <v>935</v>
      </c>
      <c r="U7" s="2">
        <v>203</v>
      </c>
      <c r="V7" s="14">
        <v>2.4</v>
      </c>
      <c r="W7" s="2">
        <v>203</v>
      </c>
      <c r="X7" s="2">
        <v>3</v>
      </c>
      <c r="Y7" s="2" t="str">
        <f t="shared" si="5"/>
        <v>武将升星石</v>
      </c>
      <c r="Z7" s="10">
        <v>301</v>
      </c>
      <c r="AA7" s="10">
        <f t="shared" si="4"/>
        <v>75</v>
      </c>
      <c r="AB7" s="2">
        <f t="shared" si="6"/>
        <v>60</v>
      </c>
      <c r="AC7" s="1">
        <v>60</v>
      </c>
      <c r="AD7" s="17">
        <v>103</v>
      </c>
      <c r="AE7" s="17" t="s">
        <v>1039</v>
      </c>
      <c r="AG7" s="2">
        <v>502</v>
      </c>
      <c r="AH7" s="2">
        <v>2.4</v>
      </c>
    </row>
    <row r="8" spans="1:38" ht="16.5">
      <c r="A8" s="10">
        <v>52015</v>
      </c>
      <c r="B8" s="10" t="s">
        <v>916</v>
      </c>
      <c r="C8" s="10" t="s">
        <v>917</v>
      </c>
      <c r="D8" s="10" t="s">
        <v>921</v>
      </c>
      <c r="E8" s="10"/>
      <c r="F8" s="10" t="s">
        <v>919</v>
      </c>
      <c r="G8" s="10">
        <v>1</v>
      </c>
      <c r="H8" s="10">
        <f t="shared" si="0"/>
        <v>0.8</v>
      </c>
      <c r="I8" s="10">
        <v>9</v>
      </c>
      <c r="J8" s="10">
        <f t="shared" si="1"/>
        <v>301</v>
      </c>
      <c r="K8" s="10">
        <f t="shared" si="2"/>
        <v>157</v>
      </c>
      <c r="L8" s="10">
        <v>10</v>
      </c>
      <c r="M8" s="10">
        <v>5</v>
      </c>
      <c r="N8" s="10">
        <v>1</v>
      </c>
      <c r="O8" s="2">
        <v>150</v>
      </c>
      <c r="P8" s="2">
        <f t="shared" si="3"/>
        <v>156.25</v>
      </c>
      <c r="Q8" s="10">
        <v>1.2</v>
      </c>
      <c r="R8" s="13" t="s">
        <v>941</v>
      </c>
      <c r="T8" s="13" t="s">
        <v>839</v>
      </c>
      <c r="U8" s="2">
        <v>501</v>
      </c>
      <c r="V8" s="14">
        <v>1.2</v>
      </c>
      <c r="W8" s="2">
        <v>501</v>
      </c>
      <c r="X8" s="2">
        <v>4</v>
      </c>
      <c r="Y8" s="2" t="str">
        <f t="shared" si="5"/>
        <v>天命石</v>
      </c>
      <c r="Z8" s="10">
        <v>401</v>
      </c>
      <c r="AA8" s="10">
        <f t="shared" si="4"/>
        <v>82</v>
      </c>
      <c r="AB8" s="2">
        <f t="shared" si="6"/>
        <v>65.600000000000009</v>
      </c>
      <c r="AC8" s="1">
        <v>65</v>
      </c>
      <c r="AD8" s="17">
        <v>104</v>
      </c>
      <c r="AE8" s="17" t="s">
        <v>1040</v>
      </c>
      <c r="AG8" s="2">
        <v>503</v>
      </c>
      <c r="AH8" s="2">
        <v>6</v>
      </c>
    </row>
    <row r="9" spans="1:38" ht="16.5">
      <c r="A9" s="10">
        <v>52016</v>
      </c>
      <c r="B9" s="10" t="s">
        <v>916</v>
      </c>
      <c r="C9" s="10" t="s">
        <v>917</v>
      </c>
      <c r="D9" s="10" t="s">
        <v>921</v>
      </c>
      <c r="E9" s="10"/>
      <c r="F9" s="10" t="s">
        <v>919</v>
      </c>
      <c r="G9" s="10">
        <v>1</v>
      </c>
      <c r="H9" s="10">
        <f t="shared" si="0"/>
        <v>0.8</v>
      </c>
      <c r="I9" s="10">
        <v>9</v>
      </c>
      <c r="J9" s="10">
        <f t="shared" si="1"/>
        <v>301</v>
      </c>
      <c r="K9" s="10">
        <f t="shared" si="2"/>
        <v>225</v>
      </c>
      <c r="L9" s="10">
        <v>10</v>
      </c>
      <c r="M9" s="10">
        <v>6</v>
      </c>
      <c r="N9" s="10">
        <v>1</v>
      </c>
      <c r="O9" s="2">
        <v>180</v>
      </c>
      <c r="P9" s="2">
        <f t="shared" si="3"/>
        <v>225</v>
      </c>
      <c r="Q9" s="10">
        <v>1</v>
      </c>
      <c r="R9" s="13" t="s">
        <v>941</v>
      </c>
      <c r="T9" s="13" t="s">
        <v>840</v>
      </c>
      <c r="U9" s="2">
        <v>502</v>
      </c>
      <c r="V9" s="14">
        <v>2.4</v>
      </c>
      <c r="W9" s="2">
        <v>502</v>
      </c>
      <c r="X9" s="2">
        <v>5</v>
      </c>
      <c r="Y9" s="2" t="str">
        <f t="shared" si="5"/>
        <v>中级精炼石</v>
      </c>
      <c r="Z9" s="10">
        <v>502</v>
      </c>
      <c r="AA9" s="10">
        <f t="shared" si="4"/>
        <v>30</v>
      </c>
      <c r="AB9" s="2">
        <f t="shared" si="6"/>
        <v>72</v>
      </c>
      <c r="AC9" s="1">
        <v>70</v>
      </c>
      <c r="AD9" s="17">
        <v>105</v>
      </c>
      <c r="AE9" s="17" t="s">
        <v>1041</v>
      </c>
      <c r="AG9" s="2">
        <v>504</v>
      </c>
      <c r="AH9" s="2">
        <v>12</v>
      </c>
    </row>
    <row r="10" spans="1:38" ht="16.5">
      <c r="A10" s="10">
        <v>52017</v>
      </c>
      <c r="B10" s="10" t="s">
        <v>916</v>
      </c>
      <c r="C10" s="10" t="s">
        <v>917</v>
      </c>
      <c r="D10" s="10" t="s">
        <v>921</v>
      </c>
      <c r="E10" s="10"/>
      <c r="F10" s="10" t="s">
        <v>919</v>
      </c>
      <c r="G10" s="10">
        <v>1</v>
      </c>
      <c r="H10" s="10">
        <f t="shared" si="0"/>
        <v>0.8</v>
      </c>
      <c r="I10" s="10">
        <v>9</v>
      </c>
      <c r="J10" s="10">
        <f t="shared" si="1"/>
        <v>301</v>
      </c>
      <c r="K10" s="10">
        <f t="shared" si="2"/>
        <v>263</v>
      </c>
      <c r="L10" s="10">
        <v>10</v>
      </c>
      <c r="M10" s="10">
        <v>7</v>
      </c>
      <c r="N10" s="10">
        <v>1</v>
      </c>
      <c r="O10" s="2">
        <v>210</v>
      </c>
      <c r="P10" s="2">
        <f t="shared" si="3"/>
        <v>262.5</v>
      </c>
      <c r="Q10" s="10">
        <v>1</v>
      </c>
      <c r="R10" s="13" t="s">
        <v>941</v>
      </c>
      <c r="T10" s="13" t="s">
        <v>841</v>
      </c>
      <c r="U10" s="2">
        <v>503</v>
      </c>
      <c r="V10" s="14">
        <v>6</v>
      </c>
      <c r="W10" s="2">
        <v>503</v>
      </c>
      <c r="X10" s="2">
        <v>6</v>
      </c>
      <c r="Y10" s="2" t="str">
        <f t="shared" si="5"/>
        <v>高级精炼石</v>
      </c>
      <c r="Z10" s="10">
        <v>503</v>
      </c>
      <c r="AA10" s="10">
        <f t="shared" si="4"/>
        <v>13</v>
      </c>
      <c r="AB10" s="2">
        <f t="shared" si="6"/>
        <v>78</v>
      </c>
      <c r="AC10" s="1">
        <v>75</v>
      </c>
      <c r="AD10" s="17">
        <v>201</v>
      </c>
      <c r="AE10" s="17" t="s">
        <v>1042</v>
      </c>
    </row>
    <row r="11" spans="1:38" ht="16.5">
      <c r="A11" s="10">
        <v>52018</v>
      </c>
      <c r="B11" s="10" t="s">
        <v>916</v>
      </c>
      <c r="C11" s="10" t="s">
        <v>917</v>
      </c>
      <c r="D11" s="10" t="s">
        <v>921</v>
      </c>
      <c r="E11" s="10"/>
      <c r="F11" s="10" t="s">
        <v>919</v>
      </c>
      <c r="G11" s="10">
        <v>1</v>
      </c>
      <c r="H11" s="10">
        <f t="shared" si="0"/>
        <v>0.8</v>
      </c>
      <c r="I11" s="10">
        <v>9</v>
      </c>
      <c r="J11" s="10">
        <f t="shared" si="1"/>
        <v>301</v>
      </c>
      <c r="K11" s="10">
        <f t="shared" si="2"/>
        <v>300</v>
      </c>
      <c r="L11" s="10">
        <v>10</v>
      </c>
      <c r="M11" s="10">
        <v>8</v>
      </c>
      <c r="N11" s="10">
        <v>1</v>
      </c>
      <c r="O11" s="2">
        <v>240</v>
      </c>
      <c r="P11" s="2">
        <f t="shared" si="3"/>
        <v>300</v>
      </c>
      <c r="Q11" s="10">
        <v>1</v>
      </c>
      <c r="R11" s="13" t="s">
        <v>941</v>
      </c>
      <c r="T11" s="13" t="s">
        <v>842</v>
      </c>
      <c r="U11" s="2">
        <v>504</v>
      </c>
      <c r="V11" s="14">
        <v>12</v>
      </c>
      <c r="W11" s="2">
        <v>504</v>
      </c>
      <c r="X11" s="2">
        <v>7</v>
      </c>
      <c r="Y11" s="2" t="str">
        <f t="shared" si="5"/>
        <v>武将升星石</v>
      </c>
      <c r="Z11" s="10">
        <v>301</v>
      </c>
      <c r="AA11" s="10">
        <f t="shared" si="4"/>
        <v>100</v>
      </c>
      <c r="AB11" s="2">
        <f t="shared" si="6"/>
        <v>80</v>
      </c>
      <c r="AC11" s="1">
        <v>80</v>
      </c>
      <c r="AD11" s="17">
        <v>202</v>
      </c>
      <c r="AE11" s="17" t="s">
        <v>1037</v>
      </c>
    </row>
    <row r="12" spans="1:38" ht="16.5">
      <c r="A12" s="10">
        <v>52019</v>
      </c>
      <c r="B12" s="10" t="s">
        <v>916</v>
      </c>
      <c r="C12" s="10" t="s">
        <v>917</v>
      </c>
      <c r="D12" s="10" t="s">
        <v>921</v>
      </c>
      <c r="E12" s="10"/>
      <c r="F12" s="10" t="s">
        <v>919</v>
      </c>
      <c r="G12" s="10">
        <v>1</v>
      </c>
      <c r="H12" s="10">
        <f t="shared" si="0"/>
        <v>0.8</v>
      </c>
      <c r="I12" s="10">
        <v>9</v>
      </c>
      <c r="J12" s="10">
        <f t="shared" si="1"/>
        <v>301</v>
      </c>
      <c r="K12" s="10">
        <f t="shared" si="2"/>
        <v>338</v>
      </c>
      <c r="L12" s="10">
        <v>10</v>
      </c>
      <c r="M12" s="10">
        <v>9</v>
      </c>
      <c r="N12" s="10">
        <v>1</v>
      </c>
      <c r="O12" s="2">
        <v>270</v>
      </c>
      <c r="P12" s="2">
        <f t="shared" si="3"/>
        <v>337.5</v>
      </c>
      <c r="Q12" s="10">
        <v>1</v>
      </c>
      <c r="R12" s="13" t="s">
        <v>941</v>
      </c>
      <c r="U12" s="13"/>
      <c r="V12" s="14"/>
      <c r="X12" s="2">
        <v>8</v>
      </c>
      <c r="Y12" s="2" t="str">
        <f t="shared" si="5"/>
        <v>天命石</v>
      </c>
      <c r="Z12" s="10">
        <v>401</v>
      </c>
      <c r="AA12" s="10">
        <f t="shared" si="4"/>
        <v>107</v>
      </c>
      <c r="AB12" s="2">
        <f t="shared" si="6"/>
        <v>85.600000000000009</v>
      </c>
      <c r="AC12" s="1">
        <v>85</v>
      </c>
      <c r="AD12" s="17">
        <v>203</v>
      </c>
      <c r="AE12" s="17" t="s">
        <v>935</v>
      </c>
    </row>
    <row r="13" spans="1:38" s="1" customFormat="1" ht="16.5">
      <c r="A13" s="9">
        <v>52021</v>
      </c>
      <c r="B13" s="9" t="s">
        <v>916</v>
      </c>
      <c r="C13" s="9" t="s">
        <v>917</v>
      </c>
      <c r="D13" s="9" t="s">
        <v>921</v>
      </c>
      <c r="E13" s="9"/>
      <c r="F13" s="9" t="s">
        <v>919</v>
      </c>
      <c r="G13" s="9">
        <v>1</v>
      </c>
      <c r="H13" s="9">
        <f t="shared" si="0"/>
        <v>0.8</v>
      </c>
      <c r="I13" s="9">
        <v>9</v>
      </c>
      <c r="J13" s="9">
        <f t="shared" si="1"/>
        <v>401</v>
      </c>
      <c r="K13" s="9">
        <f t="shared" si="2"/>
        <v>94</v>
      </c>
      <c r="L13" s="9">
        <f>L4+10</f>
        <v>20</v>
      </c>
      <c r="M13" s="9">
        <v>1</v>
      </c>
      <c r="N13" s="9">
        <f>N4+1</f>
        <v>2</v>
      </c>
      <c r="O13" s="1">
        <v>30</v>
      </c>
      <c r="P13" s="1">
        <f t="shared" si="3"/>
        <v>93.75</v>
      </c>
      <c r="Q13" s="9">
        <f>Q4</f>
        <v>0.4</v>
      </c>
      <c r="R13" s="13" t="s">
        <v>944</v>
      </c>
      <c r="U13" s="13"/>
      <c r="V13" s="14"/>
      <c r="X13" s="2">
        <v>9</v>
      </c>
      <c r="Y13" s="2" t="str">
        <f t="shared" si="5"/>
        <v>高级精炼石</v>
      </c>
      <c r="Z13" s="10">
        <v>503</v>
      </c>
      <c r="AA13" s="10">
        <f t="shared" si="4"/>
        <v>15</v>
      </c>
      <c r="AB13" s="2">
        <f t="shared" si="6"/>
        <v>90</v>
      </c>
      <c r="AC13" s="1">
        <v>90</v>
      </c>
      <c r="AD13" s="17">
        <v>301</v>
      </c>
      <c r="AE13" s="17" t="s">
        <v>1043</v>
      </c>
    </row>
    <row r="14" spans="1:38" ht="16.5">
      <c r="A14" s="10">
        <v>52022</v>
      </c>
      <c r="B14" s="10" t="s">
        <v>916</v>
      </c>
      <c r="C14" s="10" t="s">
        <v>917</v>
      </c>
      <c r="D14" s="10" t="s">
        <v>921</v>
      </c>
      <c r="E14" s="10"/>
      <c r="F14" s="10" t="s">
        <v>919</v>
      </c>
      <c r="G14" s="10">
        <v>1</v>
      </c>
      <c r="H14" s="10">
        <f t="shared" si="0"/>
        <v>0.8</v>
      </c>
      <c r="I14" s="10">
        <v>9</v>
      </c>
      <c r="J14" s="10">
        <f t="shared" si="1"/>
        <v>401</v>
      </c>
      <c r="K14" s="10">
        <f t="shared" si="2"/>
        <v>125</v>
      </c>
      <c r="L14" s="2">
        <f t="shared" ref="L14:L77" si="7">L5+10</f>
        <v>20</v>
      </c>
      <c r="M14" s="10">
        <v>2</v>
      </c>
      <c r="N14" s="2">
        <f t="shared" ref="N14:N77" si="8">N5+1</f>
        <v>2</v>
      </c>
      <c r="O14" s="2">
        <v>60</v>
      </c>
      <c r="P14" s="2">
        <f t="shared" si="3"/>
        <v>125</v>
      </c>
      <c r="Q14" s="2">
        <f t="shared" ref="Q14:Q77" si="9">Q5</f>
        <v>0.6</v>
      </c>
      <c r="R14" s="13" t="s">
        <v>944</v>
      </c>
      <c r="U14" s="13"/>
      <c r="V14" s="14"/>
      <c r="X14" s="2">
        <v>10</v>
      </c>
      <c r="Y14" s="2" t="str">
        <f t="shared" si="5"/>
        <v>极品精炼石</v>
      </c>
      <c r="Z14" s="10">
        <v>504</v>
      </c>
      <c r="AA14" s="10">
        <f t="shared" si="4"/>
        <v>8</v>
      </c>
      <c r="AB14" s="2">
        <f t="shared" si="6"/>
        <v>96</v>
      </c>
      <c r="AC14" s="1">
        <v>95</v>
      </c>
      <c r="AD14" s="17">
        <v>302</v>
      </c>
      <c r="AE14" s="17" t="s">
        <v>1044</v>
      </c>
      <c r="AH14" s="2">
        <v>160</v>
      </c>
      <c r="AI14" s="2">
        <f>SUM($AH$14:AH14)</f>
        <v>160</v>
      </c>
      <c r="AJ14" s="2">
        <f>AI14/12</f>
        <v>13.333333333333334</v>
      </c>
    </row>
    <row r="15" spans="1:38" ht="16.5">
      <c r="A15" s="10">
        <v>52023</v>
      </c>
      <c r="B15" s="10" t="s">
        <v>916</v>
      </c>
      <c r="C15" s="10" t="s">
        <v>917</v>
      </c>
      <c r="D15" s="10" t="s">
        <v>921</v>
      </c>
      <c r="E15" s="10"/>
      <c r="F15" s="10" t="s">
        <v>919</v>
      </c>
      <c r="G15" s="10">
        <v>1</v>
      </c>
      <c r="H15" s="10">
        <f t="shared" si="0"/>
        <v>0.8</v>
      </c>
      <c r="I15" s="10">
        <v>9</v>
      </c>
      <c r="J15" s="10">
        <f t="shared" si="1"/>
        <v>401</v>
      </c>
      <c r="K15" s="10">
        <f t="shared" si="2"/>
        <v>141</v>
      </c>
      <c r="L15" s="2">
        <f t="shared" si="7"/>
        <v>20</v>
      </c>
      <c r="M15" s="10">
        <v>3</v>
      </c>
      <c r="N15" s="2">
        <f t="shared" si="8"/>
        <v>2</v>
      </c>
      <c r="O15" s="2">
        <v>90</v>
      </c>
      <c r="P15" s="2">
        <f t="shared" si="3"/>
        <v>140.625</v>
      </c>
      <c r="Q15" s="2">
        <f t="shared" si="9"/>
        <v>0.8</v>
      </c>
      <c r="R15" s="13" t="s">
        <v>944</v>
      </c>
      <c r="S15" s="2">
        <v>5</v>
      </c>
      <c r="X15" s="2">
        <v>11</v>
      </c>
      <c r="Y15" s="2" t="str">
        <f t="shared" si="5"/>
        <v>武将升星石</v>
      </c>
      <c r="Z15" s="10">
        <v>301</v>
      </c>
      <c r="AA15" s="10">
        <f t="shared" si="4"/>
        <v>125</v>
      </c>
      <c r="AB15" s="2">
        <f t="shared" si="6"/>
        <v>100</v>
      </c>
      <c r="AC15" s="1">
        <v>100</v>
      </c>
      <c r="AD15" s="17">
        <v>401</v>
      </c>
      <c r="AE15" s="17" t="s">
        <v>944</v>
      </c>
      <c r="AH15" s="2">
        <v>175</v>
      </c>
      <c r="AI15" s="2">
        <f>SUM($AH$14:AH15)</f>
        <v>335</v>
      </c>
      <c r="AJ15" s="2">
        <f t="shared" ref="AJ15:AJ29" si="10">AI15/12</f>
        <v>27.916666666666668</v>
      </c>
      <c r="AK15" s="2">
        <v>6</v>
      </c>
      <c r="AL15" s="12" t="s">
        <v>1045</v>
      </c>
    </row>
    <row r="16" spans="1:38" ht="16.5">
      <c r="A16" s="10">
        <v>52024</v>
      </c>
      <c r="B16" s="10" t="s">
        <v>916</v>
      </c>
      <c r="C16" s="10" t="s">
        <v>917</v>
      </c>
      <c r="D16" s="10" t="s">
        <v>921</v>
      </c>
      <c r="E16" s="10"/>
      <c r="F16" s="10" t="s">
        <v>919</v>
      </c>
      <c r="G16" s="10">
        <v>1</v>
      </c>
      <c r="H16" s="10">
        <f t="shared" si="0"/>
        <v>0.8</v>
      </c>
      <c r="I16" s="10">
        <v>9</v>
      </c>
      <c r="J16" s="10">
        <f t="shared" si="1"/>
        <v>401</v>
      </c>
      <c r="K16" s="10">
        <f t="shared" si="2"/>
        <v>150</v>
      </c>
      <c r="L16" s="2">
        <f t="shared" si="7"/>
        <v>20</v>
      </c>
      <c r="M16" s="10">
        <v>4</v>
      </c>
      <c r="N16" s="2">
        <f t="shared" si="8"/>
        <v>2</v>
      </c>
      <c r="O16" s="2">
        <v>120</v>
      </c>
      <c r="P16" s="2">
        <f t="shared" si="3"/>
        <v>150</v>
      </c>
      <c r="Q16" s="2">
        <f t="shared" si="9"/>
        <v>1</v>
      </c>
      <c r="R16" s="13" t="s">
        <v>944</v>
      </c>
      <c r="S16" s="2">
        <v>1</v>
      </c>
      <c r="T16" s="9">
        <v>301</v>
      </c>
      <c r="U16" s="2">
        <v>60</v>
      </c>
      <c r="V16" s="2">
        <v>75</v>
      </c>
      <c r="W16" s="2">
        <f>ROUNDUP((U16/60)*V16,0)</f>
        <v>75</v>
      </c>
      <c r="X16" s="2">
        <v>12</v>
      </c>
      <c r="Y16" s="2" t="str">
        <f t="shared" si="5"/>
        <v>天命石</v>
      </c>
      <c r="Z16" s="10">
        <v>401</v>
      </c>
      <c r="AA16" s="10">
        <f t="shared" si="4"/>
        <v>130</v>
      </c>
      <c r="AB16" s="2">
        <f t="shared" si="6"/>
        <v>104</v>
      </c>
      <c r="AC16" s="1">
        <v>104</v>
      </c>
      <c r="AD16" s="17">
        <v>501</v>
      </c>
      <c r="AE16" s="17" t="s">
        <v>839</v>
      </c>
      <c r="AH16" s="2">
        <v>220</v>
      </c>
      <c r="AI16" s="2">
        <f>SUM($AH$14:AH16)</f>
        <v>555</v>
      </c>
      <c r="AJ16" s="2">
        <f t="shared" si="10"/>
        <v>46.25</v>
      </c>
    </row>
    <row r="17" spans="1:38" ht="16.5">
      <c r="A17" s="10">
        <v>52025</v>
      </c>
      <c r="B17" s="10" t="s">
        <v>916</v>
      </c>
      <c r="C17" s="10" t="s">
        <v>917</v>
      </c>
      <c r="D17" s="10" t="s">
        <v>921</v>
      </c>
      <c r="E17" s="10"/>
      <c r="F17" s="10" t="s">
        <v>919</v>
      </c>
      <c r="G17" s="10">
        <v>1</v>
      </c>
      <c r="H17" s="10">
        <f t="shared" si="0"/>
        <v>0.8</v>
      </c>
      <c r="I17" s="10">
        <v>9</v>
      </c>
      <c r="J17" s="10">
        <f t="shared" si="1"/>
        <v>401</v>
      </c>
      <c r="K17" s="10">
        <f t="shared" si="2"/>
        <v>157</v>
      </c>
      <c r="L17" s="2">
        <f t="shared" si="7"/>
        <v>20</v>
      </c>
      <c r="M17" s="10">
        <v>5</v>
      </c>
      <c r="N17" s="2">
        <f t="shared" si="8"/>
        <v>2</v>
      </c>
      <c r="O17" s="2">
        <v>150</v>
      </c>
      <c r="P17" s="2">
        <f t="shared" si="3"/>
        <v>156.25</v>
      </c>
      <c r="Q17" s="2">
        <f t="shared" si="9"/>
        <v>1.2</v>
      </c>
      <c r="R17" s="13" t="s">
        <v>944</v>
      </c>
      <c r="S17" s="2">
        <v>2</v>
      </c>
      <c r="T17" s="2">
        <v>401</v>
      </c>
      <c r="U17" s="2">
        <f>U16+$S$15</f>
        <v>65</v>
      </c>
      <c r="V17" s="2">
        <v>75</v>
      </c>
      <c r="W17" s="2">
        <f t="shared" ref="W17:W80" si="11">ROUNDUP((U17/60)*V17,0)</f>
        <v>82</v>
      </c>
      <c r="X17" s="2">
        <v>13</v>
      </c>
      <c r="Y17" s="2" t="str">
        <f t="shared" si="5"/>
        <v>武将升星石</v>
      </c>
      <c r="Z17" s="10">
        <v>301</v>
      </c>
      <c r="AA17" s="10">
        <f t="shared" si="4"/>
        <v>135</v>
      </c>
      <c r="AB17" s="2">
        <f t="shared" si="6"/>
        <v>108</v>
      </c>
      <c r="AC17" s="1">
        <v>108</v>
      </c>
      <c r="AD17" s="17">
        <v>502</v>
      </c>
      <c r="AE17" s="17" t="s">
        <v>840</v>
      </c>
      <c r="AH17" s="2">
        <v>235</v>
      </c>
      <c r="AI17" s="2">
        <f>SUM($AH$14:AH17)</f>
        <v>790</v>
      </c>
      <c r="AJ17" s="2">
        <f t="shared" si="10"/>
        <v>65.833333333333329</v>
      </c>
    </row>
    <row r="18" spans="1:38" ht="16.5">
      <c r="A18" s="10">
        <v>52026</v>
      </c>
      <c r="B18" s="10" t="s">
        <v>916</v>
      </c>
      <c r="C18" s="10" t="s">
        <v>917</v>
      </c>
      <c r="D18" s="10" t="s">
        <v>921</v>
      </c>
      <c r="E18" s="10"/>
      <c r="F18" s="10" t="s">
        <v>919</v>
      </c>
      <c r="G18" s="10">
        <v>1</v>
      </c>
      <c r="H18" s="10">
        <f t="shared" si="0"/>
        <v>0.8</v>
      </c>
      <c r="I18" s="10">
        <v>9</v>
      </c>
      <c r="J18" s="10">
        <f t="shared" si="1"/>
        <v>401</v>
      </c>
      <c r="K18" s="10">
        <f t="shared" si="2"/>
        <v>225</v>
      </c>
      <c r="L18" s="2">
        <f t="shared" si="7"/>
        <v>20</v>
      </c>
      <c r="M18" s="10">
        <v>6</v>
      </c>
      <c r="N18" s="2">
        <f t="shared" si="8"/>
        <v>2</v>
      </c>
      <c r="O18" s="2">
        <v>180</v>
      </c>
      <c r="P18" s="2">
        <f t="shared" si="3"/>
        <v>225</v>
      </c>
      <c r="Q18" s="2">
        <f t="shared" si="9"/>
        <v>1</v>
      </c>
      <c r="R18" s="13" t="s">
        <v>944</v>
      </c>
      <c r="S18" s="2">
        <v>3</v>
      </c>
      <c r="T18" s="2">
        <v>301</v>
      </c>
      <c r="U18" s="2">
        <f t="shared" ref="U18:U55" si="12">U17+$S$15</f>
        <v>70</v>
      </c>
      <c r="V18" s="2">
        <v>75</v>
      </c>
      <c r="W18" s="2">
        <f t="shared" si="11"/>
        <v>88</v>
      </c>
      <c r="X18" s="2">
        <v>14</v>
      </c>
      <c r="Y18" s="2" t="str">
        <f t="shared" si="5"/>
        <v>天命石</v>
      </c>
      <c r="Z18" s="10">
        <v>401</v>
      </c>
      <c r="AA18" s="10">
        <f t="shared" si="4"/>
        <v>140</v>
      </c>
      <c r="AB18" s="2">
        <f t="shared" si="6"/>
        <v>112</v>
      </c>
      <c r="AC18" s="1">
        <v>112</v>
      </c>
      <c r="AD18" s="17">
        <v>503</v>
      </c>
      <c r="AE18" s="17" t="s">
        <v>841</v>
      </c>
      <c r="AH18" s="1">
        <v>310</v>
      </c>
      <c r="AI18" s="2">
        <f>SUM($AH$14:AH18)</f>
        <v>1100</v>
      </c>
      <c r="AJ18" s="2">
        <f t="shared" si="10"/>
        <v>91.666666666666671</v>
      </c>
      <c r="AK18" s="2">
        <v>10</v>
      </c>
      <c r="AL18" s="12" t="s">
        <v>1046</v>
      </c>
    </row>
    <row r="19" spans="1:38" ht="16.5">
      <c r="A19" s="10">
        <v>52027</v>
      </c>
      <c r="B19" s="10" t="s">
        <v>916</v>
      </c>
      <c r="C19" s="10" t="s">
        <v>917</v>
      </c>
      <c r="D19" s="10" t="s">
        <v>921</v>
      </c>
      <c r="E19" s="10"/>
      <c r="F19" s="10" t="s">
        <v>919</v>
      </c>
      <c r="G19" s="10">
        <v>1</v>
      </c>
      <c r="H19" s="10">
        <f t="shared" si="0"/>
        <v>0.8</v>
      </c>
      <c r="I19" s="10">
        <v>9</v>
      </c>
      <c r="J19" s="10">
        <f t="shared" si="1"/>
        <v>401</v>
      </c>
      <c r="K19" s="10">
        <f t="shared" si="2"/>
        <v>263</v>
      </c>
      <c r="L19" s="2">
        <f t="shared" si="7"/>
        <v>20</v>
      </c>
      <c r="M19" s="10">
        <v>7</v>
      </c>
      <c r="N19" s="2">
        <f t="shared" si="8"/>
        <v>2</v>
      </c>
      <c r="O19" s="2">
        <v>210</v>
      </c>
      <c r="P19" s="2">
        <f t="shared" si="3"/>
        <v>262.5</v>
      </c>
      <c r="Q19" s="2">
        <f t="shared" si="9"/>
        <v>1</v>
      </c>
      <c r="R19" s="13" t="s">
        <v>944</v>
      </c>
      <c r="S19" s="2">
        <v>4</v>
      </c>
      <c r="T19" s="2">
        <v>401</v>
      </c>
      <c r="U19" s="2">
        <f t="shared" si="12"/>
        <v>75</v>
      </c>
      <c r="V19" s="2">
        <v>94</v>
      </c>
      <c r="W19" s="2">
        <f t="shared" si="11"/>
        <v>118</v>
      </c>
      <c r="X19" s="2">
        <v>15</v>
      </c>
      <c r="Y19" s="2" t="str">
        <f t="shared" si="5"/>
        <v>中级精炼石</v>
      </c>
      <c r="Z19" s="10">
        <v>502</v>
      </c>
      <c r="AA19" s="10">
        <f t="shared" si="4"/>
        <v>49</v>
      </c>
      <c r="AB19" s="2">
        <f t="shared" si="6"/>
        <v>117.6</v>
      </c>
      <c r="AC19" s="1">
        <v>116</v>
      </c>
      <c r="AD19" s="17">
        <v>504</v>
      </c>
      <c r="AE19" s="17" t="s">
        <v>842</v>
      </c>
      <c r="AH19" s="1">
        <v>325</v>
      </c>
      <c r="AI19" s="2">
        <f>SUM($AH$14:AH19)</f>
        <v>1425</v>
      </c>
      <c r="AJ19" s="2">
        <f t="shared" si="10"/>
        <v>118.75</v>
      </c>
    </row>
    <row r="20" spans="1:38" ht="16.5">
      <c r="A20" s="10">
        <v>52028</v>
      </c>
      <c r="B20" s="10" t="s">
        <v>916</v>
      </c>
      <c r="C20" s="10" t="s">
        <v>917</v>
      </c>
      <c r="D20" s="10" t="s">
        <v>921</v>
      </c>
      <c r="E20" s="10"/>
      <c r="F20" s="10" t="s">
        <v>919</v>
      </c>
      <c r="G20" s="10">
        <v>1</v>
      </c>
      <c r="H20" s="10">
        <f t="shared" si="0"/>
        <v>0.8</v>
      </c>
      <c r="I20" s="10">
        <v>9</v>
      </c>
      <c r="J20" s="10">
        <f t="shared" si="1"/>
        <v>401</v>
      </c>
      <c r="K20" s="10">
        <f t="shared" si="2"/>
        <v>300</v>
      </c>
      <c r="L20" s="2">
        <f t="shared" si="7"/>
        <v>20</v>
      </c>
      <c r="M20" s="10">
        <v>8</v>
      </c>
      <c r="N20" s="2">
        <f t="shared" si="8"/>
        <v>2</v>
      </c>
      <c r="O20" s="2">
        <v>240</v>
      </c>
      <c r="P20" s="2">
        <f t="shared" si="3"/>
        <v>300</v>
      </c>
      <c r="Q20" s="2">
        <f t="shared" si="9"/>
        <v>1</v>
      </c>
      <c r="R20" s="13" t="s">
        <v>944</v>
      </c>
      <c r="S20" s="2">
        <v>5</v>
      </c>
      <c r="T20" s="2">
        <v>502</v>
      </c>
      <c r="U20" s="2">
        <f t="shared" si="12"/>
        <v>80</v>
      </c>
      <c r="V20" s="2">
        <v>25</v>
      </c>
      <c r="W20" s="2">
        <f t="shared" si="11"/>
        <v>34</v>
      </c>
      <c r="X20" s="2">
        <v>16</v>
      </c>
      <c r="Y20" s="2" t="str">
        <f t="shared" si="5"/>
        <v>高级精炼石</v>
      </c>
      <c r="Z20" s="10">
        <v>503</v>
      </c>
      <c r="AA20" s="10">
        <f t="shared" si="4"/>
        <v>20</v>
      </c>
      <c r="AB20" s="2">
        <f t="shared" si="6"/>
        <v>120</v>
      </c>
      <c r="AC20" s="1">
        <v>120</v>
      </c>
      <c r="AD20" s="17">
        <v>601</v>
      </c>
      <c r="AE20" s="17" t="s">
        <v>1047</v>
      </c>
      <c r="AH20" s="1">
        <v>370</v>
      </c>
      <c r="AI20" s="2">
        <f>SUM($AH$14:AH20)</f>
        <v>1795</v>
      </c>
      <c r="AJ20" s="2">
        <f t="shared" si="10"/>
        <v>149.58333333333334</v>
      </c>
    </row>
    <row r="21" spans="1:38" ht="16.5">
      <c r="A21" s="10">
        <v>52029</v>
      </c>
      <c r="B21" s="10" t="s">
        <v>916</v>
      </c>
      <c r="C21" s="10" t="s">
        <v>917</v>
      </c>
      <c r="D21" s="10" t="s">
        <v>921</v>
      </c>
      <c r="E21" s="10"/>
      <c r="F21" s="10" t="s">
        <v>919</v>
      </c>
      <c r="G21" s="10">
        <v>1</v>
      </c>
      <c r="H21" s="10">
        <f t="shared" si="0"/>
        <v>0.8</v>
      </c>
      <c r="I21" s="10">
        <v>9</v>
      </c>
      <c r="J21" s="10">
        <f t="shared" si="1"/>
        <v>401</v>
      </c>
      <c r="K21" s="10">
        <f t="shared" si="2"/>
        <v>338</v>
      </c>
      <c r="L21" s="2">
        <f t="shared" si="7"/>
        <v>20</v>
      </c>
      <c r="M21" s="10">
        <v>9</v>
      </c>
      <c r="N21" s="2">
        <f t="shared" si="8"/>
        <v>2</v>
      </c>
      <c r="O21" s="2">
        <v>270</v>
      </c>
      <c r="P21" s="2">
        <f t="shared" si="3"/>
        <v>337.5</v>
      </c>
      <c r="Q21" s="2">
        <f t="shared" si="9"/>
        <v>1</v>
      </c>
      <c r="R21" s="13" t="s">
        <v>944</v>
      </c>
      <c r="S21" s="2">
        <v>6</v>
      </c>
      <c r="T21" s="2">
        <v>503</v>
      </c>
      <c r="U21" s="2">
        <f t="shared" si="12"/>
        <v>85</v>
      </c>
      <c r="V21" s="2">
        <v>10</v>
      </c>
      <c r="W21" s="2">
        <f t="shared" si="11"/>
        <v>15</v>
      </c>
      <c r="X21" s="2">
        <v>17</v>
      </c>
      <c r="Y21" s="2" t="str">
        <f t="shared" si="5"/>
        <v>武将升星石</v>
      </c>
      <c r="Z21" s="10">
        <v>301</v>
      </c>
      <c r="AA21" s="10">
        <f t="shared" si="4"/>
        <v>155</v>
      </c>
      <c r="AB21" s="2">
        <f t="shared" si="6"/>
        <v>124</v>
      </c>
      <c r="AC21" s="1">
        <v>124</v>
      </c>
      <c r="AD21" s="17">
        <v>701</v>
      </c>
      <c r="AE21" s="17" t="s">
        <v>1048</v>
      </c>
      <c r="AH21" s="1">
        <v>385</v>
      </c>
      <c r="AI21" s="2">
        <f>SUM($AH$14:AH21)</f>
        <v>2180</v>
      </c>
      <c r="AJ21" s="2">
        <f t="shared" si="10"/>
        <v>181.66666666666666</v>
      </c>
    </row>
    <row r="22" spans="1:38" s="1" customFormat="1" ht="16.5">
      <c r="A22" s="9">
        <v>52031</v>
      </c>
      <c r="B22" s="9" t="s">
        <v>916</v>
      </c>
      <c r="C22" s="9" t="s">
        <v>917</v>
      </c>
      <c r="D22" s="9" t="s">
        <v>921</v>
      </c>
      <c r="E22" s="9"/>
      <c r="F22" s="9" t="s">
        <v>919</v>
      </c>
      <c r="G22" s="9">
        <v>1</v>
      </c>
      <c r="H22" s="9">
        <f t="shared" si="0"/>
        <v>0.8</v>
      </c>
      <c r="I22" s="9">
        <v>9</v>
      </c>
      <c r="J22" s="9">
        <f t="shared" si="1"/>
        <v>301</v>
      </c>
      <c r="K22" s="9">
        <f t="shared" si="2"/>
        <v>94</v>
      </c>
      <c r="L22" s="9">
        <f t="shared" si="7"/>
        <v>30</v>
      </c>
      <c r="M22" s="9">
        <v>1</v>
      </c>
      <c r="N22" s="9">
        <f t="shared" si="8"/>
        <v>3</v>
      </c>
      <c r="O22" s="1">
        <v>30</v>
      </c>
      <c r="P22" s="1">
        <f t="shared" si="3"/>
        <v>93.75</v>
      </c>
      <c r="Q22" s="9">
        <f t="shared" si="9"/>
        <v>0.4</v>
      </c>
      <c r="R22" s="13" t="s">
        <v>941</v>
      </c>
      <c r="S22" s="2">
        <v>7</v>
      </c>
      <c r="T22" s="1">
        <v>301</v>
      </c>
      <c r="U22" s="2">
        <f t="shared" si="12"/>
        <v>90</v>
      </c>
      <c r="V22" s="1">
        <v>75</v>
      </c>
      <c r="W22" s="2">
        <f t="shared" si="11"/>
        <v>113</v>
      </c>
      <c r="X22" s="2">
        <v>18</v>
      </c>
      <c r="Y22" s="2" t="str">
        <f t="shared" si="5"/>
        <v>天命石</v>
      </c>
      <c r="Z22" s="10">
        <v>401</v>
      </c>
      <c r="AA22" s="10">
        <f t="shared" si="4"/>
        <v>160</v>
      </c>
      <c r="AB22" s="2">
        <f t="shared" si="6"/>
        <v>128</v>
      </c>
      <c r="AC22" s="1">
        <v>128</v>
      </c>
      <c r="AD22" s="17">
        <v>702</v>
      </c>
      <c r="AE22" s="17" t="s">
        <v>1049</v>
      </c>
      <c r="AH22" s="1">
        <v>460</v>
      </c>
      <c r="AI22" s="2">
        <f>SUM($AH$14:AH22)</f>
        <v>2640</v>
      </c>
      <c r="AJ22" s="2">
        <f t="shared" si="10"/>
        <v>220</v>
      </c>
    </row>
    <row r="23" spans="1:38" ht="16.5">
      <c r="A23" s="10">
        <v>52032</v>
      </c>
      <c r="B23" s="10" t="s">
        <v>916</v>
      </c>
      <c r="C23" s="10" t="s">
        <v>917</v>
      </c>
      <c r="D23" s="10" t="s">
        <v>921</v>
      </c>
      <c r="E23" s="10"/>
      <c r="F23" s="10" t="s">
        <v>919</v>
      </c>
      <c r="G23" s="10">
        <v>1</v>
      </c>
      <c r="H23" s="10">
        <f t="shared" si="0"/>
        <v>0.8</v>
      </c>
      <c r="I23" s="10">
        <v>9</v>
      </c>
      <c r="J23" s="10">
        <f t="shared" si="1"/>
        <v>301</v>
      </c>
      <c r="K23" s="10">
        <f t="shared" si="2"/>
        <v>125</v>
      </c>
      <c r="L23" s="2">
        <f t="shared" si="7"/>
        <v>30</v>
      </c>
      <c r="M23" s="10">
        <v>2</v>
      </c>
      <c r="N23" s="2">
        <f t="shared" si="8"/>
        <v>3</v>
      </c>
      <c r="O23" s="2">
        <v>60</v>
      </c>
      <c r="P23" s="2">
        <f t="shared" si="3"/>
        <v>125</v>
      </c>
      <c r="Q23" s="2">
        <f t="shared" si="9"/>
        <v>0.6</v>
      </c>
      <c r="R23" s="13" t="s">
        <v>941</v>
      </c>
      <c r="S23" s="2">
        <v>8</v>
      </c>
      <c r="T23" s="2">
        <v>401</v>
      </c>
      <c r="U23" s="2">
        <f t="shared" si="12"/>
        <v>95</v>
      </c>
      <c r="V23" s="2">
        <v>75</v>
      </c>
      <c r="W23" s="2">
        <f t="shared" si="11"/>
        <v>119</v>
      </c>
      <c r="X23" s="2">
        <v>19</v>
      </c>
      <c r="Y23" s="2" t="str">
        <f t="shared" si="5"/>
        <v>高级精炼石</v>
      </c>
      <c r="Z23" s="10">
        <v>503</v>
      </c>
      <c r="AA23" s="10">
        <f t="shared" si="4"/>
        <v>22</v>
      </c>
      <c r="AB23" s="2">
        <f t="shared" si="6"/>
        <v>132</v>
      </c>
      <c r="AC23" s="1">
        <v>132</v>
      </c>
      <c r="AD23" s="17">
        <v>703</v>
      </c>
      <c r="AE23" s="17" t="s">
        <v>1050</v>
      </c>
      <c r="AH23" s="1">
        <v>475</v>
      </c>
      <c r="AI23" s="2">
        <f>SUM($AH$14:AH23)</f>
        <v>3115</v>
      </c>
      <c r="AJ23" s="2">
        <f t="shared" si="10"/>
        <v>259.58333333333331</v>
      </c>
    </row>
    <row r="24" spans="1:38" ht="16.5">
      <c r="A24" s="10">
        <v>52033</v>
      </c>
      <c r="B24" s="10" t="s">
        <v>916</v>
      </c>
      <c r="C24" s="10" t="s">
        <v>917</v>
      </c>
      <c r="D24" s="10" t="s">
        <v>921</v>
      </c>
      <c r="E24" s="10"/>
      <c r="F24" s="10" t="s">
        <v>919</v>
      </c>
      <c r="G24" s="10">
        <v>1</v>
      </c>
      <c r="H24" s="10">
        <f t="shared" si="0"/>
        <v>0.8</v>
      </c>
      <c r="I24" s="10">
        <v>9</v>
      </c>
      <c r="J24" s="10">
        <f t="shared" si="1"/>
        <v>301</v>
      </c>
      <c r="K24" s="10">
        <f t="shared" si="2"/>
        <v>141</v>
      </c>
      <c r="L24" s="2">
        <f t="shared" si="7"/>
        <v>30</v>
      </c>
      <c r="M24" s="10">
        <v>3</v>
      </c>
      <c r="N24" s="2">
        <f t="shared" si="8"/>
        <v>3</v>
      </c>
      <c r="O24" s="2">
        <v>90</v>
      </c>
      <c r="P24" s="2">
        <f t="shared" si="3"/>
        <v>140.625</v>
      </c>
      <c r="Q24" s="2">
        <f t="shared" si="9"/>
        <v>0.8</v>
      </c>
      <c r="R24" s="13" t="s">
        <v>941</v>
      </c>
      <c r="S24" s="2">
        <v>9</v>
      </c>
      <c r="T24" s="2">
        <v>503</v>
      </c>
      <c r="U24" s="2">
        <f t="shared" si="12"/>
        <v>100</v>
      </c>
      <c r="V24" s="2">
        <v>13</v>
      </c>
      <c r="W24" s="2">
        <f t="shared" si="11"/>
        <v>22</v>
      </c>
      <c r="X24" s="2">
        <v>20</v>
      </c>
      <c r="Y24" s="2" t="str">
        <f t="shared" si="5"/>
        <v>极品精炼石</v>
      </c>
      <c r="Z24" s="10">
        <v>504</v>
      </c>
      <c r="AA24" s="10">
        <f t="shared" si="4"/>
        <v>12</v>
      </c>
      <c r="AB24" s="2">
        <f t="shared" si="6"/>
        <v>144</v>
      </c>
      <c r="AC24" s="1">
        <v>136</v>
      </c>
      <c r="AD24" s="17">
        <v>704</v>
      </c>
      <c r="AE24" s="17" t="s">
        <v>1051</v>
      </c>
      <c r="AH24" s="1">
        <v>520</v>
      </c>
      <c r="AI24" s="2">
        <f>SUM($AH$14:AH24)</f>
        <v>3635</v>
      </c>
      <c r="AJ24" s="2">
        <f t="shared" si="10"/>
        <v>302.91666666666669</v>
      </c>
    </row>
    <row r="25" spans="1:38" ht="16.5">
      <c r="A25" s="10">
        <v>52034</v>
      </c>
      <c r="B25" s="10" t="s">
        <v>916</v>
      </c>
      <c r="C25" s="10" t="s">
        <v>917</v>
      </c>
      <c r="D25" s="10" t="s">
        <v>921</v>
      </c>
      <c r="E25" s="10"/>
      <c r="F25" s="10" t="s">
        <v>919</v>
      </c>
      <c r="G25" s="10">
        <v>1</v>
      </c>
      <c r="H25" s="10">
        <f t="shared" si="0"/>
        <v>0.8</v>
      </c>
      <c r="I25" s="10">
        <v>9</v>
      </c>
      <c r="J25" s="10">
        <f t="shared" si="1"/>
        <v>301</v>
      </c>
      <c r="K25" s="10">
        <f t="shared" si="2"/>
        <v>150</v>
      </c>
      <c r="L25" s="2">
        <f t="shared" si="7"/>
        <v>30</v>
      </c>
      <c r="M25" s="10">
        <v>4</v>
      </c>
      <c r="N25" s="2">
        <f t="shared" si="8"/>
        <v>3</v>
      </c>
      <c r="O25" s="2">
        <v>120</v>
      </c>
      <c r="P25" s="2">
        <f t="shared" si="3"/>
        <v>150</v>
      </c>
      <c r="Q25" s="2">
        <f t="shared" si="9"/>
        <v>1</v>
      </c>
      <c r="R25" s="13" t="s">
        <v>941</v>
      </c>
      <c r="S25" s="2">
        <v>10</v>
      </c>
      <c r="T25" s="2">
        <v>504</v>
      </c>
      <c r="U25" s="2">
        <f t="shared" si="12"/>
        <v>105</v>
      </c>
      <c r="V25" s="2">
        <v>7</v>
      </c>
      <c r="W25" s="2">
        <f t="shared" si="11"/>
        <v>13</v>
      </c>
      <c r="X25" s="2">
        <v>21</v>
      </c>
      <c r="Y25" s="2" t="str">
        <f t="shared" si="5"/>
        <v>武将升星石</v>
      </c>
      <c r="Z25" s="10">
        <v>301</v>
      </c>
      <c r="AA25" s="10">
        <f t="shared" si="4"/>
        <v>175</v>
      </c>
      <c r="AB25" s="2">
        <f t="shared" si="6"/>
        <v>140</v>
      </c>
      <c r="AC25" s="1">
        <v>140</v>
      </c>
      <c r="AD25" s="17">
        <v>705</v>
      </c>
      <c r="AE25" s="17" t="s">
        <v>733</v>
      </c>
      <c r="AH25" s="1">
        <v>535</v>
      </c>
      <c r="AI25" s="2">
        <f>SUM($AH$14:AH25)</f>
        <v>4170</v>
      </c>
      <c r="AJ25" s="2">
        <f t="shared" si="10"/>
        <v>347.5</v>
      </c>
    </row>
    <row r="26" spans="1:38" ht="16.5">
      <c r="A26" s="10">
        <v>52035</v>
      </c>
      <c r="B26" s="10" t="s">
        <v>916</v>
      </c>
      <c r="C26" s="10" t="s">
        <v>917</v>
      </c>
      <c r="D26" s="10" t="s">
        <v>921</v>
      </c>
      <c r="E26" s="10"/>
      <c r="F26" s="10" t="s">
        <v>919</v>
      </c>
      <c r="G26" s="10">
        <v>1</v>
      </c>
      <c r="H26" s="10">
        <f t="shared" si="0"/>
        <v>0.8</v>
      </c>
      <c r="I26" s="10">
        <v>9</v>
      </c>
      <c r="J26" s="10">
        <f t="shared" si="1"/>
        <v>301</v>
      </c>
      <c r="K26" s="10">
        <f t="shared" si="2"/>
        <v>157</v>
      </c>
      <c r="L26" s="2">
        <f t="shared" si="7"/>
        <v>30</v>
      </c>
      <c r="M26" s="10">
        <v>5</v>
      </c>
      <c r="N26" s="2">
        <f t="shared" si="8"/>
        <v>3</v>
      </c>
      <c r="O26" s="2">
        <v>150</v>
      </c>
      <c r="P26" s="2">
        <f t="shared" si="3"/>
        <v>156.25</v>
      </c>
      <c r="Q26" s="2">
        <f t="shared" si="9"/>
        <v>1.2</v>
      </c>
      <c r="R26" s="13" t="s">
        <v>941</v>
      </c>
      <c r="S26" s="2">
        <v>11</v>
      </c>
      <c r="U26" s="2">
        <f t="shared" si="12"/>
        <v>110</v>
      </c>
      <c r="V26" s="2">
        <v>75</v>
      </c>
      <c r="W26" s="2">
        <f t="shared" si="11"/>
        <v>138</v>
      </c>
      <c r="X26" s="2">
        <v>22</v>
      </c>
      <c r="Y26" s="2" t="str">
        <f t="shared" si="5"/>
        <v>天命石</v>
      </c>
      <c r="Z26" s="10">
        <v>401</v>
      </c>
      <c r="AA26" s="10">
        <f t="shared" si="4"/>
        <v>180</v>
      </c>
      <c r="AB26" s="2">
        <f t="shared" si="6"/>
        <v>144</v>
      </c>
      <c r="AC26" s="1">
        <v>144</v>
      </c>
      <c r="AD26" s="17">
        <v>706</v>
      </c>
      <c r="AE26" s="17" t="s">
        <v>1052</v>
      </c>
      <c r="AH26" s="1">
        <v>610</v>
      </c>
      <c r="AI26" s="2">
        <f>SUM($AH$14:AH26)</f>
        <v>4780</v>
      </c>
      <c r="AJ26" s="2">
        <f t="shared" si="10"/>
        <v>398.33333333333331</v>
      </c>
    </row>
    <row r="27" spans="1:38" ht="16.5">
      <c r="A27" s="10">
        <v>52036</v>
      </c>
      <c r="B27" s="10" t="s">
        <v>916</v>
      </c>
      <c r="C27" s="10" t="s">
        <v>917</v>
      </c>
      <c r="D27" s="10" t="s">
        <v>921</v>
      </c>
      <c r="E27" s="10"/>
      <c r="F27" s="10" t="s">
        <v>919</v>
      </c>
      <c r="G27" s="10">
        <v>1</v>
      </c>
      <c r="H27" s="10">
        <f t="shared" si="0"/>
        <v>0.8</v>
      </c>
      <c r="I27" s="10">
        <v>9</v>
      </c>
      <c r="J27" s="10">
        <f t="shared" si="1"/>
        <v>301</v>
      </c>
      <c r="K27" s="10">
        <f t="shared" si="2"/>
        <v>225</v>
      </c>
      <c r="L27" s="2">
        <f t="shared" si="7"/>
        <v>30</v>
      </c>
      <c r="M27" s="10">
        <v>6</v>
      </c>
      <c r="N27" s="2">
        <f t="shared" si="8"/>
        <v>3</v>
      </c>
      <c r="O27" s="2">
        <v>180</v>
      </c>
      <c r="P27" s="2">
        <f t="shared" si="3"/>
        <v>225</v>
      </c>
      <c r="Q27" s="2">
        <f t="shared" si="9"/>
        <v>1</v>
      </c>
      <c r="R27" s="13" t="s">
        <v>941</v>
      </c>
      <c r="S27" s="2">
        <v>12</v>
      </c>
      <c r="U27" s="2">
        <f t="shared" si="12"/>
        <v>115</v>
      </c>
      <c r="V27" s="2">
        <v>75</v>
      </c>
      <c r="W27" s="2">
        <f t="shared" si="11"/>
        <v>144</v>
      </c>
      <c r="X27" s="2">
        <v>23</v>
      </c>
      <c r="Y27" s="2" t="str">
        <f t="shared" si="5"/>
        <v>武将升星石</v>
      </c>
      <c r="Z27" s="10">
        <v>301</v>
      </c>
      <c r="AA27" s="10">
        <f t="shared" si="4"/>
        <v>185</v>
      </c>
      <c r="AB27" s="2">
        <f t="shared" si="6"/>
        <v>148</v>
      </c>
      <c r="AC27" s="1">
        <v>148</v>
      </c>
      <c r="AD27" s="17">
        <v>707</v>
      </c>
      <c r="AE27" s="17" t="s">
        <v>1053</v>
      </c>
      <c r="AH27" s="1">
        <v>625</v>
      </c>
      <c r="AI27" s="2">
        <f>SUM($AH$14:AH27)</f>
        <v>5405</v>
      </c>
      <c r="AJ27" s="2">
        <f t="shared" si="10"/>
        <v>450.41666666666669</v>
      </c>
    </row>
    <row r="28" spans="1:38" ht="16.5">
      <c r="A28" s="10">
        <v>52037</v>
      </c>
      <c r="B28" s="10" t="s">
        <v>916</v>
      </c>
      <c r="C28" s="10" t="s">
        <v>917</v>
      </c>
      <c r="D28" s="10" t="s">
        <v>921</v>
      </c>
      <c r="E28" s="10"/>
      <c r="F28" s="10" t="s">
        <v>919</v>
      </c>
      <c r="G28" s="10">
        <v>1</v>
      </c>
      <c r="H28" s="10">
        <f t="shared" si="0"/>
        <v>0.8</v>
      </c>
      <c r="I28" s="10">
        <v>9</v>
      </c>
      <c r="J28" s="10">
        <f t="shared" si="1"/>
        <v>301</v>
      </c>
      <c r="K28" s="10">
        <f t="shared" si="2"/>
        <v>263</v>
      </c>
      <c r="L28" s="2">
        <f t="shared" si="7"/>
        <v>30</v>
      </c>
      <c r="M28" s="10">
        <v>7</v>
      </c>
      <c r="N28" s="2">
        <f t="shared" si="8"/>
        <v>3</v>
      </c>
      <c r="O28" s="2">
        <v>210</v>
      </c>
      <c r="P28" s="2">
        <f t="shared" si="3"/>
        <v>262.5</v>
      </c>
      <c r="Q28" s="2">
        <f t="shared" si="9"/>
        <v>1</v>
      </c>
      <c r="R28" s="13" t="s">
        <v>941</v>
      </c>
      <c r="S28" s="2">
        <v>13</v>
      </c>
      <c r="U28" s="2">
        <f t="shared" si="12"/>
        <v>120</v>
      </c>
      <c r="V28" s="2">
        <v>75</v>
      </c>
      <c r="W28" s="2">
        <f t="shared" si="11"/>
        <v>150</v>
      </c>
      <c r="X28" s="2">
        <v>24</v>
      </c>
      <c r="Y28" s="2" t="str">
        <f t="shared" si="5"/>
        <v>天命石</v>
      </c>
      <c r="Z28" s="10">
        <v>401</v>
      </c>
      <c r="AA28" s="10">
        <f t="shared" si="4"/>
        <v>188</v>
      </c>
      <c r="AB28" s="2">
        <f t="shared" si="6"/>
        <v>150.4</v>
      </c>
      <c r="AC28" s="1">
        <v>150</v>
      </c>
      <c r="AD28" s="17">
        <v>708</v>
      </c>
      <c r="AE28" s="17" t="s">
        <v>1054</v>
      </c>
      <c r="AH28" s="1">
        <v>670</v>
      </c>
      <c r="AI28" s="2">
        <f>SUM($AH$14:AH28)</f>
        <v>6075</v>
      </c>
      <c r="AJ28" s="2">
        <f t="shared" si="10"/>
        <v>506.25</v>
      </c>
    </row>
    <row r="29" spans="1:38" ht="16.5">
      <c r="A29" s="10">
        <v>52038</v>
      </c>
      <c r="B29" s="10" t="s">
        <v>916</v>
      </c>
      <c r="C29" s="10" t="s">
        <v>917</v>
      </c>
      <c r="D29" s="10" t="s">
        <v>921</v>
      </c>
      <c r="E29" s="10"/>
      <c r="F29" s="10" t="s">
        <v>919</v>
      </c>
      <c r="G29" s="10">
        <v>1</v>
      </c>
      <c r="H29" s="10">
        <f t="shared" si="0"/>
        <v>0.8</v>
      </c>
      <c r="I29" s="10">
        <v>9</v>
      </c>
      <c r="J29" s="10">
        <f t="shared" si="1"/>
        <v>301</v>
      </c>
      <c r="K29" s="10">
        <f t="shared" si="2"/>
        <v>300</v>
      </c>
      <c r="L29" s="2">
        <f t="shared" si="7"/>
        <v>30</v>
      </c>
      <c r="M29" s="10">
        <v>8</v>
      </c>
      <c r="N29" s="2">
        <f t="shared" si="8"/>
        <v>3</v>
      </c>
      <c r="O29" s="2">
        <v>240</v>
      </c>
      <c r="P29" s="2">
        <f t="shared" si="3"/>
        <v>300</v>
      </c>
      <c r="Q29" s="2">
        <f t="shared" si="9"/>
        <v>1</v>
      </c>
      <c r="R29" s="13" t="s">
        <v>941</v>
      </c>
      <c r="S29" s="2">
        <v>14</v>
      </c>
      <c r="U29" s="2">
        <f t="shared" si="12"/>
        <v>125</v>
      </c>
      <c r="V29" s="2">
        <v>94</v>
      </c>
      <c r="W29" s="2">
        <f t="shared" si="11"/>
        <v>196</v>
      </c>
      <c r="X29" s="2">
        <v>25</v>
      </c>
      <c r="Y29" s="2" t="str">
        <f t="shared" si="5"/>
        <v>中级精炼石</v>
      </c>
      <c r="Z29" s="10">
        <v>502</v>
      </c>
      <c r="AA29" s="10">
        <f t="shared" si="4"/>
        <v>63</v>
      </c>
      <c r="AB29" s="2">
        <f t="shared" si="6"/>
        <v>151.19999999999999</v>
      </c>
      <c r="AC29" s="1">
        <v>150</v>
      </c>
      <c r="AD29" s="17">
        <v>709</v>
      </c>
      <c r="AE29" s="17" t="s">
        <v>1055</v>
      </c>
      <c r="AH29" s="1">
        <v>685</v>
      </c>
      <c r="AI29" s="2">
        <f>SUM($AH$14:AH29)</f>
        <v>6760</v>
      </c>
      <c r="AJ29" s="2">
        <f t="shared" si="10"/>
        <v>563.33333333333337</v>
      </c>
    </row>
    <row r="30" spans="1:38" ht="16.5">
      <c r="A30" s="10">
        <v>52039</v>
      </c>
      <c r="B30" s="10" t="s">
        <v>916</v>
      </c>
      <c r="C30" s="10" t="s">
        <v>917</v>
      </c>
      <c r="D30" s="10" t="s">
        <v>921</v>
      </c>
      <c r="E30" s="10"/>
      <c r="F30" s="10" t="s">
        <v>919</v>
      </c>
      <c r="G30" s="10">
        <v>1</v>
      </c>
      <c r="H30" s="10">
        <f t="shared" si="0"/>
        <v>0.8</v>
      </c>
      <c r="I30" s="10">
        <v>9</v>
      </c>
      <c r="J30" s="10">
        <f t="shared" si="1"/>
        <v>301</v>
      </c>
      <c r="K30" s="10">
        <f t="shared" si="2"/>
        <v>338</v>
      </c>
      <c r="L30" s="2">
        <f t="shared" si="7"/>
        <v>30</v>
      </c>
      <c r="M30" s="10">
        <v>9</v>
      </c>
      <c r="N30" s="2">
        <f t="shared" si="8"/>
        <v>3</v>
      </c>
      <c r="O30" s="2">
        <v>270</v>
      </c>
      <c r="P30" s="2">
        <f t="shared" si="3"/>
        <v>337.5</v>
      </c>
      <c r="Q30" s="2">
        <f t="shared" si="9"/>
        <v>1</v>
      </c>
      <c r="R30" s="13" t="s">
        <v>941</v>
      </c>
      <c r="S30" s="2">
        <v>15</v>
      </c>
      <c r="U30" s="2">
        <f t="shared" si="12"/>
        <v>130</v>
      </c>
      <c r="V30" s="2">
        <v>25</v>
      </c>
      <c r="W30" s="2">
        <f t="shared" si="11"/>
        <v>55</v>
      </c>
      <c r="X30" s="2">
        <v>26</v>
      </c>
      <c r="Y30" s="2" t="str">
        <f t="shared" si="5"/>
        <v>高级精炼石</v>
      </c>
      <c r="Z30" s="10">
        <v>503</v>
      </c>
      <c r="AA30" s="10">
        <f t="shared" si="4"/>
        <v>25</v>
      </c>
      <c r="AB30" s="2">
        <f t="shared" si="6"/>
        <v>150</v>
      </c>
      <c r="AC30" s="1">
        <v>150</v>
      </c>
      <c r="AD30" s="17">
        <v>710</v>
      </c>
      <c r="AE30" s="17" t="s">
        <v>1056</v>
      </c>
    </row>
    <row r="31" spans="1:38" s="1" customFormat="1" ht="16.5">
      <c r="A31" s="9">
        <v>52041</v>
      </c>
      <c r="B31" s="9" t="s">
        <v>916</v>
      </c>
      <c r="C31" s="9" t="s">
        <v>917</v>
      </c>
      <c r="D31" s="9" t="s">
        <v>921</v>
      </c>
      <c r="E31" s="9"/>
      <c r="F31" s="9" t="s">
        <v>919</v>
      </c>
      <c r="G31" s="9">
        <v>1</v>
      </c>
      <c r="H31" s="9">
        <f t="shared" si="0"/>
        <v>0.8</v>
      </c>
      <c r="I31" s="9">
        <v>9</v>
      </c>
      <c r="J31" s="9">
        <f t="shared" si="1"/>
        <v>401</v>
      </c>
      <c r="K31" s="9">
        <f t="shared" si="2"/>
        <v>94</v>
      </c>
      <c r="L31" s="9">
        <f t="shared" si="7"/>
        <v>40</v>
      </c>
      <c r="M31" s="9">
        <v>1</v>
      </c>
      <c r="N31" s="9">
        <f t="shared" si="8"/>
        <v>4</v>
      </c>
      <c r="O31" s="1">
        <v>30</v>
      </c>
      <c r="P31" s="1">
        <f t="shared" si="3"/>
        <v>93.75</v>
      </c>
      <c r="Q31" s="9">
        <f t="shared" si="9"/>
        <v>0.4</v>
      </c>
      <c r="R31" s="13" t="s">
        <v>944</v>
      </c>
      <c r="S31" s="2">
        <v>16</v>
      </c>
      <c r="U31" s="2">
        <f t="shared" si="12"/>
        <v>135</v>
      </c>
      <c r="V31" s="2">
        <v>10</v>
      </c>
      <c r="W31" s="2">
        <f t="shared" si="11"/>
        <v>23</v>
      </c>
      <c r="X31" s="2">
        <v>27</v>
      </c>
      <c r="Y31" s="2" t="str">
        <f t="shared" si="5"/>
        <v>武将升星石</v>
      </c>
      <c r="Z31" s="10">
        <v>301</v>
      </c>
      <c r="AA31" s="10">
        <f t="shared" si="4"/>
        <v>188</v>
      </c>
      <c r="AB31" s="2">
        <f t="shared" si="6"/>
        <v>150.4</v>
      </c>
      <c r="AC31" s="1">
        <v>150</v>
      </c>
      <c r="AD31" s="17">
        <v>711</v>
      </c>
      <c r="AE31" s="17" t="s">
        <v>1057</v>
      </c>
    </row>
    <row r="32" spans="1:38" ht="16.5">
      <c r="A32" s="10">
        <v>52042</v>
      </c>
      <c r="B32" s="10" t="s">
        <v>916</v>
      </c>
      <c r="C32" s="10" t="s">
        <v>917</v>
      </c>
      <c r="D32" s="10" t="s">
        <v>921</v>
      </c>
      <c r="E32" s="10"/>
      <c r="F32" s="10" t="s">
        <v>919</v>
      </c>
      <c r="G32" s="10">
        <v>1</v>
      </c>
      <c r="H32" s="10">
        <f t="shared" si="0"/>
        <v>0.8</v>
      </c>
      <c r="I32" s="10">
        <v>9</v>
      </c>
      <c r="J32" s="10">
        <f t="shared" si="1"/>
        <v>401</v>
      </c>
      <c r="K32" s="10">
        <f t="shared" si="2"/>
        <v>125</v>
      </c>
      <c r="L32" s="2">
        <f t="shared" si="7"/>
        <v>40</v>
      </c>
      <c r="M32" s="10">
        <v>2</v>
      </c>
      <c r="N32" s="2">
        <f t="shared" si="8"/>
        <v>4</v>
      </c>
      <c r="O32" s="2">
        <v>60</v>
      </c>
      <c r="P32" s="2">
        <f t="shared" si="3"/>
        <v>125</v>
      </c>
      <c r="Q32" s="2">
        <f t="shared" si="9"/>
        <v>0.6</v>
      </c>
      <c r="R32" s="13" t="s">
        <v>944</v>
      </c>
      <c r="S32" s="2">
        <v>17</v>
      </c>
      <c r="U32" s="2">
        <f t="shared" si="12"/>
        <v>140</v>
      </c>
      <c r="V32" s="1">
        <v>75</v>
      </c>
      <c r="W32" s="2">
        <f t="shared" si="11"/>
        <v>175</v>
      </c>
      <c r="X32" s="2">
        <v>28</v>
      </c>
      <c r="Y32" s="2" t="str">
        <f t="shared" si="5"/>
        <v>天命石</v>
      </c>
      <c r="Z32" s="10">
        <v>401</v>
      </c>
      <c r="AA32" s="10">
        <f t="shared" si="4"/>
        <v>188</v>
      </c>
      <c r="AB32" s="2">
        <f t="shared" si="6"/>
        <v>150.4</v>
      </c>
      <c r="AC32" s="1">
        <v>150</v>
      </c>
      <c r="AD32" s="17">
        <v>721</v>
      </c>
      <c r="AE32" s="17" t="s">
        <v>1058</v>
      </c>
    </row>
    <row r="33" spans="1:31" ht="16.5">
      <c r="A33" s="10">
        <v>52043</v>
      </c>
      <c r="B33" s="10" t="s">
        <v>916</v>
      </c>
      <c r="C33" s="10" t="s">
        <v>917</v>
      </c>
      <c r="D33" s="10" t="s">
        <v>921</v>
      </c>
      <c r="E33" s="10"/>
      <c r="F33" s="10" t="s">
        <v>919</v>
      </c>
      <c r="G33" s="10">
        <v>1</v>
      </c>
      <c r="H33" s="10">
        <f t="shared" si="0"/>
        <v>0.8</v>
      </c>
      <c r="I33" s="10">
        <v>9</v>
      </c>
      <c r="J33" s="10">
        <f t="shared" si="1"/>
        <v>401</v>
      </c>
      <c r="K33" s="10">
        <f t="shared" si="2"/>
        <v>141</v>
      </c>
      <c r="L33" s="2">
        <f t="shared" si="7"/>
        <v>40</v>
      </c>
      <c r="M33" s="10">
        <v>3</v>
      </c>
      <c r="N33" s="2">
        <f t="shared" si="8"/>
        <v>4</v>
      </c>
      <c r="O33" s="2">
        <v>90</v>
      </c>
      <c r="P33" s="2">
        <f t="shared" si="3"/>
        <v>140.625</v>
      </c>
      <c r="Q33" s="2">
        <f t="shared" si="9"/>
        <v>0.8</v>
      </c>
      <c r="R33" s="13" t="s">
        <v>944</v>
      </c>
      <c r="S33" s="2">
        <v>18</v>
      </c>
      <c r="U33" s="2">
        <f t="shared" si="12"/>
        <v>145</v>
      </c>
      <c r="V33" s="2">
        <v>75</v>
      </c>
      <c r="W33" s="2">
        <f t="shared" si="11"/>
        <v>182</v>
      </c>
      <c r="X33" s="2">
        <v>29</v>
      </c>
      <c r="Y33" s="2" t="str">
        <f t="shared" si="5"/>
        <v>高级精炼石</v>
      </c>
      <c r="Z33" s="10">
        <v>503</v>
      </c>
      <c r="AA33" s="10">
        <f t="shared" si="4"/>
        <v>25</v>
      </c>
      <c r="AB33" s="2">
        <f t="shared" si="6"/>
        <v>150</v>
      </c>
      <c r="AC33" s="1">
        <v>150</v>
      </c>
      <c r="AD33" s="17">
        <v>722</v>
      </c>
      <c r="AE33" s="17" t="s">
        <v>1059</v>
      </c>
    </row>
    <row r="34" spans="1:31" ht="16.5">
      <c r="A34" s="10">
        <v>52044</v>
      </c>
      <c r="B34" s="10" t="s">
        <v>916</v>
      </c>
      <c r="C34" s="10" t="s">
        <v>917</v>
      </c>
      <c r="D34" s="10" t="s">
        <v>921</v>
      </c>
      <c r="E34" s="10"/>
      <c r="F34" s="10" t="s">
        <v>919</v>
      </c>
      <c r="G34" s="10">
        <v>1</v>
      </c>
      <c r="H34" s="10">
        <f t="shared" si="0"/>
        <v>0.8</v>
      </c>
      <c r="I34" s="10">
        <v>9</v>
      </c>
      <c r="J34" s="10">
        <f t="shared" si="1"/>
        <v>401</v>
      </c>
      <c r="K34" s="10">
        <f t="shared" si="2"/>
        <v>150</v>
      </c>
      <c r="L34" s="2">
        <f t="shared" si="7"/>
        <v>40</v>
      </c>
      <c r="M34" s="10">
        <v>4</v>
      </c>
      <c r="N34" s="2">
        <f t="shared" si="8"/>
        <v>4</v>
      </c>
      <c r="O34" s="2">
        <v>120</v>
      </c>
      <c r="P34" s="2">
        <f t="shared" si="3"/>
        <v>150</v>
      </c>
      <c r="Q34" s="2">
        <f t="shared" si="9"/>
        <v>1</v>
      </c>
      <c r="R34" s="13" t="s">
        <v>944</v>
      </c>
      <c r="S34" s="2">
        <v>19</v>
      </c>
      <c r="U34" s="2">
        <f t="shared" si="12"/>
        <v>150</v>
      </c>
      <c r="V34" s="2">
        <v>13</v>
      </c>
      <c r="W34" s="2">
        <f t="shared" si="11"/>
        <v>33</v>
      </c>
      <c r="X34" s="2">
        <v>30</v>
      </c>
      <c r="Y34" s="2" t="str">
        <f t="shared" si="5"/>
        <v>极品精炼石</v>
      </c>
      <c r="Z34" s="10">
        <v>504</v>
      </c>
      <c r="AA34" s="10">
        <f t="shared" si="4"/>
        <v>13</v>
      </c>
      <c r="AB34" s="2">
        <f t="shared" si="6"/>
        <v>156</v>
      </c>
      <c r="AC34" s="1">
        <v>150</v>
      </c>
      <c r="AD34" s="18">
        <v>723</v>
      </c>
      <c r="AE34" s="18" t="s">
        <v>1060</v>
      </c>
    </row>
    <row r="35" spans="1:31" ht="16.5">
      <c r="A35" s="10">
        <v>52045</v>
      </c>
      <c r="B35" s="10" t="s">
        <v>916</v>
      </c>
      <c r="C35" s="10" t="s">
        <v>917</v>
      </c>
      <c r="D35" s="10" t="s">
        <v>921</v>
      </c>
      <c r="E35" s="10"/>
      <c r="F35" s="10" t="s">
        <v>919</v>
      </c>
      <c r="G35" s="10">
        <v>1</v>
      </c>
      <c r="H35" s="10">
        <f t="shared" si="0"/>
        <v>0.8</v>
      </c>
      <c r="I35" s="10">
        <v>9</v>
      </c>
      <c r="J35" s="10">
        <f t="shared" si="1"/>
        <v>401</v>
      </c>
      <c r="K35" s="10">
        <f t="shared" si="2"/>
        <v>157</v>
      </c>
      <c r="L35" s="2">
        <f t="shared" si="7"/>
        <v>40</v>
      </c>
      <c r="M35" s="10">
        <v>5</v>
      </c>
      <c r="N35" s="2">
        <f t="shared" si="8"/>
        <v>4</v>
      </c>
      <c r="O35" s="2">
        <v>150</v>
      </c>
      <c r="P35" s="2">
        <f t="shared" si="3"/>
        <v>156.25</v>
      </c>
      <c r="Q35" s="2">
        <f t="shared" si="9"/>
        <v>1.2</v>
      </c>
      <c r="R35" s="13" t="s">
        <v>944</v>
      </c>
      <c r="S35" s="2">
        <v>20</v>
      </c>
      <c r="U35" s="2">
        <f t="shared" si="12"/>
        <v>155</v>
      </c>
      <c r="V35" s="2">
        <v>7</v>
      </c>
      <c r="W35" s="2">
        <f t="shared" si="11"/>
        <v>19</v>
      </c>
      <c r="X35" s="2">
        <v>31</v>
      </c>
      <c r="Y35" s="2" t="str">
        <f t="shared" si="5"/>
        <v>武将升星石</v>
      </c>
      <c r="Z35" s="10">
        <v>301</v>
      </c>
      <c r="AA35" s="10">
        <f t="shared" si="4"/>
        <v>188</v>
      </c>
      <c r="AB35" s="2">
        <f t="shared" si="6"/>
        <v>150.4</v>
      </c>
      <c r="AC35" s="1">
        <v>150</v>
      </c>
      <c r="AD35" s="17">
        <v>801</v>
      </c>
      <c r="AE35" s="17" t="s">
        <v>154</v>
      </c>
    </row>
    <row r="36" spans="1:31" ht="16.5">
      <c r="A36" s="10">
        <v>52046</v>
      </c>
      <c r="B36" s="10" t="s">
        <v>916</v>
      </c>
      <c r="C36" s="10" t="s">
        <v>917</v>
      </c>
      <c r="D36" s="10" t="s">
        <v>921</v>
      </c>
      <c r="E36" s="10"/>
      <c r="F36" s="10" t="s">
        <v>919</v>
      </c>
      <c r="G36" s="10">
        <v>1</v>
      </c>
      <c r="H36" s="10">
        <f t="shared" si="0"/>
        <v>0.8</v>
      </c>
      <c r="I36" s="10">
        <v>9</v>
      </c>
      <c r="J36" s="10">
        <f t="shared" si="1"/>
        <v>401</v>
      </c>
      <c r="K36" s="10">
        <f t="shared" si="2"/>
        <v>225</v>
      </c>
      <c r="L36" s="2">
        <f t="shared" si="7"/>
        <v>40</v>
      </c>
      <c r="M36" s="10">
        <v>6</v>
      </c>
      <c r="N36" s="2">
        <f t="shared" si="8"/>
        <v>4</v>
      </c>
      <c r="O36" s="2">
        <v>180</v>
      </c>
      <c r="P36" s="2">
        <f t="shared" si="3"/>
        <v>225</v>
      </c>
      <c r="Q36" s="2">
        <f t="shared" si="9"/>
        <v>1</v>
      </c>
      <c r="R36" s="13" t="s">
        <v>944</v>
      </c>
      <c r="S36" s="2">
        <v>21</v>
      </c>
      <c r="U36" s="2">
        <f t="shared" si="12"/>
        <v>160</v>
      </c>
      <c r="V36" s="2">
        <v>75</v>
      </c>
      <c r="W36" s="2">
        <f t="shared" si="11"/>
        <v>200</v>
      </c>
      <c r="X36" s="2">
        <v>32</v>
      </c>
      <c r="Y36" s="2" t="str">
        <f t="shared" si="5"/>
        <v>天命石</v>
      </c>
      <c r="Z36" s="10">
        <v>401</v>
      </c>
      <c r="AA36" s="10">
        <f t="shared" si="4"/>
        <v>188</v>
      </c>
      <c r="AB36" s="2">
        <f t="shared" si="6"/>
        <v>150.4</v>
      </c>
      <c r="AC36" s="1">
        <v>150</v>
      </c>
      <c r="AD36" s="17">
        <v>802</v>
      </c>
      <c r="AE36" s="17" t="s">
        <v>156</v>
      </c>
    </row>
    <row r="37" spans="1:31" ht="16.5">
      <c r="A37" s="10">
        <v>52047</v>
      </c>
      <c r="B37" s="10" t="s">
        <v>916</v>
      </c>
      <c r="C37" s="10" t="s">
        <v>917</v>
      </c>
      <c r="D37" s="10" t="s">
        <v>921</v>
      </c>
      <c r="E37" s="10"/>
      <c r="F37" s="10" t="s">
        <v>919</v>
      </c>
      <c r="G37" s="10">
        <v>1</v>
      </c>
      <c r="H37" s="10">
        <f t="shared" si="0"/>
        <v>0.8</v>
      </c>
      <c r="I37" s="10">
        <v>9</v>
      </c>
      <c r="J37" s="10">
        <f t="shared" si="1"/>
        <v>401</v>
      </c>
      <c r="K37" s="10">
        <f t="shared" si="2"/>
        <v>263</v>
      </c>
      <c r="L37" s="2">
        <f t="shared" si="7"/>
        <v>40</v>
      </c>
      <c r="M37" s="10">
        <v>7</v>
      </c>
      <c r="N37" s="2">
        <f t="shared" si="8"/>
        <v>4</v>
      </c>
      <c r="O37" s="2">
        <v>210</v>
      </c>
      <c r="P37" s="2">
        <f t="shared" si="3"/>
        <v>262.5</v>
      </c>
      <c r="Q37" s="2">
        <f t="shared" si="9"/>
        <v>1</v>
      </c>
      <c r="R37" s="13" t="s">
        <v>944</v>
      </c>
      <c r="S37" s="2">
        <v>22</v>
      </c>
      <c r="U37" s="2">
        <f t="shared" si="12"/>
        <v>165</v>
      </c>
      <c r="V37" s="2">
        <v>75</v>
      </c>
      <c r="W37" s="2">
        <f t="shared" si="11"/>
        <v>207</v>
      </c>
      <c r="X37" s="2">
        <v>33</v>
      </c>
      <c r="Y37" s="2" t="str">
        <f t="shared" si="5"/>
        <v>武将升星石</v>
      </c>
      <c r="Z37" s="10">
        <v>301</v>
      </c>
      <c r="AA37" s="10">
        <f t="shared" si="4"/>
        <v>188</v>
      </c>
      <c r="AB37" s="2">
        <f t="shared" si="6"/>
        <v>150.4</v>
      </c>
      <c r="AC37" s="1">
        <v>150</v>
      </c>
      <c r="AD37" s="17">
        <v>803</v>
      </c>
      <c r="AE37" s="17" t="s">
        <v>157</v>
      </c>
    </row>
    <row r="38" spans="1:31" ht="16.5">
      <c r="A38" s="10">
        <v>52048</v>
      </c>
      <c r="B38" s="10" t="s">
        <v>916</v>
      </c>
      <c r="C38" s="10" t="s">
        <v>917</v>
      </c>
      <c r="D38" s="10" t="s">
        <v>921</v>
      </c>
      <c r="E38" s="10"/>
      <c r="F38" s="10" t="s">
        <v>919</v>
      </c>
      <c r="G38" s="10">
        <v>1</v>
      </c>
      <c r="H38" s="10">
        <f t="shared" si="0"/>
        <v>0.8</v>
      </c>
      <c r="I38" s="10">
        <v>9</v>
      </c>
      <c r="J38" s="10">
        <f t="shared" si="1"/>
        <v>401</v>
      </c>
      <c r="K38" s="10">
        <f t="shared" si="2"/>
        <v>300</v>
      </c>
      <c r="L38" s="2">
        <f t="shared" si="7"/>
        <v>40</v>
      </c>
      <c r="M38" s="10">
        <v>8</v>
      </c>
      <c r="N38" s="2">
        <f t="shared" si="8"/>
        <v>4</v>
      </c>
      <c r="O38" s="2">
        <v>240</v>
      </c>
      <c r="P38" s="2">
        <f t="shared" si="3"/>
        <v>300</v>
      </c>
      <c r="Q38" s="2">
        <f t="shared" si="9"/>
        <v>1</v>
      </c>
      <c r="R38" s="13" t="s">
        <v>944</v>
      </c>
      <c r="S38" s="2">
        <v>23</v>
      </c>
      <c r="U38" s="2">
        <f t="shared" si="12"/>
        <v>170</v>
      </c>
      <c r="V38" s="2">
        <v>75</v>
      </c>
      <c r="W38" s="2">
        <f t="shared" si="11"/>
        <v>213</v>
      </c>
      <c r="X38" s="2">
        <v>34</v>
      </c>
      <c r="Y38" s="2" t="str">
        <f t="shared" si="5"/>
        <v>天命石</v>
      </c>
      <c r="Z38" s="10">
        <v>401</v>
      </c>
      <c r="AA38" s="10">
        <f t="shared" si="4"/>
        <v>188</v>
      </c>
      <c r="AB38" s="2">
        <f t="shared" si="6"/>
        <v>150.4</v>
      </c>
      <c r="AC38" s="1">
        <v>150</v>
      </c>
      <c r="AD38" s="17">
        <v>804</v>
      </c>
      <c r="AE38" s="17" t="s">
        <v>158</v>
      </c>
    </row>
    <row r="39" spans="1:31" ht="16.5">
      <c r="A39" s="10">
        <v>52049</v>
      </c>
      <c r="B39" s="10" t="s">
        <v>916</v>
      </c>
      <c r="C39" s="10" t="s">
        <v>917</v>
      </c>
      <c r="D39" s="10" t="s">
        <v>921</v>
      </c>
      <c r="E39" s="10"/>
      <c r="F39" s="10" t="s">
        <v>919</v>
      </c>
      <c r="G39" s="10">
        <v>1</v>
      </c>
      <c r="H39" s="10">
        <f t="shared" si="0"/>
        <v>0.8</v>
      </c>
      <c r="I39" s="10">
        <v>9</v>
      </c>
      <c r="J39" s="10">
        <f t="shared" si="1"/>
        <v>401</v>
      </c>
      <c r="K39" s="10">
        <f t="shared" si="2"/>
        <v>338</v>
      </c>
      <c r="L39" s="2">
        <f t="shared" si="7"/>
        <v>40</v>
      </c>
      <c r="M39" s="10">
        <v>9</v>
      </c>
      <c r="N39" s="2">
        <f t="shared" si="8"/>
        <v>4</v>
      </c>
      <c r="O39" s="2">
        <v>270</v>
      </c>
      <c r="P39" s="2">
        <f t="shared" si="3"/>
        <v>337.5</v>
      </c>
      <c r="Q39" s="2">
        <f t="shared" si="9"/>
        <v>1</v>
      </c>
      <c r="R39" s="13" t="s">
        <v>944</v>
      </c>
      <c r="S39" s="2">
        <v>24</v>
      </c>
      <c r="U39" s="2">
        <f t="shared" si="12"/>
        <v>175</v>
      </c>
      <c r="V39" s="2">
        <v>94</v>
      </c>
      <c r="W39" s="2">
        <f t="shared" si="11"/>
        <v>275</v>
      </c>
      <c r="X39" s="2">
        <v>35</v>
      </c>
      <c r="Y39" s="2" t="str">
        <f t="shared" si="5"/>
        <v>中级精炼石</v>
      </c>
      <c r="Z39" s="10">
        <v>502</v>
      </c>
      <c r="AA39" s="10">
        <f t="shared" si="4"/>
        <v>63</v>
      </c>
      <c r="AB39" s="2">
        <f t="shared" si="6"/>
        <v>151.19999999999999</v>
      </c>
      <c r="AC39" s="1">
        <v>150</v>
      </c>
      <c r="AD39" s="17">
        <v>805</v>
      </c>
      <c r="AE39" s="17" t="s">
        <v>159</v>
      </c>
    </row>
    <row r="40" spans="1:31" s="1" customFormat="1" ht="16.5">
      <c r="A40" s="9">
        <v>52051</v>
      </c>
      <c r="B40" s="9" t="s">
        <v>916</v>
      </c>
      <c r="C40" s="9" t="s">
        <v>917</v>
      </c>
      <c r="D40" s="9" t="s">
        <v>921</v>
      </c>
      <c r="E40" s="9"/>
      <c r="F40" s="9" t="s">
        <v>919</v>
      </c>
      <c r="G40" s="9">
        <v>1</v>
      </c>
      <c r="H40" s="9">
        <f t="shared" si="0"/>
        <v>2.4</v>
      </c>
      <c r="I40" s="9">
        <v>9</v>
      </c>
      <c r="J40" s="9">
        <f t="shared" si="1"/>
        <v>502</v>
      </c>
      <c r="K40" s="9">
        <f t="shared" si="2"/>
        <v>32</v>
      </c>
      <c r="L40" s="9">
        <f t="shared" si="7"/>
        <v>50</v>
      </c>
      <c r="M40" s="9">
        <v>1</v>
      </c>
      <c r="N40" s="9">
        <f t="shared" si="8"/>
        <v>5</v>
      </c>
      <c r="O40" s="1">
        <v>30</v>
      </c>
      <c r="P40" s="1">
        <f t="shared" si="3"/>
        <v>31.25</v>
      </c>
      <c r="Q40" s="9">
        <f t="shared" si="9"/>
        <v>0.4</v>
      </c>
      <c r="R40" s="13" t="s">
        <v>840</v>
      </c>
      <c r="S40" s="2">
        <v>25</v>
      </c>
      <c r="U40" s="2">
        <f t="shared" si="12"/>
        <v>180</v>
      </c>
      <c r="V40" s="2">
        <v>25</v>
      </c>
      <c r="W40" s="2">
        <f t="shared" si="11"/>
        <v>75</v>
      </c>
      <c r="X40" s="2">
        <v>36</v>
      </c>
      <c r="Y40" s="2" t="str">
        <f t="shared" si="5"/>
        <v>高级精炼石</v>
      </c>
      <c r="Z40" s="10">
        <v>503</v>
      </c>
      <c r="AA40" s="10">
        <f t="shared" si="4"/>
        <v>25</v>
      </c>
      <c r="AB40" s="2">
        <f t="shared" si="6"/>
        <v>150</v>
      </c>
      <c r="AC40" s="1">
        <v>150</v>
      </c>
      <c r="AD40" s="17">
        <v>806</v>
      </c>
      <c r="AE40" s="17" t="s">
        <v>161</v>
      </c>
    </row>
    <row r="41" spans="1:31" ht="16.5">
      <c r="A41" s="10">
        <v>52052</v>
      </c>
      <c r="B41" s="10" t="s">
        <v>916</v>
      </c>
      <c r="C41" s="10" t="s">
        <v>917</v>
      </c>
      <c r="D41" s="10" t="s">
        <v>921</v>
      </c>
      <c r="E41" s="10"/>
      <c r="F41" s="10" t="s">
        <v>919</v>
      </c>
      <c r="G41" s="10">
        <v>1</v>
      </c>
      <c r="H41" s="10">
        <f t="shared" si="0"/>
        <v>2.4</v>
      </c>
      <c r="I41" s="10">
        <v>9</v>
      </c>
      <c r="J41" s="10">
        <f t="shared" si="1"/>
        <v>502</v>
      </c>
      <c r="K41" s="10">
        <f t="shared" si="2"/>
        <v>42</v>
      </c>
      <c r="L41" s="2">
        <f t="shared" si="7"/>
        <v>50</v>
      </c>
      <c r="M41" s="10">
        <v>2</v>
      </c>
      <c r="N41" s="2">
        <f t="shared" si="8"/>
        <v>5</v>
      </c>
      <c r="O41" s="2">
        <v>60</v>
      </c>
      <c r="P41" s="2">
        <f t="shared" si="3"/>
        <v>41.666666666666671</v>
      </c>
      <c r="Q41" s="2">
        <f t="shared" si="9"/>
        <v>0.6</v>
      </c>
      <c r="R41" s="13" t="s">
        <v>840</v>
      </c>
      <c r="S41" s="2">
        <v>26</v>
      </c>
      <c r="T41" s="10"/>
      <c r="U41" s="2">
        <f t="shared" si="12"/>
        <v>185</v>
      </c>
      <c r="V41" s="2">
        <v>10</v>
      </c>
      <c r="W41" s="2">
        <f t="shared" si="11"/>
        <v>31</v>
      </c>
      <c r="X41" s="2">
        <v>37</v>
      </c>
      <c r="Y41" s="2" t="str">
        <f t="shared" si="5"/>
        <v>武将升星石</v>
      </c>
      <c r="Z41" s="10">
        <v>301</v>
      </c>
      <c r="AA41" s="10">
        <f t="shared" si="4"/>
        <v>188</v>
      </c>
      <c r="AB41" s="2">
        <f t="shared" si="6"/>
        <v>150.4</v>
      </c>
      <c r="AC41" s="1">
        <v>150</v>
      </c>
      <c r="AD41" s="17">
        <v>807</v>
      </c>
      <c r="AE41" s="17" t="s">
        <v>163</v>
      </c>
    </row>
    <row r="42" spans="1:31" ht="16.5">
      <c r="A42" s="10">
        <v>52053</v>
      </c>
      <c r="B42" s="10" t="s">
        <v>916</v>
      </c>
      <c r="C42" s="10" t="s">
        <v>917</v>
      </c>
      <c r="D42" s="10" t="s">
        <v>921</v>
      </c>
      <c r="E42" s="10"/>
      <c r="F42" s="10" t="s">
        <v>919</v>
      </c>
      <c r="G42" s="10">
        <v>1</v>
      </c>
      <c r="H42" s="10">
        <f t="shared" si="0"/>
        <v>2.4</v>
      </c>
      <c r="I42" s="10">
        <v>9</v>
      </c>
      <c r="J42" s="10">
        <f t="shared" si="1"/>
        <v>502</v>
      </c>
      <c r="K42" s="10">
        <f t="shared" si="2"/>
        <v>47</v>
      </c>
      <c r="L42" s="2">
        <f t="shared" si="7"/>
        <v>50</v>
      </c>
      <c r="M42" s="10">
        <v>3</v>
      </c>
      <c r="N42" s="2">
        <f t="shared" si="8"/>
        <v>5</v>
      </c>
      <c r="O42" s="2">
        <v>90</v>
      </c>
      <c r="P42" s="2">
        <f t="shared" si="3"/>
        <v>46.875</v>
      </c>
      <c r="Q42" s="2">
        <f t="shared" si="9"/>
        <v>0.8</v>
      </c>
      <c r="R42" s="13" t="s">
        <v>840</v>
      </c>
      <c r="S42" s="2">
        <v>27</v>
      </c>
      <c r="T42" s="10"/>
      <c r="U42" s="2">
        <f t="shared" si="12"/>
        <v>190</v>
      </c>
      <c r="V42" s="1">
        <v>75</v>
      </c>
      <c r="W42" s="2">
        <f t="shared" si="11"/>
        <v>238</v>
      </c>
      <c r="X42" s="2">
        <v>38</v>
      </c>
      <c r="Y42" s="2" t="str">
        <f t="shared" si="5"/>
        <v>天命石</v>
      </c>
      <c r="Z42" s="10">
        <v>401</v>
      </c>
      <c r="AA42" s="10">
        <f t="shared" si="4"/>
        <v>188</v>
      </c>
      <c r="AB42" s="2">
        <f t="shared" si="6"/>
        <v>150.4</v>
      </c>
      <c r="AC42" s="1">
        <v>150</v>
      </c>
      <c r="AD42" s="17">
        <v>808</v>
      </c>
      <c r="AE42" s="17" t="s">
        <v>165</v>
      </c>
    </row>
    <row r="43" spans="1:31" ht="16.5">
      <c r="A43" s="10">
        <v>52054</v>
      </c>
      <c r="B43" s="10" t="s">
        <v>916</v>
      </c>
      <c r="C43" s="10" t="s">
        <v>917</v>
      </c>
      <c r="D43" s="10" t="s">
        <v>921</v>
      </c>
      <c r="E43" s="10"/>
      <c r="F43" s="10" t="s">
        <v>919</v>
      </c>
      <c r="G43" s="10">
        <v>1</v>
      </c>
      <c r="H43" s="10">
        <f t="shared" si="0"/>
        <v>2.4</v>
      </c>
      <c r="I43" s="10">
        <v>9</v>
      </c>
      <c r="J43" s="10">
        <f t="shared" si="1"/>
        <v>502</v>
      </c>
      <c r="K43" s="10">
        <f t="shared" si="2"/>
        <v>50</v>
      </c>
      <c r="L43" s="2">
        <f t="shared" si="7"/>
        <v>50</v>
      </c>
      <c r="M43" s="10">
        <v>4</v>
      </c>
      <c r="N43" s="2">
        <f t="shared" si="8"/>
        <v>5</v>
      </c>
      <c r="O43" s="2">
        <v>120</v>
      </c>
      <c r="P43" s="2">
        <f t="shared" si="3"/>
        <v>50</v>
      </c>
      <c r="Q43" s="2">
        <f t="shared" si="9"/>
        <v>1</v>
      </c>
      <c r="R43" s="13" t="s">
        <v>840</v>
      </c>
      <c r="S43" s="2">
        <v>28</v>
      </c>
      <c r="T43" s="10"/>
      <c r="U43" s="2">
        <f t="shared" si="12"/>
        <v>195</v>
      </c>
      <c r="V43" s="2">
        <v>75</v>
      </c>
      <c r="W43" s="2">
        <f t="shared" si="11"/>
        <v>244</v>
      </c>
      <c r="X43" s="2">
        <v>39</v>
      </c>
      <c r="Y43" s="2" t="str">
        <f t="shared" si="5"/>
        <v>高级精炼石</v>
      </c>
      <c r="Z43" s="10">
        <v>503</v>
      </c>
      <c r="AA43" s="10">
        <f t="shared" si="4"/>
        <v>25</v>
      </c>
      <c r="AB43" s="2">
        <f t="shared" si="6"/>
        <v>150</v>
      </c>
      <c r="AC43" s="1">
        <v>150</v>
      </c>
      <c r="AD43" s="18">
        <v>901</v>
      </c>
      <c r="AE43" s="18" t="s">
        <v>193</v>
      </c>
    </row>
    <row r="44" spans="1:31" ht="16.5">
      <c r="A44" s="10">
        <v>52055</v>
      </c>
      <c r="B44" s="10" t="s">
        <v>916</v>
      </c>
      <c r="C44" s="10" t="s">
        <v>917</v>
      </c>
      <c r="D44" s="10" t="s">
        <v>921</v>
      </c>
      <c r="E44" s="10"/>
      <c r="F44" s="10" t="s">
        <v>919</v>
      </c>
      <c r="G44" s="10">
        <v>1</v>
      </c>
      <c r="H44" s="10">
        <f t="shared" si="0"/>
        <v>2.4</v>
      </c>
      <c r="I44" s="10">
        <v>9</v>
      </c>
      <c r="J44" s="10">
        <f t="shared" si="1"/>
        <v>502</v>
      </c>
      <c r="K44" s="10">
        <f t="shared" si="2"/>
        <v>53</v>
      </c>
      <c r="L44" s="2">
        <f t="shared" si="7"/>
        <v>50</v>
      </c>
      <c r="M44" s="10">
        <v>5</v>
      </c>
      <c r="N44" s="2">
        <f t="shared" si="8"/>
        <v>5</v>
      </c>
      <c r="O44" s="2">
        <v>150</v>
      </c>
      <c r="P44" s="2">
        <f t="shared" si="3"/>
        <v>52.083333333333336</v>
      </c>
      <c r="Q44" s="2">
        <f t="shared" si="9"/>
        <v>1.2</v>
      </c>
      <c r="R44" s="13" t="s">
        <v>840</v>
      </c>
      <c r="S44" s="2">
        <v>29</v>
      </c>
      <c r="T44" s="10"/>
      <c r="U44" s="2">
        <f t="shared" si="12"/>
        <v>200</v>
      </c>
      <c r="V44" s="2">
        <v>13</v>
      </c>
      <c r="W44" s="2">
        <f t="shared" si="11"/>
        <v>44</v>
      </c>
      <c r="X44" s="2">
        <v>40</v>
      </c>
      <c r="Y44" s="2" t="str">
        <f t="shared" si="5"/>
        <v>极品精炼石</v>
      </c>
      <c r="Z44" s="10">
        <v>504</v>
      </c>
      <c r="AA44" s="10">
        <f t="shared" si="4"/>
        <v>13</v>
      </c>
      <c r="AB44" s="2">
        <f t="shared" si="6"/>
        <v>156</v>
      </c>
      <c r="AC44" s="1">
        <v>150</v>
      </c>
      <c r="AD44" s="18">
        <v>902</v>
      </c>
      <c r="AE44" s="18" t="s">
        <v>195</v>
      </c>
    </row>
    <row r="45" spans="1:31" ht="16.5">
      <c r="A45" s="10">
        <v>52056</v>
      </c>
      <c r="B45" s="10" t="s">
        <v>916</v>
      </c>
      <c r="C45" s="10" t="s">
        <v>917</v>
      </c>
      <c r="D45" s="10" t="s">
        <v>921</v>
      </c>
      <c r="E45" s="10"/>
      <c r="F45" s="10" t="s">
        <v>919</v>
      </c>
      <c r="G45" s="10">
        <v>1</v>
      </c>
      <c r="H45" s="10">
        <f t="shared" si="0"/>
        <v>2.4</v>
      </c>
      <c r="I45" s="10">
        <v>9</v>
      </c>
      <c r="J45" s="10">
        <f t="shared" si="1"/>
        <v>502</v>
      </c>
      <c r="K45" s="10">
        <f t="shared" si="2"/>
        <v>75</v>
      </c>
      <c r="L45" s="2">
        <f t="shared" si="7"/>
        <v>50</v>
      </c>
      <c r="M45" s="10">
        <v>6</v>
      </c>
      <c r="N45" s="2">
        <f t="shared" si="8"/>
        <v>5</v>
      </c>
      <c r="O45" s="2">
        <v>180</v>
      </c>
      <c r="P45" s="2">
        <f t="shared" si="3"/>
        <v>75</v>
      </c>
      <c r="Q45" s="2">
        <f t="shared" si="9"/>
        <v>1</v>
      </c>
      <c r="R45" s="13" t="s">
        <v>840</v>
      </c>
      <c r="S45" s="2">
        <v>30</v>
      </c>
      <c r="T45" s="10"/>
      <c r="U45" s="2">
        <f t="shared" si="12"/>
        <v>205</v>
      </c>
      <c r="V45" s="2">
        <v>7</v>
      </c>
      <c r="W45" s="2">
        <f t="shared" si="11"/>
        <v>24</v>
      </c>
      <c r="X45" s="2">
        <v>41</v>
      </c>
      <c r="Y45" s="2" t="str">
        <f t="shared" si="5"/>
        <v>武将升星石</v>
      </c>
      <c r="Z45" s="10">
        <v>301</v>
      </c>
      <c r="AA45" s="10">
        <f t="shared" ref="AA45:AA54" si="13">ROUNDUP(AC45/(VLOOKUP(Z45,$AG$5:$AH$9,2,0)),0)</f>
        <v>188</v>
      </c>
      <c r="AB45" s="2">
        <f t="shared" ref="AB45:AB54" si="14">AA45*(VLOOKUP(Z45,$AG$5:$AH$9,2,0))</f>
        <v>150.4</v>
      </c>
      <c r="AC45" s="1">
        <v>150</v>
      </c>
      <c r="AD45" s="18">
        <v>903</v>
      </c>
      <c r="AE45" s="18" t="s">
        <v>196</v>
      </c>
    </row>
    <row r="46" spans="1:31" ht="16.5">
      <c r="A46" s="10">
        <v>52057</v>
      </c>
      <c r="B46" s="10" t="s">
        <v>916</v>
      </c>
      <c r="C46" s="10" t="s">
        <v>917</v>
      </c>
      <c r="D46" s="10" t="s">
        <v>921</v>
      </c>
      <c r="E46" s="10"/>
      <c r="F46" s="10" t="s">
        <v>919</v>
      </c>
      <c r="G46" s="10">
        <v>1</v>
      </c>
      <c r="H46" s="10">
        <f t="shared" si="0"/>
        <v>2.4</v>
      </c>
      <c r="I46" s="10">
        <v>9</v>
      </c>
      <c r="J46" s="10">
        <f t="shared" si="1"/>
        <v>502</v>
      </c>
      <c r="K46" s="10">
        <f t="shared" si="2"/>
        <v>88</v>
      </c>
      <c r="L46" s="2">
        <f t="shared" si="7"/>
        <v>50</v>
      </c>
      <c r="M46" s="10">
        <v>7</v>
      </c>
      <c r="N46" s="2">
        <f t="shared" si="8"/>
        <v>5</v>
      </c>
      <c r="O46" s="2">
        <v>210</v>
      </c>
      <c r="P46" s="2">
        <f t="shared" si="3"/>
        <v>87.5</v>
      </c>
      <c r="Q46" s="2">
        <f t="shared" si="9"/>
        <v>1</v>
      </c>
      <c r="R46" s="13" t="s">
        <v>840</v>
      </c>
      <c r="S46" s="2">
        <v>31</v>
      </c>
      <c r="T46" s="10"/>
      <c r="U46" s="2">
        <f t="shared" si="12"/>
        <v>210</v>
      </c>
      <c r="V46" s="2">
        <v>75</v>
      </c>
      <c r="W46" s="2">
        <f t="shared" si="11"/>
        <v>263</v>
      </c>
      <c r="X46" s="2">
        <v>42</v>
      </c>
      <c r="Y46" s="2" t="str">
        <f t="shared" si="5"/>
        <v>天命石</v>
      </c>
      <c r="Z46" s="10">
        <v>401</v>
      </c>
      <c r="AA46" s="10">
        <f t="shared" si="13"/>
        <v>188</v>
      </c>
      <c r="AB46" s="2">
        <f t="shared" si="14"/>
        <v>150.4</v>
      </c>
      <c r="AC46" s="1">
        <v>150</v>
      </c>
      <c r="AD46" s="18">
        <v>904</v>
      </c>
      <c r="AE46" s="18" t="s">
        <v>197</v>
      </c>
    </row>
    <row r="47" spans="1:31" ht="16.5">
      <c r="A47" s="10">
        <v>52058</v>
      </c>
      <c r="B47" s="10" t="s">
        <v>916</v>
      </c>
      <c r="C47" s="10" t="s">
        <v>917</v>
      </c>
      <c r="D47" s="10" t="s">
        <v>921</v>
      </c>
      <c r="E47" s="10"/>
      <c r="F47" s="10" t="s">
        <v>919</v>
      </c>
      <c r="G47" s="10">
        <v>1</v>
      </c>
      <c r="H47" s="10">
        <f t="shared" si="0"/>
        <v>2.4</v>
      </c>
      <c r="I47" s="10">
        <v>9</v>
      </c>
      <c r="J47" s="10">
        <f t="shared" si="1"/>
        <v>502</v>
      </c>
      <c r="K47" s="10">
        <f t="shared" si="2"/>
        <v>100</v>
      </c>
      <c r="L47" s="2">
        <f t="shared" si="7"/>
        <v>50</v>
      </c>
      <c r="M47" s="10">
        <v>8</v>
      </c>
      <c r="N47" s="2">
        <f t="shared" si="8"/>
        <v>5</v>
      </c>
      <c r="O47" s="2">
        <v>240</v>
      </c>
      <c r="P47" s="2">
        <f t="shared" si="3"/>
        <v>100</v>
      </c>
      <c r="Q47" s="2">
        <f t="shared" si="9"/>
        <v>1</v>
      </c>
      <c r="R47" s="13" t="s">
        <v>840</v>
      </c>
      <c r="S47" s="2">
        <v>32</v>
      </c>
      <c r="T47" s="10"/>
      <c r="U47" s="2">
        <f t="shared" si="12"/>
        <v>215</v>
      </c>
      <c r="V47" s="2">
        <v>75</v>
      </c>
      <c r="W47" s="2">
        <f t="shared" si="11"/>
        <v>269</v>
      </c>
      <c r="X47" s="2">
        <v>43</v>
      </c>
      <c r="Y47" s="2" t="str">
        <f t="shared" si="5"/>
        <v>武将升星石</v>
      </c>
      <c r="Z47" s="10">
        <v>301</v>
      </c>
      <c r="AA47" s="10">
        <f t="shared" si="13"/>
        <v>188</v>
      </c>
      <c r="AB47" s="2">
        <f t="shared" si="14"/>
        <v>150.4</v>
      </c>
      <c r="AC47" s="1">
        <v>150</v>
      </c>
      <c r="AD47" s="18">
        <v>905</v>
      </c>
      <c r="AE47" s="18" t="s">
        <v>198</v>
      </c>
    </row>
    <row r="48" spans="1:31" ht="16.5">
      <c r="A48" s="10">
        <v>52059</v>
      </c>
      <c r="B48" s="10" t="s">
        <v>916</v>
      </c>
      <c r="C48" s="10" t="s">
        <v>917</v>
      </c>
      <c r="D48" s="10" t="s">
        <v>921</v>
      </c>
      <c r="E48" s="10"/>
      <c r="F48" s="10" t="s">
        <v>919</v>
      </c>
      <c r="G48" s="10">
        <v>1</v>
      </c>
      <c r="H48" s="10">
        <f t="shared" si="0"/>
        <v>2.4</v>
      </c>
      <c r="I48" s="10">
        <v>9</v>
      </c>
      <c r="J48" s="10">
        <f t="shared" si="1"/>
        <v>502</v>
      </c>
      <c r="K48" s="10">
        <f t="shared" si="2"/>
        <v>113</v>
      </c>
      <c r="L48" s="2">
        <f t="shared" si="7"/>
        <v>50</v>
      </c>
      <c r="M48" s="10">
        <v>9</v>
      </c>
      <c r="N48" s="2">
        <f t="shared" si="8"/>
        <v>5</v>
      </c>
      <c r="O48" s="2">
        <v>270</v>
      </c>
      <c r="P48" s="2">
        <f t="shared" si="3"/>
        <v>112.5</v>
      </c>
      <c r="Q48" s="2">
        <f t="shared" si="9"/>
        <v>1</v>
      </c>
      <c r="R48" s="13" t="s">
        <v>840</v>
      </c>
      <c r="S48" s="2">
        <v>33</v>
      </c>
      <c r="T48" s="10"/>
      <c r="U48" s="2">
        <f t="shared" si="12"/>
        <v>220</v>
      </c>
      <c r="V48" s="2">
        <v>75</v>
      </c>
      <c r="W48" s="2">
        <f t="shared" si="11"/>
        <v>275</v>
      </c>
      <c r="X48" s="2">
        <v>44</v>
      </c>
      <c r="Y48" s="2" t="str">
        <f t="shared" si="5"/>
        <v>天命石</v>
      </c>
      <c r="Z48" s="10">
        <v>401</v>
      </c>
      <c r="AA48" s="10">
        <f t="shared" si="13"/>
        <v>188</v>
      </c>
      <c r="AB48" s="2">
        <f t="shared" si="14"/>
        <v>150.4</v>
      </c>
      <c r="AC48" s="1">
        <v>150</v>
      </c>
      <c r="AD48" s="18">
        <v>906</v>
      </c>
      <c r="AE48" s="18" t="s">
        <v>199</v>
      </c>
    </row>
    <row r="49" spans="1:31" s="1" customFormat="1" ht="16.5">
      <c r="A49" s="9">
        <v>52061</v>
      </c>
      <c r="B49" s="9" t="s">
        <v>916</v>
      </c>
      <c r="C49" s="9" t="s">
        <v>917</v>
      </c>
      <c r="D49" s="9" t="s">
        <v>921</v>
      </c>
      <c r="E49" s="9"/>
      <c r="F49" s="9" t="s">
        <v>919</v>
      </c>
      <c r="G49" s="9">
        <v>1</v>
      </c>
      <c r="H49" s="9">
        <f t="shared" si="0"/>
        <v>6</v>
      </c>
      <c r="I49" s="9">
        <v>9</v>
      </c>
      <c r="J49" s="9">
        <f t="shared" si="1"/>
        <v>503</v>
      </c>
      <c r="K49" s="9">
        <f t="shared" si="2"/>
        <v>13</v>
      </c>
      <c r="L49" s="9">
        <f t="shared" si="7"/>
        <v>60</v>
      </c>
      <c r="M49" s="9">
        <v>1</v>
      </c>
      <c r="N49" s="9">
        <f t="shared" si="8"/>
        <v>6</v>
      </c>
      <c r="O49" s="1">
        <v>30</v>
      </c>
      <c r="P49" s="1">
        <f t="shared" si="3"/>
        <v>12.5</v>
      </c>
      <c r="Q49" s="9">
        <f t="shared" si="9"/>
        <v>0.4</v>
      </c>
      <c r="R49" s="13" t="s">
        <v>841</v>
      </c>
      <c r="S49" s="2">
        <v>34</v>
      </c>
      <c r="U49" s="2">
        <f t="shared" si="12"/>
        <v>225</v>
      </c>
      <c r="V49" s="2">
        <v>94</v>
      </c>
      <c r="W49" s="2">
        <f t="shared" si="11"/>
        <v>353</v>
      </c>
      <c r="X49" s="2">
        <v>45</v>
      </c>
      <c r="Y49" s="2" t="str">
        <f t="shared" si="5"/>
        <v>中级精炼石</v>
      </c>
      <c r="Z49" s="10">
        <v>502</v>
      </c>
      <c r="AA49" s="10">
        <f t="shared" si="13"/>
        <v>63</v>
      </c>
      <c r="AB49" s="2">
        <f t="shared" si="14"/>
        <v>151.19999999999999</v>
      </c>
      <c r="AC49" s="1">
        <v>150</v>
      </c>
      <c r="AD49" s="18">
        <v>907</v>
      </c>
      <c r="AE49" s="18" t="s">
        <v>200</v>
      </c>
    </row>
    <row r="50" spans="1:31" ht="16.5">
      <c r="A50" s="10">
        <v>52062</v>
      </c>
      <c r="B50" s="10" t="s">
        <v>916</v>
      </c>
      <c r="C50" s="10" t="s">
        <v>917</v>
      </c>
      <c r="D50" s="10" t="s">
        <v>921</v>
      </c>
      <c r="E50" s="10"/>
      <c r="F50" s="10" t="s">
        <v>919</v>
      </c>
      <c r="G50" s="10">
        <v>1</v>
      </c>
      <c r="H50" s="10">
        <f t="shared" si="0"/>
        <v>6</v>
      </c>
      <c r="I50" s="10">
        <v>9</v>
      </c>
      <c r="J50" s="10">
        <f t="shared" si="1"/>
        <v>503</v>
      </c>
      <c r="K50" s="10">
        <f t="shared" si="2"/>
        <v>17</v>
      </c>
      <c r="L50" s="2">
        <f t="shared" si="7"/>
        <v>60</v>
      </c>
      <c r="M50" s="10">
        <v>2</v>
      </c>
      <c r="N50" s="2">
        <f t="shared" si="8"/>
        <v>6</v>
      </c>
      <c r="O50" s="2">
        <v>60</v>
      </c>
      <c r="P50" s="2">
        <f t="shared" si="3"/>
        <v>16.666666666666668</v>
      </c>
      <c r="Q50" s="2">
        <f t="shared" si="9"/>
        <v>0.6</v>
      </c>
      <c r="R50" s="13" t="s">
        <v>841</v>
      </c>
      <c r="S50" s="2">
        <v>35</v>
      </c>
      <c r="T50" s="10"/>
      <c r="U50" s="2">
        <f t="shared" si="12"/>
        <v>230</v>
      </c>
      <c r="V50" s="2">
        <v>25</v>
      </c>
      <c r="W50" s="2">
        <f t="shared" si="11"/>
        <v>96</v>
      </c>
      <c r="X50" s="2">
        <v>46</v>
      </c>
      <c r="Y50" s="2" t="str">
        <f t="shared" si="5"/>
        <v>高级精炼石</v>
      </c>
      <c r="Z50" s="10">
        <v>503</v>
      </c>
      <c r="AA50" s="10">
        <f t="shared" si="13"/>
        <v>25</v>
      </c>
      <c r="AB50" s="2">
        <f t="shared" si="14"/>
        <v>150</v>
      </c>
      <c r="AC50" s="1">
        <v>150</v>
      </c>
      <c r="AD50" s="18">
        <v>908</v>
      </c>
      <c r="AE50" s="18" t="s">
        <v>201</v>
      </c>
    </row>
    <row r="51" spans="1:31" ht="16.5">
      <c r="A51" s="10">
        <v>52063</v>
      </c>
      <c r="B51" s="10" t="s">
        <v>916</v>
      </c>
      <c r="C51" s="10" t="s">
        <v>917</v>
      </c>
      <c r="D51" s="10" t="s">
        <v>921</v>
      </c>
      <c r="E51" s="10"/>
      <c r="F51" s="10" t="s">
        <v>919</v>
      </c>
      <c r="G51" s="10">
        <v>1</v>
      </c>
      <c r="H51" s="10">
        <f t="shared" si="0"/>
        <v>6</v>
      </c>
      <c r="I51" s="10">
        <v>9</v>
      </c>
      <c r="J51" s="10">
        <f t="shared" si="1"/>
        <v>503</v>
      </c>
      <c r="K51" s="10">
        <f t="shared" si="2"/>
        <v>19</v>
      </c>
      <c r="L51" s="2">
        <f t="shared" si="7"/>
        <v>60</v>
      </c>
      <c r="M51" s="10">
        <v>3</v>
      </c>
      <c r="N51" s="2">
        <f t="shared" si="8"/>
        <v>6</v>
      </c>
      <c r="O51" s="2">
        <v>90</v>
      </c>
      <c r="P51" s="2">
        <f t="shared" si="3"/>
        <v>18.75</v>
      </c>
      <c r="Q51" s="2">
        <f t="shared" si="9"/>
        <v>0.8</v>
      </c>
      <c r="R51" s="13" t="s">
        <v>841</v>
      </c>
      <c r="S51" s="2">
        <v>36</v>
      </c>
      <c r="T51" s="10"/>
      <c r="U51" s="2">
        <f t="shared" si="12"/>
        <v>235</v>
      </c>
      <c r="V51" s="2">
        <v>10</v>
      </c>
      <c r="W51" s="2">
        <f t="shared" si="11"/>
        <v>40</v>
      </c>
      <c r="X51" s="2">
        <v>47</v>
      </c>
      <c r="Y51" s="2" t="str">
        <f t="shared" si="5"/>
        <v>武将升星石</v>
      </c>
      <c r="Z51" s="10">
        <v>301</v>
      </c>
      <c r="AA51" s="10">
        <f t="shared" si="13"/>
        <v>188</v>
      </c>
      <c r="AB51" s="2">
        <f t="shared" si="14"/>
        <v>150.4</v>
      </c>
      <c r="AC51" s="1">
        <v>150</v>
      </c>
      <c r="AD51" s="18">
        <v>909</v>
      </c>
      <c r="AE51" s="18" t="s">
        <v>202</v>
      </c>
    </row>
    <row r="52" spans="1:31" ht="16.5">
      <c r="A52" s="10">
        <v>52064</v>
      </c>
      <c r="B52" s="10" t="s">
        <v>916</v>
      </c>
      <c r="C52" s="10" t="s">
        <v>917</v>
      </c>
      <c r="D52" s="10" t="s">
        <v>921</v>
      </c>
      <c r="E52" s="10"/>
      <c r="F52" s="10" t="s">
        <v>919</v>
      </c>
      <c r="G52" s="10">
        <v>1</v>
      </c>
      <c r="H52" s="10">
        <f t="shared" si="0"/>
        <v>6</v>
      </c>
      <c r="I52" s="10">
        <v>9</v>
      </c>
      <c r="J52" s="10">
        <f t="shared" si="1"/>
        <v>503</v>
      </c>
      <c r="K52" s="10">
        <f t="shared" si="2"/>
        <v>20</v>
      </c>
      <c r="L52" s="2">
        <f t="shared" si="7"/>
        <v>60</v>
      </c>
      <c r="M52" s="10">
        <v>4</v>
      </c>
      <c r="N52" s="2">
        <f t="shared" si="8"/>
        <v>6</v>
      </c>
      <c r="O52" s="2">
        <v>120</v>
      </c>
      <c r="P52" s="2">
        <f t="shared" si="3"/>
        <v>20</v>
      </c>
      <c r="Q52" s="2">
        <f t="shared" si="9"/>
        <v>1</v>
      </c>
      <c r="R52" s="13" t="s">
        <v>841</v>
      </c>
      <c r="S52" s="2">
        <v>37</v>
      </c>
      <c r="T52" s="10"/>
      <c r="U52" s="2">
        <f t="shared" si="12"/>
        <v>240</v>
      </c>
      <c r="V52" s="1">
        <v>75</v>
      </c>
      <c r="W52" s="2">
        <f t="shared" si="11"/>
        <v>300</v>
      </c>
      <c r="X52" s="2">
        <v>48</v>
      </c>
      <c r="Y52" s="2" t="str">
        <f t="shared" si="5"/>
        <v>天命石</v>
      </c>
      <c r="Z52" s="10">
        <v>401</v>
      </c>
      <c r="AA52" s="10">
        <f t="shared" si="13"/>
        <v>188</v>
      </c>
      <c r="AB52" s="2">
        <f t="shared" si="14"/>
        <v>150.4</v>
      </c>
      <c r="AC52" s="1">
        <v>150</v>
      </c>
      <c r="AD52" s="18">
        <v>910</v>
      </c>
      <c r="AE52" s="18" t="s">
        <v>203</v>
      </c>
    </row>
    <row r="53" spans="1:31" ht="16.5">
      <c r="A53" s="10">
        <v>52065</v>
      </c>
      <c r="B53" s="10" t="s">
        <v>916</v>
      </c>
      <c r="C53" s="10" t="s">
        <v>917</v>
      </c>
      <c r="D53" s="10" t="s">
        <v>921</v>
      </c>
      <c r="E53" s="10"/>
      <c r="F53" s="10" t="s">
        <v>919</v>
      </c>
      <c r="G53" s="10">
        <v>1</v>
      </c>
      <c r="H53" s="10">
        <f t="shared" si="0"/>
        <v>6</v>
      </c>
      <c r="I53" s="10">
        <v>9</v>
      </c>
      <c r="J53" s="10">
        <f t="shared" si="1"/>
        <v>503</v>
      </c>
      <c r="K53" s="10">
        <f t="shared" si="2"/>
        <v>21</v>
      </c>
      <c r="L53" s="2">
        <f t="shared" si="7"/>
        <v>60</v>
      </c>
      <c r="M53" s="10">
        <v>5</v>
      </c>
      <c r="N53" s="2">
        <f t="shared" si="8"/>
        <v>6</v>
      </c>
      <c r="O53" s="2">
        <v>150</v>
      </c>
      <c r="P53" s="2">
        <f t="shared" si="3"/>
        <v>20.833333333333336</v>
      </c>
      <c r="Q53" s="2">
        <f t="shared" si="9"/>
        <v>1.2</v>
      </c>
      <c r="R53" s="13" t="s">
        <v>841</v>
      </c>
      <c r="S53" s="2">
        <v>38</v>
      </c>
      <c r="T53" s="10"/>
      <c r="U53" s="2">
        <f t="shared" si="12"/>
        <v>245</v>
      </c>
      <c r="V53" s="2">
        <v>75</v>
      </c>
      <c r="W53" s="2">
        <f t="shared" si="11"/>
        <v>307</v>
      </c>
      <c r="X53" s="2">
        <v>49</v>
      </c>
      <c r="Y53" s="2" t="str">
        <f t="shared" si="5"/>
        <v>高级精炼石</v>
      </c>
      <c r="Z53" s="10">
        <v>503</v>
      </c>
      <c r="AA53" s="10">
        <f t="shared" si="13"/>
        <v>25</v>
      </c>
      <c r="AB53" s="2">
        <f t="shared" si="14"/>
        <v>150</v>
      </c>
      <c r="AC53" s="1">
        <v>150</v>
      </c>
      <c r="AD53" s="18">
        <v>911</v>
      </c>
      <c r="AE53" s="18" t="s">
        <v>204</v>
      </c>
    </row>
    <row r="54" spans="1:31" ht="16.5">
      <c r="A54" s="10">
        <v>52066</v>
      </c>
      <c r="B54" s="10" t="s">
        <v>916</v>
      </c>
      <c r="C54" s="10" t="s">
        <v>917</v>
      </c>
      <c r="D54" s="10" t="s">
        <v>921</v>
      </c>
      <c r="E54" s="10"/>
      <c r="F54" s="10" t="s">
        <v>919</v>
      </c>
      <c r="G54" s="10">
        <v>1</v>
      </c>
      <c r="H54" s="10">
        <f t="shared" si="0"/>
        <v>6</v>
      </c>
      <c r="I54" s="10">
        <v>9</v>
      </c>
      <c r="J54" s="10">
        <f t="shared" si="1"/>
        <v>503</v>
      </c>
      <c r="K54" s="10">
        <f t="shared" si="2"/>
        <v>30</v>
      </c>
      <c r="L54" s="2">
        <f t="shared" si="7"/>
        <v>60</v>
      </c>
      <c r="M54" s="10">
        <v>6</v>
      </c>
      <c r="N54" s="2">
        <f t="shared" si="8"/>
        <v>6</v>
      </c>
      <c r="O54" s="2">
        <v>180</v>
      </c>
      <c r="P54" s="2">
        <f t="shared" si="3"/>
        <v>30</v>
      </c>
      <c r="Q54" s="2">
        <f t="shared" si="9"/>
        <v>1</v>
      </c>
      <c r="R54" s="13" t="s">
        <v>841</v>
      </c>
      <c r="S54" s="2">
        <v>39</v>
      </c>
      <c r="T54" s="10"/>
      <c r="U54" s="2">
        <f t="shared" si="12"/>
        <v>250</v>
      </c>
      <c r="V54" s="2">
        <v>13</v>
      </c>
      <c r="W54" s="2">
        <f t="shared" si="11"/>
        <v>55</v>
      </c>
      <c r="X54" s="2">
        <v>50</v>
      </c>
      <c r="Y54" s="2" t="str">
        <f t="shared" si="5"/>
        <v>极品精炼石</v>
      </c>
      <c r="Z54" s="10">
        <v>504</v>
      </c>
      <c r="AA54" s="10">
        <f t="shared" si="13"/>
        <v>13</v>
      </c>
      <c r="AB54" s="2">
        <f t="shared" si="14"/>
        <v>156</v>
      </c>
      <c r="AC54" s="1">
        <v>150</v>
      </c>
      <c r="AD54" s="18">
        <v>912</v>
      </c>
      <c r="AE54" s="18" t="s">
        <v>205</v>
      </c>
    </row>
    <row r="55" spans="1:31" ht="16.5">
      <c r="A55" s="10">
        <v>52067</v>
      </c>
      <c r="B55" s="10" t="s">
        <v>916</v>
      </c>
      <c r="C55" s="10" t="s">
        <v>917</v>
      </c>
      <c r="D55" s="10" t="s">
        <v>921</v>
      </c>
      <c r="E55" s="10"/>
      <c r="F55" s="10" t="s">
        <v>919</v>
      </c>
      <c r="G55" s="10">
        <v>1</v>
      </c>
      <c r="H55" s="10">
        <f t="shared" si="0"/>
        <v>6</v>
      </c>
      <c r="I55" s="10">
        <v>9</v>
      </c>
      <c r="J55" s="10">
        <f t="shared" si="1"/>
        <v>503</v>
      </c>
      <c r="K55" s="10">
        <f t="shared" si="2"/>
        <v>35</v>
      </c>
      <c r="L55" s="2">
        <f t="shared" si="7"/>
        <v>60</v>
      </c>
      <c r="M55" s="10">
        <v>7</v>
      </c>
      <c r="N55" s="2">
        <f t="shared" si="8"/>
        <v>6</v>
      </c>
      <c r="O55" s="2">
        <v>210</v>
      </c>
      <c r="P55" s="2">
        <f t="shared" si="3"/>
        <v>35</v>
      </c>
      <c r="Q55" s="2">
        <f t="shared" si="9"/>
        <v>1</v>
      </c>
      <c r="R55" s="13" t="s">
        <v>841</v>
      </c>
      <c r="S55" s="2">
        <v>40</v>
      </c>
      <c r="T55" s="10"/>
      <c r="U55" s="2">
        <f t="shared" si="12"/>
        <v>255</v>
      </c>
      <c r="V55" s="2">
        <v>7</v>
      </c>
      <c r="W55" s="2">
        <f t="shared" si="11"/>
        <v>30</v>
      </c>
      <c r="X55" s="2">
        <v>51</v>
      </c>
      <c r="Y55" s="2" t="str">
        <f t="shared" ref="Y55:Y64" si="15">VLOOKUP(Z55,$AD$5:$AE$75,2,0)</f>
        <v>武将升星石</v>
      </c>
      <c r="Z55" s="10">
        <v>301</v>
      </c>
      <c r="AA55" s="10">
        <f t="shared" ref="AA55:AA64" si="16">ROUNDUP(AC55/(VLOOKUP(Z55,$AG$5:$AH$9,2,0)),0)</f>
        <v>188</v>
      </c>
      <c r="AB55" s="2">
        <f t="shared" ref="AB55:AB64" si="17">AA55*(VLOOKUP(Z55,$AG$5:$AH$9,2,0))</f>
        <v>150.4</v>
      </c>
      <c r="AC55" s="1">
        <v>150</v>
      </c>
      <c r="AD55" s="18">
        <v>913</v>
      </c>
      <c r="AE55" s="18" t="s">
        <v>206</v>
      </c>
    </row>
    <row r="56" spans="1:31" ht="16.5">
      <c r="A56" s="10">
        <v>52068</v>
      </c>
      <c r="B56" s="10" t="s">
        <v>916</v>
      </c>
      <c r="C56" s="10" t="s">
        <v>917</v>
      </c>
      <c r="D56" s="10" t="s">
        <v>921</v>
      </c>
      <c r="E56" s="10"/>
      <c r="F56" s="10" t="s">
        <v>919</v>
      </c>
      <c r="G56" s="10">
        <v>1</v>
      </c>
      <c r="H56" s="10">
        <f t="shared" si="0"/>
        <v>6</v>
      </c>
      <c r="I56" s="10">
        <v>9</v>
      </c>
      <c r="J56" s="10">
        <f t="shared" si="1"/>
        <v>503</v>
      </c>
      <c r="K56" s="10">
        <f t="shared" si="2"/>
        <v>40</v>
      </c>
      <c r="L56" s="2">
        <f t="shared" si="7"/>
        <v>60</v>
      </c>
      <c r="M56" s="10">
        <v>8</v>
      </c>
      <c r="N56" s="2">
        <f t="shared" si="8"/>
        <v>6</v>
      </c>
      <c r="O56" s="2">
        <v>240</v>
      </c>
      <c r="P56" s="2">
        <f t="shared" si="3"/>
        <v>40</v>
      </c>
      <c r="Q56" s="2">
        <f t="shared" si="9"/>
        <v>1</v>
      </c>
      <c r="R56" s="13" t="s">
        <v>841</v>
      </c>
      <c r="T56" s="10"/>
      <c r="U56" s="10"/>
      <c r="V56" s="10"/>
      <c r="W56" s="2">
        <f t="shared" si="11"/>
        <v>0</v>
      </c>
      <c r="X56" s="2">
        <v>52</v>
      </c>
      <c r="Y56" s="2" t="str">
        <f t="shared" si="15"/>
        <v>天命石</v>
      </c>
      <c r="Z56" s="10">
        <v>401</v>
      </c>
      <c r="AA56" s="10">
        <f t="shared" si="16"/>
        <v>188</v>
      </c>
      <c r="AB56" s="2">
        <f t="shared" si="17"/>
        <v>150.4</v>
      </c>
      <c r="AC56" s="1">
        <v>150</v>
      </c>
      <c r="AD56" s="18">
        <v>914</v>
      </c>
      <c r="AE56" s="18" t="s">
        <v>207</v>
      </c>
    </row>
    <row r="57" spans="1:31" ht="16.5">
      <c r="A57" s="10">
        <v>52069</v>
      </c>
      <c r="B57" s="10" t="s">
        <v>916</v>
      </c>
      <c r="C57" s="10" t="s">
        <v>917</v>
      </c>
      <c r="D57" s="10" t="s">
        <v>921</v>
      </c>
      <c r="E57" s="10"/>
      <c r="F57" s="10" t="s">
        <v>919</v>
      </c>
      <c r="G57" s="10">
        <v>1</v>
      </c>
      <c r="H57" s="10">
        <f t="shared" si="0"/>
        <v>6</v>
      </c>
      <c r="I57" s="10">
        <v>9</v>
      </c>
      <c r="J57" s="10">
        <f t="shared" si="1"/>
        <v>503</v>
      </c>
      <c r="K57" s="10">
        <f t="shared" si="2"/>
        <v>45</v>
      </c>
      <c r="L57" s="2">
        <f t="shared" si="7"/>
        <v>60</v>
      </c>
      <c r="M57" s="10">
        <v>9</v>
      </c>
      <c r="N57" s="2">
        <f t="shared" si="8"/>
        <v>6</v>
      </c>
      <c r="O57" s="2">
        <v>270</v>
      </c>
      <c r="P57" s="2">
        <f t="shared" si="3"/>
        <v>45</v>
      </c>
      <c r="Q57" s="2">
        <f t="shared" si="9"/>
        <v>1</v>
      </c>
      <c r="R57" s="13" t="s">
        <v>841</v>
      </c>
      <c r="T57" s="10"/>
      <c r="U57" s="10"/>
      <c r="V57" s="10"/>
      <c r="W57" s="2">
        <f t="shared" si="11"/>
        <v>0</v>
      </c>
      <c r="X57" s="2">
        <v>53</v>
      </c>
      <c r="Y57" s="2" t="str">
        <f t="shared" si="15"/>
        <v>武将升星石</v>
      </c>
      <c r="Z57" s="10">
        <v>301</v>
      </c>
      <c r="AA57" s="10">
        <f t="shared" si="16"/>
        <v>188</v>
      </c>
      <c r="AB57" s="2">
        <f t="shared" si="17"/>
        <v>150.4</v>
      </c>
      <c r="AC57" s="1">
        <v>150</v>
      </c>
      <c r="AD57" s="18">
        <v>915</v>
      </c>
      <c r="AE57" s="18" t="s">
        <v>208</v>
      </c>
    </row>
    <row r="58" spans="1:31" s="1" customFormat="1" ht="16.5">
      <c r="A58" s="9">
        <v>52071</v>
      </c>
      <c r="B58" s="9" t="s">
        <v>916</v>
      </c>
      <c r="C58" s="9" t="s">
        <v>917</v>
      </c>
      <c r="D58" s="9" t="s">
        <v>921</v>
      </c>
      <c r="E58" s="9"/>
      <c r="F58" s="9" t="s">
        <v>919</v>
      </c>
      <c r="G58" s="9">
        <v>1</v>
      </c>
      <c r="H58" s="9">
        <f t="shared" si="0"/>
        <v>0.8</v>
      </c>
      <c r="I58" s="9">
        <v>9</v>
      </c>
      <c r="J58" s="9">
        <f t="shared" si="1"/>
        <v>301</v>
      </c>
      <c r="K58" s="9">
        <f t="shared" si="2"/>
        <v>94</v>
      </c>
      <c r="L58" s="9">
        <f t="shared" si="7"/>
        <v>70</v>
      </c>
      <c r="M58" s="9">
        <v>1</v>
      </c>
      <c r="N58" s="9">
        <f t="shared" si="8"/>
        <v>7</v>
      </c>
      <c r="O58" s="1">
        <v>30</v>
      </c>
      <c r="P58" s="1">
        <f t="shared" si="3"/>
        <v>93.75</v>
      </c>
      <c r="Q58" s="9">
        <f t="shared" si="9"/>
        <v>0.4</v>
      </c>
      <c r="R58" s="13" t="s">
        <v>941</v>
      </c>
      <c r="W58" s="2">
        <f t="shared" si="11"/>
        <v>0</v>
      </c>
      <c r="X58" s="2">
        <v>54</v>
      </c>
      <c r="Y58" s="2" t="str">
        <f t="shared" si="15"/>
        <v>天命石</v>
      </c>
      <c r="Z58" s="10">
        <v>401</v>
      </c>
      <c r="AA58" s="10">
        <f t="shared" si="16"/>
        <v>188</v>
      </c>
      <c r="AB58" s="2">
        <f t="shared" si="17"/>
        <v>150.4</v>
      </c>
      <c r="AC58" s="1">
        <v>150</v>
      </c>
      <c r="AD58" s="18">
        <v>916</v>
      </c>
      <c r="AE58" s="18" t="s">
        <v>209</v>
      </c>
    </row>
    <row r="59" spans="1:31" ht="16.5">
      <c r="A59" s="10">
        <v>52072</v>
      </c>
      <c r="B59" s="10" t="s">
        <v>916</v>
      </c>
      <c r="C59" s="10" t="s">
        <v>917</v>
      </c>
      <c r="D59" s="10" t="s">
        <v>921</v>
      </c>
      <c r="E59" s="10"/>
      <c r="F59" s="10" t="s">
        <v>919</v>
      </c>
      <c r="G59" s="10">
        <v>1</v>
      </c>
      <c r="H59" s="10">
        <f t="shared" si="0"/>
        <v>0.8</v>
      </c>
      <c r="I59" s="10">
        <v>9</v>
      </c>
      <c r="J59" s="10">
        <f t="shared" si="1"/>
        <v>301</v>
      </c>
      <c r="K59" s="10">
        <f t="shared" si="2"/>
        <v>125</v>
      </c>
      <c r="L59" s="2">
        <f t="shared" si="7"/>
        <v>70</v>
      </c>
      <c r="M59" s="10">
        <v>2</v>
      </c>
      <c r="N59" s="2">
        <f t="shared" si="8"/>
        <v>7</v>
      </c>
      <c r="O59" s="2">
        <v>60</v>
      </c>
      <c r="P59" s="2">
        <f t="shared" si="3"/>
        <v>125</v>
      </c>
      <c r="Q59" s="2">
        <f t="shared" si="9"/>
        <v>0.6</v>
      </c>
      <c r="R59" s="13" t="s">
        <v>941</v>
      </c>
      <c r="W59" s="2">
        <f t="shared" si="11"/>
        <v>0</v>
      </c>
      <c r="X59" s="2">
        <v>55</v>
      </c>
      <c r="Y59" s="2" t="str">
        <f t="shared" si="15"/>
        <v>中级精炼石</v>
      </c>
      <c r="Z59" s="10">
        <v>502</v>
      </c>
      <c r="AA59" s="10">
        <f t="shared" si="16"/>
        <v>63</v>
      </c>
      <c r="AB59" s="2">
        <f t="shared" si="17"/>
        <v>151.19999999999999</v>
      </c>
      <c r="AC59" s="1">
        <v>150</v>
      </c>
      <c r="AD59" s="18">
        <v>917</v>
      </c>
      <c r="AE59" s="18" t="s">
        <v>210</v>
      </c>
    </row>
    <row r="60" spans="1:31" ht="16.5">
      <c r="A60" s="10">
        <v>52073</v>
      </c>
      <c r="B60" s="10" t="s">
        <v>916</v>
      </c>
      <c r="C60" s="10" t="s">
        <v>917</v>
      </c>
      <c r="D60" s="10" t="s">
        <v>921</v>
      </c>
      <c r="E60" s="10"/>
      <c r="F60" s="10" t="s">
        <v>919</v>
      </c>
      <c r="G60" s="10">
        <v>1</v>
      </c>
      <c r="H60" s="10">
        <f t="shared" si="0"/>
        <v>0.8</v>
      </c>
      <c r="I60" s="10">
        <v>9</v>
      </c>
      <c r="J60" s="10">
        <f t="shared" si="1"/>
        <v>301</v>
      </c>
      <c r="K60" s="10">
        <f t="shared" si="2"/>
        <v>141</v>
      </c>
      <c r="L60" s="2">
        <f t="shared" si="7"/>
        <v>70</v>
      </c>
      <c r="M60" s="10">
        <v>3</v>
      </c>
      <c r="N60" s="2">
        <f t="shared" si="8"/>
        <v>7</v>
      </c>
      <c r="O60" s="2">
        <v>90</v>
      </c>
      <c r="P60" s="2">
        <f t="shared" si="3"/>
        <v>140.625</v>
      </c>
      <c r="Q60" s="2">
        <f t="shared" si="9"/>
        <v>0.8</v>
      </c>
      <c r="R60" s="13" t="s">
        <v>941</v>
      </c>
      <c r="W60" s="2">
        <f t="shared" si="11"/>
        <v>0</v>
      </c>
      <c r="X60" s="2">
        <v>56</v>
      </c>
      <c r="Y60" s="2" t="str">
        <f t="shared" si="15"/>
        <v>高级精炼石</v>
      </c>
      <c r="Z60" s="10">
        <v>503</v>
      </c>
      <c r="AA60" s="10">
        <f t="shared" si="16"/>
        <v>25</v>
      </c>
      <c r="AB60" s="2">
        <f t="shared" si="17"/>
        <v>150</v>
      </c>
      <c r="AC60" s="1">
        <v>150</v>
      </c>
      <c r="AD60" s="18">
        <v>949</v>
      </c>
      <c r="AE60" s="19" t="s">
        <v>211</v>
      </c>
    </row>
    <row r="61" spans="1:31" ht="16.5">
      <c r="A61" s="10">
        <v>52074</v>
      </c>
      <c r="B61" s="10" t="s">
        <v>916</v>
      </c>
      <c r="C61" s="10" t="s">
        <v>917</v>
      </c>
      <c r="D61" s="10" t="s">
        <v>921</v>
      </c>
      <c r="E61" s="10"/>
      <c r="F61" s="10" t="s">
        <v>919</v>
      </c>
      <c r="G61" s="10">
        <v>1</v>
      </c>
      <c r="H61" s="10">
        <f t="shared" si="0"/>
        <v>0.8</v>
      </c>
      <c r="I61" s="10">
        <v>9</v>
      </c>
      <c r="J61" s="10">
        <f t="shared" si="1"/>
        <v>301</v>
      </c>
      <c r="K61" s="10">
        <f t="shared" si="2"/>
        <v>150</v>
      </c>
      <c r="L61" s="2">
        <f t="shared" si="7"/>
        <v>70</v>
      </c>
      <c r="M61" s="10">
        <v>4</v>
      </c>
      <c r="N61" s="2">
        <f t="shared" si="8"/>
        <v>7</v>
      </c>
      <c r="O61" s="2">
        <v>120</v>
      </c>
      <c r="P61" s="2">
        <f t="shared" si="3"/>
        <v>150</v>
      </c>
      <c r="Q61" s="2">
        <f t="shared" si="9"/>
        <v>1</v>
      </c>
      <c r="R61" s="13" t="s">
        <v>941</v>
      </c>
      <c r="W61" s="2">
        <f t="shared" si="11"/>
        <v>0</v>
      </c>
      <c r="X61" s="2">
        <v>57</v>
      </c>
      <c r="Y61" s="2" t="str">
        <f t="shared" si="15"/>
        <v>武将升星石</v>
      </c>
      <c r="Z61" s="10">
        <v>301</v>
      </c>
      <c r="AA61" s="10">
        <f t="shared" si="16"/>
        <v>188</v>
      </c>
      <c r="AB61" s="2">
        <f t="shared" si="17"/>
        <v>150.4</v>
      </c>
      <c r="AC61" s="1">
        <v>150</v>
      </c>
      <c r="AD61" s="20">
        <v>950</v>
      </c>
      <c r="AE61" s="19" t="s">
        <v>1061</v>
      </c>
    </row>
    <row r="62" spans="1:31" ht="16.5">
      <c r="A62" s="10">
        <v>52075</v>
      </c>
      <c r="B62" s="10" t="s">
        <v>916</v>
      </c>
      <c r="C62" s="10" t="s">
        <v>917</v>
      </c>
      <c r="D62" s="10" t="s">
        <v>921</v>
      </c>
      <c r="E62" s="10"/>
      <c r="F62" s="10" t="s">
        <v>919</v>
      </c>
      <c r="G62" s="10">
        <v>1</v>
      </c>
      <c r="H62" s="10">
        <f t="shared" si="0"/>
        <v>0.8</v>
      </c>
      <c r="I62" s="10">
        <v>9</v>
      </c>
      <c r="J62" s="10">
        <f t="shared" si="1"/>
        <v>301</v>
      </c>
      <c r="K62" s="10">
        <f t="shared" si="2"/>
        <v>157</v>
      </c>
      <c r="L62" s="2">
        <f t="shared" si="7"/>
        <v>70</v>
      </c>
      <c r="M62" s="10">
        <v>5</v>
      </c>
      <c r="N62" s="2">
        <f t="shared" si="8"/>
        <v>7</v>
      </c>
      <c r="O62" s="2">
        <v>150</v>
      </c>
      <c r="P62" s="2">
        <f t="shared" si="3"/>
        <v>156.25</v>
      </c>
      <c r="Q62" s="2">
        <f t="shared" si="9"/>
        <v>1.2</v>
      </c>
      <c r="R62" s="13" t="s">
        <v>941</v>
      </c>
      <c r="W62" s="2">
        <f t="shared" si="11"/>
        <v>0</v>
      </c>
      <c r="X62" s="2">
        <v>58</v>
      </c>
      <c r="Y62" s="2" t="str">
        <f t="shared" si="15"/>
        <v>天命石</v>
      </c>
      <c r="Z62" s="10">
        <v>401</v>
      </c>
      <c r="AA62" s="10">
        <f t="shared" si="16"/>
        <v>188</v>
      </c>
      <c r="AB62" s="2">
        <f t="shared" si="17"/>
        <v>150.4</v>
      </c>
      <c r="AC62" s="1">
        <v>150</v>
      </c>
      <c r="AD62" s="18">
        <v>951</v>
      </c>
      <c r="AE62" s="21" t="s">
        <v>744</v>
      </c>
    </row>
    <row r="63" spans="1:31" ht="16.5">
      <c r="A63" s="10">
        <v>52076</v>
      </c>
      <c r="B63" s="10" t="s">
        <v>916</v>
      </c>
      <c r="C63" s="10" t="s">
        <v>917</v>
      </c>
      <c r="D63" s="10" t="s">
        <v>921</v>
      </c>
      <c r="E63" s="10"/>
      <c r="F63" s="10" t="s">
        <v>919</v>
      </c>
      <c r="G63" s="10">
        <v>1</v>
      </c>
      <c r="H63" s="10">
        <f t="shared" si="0"/>
        <v>0.8</v>
      </c>
      <c r="I63" s="10">
        <v>9</v>
      </c>
      <c r="J63" s="10">
        <f t="shared" si="1"/>
        <v>301</v>
      </c>
      <c r="K63" s="10">
        <f t="shared" si="2"/>
        <v>225</v>
      </c>
      <c r="L63" s="2">
        <f t="shared" si="7"/>
        <v>70</v>
      </c>
      <c r="M63" s="10">
        <v>6</v>
      </c>
      <c r="N63" s="2">
        <f t="shared" si="8"/>
        <v>7</v>
      </c>
      <c r="O63" s="2">
        <v>180</v>
      </c>
      <c r="P63" s="2">
        <f t="shared" si="3"/>
        <v>225</v>
      </c>
      <c r="Q63" s="2">
        <f t="shared" si="9"/>
        <v>1</v>
      </c>
      <c r="R63" s="13" t="s">
        <v>941</v>
      </c>
      <c r="W63" s="2">
        <f t="shared" si="11"/>
        <v>0</v>
      </c>
      <c r="X63" s="2">
        <v>59</v>
      </c>
      <c r="Y63" s="2" t="str">
        <f t="shared" si="15"/>
        <v>高级精炼石</v>
      </c>
      <c r="Z63" s="10">
        <v>503</v>
      </c>
      <c r="AA63" s="10">
        <f t="shared" si="16"/>
        <v>25</v>
      </c>
      <c r="AB63" s="2">
        <f t="shared" si="17"/>
        <v>150</v>
      </c>
      <c r="AC63" s="1">
        <v>150</v>
      </c>
      <c r="AD63" s="18">
        <v>952</v>
      </c>
      <c r="AE63" s="19" t="s">
        <v>1062</v>
      </c>
    </row>
    <row r="64" spans="1:31" ht="16.5">
      <c r="A64" s="10">
        <v>52077</v>
      </c>
      <c r="B64" s="10" t="s">
        <v>916</v>
      </c>
      <c r="C64" s="10" t="s">
        <v>917</v>
      </c>
      <c r="D64" s="10" t="s">
        <v>921</v>
      </c>
      <c r="E64" s="10"/>
      <c r="F64" s="10" t="s">
        <v>919</v>
      </c>
      <c r="G64" s="10">
        <v>1</v>
      </c>
      <c r="H64" s="10">
        <f t="shared" si="0"/>
        <v>0.8</v>
      </c>
      <c r="I64" s="10">
        <v>9</v>
      </c>
      <c r="J64" s="10">
        <f t="shared" si="1"/>
        <v>301</v>
      </c>
      <c r="K64" s="10">
        <f t="shared" si="2"/>
        <v>263</v>
      </c>
      <c r="L64" s="2">
        <f t="shared" si="7"/>
        <v>70</v>
      </c>
      <c r="M64" s="10">
        <v>7</v>
      </c>
      <c r="N64" s="2">
        <f t="shared" si="8"/>
        <v>7</v>
      </c>
      <c r="O64" s="2">
        <v>210</v>
      </c>
      <c r="P64" s="2">
        <f t="shared" si="3"/>
        <v>262.5</v>
      </c>
      <c r="Q64" s="2">
        <f t="shared" si="9"/>
        <v>1</v>
      </c>
      <c r="R64" s="13" t="s">
        <v>941</v>
      </c>
      <c r="T64" s="10"/>
      <c r="U64" s="10"/>
      <c r="V64" s="10"/>
      <c r="W64" s="2">
        <f t="shared" si="11"/>
        <v>0</v>
      </c>
      <c r="X64" s="2">
        <v>60</v>
      </c>
      <c r="Y64" s="2" t="str">
        <f t="shared" si="15"/>
        <v>极品精炼石</v>
      </c>
      <c r="Z64" s="10">
        <v>504</v>
      </c>
      <c r="AA64" s="10">
        <f t="shared" si="16"/>
        <v>13</v>
      </c>
      <c r="AB64" s="2">
        <f t="shared" si="17"/>
        <v>156</v>
      </c>
      <c r="AC64" s="1">
        <v>150</v>
      </c>
      <c r="AD64" s="18">
        <v>953</v>
      </c>
      <c r="AE64" s="22" t="s">
        <v>1063</v>
      </c>
    </row>
    <row r="65" spans="1:31" ht="16.5">
      <c r="A65" s="10">
        <v>52078</v>
      </c>
      <c r="B65" s="10" t="s">
        <v>916</v>
      </c>
      <c r="C65" s="10" t="s">
        <v>917</v>
      </c>
      <c r="D65" s="10" t="s">
        <v>921</v>
      </c>
      <c r="E65" s="10"/>
      <c r="F65" s="10" t="s">
        <v>919</v>
      </c>
      <c r="G65" s="10">
        <v>1</v>
      </c>
      <c r="H65" s="10">
        <f t="shared" si="0"/>
        <v>0.8</v>
      </c>
      <c r="I65" s="10">
        <v>9</v>
      </c>
      <c r="J65" s="10">
        <f t="shared" si="1"/>
        <v>301</v>
      </c>
      <c r="K65" s="10">
        <f t="shared" si="2"/>
        <v>300</v>
      </c>
      <c r="L65" s="2">
        <f t="shared" si="7"/>
        <v>70</v>
      </c>
      <c r="M65" s="10">
        <v>8</v>
      </c>
      <c r="N65" s="2">
        <f t="shared" si="8"/>
        <v>7</v>
      </c>
      <c r="O65" s="2">
        <v>240</v>
      </c>
      <c r="P65" s="2">
        <f t="shared" si="3"/>
        <v>300</v>
      </c>
      <c r="Q65" s="2">
        <f t="shared" si="9"/>
        <v>1</v>
      </c>
      <c r="R65" s="13" t="s">
        <v>941</v>
      </c>
      <c r="T65" s="10"/>
      <c r="U65" s="10"/>
      <c r="V65" s="10"/>
      <c r="W65" s="2">
        <f t="shared" si="11"/>
        <v>0</v>
      </c>
      <c r="X65" s="2">
        <v>61</v>
      </c>
      <c r="Y65" s="2" t="str">
        <f t="shared" ref="Y65:Y84" si="18">VLOOKUP(Z65,$AD$5:$AE$75,2,0)</f>
        <v>武将升星石</v>
      </c>
      <c r="Z65" s="10">
        <v>301</v>
      </c>
      <c r="AA65" s="10">
        <f t="shared" ref="AA65:AA84" si="19">ROUNDUP(AC65/(VLOOKUP(Z65,$AG$5:$AH$9,2,0)),0)</f>
        <v>188</v>
      </c>
      <c r="AB65" s="2">
        <f t="shared" ref="AB65:AB84" si="20">AA65*(VLOOKUP(Z65,$AG$5:$AH$9,2,0))</f>
        <v>150.4</v>
      </c>
      <c r="AC65" s="1">
        <v>150</v>
      </c>
      <c r="AD65" s="18">
        <v>954</v>
      </c>
      <c r="AE65" s="22" t="s">
        <v>1064</v>
      </c>
    </row>
    <row r="66" spans="1:31" ht="16.5">
      <c r="A66" s="10">
        <v>52079</v>
      </c>
      <c r="B66" s="10" t="s">
        <v>916</v>
      </c>
      <c r="C66" s="10" t="s">
        <v>917</v>
      </c>
      <c r="D66" s="10" t="s">
        <v>921</v>
      </c>
      <c r="E66" s="10"/>
      <c r="F66" s="10" t="s">
        <v>919</v>
      </c>
      <c r="G66" s="10">
        <v>1</v>
      </c>
      <c r="H66" s="10">
        <f t="shared" si="0"/>
        <v>0.8</v>
      </c>
      <c r="I66" s="10">
        <v>9</v>
      </c>
      <c r="J66" s="10">
        <f t="shared" si="1"/>
        <v>301</v>
      </c>
      <c r="K66" s="10">
        <f t="shared" si="2"/>
        <v>338</v>
      </c>
      <c r="L66" s="2">
        <f t="shared" si="7"/>
        <v>70</v>
      </c>
      <c r="M66" s="10">
        <v>9</v>
      </c>
      <c r="N66" s="2">
        <f t="shared" si="8"/>
        <v>7</v>
      </c>
      <c r="O66" s="2">
        <v>270</v>
      </c>
      <c r="P66" s="2">
        <f t="shared" si="3"/>
        <v>337.5</v>
      </c>
      <c r="Q66" s="2">
        <f t="shared" si="9"/>
        <v>1</v>
      </c>
      <c r="R66" s="13" t="s">
        <v>941</v>
      </c>
      <c r="T66" s="10"/>
      <c r="U66" s="10"/>
      <c r="V66" s="10"/>
      <c r="W66" s="2">
        <f t="shared" si="11"/>
        <v>0</v>
      </c>
      <c r="X66" s="2">
        <v>62</v>
      </c>
      <c r="Y66" s="2" t="str">
        <f t="shared" si="18"/>
        <v>天命石</v>
      </c>
      <c r="Z66" s="10">
        <v>401</v>
      </c>
      <c r="AA66" s="10">
        <f t="shared" si="19"/>
        <v>188</v>
      </c>
      <c r="AB66" s="2">
        <f t="shared" si="20"/>
        <v>150.4</v>
      </c>
      <c r="AC66" s="1">
        <v>150</v>
      </c>
      <c r="AD66" s="18">
        <v>955</v>
      </c>
      <c r="AE66" s="21" t="s">
        <v>1065</v>
      </c>
    </row>
    <row r="67" spans="1:31" s="1" customFormat="1" ht="16.5">
      <c r="A67" s="9">
        <v>52081</v>
      </c>
      <c r="B67" s="9" t="s">
        <v>916</v>
      </c>
      <c r="C67" s="9" t="s">
        <v>917</v>
      </c>
      <c r="D67" s="9" t="s">
        <v>921</v>
      </c>
      <c r="E67" s="9"/>
      <c r="F67" s="9" t="s">
        <v>919</v>
      </c>
      <c r="G67" s="9">
        <v>1</v>
      </c>
      <c r="H67" s="9">
        <f t="shared" si="0"/>
        <v>0.8</v>
      </c>
      <c r="I67" s="9">
        <v>9</v>
      </c>
      <c r="J67" s="9">
        <f t="shared" si="1"/>
        <v>401</v>
      </c>
      <c r="K67" s="9">
        <f t="shared" si="2"/>
        <v>94</v>
      </c>
      <c r="L67" s="9">
        <f t="shared" si="7"/>
        <v>80</v>
      </c>
      <c r="M67" s="9">
        <v>1</v>
      </c>
      <c r="N67" s="9">
        <f t="shared" si="8"/>
        <v>8</v>
      </c>
      <c r="O67" s="1">
        <v>30</v>
      </c>
      <c r="P67" s="1">
        <f t="shared" si="3"/>
        <v>93.75</v>
      </c>
      <c r="Q67" s="9">
        <f t="shared" si="9"/>
        <v>0.4</v>
      </c>
      <c r="R67" s="13" t="s">
        <v>944</v>
      </c>
      <c r="W67" s="2">
        <f t="shared" si="11"/>
        <v>0</v>
      </c>
      <c r="X67" s="2">
        <v>63</v>
      </c>
      <c r="Y67" s="2" t="str">
        <f t="shared" si="18"/>
        <v>武将升星石</v>
      </c>
      <c r="Z67" s="10">
        <v>301</v>
      </c>
      <c r="AA67" s="10">
        <f t="shared" si="19"/>
        <v>188</v>
      </c>
      <c r="AB67" s="2">
        <f t="shared" si="20"/>
        <v>150.4</v>
      </c>
      <c r="AC67" s="1">
        <v>150</v>
      </c>
      <c r="AD67" s="18">
        <v>956</v>
      </c>
      <c r="AE67" s="23" t="s">
        <v>1066</v>
      </c>
    </row>
    <row r="68" spans="1:31" ht="16.5">
      <c r="A68" s="10">
        <v>52082</v>
      </c>
      <c r="B68" s="10" t="s">
        <v>916</v>
      </c>
      <c r="C68" s="10" t="s">
        <v>917</v>
      </c>
      <c r="D68" s="10" t="s">
        <v>921</v>
      </c>
      <c r="E68" s="10"/>
      <c r="F68" s="10" t="s">
        <v>919</v>
      </c>
      <c r="G68" s="10">
        <v>1</v>
      </c>
      <c r="H68" s="10">
        <f t="shared" si="0"/>
        <v>0.8</v>
      </c>
      <c r="I68" s="10">
        <v>9</v>
      </c>
      <c r="J68" s="10">
        <f t="shared" si="1"/>
        <v>401</v>
      </c>
      <c r="K68" s="10">
        <f t="shared" si="2"/>
        <v>125</v>
      </c>
      <c r="L68" s="2">
        <f t="shared" si="7"/>
        <v>80</v>
      </c>
      <c r="M68" s="10">
        <v>2</v>
      </c>
      <c r="N68" s="2">
        <f t="shared" si="8"/>
        <v>8</v>
      </c>
      <c r="O68" s="2">
        <v>60</v>
      </c>
      <c r="P68" s="2">
        <f t="shared" si="3"/>
        <v>125</v>
      </c>
      <c r="Q68" s="2">
        <f t="shared" si="9"/>
        <v>0.6</v>
      </c>
      <c r="R68" s="13" t="s">
        <v>944</v>
      </c>
      <c r="T68" s="10"/>
      <c r="U68" s="10"/>
      <c r="V68" s="10"/>
      <c r="W68" s="2">
        <f t="shared" si="11"/>
        <v>0</v>
      </c>
      <c r="X68" s="2">
        <v>64</v>
      </c>
      <c r="Y68" s="2" t="str">
        <f t="shared" si="18"/>
        <v>天命石</v>
      </c>
      <c r="Z68" s="10">
        <v>401</v>
      </c>
      <c r="AA68" s="10">
        <f t="shared" si="19"/>
        <v>188</v>
      </c>
      <c r="AB68" s="2">
        <f t="shared" si="20"/>
        <v>150.4</v>
      </c>
      <c r="AC68" s="1">
        <v>150</v>
      </c>
      <c r="AD68" s="18">
        <v>957</v>
      </c>
      <c r="AE68" s="22" t="s">
        <v>1067</v>
      </c>
    </row>
    <row r="69" spans="1:31" ht="16.5">
      <c r="A69" s="10">
        <v>52083</v>
      </c>
      <c r="B69" s="10" t="s">
        <v>916</v>
      </c>
      <c r="C69" s="10" t="s">
        <v>917</v>
      </c>
      <c r="D69" s="10" t="s">
        <v>921</v>
      </c>
      <c r="E69" s="10"/>
      <c r="F69" s="10" t="s">
        <v>919</v>
      </c>
      <c r="G69" s="10">
        <v>1</v>
      </c>
      <c r="H69" s="10">
        <f t="shared" ref="H69:H132" si="21">VLOOKUP(J69,$U$4:$V$11,2,0)</f>
        <v>0.8</v>
      </c>
      <c r="I69" s="10">
        <v>9</v>
      </c>
      <c r="J69" s="10">
        <f t="shared" ref="J69:J132" si="22">VLOOKUP(R69,$T$4:$U$11,2,0)</f>
        <v>401</v>
      </c>
      <c r="K69" s="10">
        <f t="shared" ref="K69:K132" si="23">ROUNDUP(P69,0)</f>
        <v>141</v>
      </c>
      <c r="L69" s="2">
        <f t="shared" si="7"/>
        <v>80</v>
      </c>
      <c r="M69" s="10">
        <v>3</v>
      </c>
      <c r="N69" s="2">
        <f t="shared" si="8"/>
        <v>8</v>
      </c>
      <c r="O69" s="2">
        <v>90</v>
      </c>
      <c r="P69" s="2">
        <f t="shared" ref="P69:P132" si="24">O69/H69/Q69</f>
        <v>140.625</v>
      </c>
      <c r="Q69" s="2">
        <f t="shared" si="9"/>
        <v>0.8</v>
      </c>
      <c r="R69" s="13" t="s">
        <v>944</v>
      </c>
      <c r="T69" s="10"/>
      <c r="U69" s="10"/>
      <c r="V69" s="10"/>
      <c r="W69" s="2">
        <f t="shared" si="11"/>
        <v>0</v>
      </c>
      <c r="X69" s="2">
        <v>65</v>
      </c>
      <c r="Y69" s="2" t="str">
        <f t="shared" si="18"/>
        <v>中级精炼石</v>
      </c>
      <c r="Z69" s="10">
        <v>502</v>
      </c>
      <c r="AA69" s="10">
        <f t="shared" si="19"/>
        <v>63</v>
      </c>
      <c r="AB69" s="2">
        <f t="shared" si="20"/>
        <v>151.19999999999999</v>
      </c>
      <c r="AC69" s="1">
        <v>150</v>
      </c>
      <c r="AD69" s="18">
        <v>958</v>
      </c>
      <c r="AE69" s="22" t="s">
        <v>1068</v>
      </c>
    </row>
    <row r="70" spans="1:31" ht="16.5">
      <c r="A70" s="10">
        <v>52084</v>
      </c>
      <c r="B70" s="10" t="s">
        <v>916</v>
      </c>
      <c r="C70" s="10" t="s">
        <v>917</v>
      </c>
      <c r="D70" s="10" t="s">
        <v>921</v>
      </c>
      <c r="E70" s="10"/>
      <c r="F70" s="10" t="s">
        <v>919</v>
      </c>
      <c r="G70" s="10">
        <v>1</v>
      </c>
      <c r="H70" s="10">
        <f t="shared" si="21"/>
        <v>0.8</v>
      </c>
      <c r="I70" s="10">
        <v>9</v>
      </c>
      <c r="J70" s="10">
        <f t="shared" si="22"/>
        <v>401</v>
      </c>
      <c r="K70" s="10">
        <f t="shared" si="23"/>
        <v>150</v>
      </c>
      <c r="L70" s="2">
        <f t="shared" si="7"/>
        <v>80</v>
      </c>
      <c r="M70" s="10">
        <v>4</v>
      </c>
      <c r="N70" s="2">
        <f t="shared" si="8"/>
        <v>8</v>
      </c>
      <c r="O70" s="2">
        <v>120</v>
      </c>
      <c r="P70" s="2">
        <f t="shared" si="24"/>
        <v>150</v>
      </c>
      <c r="Q70" s="2">
        <f t="shared" si="9"/>
        <v>1</v>
      </c>
      <c r="R70" s="13" t="s">
        <v>944</v>
      </c>
      <c r="T70" s="10"/>
      <c r="U70" s="10"/>
      <c r="V70" s="10"/>
      <c r="W70" s="2">
        <f t="shared" si="11"/>
        <v>0</v>
      </c>
      <c r="X70" s="2">
        <v>66</v>
      </c>
      <c r="Y70" s="2" t="str">
        <f t="shared" si="18"/>
        <v>高级精炼石</v>
      </c>
      <c r="Z70" s="10">
        <v>503</v>
      </c>
      <c r="AA70" s="10">
        <f t="shared" si="19"/>
        <v>25</v>
      </c>
      <c r="AB70" s="2">
        <f t="shared" si="20"/>
        <v>150</v>
      </c>
      <c r="AC70" s="1">
        <v>150</v>
      </c>
      <c r="AD70" s="18">
        <v>959</v>
      </c>
      <c r="AE70" s="21" t="s">
        <v>1069</v>
      </c>
    </row>
    <row r="71" spans="1:31" ht="16.5">
      <c r="A71" s="10">
        <v>52085</v>
      </c>
      <c r="B71" s="10" t="s">
        <v>916</v>
      </c>
      <c r="C71" s="10" t="s">
        <v>917</v>
      </c>
      <c r="D71" s="10" t="s">
        <v>921</v>
      </c>
      <c r="E71" s="10"/>
      <c r="F71" s="10" t="s">
        <v>919</v>
      </c>
      <c r="G71" s="10">
        <v>1</v>
      </c>
      <c r="H71" s="10">
        <f t="shared" si="21"/>
        <v>0.8</v>
      </c>
      <c r="I71" s="10">
        <v>9</v>
      </c>
      <c r="J71" s="10">
        <f t="shared" si="22"/>
        <v>401</v>
      </c>
      <c r="K71" s="10">
        <f t="shared" si="23"/>
        <v>157</v>
      </c>
      <c r="L71" s="2">
        <f t="shared" si="7"/>
        <v>80</v>
      </c>
      <c r="M71" s="10">
        <v>5</v>
      </c>
      <c r="N71" s="2">
        <f t="shared" si="8"/>
        <v>8</v>
      </c>
      <c r="O71" s="2">
        <v>150</v>
      </c>
      <c r="P71" s="2">
        <f t="shared" si="24"/>
        <v>156.25</v>
      </c>
      <c r="Q71" s="2">
        <f t="shared" si="9"/>
        <v>1.2</v>
      </c>
      <c r="R71" s="13" t="s">
        <v>944</v>
      </c>
      <c r="T71" s="10"/>
      <c r="U71" s="10"/>
      <c r="V71" s="10"/>
      <c r="W71" s="2">
        <f t="shared" si="11"/>
        <v>0</v>
      </c>
      <c r="X71" s="2">
        <v>67</v>
      </c>
      <c r="Y71" s="2" t="str">
        <f t="shared" si="18"/>
        <v>武将升星石</v>
      </c>
      <c r="Z71" s="10">
        <v>301</v>
      </c>
      <c r="AA71" s="10">
        <f t="shared" si="19"/>
        <v>188</v>
      </c>
      <c r="AB71" s="2">
        <f t="shared" si="20"/>
        <v>150.4</v>
      </c>
      <c r="AC71" s="1">
        <v>150</v>
      </c>
      <c r="AD71" s="18">
        <v>960</v>
      </c>
      <c r="AE71" s="21" t="s">
        <v>1070</v>
      </c>
    </row>
    <row r="72" spans="1:31" ht="16.5">
      <c r="A72" s="10">
        <v>52086</v>
      </c>
      <c r="B72" s="10" t="s">
        <v>916</v>
      </c>
      <c r="C72" s="10" t="s">
        <v>917</v>
      </c>
      <c r="D72" s="10" t="s">
        <v>921</v>
      </c>
      <c r="E72" s="10"/>
      <c r="F72" s="10" t="s">
        <v>919</v>
      </c>
      <c r="G72" s="10">
        <v>1</v>
      </c>
      <c r="H72" s="10">
        <f t="shared" si="21"/>
        <v>0.8</v>
      </c>
      <c r="I72" s="10">
        <v>9</v>
      </c>
      <c r="J72" s="10">
        <f t="shared" si="22"/>
        <v>401</v>
      </c>
      <c r="K72" s="10">
        <f t="shared" si="23"/>
        <v>225</v>
      </c>
      <c r="L72" s="2">
        <f t="shared" si="7"/>
        <v>80</v>
      </c>
      <c r="M72" s="10">
        <v>6</v>
      </c>
      <c r="N72" s="2">
        <f t="shared" si="8"/>
        <v>8</v>
      </c>
      <c r="O72" s="2">
        <v>180</v>
      </c>
      <c r="P72" s="2">
        <f t="shared" si="24"/>
        <v>225</v>
      </c>
      <c r="Q72" s="2">
        <f t="shared" si="9"/>
        <v>1</v>
      </c>
      <c r="R72" s="13" t="s">
        <v>944</v>
      </c>
      <c r="T72" s="10"/>
      <c r="U72" s="10"/>
      <c r="V72" s="10"/>
      <c r="W72" s="2">
        <f t="shared" si="11"/>
        <v>0</v>
      </c>
      <c r="X72" s="2">
        <v>68</v>
      </c>
      <c r="Y72" s="2" t="str">
        <f t="shared" si="18"/>
        <v>天命石</v>
      </c>
      <c r="Z72" s="10">
        <v>401</v>
      </c>
      <c r="AA72" s="10">
        <f t="shared" si="19"/>
        <v>188</v>
      </c>
      <c r="AB72" s="2">
        <f t="shared" si="20"/>
        <v>150.4</v>
      </c>
      <c r="AC72" s="1">
        <v>150</v>
      </c>
      <c r="AD72" s="18">
        <v>971</v>
      </c>
      <c r="AE72" s="24" t="s">
        <v>1071</v>
      </c>
    </row>
    <row r="73" spans="1:31" ht="16.5">
      <c r="A73" s="10">
        <v>52087</v>
      </c>
      <c r="B73" s="10" t="s">
        <v>916</v>
      </c>
      <c r="C73" s="10" t="s">
        <v>917</v>
      </c>
      <c r="D73" s="10" t="s">
        <v>921</v>
      </c>
      <c r="E73" s="10"/>
      <c r="F73" s="10" t="s">
        <v>919</v>
      </c>
      <c r="G73" s="10">
        <v>1</v>
      </c>
      <c r="H73" s="10">
        <f t="shared" si="21"/>
        <v>0.8</v>
      </c>
      <c r="I73" s="10">
        <v>9</v>
      </c>
      <c r="J73" s="10">
        <f t="shared" si="22"/>
        <v>401</v>
      </c>
      <c r="K73" s="10">
        <f t="shared" si="23"/>
        <v>263</v>
      </c>
      <c r="L73" s="2">
        <f t="shared" si="7"/>
        <v>80</v>
      </c>
      <c r="M73" s="10">
        <v>7</v>
      </c>
      <c r="N73" s="2">
        <f t="shared" si="8"/>
        <v>8</v>
      </c>
      <c r="O73" s="2">
        <v>210</v>
      </c>
      <c r="P73" s="2">
        <f t="shared" si="24"/>
        <v>262.5</v>
      </c>
      <c r="Q73" s="2">
        <f t="shared" si="9"/>
        <v>1</v>
      </c>
      <c r="R73" s="13" t="s">
        <v>944</v>
      </c>
      <c r="T73" s="10"/>
      <c r="U73" s="10"/>
      <c r="V73" s="10"/>
      <c r="W73" s="2">
        <f t="shared" si="11"/>
        <v>0</v>
      </c>
      <c r="X73" s="2">
        <v>69</v>
      </c>
      <c r="Y73" s="2" t="str">
        <f t="shared" si="18"/>
        <v>高级精炼石</v>
      </c>
      <c r="Z73" s="10">
        <v>503</v>
      </c>
      <c r="AA73" s="10">
        <f t="shared" si="19"/>
        <v>25</v>
      </c>
      <c r="AB73" s="2">
        <f t="shared" si="20"/>
        <v>150</v>
      </c>
      <c r="AC73" s="1">
        <v>150</v>
      </c>
      <c r="AD73" s="18">
        <v>972</v>
      </c>
      <c r="AE73" s="24" t="s">
        <v>1072</v>
      </c>
    </row>
    <row r="74" spans="1:31" ht="16.5">
      <c r="A74" s="10">
        <v>52088</v>
      </c>
      <c r="B74" s="10" t="s">
        <v>916</v>
      </c>
      <c r="C74" s="10" t="s">
        <v>917</v>
      </c>
      <c r="D74" s="10" t="s">
        <v>921</v>
      </c>
      <c r="E74" s="10"/>
      <c r="F74" s="10" t="s">
        <v>919</v>
      </c>
      <c r="G74" s="10">
        <v>1</v>
      </c>
      <c r="H74" s="10">
        <f t="shared" si="21"/>
        <v>0.8</v>
      </c>
      <c r="I74" s="10">
        <v>9</v>
      </c>
      <c r="J74" s="10">
        <f t="shared" si="22"/>
        <v>401</v>
      </c>
      <c r="K74" s="10">
        <f t="shared" si="23"/>
        <v>300</v>
      </c>
      <c r="L74" s="2">
        <f t="shared" si="7"/>
        <v>80</v>
      </c>
      <c r="M74" s="10">
        <v>8</v>
      </c>
      <c r="N74" s="2">
        <f t="shared" si="8"/>
        <v>8</v>
      </c>
      <c r="O74" s="2">
        <v>240</v>
      </c>
      <c r="P74" s="2">
        <f t="shared" si="24"/>
        <v>300</v>
      </c>
      <c r="Q74" s="2">
        <f t="shared" si="9"/>
        <v>1</v>
      </c>
      <c r="R74" s="13" t="s">
        <v>944</v>
      </c>
      <c r="T74" s="10"/>
      <c r="U74" s="10"/>
      <c r="V74" s="10"/>
      <c r="W74" s="2">
        <f t="shared" si="11"/>
        <v>0</v>
      </c>
      <c r="X74" s="2">
        <v>70</v>
      </c>
      <c r="Y74" s="2" t="str">
        <f t="shared" si="18"/>
        <v>极品精炼石</v>
      </c>
      <c r="Z74" s="10">
        <v>504</v>
      </c>
      <c r="AA74" s="10">
        <f t="shared" si="19"/>
        <v>13</v>
      </c>
      <c r="AB74" s="2">
        <f t="shared" si="20"/>
        <v>156</v>
      </c>
      <c r="AC74" s="1">
        <v>150</v>
      </c>
      <c r="AD74" s="18">
        <v>973</v>
      </c>
      <c r="AE74" s="22" t="s">
        <v>1073</v>
      </c>
    </row>
    <row r="75" spans="1:31" ht="16.5">
      <c r="A75" s="10">
        <v>52089</v>
      </c>
      <c r="B75" s="10" t="s">
        <v>916</v>
      </c>
      <c r="C75" s="10" t="s">
        <v>917</v>
      </c>
      <c r="D75" s="10" t="s">
        <v>921</v>
      </c>
      <c r="E75" s="10"/>
      <c r="F75" s="10" t="s">
        <v>919</v>
      </c>
      <c r="G75" s="10">
        <v>1</v>
      </c>
      <c r="H75" s="10">
        <f t="shared" si="21"/>
        <v>0.8</v>
      </c>
      <c r="I75" s="10">
        <v>9</v>
      </c>
      <c r="J75" s="10">
        <f t="shared" si="22"/>
        <v>401</v>
      </c>
      <c r="K75" s="10">
        <f t="shared" si="23"/>
        <v>338</v>
      </c>
      <c r="L75" s="2">
        <f t="shared" si="7"/>
        <v>80</v>
      </c>
      <c r="M75" s="10">
        <v>9</v>
      </c>
      <c r="N75" s="2">
        <f t="shared" si="8"/>
        <v>8</v>
      </c>
      <c r="O75" s="2">
        <v>270</v>
      </c>
      <c r="P75" s="2">
        <f t="shared" si="24"/>
        <v>337.5</v>
      </c>
      <c r="Q75" s="2">
        <f t="shared" si="9"/>
        <v>1</v>
      </c>
      <c r="R75" s="13" t="s">
        <v>944</v>
      </c>
      <c r="T75" s="10"/>
      <c r="U75" s="10"/>
      <c r="V75" s="10"/>
      <c r="W75" s="2">
        <f t="shared" si="11"/>
        <v>0</v>
      </c>
      <c r="X75" s="2">
        <v>71</v>
      </c>
      <c r="Y75" s="2" t="str">
        <f t="shared" si="18"/>
        <v>武将升星石</v>
      </c>
      <c r="Z75" s="10">
        <v>301</v>
      </c>
      <c r="AA75" s="10">
        <f t="shared" si="19"/>
        <v>188</v>
      </c>
      <c r="AB75" s="2">
        <f t="shared" si="20"/>
        <v>150.4</v>
      </c>
      <c r="AC75" s="1">
        <v>150</v>
      </c>
      <c r="AD75" s="18">
        <v>974</v>
      </c>
      <c r="AE75" s="22" t="s">
        <v>1074</v>
      </c>
    </row>
    <row r="76" spans="1:31" s="1" customFormat="1" ht="16.5">
      <c r="A76" s="9">
        <v>52091</v>
      </c>
      <c r="B76" s="9" t="s">
        <v>916</v>
      </c>
      <c r="C76" s="9" t="s">
        <v>917</v>
      </c>
      <c r="D76" s="9" t="s">
        <v>921</v>
      </c>
      <c r="E76" s="9"/>
      <c r="F76" s="9" t="s">
        <v>919</v>
      </c>
      <c r="G76" s="9">
        <v>1</v>
      </c>
      <c r="H76" s="9">
        <f t="shared" si="21"/>
        <v>6</v>
      </c>
      <c r="I76" s="9">
        <v>9</v>
      </c>
      <c r="J76" s="9">
        <f t="shared" si="22"/>
        <v>503</v>
      </c>
      <c r="K76" s="9">
        <f t="shared" si="23"/>
        <v>13</v>
      </c>
      <c r="L76" s="9">
        <f t="shared" si="7"/>
        <v>90</v>
      </c>
      <c r="M76" s="9">
        <v>1</v>
      </c>
      <c r="N76" s="9">
        <f t="shared" si="8"/>
        <v>9</v>
      </c>
      <c r="O76" s="1">
        <v>30</v>
      </c>
      <c r="P76" s="1">
        <f t="shared" si="24"/>
        <v>12.5</v>
      </c>
      <c r="Q76" s="9">
        <f t="shared" si="9"/>
        <v>0.4</v>
      </c>
      <c r="R76" s="13" t="s">
        <v>841</v>
      </c>
      <c r="W76" s="2">
        <f t="shared" si="11"/>
        <v>0</v>
      </c>
      <c r="X76" s="2">
        <v>72</v>
      </c>
      <c r="Y76" s="2" t="str">
        <f t="shared" si="18"/>
        <v>天命石</v>
      </c>
      <c r="Z76" s="10">
        <v>401</v>
      </c>
      <c r="AA76" s="10">
        <f t="shared" si="19"/>
        <v>188</v>
      </c>
      <c r="AB76" s="2">
        <f t="shared" si="20"/>
        <v>150.4</v>
      </c>
      <c r="AC76" s="1">
        <v>150</v>
      </c>
      <c r="AD76" s="18">
        <v>975</v>
      </c>
      <c r="AE76" s="25" t="s">
        <v>1075</v>
      </c>
    </row>
    <row r="77" spans="1:31" ht="16.5">
      <c r="A77" s="10">
        <v>52092</v>
      </c>
      <c r="B77" s="10" t="s">
        <v>916</v>
      </c>
      <c r="C77" s="10" t="s">
        <v>917</v>
      </c>
      <c r="D77" s="10" t="s">
        <v>921</v>
      </c>
      <c r="E77" s="10"/>
      <c r="F77" s="10" t="s">
        <v>919</v>
      </c>
      <c r="G77" s="10">
        <v>1</v>
      </c>
      <c r="H77" s="10">
        <f t="shared" si="21"/>
        <v>6</v>
      </c>
      <c r="I77" s="10">
        <v>9</v>
      </c>
      <c r="J77" s="10">
        <f t="shared" si="22"/>
        <v>503</v>
      </c>
      <c r="K77" s="10">
        <f t="shared" si="23"/>
        <v>17</v>
      </c>
      <c r="L77" s="2">
        <f t="shared" si="7"/>
        <v>90</v>
      </c>
      <c r="M77" s="10">
        <v>2</v>
      </c>
      <c r="N77" s="2">
        <f t="shared" si="8"/>
        <v>9</v>
      </c>
      <c r="O77" s="2">
        <v>60</v>
      </c>
      <c r="P77" s="2">
        <f t="shared" si="24"/>
        <v>16.666666666666668</v>
      </c>
      <c r="Q77" s="2">
        <f t="shared" si="9"/>
        <v>0.6</v>
      </c>
      <c r="R77" s="13" t="s">
        <v>841</v>
      </c>
      <c r="T77" s="10"/>
      <c r="U77" s="10"/>
      <c r="V77" s="10"/>
      <c r="W77" s="2">
        <f t="shared" si="11"/>
        <v>0</v>
      </c>
      <c r="X77" s="2">
        <v>73</v>
      </c>
      <c r="Y77" s="2" t="str">
        <f t="shared" si="18"/>
        <v>武将升星石</v>
      </c>
      <c r="Z77" s="10">
        <v>301</v>
      </c>
      <c r="AA77" s="10">
        <f t="shared" si="19"/>
        <v>188</v>
      </c>
      <c r="AB77" s="2">
        <f t="shared" si="20"/>
        <v>150.4</v>
      </c>
      <c r="AC77" s="1">
        <v>150</v>
      </c>
      <c r="AD77" s="18">
        <v>976</v>
      </c>
      <c r="AE77" s="26" t="s">
        <v>1076</v>
      </c>
    </row>
    <row r="78" spans="1:31" ht="16.5">
      <c r="A78" s="10">
        <v>52093</v>
      </c>
      <c r="B78" s="10" t="s">
        <v>916</v>
      </c>
      <c r="C78" s="10" t="s">
        <v>917</v>
      </c>
      <c r="D78" s="10" t="s">
        <v>921</v>
      </c>
      <c r="E78" s="10"/>
      <c r="F78" s="10" t="s">
        <v>919</v>
      </c>
      <c r="G78" s="10">
        <v>1</v>
      </c>
      <c r="H78" s="10">
        <f t="shared" si="21"/>
        <v>6</v>
      </c>
      <c r="I78" s="10">
        <v>9</v>
      </c>
      <c r="J78" s="10">
        <f t="shared" si="22"/>
        <v>503</v>
      </c>
      <c r="K78" s="10">
        <f t="shared" si="23"/>
        <v>19</v>
      </c>
      <c r="L78" s="2">
        <f t="shared" ref="L78:L141" si="25">L69+10</f>
        <v>90</v>
      </c>
      <c r="M78" s="10">
        <v>3</v>
      </c>
      <c r="N78" s="2">
        <f t="shared" ref="N78:N141" si="26">N69+1</f>
        <v>9</v>
      </c>
      <c r="O78" s="2">
        <v>90</v>
      </c>
      <c r="P78" s="2">
        <f t="shared" si="24"/>
        <v>18.75</v>
      </c>
      <c r="Q78" s="2">
        <f t="shared" ref="Q78:Q141" si="27">Q69</f>
        <v>0.8</v>
      </c>
      <c r="R78" s="13" t="s">
        <v>841</v>
      </c>
      <c r="T78" s="10"/>
      <c r="U78" s="10"/>
      <c r="V78" s="10"/>
      <c r="W78" s="2">
        <f t="shared" si="11"/>
        <v>0</v>
      </c>
      <c r="X78" s="2">
        <v>74</v>
      </c>
      <c r="Y78" s="2" t="str">
        <f t="shared" si="18"/>
        <v>天命石</v>
      </c>
      <c r="Z78" s="10">
        <v>401</v>
      </c>
      <c r="AA78" s="10">
        <f t="shared" si="19"/>
        <v>188</v>
      </c>
      <c r="AB78" s="2">
        <f t="shared" si="20"/>
        <v>150.4</v>
      </c>
      <c r="AC78" s="1">
        <v>150</v>
      </c>
      <c r="AD78" s="18">
        <v>977</v>
      </c>
      <c r="AE78" s="22" t="s">
        <v>1077</v>
      </c>
    </row>
    <row r="79" spans="1:31" ht="16.5">
      <c r="A79" s="10">
        <v>52094</v>
      </c>
      <c r="B79" s="10" t="s">
        <v>916</v>
      </c>
      <c r="C79" s="10" t="s">
        <v>917</v>
      </c>
      <c r="D79" s="10" t="s">
        <v>921</v>
      </c>
      <c r="E79" s="10"/>
      <c r="F79" s="10" t="s">
        <v>919</v>
      </c>
      <c r="G79" s="10">
        <v>1</v>
      </c>
      <c r="H79" s="10">
        <f t="shared" si="21"/>
        <v>6</v>
      </c>
      <c r="I79" s="10">
        <v>9</v>
      </c>
      <c r="J79" s="10">
        <f t="shared" si="22"/>
        <v>503</v>
      </c>
      <c r="K79" s="10">
        <f t="shared" si="23"/>
        <v>20</v>
      </c>
      <c r="L79" s="2">
        <f t="shared" si="25"/>
        <v>90</v>
      </c>
      <c r="M79" s="10">
        <v>4</v>
      </c>
      <c r="N79" s="2">
        <f t="shared" si="26"/>
        <v>9</v>
      </c>
      <c r="O79" s="2">
        <v>120</v>
      </c>
      <c r="P79" s="2">
        <f t="shared" si="24"/>
        <v>20</v>
      </c>
      <c r="Q79" s="2">
        <f t="shared" si="27"/>
        <v>1</v>
      </c>
      <c r="R79" s="13" t="s">
        <v>841</v>
      </c>
      <c r="T79" s="10"/>
      <c r="U79" s="10"/>
      <c r="V79" s="10"/>
      <c r="W79" s="2">
        <f t="shared" si="11"/>
        <v>0</v>
      </c>
      <c r="X79" s="2">
        <v>75</v>
      </c>
      <c r="Y79" s="2" t="str">
        <f t="shared" si="18"/>
        <v>中级精炼石</v>
      </c>
      <c r="Z79" s="10">
        <v>502</v>
      </c>
      <c r="AA79" s="10">
        <f t="shared" si="19"/>
        <v>63</v>
      </c>
      <c r="AB79" s="2">
        <f t="shared" si="20"/>
        <v>151.19999999999999</v>
      </c>
      <c r="AC79" s="1">
        <v>150</v>
      </c>
      <c r="AD79" s="18">
        <v>978</v>
      </c>
      <c r="AE79" s="22" t="s">
        <v>1078</v>
      </c>
    </row>
    <row r="80" spans="1:31" ht="16.5">
      <c r="A80" s="10">
        <v>52095</v>
      </c>
      <c r="B80" s="10" t="s">
        <v>916</v>
      </c>
      <c r="C80" s="10" t="s">
        <v>917</v>
      </c>
      <c r="D80" s="10" t="s">
        <v>921</v>
      </c>
      <c r="E80" s="10"/>
      <c r="F80" s="10" t="s">
        <v>919</v>
      </c>
      <c r="G80" s="10">
        <v>1</v>
      </c>
      <c r="H80" s="10">
        <f t="shared" si="21"/>
        <v>6</v>
      </c>
      <c r="I80" s="10">
        <v>9</v>
      </c>
      <c r="J80" s="10">
        <f t="shared" si="22"/>
        <v>503</v>
      </c>
      <c r="K80" s="10">
        <f t="shared" si="23"/>
        <v>21</v>
      </c>
      <c r="L80" s="2">
        <f t="shared" si="25"/>
        <v>90</v>
      </c>
      <c r="M80" s="10">
        <v>5</v>
      </c>
      <c r="N80" s="2">
        <f t="shared" si="26"/>
        <v>9</v>
      </c>
      <c r="O80" s="2">
        <v>150</v>
      </c>
      <c r="P80" s="2">
        <f t="shared" si="24"/>
        <v>20.833333333333336</v>
      </c>
      <c r="Q80" s="2">
        <f t="shared" si="27"/>
        <v>1.2</v>
      </c>
      <c r="R80" s="13" t="s">
        <v>841</v>
      </c>
      <c r="W80" s="2">
        <f t="shared" si="11"/>
        <v>0</v>
      </c>
      <c r="X80" s="2">
        <v>76</v>
      </c>
      <c r="Y80" s="2" t="str">
        <f t="shared" si="18"/>
        <v>高级精炼石</v>
      </c>
      <c r="Z80" s="10">
        <v>503</v>
      </c>
      <c r="AA80" s="10">
        <f t="shared" si="19"/>
        <v>25</v>
      </c>
      <c r="AB80" s="2">
        <f t="shared" si="20"/>
        <v>150</v>
      </c>
      <c r="AC80" s="1">
        <v>150</v>
      </c>
      <c r="AD80" s="18">
        <v>981</v>
      </c>
      <c r="AE80" s="18" t="s">
        <v>239</v>
      </c>
    </row>
    <row r="81" spans="1:31" ht="16.5">
      <c r="A81" s="10">
        <v>52096</v>
      </c>
      <c r="B81" s="10" t="s">
        <v>916</v>
      </c>
      <c r="C81" s="10" t="s">
        <v>917</v>
      </c>
      <c r="D81" s="10" t="s">
        <v>921</v>
      </c>
      <c r="E81" s="10"/>
      <c r="F81" s="10" t="s">
        <v>919</v>
      </c>
      <c r="G81" s="10">
        <v>1</v>
      </c>
      <c r="H81" s="10">
        <f t="shared" si="21"/>
        <v>6</v>
      </c>
      <c r="I81" s="10">
        <v>9</v>
      </c>
      <c r="J81" s="10">
        <f t="shared" si="22"/>
        <v>503</v>
      </c>
      <c r="K81" s="10">
        <f t="shared" si="23"/>
        <v>30</v>
      </c>
      <c r="L81" s="2">
        <f t="shared" si="25"/>
        <v>90</v>
      </c>
      <c r="M81" s="10">
        <v>6</v>
      </c>
      <c r="N81" s="2">
        <f t="shared" si="26"/>
        <v>9</v>
      </c>
      <c r="O81" s="2">
        <v>180</v>
      </c>
      <c r="P81" s="2">
        <f t="shared" si="24"/>
        <v>30</v>
      </c>
      <c r="Q81" s="2">
        <f t="shared" si="27"/>
        <v>1</v>
      </c>
      <c r="R81" s="13" t="s">
        <v>841</v>
      </c>
      <c r="W81" s="2">
        <f t="shared" ref="W81:W144" si="28">ROUNDUP((U81/60)*V81,0)</f>
        <v>0</v>
      </c>
      <c r="X81" s="2">
        <v>77</v>
      </c>
      <c r="Y81" s="2" t="str">
        <f t="shared" si="18"/>
        <v>武将升星石</v>
      </c>
      <c r="Z81" s="10">
        <v>301</v>
      </c>
      <c r="AA81" s="10">
        <f t="shared" si="19"/>
        <v>188</v>
      </c>
      <c r="AB81" s="2">
        <f t="shared" si="20"/>
        <v>150.4</v>
      </c>
      <c r="AC81" s="1">
        <v>150</v>
      </c>
      <c r="AD81" s="18">
        <v>982</v>
      </c>
      <c r="AE81" s="18" t="s">
        <v>241</v>
      </c>
    </row>
    <row r="82" spans="1:31" ht="16.5">
      <c r="A82" s="10">
        <v>52097</v>
      </c>
      <c r="B82" s="10" t="s">
        <v>916</v>
      </c>
      <c r="C82" s="10" t="s">
        <v>917</v>
      </c>
      <c r="D82" s="10" t="s">
        <v>921</v>
      </c>
      <c r="E82" s="10"/>
      <c r="F82" s="10" t="s">
        <v>919</v>
      </c>
      <c r="G82" s="10">
        <v>1</v>
      </c>
      <c r="H82" s="10">
        <f t="shared" si="21"/>
        <v>6</v>
      </c>
      <c r="I82" s="10">
        <v>9</v>
      </c>
      <c r="J82" s="10">
        <f t="shared" si="22"/>
        <v>503</v>
      </c>
      <c r="K82" s="10">
        <f t="shared" si="23"/>
        <v>35</v>
      </c>
      <c r="L82" s="2">
        <f t="shared" si="25"/>
        <v>90</v>
      </c>
      <c r="M82" s="10">
        <v>7</v>
      </c>
      <c r="N82" s="2">
        <f t="shared" si="26"/>
        <v>9</v>
      </c>
      <c r="O82" s="2">
        <v>210</v>
      </c>
      <c r="P82" s="2">
        <f t="shared" si="24"/>
        <v>35</v>
      </c>
      <c r="Q82" s="2">
        <f t="shared" si="27"/>
        <v>1</v>
      </c>
      <c r="R82" s="13" t="s">
        <v>841</v>
      </c>
      <c r="W82" s="2">
        <f t="shared" si="28"/>
        <v>0</v>
      </c>
      <c r="X82" s="2">
        <v>78</v>
      </c>
      <c r="Y82" s="2" t="str">
        <f t="shared" si="18"/>
        <v>天命石</v>
      </c>
      <c r="Z82" s="10">
        <v>401</v>
      </c>
      <c r="AA82" s="10">
        <f t="shared" si="19"/>
        <v>188</v>
      </c>
      <c r="AB82" s="2">
        <f t="shared" si="20"/>
        <v>150.4</v>
      </c>
      <c r="AC82" s="1">
        <v>150</v>
      </c>
      <c r="AD82" s="18">
        <v>983</v>
      </c>
      <c r="AE82" s="18" t="s">
        <v>243</v>
      </c>
    </row>
    <row r="83" spans="1:31">
      <c r="A83" s="10">
        <v>52098</v>
      </c>
      <c r="B83" s="10" t="s">
        <v>916</v>
      </c>
      <c r="C83" s="10" t="s">
        <v>917</v>
      </c>
      <c r="D83" s="10" t="s">
        <v>921</v>
      </c>
      <c r="E83" s="10"/>
      <c r="F83" s="10" t="s">
        <v>919</v>
      </c>
      <c r="G83" s="10">
        <v>1</v>
      </c>
      <c r="H83" s="10">
        <f t="shared" si="21"/>
        <v>6</v>
      </c>
      <c r="I83" s="10">
        <v>9</v>
      </c>
      <c r="J83" s="10">
        <f t="shared" si="22"/>
        <v>503</v>
      </c>
      <c r="K83" s="10">
        <f t="shared" si="23"/>
        <v>40</v>
      </c>
      <c r="L83" s="2">
        <f t="shared" si="25"/>
        <v>90</v>
      </c>
      <c r="M83" s="10">
        <v>8</v>
      </c>
      <c r="N83" s="2">
        <f t="shared" si="26"/>
        <v>9</v>
      </c>
      <c r="O83" s="2">
        <v>240</v>
      </c>
      <c r="P83" s="2">
        <f t="shared" si="24"/>
        <v>40</v>
      </c>
      <c r="Q83" s="2">
        <f t="shared" si="27"/>
        <v>1</v>
      </c>
      <c r="R83" s="13" t="s">
        <v>841</v>
      </c>
      <c r="W83" s="2">
        <f t="shared" si="28"/>
        <v>0</v>
      </c>
      <c r="X83" s="2">
        <v>79</v>
      </c>
      <c r="Y83" s="2" t="str">
        <f t="shared" si="18"/>
        <v>高级精炼石</v>
      </c>
      <c r="Z83" s="10">
        <v>503</v>
      </c>
      <c r="AA83" s="10">
        <f t="shared" si="19"/>
        <v>25</v>
      </c>
      <c r="AB83" s="2">
        <f t="shared" si="20"/>
        <v>150</v>
      </c>
      <c r="AC83" s="1">
        <v>150</v>
      </c>
    </row>
    <row r="84" spans="1:31">
      <c r="A84" s="10">
        <v>52099</v>
      </c>
      <c r="B84" s="10" t="s">
        <v>916</v>
      </c>
      <c r="C84" s="10" t="s">
        <v>917</v>
      </c>
      <c r="D84" s="10" t="s">
        <v>921</v>
      </c>
      <c r="E84" s="10"/>
      <c r="F84" s="10" t="s">
        <v>919</v>
      </c>
      <c r="G84" s="10">
        <v>1</v>
      </c>
      <c r="H84" s="10">
        <f t="shared" si="21"/>
        <v>6</v>
      </c>
      <c r="I84" s="10">
        <v>9</v>
      </c>
      <c r="J84" s="10">
        <f t="shared" si="22"/>
        <v>503</v>
      </c>
      <c r="K84" s="10">
        <f t="shared" si="23"/>
        <v>45</v>
      </c>
      <c r="L84" s="2">
        <f t="shared" si="25"/>
        <v>90</v>
      </c>
      <c r="M84" s="10">
        <v>9</v>
      </c>
      <c r="N84" s="2">
        <f t="shared" si="26"/>
        <v>9</v>
      </c>
      <c r="O84" s="2">
        <v>270</v>
      </c>
      <c r="P84" s="2">
        <f t="shared" si="24"/>
        <v>45</v>
      </c>
      <c r="Q84" s="2">
        <f t="shared" si="27"/>
        <v>1</v>
      </c>
      <c r="R84" s="13" t="s">
        <v>841</v>
      </c>
      <c r="W84" s="2">
        <f t="shared" si="28"/>
        <v>0</v>
      </c>
      <c r="X84" s="2">
        <v>80</v>
      </c>
      <c r="Y84" s="2" t="str">
        <f t="shared" si="18"/>
        <v>极品精炼石</v>
      </c>
      <c r="Z84" s="10">
        <v>504</v>
      </c>
      <c r="AA84" s="10">
        <f t="shared" si="19"/>
        <v>13</v>
      </c>
      <c r="AB84" s="2">
        <f t="shared" si="20"/>
        <v>156</v>
      </c>
      <c r="AC84" s="1">
        <v>150</v>
      </c>
    </row>
    <row r="85" spans="1:31" s="1" customFormat="1">
      <c r="A85" s="9">
        <v>52101</v>
      </c>
      <c r="B85" s="9" t="s">
        <v>916</v>
      </c>
      <c r="C85" s="9" t="s">
        <v>917</v>
      </c>
      <c r="D85" s="9" t="s">
        <v>921</v>
      </c>
      <c r="E85" s="9"/>
      <c r="F85" s="9" t="s">
        <v>919</v>
      </c>
      <c r="G85" s="9">
        <v>1</v>
      </c>
      <c r="H85" s="9">
        <f t="shared" si="21"/>
        <v>12</v>
      </c>
      <c r="I85" s="9">
        <v>9</v>
      </c>
      <c r="J85" s="9">
        <f t="shared" si="22"/>
        <v>504</v>
      </c>
      <c r="K85" s="9">
        <f t="shared" si="23"/>
        <v>7</v>
      </c>
      <c r="L85" s="9">
        <f t="shared" si="25"/>
        <v>100</v>
      </c>
      <c r="M85" s="9">
        <v>1</v>
      </c>
      <c r="N85" s="9">
        <f t="shared" si="26"/>
        <v>10</v>
      </c>
      <c r="O85" s="1">
        <v>30</v>
      </c>
      <c r="P85" s="1">
        <f t="shared" si="24"/>
        <v>6.25</v>
      </c>
      <c r="Q85" s="9">
        <f t="shared" si="27"/>
        <v>0.4</v>
      </c>
      <c r="R85" s="13" t="s">
        <v>842</v>
      </c>
      <c r="W85" s="2">
        <f t="shared" si="28"/>
        <v>0</v>
      </c>
      <c r="X85" s="2">
        <v>81</v>
      </c>
    </row>
    <row r="86" spans="1:31">
      <c r="A86" s="10">
        <v>52102</v>
      </c>
      <c r="B86" s="10" t="s">
        <v>916</v>
      </c>
      <c r="C86" s="10" t="s">
        <v>917</v>
      </c>
      <c r="D86" s="10" t="s">
        <v>921</v>
      </c>
      <c r="E86" s="10"/>
      <c r="F86" s="10" t="s">
        <v>919</v>
      </c>
      <c r="G86" s="10">
        <v>1</v>
      </c>
      <c r="H86" s="10">
        <f t="shared" si="21"/>
        <v>12</v>
      </c>
      <c r="I86" s="10">
        <v>9</v>
      </c>
      <c r="J86" s="10">
        <f t="shared" si="22"/>
        <v>504</v>
      </c>
      <c r="K86" s="10">
        <f t="shared" si="23"/>
        <v>9</v>
      </c>
      <c r="L86" s="2">
        <f t="shared" si="25"/>
        <v>100</v>
      </c>
      <c r="M86" s="10">
        <v>2</v>
      </c>
      <c r="N86" s="2">
        <f t="shared" si="26"/>
        <v>10</v>
      </c>
      <c r="O86" s="2">
        <v>60</v>
      </c>
      <c r="P86" s="2">
        <f t="shared" si="24"/>
        <v>8.3333333333333339</v>
      </c>
      <c r="Q86" s="2">
        <f t="shared" si="27"/>
        <v>0.6</v>
      </c>
      <c r="R86" s="13" t="s">
        <v>842</v>
      </c>
      <c r="W86" s="2">
        <f t="shared" si="28"/>
        <v>0</v>
      </c>
      <c r="X86" s="2">
        <v>82</v>
      </c>
    </row>
    <row r="87" spans="1:31">
      <c r="A87" s="10">
        <v>52103</v>
      </c>
      <c r="B87" s="10" t="s">
        <v>916</v>
      </c>
      <c r="C87" s="10" t="s">
        <v>917</v>
      </c>
      <c r="D87" s="10" t="s">
        <v>921</v>
      </c>
      <c r="E87" s="10"/>
      <c r="F87" s="10" t="s">
        <v>919</v>
      </c>
      <c r="G87" s="10">
        <v>1</v>
      </c>
      <c r="H87" s="10">
        <f t="shared" si="21"/>
        <v>12</v>
      </c>
      <c r="I87" s="10">
        <v>9</v>
      </c>
      <c r="J87" s="10">
        <f t="shared" si="22"/>
        <v>504</v>
      </c>
      <c r="K87" s="10">
        <f t="shared" si="23"/>
        <v>10</v>
      </c>
      <c r="L87" s="2">
        <f t="shared" si="25"/>
        <v>100</v>
      </c>
      <c r="M87" s="10">
        <v>3</v>
      </c>
      <c r="N87" s="2">
        <f t="shared" si="26"/>
        <v>10</v>
      </c>
      <c r="O87" s="2">
        <v>90</v>
      </c>
      <c r="P87" s="2">
        <f t="shared" si="24"/>
        <v>9.375</v>
      </c>
      <c r="Q87" s="2">
        <f t="shared" si="27"/>
        <v>0.8</v>
      </c>
      <c r="R87" s="13" t="s">
        <v>842</v>
      </c>
      <c r="W87" s="2">
        <f t="shared" si="28"/>
        <v>0</v>
      </c>
      <c r="X87" s="2">
        <v>83</v>
      </c>
    </row>
    <row r="88" spans="1:31">
      <c r="A88" s="10">
        <v>52104</v>
      </c>
      <c r="B88" s="10" t="s">
        <v>916</v>
      </c>
      <c r="C88" s="10" t="s">
        <v>917</v>
      </c>
      <c r="D88" s="10" t="s">
        <v>921</v>
      </c>
      <c r="E88" s="10"/>
      <c r="F88" s="10" t="s">
        <v>919</v>
      </c>
      <c r="G88" s="10">
        <v>1</v>
      </c>
      <c r="H88" s="10">
        <f t="shared" si="21"/>
        <v>12</v>
      </c>
      <c r="I88" s="10">
        <v>9</v>
      </c>
      <c r="J88" s="10">
        <f t="shared" si="22"/>
        <v>504</v>
      </c>
      <c r="K88" s="10">
        <f t="shared" si="23"/>
        <v>10</v>
      </c>
      <c r="L88" s="2">
        <f t="shared" si="25"/>
        <v>100</v>
      </c>
      <c r="M88" s="10">
        <v>4</v>
      </c>
      <c r="N88" s="2">
        <f t="shared" si="26"/>
        <v>10</v>
      </c>
      <c r="O88" s="2">
        <v>120</v>
      </c>
      <c r="P88" s="2">
        <f t="shared" si="24"/>
        <v>10</v>
      </c>
      <c r="Q88" s="2">
        <f t="shared" si="27"/>
        <v>1</v>
      </c>
      <c r="R88" s="13" t="s">
        <v>842</v>
      </c>
      <c r="W88" s="2">
        <f t="shared" si="28"/>
        <v>0</v>
      </c>
      <c r="X88" s="2">
        <v>84</v>
      </c>
    </row>
    <row r="89" spans="1:31">
      <c r="A89" s="10">
        <v>52105</v>
      </c>
      <c r="B89" s="10" t="s">
        <v>916</v>
      </c>
      <c r="C89" s="10" t="s">
        <v>917</v>
      </c>
      <c r="D89" s="10" t="s">
        <v>921</v>
      </c>
      <c r="E89" s="10"/>
      <c r="F89" s="10" t="s">
        <v>919</v>
      </c>
      <c r="G89" s="10">
        <v>1</v>
      </c>
      <c r="H89" s="10">
        <f t="shared" si="21"/>
        <v>12</v>
      </c>
      <c r="I89" s="10">
        <v>9</v>
      </c>
      <c r="J89" s="10">
        <f t="shared" si="22"/>
        <v>504</v>
      </c>
      <c r="K89" s="10">
        <f t="shared" si="23"/>
        <v>11</v>
      </c>
      <c r="L89" s="2">
        <f t="shared" si="25"/>
        <v>100</v>
      </c>
      <c r="M89" s="10">
        <v>5</v>
      </c>
      <c r="N89" s="2">
        <f t="shared" si="26"/>
        <v>10</v>
      </c>
      <c r="O89" s="2">
        <v>150</v>
      </c>
      <c r="P89" s="2">
        <f t="shared" si="24"/>
        <v>10.416666666666668</v>
      </c>
      <c r="Q89" s="2">
        <f t="shared" si="27"/>
        <v>1.2</v>
      </c>
      <c r="R89" s="13" t="s">
        <v>842</v>
      </c>
      <c r="W89" s="2">
        <f t="shared" si="28"/>
        <v>0</v>
      </c>
      <c r="X89" s="2">
        <v>85</v>
      </c>
    </row>
    <row r="90" spans="1:31">
      <c r="A90" s="10">
        <v>52106</v>
      </c>
      <c r="B90" s="10" t="s">
        <v>916</v>
      </c>
      <c r="C90" s="10" t="s">
        <v>917</v>
      </c>
      <c r="D90" s="10" t="s">
        <v>921</v>
      </c>
      <c r="E90" s="10"/>
      <c r="F90" s="10" t="s">
        <v>919</v>
      </c>
      <c r="G90" s="10">
        <v>1</v>
      </c>
      <c r="H90" s="10">
        <f t="shared" si="21"/>
        <v>12</v>
      </c>
      <c r="I90" s="10">
        <v>9</v>
      </c>
      <c r="J90" s="10">
        <f t="shared" si="22"/>
        <v>504</v>
      </c>
      <c r="K90" s="10">
        <f t="shared" si="23"/>
        <v>15</v>
      </c>
      <c r="L90" s="2">
        <f t="shared" si="25"/>
        <v>100</v>
      </c>
      <c r="M90" s="10">
        <v>6</v>
      </c>
      <c r="N90" s="2">
        <f t="shared" si="26"/>
        <v>10</v>
      </c>
      <c r="O90" s="2">
        <v>180</v>
      </c>
      <c r="P90" s="2">
        <f t="shared" si="24"/>
        <v>15</v>
      </c>
      <c r="Q90" s="2">
        <f t="shared" si="27"/>
        <v>1</v>
      </c>
      <c r="R90" s="13" t="s">
        <v>842</v>
      </c>
      <c r="W90" s="2">
        <f t="shared" si="28"/>
        <v>0</v>
      </c>
      <c r="X90" s="2">
        <v>86</v>
      </c>
    </row>
    <row r="91" spans="1:31">
      <c r="A91" s="10">
        <v>52107</v>
      </c>
      <c r="B91" s="10" t="s">
        <v>916</v>
      </c>
      <c r="C91" s="10" t="s">
        <v>917</v>
      </c>
      <c r="D91" s="10" t="s">
        <v>921</v>
      </c>
      <c r="E91" s="10"/>
      <c r="F91" s="10" t="s">
        <v>919</v>
      </c>
      <c r="G91" s="10">
        <v>1</v>
      </c>
      <c r="H91" s="10">
        <f t="shared" si="21"/>
        <v>12</v>
      </c>
      <c r="I91" s="10">
        <v>9</v>
      </c>
      <c r="J91" s="10">
        <f t="shared" si="22"/>
        <v>504</v>
      </c>
      <c r="K91" s="10">
        <f t="shared" si="23"/>
        <v>18</v>
      </c>
      <c r="L91" s="2">
        <f t="shared" si="25"/>
        <v>100</v>
      </c>
      <c r="M91" s="10">
        <v>7</v>
      </c>
      <c r="N91" s="2">
        <f t="shared" si="26"/>
        <v>10</v>
      </c>
      <c r="O91" s="2">
        <v>210</v>
      </c>
      <c r="P91" s="2">
        <f t="shared" si="24"/>
        <v>17.5</v>
      </c>
      <c r="Q91" s="2">
        <f t="shared" si="27"/>
        <v>1</v>
      </c>
      <c r="R91" s="13" t="s">
        <v>842</v>
      </c>
      <c r="W91" s="2">
        <f t="shared" si="28"/>
        <v>0</v>
      </c>
      <c r="X91" s="2">
        <v>87</v>
      </c>
    </row>
    <row r="92" spans="1:31">
      <c r="A92" s="10">
        <v>52108</v>
      </c>
      <c r="B92" s="10" t="s">
        <v>916</v>
      </c>
      <c r="C92" s="10" t="s">
        <v>917</v>
      </c>
      <c r="D92" s="10" t="s">
        <v>921</v>
      </c>
      <c r="E92" s="10"/>
      <c r="F92" s="10" t="s">
        <v>919</v>
      </c>
      <c r="G92" s="10">
        <v>1</v>
      </c>
      <c r="H92" s="10">
        <f t="shared" si="21"/>
        <v>12</v>
      </c>
      <c r="I92" s="10">
        <v>9</v>
      </c>
      <c r="J92" s="10">
        <f t="shared" si="22"/>
        <v>504</v>
      </c>
      <c r="K92" s="10">
        <f t="shared" si="23"/>
        <v>20</v>
      </c>
      <c r="L92" s="2">
        <f t="shared" si="25"/>
        <v>100</v>
      </c>
      <c r="M92" s="10">
        <v>8</v>
      </c>
      <c r="N92" s="2">
        <f t="shared" si="26"/>
        <v>10</v>
      </c>
      <c r="O92" s="2">
        <v>240</v>
      </c>
      <c r="P92" s="2">
        <f t="shared" si="24"/>
        <v>20</v>
      </c>
      <c r="Q92" s="2">
        <f t="shared" si="27"/>
        <v>1</v>
      </c>
      <c r="R92" s="13" t="s">
        <v>842</v>
      </c>
      <c r="W92" s="2">
        <f t="shared" si="28"/>
        <v>0</v>
      </c>
      <c r="X92" s="2">
        <v>88</v>
      </c>
    </row>
    <row r="93" spans="1:31">
      <c r="A93" s="10">
        <v>52109</v>
      </c>
      <c r="B93" s="10" t="s">
        <v>916</v>
      </c>
      <c r="C93" s="10" t="s">
        <v>917</v>
      </c>
      <c r="D93" s="10" t="s">
        <v>921</v>
      </c>
      <c r="E93" s="10"/>
      <c r="F93" s="10" t="s">
        <v>919</v>
      </c>
      <c r="G93" s="10">
        <v>1</v>
      </c>
      <c r="H93" s="10">
        <f t="shared" si="21"/>
        <v>12</v>
      </c>
      <c r="I93" s="10">
        <v>9</v>
      </c>
      <c r="J93" s="10">
        <f t="shared" si="22"/>
        <v>504</v>
      </c>
      <c r="K93" s="10">
        <f t="shared" si="23"/>
        <v>23</v>
      </c>
      <c r="L93" s="2">
        <f t="shared" si="25"/>
        <v>100</v>
      </c>
      <c r="M93" s="10">
        <v>9</v>
      </c>
      <c r="N93" s="2">
        <f t="shared" si="26"/>
        <v>10</v>
      </c>
      <c r="O93" s="2">
        <v>270</v>
      </c>
      <c r="P93" s="2">
        <f t="shared" si="24"/>
        <v>22.5</v>
      </c>
      <c r="Q93" s="2">
        <f t="shared" si="27"/>
        <v>1</v>
      </c>
      <c r="R93" s="13" t="s">
        <v>842</v>
      </c>
      <c r="W93" s="2">
        <f t="shared" si="28"/>
        <v>0</v>
      </c>
      <c r="X93" s="2">
        <v>89</v>
      </c>
    </row>
    <row r="94" spans="1:31" s="1" customFormat="1">
      <c r="A94" s="9">
        <v>52111</v>
      </c>
      <c r="B94" s="9" t="s">
        <v>916</v>
      </c>
      <c r="C94" s="9" t="s">
        <v>917</v>
      </c>
      <c r="D94" s="9" t="s">
        <v>921</v>
      </c>
      <c r="E94" s="9"/>
      <c r="F94" s="9" t="s">
        <v>919</v>
      </c>
      <c r="G94" s="9">
        <v>1</v>
      </c>
      <c r="H94" s="9">
        <f t="shared" si="21"/>
        <v>0.8</v>
      </c>
      <c r="I94" s="9">
        <v>9</v>
      </c>
      <c r="J94" s="9">
        <f t="shared" si="22"/>
        <v>301</v>
      </c>
      <c r="K94" s="9">
        <f t="shared" si="23"/>
        <v>94</v>
      </c>
      <c r="L94" s="9">
        <f t="shared" si="25"/>
        <v>110</v>
      </c>
      <c r="M94" s="9">
        <v>1</v>
      </c>
      <c r="N94" s="9">
        <f t="shared" si="26"/>
        <v>11</v>
      </c>
      <c r="O94" s="1">
        <v>30</v>
      </c>
      <c r="P94" s="1">
        <f t="shared" si="24"/>
        <v>93.75</v>
      </c>
      <c r="Q94" s="9">
        <f t="shared" si="27"/>
        <v>0.4</v>
      </c>
      <c r="R94" s="13" t="s">
        <v>941</v>
      </c>
      <c r="W94" s="2">
        <f t="shared" si="28"/>
        <v>0</v>
      </c>
      <c r="X94" s="2">
        <v>90</v>
      </c>
    </row>
    <row r="95" spans="1:31">
      <c r="A95" s="10">
        <v>52112</v>
      </c>
      <c r="B95" s="10" t="s">
        <v>916</v>
      </c>
      <c r="C95" s="10" t="s">
        <v>917</v>
      </c>
      <c r="D95" s="10" t="s">
        <v>921</v>
      </c>
      <c r="E95" s="10"/>
      <c r="F95" s="10" t="s">
        <v>919</v>
      </c>
      <c r="G95" s="10">
        <v>1</v>
      </c>
      <c r="H95" s="10">
        <f t="shared" si="21"/>
        <v>0.8</v>
      </c>
      <c r="I95" s="10">
        <v>9</v>
      </c>
      <c r="J95" s="10">
        <f t="shared" si="22"/>
        <v>301</v>
      </c>
      <c r="K95" s="10">
        <f t="shared" si="23"/>
        <v>125</v>
      </c>
      <c r="L95" s="2">
        <f t="shared" si="25"/>
        <v>110</v>
      </c>
      <c r="M95" s="10">
        <v>2</v>
      </c>
      <c r="N95" s="2">
        <f t="shared" si="26"/>
        <v>11</v>
      </c>
      <c r="O95" s="2">
        <v>60</v>
      </c>
      <c r="P95" s="2">
        <f t="shared" si="24"/>
        <v>125</v>
      </c>
      <c r="Q95" s="2">
        <f t="shared" si="27"/>
        <v>0.6</v>
      </c>
      <c r="R95" s="13" t="s">
        <v>941</v>
      </c>
      <c r="W95" s="2">
        <f t="shared" si="28"/>
        <v>0</v>
      </c>
      <c r="X95" s="2">
        <v>91</v>
      </c>
    </row>
    <row r="96" spans="1:31">
      <c r="A96" s="10">
        <v>52113</v>
      </c>
      <c r="B96" s="10" t="s">
        <v>916</v>
      </c>
      <c r="C96" s="10" t="s">
        <v>917</v>
      </c>
      <c r="D96" s="10" t="s">
        <v>921</v>
      </c>
      <c r="E96" s="10"/>
      <c r="F96" s="10" t="s">
        <v>919</v>
      </c>
      <c r="G96" s="10">
        <v>1</v>
      </c>
      <c r="H96" s="10">
        <f t="shared" si="21"/>
        <v>0.8</v>
      </c>
      <c r="I96" s="10">
        <v>9</v>
      </c>
      <c r="J96" s="10">
        <f t="shared" si="22"/>
        <v>301</v>
      </c>
      <c r="K96" s="10">
        <f t="shared" si="23"/>
        <v>141</v>
      </c>
      <c r="L96" s="2">
        <f t="shared" si="25"/>
        <v>110</v>
      </c>
      <c r="M96" s="10">
        <v>3</v>
      </c>
      <c r="N96" s="2">
        <f t="shared" si="26"/>
        <v>11</v>
      </c>
      <c r="O96" s="2">
        <v>90</v>
      </c>
      <c r="P96" s="2">
        <f t="shared" si="24"/>
        <v>140.625</v>
      </c>
      <c r="Q96" s="2">
        <f t="shared" si="27"/>
        <v>0.8</v>
      </c>
      <c r="R96" s="13" t="s">
        <v>941</v>
      </c>
      <c r="W96" s="2">
        <f t="shared" si="28"/>
        <v>0</v>
      </c>
      <c r="X96" s="2">
        <v>92</v>
      </c>
    </row>
    <row r="97" spans="1:24">
      <c r="A97" s="10">
        <v>52114</v>
      </c>
      <c r="B97" s="10" t="s">
        <v>916</v>
      </c>
      <c r="C97" s="10" t="s">
        <v>917</v>
      </c>
      <c r="D97" s="10" t="s">
        <v>921</v>
      </c>
      <c r="E97" s="10"/>
      <c r="F97" s="10" t="s">
        <v>919</v>
      </c>
      <c r="G97" s="10">
        <v>1</v>
      </c>
      <c r="H97" s="10">
        <f t="shared" si="21"/>
        <v>0.8</v>
      </c>
      <c r="I97" s="10">
        <v>9</v>
      </c>
      <c r="J97" s="10">
        <f t="shared" si="22"/>
        <v>301</v>
      </c>
      <c r="K97" s="10">
        <f t="shared" si="23"/>
        <v>150</v>
      </c>
      <c r="L97" s="2">
        <f t="shared" si="25"/>
        <v>110</v>
      </c>
      <c r="M97" s="10">
        <v>4</v>
      </c>
      <c r="N97" s="2">
        <f t="shared" si="26"/>
        <v>11</v>
      </c>
      <c r="O97" s="2">
        <v>120</v>
      </c>
      <c r="P97" s="2">
        <f t="shared" si="24"/>
        <v>150</v>
      </c>
      <c r="Q97" s="2">
        <f t="shared" si="27"/>
        <v>1</v>
      </c>
      <c r="R97" s="13" t="s">
        <v>941</v>
      </c>
      <c r="W97" s="2">
        <f t="shared" si="28"/>
        <v>0</v>
      </c>
      <c r="X97" s="2">
        <v>93</v>
      </c>
    </row>
    <row r="98" spans="1:24">
      <c r="A98" s="10">
        <v>52115</v>
      </c>
      <c r="B98" s="10" t="s">
        <v>916</v>
      </c>
      <c r="C98" s="10" t="s">
        <v>917</v>
      </c>
      <c r="D98" s="10" t="s">
        <v>921</v>
      </c>
      <c r="E98" s="10"/>
      <c r="F98" s="10" t="s">
        <v>919</v>
      </c>
      <c r="G98" s="10">
        <v>1</v>
      </c>
      <c r="H98" s="10">
        <f t="shared" si="21"/>
        <v>0.8</v>
      </c>
      <c r="I98" s="10">
        <v>9</v>
      </c>
      <c r="J98" s="10">
        <f t="shared" si="22"/>
        <v>301</v>
      </c>
      <c r="K98" s="10">
        <f t="shared" si="23"/>
        <v>157</v>
      </c>
      <c r="L98" s="2">
        <f t="shared" si="25"/>
        <v>110</v>
      </c>
      <c r="M98" s="10">
        <v>5</v>
      </c>
      <c r="N98" s="2">
        <f t="shared" si="26"/>
        <v>11</v>
      </c>
      <c r="O98" s="2">
        <v>150</v>
      </c>
      <c r="P98" s="2">
        <f t="shared" si="24"/>
        <v>156.25</v>
      </c>
      <c r="Q98" s="2">
        <f t="shared" si="27"/>
        <v>1.2</v>
      </c>
      <c r="R98" s="13" t="s">
        <v>941</v>
      </c>
      <c r="W98" s="2">
        <f t="shared" si="28"/>
        <v>0</v>
      </c>
      <c r="X98" s="2">
        <v>94</v>
      </c>
    </row>
    <row r="99" spans="1:24">
      <c r="A99" s="10">
        <v>52116</v>
      </c>
      <c r="B99" s="10" t="s">
        <v>916</v>
      </c>
      <c r="C99" s="10" t="s">
        <v>917</v>
      </c>
      <c r="D99" s="10" t="s">
        <v>921</v>
      </c>
      <c r="E99" s="10"/>
      <c r="F99" s="10" t="s">
        <v>919</v>
      </c>
      <c r="G99" s="10">
        <v>1</v>
      </c>
      <c r="H99" s="10">
        <f t="shared" si="21"/>
        <v>0.8</v>
      </c>
      <c r="I99" s="10">
        <v>9</v>
      </c>
      <c r="J99" s="10">
        <f t="shared" si="22"/>
        <v>301</v>
      </c>
      <c r="K99" s="10">
        <f t="shared" si="23"/>
        <v>225</v>
      </c>
      <c r="L99" s="2">
        <f t="shared" si="25"/>
        <v>110</v>
      </c>
      <c r="M99" s="10">
        <v>6</v>
      </c>
      <c r="N99" s="2">
        <f t="shared" si="26"/>
        <v>11</v>
      </c>
      <c r="O99" s="2">
        <v>180</v>
      </c>
      <c r="P99" s="2">
        <f t="shared" si="24"/>
        <v>225</v>
      </c>
      <c r="Q99" s="2">
        <f t="shared" si="27"/>
        <v>1</v>
      </c>
      <c r="R99" s="13" t="s">
        <v>941</v>
      </c>
      <c r="W99" s="2">
        <f t="shared" si="28"/>
        <v>0</v>
      </c>
      <c r="X99" s="2">
        <v>95</v>
      </c>
    </row>
    <row r="100" spans="1:24">
      <c r="A100" s="10">
        <v>52117</v>
      </c>
      <c r="B100" s="10" t="s">
        <v>916</v>
      </c>
      <c r="C100" s="10" t="s">
        <v>917</v>
      </c>
      <c r="D100" s="10" t="s">
        <v>921</v>
      </c>
      <c r="E100" s="10"/>
      <c r="F100" s="10" t="s">
        <v>919</v>
      </c>
      <c r="G100" s="10">
        <v>1</v>
      </c>
      <c r="H100" s="10">
        <f t="shared" si="21"/>
        <v>0.8</v>
      </c>
      <c r="I100" s="10">
        <v>9</v>
      </c>
      <c r="J100" s="10">
        <f t="shared" si="22"/>
        <v>301</v>
      </c>
      <c r="K100" s="10">
        <f t="shared" si="23"/>
        <v>263</v>
      </c>
      <c r="L100" s="2">
        <f t="shared" si="25"/>
        <v>110</v>
      </c>
      <c r="M100" s="10">
        <v>7</v>
      </c>
      <c r="N100" s="2">
        <f t="shared" si="26"/>
        <v>11</v>
      </c>
      <c r="O100" s="2">
        <v>210</v>
      </c>
      <c r="P100" s="2">
        <f t="shared" si="24"/>
        <v>262.5</v>
      </c>
      <c r="Q100" s="2">
        <f t="shared" si="27"/>
        <v>1</v>
      </c>
      <c r="R100" s="13" t="s">
        <v>941</v>
      </c>
      <c r="W100" s="2">
        <f t="shared" si="28"/>
        <v>0</v>
      </c>
      <c r="X100" s="2">
        <v>96</v>
      </c>
    </row>
    <row r="101" spans="1:24">
      <c r="A101" s="10">
        <v>52118</v>
      </c>
      <c r="B101" s="10" t="s">
        <v>916</v>
      </c>
      <c r="C101" s="10" t="s">
        <v>917</v>
      </c>
      <c r="D101" s="10" t="s">
        <v>921</v>
      </c>
      <c r="E101" s="10"/>
      <c r="F101" s="10" t="s">
        <v>919</v>
      </c>
      <c r="G101" s="10">
        <v>1</v>
      </c>
      <c r="H101" s="10">
        <f t="shared" si="21"/>
        <v>0.8</v>
      </c>
      <c r="I101" s="10">
        <v>9</v>
      </c>
      <c r="J101" s="10">
        <f t="shared" si="22"/>
        <v>301</v>
      </c>
      <c r="K101" s="10">
        <f t="shared" si="23"/>
        <v>300</v>
      </c>
      <c r="L101" s="2">
        <f t="shared" si="25"/>
        <v>110</v>
      </c>
      <c r="M101" s="10">
        <v>8</v>
      </c>
      <c r="N101" s="2">
        <f t="shared" si="26"/>
        <v>11</v>
      </c>
      <c r="O101" s="2">
        <v>240</v>
      </c>
      <c r="P101" s="2">
        <f t="shared" si="24"/>
        <v>300</v>
      </c>
      <c r="Q101" s="2">
        <f t="shared" si="27"/>
        <v>1</v>
      </c>
      <c r="R101" s="13" t="s">
        <v>941</v>
      </c>
      <c r="W101" s="2">
        <f t="shared" si="28"/>
        <v>0</v>
      </c>
      <c r="X101" s="2">
        <v>97</v>
      </c>
    </row>
    <row r="102" spans="1:24">
      <c r="A102" s="10">
        <v>52119</v>
      </c>
      <c r="B102" s="10" t="s">
        <v>916</v>
      </c>
      <c r="C102" s="10" t="s">
        <v>917</v>
      </c>
      <c r="D102" s="10" t="s">
        <v>921</v>
      </c>
      <c r="E102" s="10"/>
      <c r="F102" s="10" t="s">
        <v>919</v>
      </c>
      <c r="G102" s="10">
        <v>1</v>
      </c>
      <c r="H102" s="10">
        <f t="shared" si="21"/>
        <v>0.8</v>
      </c>
      <c r="I102" s="10">
        <v>9</v>
      </c>
      <c r="J102" s="10">
        <f t="shared" si="22"/>
        <v>301</v>
      </c>
      <c r="K102" s="10">
        <f t="shared" si="23"/>
        <v>338</v>
      </c>
      <c r="L102" s="2">
        <f t="shared" si="25"/>
        <v>110</v>
      </c>
      <c r="M102" s="10">
        <v>9</v>
      </c>
      <c r="N102" s="2">
        <f t="shared" si="26"/>
        <v>11</v>
      </c>
      <c r="O102" s="2">
        <v>270</v>
      </c>
      <c r="P102" s="2">
        <f t="shared" si="24"/>
        <v>337.5</v>
      </c>
      <c r="Q102" s="2">
        <f t="shared" si="27"/>
        <v>1</v>
      </c>
      <c r="R102" s="13" t="s">
        <v>941</v>
      </c>
      <c r="W102" s="2">
        <f t="shared" si="28"/>
        <v>0</v>
      </c>
      <c r="X102" s="2">
        <v>98</v>
      </c>
    </row>
    <row r="103" spans="1:24" s="1" customFormat="1">
      <c r="A103" s="9">
        <v>52121</v>
      </c>
      <c r="B103" s="9" t="s">
        <v>916</v>
      </c>
      <c r="C103" s="9" t="s">
        <v>917</v>
      </c>
      <c r="D103" s="9" t="s">
        <v>921</v>
      </c>
      <c r="E103" s="9"/>
      <c r="F103" s="9" t="s">
        <v>919</v>
      </c>
      <c r="G103" s="9">
        <v>1</v>
      </c>
      <c r="H103" s="9">
        <f t="shared" si="21"/>
        <v>0.8</v>
      </c>
      <c r="I103" s="9">
        <v>9</v>
      </c>
      <c r="J103" s="9">
        <f t="shared" si="22"/>
        <v>401</v>
      </c>
      <c r="K103" s="9">
        <f t="shared" si="23"/>
        <v>94</v>
      </c>
      <c r="L103" s="9">
        <f t="shared" si="25"/>
        <v>120</v>
      </c>
      <c r="M103" s="9">
        <v>1</v>
      </c>
      <c r="N103" s="9">
        <f t="shared" si="26"/>
        <v>12</v>
      </c>
      <c r="O103" s="1">
        <v>30</v>
      </c>
      <c r="P103" s="1">
        <f t="shared" si="24"/>
        <v>93.75</v>
      </c>
      <c r="Q103" s="9">
        <f t="shared" si="27"/>
        <v>0.4</v>
      </c>
      <c r="R103" s="13" t="s">
        <v>944</v>
      </c>
      <c r="W103" s="2">
        <f t="shared" si="28"/>
        <v>0</v>
      </c>
      <c r="X103" s="2">
        <v>99</v>
      </c>
    </row>
    <row r="104" spans="1:24">
      <c r="A104" s="10">
        <v>52122</v>
      </c>
      <c r="B104" s="10" t="s">
        <v>916</v>
      </c>
      <c r="C104" s="10" t="s">
        <v>917</v>
      </c>
      <c r="D104" s="10" t="s">
        <v>921</v>
      </c>
      <c r="E104" s="10"/>
      <c r="F104" s="10" t="s">
        <v>919</v>
      </c>
      <c r="G104" s="10">
        <v>1</v>
      </c>
      <c r="H104" s="10">
        <f t="shared" si="21"/>
        <v>0.8</v>
      </c>
      <c r="I104" s="10">
        <v>9</v>
      </c>
      <c r="J104" s="10">
        <f t="shared" si="22"/>
        <v>401</v>
      </c>
      <c r="K104" s="10">
        <f t="shared" si="23"/>
        <v>125</v>
      </c>
      <c r="L104" s="2">
        <f t="shared" si="25"/>
        <v>120</v>
      </c>
      <c r="M104" s="10">
        <v>2</v>
      </c>
      <c r="N104" s="2">
        <f t="shared" si="26"/>
        <v>12</v>
      </c>
      <c r="O104" s="2">
        <v>60</v>
      </c>
      <c r="P104" s="2">
        <f t="shared" si="24"/>
        <v>125</v>
      </c>
      <c r="Q104" s="2">
        <f t="shared" si="27"/>
        <v>0.6</v>
      </c>
      <c r="R104" s="13" t="s">
        <v>944</v>
      </c>
      <c r="W104" s="2">
        <f t="shared" si="28"/>
        <v>0</v>
      </c>
      <c r="X104" s="2">
        <v>100</v>
      </c>
    </row>
    <row r="105" spans="1:24">
      <c r="A105" s="10">
        <v>52123</v>
      </c>
      <c r="B105" s="10" t="s">
        <v>916</v>
      </c>
      <c r="C105" s="10" t="s">
        <v>917</v>
      </c>
      <c r="D105" s="10" t="s">
        <v>921</v>
      </c>
      <c r="E105" s="10"/>
      <c r="F105" s="10" t="s">
        <v>919</v>
      </c>
      <c r="G105" s="10">
        <v>1</v>
      </c>
      <c r="H105" s="10">
        <f t="shared" si="21"/>
        <v>0.8</v>
      </c>
      <c r="I105" s="10">
        <v>9</v>
      </c>
      <c r="J105" s="10">
        <f t="shared" si="22"/>
        <v>401</v>
      </c>
      <c r="K105" s="10">
        <f t="shared" si="23"/>
        <v>141</v>
      </c>
      <c r="L105" s="2">
        <f t="shared" si="25"/>
        <v>120</v>
      </c>
      <c r="M105" s="10">
        <v>3</v>
      </c>
      <c r="N105" s="2">
        <f t="shared" si="26"/>
        <v>12</v>
      </c>
      <c r="O105" s="2">
        <v>90</v>
      </c>
      <c r="P105" s="2">
        <f t="shared" si="24"/>
        <v>140.625</v>
      </c>
      <c r="Q105" s="2">
        <f t="shared" si="27"/>
        <v>0.8</v>
      </c>
      <c r="R105" s="13" t="s">
        <v>944</v>
      </c>
      <c r="W105" s="2">
        <f t="shared" si="28"/>
        <v>0</v>
      </c>
      <c r="X105" s="2">
        <v>101</v>
      </c>
    </row>
    <row r="106" spans="1:24">
      <c r="A106" s="10">
        <v>52124</v>
      </c>
      <c r="B106" s="10" t="s">
        <v>916</v>
      </c>
      <c r="C106" s="10" t="s">
        <v>917</v>
      </c>
      <c r="D106" s="10" t="s">
        <v>921</v>
      </c>
      <c r="E106" s="10"/>
      <c r="F106" s="10" t="s">
        <v>919</v>
      </c>
      <c r="G106" s="10">
        <v>1</v>
      </c>
      <c r="H106" s="10">
        <f t="shared" si="21"/>
        <v>0.8</v>
      </c>
      <c r="I106" s="10">
        <v>9</v>
      </c>
      <c r="J106" s="10">
        <f t="shared" si="22"/>
        <v>401</v>
      </c>
      <c r="K106" s="10">
        <f t="shared" si="23"/>
        <v>150</v>
      </c>
      <c r="L106" s="2">
        <f t="shared" si="25"/>
        <v>120</v>
      </c>
      <c r="M106" s="10">
        <v>4</v>
      </c>
      <c r="N106" s="2">
        <f t="shared" si="26"/>
        <v>12</v>
      </c>
      <c r="O106" s="2">
        <v>120</v>
      </c>
      <c r="P106" s="2">
        <f t="shared" si="24"/>
        <v>150</v>
      </c>
      <c r="Q106" s="2">
        <f t="shared" si="27"/>
        <v>1</v>
      </c>
      <c r="R106" s="13" t="s">
        <v>944</v>
      </c>
      <c r="W106" s="2">
        <f t="shared" si="28"/>
        <v>0</v>
      </c>
      <c r="X106" s="2">
        <v>102</v>
      </c>
    </row>
    <row r="107" spans="1:24">
      <c r="A107" s="10">
        <v>52125</v>
      </c>
      <c r="B107" s="10" t="s">
        <v>916</v>
      </c>
      <c r="C107" s="10" t="s">
        <v>917</v>
      </c>
      <c r="D107" s="10" t="s">
        <v>921</v>
      </c>
      <c r="E107" s="10"/>
      <c r="F107" s="10" t="s">
        <v>919</v>
      </c>
      <c r="G107" s="10">
        <v>1</v>
      </c>
      <c r="H107" s="10">
        <f t="shared" si="21"/>
        <v>0.8</v>
      </c>
      <c r="I107" s="10">
        <v>9</v>
      </c>
      <c r="J107" s="10">
        <f t="shared" si="22"/>
        <v>401</v>
      </c>
      <c r="K107" s="10">
        <f t="shared" si="23"/>
        <v>157</v>
      </c>
      <c r="L107" s="2">
        <f t="shared" si="25"/>
        <v>120</v>
      </c>
      <c r="M107" s="10">
        <v>5</v>
      </c>
      <c r="N107" s="2">
        <f t="shared" si="26"/>
        <v>12</v>
      </c>
      <c r="O107" s="2">
        <v>150</v>
      </c>
      <c r="P107" s="2">
        <f t="shared" si="24"/>
        <v>156.25</v>
      </c>
      <c r="Q107" s="2">
        <f t="shared" si="27"/>
        <v>1.2</v>
      </c>
      <c r="R107" s="13" t="s">
        <v>944</v>
      </c>
      <c r="W107" s="2">
        <f t="shared" si="28"/>
        <v>0</v>
      </c>
      <c r="X107" s="2">
        <v>103</v>
      </c>
    </row>
    <row r="108" spans="1:24">
      <c r="A108" s="10">
        <v>52126</v>
      </c>
      <c r="B108" s="10" t="s">
        <v>916</v>
      </c>
      <c r="C108" s="10" t="s">
        <v>917</v>
      </c>
      <c r="D108" s="10" t="s">
        <v>921</v>
      </c>
      <c r="E108" s="10"/>
      <c r="F108" s="10" t="s">
        <v>919</v>
      </c>
      <c r="G108" s="10">
        <v>1</v>
      </c>
      <c r="H108" s="10">
        <f t="shared" si="21"/>
        <v>0.8</v>
      </c>
      <c r="I108" s="10">
        <v>9</v>
      </c>
      <c r="J108" s="10">
        <f t="shared" si="22"/>
        <v>401</v>
      </c>
      <c r="K108" s="10">
        <f t="shared" si="23"/>
        <v>225</v>
      </c>
      <c r="L108" s="2">
        <f t="shared" si="25"/>
        <v>120</v>
      </c>
      <c r="M108" s="10">
        <v>6</v>
      </c>
      <c r="N108" s="2">
        <f t="shared" si="26"/>
        <v>12</v>
      </c>
      <c r="O108" s="2">
        <v>180</v>
      </c>
      <c r="P108" s="2">
        <f t="shared" si="24"/>
        <v>225</v>
      </c>
      <c r="Q108" s="2">
        <f t="shared" si="27"/>
        <v>1</v>
      </c>
      <c r="R108" s="13" t="s">
        <v>944</v>
      </c>
      <c r="W108" s="2">
        <f t="shared" si="28"/>
        <v>0</v>
      </c>
      <c r="X108" s="2">
        <v>104</v>
      </c>
    </row>
    <row r="109" spans="1:24">
      <c r="A109" s="10">
        <v>52127</v>
      </c>
      <c r="B109" s="10" t="s">
        <v>916</v>
      </c>
      <c r="C109" s="10" t="s">
        <v>917</v>
      </c>
      <c r="D109" s="10" t="s">
        <v>921</v>
      </c>
      <c r="E109" s="10"/>
      <c r="F109" s="10" t="s">
        <v>919</v>
      </c>
      <c r="G109" s="10">
        <v>1</v>
      </c>
      <c r="H109" s="10">
        <f t="shared" si="21"/>
        <v>0.8</v>
      </c>
      <c r="I109" s="10">
        <v>9</v>
      </c>
      <c r="J109" s="10">
        <f t="shared" si="22"/>
        <v>401</v>
      </c>
      <c r="K109" s="10">
        <f t="shared" si="23"/>
        <v>263</v>
      </c>
      <c r="L109" s="2">
        <f t="shared" si="25"/>
        <v>120</v>
      </c>
      <c r="M109" s="10">
        <v>7</v>
      </c>
      <c r="N109" s="2">
        <f t="shared" si="26"/>
        <v>12</v>
      </c>
      <c r="O109" s="2">
        <v>210</v>
      </c>
      <c r="P109" s="2">
        <f t="shared" si="24"/>
        <v>262.5</v>
      </c>
      <c r="Q109" s="2">
        <f t="shared" si="27"/>
        <v>1</v>
      </c>
      <c r="R109" s="13" t="s">
        <v>944</v>
      </c>
      <c r="W109" s="2">
        <f t="shared" si="28"/>
        <v>0</v>
      </c>
      <c r="X109" s="2">
        <v>105</v>
      </c>
    </row>
    <row r="110" spans="1:24">
      <c r="A110" s="10">
        <v>52128</v>
      </c>
      <c r="B110" s="10" t="s">
        <v>916</v>
      </c>
      <c r="C110" s="10" t="s">
        <v>917</v>
      </c>
      <c r="D110" s="10" t="s">
        <v>921</v>
      </c>
      <c r="E110" s="10"/>
      <c r="F110" s="10" t="s">
        <v>919</v>
      </c>
      <c r="G110" s="10">
        <v>1</v>
      </c>
      <c r="H110" s="10">
        <f t="shared" si="21"/>
        <v>0.8</v>
      </c>
      <c r="I110" s="10">
        <v>9</v>
      </c>
      <c r="J110" s="10">
        <f t="shared" si="22"/>
        <v>401</v>
      </c>
      <c r="K110" s="10">
        <f t="shared" si="23"/>
        <v>300</v>
      </c>
      <c r="L110" s="2">
        <f t="shared" si="25"/>
        <v>120</v>
      </c>
      <c r="M110" s="10">
        <v>8</v>
      </c>
      <c r="N110" s="2">
        <f t="shared" si="26"/>
        <v>12</v>
      </c>
      <c r="O110" s="2">
        <v>240</v>
      </c>
      <c r="P110" s="2">
        <f t="shared" si="24"/>
        <v>300</v>
      </c>
      <c r="Q110" s="2">
        <f t="shared" si="27"/>
        <v>1</v>
      </c>
      <c r="R110" s="13" t="s">
        <v>944</v>
      </c>
      <c r="W110" s="2">
        <f t="shared" si="28"/>
        <v>0</v>
      </c>
      <c r="X110" s="2">
        <v>106</v>
      </c>
    </row>
    <row r="111" spans="1:24">
      <c r="A111" s="10">
        <v>52129</v>
      </c>
      <c r="B111" s="10" t="s">
        <v>916</v>
      </c>
      <c r="C111" s="10" t="s">
        <v>917</v>
      </c>
      <c r="D111" s="10" t="s">
        <v>921</v>
      </c>
      <c r="E111" s="10"/>
      <c r="F111" s="10" t="s">
        <v>919</v>
      </c>
      <c r="G111" s="10">
        <v>1</v>
      </c>
      <c r="H111" s="10">
        <f t="shared" si="21"/>
        <v>0.8</v>
      </c>
      <c r="I111" s="10">
        <v>9</v>
      </c>
      <c r="J111" s="10">
        <f t="shared" si="22"/>
        <v>401</v>
      </c>
      <c r="K111" s="10">
        <f t="shared" si="23"/>
        <v>338</v>
      </c>
      <c r="L111" s="2">
        <f t="shared" si="25"/>
        <v>120</v>
      </c>
      <c r="M111" s="10">
        <v>9</v>
      </c>
      <c r="N111" s="2">
        <f t="shared" si="26"/>
        <v>12</v>
      </c>
      <c r="O111" s="2">
        <v>270</v>
      </c>
      <c r="P111" s="2">
        <f t="shared" si="24"/>
        <v>337.5</v>
      </c>
      <c r="Q111" s="2">
        <f t="shared" si="27"/>
        <v>1</v>
      </c>
      <c r="R111" s="13" t="s">
        <v>944</v>
      </c>
      <c r="W111" s="2">
        <f t="shared" si="28"/>
        <v>0</v>
      </c>
      <c r="X111" s="2">
        <v>107</v>
      </c>
    </row>
    <row r="112" spans="1:24" s="1" customFormat="1">
      <c r="A112" s="9">
        <v>52131</v>
      </c>
      <c r="B112" s="9" t="s">
        <v>916</v>
      </c>
      <c r="C112" s="9" t="s">
        <v>917</v>
      </c>
      <c r="D112" s="9" t="s">
        <v>921</v>
      </c>
      <c r="E112" s="9"/>
      <c r="F112" s="9" t="s">
        <v>919</v>
      </c>
      <c r="G112" s="9">
        <v>1</v>
      </c>
      <c r="H112" s="9">
        <f t="shared" si="21"/>
        <v>0.8</v>
      </c>
      <c r="I112" s="9">
        <v>9</v>
      </c>
      <c r="J112" s="9">
        <f t="shared" si="22"/>
        <v>301</v>
      </c>
      <c r="K112" s="9">
        <f t="shared" si="23"/>
        <v>94</v>
      </c>
      <c r="L112" s="9">
        <f t="shared" si="25"/>
        <v>130</v>
      </c>
      <c r="M112" s="9">
        <v>1</v>
      </c>
      <c r="N112" s="9">
        <f t="shared" si="26"/>
        <v>13</v>
      </c>
      <c r="O112" s="1">
        <v>30</v>
      </c>
      <c r="P112" s="1">
        <f t="shared" si="24"/>
        <v>93.75</v>
      </c>
      <c r="Q112" s="9">
        <f t="shared" si="27"/>
        <v>0.4</v>
      </c>
      <c r="R112" s="13" t="s">
        <v>941</v>
      </c>
      <c r="W112" s="2">
        <f t="shared" si="28"/>
        <v>0</v>
      </c>
      <c r="X112" s="2">
        <v>108</v>
      </c>
    </row>
    <row r="113" spans="1:24">
      <c r="A113" s="10">
        <v>52132</v>
      </c>
      <c r="B113" s="10" t="s">
        <v>916</v>
      </c>
      <c r="C113" s="10" t="s">
        <v>917</v>
      </c>
      <c r="D113" s="10" t="s">
        <v>921</v>
      </c>
      <c r="E113" s="10"/>
      <c r="F113" s="10" t="s">
        <v>919</v>
      </c>
      <c r="G113" s="10">
        <v>1</v>
      </c>
      <c r="H113" s="10">
        <f t="shared" si="21"/>
        <v>0.8</v>
      </c>
      <c r="I113" s="10">
        <v>9</v>
      </c>
      <c r="J113" s="10">
        <f t="shared" si="22"/>
        <v>301</v>
      </c>
      <c r="K113" s="10">
        <f t="shared" si="23"/>
        <v>125</v>
      </c>
      <c r="L113" s="2">
        <f t="shared" si="25"/>
        <v>130</v>
      </c>
      <c r="M113" s="10">
        <v>2</v>
      </c>
      <c r="N113" s="2">
        <f t="shared" si="26"/>
        <v>13</v>
      </c>
      <c r="O113" s="2">
        <v>60</v>
      </c>
      <c r="P113" s="2">
        <f t="shared" si="24"/>
        <v>125</v>
      </c>
      <c r="Q113" s="2">
        <f t="shared" si="27"/>
        <v>0.6</v>
      </c>
      <c r="R113" s="13" t="s">
        <v>941</v>
      </c>
      <c r="W113" s="2">
        <f t="shared" si="28"/>
        <v>0</v>
      </c>
      <c r="X113" s="2">
        <v>109</v>
      </c>
    </row>
    <row r="114" spans="1:24">
      <c r="A114" s="10">
        <v>52133</v>
      </c>
      <c r="B114" s="10" t="s">
        <v>916</v>
      </c>
      <c r="C114" s="10" t="s">
        <v>917</v>
      </c>
      <c r="D114" s="10" t="s">
        <v>921</v>
      </c>
      <c r="E114" s="10"/>
      <c r="F114" s="10" t="s">
        <v>919</v>
      </c>
      <c r="G114" s="10">
        <v>1</v>
      </c>
      <c r="H114" s="10">
        <f t="shared" si="21"/>
        <v>0.8</v>
      </c>
      <c r="I114" s="10">
        <v>9</v>
      </c>
      <c r="J114" s="10">
        <f t="shared" si="22"/>
        <v>301</v>
      </c>
      <c r="K114" s="10">
        <f t="shared" si="23"/>
        <v>141</v>
      </c>
      <c r="L114" s="2">
        <f t="shared" si="25"/>
        <v>130</v>
      </c>
      <c r="M114" s="10">
        <v>3</v>
      </c>
      <c r="N114" s="2">
        <f t="shared" si="26"/>
        <v>13</v>
      </c>
      <c r="O114" s="2">
        <v>90</v>
      </c>
      <c r="P114" s="2">
        <f t="shared" si="24"/>
        <v>140.625</v>
      </c>
      <c r="Q114" s="2">
        <f t="shared" si="27"/>
        <v>0.8</v>
      </c>
      <c r="R114" s="13" t="s">
        <v>941</v>
      </c>
      <c r="W114" s="2">
        <f t="shared" si="28"/>
        <v>0</v>
      </c>
      <c r="X114" s="2">
        <v>110</v>
      </c>
    </row>
    <row r="115" spans="1:24">
      <c r="A115" s="10">
        <v>52134</v>
      </c>
      <c r="B115" s="10" t="s">
        <v>916</v>
      </c>
      <c r="C115" s="10" t="s">
        <v>917</v>
      </c>
      <c r="D115" s="10" t="s">
        <v>921</v>
      </c>
      <c r="E115" s="10"/>
      <c r="F115" s="10" t="s">
        <v>919</v>
      </c>
      <c r="G115" s="10">
        <v>1</v>
      </c>
      <c r="H115" s="10">
        <f t="shared" si="21"/>
        <v>0.8</v>
      </c>
      <c r="I115" s="10">
        <v>9</v>
      </c>
      <c r="J115" s="10">
        <f t="shared" si="22"/>
        <v>301</v>
      </c>
      <c r="K115" s="10">
        <f t="shared" si="23"/>
        <v>150</v>
      </c>
      <c r="L115" s="2">
        <f t="shared" si="25"/>
        <v>130</v>
      </c>
      <c r="M115" s="10">
        <v>4</v>
      </c>
      <c r="N115" s="2">
        <f t="shared" si="26"/>
        <v>13</v>
      </c>
      <c r="O115" s="2">
        <v>120</v>
      </c>
      <c r="P115" s="2">
        <f t="shared" si="24"/>
        <v>150</v>
      </c>
      <c r="Q115" s="2">
        <f t="shared" si="27"/>
        <v>1</v>
      </c>
      <c r="R115" s="13" t="s">
        <v>941</v>
      </c>
      <c r="W115" s="2">
        <f t="shared" si="28"/>
        <v>0</v>
      </c>
      <c r="X115" s="2">
        <v>111</v>
      </c>
    </row>
    <row r="116" spans="1:24">
      <c r="A116" s="10">
        <v>52135</v>
      </c>
      <c r="B116" s="10" t="s">
        <v>916</v>
      </c>
      <c r="C116" s="10" t="s">
        <v>917</v>
      </c>
      <c r="D116" s="10" t="s">
        <v>921</v>
      </c>
      <c r="E116" s="10"/>
      <c r="F116" s="10" t="s">
        <v>919</v>
      </c>
      <c r="G116" s="10">
        <v>1</v>
      </c>
      <c r="H116" s="10">
        <f t="shared" si="21"/>
        <v>0.8</v>
      </c>
      <c r="I116" s="10">
        <v>9</v>
      </c>
      <c r="J116" s="10">
        <f t="shared" si="22"/>
        <v>301</v>
      </c>
      <c r="K116" s="10">
        <f t="shared" si="23"/>
        <v>157</v>
      </c>
      <c r="L116" s="2">
        <f t="shared" si="25"/>
        <v>130</v>
      </c>
      <c r="M116" s="10">
        <v>5</v>
      </c>
      <c r="N116" s="2">
        <f t="shared" si="26"/>
        <v>13</v>
      </c>
      <c r="O116" s="2">
        <v>150</v>
      </c>
      <c r="P116" s="2">
        <f t="shared" si="24"/>
        <v>156.25</v>
      </c>
      <c r="Q116" s="2">
        <f t="shared" si="27"/>
        <v>1.2</v>
      </c>
      <c r="R116" s="13" t="s">
        <v>941</v>
      </c>
      <c r="W116" s="2">
        <f t="shared" si="28"/>
        <v>0</v>
      </c>
      <c r="X116" s="2">
        <v>112</v>
      </c>
    </row>
    <row r="117" spans="1:24">
      <c r="A117" s="10">
        <v>52136</v>
      </c>
      <c r="B117" s="10" t="s">
        <v>916</v>
      </c>
      <c r="C117" s="10" t="s">
        <v>917</v>
      </c>
      <c r="D117" s="10" t="s">
        <v>921</v>
      </c>
      <c r="E117" s="10"/>
      <c r="F117" s="10" t="s">
        <v>919</v>
      </c>
      <c r="G117" s="10">
        <v>1</v>
      </c>
      <c r="H117" s="10">
        <f t="shared" si="21"/>
        <v>0.8</v>
      </c>
      <c r="I117" s="10">
        <v>9</v>
      </c>
      <c r="J117" s="10">
        <f t="shared" si="22"/>
        <v>301</v>
      </c>
      <c r="K117" s="10">
        <f t="shared" si="23"/>
        <v>225</v>
      </c>
      <c r="L117" s="2">
        <f t="shared" si="25"/>
        <v>130</v>
      </c>
      <c r="M117" s="10">
        <v>6</v>
      </c>
      <c r="N117" s="2">
        <f t="shared" si="26"/>
        <v>13</v>
      </c>
      <c r="O117" s="2">
        <v>180</v>
      </c>
      <c r="P117" s="2">
        <f t="shared" si="24"/>
        <v>225</v>
      </c>
      <c r="Q117" s="2">
        <f t="shared" si="27"/>
        <v>1</v>
      </c>
      <c r="R117" s="13" t="s">
        <v>941</v>
      </c>
      <c r="W117" s="2">
        <f t="shared" si="28"/>
        <v>0</v>
      </c>
      <c r="X117" s="2">
        <v>113</v>
      </c>
    </row>
    <row r="118" spans="1:24">
      <c r="A118" s="10">
        <v>52137</v>
      </c>
      <c r="B118" s="10" t="s">
        <v>916</v>
      </c>
      <c r="C118" s="10" t="s">
        <v>917</v>
      </c>
      <c r="D118" s="10" t="s">
        <v>921</v>
      </c>
      <c r="E118" s="10"/>
      <c r="F118" s="10" t="s">
        <v>919</v>
      </c>
      <c r="G118" s="10">
        <v>1</v>
      </c>
      <c r="H118" s="10">
        <f t="shared" si="21"/>
        <v>0.8</v>
      </c>
      <c r="I118" s="10">
        <v>9</v>
      </c>
      <c r="J118" s="10">
        <f t="shared" si="22"/>
        <v>301</v>
      </c>
      <c r="K118" s="10">
        <f t="shared" si="23"/>
        <v>263</v>
      </c>
      <c r="L118" s="2">
        <f t="shared" si="25"/>
        <v>130</v>
      </c>
      <c r="M118" s="10">
        <v>7</v>
      </c>
      <c r="N118" s="2">
        <f t="shared" si="26"/>
        <v>13</v>
      </c>
      <c r="O118" s="2">
        <v>210</v>
      </c>
      <c r="P118" s="2">
        <f t="shared" si="24"/>
        <v>262.5</v>
      </c>
      <c r="Q118" s="2">
        <f t="shared" si="27"/>
        <v>1</v>
      </c>
      <c r="R118" s="13" t="s">
        <v>941</v>
      </c>
      <c r="W118" s="2">
        <f t="shared" si="28"/>
        <v>0</v>
      </c>
      <c r="X118" s="2">
        <v>114</v>
      </c>
    </row>
    <row r="119" spans="1:24">
      <c r="A119" s="10">
        <v>52138</v>
      </c>
      <c r="B119" s="10" t="s">
        <v>916</v>
      </c>
      <c r="C119" s="10" t="s">
        <v>917</v>
      </c>
      <c r="D119" s="10" t="s">
        <v>921</v>
      </c>
      <c r="E119" s="10"/>
      <c r="F119" s="10" t="s">
        <v>919</v>
      </c>
      <c r="G119" s="10">
        <v>1</v>
      </c>
      <c r="H119" s="10">
        <f t="shared" si="21"/>
        <v>0.8</v>
      </c>
      <c r="I119" s="10">
        <v>9</v>
      </c>
      <c r="J119" s="10">
        <f t="shared" si="22"/>
        <v>301</v>
      </c>
      <c r="K119" s="10">
        <f t="shared" si="23"/>
        <v>300</v>
      </c>
      <c r="L119" s="2">
        <f t="shared" si="25"/>
        <v>130</v>
      </c>
      <c r="M119" s="10">
        <v>8</v>
      </c>
      <c r="N119" s="2">
        <f t="shared" si="26"/>
        <v>13</v>
      </c>
      <c r="O119" s="2">
        <v>240</v>
      </c>
      <c r="P119" s="2">
        <f t="shared" si="24"/>
        <v>300</v>
      </c>
      <c r="Q119" s="2">
        <f t="shared" si="27"/>
        <v>1</v>
      </c>
      <c r="R119" s="13" t="s">
        <v>941</v>
      </c>
      <c r="W119" s="2">
        <f t="shared" si="28"/>
        <v>0</v>
      </c>
      <c r="X119" s="2">
        <v>115</v>
      </c>
    </row>
    <row r="120" spans="1:24">
      <c r="A120" s="10">
        <v>52139</v>
      </c>
      <c r="B120" s="10" t="s">
        <v>916</v>
      </c>
      <c r="C120" s="10" t="s">
        <v>917</v>
      </c>
      <c r="D120" s="10" t="s">
        <v>921</v>
      </c>
      <c r="E120" s="10"/>
      <c r="F120" s="10" t="s">
        <v>919</v>
      </c>
      <c r="G120" s="10">
        <v>1</v>
      </c>
      <c r="H120" s="10">
        <f t="shared" si="21"/>
        <v>0.8</v>
      </c>
      <c r="I120" s="10">
        <v>9</v>
      </c>
      <c r="J120" s="10">
        <f t="shared" si="22"/>
        <v>301</v>
      </c>
      <c r="K120" s="10">
        <f t="shared" si="23"/>
        <v>338</v>
      </c>
      <c r="L120" s="2">
        <f t="shared" si="25"/>
        <v>130</v>
      </c>
      <c r="M120" s="10">
        <v>9</v>
      </c>
      <c r="N120" s="2">
        <f t="shared" si="26"/>
        <v>13</v>
      </c>
      <c r="O120" s="2">
        <v>270</v>
      </c>
      <c r="P120" s="2">
        <f t="shared" si="24"/>
        <v>337.5</v>
      </c>
      <c r="Q120" s="2">
        <f t="shared" si="27"/>
        <v>1</v>
      </c>
      <c r="R120" s="13" t="s">
        <v>941</v>
      </c>
      <c r="W120" s="2">
        <f t="shared" si="28"/>
        <v>0</v>
      </c>
      <c r="X120" s="2">
        <v>116</v>
      </c>
    </row>
    <row r="121" spans="1:24" s="1" customFormat="1">
      <c r="A121" s="9">
        <v>52141</v>
      </c>
      <c r="B121" s="9" t="s">
        <v>916</v>
      </c>
      <c r="C121" s="9" t="s">
        <v>917</v>
      </c>
      <c r="D121" s="9" t="s">
        <v>921</v>
      </c>
      <c r="E121" s="9"/>
      <c r="F121" s="9" t="s">
        <v>919</v>
      </c>
      <c r="G121" s="9">
        <v>1</v>
      </c>
      <c r="H121" s="9">
        <f t="shared" si="21"/>
        <v>0.8</v>
      </c>
      <c r="I121" s="9">
        <v>9</v>
      </c>
      <c r="J121" s="9">
        <f t="shared" si="22"/>
        <v>401</v>
      </c>
      <c r="K121" s="9">
        <f t="shared" si="23"/>
        <v>94</v>
      </c>
      <c r="L121" s="9">
        <f t="shared" si="25"/>
        <v>140</v>
      </c>
      <c r="M121" s="9">
        <v>1</v>
      </c>
      <c r="N121" s="9">
        <f t="shared" si="26"/>
        <v>14</v>
      </c>
      <c r="O121" s="1">
        <v>30</v>
      </c>
      <c r="P121" s="1">
        <f t="shared" si="24"/>
        <v>93.75</v>
      </c>
      <c r="Q121" s="9">
        <f t="shared" si="27"/>
        <v>0.4</v>
      </c>
      <c r="R121" s="13" t="s">
        <v>944</v>
      </c>
      <c r="W121" s="2">
        <f t="shared" si="28"/>
        <v>0</v>
      </c>
      <c r="X121" s="2">
        <v>117</v>
      </c>
    </row>
    <row r="122" spans="1:24">
      <c r="A122" s="10">
        <v>52142</v>
      </c>
      <c r="B122" s="10" t="s">
        <v>916</v>
      </c>
      <c r="C122" s="10" t="s">
        <v>917</v>
      </c>
      <c r="D122" s="10" t="s">
        <v>921</v>
      </c>
      <c r="E122" s="10"/>
      <c r="F122" s="10" t="s">
        <v>919</v>
      </c>
      <c r="G122" s="10">
        <v>1</v>
      </c>
      <c r="H122" s="10">
        <f t="shared" si="21"/>
        <v>0.8</v>
      </c>
      <c r="I122" s="10">
        <v>9</v>
      </c>
      <c r="J122" s="10">
        <f t="shared" si="22"/>
        <v>401</v>
      </c>
      <c r="K122" s="10">
        <f t="shared" si="23"/>
        <v>125</v>
      </c>
      <c r="L122" s="2">
        <f t="shared" si="25"/>
        <v>140</v>
      </c>
      <c r="M122" s="10">
        <v>2</v>
      </c>
      <c r="N122" s="2">
        <f t="shared" si="26"/>
        <v>14</v>
      </c>
      <c r="O122" s="2">
        <v>60</v>
      </c>
      <c r="P122" s="2">
        <f t="shared" si="24"/>
        <v>125</v>
      </c>
      <c r="Q122" s="2">
        <f t="shared" si="27"/>
        <v>0.6</v>
      </c>
      <c r="R122" s="13" t="s">
        <v>944</v>
      </c>
      <c r="W122" s="2">
        <f t="shared" si="28"/>
        <v>0</v>
      </c>
      <c r="X122" s="2">
        <v>118</v>
      </c>
    </row>
    <row r="123" spans="1:24">
      <c r="A123" s="10">
        <v>52143</v>
      </c>
      <c r="B123" s="10" t="s">
        <v>916</v>
      </c>
      <c r="C123" s="10" t="s">
        <v>917</v>
      </c>
      <c r="D123" s="10" t="s">
        <v>921</v>
      </c>
      <c r="E123" s="10"/>
      <c r="F123" s="10" t="s">
        <v>919</v>
      </c>
      <c r="G123" s="10">
        <v>1</v>
      </c>
      <c r="H123" s="10">
        <f t="shared" si="21"/>
        <v>0.8</v>
      </c>
      <c r="I123" s="10">
        <v>9</v>
      </c>
      <c r="J123" s="10">
        <f t="shared" si="22"/>
        <v>401</v>
      </c>
      <c r="K123" s="10">
        <f t="shared" si="23"/>
        <v>141</v>
      </c>
      <c r="L123" s="2">
        <f t="shared" si="25"/>
        <v>140</v>
      </c>
      <c r="M123" s="10">
        <v>3</v>
      </c>
      <c r="N123" s="2">
        <f t="shared" si="26"/>
        <v>14</v>
      </c>
      <c r="O123" s="2">
        <v>90</v>
      </c>
      <c r="P123" s="2">
        <f t="shared" si="24"/>
        <v>140.625</v>
      </c>
      <c r="Q123" s="2">
        <f t="shared" si="27"/>
        <v>0.8</v>
      </c>
      <c r="R123" s="13" t="s">
        <v>944</v>
      </c>
      <c r="W123" s="2">
        <f t="shared" si="28"/>
        <v>0</v>
      </c>
      <c r="X123" s="2">
        <v>119</v>
      </c>
    </row>
    <row r="124" spans="1:24">
      <c r="A124" s="10">
        <v>52144</v>
      </c>
      <c r="B124" s="10" t="s">
        <v>916</v>
      </c>
      <c r="C124" s="10" t="s">
        <v>917</v>
      </c>
      <c r="D124" s="10" t="s">
        <v>921</v>
      </c>
      <c r="E124" s="10"/>
      <c r="F124" s="10" t="s">
        <v>919</v>
      </c>
      <c r="G124" s="10">
        <v>1</v>
      </c>
      <c r="H124" s="10">
        <f t="shared" si="21"/>
        <v>0.8</v>
      </c>
      <c r="I124" s="10">
        <v>9</v>
      </c>
      <c r="J124" s="10">
        <f t="shared" si="22"/>
        <v>401</v>
      </c>
      <c r="K124" s="10">
        <f t="shared" si="23"/>
        <v>150</v>
      </c>
      <c r="L124" s="2">
        <f t="shared" si="25"/>
        <v>140</v>
      </c>
      <c r="M124" s="10">
        <v>4</v>
      </c>
      <c r="N124" s="2">
        <f t="shared" si="26"/>
        <v>14</v>
      </c>
      <c r="O124" s="2">
        <v>120</v>
      </c>
      <c r="P124" s="2">
        <f t="shared" si="24"/>
        <v>150</v>
      </c>
      <c r="Q124" s="2">
        <f t="shared" si="27"/>
        <v>1</v>
      </c>
      <c r="R124" s="13" t="s">
        <v>944</v>
      </c>
      <c r="W124" s="2">
        <f t="shared" si="28"/>
        <v>0</v>
      </c>
      <c r="X124" s="2">
        <v>120</v>
      </c>
    </row>
    <row r="125" spans="1:24">
      <c r="A125" s="10">
        <v>52145</v>
      </c>
      <c r="B125" s="10" t="s">
        <v>916</v>
      </c>
      <c r="C125" s="10" t="s">
        <v>917</v>
      </c>
      <c r="D125" s="10" t="s">
        <v>921</v>
      </c>
      <c r="E125" s="10"/>
      <c r="F125" s="10" t="s">
        <v>919</v>
      </c>
      <c r="G125" s="10">
        <v>1</v>
      </c>
      <c r="H125" s="10">
        <f t="shared" si="21"/>
        <v>0.8</v>
      </c>
      <c r="I125" s="10">
        <v>9</v>
      </c>
      <c r="J125" s="10">
        <f t="shared" si="22"/>
        <v>401</v>
      </c>
      <c r="K125" s="10">
        <f t="shared" si="23"/>
        <v>157</v>
      </c>
      <c r="L125" s="2">
        <f t="shared" si="25"/>
        <v>140</v>
      </c>
      <c r="M125" s="10">
        <v>5</v>
      </c>
      <c r="N125" s="2">
        <f t="shared" si="26"/>
        <v>14</v>
      </c>
      <c r="O125" s="2">
        <v>150</v>
      </c>
      <c r="P125" s="2">
        <f t="shared" si="24"/>
        <v>156.25</v>
      </c>
      <c r="Q125" s="2">
        <f t="shared" si="27"/>
        <v>1.2</v>
      </c>
      <c r="R125" s="13" t="s">
        <v>944</v>
      </c>
      <c r="W125" s="2">
        <f t="shared" si="28"/>
        <v>0</v>
      </c>
      <c r="X125" s="2">
        <v>121</v>
      </c>
    </row>
    <row r="126" spans="1:24">
      <c r="A126" s="10">
        <v>52146</v>
      </c>
      <c r="B126" s="10" t="s">
        <v>916</v>
      </c>
      <c r="C126" s="10" t="s">
        <v>917</v>
      </c>
      <c r="D126" s="10" t="s">
        <v>921</v>
      </c>
      <c r="E126" s="10"/>
      <c r="F126" s="10" t="s">
        <v>919</v>
      </c>
      <c r="G126" s="10">
        <v>1</v>
      </c>
      <c r="H126" s="10">
        <f t="shared" si="21"/>
        <v>0.8</v>
      </c>
      <c r="I126" s="10">
        <v>9</v>
      </c>
      <c r="J126" s="10">
        <f t="shared" si="22"/>
        <v>401</v>
      </c>
      <c r="K126" s="10">
        <f t="shared" si="23"/>
        <v>225</v>
      </c>
      <c r="L126" s="2">
        <f t="shared" si="25"/>
        <v>140</v>
      </c>
      <c r="M126" s="10">
        <v>6</v>
      </c>
      <c r="N126" s="2">
        <f t="shared" si="26"/>
        <v>14</v>
      </c>
      <c r="O126" s="2">
        <v>180</v>
      </c>
      <c r="P126" s="2">
        <f t="shared" si="24"/>
        <v>225</v>
      </c>
      <c r="Q126" s="2">
        <f t="shared" si="27"/>
        <v>1</v>
      </c>
      <c r="R126" s="13" t="s">
        <v>944</v>
      </c>
      <c r="W126" s="2">
        <f t="shared" si="28"/>
        <v>0</v>
      </c>
      <c r="X126" s="2">
        <v>122</v>
      </c>
    </row>
    <row r="127" spans="1:24">
      <c r="A127" s="10">
        <v>52147</v>
      </c>
      <c r="B127" s="10" t="s">
        <v>916</v>
      </c>
      <c r="C127" s="10" t="s">
        <v>917</v>
      </c>
      <c r="D127" s="10" t="s">
        <v>921</v>
      </c>
      <c r="E127" s="10"/>
      <c r="F127" s="10" t="s">
        <v>919</v>
      </c>
      <c r="G127" s="10">
        <v>1</v>
      </c>
      <c r="H127" s="10">
        <f t="shared" si="21"/>
        <v>0.8</v>
      </c>
      <c r="I127" s="10">
        <v>9</v>
      </c>
      <c r="J127" s="10">
        <f t="shared" si="22"/>
        <v>401</v>
      </c>
      <c r="K127" s="10">
        <f t="shared" si="23"/>
        <v>263</v>
      </c>
      <c r="L127" s="2">
        <f t="shared" si="25"/>
        <v>140</v>
      </c>
      <c r="M127" s="10">
        <v>7</v>
      </c>
      <c r="N127" s="2">
        <f t="shared" si="26"/>
        <v>14</v>
      </c>
      <c r="O127" s="2">
        <v>210</v>
      </c>
      <c r="P127" s="2">
        <f t="shared" si="24"/>
        <v>262.5</v>
      </c>
      <c r="Q127" s="2">
        <f t="shared" si="27"/>
        <v>1</v>
      </c>
      <c r="R127" s="13" t="s">
        <v>944</v>
      </c>
      <c r="W127" s="2">
        <f t="shared" si="28"/>
        <v>0</v>
      </c>
      <c r="X127" s="2">
        <v>123</v>
      </c>
    </row>
    <row r="128" spans="1:24">
      <c r="A128" s="10">
        <v>52148</v>
      </c>
      <c r="B128" s="10" t="s">
        <v>916</v>
      </c>
      <c r="C128" s="10" t="s">
        <v>917</v>
      </c>
      <c r="D128" s="10" t="s">
        <v>921</v>
      </c>
      <c r="E128" s="10"/>
      <c r="F128" s="10" t="s">
        <v>919</v>
      </c>
      <c r="G128" s="10">
        <v>1</v>
      </c>
      <c r="H128" s="10">
        <f t="shared" si="21"/>
        <v>0.8</v>
      </c>
      <c r="I128" s="10">
        <v>9</v>
      </c>
      <c r="J128" s="10">
        <f t="shared" si="22"/>
        <v>401</v>
      </c>
      <c r="K128" s="10">
        <f t="shared" si="23"/>
        <v>300</v>
      </c>
      <c r="L128" s="2">
        <f t="shared" si="25"/>
        <v>140</v>
      </c>
      <c r="M128" s="10">
        <v>8</v>
      </c>
      <c r="N128" s="2">
        <f t="shared" si="26"/>
        <v>14</v>
      </c>
      <c r="O128" s="2">
        <v>240</v>
      </c>
      <c r="P128" s="2">
        <f t="shared" si="24"/>
        <v>300</v>
      </c>
      <c r="Q128" s="2">
        <f t="shared" si="27"/>
        <v>1</v>
      </c>
      <c r="R128" s="13" t="s">
        <v>944</v>
      </c>
      <c r="W128" s="2">
        <f t="shared" si="28"/>
        <v>0</v>
      </c>
      <c r="X128" s="2">
        <v>124</v>
      </c>
    </row>
    <row r="129" spans="1:24">
      <c r="A129" s="10">
        <v>52149</v>
      </c>
      <c r="B129" s="10" t="s">
        <v>916</v>
      </c>
      <c r="C129" s="10" t="s">
        <v>917</v>
      </c>
      <c r="D129" s="10" t="s">
        <v>921</v>
      </c>
      <c r="E129" s="10"/>
      <c r="F129" s="10" t="s">
        <v>919</v>
      </c>
      <c r="G129" s="10">
        <v>1</v>
      </c>
      <c r="H129" s="10">
        <f t="shared" si="21"/>
        <v>0.8</v>
      </c>
      <c r="I129" s="10">
        <v>9</v>
      </c>
      <c r="J129" s="10">
        <f t="shared" si="22"/>
        <v>401</v>
      </c>
      <c r="K129" s="10">
        <f t="shared" si="23"/>
        <v>338</v>
      </c>
      <c r="L129" s="2">
        <f t="shared" si="25"/>
        <v>140</v>
      </c>
      <c r="M129" s="10">
        <v>9</v>
      </c>
      <c r="N129" s="2">
        <f t="shared" si="26"/>
        <v>14</v>
      </c>
      <c r="O129" s="2">
        <v>270</v>
      </c>
      <c r="P129" s="2">
        <f t="shared" si="24"/>
        <v>337.5</v>
      </c>
      <c r="Q129" s="2">
        <f t="shared" si="27"/>
        <v>1</v>
      </c>
      <c r="R129" s="13" t="s">
        <v>944</v>
      </c>
      <c r="W129" s="2">
        <f t="shared" si="28"/>
        <v>0</v>
      </c>
      <c r="X129" s="2">
        <v>125</v>
      </c>
    </row>
    <row r="130" spans="1:24" s="1" customFormat="1">
      <c r="A130" s="9">
        <v>52151</v>
      </c>
      <c r="B130" s="9" t="s">
        <v>916</v>
      </c>
      <c r="C130" s="9" t="s">
        <v>917</v>
      </c>
      <c r="D130" s="9" t="s">
        <v>921</v>
      </c>
      <c r="E130" s="9"/>
      <c r="F130" s="9" t="s">
        <v>919</v>
      </c>
      <c r="G130" s="9">
        <v>1</v>
      </c>
      <c r="H130" s="9">
        <f t="shared" si="21"/>
        <v>2.4</v>
      </c>
      <c r="I130" s="9">
        <v>9</v>
      </c>
      <c r="J130" s="9">
        <f t="shared" si="22"/>
        <v>502</v>
      </c>
      <c r="K130" s="9">
        <f t="shared" si="23"/>
        <v>32</v>
      </c>
      <c r="L130" s="9">
        <f t="shared" si="25"/>
        <v>150</v>
      </c>
      <c r="M130" s="9">
        <v>1</v>
      </c>
      <c r="N130" s="9">
        <f t="shared" si="26"/>
        <v>15</v>
      </c>
      <c r="O130" s="1">
        <v>30</v>
      </c>
      <c r="P130" s="1">
        <f t="shared" si="24"/>
        <v>31.25</v>
      </c>
      <c r="Q130" s="9">
        <f t="shared" si="27"/>
        <v>0.4</v>
      </c>
      <c r="R130" s="13" t="s">
        <v>840</v>
      </c>
      <c r="W130" s="2">
        <f t="shared" si="28"/>
        <v>0</v>
      </c>
      <c r="X130" s="2">
        <v>126</v>
      </c>
    </row>
    <row r="131" spans="1:24">
      <c r="A131" s="10">
        <v>52152</v>
      </c>
      <c r="B131" s="10" t="s">
        <v>916</v>
      </c>
      <c r="C131" s="10" t="s">
        <v>917</v>
      </c>
      <c r="D131" s="10" t="s">
        <v>921</v>
      </c>
      <c r="E131" s="10"/>
      <c r="F131" s="10" t="s">
        <v>919</v>
      </c>
      <c r="G131" s="10">
        <v>1</v>
      </c>
      <c r="H131" s="10">
        <f t="shared" si="21"/>
        <v>2.4</v>
      </c>
      <c r="I131" s="10">
        <v>9</v>
      </c>
      <c r="J131" s="10">
        <f t="shared" si="22"/>
        <v>502</v>
      </c>
      <c r="K131" s="10">
        <f t="shared" si="23"/>
        <v>42</v>
      </c>
      <c r="L131" s="2">
        <f t="shared" si="25"/>
        <v>150</v>
      </c>
      <c r="M131" s="10">
        <v>2</v>
      </c>
      <c r="N131" s="2">
        <f t="shared" si="26"/>
        <v>15</v>
      </c>
      <c r="O131" s="2">
        <v>60</v>
      </c>
      <c r="P131" s="2">
        <f t="shared" si="24"/>
        <v>41.666666666666671</v>
      </c>
      <c r="Q131" s="2">
        <f t="shared" si="27"/>
        <v>0.6</v>
      </c>
      <c r="R131" s="13" t="s">
        <v>840</v>
      </c>
      <c r="W131" s="2">
        <f t="shared" si="28"/>
        <v>0</v>
      </c>
      <c r="X131" s="2">
        <v>127</v>
      </c>
    </row>
    <row r="132" spans="1:24">
      <c r="A132" s="10">
        <v>52153</v>
      </c>
      <c r="B132" s="10" t="s">
        <v>916</v>
      </c>
      <c r="C132" s="10" t="s">
        <v>917</v>
      </c>
      <c r="D132" s="10" t="s">
        <v>921</v>
      </c>
      <c r="E132" s="10"/>
      <c r="F132" s="10" t="s">
        <v>919</v>
      </c>
      <c r="G132" s="10">
        <v>1</v>
      </c>
      <c r="H132" s="10">
        <f t="shared" si="21"/>
        <v>2.4</v>
      </c>
      <c r="I132" s="10">
        <v>9</v>
      </c>
      <c r="J132" s="10">
        <f t="shared" si="22"/>
        <v>502</v>
      </c>
      <c r="K132" s="10">
        <f t="shared" si="23"/>
        <v>47</v>
      </c>
      <c r="L132" s="2">
        <f t="shared" si="25"/>
        <v>150</v>
      </c>
      <c r="M132" s="10">
        <v>3</v>
      </c>
      <c r="N132" s="2">
        <f t="shared" si="26"/>
        <v>15</v>
      </c>
      <c r="O132" s="2">
        <v>90</v>
      </c>
      <c r="P132" s="2">
        <f t="shared" si="24"/>
        <v>46.875</v>
      </c>
      <c r="Q132" s="2">
        <f t="shared" si="27"/>
        <v>0.8</v>
      </c>
      <c r="R132" s="13" t="s">
        <v>840</v>
      </c>
      <c r="W132" s="2">
        <f t="shared" si="28"/>
        <v>0</v>
      </c>
      <c r="X132" s="2">
        <v>128</v>
      </c>
    </row>
    <row r="133" spans="1:24">
      <c r="A133" s="10">
        <v>52154</v>
      </c>
      <c r="B133" s="10" t="s">
        <v>916</v>
      </c>
      <c r="C133" s="10" t="s">
        <v>917</v>
      </c>
      <c r="D133" s="10" t="s">
        <v>921</v>
      </c>
      <c r="E133" s="10"/>
      <c r="F133" s="10" t="s">
        <v>919</v>
      </c>
      <c r="G133" s="10">
        <v>1</v>
      </c>
      <c r="H133" s="10">
        <f t="shared" ref="H133:H196" si="29">VLOOKUP(J133,$U$4:$V$11,2,0)</f>
        <v>2.4</v>
      </c>
      <c r="I133" s="10">
        <v>9</v>
      </c>
      <c r="J133" s="10">
        <f t="shared" ref="J133:J196" si="30">VLOOKUP(R133,$T$4:$U$11,2,0)</f>
        <v>502</v>
      </c>
      <c r="K133" s="10">
        <f t="shared" ref="K133:K196" si="31">ROUNDUP(P133,0)</f>
        <v>50</v>
      </c>
      <c r="L133" s="2">
        <f t="shared" si="25"/>
        <v>150</v>
      </c>
      <c r="M133" s="10">
        <v>4</v>
      </c>
      <c r="N133" s="2">
        <f t="shared" si="26"/>
        <v>15</v>
      </c>
      <c r="O133" s="2">
        <v>120</v>
      </c>
      <c r="P133" s="2">
        <f t="shared" ref="P133:P196" si="32">O133/H133/Q133</f>
        <v>50</v>
      </c>
      <c r="Q133" s="2">
        <f t="shared" si="27"/>
        <v>1</v>
      </c>
      <c r="R133" s="13" t="s">
        <v>840</v>
      </c>
      <c r="W133" s="2">
        <f t="shared" si="28"/>
        <v>0</v>
      </c>
      <c r="X133" s="2">
        <v>129</v>
      </c>
    </row>
    <row r="134" spans="1:24">
      <c r="A134" s="10">
        <v>52155</v>
      </c>
      <c r="B134" s="10" t="s">
        <v>916</v>
      </c>
      <c r="C134" s="10" t="s">
        <v>917</v>
      </c>
      <c r="D134" s="10" t="s">
        <v>921</v>
      </c>
      <c r="E134" s="10"/>
      <c r="F134" s="10" t="s">
        <v>919</v>
      </c>
      <c r="G134" s="10">
        <v>1</v>
      </c>
      <c r="H134" s="10">
        <f t="shared" si="29"/>
        <v>2.4</v>
      </c>
      <c r="I134" s="10">
        <v>9</v>
      </c>
      <c r="J134" s="10">
        <f t="shared" si="30"/>
        <v>502</v>
      </c>
      <c r="K134" s="10">
        <f t="shared" si="31"/>
        <v>53</v>
      </c>
      <c r="L134" s="2">
        <f t="shared" si="25"/>
        <v>150</v>
      </c>
      <c r="M134" s="10">
        <v>5</v>
      </c>
      <c r="N134" s="2">
        <f t="shared" si="26"/>
        <v>15</v>
      </c>
      <c r="O134" s="2">
        <v>150</v>
      </c>
      <c r="P134" s="2">
        <f t="shared" si="32"/>
        <v>52.083333333333336</v>
      </c>
      <c r="Q134" s="2">
        <f t="shared" si="27"/>
        <v>1.2</v>
      </c>
      <c r="R134" s="13" t="s">
        <v>840</v>
      </c>
      <c r="W134" s="2">
        <f t="shared" si="28"/>
        <v>0</v>
      </c>
      <c r="X134" s="2">
        <v>130</v>
      </c>
    </row>
    <row r="135" spans="1:24">
      <c r="A135" s="10">
        <v>52156</v>
      </c>
      <c r="B135" s="10" t="s">
        <v>916</v>
      </c>
      <c r="C135" s="10" t="s">
        <v>917</v>
      </c>
      <c r="D135" s="10" t="s">
        <v>921</v>
      </c>
      <c r="E135" s="10"/>
      <c r="F135" s="10" t="s">
        <v>919</v>
      </c>
      <c r="G135" s="10">
        <v>1</v>
      </c>
      <c r="H135" s="10">
        <f t="shared" si="29"/>
        <v>2.4</v>
      </c>
      <c r="I135" s="10">
        <v>9</v>
      </c>
      <c r="J135" s="10">
        <f t="shared" si="30"/>
        <v>502</v>
      </c>
      <c r="K135" s="10">
        <f t="shared" si="31"/>
        <v>75</v>
      </c>
      <c r="L135" s="2">
        <f t="shared" si="25"/>
        <v>150</v>
      </c>
      <c r="M135" s="10">
        <v>6</v>
      </c>
      <c r="N135" s="2">
        <f t="shared" si="26"/>
        <v>15</v>
      </c>
      <c r="O135" s="2">
        <v>180</v>
      </c>
      <c r="P135" s="2">
        <f t="shared" si="32"/>
        <v>75</v>
      </c>
      <c r="Q135" s="2">
        <f t="shared" si="27"/>
        <v>1</v>
      </c>
      <c r="R135" s="13" t="s">
        <v>840</v>
      </c>
      <c r="W135" s="2">
        <f t="shared" si="28"/>
        <v>0</v>
      </c>
      <c r="X135" s="2">
        <v>131</v>
      </c>
    </row>
    <row r="136" spans="1:24">
      <c r="A136" s="10">
        <v>52157</v>
      </c>
      <c r="B136" s="10" t="s">
        <v>916</v>
      </c>
      <c r="C136" s="10" t="s">
        <v>917</v>
      </c>
      <c r="D136" s="10" t="s">
        <v>921</v>
      </c>
      <c r="E136" s="10"/>
      <c r="F136" s="10" t="s">
        <v>919</v>
      </c>
      <c r="G136" s="10">
        <v>1</v>
      </c>
      <c r="H136" s="10">
        <f t="shared" si="29"/>
        <v>2.4</v>
      </c>
      <c r="I136" s="10">
        <v>9</v>
      </c>
      <c r="J136" s="10">
        <f t="shared" si="30"/>
        <v>502</v>
      </c>
      <c r="K136" s="10">
        <f t="shared" si="31"/>
        <v>88</v>
      </c>
      <c r="L136" s="2">
        <f t="shared" si="25"/>
        <v>150</v>
      </c>
      <c r="M136" s="10">
        <v>7</v>
      </c>
      <c r="N136" s="2">
        <f t="shared" si="26"/>
        <v>15</v>
      </c>
      <c r="O136" s="2">
        <v>210</v>
      </c>
      <c r="P136" s="2">
        <f t="shared" si="32"/>
        <v>87.5</v>
      </c>
      <c r="Q136" s="2">
        <f t="shared" si="27"/>
        <v>1</v>
      </c>
      <c r="R136" s="13" t="s">
        <v>840</v>
      </c>
      <c r="W136" s="2">
        <f t="shared" si="28"/>
        <v>0</v>
      </c>
      <c r="X136" s="2">
        <v>132</v>
      </c>
    </row>
    <row r="137" spans="1:24">
      <c r="A137" s="10">
        <v>52158</v>
      </c>
      <c r="B137" s="10" t="s">
        <v>916</v>
      </c>
      <c r="C137" s="10" t="s">
        <v>917</v>
      </c>
      <c r="D137" s="10" t="s">
        <v>921</v>
      </c>
      <c r="E137" s="10"/>
      <c r="F137" s="10" t="s">
        <v>919</v>
      </c>
      <c r="G137" s="10">
        <v>1</v>
      </c>
      <c r="H137" s="10">
        <f t="shared" si="29"/>
        <v>2.4</v>
      </c>
      <c r="I137" s="10">
        <v>9</v>
      </c>
      <c r="J137" s="10">
        <f t="shared" si="30"/>
        <v>502</v>
      </c>
      <c r="K137" s="10">
        <f t="shared" si="31"/>
        <v>100</v>
      </c>
      <c r="L137" s="2">
        <f t="shared" si="25"/>
        <v>150</v>
      </c>
      <c r="M137" s="10">
        <v>8</v>
      </c>
      <c r="N137" s="2">
        <f t="shared" si="26"/>
        <v>15</v>
      </c>
      <c r="O137" s="2">
        <v>240</v>
      </c>
      <c r="P137" s="2">
        <f t="shared" si="32"/>
        <v>100</v>
      </c>
      <c r="Q137" s="2">
        <f t="shared" si="27"/>
        <v>1</v>
      </c>
      <c r="R137" s="13" t="s">
        <v>840</v>
      </c>
      <c r="W137" s="2">
        <f t="shared" si="28"/>
        <v>0</v>
      </c>
      <c r="X137" s="2">
        <v>133</v>
      </c>
    </row>
    <row r="138" spans="1:24">
      <c r="A138" s="10">
        <v>52159</v>
      </c>
      <c r="B138" s="10" t="s">
        <v>916</v>
      </c>
      <c r="C138" s="10" t="s">
        <v>917</v>
      </c>
      <c r="D138" s="10" t="s">
        <v>921</v>
      </c>
      <c r="E138" s="10"/>
      <c r="F138" s="10" t="s">
        <v>919</v>
      </c>
      <c r="G138" s="10">
        <v>1</v>
      </c>
      <c r="H138" s="10">
        <f t="shared" si="29"/>
        <v>2.4</v>
      </c>
      <c r="I138" s="10">
        <v>9</v>
      </c>
      <c r="J138" s="10">
        <f t="shared" si="30"/>
        <v>502</v>
      </c>
      <c r="K138" s="10">
        <f t="shared" si="31"/>
        <v>113</v>
      </c>
      <c r="L138" s="2">
        <f t="shared" si="25"/>
        <v>150</v>
      </c>
      <c r="M138" s="10">
        <v>9</v>
      </c>
      <c r="N138" s="2">
        <f t="shared" si="26"/>
        <v>15</v>
      </c>
      <c r="O138" s="2">
        <v>270</v>
      </c>
      <c r="P138" s="2">
        <f t="shared" si="32"/>
        <v>112.5</v>
      </c>
      <c r="Q138" s="2">
        <f t="shared" si="27"/>
        <v>1</v>
      </c>
      <c r="R138" s="13" t="s">
        <v>840</v>
      </c>
      <c r="W138" s="2">
        <f t="shared" si="28"/>
        <v>0</v>
      </c>
      <c r="X138" s="2">
        <v>134</v>
      </c>
    </row>
    <row r="139" spans="1:24" s="1" customFormat="1">
      <c r="A139" s="9">
        <v>52161</v>
      </c>
      <c r="B139" s="9" t="s">
        <v>916</v>
      </c>
      <c r="C139" s="9" t="s">
        <v>917</v>
      </c>
      <c r="D139" s="9" t="s">
        <v>921</v>
      </c>
      <c r="E139" s="9"/>
      <c r="F139" s="9" t="s">
        <v>919</v>
      </c>
      <c r="G139" s="9">
        <v>1</v>
      </c>
      <c r="H139" s="9">
        <f t="shared" si="29"/>
        <v>6</v>
      </c>
      <c r="I139" s="9">
        <v>9</v>
      </c>
      <c r="J139" s="9">
        <f t="shared" si="30"/>
        <v>503</v>
      </c>
      <c r="K139" s="9">
        <f t="shared" si="31"/>
        <v>13</v>
      </c>
      <c r="L139" s="9">
        <f t="shared" si="25"/>
        <v>160</v>
      </c>
      <c r="M139" s="9">
        <v>1</v>
      </c>
      <c r="N139" s="9">
        <f t="shared" si="26"/>
        <v>16</v>
      </c>
      <c r="O139" s="1">
        <v>30</v>
      </c>
      <c r="P139" s="1">
        <f t="shared" si="32"/>
        <v>12.5</v>
      </c>
      <c r="Q139" s="9">
        <f t="shared" si="27"/>
        <v>0.4</v>
      </c>
      <c r="R139" s="13" t="s">
        <v>841</v>
      </c>
      <c r="W139" s="2">
        <f t="shared" si="28"/>
        <v>0</v>
      </c>
      <c r="X139" s="2">
        <v>135</v>
      </c>
    </row>
    <row r="140" spans="1:24">
      <c r="A140" s="10">
        <v>52162</v>
      </c>
      <c r="B140" s="10" t="s">
        <v>916</v>
      </c>
      <c r="C140" s="10" t="s">
        <v>917</v>
      </c>
      <c r="D140" s="10" t="s">
        <v>921</v>
      </c>
      <c r="E140" s="10"/>
      <c r="F140" s="10" t="s">
        <v>919</v>
      </c>
      <c r="G140" s="10">
        <v>1</v>
      </c>
      <c r="H140" s="10">
        <f t="shared" si="29"/>
        <v>6</v>
      </c>
      <c r="I140" s="10">
        <v>9</v>
      </c>
      <c r="J140" s="10">
        <f t="shared" si="30"/>
        <v>503</v>
      </c>
      <c r="K140" s="10">
        <f t="shared" si="31"/>
        <v>17</v>
      </c>
      <c r="L140" s="2">
        <f t="shared" si="25"/>
        <v>160</v>
      </c>
      <c r="M140" s="10">
        <v>2</v>
      </c>
      <c r="N140" s="2">
        <f t="shared" si="26"/>
        <v>16</v>
      </c>
      <c r="O140" s="2">
        <v>60</v>
      </c>
      <c r="P140" s="2">
        <f t="shared" si="32"/>
        <v>16.666666666666668</v>
      </c>
      <c r="Q140" s="2">
        <f t="shared" si="27"/>
        <v>0.6</v>
      </c>
      <c r="R140" s="13" t="s">
        <v>841</v>
      </c>
      <c r="W140" s="2">
        <f t="shared" si="28"/>
        <v>0</v>
      </c>
      <c r="X140" s="2">
        <v>136</v>
      </c>
    </row>
    <row r="141" spans="1:24">
      <c r="A141" s="10">
        <v>52163</v>
      </c>
      <c r="B141" s="10" t="s">
        <v>916</v>
      </c>
      <c r="C141" s="10" t="s">
        <v>917</v>
      </c>
      <c r="D141" s="10" t="s">
        <v>921</v>
      </c>
      <c r="E141" s="10"/>
      <c r="F141" s="10" t="s">
        <v>919</v>
      </c>
      <c r="G141" s="10">
        <v>1</v>
      </c>
      <c r="H141" s="10">
        <f t="shared" si="29"/>
        <v>6</v>
      </c>
      <c r="I141" s="10">
        <v>9</v>
      </c>
      <c r="J141" s="10">
        <f t="shared" si="30"/>
        <v>503</v>
      </c>
      <c r="K141" s="10">
        <f t="shared" si="31"/>
        <v>19</v>
      </c>
      <c r="L141" s="2">
        <f t="shared" si="25"/>
        <v>160</v>
      </c>
      <c r="M141" s="10">
        <v>3</v>
      </c>
      <c r="N141" s="2">
        <f t="shared" si="26"/>
        <v>16</v>
      </c>
      <c r="O141" s="2">
        <v>90</v>
      </c>
      <c r="P141" s="2">
        <f t="shared" si="32"/>
        <v>18.75</v>
      </c>
      <c r="Q141" s="2">
        <f t="shared" si="27"/>
        <v>0.8</v>
      </c>
      <c r="R141" s="13" t="s">
        <v>841</v>
      </c>
      <c r="W141" s="2">
        <f t="shared" si="28"/>
        <v>0</v>
      </c>
      <c r="X141" s="2">
        <v>137</v>
      </c>
    </row>
    <row r="142" spans="1:24">
      <c r="A142" s="10">
        <v>52164</v>
      </c>
      <c r="B142" s="10" t="s">
        <v>916</v>
      </c>
      <c r="C142" s="10" t="s">
        <v>917</v>
      </c>
      <c r="D142" s="10" t="s">
        <v>921</v>
      </c>
      <c r="E142" s="10"/>
      <c r="F142" s="10" t="s">
        <v>919</v>
      </c>
      <c r="G142" s="10">
        <v>1</v>
      </c>
      <c r="H142" s="10">
        <f t="shared" si="29"/>
        <v>6</v>
      </c>
      <c r="I142" s="10">
        <v>9</v>
      </c>
      <c r="J142" s="10">
        <f t="shared" si="30"/>
        <v>503</v>
      </c>
      <c r="K142" s="10">
        <f t="shared" si="31"/>
        <v>20</v>
      </c>
      <c r="L142" s="2">
        <f t="shared" ref="L142:L205" si="33">L133+10</f>
        <v>160</v>
      </c>
      <c r="M142" s="10">
        <v>4</v>
      </c>
      <c r="N142" s="2">
        <f t="shared" ref="N142:N205" si="34">N133+1</f>
        <v>16</v>
      </c>
      <c r="O142" s="2">
        <v>120</v>
      </c>
      <c r="P142" s="2">
        <f t="shared" si="32"/>
        <v>20</v>
      </c>
      <c r="Q142" s="2">
        <f t="shared" ref="Q142:Q166" si="35">Q133</f>
        <v>1</v>
      </c>
      <c r="R142" s="13" t="s">
        <v>841</v>
      </c>
      <c r="W142" s="2">
        <f t="shared" si="28"/>
        <v>0</v>
      </c>
      <c r="X142" s="2">
        <v>138</v>
      </c>
    </row>
    <row r="143" spans="1:24">
      <c r="A143" s="10">
        <v>52165</v>
      </c>
      <c r="B143" s="10" t="s">
        <v>916</v>
      </c>
      <c r="C143" s="10" t="s">
        <v>917</v>
      </c>
      <c r="D143" s="10" t="s">
        <v>921</v>
      </c>
      <c r="E143" s="10"/>
      <c r="F143" s="10" t="s">
        <v>919</v>
      </c>
      <c r="G143" s="10">
        <v>1</v>
      </c>
      <c r="H143" s="10">
        <f t="shared" si="29"/>
        <v>6</v>
      </c>
      <c r="I143" s="10">
        <v>9</v>
      </c>
      <c r="J143" s="10">
        <f t="shared" si="30"/>
        <v>503</v>
      </c>
      <c r="K143" s="10">
        <f t="shared" si="31"/>
        <v>21</v>
      </c>
      <c r="L143" s="2">
        <f t="shared" si="33"/>
        <v>160</v>
      </c>
      <c r="M143" s="10">
        <v>5</v>
      </c>
      <c r="N143" s="2">
        <f t="shared" si="34"/>
        <v>16</v>
      </c>
      <c r="O143" s="2">
        <v>150</v>
      </c>
      <c r="P143" s="2">
        <f t="shared" si="32"/>
        <v>20.833333333333336</v>
      </c>
      <c r="Q143" s="2">
        <f t="shared" si="35"/>
        <v>1.2</v>
      </c>
      <c r="R143" s="13" t="s">
        <v>841</v>
      </c>
      <c r="W143" s="2">
        <f t="shared" si="28"/>
        <v>0</v>
      </c>
      <c r="X143" s="2">
        <v>139</v>
      </c>
    </row>
    <row r="144" spans="1:24">
      <c r="A144" s="10">
        <v>52166</v>
      </c>
      <c r="B144" s="10" t="s">
        <v>916</v>
      </c>
      <c r="C144" s="10" t="s">
        <v>917</v>
      </c>
      <c r="D144" s="10" t="s">
        <v>921</v>
      </c>
      <c r="E144" s="10"/>
      <c r="F144" s="10" t="s">
        <v>919</v>
      </c>
      <c r="G144" s="10">
        <v>1</v>
      </c>
      <c r="H144" s="10">
        <f t="shared" si="29"/>
        <v>6</v>
      </c>
      <c r="I144" s="10">
        <v>9</v>
      </c>
      <c r="J144" s="10">
        <f t="shared" si="30"/>
        <v>503</v>
      </c>
      <c r="K144" s="10">
        <f t="shared" si="31"/>
        <v>30</v>
      </c>
      <c r="L144" s="2">
        <f t="shared" si="33"/>
        <v>160</v>
      </c>
      <c r="M144" s="10">
        <v>6</v>
      </c>
      <c r="N144" s="2">
        <f t="shared" si="34"/>
        <v>16</v>
      </c>
      <c r="O144" s="2">
        <v>180</v>
      </c>
      <c r="P144" s="2">
        <f t="shared" si="32"/>
        <v>30</v>
      </c>
      <c r="Q144" s="2">
        <f t="shared" si="35"/>
        <v>1</v>
      </c>
      <c r="R144" s="13" t="s">
        <v>841</v>
      </c>
      <c r="W144" s="2">
        <f t="shared" si="28"/>
        <v>0</v>
      </c>
      <c r="X144" s="2">
        <v>140</v>
      </c>
    </row>
    <row r="145" spans="1:24">
      <c r="A145" s="10">
        <v>52167</v>
      </c>
      <c r="B145" s="10" t="s">
        <v>916</v>
      </c>
      <c r="C145" s="10" t="s">
        <v>917</v>
      </c>
      <c r="D145" s="10" t="s">
        <v>921</v>
      </c>
      <c r="E145" s="10"/>
      <c r="F145" s="10" t="s">
        <v>919</v>
      </c>
      <c r="G145" s="10">
        <v>1</v>
      </c>
      <c r="H145" s="10">
        <f t="shared" si="29"/>
        <v>6</v>
      </c>
      <c r="I145" s="10">
        <v>9</v>
      </c>
      <c r="J145" s="10">
        <f t="shared" si="30"/>
        <v>503</v>
      </c>
      <c r="K145" s="10">
        <f t="shared" si="31"/>
        <v>35</v>
      </c>
      <c r="L145" s="2">
        <f t="shared" si="33"/>
        <v>160</v>
      </c>
      <c r="M145" s="10">
        <v>7</v>
      </c>
      <c r="N145" s="2">
        <f t="shared" si="34"/>
        <v>16</v>
      </c>
      <c r="O145" s="2">
        <v>210</v>
      </c>
      <c r="P145" s="2">
        <f t="shared" si="32"/>
        <v>35</v>
      </c>
      <c r="Q145" s="2">
        <f t="shared" si="35"/>
        <v>1</v>
      </c>
      <c r="R145" s="13" t="s">
        <v>841</v>
      </c>
      <c r="W145" s="2">
        <f t="shared" ref="W145:W208" si="36">ROUNDUP((U145/60)*V145,0)</f>
        <v>0</v>
      </c>
      <c r="X145" s="2">
        <v>141</v>
      </c>
    </row>
    <row r="146" spans="1:24">
      <c r="A146" s="10">
        <v>52168</v>
      </c>
      <c r="B146" s="10" t="s">
        <v>916</v>
      </c>
      <c r="C146" s="10" t="s">
        <v>917</v>
      </c>
      <c r="D146" s="10" t="s">
        <v>921</v>
      </c>
      <c r="E146" s="10"/>
      <c r="F146" s="10" t="s">
        <v>919</v>
      </c>
      <c r="G146" s="10">
        <v>1</v>
      </c>
      <c r="H146" s="10">
        <f t="shared" si="29"/>
        <v>6</v>
      </c>
      <c r="I146" s="10">
        <v>9</v>
      </c>
      <c r="J146" s="10">
        <f t="shared" si="30"/>
        <v>503</v>
      </c>
      <c r="K146" s="10">
        <f t="shared" si="31"/>
        <v>40</v>
      </c>
      <c r="L146" s="2">
        <f t="shared" si="33"/>
        <v>160</v>
      </c>
      <c r="M146" s="10">
        <v>8</v>
      </c>
      <c r="N146" s="2">
        <f t="shared" si="34"/>
        <v>16</v>
      </c>
      <c r="O146" s="2">
        <v>240</v>
      </c>
      <c r="P146" s="2">
        <f t="shared" si="32"/>
        <v>40</v>
      </c>
      <c r="Q146" s="2">
        <f t="shared" si="35"/>
        <v>1</v>
      </c>
      <c r="R146" s="13" t="s">
        <v>841</v>
      </c>
      <c r="W146" s="2">
        <f t="shared" si="36"/>
        <v>0</v>
      </c>
      <c r="X146" s="2">
        <v>142</v>
      </c>
    </row>
    <row r="147" spans="1:24">
      <c r="A147" s="10">
        <v>52169</v>
      </c>
      <c r="B147" s="10" t="s">
        <v>916</v>
      </c>
      <c r="C147" s="10" t="s">
        <v>917</v>
      </c>
      <c r="D147" s="10" t="s">
        <v>921</v>
      </c>
      <c r="E147" s="10"/>
      <c r="F147" s="10" t="s">
        <v>919</v>
      </c>
      <c r="G147" s="10">
        <v>1</v>
      </c>
      <c r="H147" s="10">
        <f t="shared" si="29"/>
        <v>6</v>
      </c>
      <c r="I147" s="10">
        <v>9</v>
      </c>
      <c r="J147" s="10">
        <f t="shared" si="30"/>
        <v>503</v>
      </c>
      <c r="K147" s="10">
        <f t="shared" si="31"/>
        <v>45</v>
      </c>
      <c r="L147" s="2">
        <f t="shared" si="33"/>
        <v>160</v>
      </c>
      <c r="M147" s="10">
        <v>9</v>
      </c>
      <c r="N147" s="2">
        <f t="shared" si="34"/>
        <v>16</v>
      </c>
      <c r="O147" s="2">
        <v>270</v>
      </c>
      <c r="P147" s="2">
        <f t="shared" si="32"/>
        <v>45</v>
      </c>
      <c r="Q147" s="2">
        <f t="shared" si="35"/>
        <v>1</v>
      </c>
      <c r="R147" s="13" t="s">
        <v>841</v>
      </c>
      <c r="W147" s="2">
        <f t="shared" si="36"/>
        <v>0</v>
      </c>
      <c r="X147" s="2">
        <v>143</v>
      </c>
    </row>
    <row r="148" spans="1:24" s="1" customFormat="1">
      <c r="A148" s="9">
        <v>52171</v>
      </c>
      <c r="B148" s="9" t="s">
        <v>916</v>
      </c>
      <c r="C148" s="9" t="s">
        <v>917</v>
      </c>
      <c r="D148" s="9" t="s">
        <v>921</v>
      </c>
      <c r="E148" s="9"/>
      <c r="F148" s="9" t="s">
        <v>919</v>
      </c>
      <c r="G148" s="9">
        <v>1</v>
      </c>
      <c r="H148" s="9">
        <f t="shared" si="29"/>
        <v>0.8</v>
      </c>
      <c r="I148" s="9">
        <v>9</v>
      </c>
      <c r="J148" s="9">
        <f t="shared" si="30"/>
        <v>301</v>
      </c>
      <c r="K148" s="9">
        <f t="shared" si="31"/>
        <v>94</v>
      </c>
      <c r="L148" s="9">
        <f t="shared" si="33"/>
        <v>170</v>
      </c>
      <c r="M148" s="9">
        <v>1</v>
      </c>
      <c r="N148" s="9">
        <f t="shared" si="34"/>
        <v>17</v>
      </c>
      <c r="O148" s="1">
        <v>30</v>
      </c>
      <c r="P148" s="1">
        <f t="shared" si="32"/>
        <v>93.75</v>
      </c>
      <c r="Q148" s="9">
        <f t="shared" si="35"/>
        <v>0.4</v>
      </c>
      <c r="R148" s="13" t="s">
        <v>941</v>
      </c>
      <c r="W148" s="2">
        <f t="shared" si="36"/>
        <v>0</v>
      </c>
      <c r="X148" s="2">
        <v>144</v>
      </c>
    </row>
    <row r="149" spans="1:24">
      <c r="A149" s="10">
        <v>52172</v>
      </c>
      <c r="B149" s="10" t="s">
        <v>916</v>
      </c>
      <c r="C149" s="10" t="s">
        <v>917</v>
      </c>
      <c r="D149" s="10" t="s">
        <v>921</v>
      </c>
      <c r="E149" s="10"/>
      <c r="F149" s="10" t="s">
        <v>919</v>
      </c>
      <c r="G149" s="10">
        <v>1</v>
      </c>
      <c r="H149" s="10">
        <f t="shared" si="29"/>
        <v>0.8</v>
      </c>
      <c r="I149" s="10">
        <v>9</v>
      </c>
      <c r="J149" s="10">
        <f t="shared" si="30"/>
        <v>301</v>
      </c>
      <c r="K149" s="10">
        <f t="shared" si="31"/>
        <v>125</v>
      </c>
      <c r="L149" s="2">
        <f t="shared" si="33"/>
        <v>170</v>
      </c>
      <c r="M149" s="10">
        <v>2</v>
      </c>
      <c r="N149" s="2">
        <f t="shared" si="34"/>
        <v>17</v>
      </c>
      <c r="O149" s="2">
        <v>60</v>
      </c>
      <c r="P149" s="2">
        <f t="shared" si="32"/>
        <v>125</v>
      </c>
      <c r="Q149" s="2">
        <f t="shared" si="35"/>
        <v>0.6</v>
      </c>
      <c r="R149" s="13" t="s">
        <v>941</v>
      </c>
      <c r="W149" s="2">
        <f t="shared" si="36"/>
        <v>0</v>
      </c>
      <c r="X149" s="2">
        <v>145</v>
      </c>
    </row>
    <row r="150" spans="1:24">
      <c r="A150" s="10">
        <v>52173</v>
      </c>
      <c r="B150" s="10" t="s">
        <v>916</v>
      </c>
      <c r="C150" s="10" t="s">
        <v>917</v>
      </c>
      <c r="D150" s="10" t="s">
        <v>921</v>
      </c>
      <c r="E150" s="10"/>
      <c r="F150" s="10" t="s">
        <v>919</v>
      </c>
      <c r="G150" s="10">
        <v>1</v>
      </c>
      <c r="H150" s="10">
        <f t="shared" si="29"/>
        <v>0.8</v>
      </c>
      <c r="I150" s="10">
        <v>9</v>
      </c>
      <c r="J150" s="10">
        <f t="shared" si="30"/>
        <v>301</v>
      </c>
      <c r="K150" s="10">
        <f t="shared" si="31"/>
        <v>141</v>
      </c>
      <c r="L150" s="2">
        <f t="shared" si="33"/>
        <v>170</v>
      </c>
      <c r="M150" s="10">
        <v>3</v>
      </c>
      <c r="N150" s="2">
        <f t="shared" si="34"/>
        <v>17</v>
      </c>
      <c r="O150" s="2">
        <v>90</v>
      </c>
      <c r="P150" s="2">
        <f t="shared" si="32"/>
        <v>140.625</v>
      </c>
      <c r="Q150" s="2">
        <f t="shared" si="35"/>
        <v>0.8</v>
      </c>
      <c r="R150" s="13" t="s">
        <v>941</v>
      </c>
      <c r="W150" s="2">
        <f t="shared" si="36"/>
        <v>0</v>
      </c>
      <c r="X150" s="2">
        <v>146</v>
      </c>
    </row>
    <row r="151" spans="1:24">
      <c r="A151" s="10">
        <v>52174</v>
      </c>
      <c r="B151" s="10" t="s">
        <v>916</v>
      </c>
      <c r="C151" s="10" t="s">
        <v>917</v>
      </c>
      <c r="D151" s="10" t="s">
        <v>921</v>
      </c>
      <c r="E151" s="10"/>
      <c r="F151" s="10" t="s">
        <v>919</v>
      </c>
      <c r="G151" s="10">
        <v>1</v>
      </c>
      <c r="H151" s="10">
        <f t="shared" si="29"/>
        <v>0.8</v>
      </c>
      <c r="I151" s="10">
        <v>9</v>
      </c>
      <c r="J151" s="10">
        <f t="shared" si="30"/>
        <v>301</v>
      </c>
      <c r="K151" s="10">
        <f t="shared" si="31"/>
        <v>150</v>
      </c>
      <c r="L151" s="2">
        <f t="shared" si="33"/>
        <v>170</v>
      </c>
      <c r="M151" s="10">
        <v>4</v>
      </c>
      <c r="N151" s="2">
        <f t="shared" si="34"/>
        <v>17</v>
      </c>
      <c r="O151" s="2">
        <v>120</v>
      </c>
      <c r="P151" s="2">
        <f t="shared" si="32"/>
        <v>150</v>
      </c>
      <c r="Q151" s="2">
        <f t="shared" si="35"/>
        <v>1</v>
      </c>
      <c r="R151" s="13" t="s">
        <v>941</v>
      </c>
      <c r="W151" s="2">
        <f t="shared" si="36"/>
        <v>0</v>
      </c>
      <c r="X151" s="2">
        <v>147</v>
      </c>
    </row>
    <row r="152" spans="1:24">
      <c r="A152" s="10">
        <v>52175</v>
      </c>
      <c r="B152" s="10" t="s">
        <v>916</v>
      </c>
      <c r="C152" s="10" t="s">
        <v>917</v>
      </c>
      <c r="D152" s="10" t="s">
        <v>921</v>
      </c>
      <c r="E152" s="10"/>
      <c r="F152" s="10" t="s">
        <v>919</v>
      </c>
      <c r="G152" s="10">
        <v>1</v>
      </c>
      <c r="H152" s="10">
        <f t="shared" si="29"/>
        <v>0.8</v>
      </c>
      <c r="I152" s="10">
        <v>9</v>
      </c>
      <c r="J152" s="10">
        <f t="shared" si="30"/>
        <v>301</v>
      </c>
      <c r="K152" s="10">
        <f t="shared" si="31"/>
        <v>157</v>
      </c>
      <c r="L152" s="2">
        <f t="shared" si="33"/>
        <v>170</v>
      </c>
      <c r="M152" s="10">
        <v>5</v>
      </c>
      <c r="N152" s="2">
        <f t="shared" si="34"/>
        <v>17</v>
      </c>
      <c r="O152" s="2">
        <v>150</v>
      </c>
      <c r="P152" s="2">
        <f t="shared" si="32"/>
        <v>156.25</v>
      </c>
      <c r="Q152" s="2">
        <f t="shared" si="35"/>
        <v>1.2</v>
      </c>
      <c r="R152" s="13" t="s">
        <v>941</v>
      </c>
      <c r="W152" s="2">
        <f t="shared" si="36"/>
        <v>0</v>
      </c>
      <c r="X152" s="2">
        <v>148</v>
      </c>
    </row>
    <row r="153" spans="1:24">
      <c r="A153" s="10">
        <v>52176</v>
      </c>
      <c r="B153" s="10" t="s">
        <v>916</v>
      </c>
      <c r="C153" s="10" t="s">
        <v>917</v>
      </c>
      <c r="D153" s="10" t="s">
        <v>921</v>
      </c>
      <c r="E153" s="10"/>
      <c r="F153" s="10" t="s">
        <v>919</v>
      </c>
      <c r="G153" s="10">
        <v>1</v>
      </c>
      <c r="H153" s="10">
        <f t="shared" si="29"/>
        <v>0.8</v>
      </c>
      <c r="I153" s="10">
        <v>9</v>
      </c>
      <c r="J153" s="10">
        <f t="shared" si="30"/>
        <v>301</v>
      </c>
      <c r="K153" s="10">
        <f t="shared" si="31"/>
        <v>225</v>
      </c>
      <c r="L153" s="2">
        <f t="shared" si="33"/>
        <v>170</v>
      </c>
      <c r="M153" s="10">
        <v>6</v>
      </c>
      <c r="N153" s="2">
        <f t="shared" si="34"/>
        <v>17</v>
      </c>
      <c r="O153" s="2">
        <v>180</v>
      </c>
      <c r="P153" s="2">
        <f t="shared" si="32"/>
        <v>225</v>
      </c>
      <c r="Q153" s="2">
        <f t="shared" si="35"/>
        <v>1</v>
      </c>
      <c r="R153" s="13" t="s">
        <v>941</v>
      </c>
      <c r="W153" s="2">
        <f t="shared" si="36"/>
        <v>0</v>
      </c>
      <c r="X153" s="2">
        <v>149</v>
      </c>
    </row>
    <row r="154" spans="1:24">
      <c r="A154" s="10">
        <v>52177</v>
      </c>
      <c r="B154" s="10" t="s">
        <v>916</v>
      </c>
      <c r="C154" s="10" t="s">
        <v>917</v>
      </c>
      <c r="D154" s="10" t="s">
        <v>921</v>
      </c>
      <c r="E154" s="10"/>
      <c r="F154" s="10" t="s">
        <v>919</v>
      </c>
      <c r="G154" s="10">
        <v>1</v>
      </c>
      <c r="H154" s="10">
        <f t="shared" si="29"/>
        <v>0.8</v>
      </c>
      <c r="I154" s="10">
        <v>9</v>
      </c>
      <c r="J154" s="10">
        <f t="shared" si="30"/>
        <v>301</v>
      </c>
      <c r="K154" s="10">
        <f t="shared" si="31"/>
        <v>263</v>
      </c>
      <c r="L154" s="2">
        <f t="shared" si="33"/>
        <v>170</v>
      </c>
      <c r="M154" s="10">
        <v>7</v>
      </c>
      <c r="N154" s="2">
        <f t="shared" si="34"/>
        <v>17</v>
      </c>
      <c r="O154" s="2">
        <v>210</v>
      </c>
      <c r="P154" s="2">
        <f t="shared" si="32"/>
        <v>262.5</v>
      </c>
      <c r="Q154" s="2">
        <f t="shared" si="35"/>
        <v>1</v>
      </c>
      <c r="R154" s="13" t="s">
        <v>941</v>
      </c>
      <c r="W154" s="2">
        <f t="shared" si="36"/>
        <v>0</v>
      </c>
      <c r="X154" s="2">
        <v>150</v>
      </c>
    </row>
    <row r="155" spans="1:24">
      <c r="A155" s="10">
        <v>52178</v>
      </c>
      <c r="B155" s="10" t="s">
        <v>916</v>
      </c>
      <c r="C155" s="10" t="s">
        <v>917</v>
      </c>
      <c r="D155" s="10" t="s">
        <v>921</v>
      </c>
      <c r="E155" s="10"/>
      <c r="F155" s="10" t="s">
        <v>919</v>
      </c>
      <c r="G155" s="10">
        <v>1</v>
      </c>
      <c r="H155" s="10">
        <f t="shared" si="29"/>
        <v>0.8</v>
      </c>
      <c r="I155" s="10">
        <v>9</v>
      </c>
      <c r="J155" s="10">
        <f t="shared" si="30"/>
        <v>301</v>
      </c>
      <c r="K155" s="10">
        <f t="shared" si="31"/>
        <v>300</v>
      </c>
      <c r="L155" s="2">
        <f t="shared" si="33"/>
        <v>170</v>
      </c>
      <c r="M155" s="10">
        <v>8</v>
      </c>
      <c r="N155" s="2">
        <f t="shared" si="34"/>
        <v>17</v>
      </c>
      <c r="O155" s="2">
        <v>240</v>
      </c>
      <c r="P155" s="2">
        <f t="shared" si="32"/>
        <v>300</v>
      </c>
      <c r="Q155" s="2">
        <f t="shared" si="35"/>
        <v>1</v>
      </c>
      <c r="R155" s="13" t="s">
        <v>941</v>
      </c>
      <c r="W155" s="2">
        <f t="shared" si="36"/>
        <v>0</v>
      </c>
      <c r="X155" s="2">
        <v>151</v>
      </c>
    </row>
    <row r="156" spans="1:24">
      <c r="A156" s="10">
        <v>52179</v>
      </c>
      <c r="B156" s="10" t="s">
        <v>916</v>
      </c>
      <c r="C156" s="10" t="s">
        <v>917</v>
      </c>
      <c r="D156" s="10" t="s">
        <v>921</v>
      </c>
      <c r="E156" s="10"/>
      <c r="F156" s="10" t="s">
        <v>919</v>
      </c>
      <c r="G156" s="10">
        <v>1</v>
      </c>
      <c r="H156" s="10">
        <f t="shared" si="29"/>
        <v>0.8</v>
      </c>
      <c r="I156" s="10">
        <v>9</v>
      </c>
      <c r="J156" s="10">
        <f t="shared" si="30"/>
        <v>301</v>
      </c>
      <c r="K156" s="10">
        <f t="shared" si="31"/>
        <v>338</v>
      </c>
      <c r="L156" s="2">
        <f t="shared" si="33"/>
        <v>170</v>
      </c>
      <c r="M156" s="10">
        <v>9</v>
      </c>
      <c r="N156" s="2">
        <f t="shared" si="34"/>
        <v>17</v>
      </c>
      <c r="O156" s="2">
        <v>270</v>
      </c>
      <c r="P156" s="2">
        <f t="shared" si="32"/>
        <v>337.5</v>
      </c>
      <c r="Q156" s="2">
        <f t="shared" si="35"/>
        <v>1</v>
      </c>
      <c r="R156" s="13" t="s">
        <v>941</v>
      </c>
      <c r="W156" s="2">
        <f t="shared" si="36"/>
        <v>0</v>
      </c>
      <c r="X156" s="2">
        <v>152</v>
      </c>
    </row>
    <row r="157" spans="1:24" s="1" customFormat="1">
      <c r="A157" s="9">
        <v>52181</v>
      </c>
      <c r="B157" s="9" t="s">
        <v>916</v>
      </c>
      <c r="C157" s="9" t="s">
        <v>917</v>
      </c>
      <c r="D157" s="9" t="s">
        <v>921</v>
      </c>
      <c r="E157" s="9"/>
      <c r="F157" s="9" t="s">
        <v>919</v>
      </c>
      <c r="G157" s="9">
        <v>1</v>
      </c>
      <c r="H157" s="9">
        <f t="shared" si="29"/>
        <v>0.8</v>
      </c>
      <c r="I157" s="9">
        <v>9</v>
      </c>
      <c r="J157" s="9">
        <f t="shared" si="30"/>
        <v>401</v>
      </c>
      <c r="K157" s="9">
        <f t="shared" si="31"/>
        <v>94</v>
      </c>
      <c r="L157" s="9">
        <f t="shared" si="33"/>
        <v>180</v>
      </c>
      <c r="M157" s="9">
        <v>1</v>
      </c>
      <c r="N157" s="9">
        <f t="shared" si="34"/>
        <v>18</v>
      </c>
      <c r="O157" s="1">
        <v>30</v>
      </c>
      <c r="P157" s="1">
        <f t="shared" si="32"/>
        <v>93.75</v>
      </c>
      <c r="Q157" s="9">
        <f t="shared" si="35"/>
        <v>0.4</v>
      </c>
      <c r="R157" s="13" t="s">
        <v>944</v>
      </c>
      <c r="W157" s="2">
        <f t="shared" si="36"/>
        <v>0</v>
      </c>
      <c r="X157" s="2">
        <v>153</v>
      </c>
    </row>
    <row r="158" spans="1:24">
      <c r="A158" s="10">
        <v>52182</v>
      </c>
      <c r="B158" s="10" t="s">
        <v>916</v>
      </c>
      <c r="C158" s="10" t="s">
        <v>917</v>
      </c>
      <c r="D158" s="10" t="s">
        <v>921</v>
      </c>
      <c r="E158" s="10"/>
      <c r="F158" s="10" t="s">
        <v>919</v>
      </c>
      <c r="G158" s="10">
        <v>1</v>
      </c>
      <c r="H158" s="10">
        <f t="shared" si="29"/>
        <v>0.8</v>
      </c>
      <c r="I158" s="10">
        <v>9</v>
      </c>
      <c r="J158" s="10">
        <f t="shared" si="30"/>
        <v>401</v>
      </c>
      <c r="K158" s="10">
        <f t="shared" si="31"/>
        <v>125</v>
      </c>
      <c r="L158" s="2">
        <f t="shared" si="33"/>
        <v>180</v>
      </c>
      <c r="M158" s="10">
        <v>2</v>
      </c>
      <c r="N158" s="2">
        <f t="shared" si="34"/>
        <v>18</v>
      </c>
      <c r="O158" s="2">
        <v>60</v>
      </c>
      <c r="P158" s="2">
        <f t="shared" si="32"/>
        <v>125</v>
      </c>
      <c r="Q158" s="2">
        <f t="shared" si="35"/>
        <v>0.6</v>
      </c>
      <c r="R158" s="13" t="s">
        <v>944</v>
      </c>
      <c r="W158" s="2">
        <f t="shared" si="36"/>
        <v>0</v>
      </c>
      <c r="X158" s="2">
        <v>154</v>
      </c>
    </row>
    <row r="159" spans="1:24">
      <c r="A159" s="10">
        <v>52183</v>
      </c>
      <c r="B159" s="10" t="s">
        <v>916</v>
      </c>
      <c r="C159" s="10" t="s">
        <v>917</v>
      </c>
      <c r="D159" s="10" t="s">
        <v>921</v>
      </c>
      <c r="E159" s="10"/>
      <c r="F159" s="10" t="s">
        <v>919</v>
      </c>
      <c r="G159" s="10">
        <v>1</v>
      </c>
      <c r="H159" s="10">
        <f t="shared" si="29"/>
        <v>0.8</v>
      </c>
      <c r="I159" s="10">
        <v>9</v>
      </c>
      <c r="J159" s="10">
        <f t="shared" si="30"/>
        <v>401</v>
      </c>
      <c r="K159" s="10">
        <f t="shared" si="31"/>
        <v>141</v>
      </c>
      <c r="L159" s="2">
        <f t="shared" si="33"/>
        <v>180</v>
      </c>
      <c r="M159" s="10">
        <v>3</v>
      </c>
      <c r="N159" s="2">
        <f t="shared" si="34"/>
        <v>18</v>
      </c>
      <c r="O159" s="2">
        <v>90</v>
      </c>
      <c r="P159" s="2">
        <f t="shared" si="32"/>
        <v>140.625</v>
      </c>
      <c r="Q159" s="2">
        <f t="shared" si="35"/>
        <v>0.8</v>
      </c>
      <c r="R159" s="13" t="s">
        <v>944</v>
      </c>
      <c r="W159" s="2">
        <f t="shared" si="36"/>
        <v>0</v>
      </c>
      <c r="X159" s="2">
        <v>155</v>
      </c>
    </row>
    <row r="160" spans="1:24">
      <c r="A160" s="10">
        <v>52184</v>
      </c>
      <c r="B160" s="10" t="s">
        <v>916</v>
      </c>
      <c r="C160" s="10" t="s">
        <v>917</v>
      </c>
      <c r="D160" s="10" t="s">
        <v>921</v>
      </c>
      <c r="E160" s="10"/>
      <c r="F160" s="10" t="s">
        <v>919</v>
      </c>
      <c r="G160" s="10">
        <v>1</v>
      </c>
      <c r="H160" s="10">
        <f t="shared" si="29"/>
        <v>0.8</v>
      </c>
      <c r="I160" s="10">
        <v>9</v>
      </c>
      <c r="J160" s="10">
        <f t="shared" si="30"/>
        <v>401</v>
      </c>
      <c r="K160" s="10">
        <f t="shared" si="31"/>
        <v>150</v>
      </c>
      <c r="L160" s="2">
        <f t="shared" si="33"/>
        <v>180</v>
      </c>
      <c r="M160" s="10">
        <v>4</v>
      </c>
      <c r="N160" s="2">
        <f t="shared" si="34"/>
        <v>18</v>
      </c>
      <c r="O160" s="2">
        <v>120</v>
      </c>
      <c r="P160" s="2">
        <f t="shared" si="32"/>
        <v>150</v>
      </c>
      <c r="Q160" s="2">
        <f t="shared" si="35"/>
        <v>1</v>
      </c>
      <c r="R160" s="13" t="s">
        <v>944</v>
      </c>
      <c r="W160" s="2">
        <f t="shared" si="36"/>
        <v>0</v>
      </c>
      <c r="X160" s="2">
        <v>156</v>
      </c>
    </row>
    <row r="161" spans="1:24">
      <c r="A161" s="10">
        <v>52185</v>
      </c>
      <c r="B161" s="10" t="s">
        <v>916</v>
      </c>
      <c r="C161" s="10" t="s">
        <v>917</v>
      </c>
      <c r="D161" s="10" t="s">
        <v>921</v>
      </c>
      <c r="E161" s="10"/>
      <c r="F161" s="10" t="s">
        <v>919</v>
      </c>
      <c r="G161" s="10">
        <v>1</v>
      </c>
      <c r="H161" s="10">
        <f t="shared" si="29"/>
        <v>0.8</v>
      </c>
      <c r="I161" s="10">
        <v>9</v>
      </c>
      <c r="J161" s="10">
        <f t="shared" si="30"/>
        <v>401</v>
      </c>
      <c r="K161" s="10">
        <f t="shared" si="31"/>
        <v>157</v>
      </c>
      <c r="L161" s="2">
        <f t="shared" si="33"/>
        <v>180</v>
      </c>
      <c r="M161" s="10">
        <v>5</v>
      </c>
      <c r="N161" s="2">
        <f t="shared" si="34"/>
        <v>18</v>
      </c>
      <c r="O161" s="2">
        <v>150</v>
      </c>
      <c r="P161" s="2">
        <f t="shared" si="32"/>
        <v>156.25</v>
      </c>
      <c r="Q161" s="2">
        <f t="shared" si="35"/>
        <v>1.2</v>
      </c>
      <c r="R161" s="13" t="s">
        <v>944</v>
      </c>
      <c r="W161" s="2">
        <f t="shared" si="36"/>
        <v>0</v>
      </c>
      <c r="X161" s="2">
        <v>157</v>
      </c>
    </row>
    <row r="162" spans="1:24">
      <c r="A162" s="10">
        <v>52186</v>
      </c>
      <c r="B162" s="10" t="s">
        <v>916</v>
      </c>
      <c r="C162" s="10" t="s">
        <v>917</v>
      </c>
      <c r="D162" s="10" t="s">
        <v>921</v>
      </c>
      <c r="E162" s="10"/>
      <c r="F162" s="10" t="s">
        <v>919</v>
      </c>
      <c r="G162" s="10">
        <v>1</v>
      </c>
      <c r="H162" s="10">
        <f t="shared" si="29"/>
        <v>0.8</v>
      </c>
      <c r="I162" s="10">
        <v>9</v>
      </c>
      <c r="J162" s="10">
        <f t="shared" si="30"/>
        <v>401</v>
      </c>
      <c r="K162" s="10">
        <f t="shared" si="31"/>
        <v>225</v>
      </c>
      <c r="L162" s="2">
        <f t="shared" si="33"/>
        <v>180</v>
      </c>
      <c r="M162" s="10">
        <v>6</v>
      </c>
      <c r="N162" s="2">
        <f t="shared" si="34"/>
        <v>18</v>
      </c>
      <c r="O162" s="2">
        <v>180</v>
      </c>
      <c r="P162" s="2">
        <f t="shared" si="32"/>
        <v>225</v>
      </c>
      <c r="Q162" s="2">
        <f t="shared" si="35"/>
        <v>1</v>
      </c>
      <c r="R162" s="13" t="s">
        <v>944</v>
      </c>
      <c r="W162" s="2">
        <f t="shared" si="36"/>
        <v>0</v>
      </c>
      <c r="X162" s="2">
        <v>158</v>
      </c>
    </row>
    <row r="163" spans="1:24">
      <c r="A163" s="10">
        <v>52187</v>
      </c>
      <c r="B163" s="10" t="s">
        <v>916</v>
      </c>
      <c r="C163" s="10" t="s">
        <v>917</v>
      </c>
      <c r="D163" s="10" t="s">
        <v>921</v>
      </c>
      <c r="E163" s="10"/>
      <c r="F163" s="10" t="s">
        <v>919</v>
      </c>
      <c r="G163" s="10">
        <v>1</v>
      </c>
      <c r="H163" s="10">
        <f t="shared" si="29"/>
        <v>0.8</v>
      </c>
      <c r="I163" s="10">
        <v>9</v>
      </c>
      <c r="J163" s="10">
        <f t="shared" si="30"/>
        <v>401</v>
      </c>
      <c r="K163" s="10">
        <f t="shared" si="31"/>
        <v>263</v>
      </c>
      <c r="L163" s="2">
        <f t="shared" si="33"/>
        <v>180</v>
      </c>
      <c r="M163" s="10">
        <v>7</v>
      </c>
      <c r="N163" s="2">
        <f t="shared" si="34"/>
        <v>18</v>
      </c>
      <c r="O163" s="2">
        <v>210</v>
      </c>
      <c r="P163" s="2">
        <f t="shared" si="32"/>
        <v>262.5</v>
      </c>
      <c r="Q163" s="2">
        <f t="shared" si="35"/>
        <v>1</v>
      </c>
      <c r="R163" s="13" t="s">
        <v>944</v>
      </c>
      <c r="W163" s="2">
        <f t="shared" si="36"/>
        <v>0</v>
      </c>
      <c r="X163" s="2">
        <v>159</v>
      </c>
    </row>
    <row r="164" spans="1:24">
      <c r="A164" s="10">
        <v>52188</v>
      </c>
      <c r="B164" s="10" t="s">
        <v>916</v>
      </c>
      <c r="C164" s="10" t="s">
        <v>917</v>
      </c>
      <c r="D164" s="10" t="s">
        <v>921</v>
      </c>
      <c r="E164" s="10"/>
      <c r="F164" s="10" t="s">
        <v>919</v>
      </c>
      <c r="G164" s="10">
        <v>1</v>
      </c>
      <c r="H164" s="10">
        <f t="shared" si="29"/>
        <v>0.8</v>
      </c>
      <c r="I164" s="10">
        <v>9</v>
      </c>
      <c r="J164" s="10">
        <f t="shared" si="30"/>
        <v>401</v>
      </c>
      <c r="K164" s="10">
        <f t="shared" si="31"/>
        <v>300</v>
      </c>
      <c r="L164" s="2">
        <f t="shared" si="33"/>
        <v>180</v>
      </c>
      <c r="M164" s="10">
        <v>8</v>
      </c>
      <c r="N164" s="2">
        <f t="shared" si="34"/>
        <v>18</v>
      </c>
      <c r="O164" s="2">
        <v>240</v>
      </c>
      <c r="P164" s="2">
        <f t="shared" si="32"/>
        <v>300</v>
      </c>
      <c r="Q164" s="2">
        <f t="shared" si="35"/>
        <v>1</v>
      </c>
      <c r="R164" s="13" t="s">
        <v>944</v>
      </c>
      <c r="W164" s="2">
        <f t="shared" si="36"/>
        <v>0</v>
      </c>
      <c r="X164" s="2">
        <v>160</v>
      </c>
    </row>
    <row r="165" spans="1:24">
      <c r="A165" s="10">
        <v>52189</v>
      </c>
      <c r="B165" s="10" t="s">
        <v>916</v>
      </c>
      <c r="C165" s="10" t="s">
        <v>917</v>
      </c>
      <c r="D165" s="10" t="s">
        <v>921</v>
      </c>
      <c r="E165" s="10"/>
      <c r="F165" s="10" t="s">
        <v>919</v>
      </c>
      <c r="G165" s="10">
        <v>1</v>
      </c>
      <c r="H165" s="10">
        <f t="shared" si="29"/>
        <v>0.8</v>
      </c>
      <c r="I165" s="10">
        <v>9</v>
      </c>
      <c r="J165" s="10">
        <f t="shared" si="30"/>
        <v>401</v>
      </c>
      <c r="K165" s="10">
        <f t="shared" si="31"/>
        <v>338</v>
      </c>
      <c r="L165" s="2">
        <f t="shared" si="33"/>
        <v>180</v>
      </c>
      <c r="M165" s="10">
        <v>9</v>
      </c>
      <c r="N165" s="2">
        <f t="shared" si="34"/>
        <v>18</v>
      </c>
      <c r="O165" s="2">
        <v>270</v>
      </c>
      <c r="P165" s="2">
        <f t="shared" si="32"/>
        <v>337.5</v>
      </c>
      <c r="Q165" s="2">
        <f t="shared" si="35"/>
        <v>1</v>
      </c>
      <c r="R165" s="13" t="s">
        <v>944</v>
      </c>
      <c r="W165" s="2">
        <f t="shared" si="36"/>
        <v>0</v>
      </c>
      <c r="X165" s="2">
        <v>161</v>
      </c>
    </row>
    <row r="166" spans="1:24">
      <c r="A166" s="2">
        <f>A157+10</f>
        <v>52191</v>
      </c>
      <c r="B166" s="10" t="s">
        <v>916</v>
      </c>
      <c r="C166" s="10" t="s">
        <v>917</v>
      </c>
      <c r="D166" s="10" t="s">
        <v>921</v>
      </c>
      <c r="E166" s="10"/>
      <c r="F166" s="10" t="s">
        <v>919</v>
      </c>
      <c r="G166" s="10">
        <v>2</v>
      </c>
      <c r="H166" s="10">
        <f t="shared" si="29"/>
        <v>6</v>
      </c>
      <c r="I166" s="10">
        <v>9</v>
      </c>
      <c r="J166" s="10">
        <f t="shared" si="30"/>
        <v>503</v>
      </c>
      <c r="K166" s="10">
        <f t="shared" si="31"/>
        <v>13</v>
      </c>
      <c r="L166" s="2">
        <f t="shared" si="33"/>
        <v>190</v>
      </c>
      <c r="M166" s="2">
        <f>M157</f>
        <v>1</v>
      </c>
      <c r="N166" s="2">
        <f t="shared" si="34"/>
        <v>19</v>
      </c>
      <c r="O166" s="2">
        <f>O157</f>
        <v>30</v>
      </c>
      <c r="P166" s="2">
        <f t="shared" si="32"/>
        <v>12.5</v>
      </c>
      <c r="Q166" s="2">
        <f t="shared" si="35"/>
        <v>0.4</v>
      </c>
      <c r="R166" s="13" t="s">
        <v>841</v>
      </c>
      <c r="W166" s="2">
        <f t="shared" si="36"/>
        <v>0</v>
      </c>
      <c r="X166" s="2">
        <v>162</v>
      </c>
    </row>
    <row r="167" spans="1:24">
      <c r="A167" s="2">
        <f t="shared" ref="A167:A230" si="37">A158+10</f>
        <v>52192</v>
      </c>
      <c r="B167" s="10" t="s">
        <v>916</v>
      </c>
      <c r="C167" s="10" t="s">
        <v>917</v>
      </c>
      <c r="D167" s="10" t="s">
        <v>921</v>
      </c>
      <c r="E167" s="10"/>
      <c r="F167" s="10" t="s">
        <v>919</v>
      </c>
      <c r="G167" s="10">
        <v>3</v>
      </c>
      <c r="H167" s="10">
        <f t="shared" si="29"/>
        <v>6</v>
      </c>
      <c r="I167" s="10">
        <v>9</v>
      </c>
      <c r="J167" s="10">
        <f t="shared" si="30"/>
        <v>503</v>
      </c>
      <c r="K167" s="10">
        <f t="shared" si="31"/>
        <v>17</v>
      </c>
      <c r="L167" s="2">
        <f t="shared" si="33"/>
        <v>190</v>
      </c>
      <c r="M167" s="2">
        <f t="shared" ref="M167:M230" si="38">M158</f>
        <v>2</v>
      </c>
      <c r="N167" s="2">
        <f t="shared" si="34"/>
        <v>19</v>
      </c>
      <c r="O167" s="2">
        <f t="shared" ref="O167:Q230" si="39">O158</f>
        <v>60</v>
      </c>
      <c r="P167" s="2">
        <f t="shared" si="32"/>
        <v>16.666666666666668</v>
      </c>
      <c r="Q167" s="2">
        <f t="shared" si="39"/>
        <v>0.6</v>
      </c>
      <c r="R167" s="13" t="s">
        <v>841</v>
      </c>
      <c r="W167" s="2">
        <f t="shared" si="36"/>
        <v>0</v>
      </c>
      <c r="X167" s="2">
        <v>163</v>
      </c>
    </row>
    <row r="168" spans="1:24">
      <c r="A168" s="2">
        <f t="shared" si="37"/>
        <v>52193</v>
      </c>
      <c r="B168" s="10" t="s">
        <v>916</v>
      </c>
      <c r="C168" s="10" t="s">
        <v>917</v>
      </c>
      <c r="D168" s="10" t="s">
        <v>921</v>
      </c>
      <c r="E168" s="10"/>
      <c r="F168" s="10" t="s">
        <v>919</v>
      </c>
      <c r="G168" s="10">
        <v>4</v>
      </c>
      <c r="H168" s="10">
        <f t="shared" si="29"/>
        <v>6</v>
      </c>
      <c r="I168" s="10">
        <v>9</v>
      </c>
      <c r="J168" s="10">
        <f t="shared" si="30"/>
        <v>503</v>
      </c>
      <c r="K168" s="10">
        <f t="shared" si="31"/>
        <v>19</v>
      </c>
      <c r="L168" s="2">
        <f t="shared" si="33"/>
        <v>190</v>
      </c>
      <c r="M168" s="2">
        <f t="shared" si="38"/>
        <v>3</v>
      </c>
      <c r="N168" s="2">
        <f t="shared" si="34"/>
        <v>19</v>
      </c>
      <c r="O168" s="2">
        <f t="shared" si="39"/>
        <v>90</v>
      </c>
      <c r="P168" s="2">
        <f t="shared" si="32"/>
        <v>18.75</v>
      </c>
      <c r="Q168" s="2">
        <f t="shared" si="39"/>
        <v>0.8</v>
      </c>
      <c r="R168" s="13" t="s">
        <v>841</v>
      </c>
      <c r="W168" s="2">
        <f t="shared" si="36"/>
        <v>0</v>
      </c>
      <c r="X168" s="2">
        <v>164</v>
      </c>
    </row>
    <row r="169" spans="1:24">
      <c r="A169" s="2">
        <f t="shared" si="37"/>
        <v>52194</v>
      </c>
      <c r="B169" s="10" t="s">
        <v>916</v>
      </c>
      <c r="C169" s="10" t="s">
        <v>917</v>
      </c>
      <c r="D169" s="10" t="s">
        <v>921</v>
      </c>
      <c r="E169" s="10"/>
      <c r="F169" s="10" t="s">
        <v>919</v>
      </c>
      <c r="G169" s="10">
        <v>5</v>
      </c>
      <c r="H169" s="10">
        <f t="shared" si="29"/>
        <v>6</v>
      </c>
      <c r="I169" s="10">
        <v>9</v>
      </c>
      <c r="J169" s="10">
        <f t="shared" si="30"/>
        <v>503</v>
      </c>
      <c r="K169" s="10">
        <f t="shared" si="31"/>
        <v>20</v>
      </c>
      <c r="L169" s="2">
        <f t="shared" si="33"/>
        <v>190</v>
      </c>
      <c r="M169" s="2">
        <f t="shared" si="38"/>
        <v>4</v>
      </c>
      <c r="N169" s="2">
        <f t="shared" si="34"/>
        <v>19</v>
      </c>
      <c r="O169" s="2">
        <f t="shared" si="39"/>
        <v>120</v>
      </c>
      <c r="P169" s="2">
        <f t="shared" si="32"/>
        <v>20</v>
      </c>
      <c r="Q169" s="2">
        <f t="shared" si="39"/>
        <v>1</v>
      </c>
      <c r="R169" s="13" t="s">
        <v>841</v>
      </c>
      <c r="W169" s="2">
        <f t="shared" si="36"/>
        <v>0</v>
      </c>
      <c r="X169" s="2">
        <v>165</v>
      </c>
    </row>
    <row r="170" spans="1:24">
      <c r="A170" s="2">
        <f t="shared" si="37"/>
        <v>52195</v>
      </c>
      <c r="B170" s="10" t="s">
        <v>916</v>
      </c>
      <c r="C170" s="10" t="s">
        <v>917</v>
      </c>
      <c r="D170" s="10" t="s">
        <v>921</v>
      </c>
      <c r="E170" s="10"/>
      <c r="F170" s="10" t="s">
        <v>919</v>
      </c>
      <c r="G170" s="10">
        <v>6</v>
      </c>
      <c r="H170" s="10">
        <f t="shared" si="29"/>
        <v>6</v>
      </c>
      <c r="I170" s="10">
        <v>9</v>
      </c>
      <c r="J170" s="10">
        <f t="shared" si="30"/>
        <v>503</v>
      </c>
      <c r="K170" s="10">
        <f t="shared" si="31"/>
        <v>21</v>
      </c>
      <c r="L170" s="2">
        <f t="shared" si="33"/>
        <v>190</v>
      </c>
      <c r="M170" s="2">
        <f t="shared" si="38"/>
        <v>5</v>
      </c>
      <c r="N170" s="2">
        <f t="shared" si="34"/>
        <v>19</v>
      </c>
      <c r="O170" s="2">
        <f t="shared" si="39"/>
        <v>150</v>
      </c>
      <c r="P170" s="2">
        <f t="shared" si="32"/>
        <v>20.833333333333336</v>
      </c>
      <c r="Q170" s="2">
        <f t="shared" si="39"/>
        <v>1.2</v>
      </c>
      <c r="R170" s="13" t="s">
        <v>841</v>
      </c>
      <c r="W170" s="2">
        <f t="shared" si="36"/>
        <v>0</v>
      </c>
      <c r="X170" s="2">
        <v>166</v>
      </c>
    </row>
    <row r="171" spans="1:24">
      <c r="A171" s="2">
        <f t="shared" si="37"/>
        <v>52196</v>
      </c>
      <c r="B171" s="10" t="s">
        <v>916</v>
      </c>
      <c r="C171" s="10" t="s">
        <v>917</v>
      </c>
      <c r="D171" s="10" t="s">
        <v>921</v>
      </c>
      <c r="E171" s="10"/>
      <c r="F171" s="10" t="s">
        <v>919</v>
      </c>
      <c r="G171" s="10">
        <v>7</v>
      </c>
      <c r="H171" s="10">
        <f t="shared" si="29"/>
        <v>6</v>
      </c>
      <c r="I171" s="10">
        <v>9</v>
      </c>
      <c r="J171" s="10">
        <f t="shared" si="30"/>
        <v>503</v>
      </c>
      <c r="K171" s="10">
        <f t="shared" si="31"/>
        <v>30</v>
      </c>
      <c r="L171" s="2">
        <f t="shared" si="33"/>
        <v>190</v>
      </c>
      <c r="M171" s="2">
        <f t="shared" si="38"/>
        <v>6</v>
      </c>
      <c r="N171" s="2">
        <f t="shared" si="34"/>
        <v>19</v>
      </c>
      <c r="O171" s="2">
        <f t="shared" si="39"/>
        <v>180</v>
      </c>
      <c r="P171" s="2">
        <f t="shared" si="32"/>
        <v>30</v>
      </c>
      <c r="Q171" s="2">
        <f t="shared" si="39"/>
        <v>1</v>
      </c>
      <c r="R171" s="13" t="s">
        <v>841</v>
      </c>
      <c r="W171" s="2">
        <f t="shared" si="36"/>
        <v>0</v>
      </c>
      <c r="X171" s="2">
        <v>167</v>
      </c>
    </row>
    <row r="172" spans="1:24">
      <c r="A172" s="2">
        <f t="shared" si="37"/>
        <v>52197</v>
      </c>
      <c r="B172" s="10" t="s">
        <v>916</v>
      </c>
      <c r="C172" s="10" t="s">
        <v>917</v>
      </c>
      <c r="D172" s="10" t="s">
        <v>921</v>
      </c>
      <c r="E172" s="10"/>
      <c r="F172" s="10" t="s">
        <v>919</v>
      </c>
      <c r="G172" s="10">
        <v>8</v>
      </c>
      <c r="H172" s="10">
        <f t="shared" si="29"/>
        <v>6</v>
      </c>
      <c r="I172" s="10">
        <v>9</v>
      </c>
      <c r="J172" s="10">
        <f t="shared" si="30"/>
        <v>503</v>
      </c>
      <c r="K172" s="10">
        <f t="shared" si="31"/>
        <v>35</v>
      </c>
      <c r="L172" s="2">
        <f t="shared" si="33"/>
        <v>190</v>
      </c>
      <c r="M172" s="2">
        <f t="shared" si="38"/>
        <v>7</v>
      </c>
      <c r="N172" s="2">
        <f t="shared" si="34"/>
        <v>19</v>
      </c>
      <c r="O172" s="2">
        <f t="shared" si="39"/>
        <v>210</v>
      </c>
      <c r="P172" s="2">
        <f t="shared" si="32"/>
        <v>35</v>
      </c>
      <c r="Q172" s="2">
        <f t="shared" si="39"/>
        <v>1</v>
      </c>
      <c r="R172" s="13" t="s">
        <v>841</v>
      </c>
      <c r="W172" s="2">
        <f t="shared" si="36"/>
        <v>0</v>
      </c>
      <c r="X172" s="2">
        <v>168</v>
      </c>
    </row>
    <row r="173" spans="1:24">
      <c r="A173" s="2">
        <f t="shared" si="37"/>
        <v>52198</v>
      </c>
      <c r="B173" s="10" t="s">
        <v>916</v>
      </c>
      <c r="C173" s="10" t="s">
        <v>917</v>
      </c>
      <c r="D173" s="10" t="s">
        <v>921</v>
      </c>
      <c r="E173" s="10"/>
      <c r="F173" s="10" t="s">
        <v>919</v>
      </c>
      <c r="G173" s="10">
        <v>9</v>
      </c>
      <c r="H173" s="10">
        <f t="shared" si="29"/>
        <v>6</v>
      </c>
      <c r="I173" s="10">
        <v>9</v>
      </c>
      <c r="J173" s="10">
        <f t="shared" si="30"/>
        <v>503</v>
      </c>
      <c r="K173" s="10">
        <f t="shared" si="31"/>
        <v>40</v>
      </c>
      <c r="L173" s="2">
        <f t="shared" si="33"/>
        <v>190</v>
      </c>
      <c r="M173" s="2">
        <f t="shared" si="38"/>
        <v>8</v>
      </c>
      <c r="N173" s="2">
        <f t="shared" si="34"/>
        <v>19</v>
      </c>
      <c r="O173" s="2">
        <f t="shared" si="39"/>
        <v>240</v>
      </c>
      <c r="P173" s="2">
        <f t="shared" si="32"/>
        <v>40</v>
      </c>
      <c r="Q173" s="2">
        <f t="shared" si="39"/>
        <v>1</v>
      </c>
      <c r="R173" s="13" t="s">
        <v>841</v>
      </c>
      <c r="W173" s="2">
        <f t="shared" si="36"/>
        <v>0</v>
      </c>
      <c r="X173" s="2">
        <v>169</v>
      </c>
    </row>
    <row r="174" spans="1:24">
      <c r="A174" s="2">
        <f t="shared" si="37"/>
        <v>52199</v>
      </c>
      <c r="B174" s="10" t="s">
        <v>916</v>
      </c>
      <c r="C174" s="10" t="s">
        <v>917</v>
      </c>
      <c r="D174" s="10" t="s">
        <v>921</v>
      </c>
      <c r="E174" s="10"/>
      <c r="F174" s="10" t="s">
        <v>919</v>
      </c>
      <c r="G174" s="10">
        <v>10</v>
      </c>
      <c r="H174" s="10">
        <f t="shared" si="29"/>
        <v>6</v>
      </c>
      <c r="I174" s="10">
        <v>9</v>
      </c>
      <c r="J174" s="10">
        <f t="shared" si="30"/>
        <v>503</v>
      </c>
      <c r="K174" s="10">
        <f t="shared" si="31"/>
        <v>45</v>
      </c>
      <c r="L174" s="2">
        <f t="shared" si="33"/>
        <v>190</v>
      </c>
      <c r="M174" s="2">
        <f t="shared" si="38"/>
        <v>9</v>
      </c>
      <c r="N174" s="2">
        <f t="shared" si="34"/>
        <v>19</v>
      </c>
      <c r="O174" s="2">
        <f t="shared" si="39"/>
        <v>270</v>
      </c>
      <c r="P174" s="2">
        <f t="shared" si="32"/>
        <v>45</v>
      </c>
      <c r="Q174" s="2">
        <f t="shared" si="39"/>
        <v>1</v>
      </c>
      <c r="R174" s="13" t="s">
        <v>841</v>
      </c>
      <c r="W174" s="2">
        <f t="shared" si="36"/>
        <v>0</v>
      </c>
      <c r="X174" s="2">
        <v>170</v>
      </c>
    </row>
    <row r="175" spans="1:24">
      <c r="A175" s="2">
        <f t="shared" si="37"/>
        <v>52201</v>
      </c>
      <c r="B175" s="10" t="s">
        <v>916</v>
      </c>
      <c r="C175" s="10" t="s">
        <v>917</v>
      </c>
      <c r="D175" s="10" t="s">
        <v>921</v>
      </c>
      <c r="E175" s="10"/>
      <c r="F175" s="10" t="s">
        <v>919</v>
      </c>
      <c r="G175" s="10">
        <v>11</v>
      </c>
      <c r="H175" s="10">
        <f t="shared" si="29"/>
        <v>12</v>
      </c>
      <c r="I175" s="10">
        <v>9</v>
      </c>
      <c r="J175" s="10">
        <f t="shared" si="30"/>
        <v>504</v>
      </c>
      <c r="K175" s="10">
        <f t="shared" si="31"/>
        <v>7</v>
      </c>
      <c r="L175" s="2">
        <f t="shared" si="33"/>
        <v>200</v>
      </c>
      <c r="M175" s="2">
        <f t="shared" si="38"/>
        <v>1</v>
      </c>
      <c r="N175" s="2">
        <f t="shared" si="34"/>
        <v>20</v>
      </c>
      <c r="O175" s="2">
        <f t="shared" si="39"/>
        <v>30</v>
      </c>
      <c r="P175" s="2">
        <f t="shared" si="32"/>
        <v>6.25</v>
      </c>
      <c r="Q175" s="2">
        <f t="shared" si="39"/>
        <v>0.4</v>
      </c>
      <c r="R175" s="13" t="s">
        <v>842</v>
      </c>
      <c r="W175" s="2">
        <f t="shared" si="36"/>
        <v>0</v>
      </c>
      <c r="X175" s="2">
        <v>171</v>
      </c>
    </row>
    <row r="176" spans="1:24">
      <c r="A176" s="2">
        <f t="shared" si="37"/>
        <v>52202</v>
      </c>
      <c r="B176" s="10" t="s">
        <v>916</v>
      </c>
      <c r="C176" s="10" t="s">
        <v>917</v>
      </c>
      <c r="D176" s="10" t="s">
        <v>921</v>
      </c>
      <c r="E176" s="10"/>
      <c r="F176" s="10" t="s">
        <v>919</v>
      </c>
      <c r="G176" s="10">
        <v>12</v>
      </c>
      <c r="H176" s="10">
        <f t="shared" si="29"/>
        <v>12</v>
      </c>
      <c r="I176" s="10">
        <v>9</v>
      </c>
      <c r="J176" s="10">
        <f t="shared" si="30"/>
        <v>504</v>
      </c>
      <c r="K176" s="10">
        <f t="shared" si="31"/>
        <v>9</v>
      </c>
      <c r="L176" s="2">
        <f t="shared" si="33"/>
        <v>200</v>
      </c>
      <c r="M176" s="2">
        <f t="shared" si="38"/>
        <v>2</v>
      </c>
      <c r="N176" s="2">
        <f t="shared" si="34"/>
        <v>20</v>
      </c>
      <c r="O176" s="2">
        <f t="shared" si="39"/>
        <v>60</v>
      </c>
      <c r="P176" s="2">
        <f t="shared" si="32"/>
        <v>8.3333333333333339</v>
      </c>
      <c r="Q176" s="2">
        <f t="shared" si="39"/>
        <v>0.6</v>
      </c>
      <c r="R176" s="13" t="s">
        <v>842</v>
      </c>
      <c r="W176" s="2">
        <f t="shared" si="36"/>
        <v>0</v>
      </c>
      <c r="X176" s="2">
        <v>172</v>
      </c>
    </row>
    <row r="177" spans="1:24">
      <c r="A177" s="2">
        <f t="shared" si="37"/>
        <v>52203</v>
      </c>
      <c r="B177" s="10" t="s">
        <v>916</v>
      </c>
      <c r="C177" s="10" t="s">
        <v>917</v>
      </c>
      <c r="D177" s="10" t="s">
        <v>921</v>
      </c>
      <c r="E177" s="10"/>
      <c r="F177" s="10" t="s">
        <v>919</v>
      </c>
      <c r="G177" s="10">
        <v>13</v>
      </c>
      <c r="H177" s="10">
        <f t="shared" si="29"/>
        <v>12</v>
      </c>
      <c r="I177" s="10">
        <v>9</v>
      </c>
      <c r="J177" s="10">
        <f t="shared" si="30"/>
        <v>504</v>
      </c>
      <c r="K177" s="10">
        <f t="shared" si="31"/>
        <v>10</v>
      </c>
      <c r="L177" s="2">
        <f t="shared" si="33"/>
        <v>200</v>
      </c>
      <c r="M177" s="2">
        <f t="shared" si="38"/>
        <v>3</v>
      </c>
      <c r="N177" s="2">
        <f t="shared" si="34"/>
        <v>20</v>
      </c>
      <c r="O177" s="2">
        <f t="shared" si="39"/>
        <v>90</v>
      </c>
      <c r="P177" s="2">
        <f t="shared" si="32"/>
        <v>9.375</v>
      </c>
      <c r="Q177" s="2">
        <f t="shared" si="39"/>
        <v>0.8</v>
      </c>
      <c r="R177" s="13" t="s">
        <v>842</v>
      </c>
      <c r="W177" s="2">
        <f t="shared" si="36"/>
        <v>0</v>
      </c>
      <c r="X177" s="2">
        <v>173</v>
      </c>
    </row>
    <row r="178" spans="1:24">
      <c r="A178" s="2">
        <f t="shared" si="37"/>
        <v>52204</v>
      </c>
      <c r="B178" s="10" t="s">
        <v>916</v>
      </c>
      <c r="C178" s="10" t="s">
        <v>917</v>
      </c>
      <c r="D178" s="10" t="s">
        <v>921</v>
      </c>
      <c r="E178" s="10"/>
      <c r="F178" s="10" t="s">
        <v>919</v>
      </c>
      <c r="G178" s="10">
        <v>14</v>
      </c>
      <c r="H178" s="10">
        <f t="shared" si="29"/>
        <v>12</v>
      </c>
      <c r="I178" s="10">
        <v>9</v>
      </c>
      <c r="J178" s="10">
        <f t="shared" si="30"/>
        <v>504</v>
      </c>
      <c r="K178" s="10">
        <f t="shared" si="31"/>
        <v>10</v>
      </c>
      <c r="L178" s="2">
        <f t="shared" si="33"/>
        <v>200</v>
      </c>
      <c r="M178" s="2">
        <f t="shared" si="38"/>
        <v>4</v>
      </c>
      <c r="N178" s="2">
        <f t="shared" si="34"/>
        <v>20</v>
      </c>
      <c r="O178" s="2">
        <f t="shared" si="39"/>
        <v>120</v>
      </c>
      <c r="P178" s="2">
        <f t="shared" si="32"/>
        <v>10</v>
      </c>
      <c r="Q178" s="2">
        <f t="shared" si="39"/>
        <v>1</v>
      </c>
      <c r="R178" s="13" t="s">
        <v>842</v>
      </c>
      <c r="W178" s="2">
        <f t="shared" si="36"/>
        <v>0</v>
      </c>
      <c r="X178" s="2">
        <v>174</v>
      </c>
    </row>
    <row r="179" spans="1:24">
      <c r="A179" s="2">
        <f t="shared" si="37"/>
        <v>52205</v>
      </c>
      <c r="B179" s="10" t="s">
        <v>916</v>
      </c>
      <c r="C179" s="10" t="s">
        <v>917</v>
      </c>
      <c r="D179" s="10" t="s">
        <v>921</v>
      </c>
      <c r="E179" s="10"/>
      <c r="F179" s="10" t="s">
        <v>919</v>
      </c>
      <c r="G179" s="10">
        <v>15</v>
      </c>
      <c r="H179" s="10">
        <f t="shared" si="29"/>
        <v>12</v>
      </c>
      <c r="I179" s="10">
        <v>9</v>
      </c>
      <c r="J179" s="10">
        <f t="shared" si="30"/>
        <v>504</v>
      </c>
      <c r="K179" s="10">
        <f t="shared" si="31"/>
        <v>11</v>
      </c>
      <c r="L179" s="2">
        <f t="shared" si="33"/>
        <v>200</v>
      </c>
      <c r="M179" s="2">
        <f t="shared" si="38"/>
        <v>5</v>
      </c>
      <c r="N179" s="2">
        <f t="shared" si="34"/>
        <v>20</v>
      </c>
      <c r="O179" s="2">
        <f t="shared" si="39"/>
        <v>150</v>
      </c>
      <c r="P179" s="2">
        <f t="shared" si="32"/>
        <v>10.416666666666668</v>
      </c>
      <c r="Q179" s="2">
        <f t="shared" si="39"/>
        <v>1.2</v>
      </c>
      <c r="R179" s="13" t="s">
        <v>842</v>
      </c>
      <c r="W179" s="2">
        <f t="shared" si="36"/>
        <v>0</v>
      </c>
      <c r="X179" s="2">
        <v>175</v>
      </c>
    </row>
    <row r="180" spans="1:24">
      <c r="A180" s="2">
        <f t="shared" si="37"/>
        <v>52206</v>
      </c>
      <c r="B180" s="10" t="s">
        <v>916</v>
      </c>
      <c r="C180" s="10" t="s">
        <v>917</v>
      </c>
      <c r="D180" s="10" t="s">
        <v>921</v>
      </c>
      <c r="E180" s="10"/>
      <c r="F180" s="10" t="s">
        <v>919</v>
      </c>
      <c r="G180" s="10">
        <v>16</v>
      </c>
      <c r="H180" s="10">
        <f t="shared" si="29"/>
        <v>12</v>
      </c>
      <c r="I180" s="10">
        <v>9</v>
      </c>
      <c r="J180" s="10">
        <f t="shared" si="30"/>
        <v>504</v>
      </c>
      <c r="K180" s="10">
        <f t="shared" si="31"/>
        <v>15</v>
      </c>
      <c r="L180" s="2">
        <f t="shared" si="33"/>
        <v>200</v>
      </c>
      <c r="M180" s="2">
        <f t="shared" si="38"/>
        <v>6</v>
      </c>
      <c r="N180" s="2">
        <f t="shared" si="34"/>
        <v>20</v>
      </c>
      <c r="O180" s="2">
        <f t="shared" si="39"/>
        <v>180</v>
      </c>
      <c r="P180" s="2">
        <f t="shared" si="32"/>
        <v>15</v>
      </c>
      <c r="Q180" s="2">
        <f t="shared" si="39"/>
        <v>1</v>
      </c>
      <c r="R180" s="13" t="s">
        <v>842</v>
      </c>
      <c r="W180" s="2">
        <f t="shared" si="36"/>
        <v>0</v>
      </c>
      <c r="X180" s="2">
        <v>176</v>
      </c>
    </row>
    <row r="181" spans="1:24">
      <c r="A181" s="2">
        <f t="shared" si="37"/>
        <v>52207</v>
      </c>
      <c r="B181" s="10" t="s">
        <v>916</v>
      </c>
      <c r="C181" s="10" t="s">
        <v>917</v>
      </c>
      <c r="D181" s="10" t="s">
        <v>921</v>
      </c>
      <c r="E181" s="10"/>
      <c r="F181" s="10" t="s">
        <v>919</v>
      </c>
      <c r="G181" s="10">
        <v>17</v>
      </c>
      <c r="H181" s="10">
        <f t="shared" si="29"/>
        <v>12</v>
      </c>
      <c r="I181" s="10">
        <v>9</v>
      </c>
      <c r="J181" s="10">
        <f t="shared" si="30"/>
        <v>504</v>
      </c>
      <c r="K181" s="10">
        <f t="shared" si="31"/>
        <v>18</v>
      </c>
      <c r="L181" s="2">
        <f t="shared" si="33"/>
        <v>200</v>
      </c>
      <c r="M181" s="2">
        <f t="shared" si="38"/>
        <v>7</v>
      </c>
      <c r="N181" s="2">
        <f t="shared" si="34"/>
        <v>20</v>
      </c>
      <c r="O181" s="2">
        <f t="shared" si="39"/>
        <v>210</v>
      </c>
      <c r="P181" s="2">
        <f t="shared" si="32"/>
        <v>17.5</v>
      </c>
      <c r="Q181" s="2">
        <f t="shared" si="39"/>
        <v>1</v>
      </c>
      <c r="R181" s="13" t="s">
        <v>842</v>
      </c>
      <c r="W181" s="2">
        <f t="shared" si="36"/>
        <v>0</v>
      </c>
      <c r="X181" s="2">
        <v>177</v>
      </c>
    </row>
    <row r="182" spans="1:24">
      <c r="A182" s="2">
        <f t="shared" si="37"/>
        <v>52208</v>
      </c>
      <c r="B182" s="10" t="s">
        <v>916</v>
      </c>
      <c r="C182" s="10" t="s">
        <v>917</v>
      </c>
      <c r="D182" s="10" t="s">
        <v>921</v>
      </c>
      <c r="E182" s="10"/>
      <c r="F182" s="10" t="s">
        <v>919</v>
      </c>
      <c r="G182" s="10">
        <v>18</v>
      </c>
      <c r="H182" s="10">
        <f t="shared" si="29"/>
        <v>12</v>
      </c>
      <c r="I182" s="10">
        <v>9</v>
      </c>
      <c r="J182" s="10">
        <f t="shared" si="30"/>
        <v>504</v>
      </c>
      <c r="K182" s="10">
        <f t="shared" si="31"/>
        <v>20</v>
      </c>
      <c r="L182" s="2">
        <f t="shared" si="33"/>
        <v>200</v>
      </c>
      <c r="M182" s="2">
        <f t="shared" si="38"/>
        <v>8</v>
      </c>
      <c r="N182" s="2">
        <f t="shared" si="34"/>
        <v>20</v>
      </c>
      <c r="O182" s="2">
        <f t="shared" si="39"/>
        <v>240</v>
      </c>
      <c r="P182" s="2">
        <f t="shared" si="32"/>
        <v>20</v>
      </c>
      <c r="Q182" s="2">
        <f t="shared" si="39"/>
        <v>1</v>
      </c>
      <c r="R182" s="13" t="s">
        <v>842</v>
      </c>
      <c r="W182" s="2">
        <f t="shared" si="36"/>
        <v>0</v>
      </c>
      <c r="X182" s="2">
        <v>178</v>
      </c>
    </row>
    <row r="183" spans="1:24">
      <c r="A183" s="2">
        <f t="shared" si="37"/>
        <v>52209</v>
      </c>
      <c r="B183" s="10" t="s">
        <v>916</v>
      </c>
      <c r="C183" s="10" t="s">
        <v>917</v>
      </c>
      <c r="D183" s="10" t="s">
        <v>921</v>
      </c>
      <c r="E183" s="10"/>
      <c r="F183" s="10" t="s">
        <v>919</v>
      </c>
      <c r="G183" s="10">
        <v>19</v>
      </c>
      <c r="H183" s="10">
        <f t="shared" si="29"/>
        <v>12</v>
      </c>
      <c r="I183" s="10">
        <v>9</v>
      </c>
      <c r="J183" s="10">
        <f t="shared" si="30"/>
        <v>504</v>
      </c>
      <c r="K183" s="10">
        <f t="shared" si="31"/>
        <v>23</v>
      </c>
      <c r="L183" s="2">
        <f t="shared" si="33"/>
        <v>200</v>
      </c>
      <c r="M183" s="2">
        <f t="shared" si="38"/>
        <v>9</v>
      </c>
      <c r="N183" s="2">
        <f t="shared" si="34"/>
        <v>20</v>
      </c>
      <c r="O183" s="2">
        <f t="shared" si="39"/>
        <v>270</v>
      </c>
      <c r="P183" s="2">
        <f t="shared" si="32"/>
        <v>22.5</v>
      </c>
      <c r="Q183" s="2">
        <f t="shared" si="39"/>
        <v>1</v>
      </c>
      <c r="R183" s="13" t="s">
        <v>842</v>
      </c>
      <c r="W183" s="2">
        <f t="shared" si="36"/>
        <v>0</v>
      </c>
      <c r="X183" s="2">
        <v>179</v>
      </c>
    </row>
    <row r="184" spans="1:24">
      <c r="A184" s="2">
        <f t="shared" si="37"/>
        <v>52211</v>
      </c>
      <c r="B184" s="10" t="s">
        <v>916</v>
      </c>
      <c r="C184" s="10" t="s">
        <v>917</v>
      </c>
      <c r="D184" s="10" t="s">
        <v>921</v>
      </c>
      <c r="E184" s="10"/>
      <c r="F184" s="10" t="s">
        <v>919</v>
      </c>
      <c r="G184" s="10">
        <v>20</v>
      </c>
      <c r="H184" s="10">
        <f t="shared" si="29"/>
        <v>0.8</v>
      </c>
      <c r="I184" s="10">
        <v>9</v>
      </c>
      <c r="J184" s="10">
        <f t="shared" si="30"/>
        <v>301</v>
      </c>
      <c r="K184" s="10">
        <f t="shared" si="31"/>
        <v>94</v>
      </c>
      <c r="L184" s="2">
        <f t="shared" si="33"/>
        <v>210</v>
      </c>
      <c r="M184" s="2">
        <f t="shared" si="38"/>
        <v>1</v>
      </c>
      <c r="N184" s="2">
        <f t="shared" si="34"/>
        <v>21</v>
      </c>
      <c r="O184" s="2">
        <f t="shared" si="39"/>
        <v>30</v>
      </c>
      <c r="P184" s="2">
        <f t="shared" si="32"/>
        <v>93.75</v>
      </c>
      <c r="Q184" s="2">
        <f t="shared" si="39"/>
        <v>0.4</v>
      </c>
      <c r="R184" s="13" t="s">
        <v>941</v>
      </c>
      <c r="W184" s="2">
        <f t="shared" si="36"/>
        <v>0</v>
      </c>
      <c r="X184" s="2">
        <v>180</v>
      </c>
    </row>
    <row r="185" spans="1:24">
      <c r="A185" s="2">
        <f t="shared" si="37"/>
        <v>52212</v>
      </c>
      <c r="B185" s="10" t="s">
        <v>916</v>
      </c>
      <c r="C185" s="10" t="s">
        <v>917</v>
      </c>
      <c r="D185" s="10" t="s">
        <v>921</v>
      </c>
      <c r="E185" s="10"/>
      <c r="F185" s="10" t="s">
        <v>919</v>
      </c>
      <c r="G185" s="10">
        <v>21</v>
      </c>
      <c r="H185" s="10">
        <f t="shared" si="29"/>
        <v>0.8</v>
      </c>
      <c r="I185" s="10">
        <v>9</v>
      </c>
      <c r="J185" s="10">
        <f t="shared" si="30"/>
        <v>301</v>
      </c>
      <c r="K185" s="10">
        <f t="shared" si="31"/>
        <v>125</v>
      </c>
      <c r="L185" s="2">
        <f t="shared" si="33"/>
        <v>210</v>
      </c>
      <c r="M185" s="2">
        <f t="shared" si="38"/>
        <v>2</v>
      </c>
      <c r="N185" s="2">
        <f t="shared" si="34"/>
        <v>21</v>
      </c>
      <c r="O185" s="2">
        <f t="shared" si="39"/>
        <v>60</v>
      </c>
      <c r="P185" s="2">
        <f t="shared" si="32"/>
        <v>125</v>
      </c>
      <c r="Q185" s="2">
        <f t="shared" si="39"/>
        <v>0.6</v>
      </c>
      <c r="R185" s="13" t="s">
        <v>941</v>
      </c>
      <c r="W185" s="2">
        <f t="shared" si="36"/>
        <v>0</v>
      </c>
      <c r="X185" s="2">
        <v>181</v>
      </c>
    </row>
    <row r="186" spans="1:24">
      <c r="A186" s="2">
        <f t="shared" si="37"/>
        <v>52213</v>
      </c>
      <c r="B186" s="10" t="s">
        <v>916</v>
      </c>
      <c r="C186" s="10" t="s">
        <v>917</v>
      </c>
      <c r="D186" s="10" t="s">
        <v>921</v>
      </c>
      <c r="E186" s="10"/>
      <c r="F186" s="10" t="s">
        <v>919</v>
      </c>
      <c r="G186" s="10">
        <v>22</v>
      </c>
      <c r="H186" s="10">
        <f t="shared" si="29"/>
        <v>0.8</v>
      </c>
      <c r="I186" s="10">
        <v>9</v>
      </c>
      <c r="J186" s="10">
        <f t="shared" si="30"/>
        <v>301</v>
      </c>
      <c r="K186" s="10">
        <f t="shared" si="31"/>
        <v>141</v>
      </c>
      <c r="L186" s="2">
        <f t="shared" si="33"/>
        <v>210</v>
      </c>
      <c r="M186" s="2">
        <f t="shared" si="38"/>
        <v>3</v>
      </c>
      <c r="N186" s="2">
        <f t="shared" si="34"/>
        <v>21</v>
      </c>
      <c r="O186" s="2">
        <f t="shared" si="39"/>
        <v>90</v>
      </c>
      <c r="P186" s="2">
        <f t="shared" si="32"/>
        <v>140.625</v>
      </c>
      <c r="Q186" s="2">
        <f t="shared" si="39"/>
        <v>0.8</v>
      </c>
      <c r="R186" s="13" t="s">
        <v>941</v>
      </c>
      <c r="W186" s="2">
        <f t="shared" si="36"/>
        <v>0</v>
      </c>
      <c r="X186" s="2">
        <v>182</v>
      </c>
    </row>
    <row r="187" spans="1:24">
      <c r="A187" s="2">
        <f t="shared" si="37"/>
        <v>52214</v>
      </c>
      <c r="B187" s="10" t="s">
        <v>916</v>
      </c>
      <c r="C187" s="10" t="s">
        <v>917</v>
      </c>
      <c r="D187" s="10" t="s">
        <v>921</v>
      </c>
      <c r="E187" s="10"/>
      <c r="F187" s="10" t="s">
        <v>919</v>
      </c>
      <c r="G187" s="10">
        <v>23</v>
      </c>
      <c r="H187" s="10">
        <f t="shared" si="29"/>
        <v>0.8</v>
      </c>
      <c r="I187" s="10">
        <v>9</v>
      </c>
      <c r="J187" s="10">
        <f t="shared" si="30"/>
        <v>301</v>
      </c>
      <c r="K187" s="10">
        <f t="shared" si="31"/>
        <v>150</v>
      </c>
      <c r="L187" s="2">
        <f t="shared" si="33"/>
        <v>210</v>
      </c>
      <c r="M187" s="2">
        <f t="shared" si="38"/>
        <v>4</v>
      </c>
      <c r="N187" s="2">
        <f t="shared" si="34"/>
        <v>21</v>
      </c>
      <c r="O187" s="2">
        <f t="shared" si="39"/>
        <v>120</v>
      </c>
      <c r="P187" s="2">
        <f t="shared" si="32"/>
        <v>150</v>
      </c>
      <c r="Q187" s="2">
        <f t="shared" si="39"/>
        <v>1</v>
      </c>
      <c r="R187" s="13" t="s">
        <v>941</v>
      </c>
      <c r="W187" s="2">
        <f t="shared" si="36"/>
        <v>0</v>
      </c>
      <c r="X187" s="2">
        <v>183</v>
      </c>
    </row>
    <row r="188" spans="1:24">
      <c r="A188" s="2">
        <f t="shared" si="37"/>
        <v>52215</v>
      </c>
      <c r="B188" s="10" t="s">
        <v>916</v>
      </c>
      <c r="C188" s="10" t="s">
        <v>917</v>
      </c>
      <c r="D188" s="10" t="s">
        <v>921</v>
      </c>
      <c r="E188" s="10"/>
      <c r="F188" s="10" t="s">
        <v>919</v>
      </c>
      <c r="G188" s="10">
        <v>24</v>
      </c>
      <c r="H188" s="10">
        <f t="shared" si="29"/>
        <v>0.8</v>
      </c>
      <c r="I188" s="10">
        <v>9</v>
      </c>
      <c r="J188" s="10">
        <f t="shared" si="30"/>
        <v>301</v>
      </c>
      <c r="K188" s="10">
        <f t="shared" si="31"/>
        <v>157</v>
      </c>
      <c r="L188" s="2">
        <f t="shared" si="33"/>
        <v>210</v>
      </c>
      <c r="M188" s="2">
        <f t="shared" si="38"/>
        <v>5</v>
      </c>
      <c r="N188" s="2">
        <f t="shared" si="34"/>
        <v>21</v>
      </c>
      <c r="O188" s="2">
        <f t="shared" si="39"/>
        <v>150</v>
      </c>
      <c r="P188" s="2">
        <f t="shared" si="32"/>
        <v>156.25</v>
      </c>
      <c r="Q188" s="2">
        <f t="shared" si="39"/>
        <v>1.2</v>
      </c>
      <c r="R188" s="13" t="s">
        <v>941</v>
      </c>
      <c r="W188" s="2">
        <f t="shared" si="36"/>
        <v>0</v>
      </c>
      <c r="X188" s="2">
        <v>184</v>
      </c>
    </row>
    <row r="189" spans="1:24">
      <c r="A189" s="2">
        <f t="shared" si="37"/>
        <v>52216</v>
      </c>
      <c r="B189" s="10" t="s">
        <v>916</v>
      </c>
      <c r="C189" s="10" t="s">
        <v>917</v>
      </c>
      <c r="D189" s="10" t="s">
        <v>921</v>
      </c>
      <c r="E189" s="10"/>
      <c r="F189" s="10" t="s">
        <v>919</v>
      </c>
      <c r="G189" s="10">
        <v>25</v>
      </c>
      <c r="H189" s="10">
        <f t="shared" si="29"/>
        <v>0.8</v>
      </c>
      <c r="I189" s="10">
        <v>9</v>
      </c>
      <c r="J189" s="10">
        <f t="shared" si="30"/>
        <v>301</v>
      </c>
      <c r="K189" s="10">
        <f t="shared" si="31"/>
        <v>225</v>
      </c>
      <c r="L189" s="2">
        <f t="shared" si="33"/>
        <v>210</v>
      </c>
      <c r="M189" s="2">
        <f t="shared" si="38"/>
        <v>6</v>
      </c>
      <c r="N189" s="2">
        <f t="shared" si="34"/>
        <v>21</v>
      </c>
      <c r="O189" s="2">
        <f t="shared" si="39"/>
        <v>180</v>
      </c>
      <c r="P189" s="2">
        <f t="shared" si="32"/>
        <v>225</v>
      </c>
      <c r="Q189" s="2">
        <f t="shared" si="39"/>
        <v>1</v>
      </c>
      <c r="R189" s="13" t="s">
        <v>941</v>
      </c>
      <c r="W189" s="2">
        <f t="shared" si="36"/>
        <v>0</v>
      </c>
      <c r="X189" s="2">
        <v>185</v>
      </c>
    </row>
    <row r="190" spans="1:24">
      <c r="A190" s="2">
        <f t="shared" si="37"/>
        <v>52217</v>
      </c>
      <c r="B190" s="10" t="s">
        <v>916</v>
      </c>
      <c r="C190" s="10" t="s">
        <v>917</v>
      </c>
      <c r="D190" s="10" t="s">
        <v>921</v>
      </c>
      <c r="E190" s="10"/>
      <c r="F190" s="10" t="s">
        <v>919</v>
      </c>
      <c r="G190" s="10">
        <v>26</v>
      </c>
      <c r="H190" s="10">
        <f t="shared" si="29"/>
        <v>0.8</v>
      </c>
      <c r="I190" s="10">
        <v>9</v>
      </c>
      <c r="J190" s="10">
        <f t="shared" si="30"/>
        <v>301</v>
      </c>
      <c r="K190" s="10">
        <f t="shared" si="31"/>
        <v>263</v>
      </c>
      <c r="L190" s="2">
        <f t="shared" si="33"/>
        <v>210</v>
      </c>
      <c r="M190" s="2">
        <f t="shared" si="38"/>
        <v>7</v>
      </c>
      <c r="N190" s="2">
        <f t="shared" si="34"/>
        <v>21</v>
      </c>
      <c r="O190" s="2">
        <f t="shared" si="39"/>
        <v>210</v>
      </c>
      <c r="P190" s="2">
        <f t="shared" si="32"/>
        <v>262.5</v>
      </c>
      <c r="Q190" s="2">
        <f t="shared" si="39"/>
        <v>1</v>
      </c>
      <c r="R190" s="13" t="s">
        <v>941</v>
      </c>
      <c r="W190" s="2">
        <f t="shared" si="36"/>
        <v>0</v>
      </c>
      <c r="X190" s="2">
        <v>186</v>
      </c>
    </row>
    <row r="191" spans="1:24">
      <c r="A191" s="2">
        <f t="shared" si="37"/>
        <v>52218</v>
      </c>
      <c r="B191" s="10" t="s">
        <v>916</v>
      </c>
      <c r="C191" s="10" t="s">
        <v>917</v>
      </c>
      <c r="D191" s="10" t="s">
        <v>921</v>
      </c>
      <c r="E191" s="10"/>
      <c r="F191" s="10" t="s">
        <v>919</v>
      </c>
      <c r="G191" s="10">
        <v>27</v>
      </c>
      <c r="H191" s="10">
        <f t="shared" si="29"/>
        <v>0.8</v>
      </c>
      <c r="I191" s="10">
        <v>9</v>
      </c>
      <c r="J191" s="10">
        <f t="shared" si="30"/>
        <v>301</v>
      </c>
      <c r="K191" s="10">
        <f t="shared" si="31"/>
        <v>300</v>
      </c>
      <c r="L191" s="2">
        <f t="shared" si="33"/>
        <v>210</v>
      </c>
      <c r="M191" s="2">
        <f t="shared" si="38"/>
        <v>8</v>
      </c>
      <c r="N191" s="2">
        <f t="shared" si="34"/>
        <v>21</v>
      </c>
      <c r="O191" s="2">
        <f t="shared" si="39"/>
        <v>240</v>
      </c>
      <c r="P191" s="2">
        <f t="shared" si="32"/>
        <v>300</v>
      </c>
      <c r="Q191" s="2">
        <f t="shared" si="39"/>
        <v>1</v>
      </c>
      <c r="R191" s="13" t="s">
        <v>941</v>
      </c>
      <c r="W191" s="2">
        <f t="shared" si="36"/>
        <v>0</v>
      </c>
      <c r="X191" s="2">
        <v>187</v>
      </c>
    </row>
    <row r="192" spans="1:24">
      <c r="A192" s="2">
        <f t="shared" si="37"/>
        <v>52219</v>
      </c>
      <c r="B192" s="10" t="s">
        <v>916</v>
      </c>
      <c r="C192" s="10" t="s">
        <v>917</v>
      </c>
      <c r="D192" s="10" t="s">
        <v>921</v>
      </c>
      <c r="E192" s="10"/>
      <c r="F192" s="10" t="s">
        <v>919</v>
      </c>
      <c r="G192" s="10">
        <v>28</v>
      </c>
      <c r="H192" s="10">
        <f t="shared" si="29"/>
        <v>0.8</v>
      </c>
      <c r="I192" s="10">
        <v>9</v>
      </c>
      <c r="J192" s="10">
        <f t="shared" si="30"/>
        <v>301</v>
      </c>
      <c r="K192" s="10">
        <f t="shared" si="31"/>
        <v>338</v>
      </c>
      <c r="L192" s="2">
        <f t="shared" si="33"/>
        <v>210</v>
      </c>
      <c r="M192" s="2">
        <f t="shared" si="38"/>
        <v>9</v>
      </c>
      <c r="N192" s="2">
        <f t="shared" si="34"/>
        <v>21</v>
      </c>
      <c r="O192" s="2">
        <f t="shared" si="39"/>
        <v>270</v>
      </c>
      <c r="P192" s="2">
        <f t="shared" si="32"/>
        <v>337.5</v>
      </c>
      <c r="Q192" s="2">
        <f t="shared" si="39"/>
        <v>1</v>
      </c>
      <c r="R192" s="13" t="s">
        <v>941</v>
      </c>
      <c r="W192" s="2">
        <f t="shared" si="36"/>
        <v>0</v>
      </c>
      <c r="X192" s="2">
        <v>188</v>
      </c>
    </row>
    <row r="193" spans="1:24">
      <c r="A193" s="2">
        <f t="shared" si="37"/>
        <v>52221</v>
      </c>
      <c r="B193" s="10" t="s">
        <v>916</v>
      </c>
      <c r="C193" s="10" t="s">
        <v>917</v>
      </c>
      <c r="D193" s="10" t="s">
        <v>921</v>
      </c>
      <c r="E193" s="10"/>
      <c r="F193" s="10" t="s">
        <v>919</v>
      </c>
      <c r="G193" s="10">
        <v>29</v>
      </c>
      <c r="H193" s="10">
        <f t="shared" si="29"/>
        <v>0.8</v>
      </c>
      <c r="I193" s="10">
        <v>9</v>
      </c>
      <c r="J193" s="10">
        <f t="shared" si="30"/>
        <v>401</v>
      </c>
      <c r="K193" s="10">
        <f t="shared" si="31"/>
        <v>94</v>
      </c>
      <c r="L193" s="2">
        <f t="shared" si="33"/>
        <v>220</v>
      </c>
      <c r="M193" s="2">
        <f t="shared" si="38"/>
        <v>1</v>
      </c>
      <c r="N193" s="2">
        <f t="shared" si="34"/>
        <v>22</v>
      </c>
      <c r="O193" s="2">
        <f t="shared" si="39"/>
        <v>30</v>
      </c>
      <c r="P193" s="2">
        <f t="shared" si="32"/>
        <v>93.75</v>
      </c>
      <c r="Q193" s="2">
        <f t="shared" si="39"/>
        <v>0.4</v>
      </c>
      <c r="R193" s="13" t="s">
        <v>944</v>
      </c>
      <c r="W193" s="2">
        <f t="shared" si="36"/>
        <v>0</v>
      </c>
      <c r="X193" s="2">
        <v>189</v>
      </c>
    </row>
    <row r="194" spans="1:24">
      <c r="A194" s="2">
        <f t="shared" si="37"/>
        <v>52222</v>
      </c>
      <c r="B194" s="10" t="s">
        <v>916</v>
      </c>
      <c r="C194" s="10" t="s">
        <v>917</v>
      </c>
      <c r="D194" s="10" t="s">
        <v>921</v>
      </c>
      <c r="E194" s="10"/>
      <c r="F194" s="10" t="s">
        <v>919</v>
      </c>
      <c r="G194" s="10">
        <v>30</v>
      </c>
      <c r="H194" s="10">
        <f t="shared" si="29"/>
        <v>0.8</v>
      </c>
      <c r="I194" s="10">
        <v>9</v>
      </c>
      <c r="J194" s="10">
        <f t="shared" si="30"/>
        <v>401</v>
      </c>
      <c r="K194" s="10">
        <f t="shared" si="31"/>
        <v>125</v>
      </c>
      <c r="L194" s="2">
        <f t="shared" si="33"/>
        <v>220</v>
      </c>
      <c r="M194" s="2">
        <f t="shared" si="38"/>
        <v>2</v>
      </c>
      <c r="N194" s="2">
        <f t="shared" si="34"/>
        <v>22</v>
      </c>
      <c r="O194" s="2">
        <f t="shared" si="39"/>
        <v>60</v>
      </c>
      <c r="P194" s="2">
        <f t="shared" si="32"/>
        <v>125</v>
      </c>
      <c r="Q194" s="2">
        <f t="shared" si="39"/>
        <v>0.6</v>
      </c>
      <c r="R194" s="13" t="s">
        <v>944</v>
      </c>
      <c r="W194" s="2">
        <f t="shared" si="36"/>
        <v>0</v>
      </c>
      <c r="X194" s="2">
        <v>190</v>
      </c>
    </row>
    <row r="195" spans="1:24">
      <c r="A195" s="2">
        <f t="shared" si="37"/>
        <v>52223</v>
      </c>
      <c r="B195" s="10" t="s">
        <v>916</v>
      </c>
      <c r="C195" s="10" t="s">
        <v>917</v>
      </c>
      <c r="D195" s="10" t="s">
        <v>921</v>
      </c>
      <c r="E195" s="10"/>
      <c r="F195" s="10" t="s">
        <v>919</v>
      </c>
      <c r="G195" s="10">
        <v>31</v>
      </c>
      <c r="H195" s="10">
        <f t="shared" si="29"/>
        <v>0.8</v>
      </c>
      <c r="I195" s="10">
        <v>9</v>
      </c>
      <c r="J195" s="10">
        <f t="shared" si="30"/>
        <v>401</v>
      </c>
      <c r="K195" s="10">
        <f t="shared" si="31"/>
        <v>141</v>
      </c>
      <c r="L195" s="2">
        <f t="shared" si="33"/>
        <v>220</v>
      </c>
      <c r="M195" s="2">
        <f t="shared" si="38"/>
        <v>3</v>
      </c>
      <c r="N195" s="2">
        <f t="shared" si="34"/>
        <v>22</v>
      </c>
      <c r="O195" s="2">
        <f t="shared" si="39"/>
        <v>90</v>
      </c>
      <c r="P195" s="2">
        <f t="shared" si="32"/>
        <v>140.625</v>
      </c>
      <c r="Q195" s="2">
        <f t="shared" si="39"/>
        <v>0.8</v>
      </c>
      <c r="R195" s="13" t="s">
        <v>944</v>
      </c>
      <c r="W195" s="2">
        <f t="shared" si="36"/>
        <v>0</v>
      </c>
      <c r="X195" s="2">
        <v>191</v>
      </c>
    </row>
    <row r="196" spans="1:24">
      <c r="A196" s="2">
        <f t="shared" si="37"/>
        <v>52224</v>
      </c>
      <c r="B196" s="10" t="s">
        <v>916</v>
      </c>
      <c r="C196" s="10" t="s">
        <v>917</v>
      </c>
      <c r="D196" s="10" t="s">
        <v>921</v>
      </c>
      <c r="E196" s="10"/>
      <c r="F196" s="10" t="s">
        <v>919</v>
      </c>
      <c r="G196" s="10">
        <v>32</v>
      </c>
      <c r="H196" s="10">
        <f t="shared" si="29"/>
        <v>0.8</v>
      </c>
      <c r="I196" s="10">
        <v>9</v>
      </c>
      <c r="J196" s="10">
        <f t="shared" si="30"/>
        <v>401</v>
      </c>
      <c r="K196" s="10">
        <f t="shared" si="31"/>
        <v>150</v>
      </c>
      <c r="L196" s="2">
        <f t="shared" si="33"/>
        <v>220</v>
      </c>
      <c r="M196" s="2">
        <f t="shared" si="38"/>
        <v>4</v>
      </c>
      <c r="N196" s="2">
        <f t="shared" si="34"/>
        <v>22</v>
      </c>
      <c r="O196" s="2">
        <f t="shared" si="39"/>
        <v>120</v>
      </c>
      <c r="P196" s="2">
        <f t="shared" si="32"/>
        <v>150</v>
      </c>
      <c r="Q196" s="2">
        <f t="shared" si="39"/>
        <v>1</v>
      </c>
      <c r="R196" s="13" t="s">
        <v>944</v>
      </c>
      <c r="W196" s="2">
        <f t="shared" si="36"/>
        <v>0</v>
      </c>
      <c r="X196" s="2">
        <v>192</v>
      </c>
    </row>
    <row r="197" spans="1:24">
      <c r="A197" s="2">
        <f t="shared" si="37"/>
        <v>52225</v>
      </c>
      <c r="B197" s="10" t="s">
        <v>916</v>
      </c>
      <c r="C197" s="10" t="s">
        <v>917</v>
      </c>
      <c r="D197" s="10" t="s">
        <v>921</v>
      </c>
      <c r="E197" s="10"/>
      <c r="F197" s="10" t="s">
        <v>919</v>
      </c>
      <c r="G197" s="10">
        <v>33</v>
      </c>
      <c r="H197" s="10">
        <f t="shared" ref="H197:H260" si="40">VLOOKUP(J197,$U$4:$V$11,2,0)</f>
        <v>0.8</v>
      </c>
      <c r="I197" s="10">
        <v>9</v>
      </c>
      <c r="J197" s="10">
        <f t="shared" ref="J197:J260" si="41">VLOOKUP(R197,$T$4:$U$11,2,0)</f>
        <v>401</v>
      </c>
      <c r="K197" s="10">
        <f t="shared" ref="K197:K260" si="42">ROUNDUP(P197,0)</f>
        <v>157</v>
      </c>
      <c r="L197" s="2">
        <f t="shared" si="33"/>
        <v>220</v>
      </c>
      <c r="M197" s="2">
        <f t="shared" si="38"/>
        <v>5</v>
      </c>
      <c r="N197" s="2">
        <f t="shared" si="34"/>
        <v>22</v>
      </c>
      <c r="O197" s="2">
        <f t="shared" si="39"/>
        <v>150</v>
      </c>
      <c r="P197" s="2">
        <f t="shared" ref="P197:P260" si="43">O197/H197/Q197</f>
        <v>156.25</v>
      </c>
      <c r="Q197" s="2">
        <f t="shared" si="39"/>
        <v>1.2</v>
      </c>
      <c r="R197" s="13" t="s">
        <v>944</v>
      </c>
      <c r="W197" s="2">
        <f t="shared" si="36"/>
        <v>0</v>
      </c>
      <c r="X197" s="2">
        <v>193</v>
      </c>
    </row>
    <row r="198" spans="1:24">
      <c r="A198" s="2">
        <f t="shared" si="37"/>
        <v>52226</v>
      </c>
      <c r="B198" s="10" t="s">
        <v>916</v>
      </c>
      <c r="C198" s="10" t="s">
        <v>917</v>
      </c>
      <c r="D198" s="10" t="s">
        <v>921</v>
      </c>
      <c r="E198" s="10"/>
      <c r="F198" s="10" t="s">
        <v>919</v>
      </c>
      <c r="G198" s="10">
        <v>34</v>
      </c>
      <c r="H198" s="10">
        <f t="shared" si="40"/>
        <v>0.8</v>
      </c>
      <c r="I198" s="10">
        <v>9</v>
      </c>
      <c r="J198" s="10">
        <f t="shared" si="41"/>
        <v>401</v>
      </c>
      <c r="K198" s="10">
        <f t="shared" si="42"/>
        <v>225</v>
      </c>
      <c r="L198" s="2">
        <f t="shared" si="33"/>
        <v>220</v>
      </c>
      <c r="M198" s="2">
        <f t="shared" si="38"/>
        <v>6</v>
      </c>
      <c r="N198" s="2">
        <f t="shared" si="34"/>
        <v>22</v>
      </c>
      <c r="O198" s="2">
        <f t="shared" si="39"/>
        <v>180</v>
      </c>
      <c r="P198" s="2">
        <f t="shared" si="43"/>
        <v>225</v>
      </c>
      <c r="Q198" s="2">
        <f t="shared" si="39"/>
        <v>1</v>
      </c>
      <c r="R198" s="13" t="s">
        <v>944</v>
      </c>
      <c r="W198" s="2">
        <f t="shared" si="36"/>
        <v>0</v>
      </c>
      <c r="X198" s="2">
        <v>194</v>
      </c>
    </row>
    <row r="199" spans="1:24">
      <c r="A199" s="2">
        <f t="shared" si="37"/>
        <v>52227</v>
      </c>
      <c r="B199" s="10" t="s">
        <v>916</v>
      </c>
      <c r="C199" s="10" t="s">
        <v>917</v>
      </c>
      <c r="D199" s="10" t="s">
        <v>921</v>
      </c>
      <c r="E199" s="10"/>
      <c r="F199" s="10" t="s">
        <v>919</v>
      </c>
      <c r="G199" s="10">
        <v>35</v>
      </c>
      <c r="H199" s="10">
        <f t="shared" si="40"/>
        <v>0.8</v>
      </c>
      <c r="I199" s="10">
        <v>9</v>
      </c>
      <c r="J199" s="10">
        <f t="shared" si="41"/>
        <v>401</v>
      </c>
      <c r="K199" s="10">
        <f t="shared" si="42"/>
        <v>263</v>
      </c>
      <c r="L199" s="2">
        <f t="shared" si="33"/>
        <v>220</v>
      </c>
      <c r="M199" s="2">
        <f t="shared" si="38"/>
        <v>7</v>
      </c>
      <c r="N199" s="2">
        <f t="shared" si="34"/>
        <v>22</v>
      </c>
      <c r="O199" s="2">
        <f t="shared" si="39"/>
        <v>210</v>
      </c>
      <c r="P199" s="2">
        <f t="shared" si="43"/>
        <v>262.5</v>
      </c>
      <c r="Q199" s="2">
        <f t="shared" si="39"/>
        <v>1</v>
      </c>
      <c r="R199" s="13" t="s">
        <v>944</v>
      </c>
      <c r="W199" s="2">
        <f t="shared" si="36"/>
        <v>0</v>
      </c>
      <c r="X199" s="2">
        <v>195</v>
      </c>
    </row>
    <row r="200" spans="1:24">
      <c r="A200" s="2">
        <f t="shared" si="37"/>
        <v>52228</v>
      </c>
      <c r="B200" s="10" t="s">
        <v>916</v>
      </c>
      <c r="C200" s="10" t="s">
        <v>917</v>
      </c>
      <c r="D200" s="10" t="s">
        <v>921</v>
      </c>
      <c r="E200" s="10"/>
      <c r="F200" s="10" t="s">
        <v>919</v>
      </c>
      <c r="G200" s="10">
        <v>36</v>
      </c>
      <c r="H200" s="10">
        <f t="shared" si="40"/>
        <v>0.8</v>
      </c>
      <c r="I200" s="10">
        <v>9</v>
      </c>
      <c r="J200" s="10">
        <f t="shared" si="41"/>
        <v>401</v>
      </c>
      <c r="K200" s="10">
        <f t="shared" si="42"/>
        <v>300</v>
      </c>
      <c r="L200" s="2">
        <f t="shared" si="33"/>
        <v>220</v>
      </c>
      <c r="M200" s="2">
        <f t="shared" si="38"/>
        <v>8</v>
      </c>
      <c r="N200" s="2">
        <f t="shared" si="34"/>
        <v>22</v>
      </c>
      <c r="O200" s="2">
        <f t="shared" si="39"/>
        <v>240</v>
      </c>
      <c r="P200" s="2">
        <f t="shared" si="43"/>
        <v>300</v>
      </c>
      <c r="Q200" s="2">
        <f t="shared" si="39"/>
        <v>1</v>
      </c>
      <c r="R200" s="13" t="s">
        <v>944</v>
      </c>
      <c r="W200" s="2">
        <f t="shared" si="36"/>
        <v>0</v>
      </c>
      <c r="X200" s="2">
        <v>196</v>
      </c>
    </row>
    <row r="201" spans="1:24">
      <c r="A201" s="2">
        <f t="shared" si="37"/>
        <v>52229</v>
      </c>
      <c r="B201" s="10" t="s">
        <v>916</v>
      </c>
      <c r="C201" s="10" t="s">
        <v>917</v>
      </c>
      <c r="D201" s="10" t="s">
        <v>921</v>
      </c>
      <c r="E201" s="10"/>
      <c r="F201" s="10" t="s">
        <v>919</v>
      </c>
      <c r="G201" s="10">
        <v>37</v>
      </c>
      <c r="H201" s="10">
        <f t="shared" si="40"/>
        <v>0.8</v>
      </c>
      <c r="I201" s="10">
        <v>9</v>
      </c>
      <c r="J201" s="10">
        <f t="shared" si="41"/>
        <v>401</v>
      </c>
      <c r="K201" s="10">
        <f t="shared" si="42"/>
        <v>338</v>
      </c>
      <c r="L201" s="2">
        <f t="shared" si="33"/>
        <v>220</v>
      </c>
      <c r="M201" s="2">
        <f t="shared" si="38"/>
        <v>9</v>
      </c>
      <c r="N201" s="2">
        <f t="shared" si="34"/>
        <v>22</v>
      </c>
      <c r="O201" s="2">
        <f t="shared" si="39"/>
        <v>270</v>
      </c>
      <c r="P201" s="2">
        <f t="shared" si="43"/>
        <v>337.5</v>
      </c>
      <c r="Q201" s="2">
        <f t="shared" si="39"/>
        <v>1</v>
      </c>
      <c r="R201" s="13" t="s">
        <v>944</v>
      </c>
      <c r="W201" s="2">
        <f t="shared" si="36"/>
        <v>0</v>
      </c>
      <c r="X201" s="2">
        <v>197</v>
      </c>
    </row>
    <row r="202" spans="1:24">
      <c r="A202" s="2">
        <f t="shared" si="37"/>
        <v>52231</v>
      </c>
      <c r="B202" s="10" t="s">
        <v>916</v>
      </c>
      <c r="C202" s="10" t="s">
        <v>917</v>
      </c>
      <c r="D202" s="10" t="s">
        <v>921</v>
      </c>
      <c r="E202" s="10"/>
      <c r="F202" s="10" t="s">
        <v>919</v>
      </c>
      <c r="G202" s="10">
        <v>38</v>
      </c>
      <c r="H202" s="10">
        <f t="shared" si="40"/>
        <v>0.8</v>
      </c>
      <c r="I202" s="10">
        <v>9</v>
      </c>
      <c r="J202" s="10">
        <f t="shared" si="41"/>
        <v>301</v>
      </c>
      <c r="K202" s="10">
        <f t="shared" si="42"/>
        <v>94</v>
      </c>
      <c r="L202" s="2">
        <f t="shared" si="33"/>
        <v>230</v>
      </c>
      <c r="M202" s="2">
        <f t="shared" si="38"/>
        <v>1</v>
      </c>
      <c r="N202" s="2">
        <f t="shared" si="34"/>
        <v>23</v>
      </c>
      <c r="O202" s="2">
        <f t="shared" si="39"/>
        <v>30</v>
      </c>
      <c r="P202" s="2">
        <f t="shared" si="43"/>
        <v>93.75</v>
      </c>
      <c r="Q202" s="2">
        <f t="shared" si="39"/>
        <v>0.4</v>
      </c>
      <c r="R202" s="13" t="s">
        <v>941</v>
      </c>
      <c r="W202" s="2">
        <f t="shared" si="36"/>
        <v>0</v>
      </c>
      <c r="X202" s="2">
        <v>198</v>
      </c>
    </row>
    <row r="203" spans="1:24">
      <c r="A203" s="2">
        <f t="shared" si="37"/>
        <v>52232</v>
      </c>
      <c r="B203" s="10" t="s">
        <v>916</v>
      </c>
      <c r="C203" s="10" t="s">
        <v>917</v>
      </c>
      <c r="D203" s="10" t="s">
        <v>921</v>
      </c>
      <c r="E203" s="10"/>
      <c r="F203" s="10" t="s">
        <v>919</v>
      </c>
      <c r="G203" s="10">
        <v>39</v>
      </c>
      <c r="H203" s="10">
        <f t="shared" si="40"/>
        <v>0.8</v>
      </c>
      <c r="I203" s="10">
        <v>9</v>
      </c>
      <c r="J203" s="10">
        <f t="shared" si="41"/>
        <v>301</v>
      </c>
      <c r="K203" s="10">
        <f t="shared" si="42"/>
        <v>125</v>
      </c>
      <c r="L203" s="2">
        <f t="shared" si="33"/>
        <v>230</v>
      </c>
      <c r="M203" s="2">
        <f t="shared" si="38"/>
        <v>2</v>
      </c>
      <c r="N203" s="2">
        <f t="shared" si="34"/>
        <v>23</v>
      </c>
      <c r="O203" s="2">
        <f t="shared" si="39"/>
        <v>60</v>
      </c>
      <c r="P203" s="2">
        <f t="shared" si="43"/>
        <v>125</v>
      </c>
      <c r="Q203" s="2">
        <f t="shared" si="39"/>
        <v>0.6</v>
      </c>
      <c r="R203" s="13" t="s">
        <v>941</v>
      </c>
      <c r="W203" s="2">
        <f t="shared" si="36"/>
        <v>0</v>
      </c>
      <c r="X203" s="2">
        <v>199</v>
      </c>
    </row>
    <row r="204" spans="1:24">
      <c r="A204" s="2">
        <f t="shared" si="37"/>
        <v>52233</v>
      </c>
      <c r="B204" s="10" t="s">
        <v>916</v>
      </c>
      <c r="C204" s="10" t="s">
        <v>917</v>
      </c>
      <c r="D204" s="10" t="s">
        <v>921</v>
      </c>
      <c r="E204" s="10"/>
      <c r="F204" s="10" t="s">
        <v>919</v>
      </c>
      <c r="G204" s="10">
        <v>40</v>
      </c>
      <c r="H204" s="10">
        <f t="shared" si="40"/>
        <v>0.8</v>
      </c>
      <c r="I204" s="10">
        <v>9</v>
      </c>
      <c r="J204" s="10">
        <f t="shared" si="41"/>
        <v>301</v>
      </c>
      <c r="K204" s="10">
        <f t="shared" si="42"/>
        <v>141</v>
      </c>
      <c r="L204" s="2">
        <f t="shared" si="33"/>
        <v>230</v>
      </c>
      <c r="M204" s="2">
        <f t="shared" si="38"/>
        <v>3</v>
      </c>
      <c r="N204" s="2">
        <f t="shared" si="34"/>
        <v>23</v>
      </c>
      <c r="O204" s="2">
        <f t="shared" si="39"/>
        <v>90</v>
      </c>
      <c r="P204" s="2">
        <f t="shared" si="43"/>
        <v>140.625</v>
      </c>
      <c r="Q204" s="2">
        <f t="shared" si="39"/>
        <v>0.8</v>
      </c>
      <c r="R204" s="13" t="s">
        <v>941</v>
      </c>
      <c r="W204" s="2">
        <f t="shared" si="36"/>
        <v>0</v>
      </c>
      <c r="X204" s="2">
        <v>200</v>
      </c>
    </row>
    <row r="205" spans="1:24">
      <c r="A205" s="2">
        <f t="shared" si="37"/>
        <v>52234</v>
      </c>
      <c r="B205" s="10" t="s">
        <v>916</v>
      </c>
      <c r="C205" s="10" t="s">
        <v>917</v>
      </c>
      <c r="D205" s="10" t="s">
        <v>921</v>
      </c>
      <c r="E205" s="10"/>
      <c r="F205" s="10" t="s">
        <v>919</v>
      </c>
      <c r="G205" s="10">
        <v>41</v>
      </c>
      <c r="H205" s="10">
        <f t="shared" si="40"/>
        <v>0.8</v>
      </c>
      <c r="I205" s="10">
        <v>9</v>
      </c>
      <c r="J205" s="10">
        <f t="shared" si="41"/>
        <v>301</v>
      </c>
      <c r="K205" s="10">
        <f t="shared" si="42"/>
        <v>150</v>
      </c>
      <c r="L205" s="2">
        <f t="shared" si="33"/>
        <v>230</v>
      </c>
      <c r="M205" s="2">
        <f t="shared" si="38"/>
        <v>4</v>
      </c>
      <c r="N205" s="2">
        <f t="shared" si="34"/>
        <v>23</v>
      </c>
      <c r="O205" s="2">
        <f t="shared" si="39"/>
        <v>120</v>
      </c>
      <c r="P205" s="2">
        <f t="shared" si="43"/>
        <v>150</v>
      </c>
      <c r="Q205" s="2">
        <f t="shared" si="39"/>
        <v>1</v>
      </c>
      <c r="R205" s="13" t="s">
        <v>941</v>
      </c>
      <c r="W205" s="2">
        <f t="shared" si="36"/>
        <v>0</v>
      </c>
      <c r="X205" s="2">
        <v>201</v>
      </c>
    </row>
    <row r="206" spans="1:24">
      <c r="A206" s="2">
        <f t="shared" si="37"/>
        <v>52235</v>
      </c>
      <c r="B206" s="10" t="s">
        <v>916</v>
      </c>
      <c r="C206" s="10" t="s">
        <v>917</v>
      </c>
      <c r="D206" s="10" t="s">
        <v>921</v>
      </c>
      <c r="E206" s="10"/>
      <c r="F206" s="10" t="s">
        <v>919</v>
      </c>
      <c r="G206" s="10">
        <v>42</v>
      </c>
      <c r="H206" s="10">
        <f t="shared" si="40"/>
        <v>0.8</v>
      </c>
      <c r="I206" s="10">
        <v>9</v>
      </c>
      <c r="J206" s="10">
        <f t="shared" si="41"/>
        <v>301</v>
      </c>
      <c r="K206" s="10">
        <f t="shared" si="42"/>
        <v>157</v>
      </c>
      <c r="L206" s="2">
        <f t="shared" ref="L206:L269" si="44">L197+10</f>
        <v>230</v>
      </c>
      <c r="M206" s="2">
        <f t="shared" si="38"/>
        <v>5</v>
      </c>
      <c r="N206" s="2">
        <f t="shared" ref="N206:N269" si="45">N197+1</f>
        <v>23</v>
      </c>
      <c r="O206" s="2">
        <f t="shared" si="39"/>
        <v>150</v>
      </c>
      <c r="P206" s="2">
        <f t="shared" si="43"/>
        <v>156.25</v>
      </c>
      <c r="Q206" s="2">
        <f t="shared" si="39"/>
        <v>1.2</v>
      </c>
      <c r="R206" s="13" t="s">
        <v>941</v>
      </c>
      <c r="W206" s="2">
        <f t="shared" si="36"/>
        <v>0</v>
      </c>
      <c r="X206" s="2">
        <v>202</v>
      </c>
    </row>
    <row r="207" spans="1:24">
      <c r="A207" s="2">
        <f t="shared" si="37"/>
        <v>52236</v>
      </c>
      <c r="B207" s="10" t="s">
        <v>916</v>
      </c>
      <c r="C207" s="10" t="s">
        <v>917</v>
      </c>
      <c r="D207" s="10" t="s">
        <v>921</v>
      </c>
      <c r="E207" s="10"/>
      <c r="F207" s="10" t="s">
        <v>919</v>
      </c>
      <c r="G207" s="10">
        <v>43</v>
      </c>
      <c r="H207" s="10">
        <f t="shared" si="40"/>
        <v>0.8</v>
      </c>
      <c r="I207" s="10">
        <v>9</v>
      </c>
      <c r="J207" s="10">
        <f t="shared" si="41"/>
        <v>301</v>
      </c>
      <c r="K207" s="10">
        <f t="shared" si="42"/>
        <v>225</v>
      </c>
      <c r="L207" s="2">
        <f t="shared" si="44"/>
        <v>230</v>
      </c>
      <c r="M207" s="2">
        <f t="shared" si="38"/>
        <v>6</v>
      </c>
      <c r="N207" s="2">
        <f t="shared" si="45"/>
        <v>23</v>
      </c>
      <c r="O207" s="2">
        <f t="shared" si="39"/>
        <v>180</v>
      </c>
      <c r="P207" s="2">
        <f t="shared" si="43"/>
        <v>225</v>
      </c>
      <c r="Q207" s="2">
        <f t="shared" si="39"/>
        <v>1</v>
      </c>
      <c r="R207" s="13" t="s">
        <v>941</v>
      </c>
      <c r="W207" s="2">
        <f t="shared" si="36"/>
        <v>0</v>
      </c>
      <c r="X207" s="2">
        <v>203</v>
      </c>
    </row>
    <row r="208" spans="1:24">
      <c r="A208" s="2">
        <f t="shared" si="37"/>
        <v>52237</v>
      </c>
      <c r="B208" s="10" t="s">
        <v>916</v>
      </c>
      <c r="C208" s="10" t="s">
        <v>917</v>
      </c>
      <c r="D208" s="10" t="s">
        <v>921</v>
      </c>
      <c r="E208" s="10"/>
      <c r="F208" s="10" t="s">
        <v>919</v>
      </c>
      <c r="G208" s="10">
        <v>44</v>
      </c>
      <c r="H208" s="10">
        <f t="shared" si="40"/>
        <v>0.8</v>
      </c>
      <c r="I208" s="10">
        <v>9</v>
      </c>
      <c r="J208" s="10">
        <f t="shared" si="41"/>
        <v>301</v>
      </c>
      <c r="K208" s="10">
        <f t="shared" si="42"/>
        <v>263</v>
      </c>
      <c r="L208" s="2">
        <f t="shared" si="44"/>
        <v>230</v>
      </c>
      <c r="M208" s="2">
        <f t="shared" si="38"/>
        <v>7</v>
      </c>
      <c r="N208" s="2">
        <f t="shared" si="45"/>
        <v>23</v>
      </c>
      <c r="O208" s="2">
        <f t="shared" si="39"/>
        <v>210</v>
      </c>
      <c r="P208" s="2">
        <f t="shared" si="43"/>
        <v>262.5</v>
      </c>
      <c r="Q208" s="2">
        <f t="shared" si="39"/>
        <v>1</v>
      </c>
      <c r="R208" s="13" t="s">
        <v>941</v>
      </c>
      <c r="W208" s="2">
        <f t="shared" si="36"/>
        <v>0</v>
      </c>
      <c r="X208" s="2">
        <v>204</v>
      </c>
    </row>
    <row r="209" spans="1:24">
      <c r="A209" s="2">
        <f t="shared" si="37"/>
        <v>52238</v>
      </c>
      <c r="B209" s="10" t="s">
        <v>916</v>
      </c>
      <c r="C209" s="10" t="s">
        <v>917</v>
      </c>
      <c r="D209" s="10" t="s">
        <v>921</v>
      </c>
      <c r="E209" s="10"/>
      <c r="F209" s="10" t="s">
        <v>919</v>
      </c>
      <c r="G209" s="10">
        <v>45</v>
      </c>
      <c r="H209" s="10">
        <f t="shared" si="40"/>
        <v>0.8</v>
      </c>
      <c r="I209" s="10">
        <v>9</v>
      </c>
      <c r="J209" s="10">
        <f t="shared" si="41"/>
        <v>301</v>
      </c>
      <c r="K209" s="10">
        <f t="shared" si="42"/>
        <v>300</v>
      </c>
      <c r="L209" s="2">
        <f t="shared" si="44"/>
        <v>230</v>
      </c>
      <c r="M209" s="2">
        <f t="shared" si="38"/>
        <v>8</v>
      </c>
      <c r="N209" s="2">
        <f t="shared" si="45"/>
        <v>23</v>
      </c>
      <c r="O209" s="2">
        <f t="shared" si="39"/>
        <v>240</v>
      </c>
      <c r="P209" s="2">
        <f t="shared" si="43"/>
        <v>300</v>
      </c>
      <c r="Q209" s="2">
        <f t="shared" si="39"/>
        <v>1</v>
      </c>
      <c r="R209" s="13" t="s">
        <v>941</v>
      </c>
      <c r="W209" s="2">
        <f t="shared" ref="W209:W242" si="46">ROUNDUP((U209/60)*V209,0)</f>
        <v>0</v>
      </c>
      <c r="X209" s="2">
        <v>205</v>
      </c>
    </row>
    <row r="210" spans="1:24">
      <c r="A210" s="2">
        <f t="shared" si="37"/>
        <v>52239</v>
      </c>
      <c r="B210" s="10" t="s">
        <v>916</v>
      </c>
      <c r="C210" s="10" t="s">
        <v>917</v>
      </c>
      <c r="D210" s="10" t="s">
        <v>921</v>
      </c>
      <c r="E210" s="10"/>
      <c r="F210" s="10" t="s">
        <v>919</v>
      </c>
      <c r="G210" s="10">
        <v>46</v>
      </c>
      <c r="H210" s="10">
        <f t="shared" si="40"/>
        <v>0.8</v>
      </c>
      <c r="I210" s="10">
        <v>9</v>
      </c>
      <c r="J210" s="10">
        <f t="shared" si="41"/>
        <v>301</v>
      </c>
      <c r="K210" s="10">
        <f t="shared" si="42"/>
        <v>338</v>
      </c>
      <c r="L210" s="2">
        <f t="shared" si="44"/>
        <v>230</v>
      </c>
      <c r="M210" s="2">
        <f t="shared" si="38"/>
        <v>9</v>
      </c>
      <c r="N210" s="2">
        <f t="shared" si="45"/>
        <v>23</v>
      </c>
      <c r="O210" s="2">
        <f t="shared" si="39"/>
        <v>270</v>
      </c>
      <c r="P210" s="2">
        <f t="shared" si="43"/>
        <v>337.5</v>
      </c>
      <c r="Q210" s="2">
        <f t="shared" si="39"/>
        <v>1</v>
      </c>
      <c r="R210" s="13" t="s">
        <v>941</v>
      </c>
      <c r="W210" s="2">
        <f t="shared" si="46"/>
        <v>0</v>
      </c>
      <c r="X210" s="2">
        <v>206</v>
      </c>
    </row>
    <row r="211" spans="1:24">
      <c r="A211" s="2">
        <f t="shared" si="37"/>
        <v>52241</v>
      </c>
      <c r="B211" s="10" t="s">
        <v>916</v>
      </c>
      <c r="C211" s="10" t="s">
        <v>917</v>
      </c>
      <c r="D211" s="10" t="s">
        <v>921</v>
      </c>
      <c r="E211" s="10"/>
      <c r="F211" s="10" t="s">
        <v>919</v>
      </c>
      <c r="G211" s="10">
        <v>47</v>
      </c>
      <c r="H211" s="10">
        <f t="shared" si="40"/>
        <v>0.8</v>
      </c>
      <c r="I211" s="10">
        <v>9</v>
      </c>
      <c r="J211" s="10">
        <f t="shared" si="41"/>
        <v>401</v>
      </c>
      <c r="K211" s="10">
        <f t="shared" si="42"/>
        <v>94</v>
      </c>
      <c r="L211" s="2">
        <f t="shared" si="44"/>
        <v>240</v>
      </c>
      <c r="M211" s="2">
        <f t="shared" si="38"/>
        <v>1</v>
      </c>
      <c r="N211" s="2">
        <f t="shared" si="45"/>
        <v>24</v>
      </c>
      <c r="O211" s="2">
        <f t="shared" si="39"/>
        <v>30</v>
      </c>
      <c r="P211" s="2">
        <f t="shared" si="43"/>
        <v>93.75</v>
      </c>
      <c r="Q211" s="2">
        <f t="shared" si="39"/>
        <v>0.4</v>
      </c>
      <c r="R211" s="13" t="s">
        <v>944</v>
      </c>
      <c r="W211" s="2">
        <f t="shared" si="46"/>
        <v>0</v>
      </c>
      <c r="X211" s="2">
        <v>207</v>
      </c>
    </row>
    <row r="212" spans="1:24">
      <c r="A212" s="2">
        <f t="shared" si="37"/>
        <v>52242</v>
      </c>
      <c r="B212" s="10" t="s">
        <v>916</v>
      </c>
      <c r="C212" s="10" t="s">
        <v>917</v>
      </c>
      <c r="D212" s="10" t="s">
        <v>921</v>
      </c>
      <c r="E212" s="10"/>
      <c r="F212" s="10" t="s">
        <v>919</v>
      </c>
      <c r="G212" s="10">
        <v>48</v>
      </c>
      <c r="H212" s="10">
        <f t="shared" si="40"/>
        <v>0.8</v>
      </c>
      <c r="I212" s="10">
        <v>9</v>
      </c>
      <c r="J212" s="10">
        <f t="shared" si="41"/>
        <v>401</v>
      </c>
      <c r="K212" s="10">
        <f t="shared" si="42"/>
        <v>125</v>
      </c>
      <c r="L212" s="2">
        <f t="shared" si="44"/>
        <v>240</v>
      </c>
      <c r="M212" s="2">
        <f t="shared" si="38"/>
        <v>2</v>
      </c>
      <c r="N212" s="2">
        <f t="shared" si="45"/>
        <v>24</v>
      </c>
      <c r="O212" s="2">
        <f t="shared" si="39"/>
        <v>60</v>
      </c>
      <c r="P212" s="2">
        <f t="shared" si="43"/>
        <v>125</v>
      </c>
      <c r="Q212" s="2">
        <f t="shared" si="39"/>
        <v>0.6</v>
      </c>
      <c r="R212" s="13" t="s">
        <v>944</v>
      </c>
      <c r="W212" s="2">
        <f t="shared" si="46"/>
        <v>0</v>
      </c>
      <c r="X212" s="2">
        <v>208</v>
      </c>
    </row>
    <row r="213" spans="1:24">
      <c r="A213" s="2">
        <f t="shared" si="37"/>
        <v>52243</v>
      </c>
      <c r="B213" s="10" t="s">
        <v>916</v>
      </c>
      <c r="C213" s="10" t="s">
        <v>917</v>
      </c>
      <c r="D213" s="10" t="s">
        <v>921</v>
      </c>
      <c r="E213" s="10"/>
      <c r="F213" s="10" t="s">
        <v>919</v>
      </c>
      <c r="G213" s="10">
        <v>49</v>
      </c>
      <c r="H213" s="10">
        <f t="shared" si="40"/>
        <v>0.8</v>
      </c>
      <c r="I213" s="10">
        <v>9</v>
      </c>
      <c r="J213" s="10">
        <f t="shared" si="41"/>
        <v>401</v>
      </c>
      <c r="K213" s="10">
        <f t="shared" si="42"/>
        <v>141</v>
      </c>
      <c r="L213" s="2">
        <f t="shared" si="44"/>
        <v>240</v>
      </c>
      <c r="M213" s="2">
        <f t="shared" si="38"/>
        <v>3</v>
      </c>
      <c r="N213" s="2">
        <f t="shared" si="45"/>
        <v>24</v>
      </c>
      <c r="O213" s="2">
        <f t="shared" si="39"/>
        <v>90</v>
      </c>
      <c r="P213" s="2">
        <f t="shared" si="43"/>
        <v>140.625</v>
      </c>
      <c r="Q213" s="2">
        <f t="shared" si="39"/>
        <v>0.8</v>
      </c>
      <c r="R213" s="13" t="s">
        <v>944</v>
      </c>
      <c r="W213" s="2">
        <f t="shared" si="46"/>
        <v>0</v>
      </c>
      <c r="X213" s="2">
        <v>209</v>
      </c>
    </row>
    <row r="214" spans="1:24">
      <c r="A214" s="2">
        <f t="shared" si="37"/>
        <v>52244</v>
      </c>
      <c r="B214" s="10" t="s">
        <v>916</v>
      </c>
      <c r="C214" s="10" t="s">
        <v>917</v>
      </c>
      <c r="D214" s="10" t="s">
        <v>921</v>
      </c>
      <c r="E214" s="10"/>
      <c r="F214" s="10" t="s">
        <v>919</v>
      </c>
      <c r="G214" s="10">
        <v>50</v>
      </c>
      <c r="H214" s="10">
        <f t="shared" si="40"/>
        <v>0.8</v>
      </c>
      <c r="I214" s="10">
        <v>9</v>
      </c>
      <c r="J214" s="10">
        <f t="shared" si="41"/>
        <v>401</v>
      </c>
      <c r="K214" s="10">
        <f t="shared" si="42"/>
        <v>150</v>
      </c>
      <c r="L214" s="2">
        <f t="shared" si="44"/>
        <v>240</v>
      </c>
      <c r="M214" s="2">
        <f t="shared" si="38"/>
        <v>4</v>
      </c>
      <c r="N214" s="2">
        <f t="shared" si="45"/>
        <v>24</v>
      </c>
      <c r="O214" s="2">
        <f t="shared" si="39"/>
        <v>120</v>
      </c>
      <c r="P214" s="2">
        <f t="shared" si="43"/>
        <v>150</v>
      </c>
      <c r="Q214" s="2">
        <f t="shared" si="39"/>
        <v>1</v>
      </c>
      <c r="R214" s="13" t="s">
        <v>944</v>
      </c>
      <c r="W214" s="2">
        <f t="shared" si="46"/>
        <v>0</v>
      </c>
      <c r="X214" s="2">
        <v>210</v>
      </c>
    </row>
    <row r="215" spans="1:24">
      <c r="A215" s="2">
        <f t="shared" si="37"/>
        <v>52245</v>
      </c>
      <c r="B215" s="10" t="s">
        <v>916</v>
      </c>
      <c r="C215" s="10" t="s">
        <v>917</v>
      </c>
      <c r="D215" s="10" t="s">
        <v>921</v>
      </c>
      <c r="E215" s="10"/>
      <c r="F215" s="10" t="s">
        <v>919</v>
      </c>
      <c r="G215" s="10">
        <v>51</v>
      </c>
      <c r="H215" s="10">
        <f t="shared" si="40"/>
        <v>0.8</v>
      </c>
      <c r="I215" s="10">
        <v>9</v>
      </c>
      <c r="J215" s="10">
        <f t="shared" si="41"/>
        <v>401</v>
      </c>
      <c r="K215" s="10">
        <f t="shared" si="42"/>
        <v>157</v>
      </c>
      <c r="L215" s="2">
        <f t="shared" si="44"/>
        <v>240</v>
      </c>
      <c r="M215" s="2">
        <f t="shared" si="38"/>
        <v>5</v>
      </c>
      <c r="N215" s="2">
        <f t="shared" si="45"/>
        <v>24</v>
      </c>
      <c r="O215" s="2">
        <f t="shared" si="39"/>
        <v>150</v>
      </c>
      <c r="P215" s="2">
        <f t="shared" si="43"/>
        <v>156.25</v>
      </c>
      <c r="Q215" s="2">
        <f t="shared" si="39"/>
        <v>1.2</v>
      </c>
      <c r="R215" s="13" t="s">
        <v>944</v>
      </c>
      <c r="W215" s="2">
        <f t="shared" si="46"/>
        <v>0</v>
      </c>
      <c r="X215" s="2">
        <v>211</v>
      </c>
    </row>
    <row r="216" spans="1:24">
      <c r="A216" s="2">
        <f t="shared" si="37"/>
        <v>52246</v>
      </c>
      <c r="B216" s="10" t="s">
        <v>916</v>
      </c>
      <c r="C216" s="10" t="s">
        <v>917</v>
      </c>
      <c r="D216" s="10" t="s">
        <v>921</v>
      </c>
      <c r="E216" s="10"/>
      <c r="F216" s="10" t="s">
        <v>919</v>
      </c>
      <c r="G216" s="10">
        <v>52</v>
      </c>
      <c r="H216" s="10">
        <f t="shared" si="40"/>
        <v>0.8</v>
      </c>
      <c r="I216" s="10">
        <v>9</v>
      </c>
      <c r="J216" s="10">
        <f t="shared" si="41"/>
        <v>401</v>
      </c>
      <c r="K216" s="10">
        <f t="shared" si="42"/>
        <v>225</v>
      </c>
      <c r="L216" s="2">
        <f t="shared" si="44"/>
        <v>240</v>
      </c>
      <c r="M216" s="2">
        <f t="shared" si="38"/>
        <v>6</v>
      </c>
      <c r="N216" s="2">
        <f t="shared" si="45"/>
        <v>24</v>
      </c>
      <c r="O216" s="2">
        <f t="shared" si="39"/>
        <v>180</v>
      </c>
      <c r="P216" s="2">
        <f t="shared" si="43"/>
        <v>225</v>
      </c>
      <c r="Q216" s="2">
        <f t="shared" si="39"/>
        <v>1</v>
      </c>
      <c r="R216" s="13" t="s">
        <v>944</v>
      </c>
      <c r="W216" s="2">
        <f t="shared" si="46"/>
        <v>0</v>
      </c>
      <c r="X216" s="2">
        <v>212</v>
      </c>
    </row>
    <row r="217" spans="1:24">
      <c r="A217" s="2">
        <f t="shared" si="37"/>
        <v>52247</v>
      </c>
      <c r="B217" s="10" t="s">
        <v>916</v>
      </c>
      <c r="C217" s="10" t="s">
        <v>917</v>
      </c>
      <c r="D217" s="10" t="s">
        <v>921</v>
      </c>
      <c r="E217" s="10"/>
      <c r="F217" s="10" t="s">
        <v>919</v>
      </c>
      <c r="G217" s="10">
        <v>53</v>
      </c>
      <c r="H217" s="10">
        <f t="shared" si="40"/>
        <v>0.8</v>
      </c>
      <c r="I217" s="10">
        <v>9</v>
      </c>
      <c r="J217" s="10">
        <f t="shared" si="41"/>
        <v>401</v>
      </c>
      <c r="K217" s="10">
        <f t="shared" si="42"/>
        <v>263</v>
      </c>
      <c r="L217" s="2">
        <f t="shared" si="44"/>
        <v>240</v>
      </c>
      <c r="M217" s="2">
        <f t="shared" si="38"/>
        <v>7</v>
      </c>
      <c r="N217" s="2">
        <f t="shared" si="45"/>
        <v>24</v>
      </c>
      <c r="O217" s="2">
        <f t="shared" si="39"/>
        <v>210</v>
      </c>
      <c r="P217" s="2">
        <f t="shared" si="43"/>
        <v>262.5</v>
      </c>
      <c r="Q217" s="2">
        <f t="shared" si="39"/>
        <v>1</v>
      </c>
      <c r="R217" s="13" t="s">
        <v>944</v>
      </c>
      <c r="W217" s="2">
        <f t="shared" si="46"/>
        <v>0</v>
      </c>
      <c r="X217" s="2">
        <v>213</v>
      </c>
    </row>
    <row r="218" spans="1:24">
      <c r="A218" s="2">
        <f t="shared" si="37"/>
        <v>52248</v>
      </c>
      <c r="B218" s="10" t="s">
        <v>916</v>
      </c>
      <c r="C218" s="10" t="s">
        <v>917</v>
      </c>
      <c r="D218" s="10" t="s">
        <v>921</v>
      </c>
      <c r="E218" s="10"/>
      <c r="F218" s="10" t="s">
        <v>919</v>
      </c>
      <c r="G218" s="10">
        <v>54</v>
      </c>
      <c r="H218" s="10">
        <f t="shared" si="40"/>
        <v>0.8</v>
      </c>
      <c r="I218" s="10">
        <v>9</v>
      </c>
      <c r="J218" s="10">
        <f t="shared" si="41"/>
        <v>401</v>
      </c>
      <c r="K218" s="10">
        <f t="shared" si="42"/>
        <v>300</v>
      </c>
      <c r="L218" s="2">
        <f t="shared" si="44"/>
        <v>240</v>
      </c>
      <c r="M218" s="2">
        <f t="shared" si="38"/>
        <v>8</v>
      </c>
      <c r="N218" s="2">
        <f t="shared" si="45"/>
        <v>24</v>
      </c>
      <c r="O218" s="2">
        <f t="shared" si="39"/>
        <v>240</v>
      </c>
      <c r="P218" s="2">
        <f t="shared" si="43"/>
        <v>300</v>
      </c>
      <c r="Q218" s="2">
        <f t="shared" si="39"/>
        <v>1</v>
      </c>
      <c r="R218" s="13" t="s">
        <v>944</v>
      </c>
      <c r="W218" s="2">
        <f t="shared" si="46"/>
        <v>0</v>
      </c>
      <c r="X218" s="2">
        <v>214</v>
      </c>
    </row>
    <row r="219" spans="1:24">
      <c r="A219" s="2">
        <f t="shared" si="37"/>
        <v>52249</v>
      </c>
      <c r="B219" s="10" t="s">
        <v>916</v>
      </c>
      <c r="C219" s="10" t="s">
        <v>917</v>
      </c>
      <c r="D219" s="10" t="s">
        <v>921</v>
      </c>
      <c r="E219" s="10"/>
      <c r="F219" s="10" t="s">
        <v>919</v>
      </c>
      <c r="G219" s="10">
        <v>55</v>
      </c>
      <c r="H219" s="10">
        <f t="shared" si="40"/>
        <v>0.8</v>
      </c>
      <c r="I219" s="10">
        <v>9</v>
      </c>
      <c r="J219" s="10">
        <f t="shared" si="41"/>
        <v>401</v>
      </c>
      <c r="K219" s="10">
        <f t="shared" si="42"/>
        <v>338</v>
      </c>
      <c r="L219" s="2">
        <f t="shared" si="44"/>
        <v>240</v>
      </c>
      <c r="M219" s="2">
        <f t="shared" si="38"/>
        <v>9</v>
      </c>
      <c r="N219" s="2">
        <f t="shared" si="45"/>
        <v>24</v>
      </c>
      <c r="O219" s="2">
        <f t="shared" si="39"/>
        <v>270</v>
      </c>
      <c r="P219" s="2">
        <f t="shared" si="43"/>
        <v>337.5</v>
      </c>
      <c r="Q219" s="2">
        <f t="shared" si="39"/>
        <v>1</v>
      </c>
      <c r="R219" s="13" t="s">
        <v>944</v>
      </c>
      <c r="W219" s="2">
        <f t="shared" si="46"/>
        <v>0</v>
      </c>
      <c r="X219" s="2">
        <v>215</v>
      </c>
    </row>
    <row r="220" spans="1:24">
      <c r="A220" s="2">
        <f t="shared" si="37"/>
        <v>52251</v>
      </c>
      <c r="B220" s="10" t="s">
        <v>916</v>
      </c>
      <c r="C220" s="10" t="s">
        <v>917</v>
      </c>
      <c r="D220" s="10" t="s">
        <v>921</v>
      </c>
      <c r="E220" s="10"/>
      <c r="F220" s="10" t="s">
        <v>919</v>
      </c>
      <c r="G220" s="10">
        <v>56</v>
      </c>
      <c r="H220" s="10">
        <f t="shared" si="40"/>
        <v>2.4</v>
      </c>
      <c r="I220" s="10">
        <v>9</v>
      </c>
      <c r="J220" s="10">
        <f t="shared" si="41"/>
        <v>502</v>
      </c>
      <c r="K220" s="10">
        <f t="shared" si="42"/>
        <v>32</v>
      </c>
      <c r="L220" s="2">
        <f t="shared" si="44"/>
        <v>250</v>
      </c>
      <c r="M220" s="2">
        <f t="shared" si="38"/>
        <v>1</v>
      </c>
      <c r="N220" s="2">
        <f t="shared" si="45"/>
        <v>25</v>
      </c>
      <c r="O220" s="2">
        <f t="shared" si="39"/>
        <v>30</v>
      </c>
      <c r="P220" s="2">
        <f t="shared" si="43"/>
        <v>31.25</v>
      </c>
      <c r="Q220" s="2">
        <f t="shared" si="39"/>
        <v>0.4</v>
      </c>
      <c r="R220" s="13" t="s">
        <v>840</v>
      </c>
      <c r="W220" s="2">
        <f t="shared" si="46"/>
        <v>0</v>
      </c>
      <c r="X220" s="2">
        <v>216</v>
      </c>
    </row>
    <row r="221" spans="1:24">
      <c r="A221" s="2">
        <f t="shared" si="37"/>
        <v>52252</v>
      </c>
      <c r="B221" s="10" t="s">
        <v>916</v>
      </c>
      <c r="C221" s="10" t="s">
        <v>917</v>
      </c>
      <c r="D221" s="10" t="s">
        <v>921</v>
      </c>
      <c r="E221" s="10"/>
      <c r="F221" s="10" t="s">
        <v>919</v>
      </c>
      <c r="G221" s="10">
        <v>57</v>
      </c>
      <c r="H221" s="10">
        <f t="shared" si="40"/>
        <v>2.4</v>
      </c>
      <c r="I221" s="10">
        <v>9</v>
      </c>
      <c r="J221" s="10">
        <f t="shared" si="41"/>
        <v>502</v>
      </c>
      <c r="K221" s="10">
        <f t="shared" si="42"/>
        <v>42</v>
      </c>
      <c r="L221" s="2">
        <f t="shared" si="44"/>
        <v>250</v>
      </c>
      <c r="M221" s="2">
        <f t="shared" si="38"/>
        <v>2</v>
      </c>
      <c r="N221" s="2">
        <f t="shared" si="45"/>
        <v>25</v>
      </c>
      <c r="O221" s="2">
        <f t="shared" si="39"/>
        <v>60</v>
      </c>
      <c r="P221" s="2">
        <f t="shared" si="43"/>
        <v>41.666666666666671</v>
      </c>
      <c r="Q221" s="2">
        <f t="shared" si="39"/>
        <v>0.6</v>
      </c>
      <c r="R221" s="13" t="s">
        <v>840</v>
      </c>
      <c r="W221" s="2">
        <f t="shared" si="46"/>
        <v>0</v>
      </c>
      <c r="X221" s="2">
        <v>217</v>
      </c>
    </row>
    <row r="222" spans="1:24">
      <c r="A222" s="2">
        <f t="shared" si="37"/>
        <v>52253</v>
      </c>
      <c r="B222" s="10" t="s">
        <v>916</v>
      </c>
      <c r="C222" s="10" t="s">
        <v>917</v>
      </c>
      <c r="D222" s="10" t="s">
        <v>921</v>
      </c>
      <c r="E222" s="10"/>
      <c r="F222" s="10" t="s">
        <v>919</v>
      </c>
      <c r="G222" s="10">
        <v>58</v>
      </c>
      <c r="H222" s="10">
        <f t="shared" si="40"/>
        <v>2.4</v>
      </c>
      <c r="I222" s="10">
        <v>9</v>
      </c>
      <c r="J222" s="10">
        <f t="shared" si="41"/>
        <v>502</v>
      </c>
      <c r="K222" s="10">
        <f t="shared" si="42"/>
        <v>47</v>
      </c>
      <c r="L222" s="2">
        <f t="shared" si="44"/>
        <v>250</v>
      </c>
      <c r="M222" s="2">
        <f t="shared" si="38"/>
        <v>3</v>
      </c>
      <c r="N222" s="2">
        <f t="shared" si="45"/>
        <v>25</v>
      </c>
      <c r="O222" s="2">
        <f t="shared" si="39"/>
        <v>90</v>
      </c>
      <c r="P222" s="2">
        <f t="shared" si="43"/>
        <v>46.875</v>
      </c>
      <c r="Q222" s="2">
        <f t="shared" si="39"/>
        <v>0.8</v>
      </c>
      <c r="R222" s="13" t="s">
        <v>840</v>
      </c>
      <c r="W222" s="2">
        <f t="shared" si="46"/>
        <v>0</v>
      </c>
      <c r="X222" s="2">
        <v>218</v>
      </c>
    </row>
    <row r="223" spans="1:24">
      <c r="A223" s="2">
        <f t="shared" si="37"/>
        <v>52254</v>
      </c>
      <c r="B223" s="10" t="s">
        <v>916</v>
      </c>
      <c r="C223" s="10" t="s">
        <v>917</v>
      </c>
      <c r="D223" s="10" t="s">
        <v>921</v>
      </c>
      <c r="E223" s="10"/>
      <c r="F223" s="10" t="s">
        <v>919</v>
      </c>
      <c r="G223" s="10">
        <v>59</v>
      </c>
      <c r="H223" s="10">
        <f t="shared" si="40"/>
        <v>2.4</v>
      </c>
      <c r="I223" s="10">
        <v>9</v>
      </c>
      <c r="J223" s="10">
        <f t="shared" si="41"/>
        <v>502</v>
      </c>
      <c r="K223" s="10">
        <f t="shared" si="42"/>
        <v>50</v>
      </c>
      <c r="L223" s="2">
        <f t="shared" si="44"/>
        <v>250</v>
      </c>
      <c r="M223" s="2">
        <f t="shared" si="38"/>
        <v>4</v>
      </c>
      <c r="N223" s="2">
        <f t="shared" si="45"/>
        <v>25</v>
      </c>
      <c r="O223" s="2">
        <f t="shared" si="39"/>
        <v>120</v>
      </c>
      <c r="P223" s="2">
        <f t="shared" si="43"/>
        <v>50</v>
      </c>
      <c r="Q223" s="2">
        <f t="shared" si="39"/>
        <v>1</v>
      </c>
      <c r="R223" s="13" t="s">
        <v>840</v>
      </c>
      <c r="W223" s="2">
        <f t="shared" si="46"/>
        <v>0</v>
      </c>
      <c r="X223" s="2">
        <v>219</v>
      </c>
    </row>
    <row r="224" spans="1:24">
      <c r="A224" s="2">
        <f t="shared" si="37"/>
        <v>52255</v>
      </c>
      <c r="B224" s="10" t="s">
        <v>916</v>
      </c>
      <c r="C224" s="10" t="s">
        <v>917</v>
      </c>
      <c r="D224" s="10" t="s">
        <v>921</v>
      </c>
      <c r="E224" s="10"/>
      <c r="F224" s="10" t="s">
        <v>919</v>
      </c>
      <c r="G224" s="10">
        <v>60</v>
      </c>
      <c r="H224" s="10">
        <f t="shared" si="40"/>
        <v>2.4</v>
      </c>
      <c r="I224" s="10">
        <v>9</v>
      </c>
      <c r="J224" s="10">
        <f t="shared" si="41"/>
        <v>502</v>
      </c>
      <c r="K224" s="10">
        <f t="shared" si="42"/>
        <v>53</v>
      </c>
      <c r="L224" s="2">
        <f t="shared" si="44"/>
        <v>250</v>
      </c>
      <c r="M224" s="2">
        <f t="shared" si="38"/>
        <v>5</v>
      </c>
      <c r="N224" s="2">
        <f t="shared" si="45"/>
        <v>25</v>
      </c>
      <c r="O224" s="2">
        <f t="shared" si="39"/>
        <v>150</v>
      </c>
      <c r="P224" s="2">
        <f t="shared" si="43"/>
        <v>52.083333333333336</v>
      </c>
      <c r="Q224" s="2">
        <f t="shared" si="39"/>
        <v>1.2</v>
      </c>
      <c r="R224" s="13" t="s">
        <v>840</v>
      </c>
      <c r="W224" s="2">
        <f t="shared" si="46"/>
        <v>0</v>
      </c>
      <c r="X224" s="2">
        <v>220</v>
      </c>
    </row>
    <row r="225" spans="1:24">
      <c r="A225" s="2">
        <f t="shared" si="37"/>
        <v>52256</v>
      </c>
      <c r="B225" s="10" t="s">
        <v>916</v>
      </c>
      <c r="C225" s="10" t="s">
        <v>917</v>
      </c>
      <c r="D225" s="10" t="s">
        <v>921</v>
      </c>
      <c r="E225" s="10"/>
      <c r="F225" s="10" t="s">
        <v>919</v>
      </c>
      <c r="G225" s="10">
        <v>61</v>
      </c>
      <c r="H225" s="10">
        <f t="shared" si="40"/>
        <v>2.4</v>
      </c>
      <c r="I225" s="10">
        <v>9</v>
      </c>
      <c r="J225" s="10">
        <f t="shared" si="41"/>
        <v>502</v>
      </c>
      <c r="K225" s="10">
        <f t="shared" si="42"/>
        <v>75</v>
      </c>
      <c r="L225" s="2">
        <f t="shared" si="44"/>
        <v>250</v>
      </c>
      <c r="M225" s="2">
        <f t="shared" si="38"/>
        <v>6</v>
      </c>
      <c r="N225" s="2">
        <f t="shared" si="45"/>
        <v>25</v>
      </c>
      <c r="O225" s="2">
        <f t="shared" si="39"/>
        <v>180</v>
      </c>
      <c r="P225" s="2">
        <f t="shared" si="43"/>
        <v>75</v>
      </c>
      <c r="Q225" s="2">
        <f t="shared" si="39"/>
        <v>1</v>
      </c>
      <c r="R225" s="13" t="s">
        <v>840</v>
      </c>
      <c r="W225" s="2">
        <f t="shared" si="46"/>
        <v>0</v>
      </c>
      <c r="X225" s="2">
        <v>221</v>
      </c>
    </row>
    <row r="226" spans="1:24">
      <c r="A226" s="2">
        <f t="shared" si="37"/>
        <v>52257</v>
      </c>
      <c r="B226" s="10" t="s">
        <v>916</v>
      </c>
      <c r="C226" s="10" t="s">
        <v>917</v>
      </c>
      <c r="D226" s="10" t="s">
        <v>921</v>
      </c>
      <c r="E226" s="10"/>
      <c r="F226" s="10" t="s">
        <v>919</v>
      </c>
      <c r="G226" s="10">
        <v>62</v>
      </c>
      <c r="H226" s="10">
        <f t="shared" si="40"/>
        <v>2.4</v>
      </c>
      <c r="I226" s="10">
        <v>9</v>
      </c>
      <c r="J226" s="10">
        <f t="shared" si="41"/>
        <v>502</v>
      </c>
      <c r="K226" s="10">
        <f t="shared" si="42"/>
        <v>88</v>
      </c>
      <c r="L226" s="2">
        <f t="shared" si="44"/>
        <v>250</v>
      </c>
      <c r="M226" s="2">
        <f t="shared" si="38"/>
        <v>7</v>
      </c>
      <c r="N226" s="2">
        <f t="shared" si="45"/>
        <v>25</v>
      </c>
      <c r="O226" s="2">
        <f t="shared" si="39"/>
        <v>210</v>
      </c>
      <c r="P226" s="2">
        <f t="shared" si="43"/>
        <v>87.5</v>
      </c>
      <c r="Q226" s="2">
        <f t="shared" si="39"/>
        <v>1</v>
      </c>
      <c r="R226" s="13" t="s">
        <v>840</v>
      </c>
      <c r="W226" s="2">
        <f t="shared" si="46"/>
        <v>0</v>
      </c>
      <c r="X226" s="2">
        <v>222</v>
      </c>
    </row>
    <row r="227" spans="1:24">
      <c r="A227" s="2">
        <f t="shared" si="37"/>
        <v>52258</v>
      </c>
      <c r="B227" s="10" t="s">
        <v>916</v>
      </c>
      <c r="C227" s="10" t="s">
        <v>917</v>
      </c>
      <c r="D227" s="10" t="s">
        <v>921</v>
      </c>
      <c r="E227" s="10"/>
      <c r="F227" s="10" t="s">
        <v>919</v>
      </c>
      <c r="G227" s="10">
        <v>63</v>
      </c>
      <c r="H227" s="10">
        <f t="shared" si="40"/>
        <v>2.4</v>
      </c>
      <c r="I227" s="10">
        <v>9</v>
      </c>
      <c r="J227" s="10">
        <f t="shared" si="41"/>
        <v>502</v>
      </c>
      <c r="K227" s="10">
        <f t="shared" si="42"/>
        <v>100</v>
      </c>
      <c r="L227" s="2">
        <f t="shared" si="44"/>
        <v>250</v>
      </c>
      <c r="M227" s="2">
        <f t="shared" si="38"/>
        <v>8</v>
      </c>
      <c r="N227" s="2">
        <f t="shared" si="45"/>
        <v>25</v>
      </c>
      <c r="O227" s="2">
        <f t="shared" si="39"/>
        <v>240</v>
      </c>
      <c r="P227" s="2">
        <f t="shared" si="43"/>
        <v>100</v>
      </c>
      <c r="Q227" s="2">
        <f t="shared" si="39"/>
        <v>1</v>
      </c>
      <c r="R227" s="13" t="s">
        <v>840</v>
      </c>
      <c r="W227" s="2">
        <f t="shared" si="46"/>
        <v>0</v>
      </c>
      <c r="X227" s="2">
        <v>223</v>
      </c>
    </row>
    <row r="228" spans="1:24">
      <c r="A228" s="2">
        <f t="shared" si="37"/>
        <v>52259</v>
      </c>
      <c r="B228" s="10" t="s">
        <v>916</v>
      </c>
      <c r="C228" s="10" t="s">
        <v>917</v>
      </c>
      <c r="D228" s="10" t="s">
        <v>921</v>
      </c>
      <c r="E228" s="10"/>
      <c r="F228" s="10" t="s">
        <v>919</v>
      </c>
      <c r="G228" s="10">
        <v>64</v>
      </c>
      <c r="H228" s="10">
        <f t="shared" si="40"/>
        <v>2.4</v>
      </c>
      <c r="I228" s="10">
        <v>9</v>
      </c>
      <c r="J228" s="10">
        <f t="shared" si="41"/>
        <v>502</v>
      </c>
      <c r="K228" s="10">
        <f t="shared" si="42"/>
        <v>113</v>
      </c>
      <c r="L228" s="2">
        <f t="shared" si="44"/>
        <v>250</v>
      </c>
      <c r="M228" s="2">
        <f t="shared" si="38"/>
        <v>9</v>
      </c>
      <c r="N228" s="2">
        <f t="shared" si="45"/>
        <v>25</v>
      </c>
      <c r="O228" s="2">
        <f t="shared" si="39"/>
        <v>270</v>
      </c>
      <c r="P228" s="2">
        <f t="shared" si="43"/>
        <v>112.5</v>
      </c>
      <c r="Q228" s="2">
        <f t="shared" si="39"/>
        <v>1</v>
      </c>
      <c r="R228" s="13" t="s">
        <v>840</v>
      </c>
      <c r="W228" s="2">
        <f t="shared" si="46"/>
        <v>0</v>
      </c>
      <c r="X228" s="2">
        <v>224</v>
      </c>
    </row>
    <row r="229" spans="1:24">
      <c r="A229" s="2">
        <f t="shared" si="37"/>
        <v>52261</v>
      </c>
      <c r="B229" s="10" t="s">
        <v>916</v>
      </c>
      <c r="C229" s="10" t="s">
        <v>917</v>
      </c>
      <c r="D229" s="10" t="s">
        <v>921</v>
      </c>
      <c r="E229" s="10"/>
      <c r="F229" s="10" t="s">
        <v>919</v>
      </c>
      <c r="G229" s="10">
        <v>65</v>
      </c>
      <c r="H229" s="10">
        <f t="shared" si="40"/>
        <v>6</v>
      </c>
      <c r="I229" s="10">
        <v>9</v>
      </c>
      <c r="J229" s="10">
        <f t="shared" si="41"/>
        <v>503</v>
      </c>
      <c r="K229" s="10">
        <f t="shared" si="42"/>
        <v>13</v>
      </c>
      <c r="L229" s="2">
        <f t="shared" si="44"/>
        <v>260</v>
      </c>
      <c r="M229" s="2">
        <f t="shared" si="38"/>
        <v>1</v>
      </c>
      <c r="N229" s="2">
        <f t="shared" si="45"/>
        <v>26</v>
      </c>
      <c r="O229" s="2">
        <f t="shared" si="39"/>
        <v>30</v>
      </c>
      <c r="P229" s="2">
        <f t="shared" si="43"/>
        <v>12.5</v>
      </c>
      <c r="Q229" s="2">
        <f t="shared" si="39"/>
        <v>0.4</v>
      </c>
      <c r="R229" s="13" t="s">
        <v>841</v>
      </c>
      <c r="W229" s="2">
        <f t="shared" si="46"/>
        <v>0</v>
      </c>
      <c r="X229" s="2">
        <v>225</v>
      </c>
    </row>
    <row r="230" spans="1:24">
      <c r="A230" s="2">
        <f t="shared" si="37"/>
        <v>52262</v>
      </c>
      <c r="B230" s="10" t="s">
        <v>916</v>
      </c>
      <c r="C230" s="10" t="s">
        <v>917</v>
      </c>
      <c r="D230" s="10" t="s">
        <v>921</v>
      </c>
      <c r="E230" s="10"/>
      <c r="F230" s="10" t="s">
        <v>919</v>
      </c>
      <c r="G230" s="10">
        <v>66</v>
      </c>
      <c r="H230" s="10">
        <f t="shared" si="40"/>
        <v>6</v>
      </c>
      <c r="I230" s="10">
        <v>9</v>
      </c>
      <c r="J230" s="10">
        <f t="shared" si="41"/>
        <v>503</v>
      </c>
      <c r="K230" s="10">
        <f t="shared" si="42"/>
        <v>17</v>
      </c>
      <c r="L230" s="2">
        <f t="shared" si="44"/>
        <v>260</v>
      </c>
      <c r="M230" s="2">
        <f t="shared" si="38"/>
        <v>2</v>
      </c>
      <c r="N230" s="2">
        <f t="shared" si="45"/>
        <v>26</v>
      </c>
      <c r="O230" s="2">
        <f t="shared" si="39"/>
        <v>60</v>
      </c>
      <c r="P230" s="2">
        <f t="shared" si="43"/>
        <v>16.666666666666668</v>
      </c>
      <c r="Q230" s="2">
        <f t="shared" si="39"/>
        <v>0.6</v>
      </c>
      <c r="R230" s="13" t="s">
        <v>841</v>
      </c>
      <c r="W230" s="2">
        <f t="shared" si="46"/>
        <v>0</v>
      </c>
      <c r="X230" s="2">
        <v>226</v>
      </c>
    </row>
    <row r="231" spans="1:24">
      <c r="A231" s="2">
        <f t="shared" ref="A231:A237" si="47">A222+10</f>
        <v>52263</v>
      </c>
      <c r="B231" s="10" t="s">
        <v>916</v>
      </c>
      <c r="C231" s="10" t="s">
        <v>917</v>
      </c>
      <c r="D231" s="10" t="s">
        <v>921</v>
      </c>
      <c r="E231" s="10"/>
      <c r="F231" s="10" t="s">
        <v>919</v>
      </c>
      <c r="G231" s="10">
        <v>67</v>
      </c>
      <c r="H231" s="10">
        <f t="shared" si="40"/>
        <v>6</v>
      </c>
      <c r="I231" s="10">
        <v>9</v>
      </c>
      <c r="J231" s="10">
        <f t="shared" si="41"/>
        <v>503</v>
      </c>
      <c r="K231" s="10">
        <f t="shared" si="42"/>
        <v>19</v>
      </c>
      <c r="L231" s="2">
        <f t="shared" si="44"/>
        <v>260</v>
      </c>
      <c r="M231" s="2">
        <f t="shared" ref="M231:M294" si="48">M222</f>
        <v>3</v>
      </c>
      <c r="N231" s="2">
        <f t="shared" si="45"/>
        <v>26</v>
      </c>
      <c r="O231" s="2">
        <f t="shared" ref="O231:Q294" si="49">O222</f>
        <v>90</v>
      </c>
      <c r="P231" s="2">
        <f t="shared" si="43"/>
        <v>18.75</v>
      </c>
      <c r="Q231" s="2">
        <f t="shared" si="49"/>
        <v>0.8</v>
      </c>
      <c r="R231" s="13" t="s">
        <v>841</v>
      </c>
      <c r="W231" s="2">
        <f t="shared" si="46"/>
        <v>0</v>
      </c>
      <c r="X231" s="2">
        <v>227</v>
      </c>
    </row>
    <row r="232" spans="1:24">
      <c r="A232" s="2">
        <f t="shared" si="47"/>
        <v>52264</v>
      </c>
      <c r="B232" s="10" t="s">
        <v>916</v>
      </c>
      <c r="C232" s="10" t="s">
        <v>917</v>
      </c>
      <c r="D232" s="10" t="s">
        <v>921</v>
      </c>
      <c r="E232" s="10"/>
      <c r="F232" s="10" t="s">
        <v>919</v>
      </c>
      <c r="G232" s="10">
        <v>68</v>
      </c>
      <c r="H232" s="10">
        <f t="shared" si="40"/>
        <v>6</v>
      </c>
      <c r="I232" s="10">
        <v>9</v>
      </c>
      <c r="J232" s="10">
        <f t="shared" si="41"/>
        <v>503</v>
      </c>
      <c r="K232" s="10">
        <f t="shared" si="42"/>
        <v>20</v>
      </c>
      <c r="L232" s="2">
        <f t="shared" si="44"/>
        <v>260</v>
      </c>
      <c r="M232" s="2">
        <f t="shared" si="48"/>
        <v>4</v>
      </c>
      <c r="N232" s="2">
        <f t="shared" si="45"/>
        <v>26</v>
      </c>
      <c r="O232" s="2">
        <f t="shared" si="49"/>
        <v>120</v>
      </c>
      <c r="P232" s="2">
        <f t="shared" si="43"/>
        <v>20</v>
      </c>
      <c r="Q232" s="2">
        <f t="shared" si="49"/>
        <v>1</v>
      </c>
      <c r="R232" s="13" t="s">
        <v>841</v>
      </c>
      <c r="W232" s="2">
        <f t="shared" si="46"/>
        <v>0</v>
      </c>
      <c r="X232" s="2">
        <v>228</v>
      </c>
    </row>
    <row r="233" spans="1:24">
      <c r="A233" s="2">
        <f t="shared" si="47"/>
        <v>52265</v>
      </c>
      <c r="B233" s="10" t="s">
        <v>916</v>
      </c>
      <c r="C233" s="10" t="s">
        <v>917</v>
      </c>
      <c r="D233" s="10" t="s">
        <v>921</v>
      </c>
      <c r="E233" s="10"/>
      <c r="F233" s="10" t="s">
        <v>919</v>
      </c>
      <c r="G233" s="10">
        <v>69</v>
      </c>
      <c r="H233" s="10">
        <f t="shared" si="40"/>
        <v>6</v>
      </c>
      <c r="I233" s="10">
        <v>9</v>
      </c>
      <c r="J233" s="10">
        <f t="shared" si="41"/>
        <v>503</v>
      </c>
      <c r="K233" s="10">
        <f t="shared" si="42"/>
        <v>21</v>
      </c>
      <c r="L233" s="2">
        <f t="shared" si="44"/>
        <v>260</v>
      </c>
      <c r="M233" s="2">
        <f t="shared" si="48"/>
        <v>5</v>
      </c>
      <c r="N233" s="2">
        <f t="shared" si="45"/>
        <v>26</v>
      </c>
      <c r="O233" s="2">
        <f t="shared" si="49"/>
        <v>150</v>
      </c>
      <c r="P233" s="2">
        <f t="shared" si="43"/>
        <v>20.833333333333336</v>
      </c>
      <c r="Q233" s="2">
        <f t="shared" si="49"/>
        <v>1.2</v>
      </c>
      <c r="R233" s="13" t="s">
        <v>841</v>
      </c>
      <c r="W233" s="2">
        <f t="shared" si="46"/>
        <v>0</v>
      </c>
      <c r="X233" s="2">
        <v>229</v>
      </c>
    </row>
    <row r="234" spans="1:24">
      <c r="A234" s="2">
        <f t="shared" si="47"/>
        <v>52266</v>
      </c>
      <c r="B234" s="10" t="s">
        <v>916</v>
      </c>
      <c r="C234" s="10" t="s">
        <v>917</v>
      </c>
      <c r="D234" s="10" t="s">
        <v>921</v>
      </c>
      <c r="E234" s="10"/>
      <c r="F234" s="10" t="s">
        <v>919</v>
      </c>
      <c r="G234" s="10">
        <v>70</v>
      </c>
      <c r="H234" s="10">
        <f t="shared" si="40"/>
        <v>6</v>
      </c>
      <c r="I234" s="10">
        <v>9</v>
      </c>
      <c r="J234" s="10">
        <f t="shared" si="41"/>
        <v>503</v>
      </c>
      <c r="K234" s="10">
        <f t="shared" si="42"/>
        <v>30</v>
      </c>
      <c r="L234" s="2">
        <f t="shared" si="44"/>
        <v>260</v>
      </c>
      <c r="M234" s="2">
        <f t="shared" si="48"/>
        <v>6</v>
      </c>
      <c r="N234" s="2">
        <f t="shared" si="45"/>
        <v>26</v>
      </c>
      <c r="O234" s="2">
        <f t="shared" si="49"/>
        <v>180</v>
      </c>
      <c r="P234" s="2">
        <f t="shared" si="43"/>
        <v>30</v>
      </c>
      <c r="Q234" s="2">
        <f t="shared" si="49"/>
        <v>1</v>
      </c>
      <c r="R234" s="13" t="s">
        <v>841</v>
      </c>
      <c r="W234" s="2">
        <f t="shared" si="46"/>
        <v>0</v>
      </c>
      <c r="X234" s="2">
        <v>230</v>
      </c>
    </row>
    <row r="235" spans="1:24">
      <c r="A235" s="2">
        <f t="shared" si="47"/>
        <v>52267</v>
      </c>
      <c r="B235" s="10" t="s">
        <v>916</v>
      </c>
      <c r="C235" s="10" t="s">
        <v>917</v>
      </c>
      <c r="D235" s="10" t="s">
        <v>921</v>
      </c>
      <c r="E235" s="10"/>
      <c r="F235" s="10" t="s">
        <v>919</v>
      </c>
      <c r="G235" s="10">
        <v>71</v>
      </c>
      <c r="H235" s="10">
        <f t="shared" si="40"/>
        <v>6</v>
      </c>
      <c r="I235" s="10">
        <v>9</v>
      </c>
      <c r="J235" s="10">
        <f t="shared" si="41"/>
        <v>503</v>
      </c>
      <c r="K235" s="10">
        <f t="shared" si="42"/>
        <v>35</v>
      </c>
      <c r="L235" s="2">
        <f t="shared" si="44"/>
        <v>260</v>
      </c>
      <c r="M235" s="2">
        <f t="shared" si="48"/>
        <v>7</v>
      </c>
      <c r="N235" s="2">
        <f t="shared" si="45"/>
        <v>26</v>
      </c>
      <c r="O235" s="2">
        <f t="shared" si="49"/>
        <v>210</v>
      </c>
      <c r="P235" s="2">
        <f t="shared" si="43"/>
        <v>35</v>
      </c>
      <c r="Q235" s="2">
        <f t="shared" si="49"/>
        <v>1</v>
      </c>
      <c r="R235" s="13" t="s">
        <v>841</v>
      </c>
      <c r="W235" s="2">
        <f t="shared" si="46"/>
        <v>0</v>
      </c>
      <c r="X235" s="2">
        <v>231</v>
      </c>
    </row>
    <row r="236" spans="1:24">
      <c r="A236" s="2">
        <f t="shared" si="47"/>
        <v>52268</v>
      </c>
      <c r="B236" s="10" t="s">
        <v>916</v>
      </c>
      <c r="C236" s="10" t="s">
        <v>917</v>
      </c>
      <c r="D236" s="10" t="s">
        <v>921</v>
      </c>
      <c r="E236" s="10"/>
      <c r="F236" s="10" t="s">
        <v>919</v>
      </c>
      <c r="G236" s="10">
        <v>72</v>
      </c>
      <c r="H236" s="10">
        <f t="shared" si="40"/>
        <v>6</v>
      </c>
      <c r="I236" s="10">
        <v>9</v>
      </c>
      <c r="J236" s="10">
        <f t="shared" si="41"/>
        <v>503</v>
      </c>
      <c r="K236" s="10">
        <f t="shared" si="42"/>
        <v>40</v>
      </c>
      <c r="L236" s="2">
        <f t="shared" si="44"/>
        <v>260</v>
      </c>
      <c r="M236" s="2">
        <f t="shared" si="48"/>
        <v>8</v>
      </c>
      <c r="N236" s="2">
        <f t="shared" si="45"/>
        <v>26</v>
      </c>
      <c r="O236" s="2">
        <f t="shared" si="49"/>
        <v>240</v>
      </c>
      <c r="P236" s="2">
        <f t="shared" si="43"/>
        <v>40</v>
      </c>
      <c r="Q236" s="2">
        <f t="shared" si="49"/>
        <v>1</v>
      </c>
      <c r="R236" s="13" t="s">
        <v>841</v>
      </c>
      <c r="W236" s="2">
        <f t="shared" si="46"/>
        <v>0</v>
      </c>
      <c r="X236" s="2">
        <v>232</v>
      </c>
    </row>
    <row r="237" spans="1:24">
      <c r="A237" s="2">
        <f t="shared" si="47"/>
        <v>52269</v>
      </c>
      <c r="B237" s="10" t="s">
        <v>916</v>
      </c>
      <c r="C237" s="10" t="s">
        <v>917</v>
      </c>
      <c r="D237" s="10" t="s">
        <v>921</v>
      </c>
      <c r="E237" s="10"/>
      <c r="F237" s="10" t="s">
        <v>919</v>
      </c>
      <c r="G237" s="10">
        <v>73</v>
      </c>
      <c r="H237" s="10">
        <f t="shared" si="40"/>
        <v>6</v>
      </c>
      <c r="I237" s="10">
        <v>9</v>
      </c>
      <c r="J237" s="10">
        <f t="shared" si="41"/>
        <v>503</v>
      </c>
      <c r="K237" s="10">
        <f t="shared" si="42"/>
        <v>45</v>
      </c>
      <c r="L237" s="2">
        <f t="shared" si="44"/>
        <v>260</v>
      </c>
      <c r="M237" s="2">
        <f t="shared" si="48"/>
        <v>9</v>
      </c>
      <c r="N237" s="2">
        <f t="shared" si="45"/>
        <v>26</v>
      </c>
      <c r="O237" s="2">
        <f t="shared" si="49"/>
        <v>270</v>
      </c>
      <c r="P237" s="2">
        <f t="shared" si="43"/>
        <v>45</v>
      </c>
      <c r="Q237" s="2">
        <f t="shared" si="49"/>
        <v>1</v>
      </c>
      <c r="R237" s="13" t="s">
        <v>841</v>
      </c>
      <c r="W237" s="2">
        <f t="shared" si="46"/>
        <v>0</v>
      </c>
      <c r="X237" s="2">
        <v>233</v>
      </c>
    </row>
    <row r="238" spans="1:24">
      <c r="A238" s="2">
        <f t="shared" ref="A238:A298" si="50">A229+10</f>
        <v>52271</v>
      </c>
      <c r="B238" s="10" t="s">
        <v>916</v>
      </c>
      <c r="C238" s="10" t="s">
        <v>917</v>
      </c>
      <c r="D238" s="10" t="s">
        <v>921</v>
      </c>
      <c r="E238" s="10"/>
      <c r="F238" s="10" t="s">
        <v>919</v>
      </c>
      <c r="G238" s="10">
        <v>74</v>
      </c>
      <c r="H238" s="10">
        <f t="shared" si="40"/>
        <v>0.8</v>
      </c>
      <c r="I238" s="10">
        <v>9</v>
      </c>
      <c r="J238" s="10">
        <f t="shared" si="41"/>
        <v>301</v>
      </c>
      <c r="K238" s="10">
        <f t="shared" si="42"/>
        <v>94</v>
      </c>
      <c r="L238" s="2">
        <f t="shared" si="44"/>
        <v>270</v>
      </c>
      <c r="M238" s="2">
        <f t="shared" si="48"/>
        <v>1</v>
      </c>
      <c r="N238" s="2">
        <f t="shared" si="45"/>
        <v>27</v>
      </c>
      <c r="O238" s="2">
        <f t="shared" si="49"/>
        <v>30</v>
      </c>
      <c r="P238" s="2">
        <f t="shared" si="43"/>
        <v>93.75</v>
      </c>
      <c r="Q238" s="2">
        <f t="shared" si="49"/>
        <v>0.4</v>
      </c>
      <c r="R238" s="13" t="s">
        <v>941</v>
      </c>
      <c r="W238" s="2">
        <f t="shared" si="46"/>
        <v>0</v>
      </c>
      <c r="X238" s="2">
        <v>234</v>
      </c>
    </row>
    <row r="239" spans="1:24">
      <c r="A239" s="2">
        <f t="shared" si="50"/>
        <v>52272</v>
      </c>
      <c r="B239" s="10" t="s">
        <v>916</v>
      </c>
      <c r="C239" s="10" t="s">
        <v>917</v>
      </c>
      <c r="D239" s="10" t="s">
        <v>921</v>
      </c>
      <c r="E239" s="10"/>
      <c r="F239" s="10" t="s">
        <v>919</v>
      </c>
      <c r="G239" s="10">
        <v>75</v>
      </c>
      <c r="H239" s="10">
        <f t="shared" si="40"/>
        <v>0.8</v>
      </c>
      <c r="I239" s="10">
        <v>9</v>
      </c>
      <c r="J239" s="10">
        <f t="shared" si="41"/>
        <v>301</v>
      </c>
      <c r="K239" s="10">
        <f t="shared" si="42"/>
        <v>125</v>
      </c>
      <c r="L239" s="2">
        <f t="shared" si="44"/>
        <v>270</v>
      </c>
      <c r="M239" s="2">
        <f t="shared" si="48"/>
        <v>2</v>
      </c>
      <c r="N239" s="2">
        <f t="shared" si="45"/>
        <v>27</v>
      </c>
      <c r="O239" s="2">
        <f t="shared" si="49"/>
        <v>60</v>
      </c>
      <c r="P239" s="2">
        <f t="shared" si="43"/>
        <v>125</v>
      </c>
      <c r="Q239" s="2">
        <f t="shared" si="49"/>
        <v>0.6</v>
      </c>
      <c r="R239" s="13" t="s">
        <v>941</v>
      </c>
      <c r="W239" s="2">
        <f t="shared" si="46"/>
        <v>0</v>
      </c>
      <c r="X239" s="2">
        <v>235</v>
      </c>
    </row>
    <row r="240" spans="1:24">
      <c r="A240" s="2">
        <f t="shared" si="50"/>
        <v>52273</v>
      </c>
      <c r="B240" s="10" t="s">
        <v>916</v>
      </c>
      <c r="C240" s="10" t="s">
        <v>917</v>
      </c>
      <c r="D240" s="10" t="s">
        <v>921</v>
      </c>
      <c r="E240" s="10"/>
      <c r="F240" s="10" t="s">
        <v>919</v>
      </c>
      <c r="G240" s="10">
        <v>76</v>
      </c>
      <c r="H240" s="10">
        <f t="shared" si="40"/>
        <v>0.8</v>
      </c>
      <c r="I240" s="10">
        <v>9</v>
      </c>
      <c r="J240" s="10">
        <f t="shared" si="41"/>
        <v>301</v>
      </c>
      <c r="K240" s="10">
        <f t="shared" si="42"/>
        <v>141</v>
      </c>
      <c r="L240" s="2">
        <f t="shared" si="44"/>
        <v>270</v>
      </c>
      <c r="M240" s="2">
        <f t="shared" si="48"/>
        <v>3</v>
      </c>
      <c r="N240" s="2">
        <f t="shared" si="45"/>
        <v>27</v>
      </c>
      <c r="O240" s="2">
        <f t="shared" si="49"/>
        <v>90</v>
      </c>
      <c r="P240" s="2">
        <f t="shared" si="43"/>
        <v>140.625</v>
      </c>
      <c r="Q240" s="2">
        <f t="shared" si="49"/>
        <v>0.8</v>
      </c>
      <c r="R240" s="13" t="s">
        <v>941</v>
      </c>
      <c r="W240" s="2">
        <f t="shared" si="46"/>
        <v>0</v>
      </c>
      <c r="X240" s="2">
        <v>236</v>
      </c>
    </row>
    <row r="241" spans="1:31">
      <c r="A241" s="2">
        <f t="shared" si="50"/>
        <v>52274</v>
      </c>
      <c r="B241" s="10" t="s">
        <v>916</v>
      </c>
      <c r="C241" s="10" t="s">
        <v>917</v>
      </c>
      <c r="D241" s="10" t="s">
        <v>921</v>
      </c>
      <c r="E241" s="10"/>
      <c r="F241" s="10" t="s">
        <v>919</v>
      </c>
      <c r="G241" s="10">
        <v>77</v>
      </c>
      <c r="H241" s="10">
        <f t="shared" si="40"/>
        <v>0.8</v>
      </c>
      <c r="I241" s="10">
        <v>9</v>
      </c>
      <c r="J241" s="10">
        <f t="shared" si="41"/>
        <v>301</v>
      </c>
      <c r="K241" s="10">
        <f t="shared" si="42"/>
        <v>150</v>
      </c>
      <c r="L241" s="2">
        <f t="shared" si="44"/>
        <v>270</v>
      </c>
      <c r="M241" s="2">
        <f t="shared" si="48"/>
        <v>4</v>
      </c>
      <c r="N241" s="2">
        <f t="shared" si="45"/>
        <v>27</v>
      </c>
      <c r="O241" s="2">
        <f t="shared" si="49"/>
        <v>120</v>
      </c>
      <c r="P241" s="2">
        <f t="shared" si="43"/>
        <v>150</v>
      </c>
      <c r="Q241" s="2">
        <f t="shared" si="49"/>
        <v>1</v>
      </c>
      <c r="R241" s="13" t="s">
        <v>941</v>
      </c>
      <c r="W241" s="2">
        <f t="shared" si="46"/>
        <v>0</v>
      </c>
      <c r="X241" s="2">
        <v>237</v>
      </c>
    </row>
    <row r="242" spans="1:31">
      <c r="A242" s="2">
        <f t="shared" si="50"/>
        <v>52275</v>
      </c>
      <c r="B242" s="10" t="s">
        <v>916</v>
      </c>
      <c r="C242" s="10" t="s">
        <v>917</v>
      </c>
      <c r="D242" s="10" t="s">
        <v>921</v>
      </c>
      <c r="E242" s="10"/>
      <c r="F242" s="10" t="s">
        <v>919</v>
      </c>
      <c r="G242" s="10">
        <v>78</v>
      </c>
      <c r="H242" s="10">
        <f t="shared" si="40"/>
        <v>0.8</v>
      </c>
      <c r="I242" s="10">
        <v>9</v>
      </c>
      <c r="J242" s="10">
        <f t="shared" si="41"/>
        <v>301</v>
      </c>
      <c r="K242" s="10">
        <f t="shared" si="42"/>
        <v>157</v>
      </c>
      <c r="L242" s="2">
        <f t="shared" si="44"/>
        <v>270</v>
      </c>
      <c r="M242" s="2">
        <f t="shared" si="48"/>
        <v>5</v>
      </c>
      <c r="N242" s="2">
        <f t="shared" si="45"/>
        <v>27</v>
      </c>
      <c r="O242" s="2">
        <f t="shared" si="49"/>
        <v>150</v>
      </c>
      <c r="P242" s="2">
        <f t="shared" si="43"/>
        <v>156.25</v>
      </c>
      <c r="Q242" s="2">
        <f t="shared" si="49"/>
        <v>1.2</v>
      </c>
      <c r="R242" s="13" t="s">
        <v>941</v>
      </c>
      <c r="T242" s="2">
        <v>15450</v>
      </c>
      <c r="U242" s="2">
        <v>15450</v>
      </c>
      <c r="W242" s="2">
        <f t="shared" si="46"/>
        <v>0</v>
      </c>
      <c r="X242" s="2">
        <f t="shared" ref="X242" si="51">U242*3</f>
        <v>46350</v>
      </c>
      <c r="Z242" s="2">
        <v>70000</v>
      </c>
      <c r="AA242" s="2">
        <v>70000</v>
      </c>
      <c r="AD242" s="2">
        <f t="shared" ref="AD242" si="52">Z242*3</f>
        <v>210000</v>
      </c>
      <c r="AE242" s="2">
        <f t="shared" ref="AE242" si="53">AA242*3</f>
        <v>210000</v>
      </c>
    </row>
    <row r="243" spans="1:31">
      <c r="A243" s="2">
        <f t="shared" si="50"/>
        <v>52276</v>
      </c>
      <c r="B243" s="10" t="s">
        <v>916</v>
      </c>
      <c r="C243" s="10" t="s">
        <v>917</v>
      </c>
      <c r="D243" s="10" t="s">
        <v>921</v>
      </c>
      <c r="E243" s="10"/>
      <c r="F243" s="10" t="s">
        <v>919</v>
      </c>
      <c r="G243" s="10">
        <v>79</v>
      </c>
      <c r="H243" s="10">
        <f t="shared" si="40"/>
        <v>0.8</v>
      </c>
      <c r="I243" s="10">
        <v>9</v>
      </c>
      <c r="J243" s="10">
        <f t="shared" si="41"/>
        <v>301</v>
      </c>
      <c r="K243" s="10">
        <f t="shared" si="42"/>
        <v>225</v>
      </c>
      <c r="L243" s="2">
        <f t="shared" si="44"/>
        <v>270</v>
      </c>
      <c r="M243" s="2">
        <f t="shared" si="48"/>
        <v>6</v>
      </c>
      <c r="N243" s="2">
        <f t="shared" si="45"/>
        <v>27</v>
      </c>
      <c r="O243" s="2">
        <f t="shared" si="49"/>
        <v>180</v>
      </c>
      <c r="P243" s="2">
        <f t="shared" si="43"/>
        <v>225</v>
      </c>
      <c r="Q243" s="2">
        <f t="shared" si="49"/>
        <v>1</v>
      </c>
      <c r="R243" s="13" t="s">
        <v>941</v>
      </c>
    </row>
    <row r="244" spans="1:31">
      <c r="A244" s="2">
        <f t="shared" si="50"/>
        <v>52277</v>
      </c>
      <c r="B244" s="10" t="s">
        <v>916</v>
      </c>
      <c r="C244" s="10" t="s">
        <v>917</v>
      </c>
      <c r="D244" s="10" t="s">
        <v>921</v>
      </c>
      <c r="E244" s="10"/>
      <c r="F244" s="10" t="s">
        <v>919</v>
      </c>
      <c r="G244" s="10">
        <v>80</v>
      </c>
      <c r="H244" s="10">
        <f t="shared" si="40"/>
        <v>0.8</v>
      </c>
      <c r="I244" s="10">
        <v>9</v>
      </c>
      <c r="J244" s="10">
        <f t="shared" si="41"/>
        <v>301</v>
      </c>
      <c r="K244" s="10">
        <f t="shared" si="42"/>
        <v>263</v>
      </c>
      <c r="L244" s="2">
        <f t="shared" si="44"/>
        <v>270</v>
      </c>
      <c r="M244" s="2">
        <f t="shared" si="48"/>
        <v>7</v>
      </c>
      <c r="N244" s="2">
        <f t="shared" si="45"/>
        <v>27</v>
      </c>
      <c r="O244" s="2">
        <f t="shared" si="49"/>
        <v>210</v>
      </c>
      <c r="P244" s="2">
        <f t="shared" si="43"/>
        <v>262.5</v>
      </c>
      <c r="Q244" s="2">
        <f t="shared" si="49"/>
        <v>1</v>
      </c>
      <c r="R244" s="13" t="s">
        <v>941</v>
      </c>
    </row>
    <row r="245" spans="1:31">
      <c r="A245" s="2">
        <f t="shared" si="50"/>
        <v>52278</v>
      </c>
      <c r="B245" s="10" t="s">
        <v>916</v>
      </c>
      <c r="C245" s="10" t="s">
        <v>917</v>
      </c>
      <c r="D245" s="10" t="s">
        <v>921</v>
      </c>
      <c r="E245" s="10"/>
      <c r="F245" s="10" t="s">
        <v>919</v>
      </c>
      <c r="G245" s="10">
        <v>81</v>
      </c>
      <c r="H245" s="10">
        <f t="shared" si="40"/>
        <v>0.8</v>
      </c>
      <c r="I245" s="10">
        <v>9</v>
      </c>
      <c r="J245" s="10">
        <f t="shared" si="41"/>
        <v>301</v>
      </c>
      <c r="K245" s="10">
        <f t="shared" si="42"/>
        <v>300</v>
      </c>
      <c r="L245" s="2">
        <f t="shared" si="44"/>
        <v>270</v>
      </c>
      <c r="M245" s="2">
        <f t="shared" si="48"/>
        <v>8</v>
      </c>
      <c r="N245" s="2">
        <f t="shared" si="45"/>
        <v>27</v>
      </c>
      <c r="O245" s="2">
        <f t="shared" si="49"/>
        <v>240</v>
      </c>
      <c r="P245" s="2">
        <f t="shared" si="43"/>
        <v>300</v>
      </c>
      <c r="Q245" s="2">
        <f t="shared" si="49"/>
        <v>1</v>
      </c>
      <c r="R245" s="13" t="s">
        <v>941</v>
      </c>
    </row>
    <row r="246" spans="1:31">
      <c r="A246" s="2">
        <f t="shared" si="50"/>
        <v>52279</v>
      </c>
      <c r="B246" s="10" t="s">
        <v>916</v>
      </c>
      <c r="C246" s="10" t="s">
        <v>917</v>
      </c>
      <c r="D246" s="10" t="s">
        <v>921</v>
      </c>
      <c r="E246" s="10"/>
      <c r="F246" s="10" t="s">
        <v>919</v>
      </c>
      <c r="G246" s="10">
        <v>82</v>
      </c>
      <c r="H246" s="10">
        <f t="shared" si="40"/>
        <v>0.8</v>
      </c>
      <c r="I246" s="10">
        <v>9</v>
      </c>
      <c r="J246" s="10">
        <f t="shared" si="41"/>
        <v>301</v>
      </c>
      <c r="K246" s="10">
        <f t="shared" si="42"/>
        <v>338</v>
      </c>
      <c r="L246" s="2">
        <f t="shared" si="44"/>
        <v>270</v>
      </c>
      <c r="M246" s="2">
        <f t="shared" si="48"/>
        <v>9</v>
      </c>
      <c r="N246" s="2">
        <f t="shared" si="45"/>
        <v>27</v>
      </c>
      <c r="O246" s="2">
        <f t="shared" si="49"/>
        <v>270</v>
      </c>
      <c r="P246" s="2">
        <f t="shared" si="43"/>
        <v>337.5</v>
      </c>
      <c r="Q246" s="2">
        <f t="shared" si="49"/>
        <v>1</v>
      </c>
      <c r="R246" s="13" t="s">
        <v>941</v>
      </c>
    </row>
    <row r="247" spans="1:31">
      <c r="A247" s="2">
        <f t="shared" si="50"/>
        <v>52281</v>
      </c>
      <c r="B247" s="10" t="s">
        <v>916</v>
      </c>
      <c r="C247" s="10" t="s">
        <v>917</v>
      </c>
      <c r="D247" s="10" t="s">
        <v>921</v>
      </c>
      <c r="E247" s="10"/>
      <c r="F247" s="10" t="s">
        <v>919</v>
      </c>
      <c r="G247" s="10">
        <v>83</v>
      </c>
      <c r="H247" s="10">
        <f t="shared" si="40"/>
        <v>0.8</v>
      </c>
      <c r="I247" s="10">
        <v>9</v>
      </c>
      <c r="J247" s="10">
        <f t="shared" si="41"/>
        <v>401</v>
      </c>
      <c r="K247" s="10">
        <f t="shared" si="42"/>
        <v>94</v>
      </c>
      <c r="L247" s="2">
        <f t="shared" si="44"/>
        <v>280</v>
      </c>
      <c r="M247" s="2">
        <f t="shared" si="48"/>
        <v>1</v>
      </c>
      <c r="N247" s="2">
        <f t="shared" si="45"/>
        <v>28</v>
      </c>
      <c r="O247" s="2">
        <f t="shared" si="49"/>
        <v>30</v>
      </c>
      <c r="P247" s="2">
        <f t="shared" si="43"/>
        <v>93.75</v>
      </c>
      <c r="Q247" s="2">
        <f t="shared" si="49"/>
        <v>0.4</v>
      </c>
      <c r="R247" s="13" t="s">
        <v>944</v>
      </c>
    </row>
    <row r="248" spans="1:31">
      <c r="A248" s="2">
        <f t="shared" si="50"/>
        <v>52282</v>
      </c>
      <c r="B248" s="10" t="s">
        <v>916</v>
      </c>
      <c r="C248" s="10" t="s">
        <v>917</v>
      </c>
      <c r="D248" s="10" t="s">
        <v>921</v>
      </c>
      <c r="E248" s="10"/>
      <c r="F248" s="10" t="s">
        <v>919</v>
      </c>
      <c r="G248" s="10">
        <v>84</v>
      </c>
      <c r="H248" s="10">
        <f t="shared" si="40"/>
        <v>0.8</v>
      </c>
      <c r="I248" s="10">
        <v>9</v>
      </c>
      <c r="J248" s="10">
        <f t="shared" si="41"/>
        <v>401</v>
      </c>
      <c r="K248" s="10">
        <f t="shared" si="42"/>
        <v>125</v>
      </c>
      <c r="L248" s="2">
        <f t="shared" si="44"/>
        <v>280</v>
      </c>
      <c r="M248" s="2">
        <f t="shared" si="48"/>
        <v>2</v>
      </c>
      <c r="N248" s="2">
        <f t="shared" si="45"/>
        <v>28</v>
      </c>
      <c r="O248" s="2">
        <f t="shared" si="49"/>
        <v>60</v>
      </c>
      <c r="P248" s="2">
        <f t="shared" si="43"/>
        <v>125</v>
      </c>
      <c r="Q248" s="2">
        <f t="shared" si="49"/>
        <v>0.6</v>
      </c>
      <c r="R248" s="13" t="s">
        <v>944</v>
      </c>
    </row>
    <row r="249" spans="1:31">
      <c r="A249" s="2">
        <f t="shared" si="50"/>
        <v>52283</v>
      </c>
      <c r="B249" s="10" t="s">
        <v>916</v>
      </c>
      <c r="C249" s="10" t="s">
        <v>917</v>
      </c>
      <c r="D249" s="10" t="s">
        <v>921</v>
      </c>
      <c r="E249" s="10"/>
      <c r="F249" s="10" t="s">
        <v>919</v>
      </c>
      <c r="G249" s="10">
        <v>85</v>
      </c>
      <c r="H249" s="10">
        <f t="shared" si="40"/>
        <v>0.8</v>
      </c>
      <c r="I249" s="10">
        <v>9</v>
      </c>
      <c r="J249" s="10">
        <f t="shared" si="41"/>
        <v>401</v>
      </c>
      <c r="K249" s="10">
        <f t="shared" si="42"/>
        <v>141</v>
      </c>
      <c r="L249" s="2">
        <f t="shared" si="44"/>
        <v>280</v>
      </c>
      <c r="M249" s="2">
        <f t="shared" si="48"/>
        <v>3</v>
      </c>
      <c r="N249" s="2">
        <f t="shared" si="45"/>
        <v>28</v>
      </c>
      <c r="O249" s="2">
        <f t="shared" si="49"/>
        <v>90</v>
      </c>
      <c r="P249" s="2">
        <f t="shared" si="43"/>
        <v>140.625</v>
      </c>
      <c r="Q249" s="2">
        <f t="shared" si="49"/>
        <v>0.8</v>
      </c>
      <c r="R249" s="13" t="s">
        <v>944</v>
      </c>
    </row>
    <row r="250" spans="1:31">
      <c r="A250" s="2">
        <f t="shared" si="50"/>
        <v>52284</v>
      </c>
      <c r="B250" s="10" t="s">
        <v>916</v>
      </c>
      <c r="C250" s="10" t="s">
        <v>917</v>
      </c>
      <c r="D250" s="10" t="s">
        <v>921</v>
      </c>
      <c r="E250" s="10"/>
      <c r="F250" s="10" t="s">
        <v>919</v>
      </c>
      <c r="G250" s="10">
        <v>86</v>
      </c>
      <c r="H250" s="10">
        <f t="shared" si="40"/>
        <v>0.8</v>
      </c>
      <c r="I250" s="10">
        <v>9</v>
      </c>
      <c r="J250" s="10">
        <f t="shared" si="41"/>
        <v>401</v>
      </c>
      <c r="K250" s="10">
        <f t="shared" si="42"/>
        <v>150</v>
      </c>
      <c r="L250" s="2">
        <f t="shared" si="44"/>
        <v>280</v>
      </c>
      <c r="M250" s="2">
        <f t="shared" si="48"/>
        <v>4</v>
      </c>
      <c r="N250" s="2">
        <f t="shared" si="45"/>
        <v>28</v>
      </c>
      <c r="O250" s="2">
        <f t="shared" si="49"/>
        <v>120</v>
      </c>
      <c r="P250" s="2">
        <f t="shared" si="43"/>
        <v>150</v>
      </c>
      <c r="Q250" s="2">
        <f t="shared" si="49"/>
        <v>1</v>
      </c>
      <c r="R250" s="13" t="s">
        <v>944</v>
      </c>
    </row>
    <row r="251" spans="1:31">
      <c r="A251" s="2">
        <f t="shared" si="50"/>
        <v>52285</v>
      </c>
      <c r="B251" s="10" t="s">
        <v>916</v>
      </c>
      <c r="C251" s="10" t="s">
        <v>917</v>
      </c>
      <c r="D251" s="10" t="s">
        <v>921</v>
      </c>
      <c r="E251" s="10"/>
      <c r="F251" s="10" t="s">
        <v>919</v>
      </c>
      <c r="G251" s="10">
        <v>87</v>
      </c>
      <c r="H251" s="10">
        <f t="shared" si="40"/>
        <v>0.8</v>
      </c>
      <c r="I251" s="10">
        <v>9</v>
      </c>
      <c r="J251" s="10">
        <f t="shared" si="41"/>
        <v>401</v>
      </c>
      <c r="K251" s="10">
        <f t="shared" si="42"/>
        <v>157</v>
      </c>
      <c r="L251" s="2">
        <f t="shared" si="44"/>
        <v>280</v>
      </c>
      <c r="M251" s="2">
        <f t="shared" si="48"/>
        <v>5</v>
      </c>
      <c r="N251" s="2">
        <f t="shared" si="45"/>
        <v>28</v>
      </c>
      <c r="O251" s="2">
        <f t="shared" si="49"/>
        <v>150</v>
      </c>
      <c r="P251" s="2">
        <f t="shared" si="43"/>
        <v>156.25</v>
      </c>
      <c r="Q251" s="2">
        <f t="shared" si="49"/>
        <v>1.2</v>
      </c>
      <c r="R251" s="13" t="s">
        <v>944</v>
      </c>
    </row>
    <row r="252" spans="1:31">
      <c r="A252" s="2">
        <f t="shared" si="50"/>
        <v>52286</v>
      </c>
      <c r="B252" s="10" t="s">
        <v>916</v>
      </c>
      <c r="C252" s="10" t="s">
        <v>917</v>
      </c>
      <c r="D252" s="10" t="s">
        <v>921</v>
      </c>
      <c r="E252" s="10"/>
      <c r="F252" s="10" t="s">
        <v>919</v>
      </c>
      <c r="G252" s="10">
        <v>88</v>
      </c>
      <c r="H252" s="10">
        <f t="shared" si="40"/>
        <v>0.8</v>
      </c>
      <c r="I252" s="10">
        <v>9</v>
      </c>
      <c r="J252" s="10">
        <f t="shared" si="41"/>
        <v>401</v>
      </c>
      <c r="K252" s="10">
        <f t="shared" si="42"/>
        <v>225</v>
      </c>
      <c r="L252" s="2">
        <f t="shared" si="44"/>
        <v>280</v>
      </c>
      <c r="M252" s="2">
        <f t="shared" si="48"/>
        <v>6</v>
      </c>
      <c r="N252" s="2">
        <f t="shared" si="45"/>
        <v>28</v>
      </c>
      <c r="O252" s="2">
        <f t="shared" si="49"/>
        <v>180</v>
      </c>
      <c r="P252" s="2">
        <f t="shared" si="43"/>
        <v>225</v>
      </c>
      <c r="Q252" s="2">
        <f t="shared" si="49"/>
        <v>1</v>
      </c>
      <c r="R252" s="13" t="s">
        <v>944</v>
      </c>
    </row>
    <row r="253" spans="1:31">
      <c r="A253" s="2">
        <f t="shared" si="50"/>
        <v>52287</v>
      </c>
      <c r="B253" s="10" t="s">
        <v>916</v>
      </c>
      <c r="C253" s="10" t="s">
        <v>917</v>
      </c>
      <c r="D253" s="10" t="s">
        <v>921</v>
      </c>
      <c r="E253" s="10"/>
      <c r="F253" s="10" t="s">
        <v>919</v>
      </c>
      <c r="G253" s="10">
        <v>89</v>
      </c>
      <c r="H253" s="10">
        <f t="shared" si="40"/>
        <v>0.8</v>
      </c>
      <c r="I253" s="10">
        <v>9</v>
      </c>
      <c r="J253" s="10">
        <f t="shared" si="41"/>
        <v>401</v>
      </c>
      <c r="K253" s="10">
        <f t="shared" si="42"/>
        <v>263</v>
      </c>
      <c r="L253" s="2">
        <f t="shared" si="44"/>
        <v>280</v>
      </c>
      <c r="M253" s="2">
        <f t="shared" si="48"/>
        <v>7</v>
      </c>
      <c r="N253" s="2">
        <f t="shared" si="45"/>
        <v>28</v>
      </c>
      <c r="O253" s="2">
        <f t="shared" si="49"/>
        <v>210</v>
      </c>
      <c r="P253" s="2">
        <f t="shared" si="43"/>
        <v>262.5</v>
      </c>
      <c r="Q253" s="2">
        <f t="shared" si="49"/>
        <v>1</v>
      </c>
      <c r="R253" s="13" t="s">
        <v>944</v>
      </c>
    </row>
    <row r="254" spans="1:31">
      <c r="A254" s="2">
        <f t="shared" si="50"/>
        <v>52288</v>
      </c>
      <c r="B254" s="10" t="s">
        <v>916</v>
      </c>
      <c r="C254" s="10" t="s">
        <v>917</v>
      </c>
      <c r="D254" s="10" t="s">
        <v>921</v>
      </c>
      <c r="E254" s="10"/>
      <c r="F254" s="10" t="s">
        <v>919</v>
      </c>
      <c r="G254" s="10">
        <v>90</v>
      </c>
      <c r="H254" s="10">
        <f t="shared" si="40"/>
        <v>0.8</v>
      </c>
      <c r="I254" s="10">
        <v>9</v>
      </c>
      <c r="J254" s="10">
        <f t="shared" si="41"/>
        <v>401</v>
      </c>
      <c r="K254" s="10">
        <f t="shared" si="42"/>
        <v>300</v>
      </c>
      <c r="L254" s="2">
        <f t="shared" si="44"/>
        <v>280</v>
      </c>
      <c r="M254" s="2">
        <f t="shared" si="48"/>
        <v>8</v>
      </c>
      <c r="N254" s="2">
        <f t="shared" si="45"/>
        <v>28</v>
      </c>
      <c r="O254" s="2">
        <f t="shared" si="49"/>
        <v>240</v>
      </c>
      <c r="P254" s="2">
        <f t="shared" si="43"/>
        <v>300</v>
      </c>
      <c r="Q254" s="2">
        <f t="shared" si="49"/>
        <v>1</v>
      </c>
      <c r="R254" s="13" t="s">
        <v>944</v>
      </c>
    </row>
    <row r="255" spans="1:31">
      <c r="A255" s="2">
        <f t="shared" si="50"/>
        <v>52289</v>
      </c>
      <c r="B255" s="10" t="s">
        <v>916</v>
      </c>
      <c r="C255" s="10" t="s">
        <v>917</v>
      </c>
      <c r="D255" s="10" t="s">
        <v>921</v>
      </c>
      <c r="E255" s="10"/>
      <c r="F255" s="10" t="s">
        <v>919</v>
      </c>
      <c r="G255" s="10">
        <v>91</v>
      </c>
      <c r="H255" s="10">
        <f t="shared" si="40"/>
        <v>0.8</v>
      </c>
      <c r="I255" s="10">
        <v>9</v>
      </c>
      <c r="J255" s="10">
        <f t="shared" si="41"/>
        <v>401</v>
      </c>
      <c r="K255" s="10">
        <f t="shared" si="42"/>
        <v>338</v>
      </c>
      <c r="L255" s="2">
        <f t="shared" si="44"/>
        <v>280</v>
      </c>
      <c r="M255" s="2">
        <f t="shared" si="48"/>
        <v>9</v>
      </c>
      <c r="N255" s="2">
        <f t="shared" si="45"/>
        <v>28</v>
      </c>
      <c r="O255" s="2">
        <f t="shared" si="49"/>
        <v>270</v>
      </c>
      <c r="P255" s="2">
        <f t="shared" si="43"/>
        <v>337.5</v>
      </c>
      <c r="Q255" s="2">
        <f t="shared" si="49"/>
        <v>1</v>
      </c>
      <c r="R255" s="13" t="s">
        <v>944</v>
      </c>
    </row>
    <row r="256" spans="1:31">
      <c r="A256" s="2">
        <f t="shared" si="50"/>
        <v>52291</v>
      </c>
      <c r="B256" s="10" t="s">
        <v>916</v>
      </c>
      <c r="C256" s="10" t="s">
        <v>917</v>
      </c>
      <c r="D256" s="10" t="s">
        <v>921</v>
      </c>
      <c r="E256" s="10"/>
      <c r="F256" s="10" t="s">
        <v>919</v>
      </c>
      <c r="G256" s="10">
        <v>92</v>
      </c>
      <c r="H256" s="10">
        <f t="shared" si="40"/>
        <v>6</v>
      </c>
      <c r="I256" s="10">
        <v>9</v>
      </c>
      <c r="J256" s="10">
        <f t="shared" si="41"/>
        <v>503</v>
      </c>
      <c r="K256" s="10">
        <f t="shared" si="42"/>
        <v>13</v>
      </c>
      <c r="L256" s="2">
        <f t="shared" si="44"/>
        <v>290</v>
      </c>
      <c r="M256" s="2">
        <f t="shared" si="48"/>
        <v>1</v>
      </c>
      <c r="N256" s="2">
        <f t="shared" si="45"/>
        <v>29</v>
      </c>
      <c r="O256" s="2">
        <f t="shared" si="49"/>
        <v>30</v>
      </c>
      <c r="P256" s="2">
        <f t="shared" si="43"/>
        <v>12.5</v>
      </c>
      <c r="Q256" s="2">
        <f t="shared" si="49"/>
        <v>0.4</v>
      </c>
      <c r="R256" s="13" t="s">
        <v>841</v>
      </c>
    </row>
    <row r="257" spans="1:18">
      <c r="A257" s="2">
        <f t="shared" si="50"/>
        <v>52292</v>
      </c>
      <c r="B257" s="10" t="s">
        <v>916</v>
      </c>
      <c r="C257" s="10" t="s">
        <v>917</v>
      </c>
      <c r="D257" s="10" t="s">
        <v>921</v>
      </c>
      <c r="E257" s="10"/>
      <c r="F257" s="10" t="s">
        <v>919</v>
      </c>
      <c r="G257" s="10">
        <v>93</v>
      </c>
      <c r="H257" s="10">
        <f t="shared" si="40"/>
        <v>6</v>
      </c>
      <c r="I257" s="10">
        <v>9</v>
      </c>
      <c r="J257" s="10">
        <f t="shared" si="41"/>
        <v>503</v>
      </c>
      <c r="K257" s="10">
        <f t="shared" si="42"/>
        <v>17</v>
      </c>
      <c r="L257" s="2">
        <f t="shared" si="44"/>
        <v>290</v>
      </c>
      <c r="M257" s="2">
        <f t="shared" si="48"/>
        <v>2</v>
      </c>
      <c r="N257" s="2">
        <f t="shared" si="45"/>
        <v>29</v>
      </c>
      <c r="O257" s="2">
        <f t="shared" si="49"/>
        <v>60</v>
      </c>
      <c r="P257" s="2">
        <f t="shared" si="43"/>
        <v>16.666666666666668</v>
      </c>
      <c r="Q257" s="2">
        <f t="shared" si="49"/>
        <v>0.6</v>
      </c>
      <c r="R257" s="13" t="s">
        <v>841</v>
      </c>
    </row>
    <row r="258" spans="1:18">
      <c r="A258" s="2">
        <f t="shared" si="50"/>
        <v>52293</v>
      </c>
      <c r="B258" s="10" t="s">
        <v>916</v>
      </c>
      <c r="C258" s="10" t="s">
        <v>917</v>
      </c>
      <c r="D258" s="10" t="s">
        <v>921</v>
      </c>
      <c r="E258" s="10"/>
      <c r="F258" s="10" t="s">
        <v>919</v>
      </c>
      <c r="G258" s="10">
        <v>94</v>
      </c>
      <c r="H258" s="10">
        <f t="shared" si="40"/>
        <v>6</v>
      </c>
      <c r="I258" s="10">
        <v>9</v>
      </c>
      <c r="J258" s="10">
        <f t="shared" si="41"/>
        <v>503</v>
      </c>
      <c r="K258" s="10">
        <f t="shared" si="42"/>
        <v>19</v>
      </c>
      <c r="L258" s="2">
        <f t="shared" si="44"/>
        <v>290</v>
      </c>
      <c r="M258" s="2">
        <f t="shared" si="48"/>
        <v>3</v>
      </c>
      <c r="N258" s="2">
        <f t="shared" si="45"/>
        <v>29</v>
      </c>
      <c r="O258" s="2">
        <f t="shared" si="49"/>
        <v>90</v>
      </c>
      <c r="P258" s="2">
        <f t="shared" si="43"/>
        <v>18.75</v>
      </c>
      <c r="Q258" s="2">
        <f t="shared" si="49"/>
        <v>0.8</v>
      </c>
      <c r="R258" s="13" t="s">
        <v>841</v>
      </c>
    </row>
    <row r="259" spans="1:18">
      <c r="A259" s="2">
        <f t="shared" si="50"/>
        <v>52294</v>
      </c>
      <c r="B259" s="10" t="s">
        <v>916</v>
      </c>
      <c r="C259" s="10" t="s">
        <v>917</v>
      </c>
      <c r="D259" s="10" t="s">
        <v>921</v>
      </c>
      <c r="E259" s="10"/>
      <c r="F259" s="10" t="s">
        <v>919</v>
      </c>
      <c r="G259" s="10">
        <v>95</v>
      </c>
      <c r="H259" s="10">
        <f t="shared" si="40"/>
        <v>6</v>
      </c>
      <c r="I259" s="10">
        <v>9</v>
      </c>
      <c r="J259" s="10">
        <f t="shared" si="41"/>
        <v>503</v>
      </c>
      <c r="K259" s="10">
        <f t="shared" si="42"/>
        <v>20</v>
      </c>
      <c r="L259" s="2">
        <f t="shared" si="44"/>
        <v>290</v>
      </c>
      <c r="M259" s="2">
        <f t="shared" si="48"/>
        <v>4</v>
      </c>
      <c r="N259" s="2">
        <f t="shared" si="45"/>
        <v>29</v>
      </c>
      <c r="O259" s="2">
        <f t="shared" si="49"/>
        <v>120</v>
      </c>
      <c r="P259" s="2">
        <f t="shared" si="43"/>
        <v>20</v>
      </c>
      <c r="Q259" s="2">
        <f t="shared" si="49"/>
        <v>1</v>
      </c>
      <c r="R259" s="13" t="s">
        <v>841</v>
      </c>
    </row>
    <row r="260" spans="1:18">
      <c r="A260" s="2">
        <f t="shared" si="50"/>
        <v>52295</v>
      </c>
      <c r="B260" s="10" t="s">
        <v>916</v>
      </c>
      <c r="C260" s="10" t="s">
        <v>917</v>
      </c>
      <c r="D260" s="10" t="s">
        <v>921</v>
      </c>
      <c r="E260" s="10"/>
      <c r="F260" s="10" t="s">
        <v>919</v>
      </c>
      <c r="G260" s="10">
        <v>96</v>
      </c>
      <c r="H260" s="10">
        <f t="shared" si="40"/>
        <v>6</v>
      </c>
      <c r="I260" s="10">
        <v>9</v>
      </c>
      <c r="J260" s="10">
        <f t="shared" si="41"/>
        <v>503</v>
      </c>
      <c r="K260" s="10">
        <f t="shared" si="42"/>
        <v>21</v>
      </c>
      <c r="L260" s="2">
        <f t="shared" si="44"/>
        <v>290</v>
      </c>
      <c r="M260" s="2">
        <f t="shared" si="48"/>
        <v>5</v>
      </c>
      <c r="N260" s="2">
        <f t="shared" si="45"/>
        <v>29</v>
      </c>
      <c r="O260" s="2">
        <f t="shared" si="49"/>
        <v>150</v>
      </c>
      <c r="P260" s="2">
        <f t="shared" si="43"/>
        <v>20.833333333333336</v>
      </c>
      <c r="Q260" s="2">
        <f t="shared" si="49"/>
        <v>1.2</v>
      </c>
      <c r="R260" s="13" t="s">
        <v>841</v>
      </c>
    </row>
    <row r="261" spans="1:18">
      <c r="A261" s="2">
        <f t="shared" si="50"/>
        <v>52296</v>
      </c>
      <c r="B261" s="10" t="s">
        <v>916</v>
      </c>
      <c r="C261" s="10" t="s">
        <v>917</v>
      </c>
      <c r="D261" s="10" t="s">
        <v>921</v>
      </c>
      <c r="E261" s="10"/>
      <c r="F261" s="10" t="s">
        <v>919</v>
      </c>
      <c r="G261" s="10">
        <v>97</v>
      </c>
      <c r="H261" s="10">
        <f t="shared" ref="H261:H324" si="54">VLOOKUP(J261,$U$4:$V$11,2,0)</f>
        <v>6</v>
      </c>
      <c r="I261" s="10">
        <v>9</v>
      </c>
      <c r="J261" s="10">
        <f t="shared" ref="J261:J324" si="55">VLOOKUP(R261,$T$4:$U$11,2,0)</f>
        <v>503</v>
      </c>
      <c r="K261" s="10">
        <f t="shared" ref="K261:K324" si="56">ROUNDUP(P261,0)</f>
        <v>30</v>
      </c>
      <c r="L261" s="2">
        <f t="shared" si="44"/>
        <v>290</v>
      </c>
      <c r="M261" s="2">
        <f t="shared" si="48"/>
        <v>6</v>
      </c>
      <c r="N261" s="2">
        <f t="shared" si="45"/>
        <v>29</v>
      </c>
      <c r="O261" s="2">
        <f t="shared" si="49"/>
        <v>180</v>
      </c>
      <c r="P261" s="2">
        <f t="shared" ref="P261:P324" si="57">O261/H261/Q261</f>
        <v>30</v>
      </c>
      <c r="Q261" s="2">
        <f t="shared" si="49"/>
        <v>1</v>
      </c>
      <c r="R261" s="13" t="s">
        <v>841</v>
      </c>
    </row>
    <row r="262" spans="1:18">
      <c r="A262" s="2">
        <f t="shared" si="50"/>
        <v>52297</v>
      </c>
      <c r="B262" s="10" t="s">
        <v>916</v>
      </c>
      <c r="C262" s="10" t="s">
        <v>917</v>
      </c>
      <c r="D262" s="10" t="s">
        <v>921</v>
      </c>
      <c r="E262" s="10"/>
      <c r="F262" s="10" t="s">
        <v>919</v>
      </c>
      <c r="G262" s="10">
        <v>98</v>
      </c>
      <c r="H262" s="10">
        <f t="shared" si="54"/>
        <v>6</v>
      </c>
      <c r="I262" s="10">
        <v>9</v>
      </c>
      <c r="J262" s="10">
        <f t="shared" si="55"/>
        <v>503</v>
      </c>
      <c r="K262" s="10">
        <f t="shared" si="56"/>
        <v>35</v>
      </c>
      <c r="L262" s="2">
        <f t="shared" si="44"/>
        <v>290</v>
      </c>
      <c r="M262" s="2">
        <f t="shared" si="48"/>
        <v>7</v>
      </c>
      <c r="N262" s="2">
        <f t="shared" si="45"/>
        <v>29</v>
      </c>
      <c r="O262" s="2">
        <f t="shared" si="49"/>
        <v>210</v>
      </c>
      <c r="P262" s="2">
        <f t="shared" si="57"/>
        <v>35</v>
      </c>
      <c r="Q262" s="2">
        <f t="shared" si="49"/>
        <v>1</v>
      </c>
      <c r="R262" s="13" t="s">
        <v>841</v>
      </c>
    </row>
    <row r="263" spans="1:18">
      <c r="A263" s="2">
        <f t="shared" si="50"/>
        <v>52298</v>
      </c>
      <c r="B263" s="10" t="s">
        <v>916</v>
      </c>
      <c r="C263" s="10" t="s">
        <v>917</v>
      </c>
      <c r="D263" s="10" t="s">
        <v>921</v>
      </c>
      <c r="E263" s="10"/>
      <c r="F263" s="10" t="s">
        <v>919</v>
      </c>
      <c r="G263" s="10">
        <v>99</v>
      </c>
      <c r="H263" s="10">
        <f t="shared" si="54"/>
        <v>6</v>
      </c>
      <c r="I263" s="10">
        <v>9</v>
      </c>
      <c r="J263" s="10">
        <f t="shared" si="55"/>
        <v>503</v>
      </c>
      <c r="K263" s="10">
        <f t="shared" si="56"/>
        <v>40</v>
      </c>
      <c r="L263" s="2">
        <f t="shared" si="44"/>
        <v>290</v>
      </c>
      <c r="M263" s="2">
        <f t="shared" si="48"/>
        <v>8</v>
      </c>
      <c r="N263" s="2">
        <f t="shared" si="45"/>
        <v>29</v>
      </c>
      <c r="O263" s="2">
        <f t="shared" si="49"/>
        <v>240</v>
      </c>
      <c r="P263" s="2">
        <f t="shared" si="57"/>
        <v>40</v>
      </c>
      <c r="Q263" s="2">
        <f t="shared" si="49"/>
        <v>1</v>
      </c>
      <c r="R263" s="13" t="s">
        <v>841</v>
      </c>
    </row>
    <row r="264" spans="1:18">
      <c r="A264" s="2">
        <f t="shared" si="50"/>
        <v>52299</v>
      </c>
      <c r="B264" s="10" t="s">
        <v>916</v>
      </c>
      <c r="C264" s="10" t="s">
        <v>917</v>
      </c>
      <c r="D264" s="10" t="s">
        <v>921</v>
      </c>
      <c r="E264" s="10"/>
      <c r="F264" s="10" t="s">
        <v>919</v>
      </c>
      <c r="G264" s="10">
        <v>100</v>
      </c>
      <c r="H264" s="10">
        <f t="shared" si="54"/>
        <v>6</v>
      </c>
      <c r="I264" s="10">
        <v>9</v>
      </c>
      <c r="J264" s="10">
        <f t="shared" si="55"/>
        <v>503</v>
      </c>
      <c r="K264" s="10">
        <f t="shared" si="56"/>
        <v>45</v>
      </c>
      <c r="L264" s="2">
        <f t="shared" si="44"/>
        <v>290</v>
      </c>
      <c r="M264" s="2">
        <f t="shared" si="48"/>
        <v>9</v>
      </c>
      <c r="N264" s="2">
        <f t="shared" si="45"/>
        <v>29</v>
      </c>
      <c r="O264" s="2">
        <f t="shared" si="49"/>
        <v>270</v>
      </c>
      <c r="P264" s="2">
        <f t="shared" si="57"/>
        <v>45</v>
      </c>
      <c r="Q264" s="2">
        <f t="shared" si="49"/>
        <v>1</v>
      </c>
      <c r="R264" s="13" t="s">
        <v>841</v>
      </c>
    </row>
    <row r="265" spans="1:18">
      <c r="A265" s="2">
        <f t="shared" si="50"/>
        <v>52301</v>
      </c>
      <c r="B265" s="10" t="s">
        <v>916</v>
      </c>
      <c r="C265" s="10" t="s">
        <v>917</v>
      </c>
      <c r="D265" s="10" t="s">
        <v>921</v>
      </c>
      <c r="E265" s="10"/>
      <c r="F265" s="10" t="s">
        <v>919</v>
      </c>
      <c r="G265" s="10">
        <v>101</v>
      </c>
      <c r="H265" s="10">
        <f t="shared" si="54"/>
        <v>12</v>
      </c>
      <c r="I265" s="10">
        <v>9</v>
      </c>
      <c r="J265" s="10">
        <f t="shared" si="55"/>
        <v>504</v>
      </c>
      <c r="K265" s="10">
        <f t="shared" si="56"/>
        <v>7</v>
      </c>
      <c r="L265" s="2">
        <f t="shared" si="44"/>
        <v>300</v>
      </c>
      <c r="M265" s="2">
        <f t="shared" si="48"/>
        <v>1</v>
      </c>
      <c r="N265" s="2">
        <f t="shared" si="45"/>
        <v>30</v>
      </c>
      <c r="O265" s="2">
        <f t="shared" si="49"/>
        <v>30</v>
      </c>
      <c r="P265" s="2">
        <f t="shared" si="57"/>
        <v>6.25</v>
      </c>
      <c r="Q265" s="2">
        <f t="shared" si="49"/>
        <v>0.4</v>
      </c>
      <c r="R265" s="13" t="s">
        <v>842</v>
      </c>
    </row>
    <row r="266" spans="1:18">
      <c r="A266" s="2">
        <f t="shared" si="50"/>
        <v>52302</v>
      </c>
      <c r="B266" s="10" t="s">
        <v>916</v>
      </c>
      <c r="C266" s="10" t="s">
        <v>917</v>
      </c>
      <c r="D266" s="10" t="s">
        <v>921</v>
      </c>
      <c r="E266" s="10"/>
      <c r="F266" s="10" t="s">
        <v>919</v>
      </c>
      <c r="G266" s="10">
        <v>102</v>
      </c>
      <c r="H266" s="10">
        <f t="shared" si="54"/>
        <v>12</v>
      </c>
      <c r="I266" s="10">
        <v>9</v>
      </c>
      <c r="J266" s="10">
        <f t="shared" si="55"/>
        <v>504</v>
      </c>
      <c r="K266" s="10">
        <f t="shared" si="56"/>
        <v>9</v>
      </c>
      <c r="L266" s="2">
        <f t="shared" si="44"/>
        <v>300</v>
      </c>
      <c r="M266" s="2">
        <f t="shared" si="48"/>
        <v>2</v>
      </c>
      <c r="N266" s="2">
        <f t="shared" si="45"/>
        <v>30</v>
      </c>
      <c r="O266" s="2">
        <f t="shared" si="49"/>
        <v>60</v>
      </c>
      <c r="P266" s="2">
        <f t="shared" si="57"/>
        <v>8.3333333333333339</v>
      </c>
      <c r="Q266" s="2">
        <f t="shared" si="49"/>
        <v>0.6</v>
      </c>
      <c r="R266" s="13" t="s">
        <v>842</v>
      </c>
    </row>
    <row r="267" spans="1:18">
      <c r="A267" s="2">
        <f t="shared" si="50"/>
        <v>52303</v>
      </c>
      <c r="B267" s="10" t="s">
        <v>916</v>
      </c>
      <c r="C267" s="10" t="s">
        <v>917</v>
      </c>
      <c r="D267" s="10" t="s">
        <v>921</v>
      </c>
      <c r="E267" s="10"/>
      <c r="F267" s="10" t="s">
        <v>919</v>
      </c>
      <c r="G267" s="10">
        <v>103</v>
      </c>
      <c r="H267" s="10">
        <f t="shared" si="54"/>
        <v>12</v>
      </c>
      <c r="I267" s="10">
        <v>9</v>
      </c>
      <c r="J267" s="10">
        <f t="shared" si="55"/>
        <v>504</v>
      </c>
      <c r="K267" s="10">
        <f t="shared" si="56"/>
        <v>10</v>
      </c>
      <c r="L267" s="2">
        <f t="shared" si="44"/>
        <v>300</v>
      </c>
      <c r="M267" s="2">
        <f t="shared" si="48"/>
        <v>3</v>
      </c>
      <c r="N267" s="2">
        <f t="shared" si="45"/>
        <v>30</v>
      </c>
      <c r="O267" s="2">
        <f t="shared" si="49"/>
        <v>90</v>
      </c>
      <c r="P267" s="2">
        <f t="shared" si="57"/>
        <v>9.375</v>
      </c>
      <c r="Q267" s="2">
        <f t="shared" si="49"/>
        <v>0.8</v>
      </c>
      <c r="R267" s="13" t="s">
        <v>842</v>
      </c>
    </row>
    <row r="268" spans="1:18">
      <c r="A268" s="2">
        <f t="shared" si="50"/>
        <v>52304</v>
      </c>
      <c r="B268" s="10" t="s">
        <v>916</v>
      </c>
      <c r="C268" s="10" t="s">
        <v>917</v>
      </c>
      <c r="D268" s="10" t="s">
        <v>921</v>
      </c>
      <c r="E268" s="10"/>
      <c r="F268" s="10" t="s">
        <v>919</v>
      </c>
      <c r="G268" s="10">
        <v>104</v>
      </c>
      <c r="H268" s="10">
        <f t="shared" si="54"/>
        <v>12</v>
      </c>
      <c r="I268" s="10">
        <v>9</v>
      </c>
      <c r="J268" s="10">
        <f t="shared" si="55"/>
        <v>504</v>
      </c>
      <c r="K268" s="10">
        <f t="shared" si="56"/>
        <v>10</v>
      </c>
      <c r="L268" s="2">
        <f t="shared" si="44"/>
        <v>300</v>
      </c>
      <c r="M268" s="2">
        <f t="shared" si="48"/>
        <v>4</v>
      </c>
      <c r="N268" s="2">
        <f t="shared" si="45"/>
        <v>30</v>
      </c>
      <c r="O268" s="2">
        <f t="shared" si="49"/>
        <v>120</v>
      </c>
      <c r="P268" s="2">
        <f t="shared" si="57"/>
        <v>10</v>
      </c>
      <c r="Q268" s="2">
        <f t="shared" si="49"/>
        <v>1</v>
      </c>
      <c r="R268" s="13" t="s">
        <v>842</v>
      </c>
    </row>
    <row r="269" spans="1:18">
      <c r="A269" s="2">
        <f t="shared" si="50"/>
        <v>52305</v>
      </c>
      <c r="B269" s="10" t="s">
        <v>916</v>
      </c>
      <c r="C269" s="10" t="s">
        <v>917</v>
      </c>
      <c r="D269" s="10" t="s">
        <v>921</v>
      </c>
      <c r="E269" s="10"/>
      <c r="F269" s="10" t="s">
        <v>919</v>
      </c>
      <c r="G269" s="10">
        <v>105</v>
      </c>
      <c r="H269" s="10">
        <f t="shared" si="54"/>
        <v>12</v>
      </c>
      <c r="I269" s="10">
        <v>9</v>
      </c>
      <c r="J269" s="10">
        <f t="shared" si="55"/>
        <v>504</v>
      </c>
      <c r="K269" s="10">
        <f t="shared" si="56"/>
        <v>11</v>
      </c>
      <c r="L269" s="2">
        <f t="shared" si="44"/>
        <v>300</v>
      </c>
      <c r="M269" s="2">
        <f t="shared" si="48"/>
        <v>5</v>
      </c>
      <c r="N269" s="2">
        <f t="shared" si="45"/>
        <v>30</v>
      </c>
      <c r="O269" s="2">
        <f t="shared" si="49"/>
        <v>150</v>
      </c>
      <c r="P269" s="2">
        <f t="shared" si="57"/>
        <v>10.416666666666668</v>
      </c>
      <c r="Q269" s="2">
        <f t="shared" si="49"/>
        <v>1.2</v>
      </c>
      <c r="R269" s="13" t="s">
        <v>842</v>
      </c>
    </row>
    <row r="270" spans="1:18">
      <c r="A270" s="2">
        <f t="shared" si="50"/>
        <v>52306</v>
      </c>
      <c r="B270" s="10" t="s">
        <v>916</v>
      </c>
      <c r="C270" s="10" t="s">
        <v>917</v>
      </c>
      <c r="D270" s="10" t="s">
        <v>921</v>
      </c>
      <c r="E270" s="10"/>
      <c r="F270" s="10" t="s">
        <v>919</v>
      </c>
      <c r="G270" s="10">
        <v>106</v>
      </c>
      <c r="H270" s="10">
        <f t="shared" si="54"/>
        <v>12</v>
      </c>
      <c r="I270" s="10">
        <v>9</v>
      </c>
      <c r="J270" s="10">
        <f t="shared" si="55"/>
        <v>504</v>
      </c>
      <c r="K270" s="10">
        <f t="shared" si="56"/>
        <v>15</v>
      </c>
      <c r="L270" s="2">
        <f t="shared" ref="L270:L333" si="58">L261+10</f>
        <v>300</v>
      </c>
      <c r="M270" s="2">
        <f t="shared" si="48"/>
        <v>6</v>
      </c>
      <c r="N270" s="2">
        <f t="shared" ref="N270:N333" si="59">N261+1</f>
        <v>30</v>
      </c>
      <c r="O270" s="2">
        <f t="shared" si="49"/>
        <v>180</v>
      </c>
      <c r="P270" s="2">
        <f t="shared" si="57"/>
        <v>15</v>
      </c>
      <c r="Q270" s="2">
        <f t="shared" si="49"/>
        <v>1</v>
      </c>
      <c r="R270" s="13" t="s">
        <v>842</v>
      </c>
    </row>
    <row r="271" spans="1:18">
      <c r="A271" s="2">
        <f t="shared" si="50"/>
        <v>52307</v>
      </c>
      <c r="B271" s="10" t="s">
        <v>916</v>
      </c>
      <c r="C271" s="10" t="s">
        <v>917</v>
      </c>
      <c r="D271" s="10" t="s">
        <v>921</v>
      </c>
      <c r="E271" s="10"/>
      <c r="F271" s="10" t="s">
        <v>919</v>
      </c>
      <c r="G271" s="10">
        <v>107</v>
      </c>
      <c r="H271" s="10">
        <f t="shared" si="54"/>
        <v>12</v>
      </c>
      <c r="I271" s="10">
        <v>9</v>
      </c>
      <c r="J271" s="10">
        <f t="shared" si="55"/>
        <v>504</v>
      </c>
      <c r="K271" s="10">
        <f t="shared" si="56"/>
        <v>18</v>
      </c>
      <c r="L271" s="2">
        <f t="shared" si="58"/>
        <v>300</v>
      </c>
      <c r="M271" s="2">
        <f t="shared" si="48"/>
        <v>7</v>
      </c>
      <c r="N271" s="2">
        <f t="shared" si="59"/>
        <v>30</v>
      </c>
      <c r="O271" s="2">
        <f t="shared" si="49"/>
        <v>210</v>
      </c>
      <c r="P271" s="2">
        <f t="shared" si="57"/>
        <v>17.5</v>
      </c>
      <c r="Q271" s="2">
        <f t="shared" si="49"/>
        <v>1</v>
      </c>
      <c r="R271" s="13" t="s">
        <v>842</v>
      </c>
    </row>
    <row r="272" spans="1:18">
      <c r="A272" s="2">
        <f t="shared" si="50"/>
        <v>52308</v>
      </c>
      <c r="B272" s="10" t="s">
        <v>916</v>
      </c>
      <c r="C272" s="10" t="s">
        <v>917</v>
      </c>
      <c r="D272" s="10" t="s">
        <v>921</v>
      </c>
      <c r="E272" s="10"/>
      <c r="F272" s="10" t="s">
        <v>919</v>
      </c>
      <c r="G272" s="10">
        <v>108</v>
      </c>
      <c r="H272" s="10">
        <f t="shared" si="54"/>
        <v>12</v>
      </c>
      <c r="I272" s="10">
        <v>9</v>
      </c>
      <c r="J272" s="10">
        <f t="shared" si="55"/>
        <v>504</v>
      </c>
      <c r="K272" s="10">
        <f t="shared" si="56"/>
        <v>20</v>
      </c>
      <c r="L272" s="2">
        <f t="shared" si="58"/>
        <v>300</v>
      </c>
      <c r="M272" s="2">
        <f t="shared" si="48"/>
        <v>8</v>
      </c>
      <c r="N272" s="2">
        <f t="shared" si="59"/>
        <v>30</v>
      </c>
      <c r="O272" s="2">
        <f t="shared" si="49"/>
        <v>240</v>
      </c>
      <c r="P272" s="2">
        <f t="shared" si="57"/>
        <v>20</v>
      </c>
      <c r="Q272" s="2">
        <f t="shared" si="49"/>
        <v>1</v>
      </c>
      <c r="R272" s="13" t="s">
        <v>842</v>
      </c>
    </row>
    <row r="273" spans="1:18">
      <c r="A273" s="2">
        <f t="shared" si="50"/>
        <v>52309</v>
      </c>
      <c r="B273" s="10" t="s">
        <v>916</v>
      </c>
      <c r="C273" s="10" t="s">
        <v>917</v>
      </c>
      <c r="D273" s="10" t="s">
        <v>921</v>
      </c>
      <c r="E273" s="10"/>
      <c r="F273" s="10" t="s">
        <v>919</v>
      </c>
      <c r="G273" s="10">
        <v>109</v>
      </c>
      <c r="H273" s="10">
        <f t="shared" si="54"/>
        <v>12</v>
      </c>
      <c r="I273" s="10">
        <v>9</v>
      </c>
      <c r="J273" s="10">
        <f t="shared" si="55"/>
        <v>504</v>
      </c>
      <c r="K273" s="10">
        <f t="shared" si="56"/>
        <v>23</v>
      </c>
      <c r="L273" s="2">
        <f t="shared" si="58"/>
        <v>300</v>
      </c>
      <c r="M273" s="2">
        <f t="shared" si="48"/>
        <v>9</v>
      </c>
      <c r="N273" s="2">
        <f t="shared" si="59"/>
        <v>30</v>
      </c>
      <c r="O273" s="2">
        <f t="shared" si="49"/>
        <v>270</v>
      </c>
      <c r="P273" s="2">
        <f t="shared" si="57"/>
        <v>22.5</v>
      </c>
      <c r="Q273" s="2">
        <f t="shared" si="49"/>
        <v>1</v>
      </c>
      <c r="R273" s="13" t="s">
        <v>842</v>
      </c>
    </row>
    <row r="274" spans="1:18">
      <c r="A274" s="2">
        <f t="shared" si="50"/>
        <v>52311</v>
      </c>
      <c r="B274" s="10" t="s">
        <v>916</v>
      </c>
      <c r="C274" s="10" t="s">
        <v>917</v>
      </c>
      <c r="D274" s="10" t="s">
        <v>921</v>
      </c>
      <c r="E274" s="10"/>
      <c r="F274" s="10" t="s">
        <v>919</v>
      </c>
      <c r="G274" s="10">
        <v>110</v>
      </c>
      <c r="H274" s="10">
        <f t="shared" si="54"/>
        <v>0.8</v>
      </c>
      <c r="I274" s="10">
        <v>9</v>
      </c>
      <c r="J274" s="10">
        <f t="shared" si="55"/>
        <v>301</v>
      </c>
      <c r="K274" s="10">
        <f t="shared" si="56"/>
        <v>94</v>
      </c>
      <c r="L274" s="2">
        <f t="shared" si="58"/>
        <v>310</v>
      </c>
      <c r="M274" s="2">
        <f t="shared" si="48"/>
        <v>1</v>
      </c>
      <c r="N274" s="2">
        <f t="shared" si="59"/>
        <v>31</v>
      </c>
      <c r="O274" s="2">
        <f t="shared" si="49"/>
        <v>30</v>
      </c>
      <c r="P274" s="2">
        <f t="shared" si="57"/>
        <v>93.75</v>
      </c>
      <c r="Q274" s="2">
        <f t="shared" si="49"/>
        <v>0.4</v>
      </c>
      <c r="R274" s="13" t="s">
        <v>941</v>
      </c>
    </row>
    <row r="275" spans="1:18">
      <c r="A275" s="2">
        <f t="shared" si="50"/>
        <v>52312</v>
      </c>
      <c r="B275" s="10" t="s">
        <v>916</v>
      </c>
      <c r="C275" s="10" t="s">
        <v>917</v>
      </c>
      <c r="D275" s="10" t="s">
        <v>921</v>
      </c>
      <c r="E275" s="10"/>
      <c r="F275" s="10" t="s">
        <v>919</v>
      </c>
      <c r="G275" s="10">
        <v>111</v>
      </c>
      <c r="H275" s="10">
        <f t="shared" si="54"/>
        <v>0.8</v>
      </c>
      <c r="I275" s="10">
        <v>9</v>
      </c>
      <c r="J275" s="10">
        <f t="shared" si="55"/>
        <v>301</v>
      </c>
      <c r="K275" s="10">
        <f t="shared" si="56"/>
        <v>125</v>
      </c>
      <c r="L275" s="2">
        <f t="shared" si="58"/>
        <v>310</v>
      </c>
      <c r="M275" s="2">
        <f t="shared" si="48"/>
        <v>2</v>
      </c>
      <c r="N275" s="2">
        <f t="shared" si="59"/>
        <v>31</v>
      </c>
      <c r="O275" s="2">
        <f t="shared" si="49"/>
        <v>60</v>
      </c>
      <c r="P275" s="2">
        <f t="shared" si="57"/>
        <v>125</v>
      </c>
      <c r="Q275" s="2">
        <f t="shared" si="49"/>
        <v>0.6</v>
      </c>
      <c r="R275" s="13" t="s">
        <v>941</v>
      </c>
    </row>
    <row r="276" spans="1:18">
      <c r="A276" s="2">
        <f t="shared" si="50"/>
        <v>52313</v>
      </c>
      <c r="B276" s="10" t="s">
        <v>916</v>
      </c>
      <c r="C276" s="10" t="s">
        <v>917</v>
      </c>
      <c r="D276" s="10" t="s">
        <v>921</v>
      </c>
      <c r="E276" s="10"/>
      <c r="F276" s="10" t="s">
        <v>919</v>
      </c>
      <c r="G276" s="10">
        <v>112</v>
      </c>
      <c r="H276" s="10">
        <f t="shared" si="54"/>
        <v>0.8</v>
      </c>
      <c r="I276" s="10">
        <v>9</v>
      </c>
      <c r="J276" s="10">
        <f t="shared" si="55"/>
        <v>301</v>
      </c>
      <c r="K276" s="10">
        <f t="shared" si="56"/>
        <v>141</v>
      </c>
      <c r="L276" s="2">
        <f t="shared" si="58"/>
        <v>310</v>
      </c>
      <c r="M276" s="2">
        <f t="shared" si="48"/>
        <v>3</v>
      </c>
      <c r="N276" s="2">
        <f t="shared" si="59"/>
        <v>31</v>
      </c>
      <c r="O276" s="2">
        <f t="shared" si="49"/>
        <v>90</v>
      </c>
      <c r="P276" s="2">
        <f t="shared" si="57"/>
        <v>140.625</v>
      </c>
      <c r="Q276" s="2">
        <f t="shared" si="49"/>
        <v>0.8</v>
      </c>
      <c r="R276" s="13" t="s">
        <v>941</v>
      </c>
    </row>
    <row r="277" spans="1:18">
      <c r="A277" s="2">
        <f t="shared" si="50"/>
        <v>52314</v>
      </c>
      <c r="B277" s="10" t="s">
        <v>916</v>
      </c>
      <c r="C277" s="10" t="s">
        <v>917</v>
      </c>
      <c r="D277" s="10" t="s">
        <v>921</v>
      </c>
      <c r="E277" s="10"/>
      <c r="F277" s="10" t="s">
        <v>919</v>
      </c>
      <c r="G277" s="10">
        <v>113</v>
      </c>
      <c r="H277" s="10">
        <f t="shared" si="54"/>
        <v>0.8</v>
      </c>
      <c r="I277" s="10">
        <v>9</v>
      </c>
      <c r="J277" s="10">
        <f t="shared" si="55"/>
        <v>301</v>
      </c>
      <c r="K277" s="10">
        <f t="shared" si="56"/>
        <v>150</v>
      </c>
      <c r="L277" s="2">
        <f t="shared" si="58"/>
        <v>310</v>
      </c>
      <c r="M277" s="2">
        <f t="shared" si="48"/>
        <v>4</v>
      </c>
      <c r="N277" s="2">
        <f t="shared" si="59"/>
        <v>31</v>
      </c>
      <c r="O277" s="2">
        <f t="shared" si="49"/>
        <v>120</v>
      </c>
      <c r="P277" s="2">
        <f t="shared" si="57"/>
        <v>150</v>
      </c>
      <c r="Q277" s="2">
        <f t="shared" si="49"/>
        <v>1</v>
      </c>
      <c r="R277" s="13" t="s">
        <v>941</v>
      </c>
    </row>
    <row r="278" spans="1:18">
      <c r="A278" s="2">
        <f t="shared" si="50"/>
        <v>52315</v>
      </c>
      <c r="B278" s="10" t="s">
        <v>916</v>
      </c>
      <c r="C278" s="10" t="s">
        <v>917</v>
      </c>
      <c r="D278" s="10" t="s">
        <v>921</v>
      </c>
      <c r="E278" s="10"/>
      <c r="F278" s="10" t="s">
        <v>919</v>
      </c>
      <c r="G278" s="10">
        <v>114</v>
      </c>
      <c r="H278" s="10">
        <f t="shared" si="54"/>
        <v>0.8</v>
      </c>
      <c r="I278" s="10">
        <v>9</v>
      </c>
      <c r="J278" s="10">
        <f t="shared" si="55"/>
        <v>301</v>
      </c>
      <c r="K278" s="10">
        <f t="shared" si="56"/>
        <v>157</v>
      </c>
      <c r="L278" s="2">
        <f t="shared" si="58"/>
        <v>310</v>
      </c>
      <c r="M278" s="2">
        <f t="shared" si="48"/>
        <v>5</v>
      </c>
      <c r="N278" s="2">
        <f t="shared" si="59"/>
        <v>31</v>
      </c>
      <c r="O278" s="2">
        <f t="shared" si="49"/>
        <v>150</v>
      </c>
      <c r="P278" s="2">
        <f t="shared" si="57"/>
        <v>156.25</v>
      </c>
      <c r="Q278" s="2">
        <f t="shared" si="49"/>
        <v>1.2</v>
      </c>
      <c r="R278" s="13" t="s">
        <v>941</v>
      </c>
    </row>
    <row r="279" spans="1:18">
      <c r="A279" s="2">
        <f t="shared" si="50"/>
        <v>52316</v>
      </c>
      <c r="B279" s="10" t="s">
        <v>916</v>
      </c>
      <c r="C279" s="10" t="s">
        <v>917</v>
      </c>
      <c r="D279" s="10" t="s">
        <v>921</v>
      </c>
      <c r="E279" s="10"/>
      <c r="F279" s="10" t="s">
        <v>919</v>
      </c>
      <c r="G279" s="10">
        <v>115</v>
      </c>
      <c r="H279" s="10">
        <f t="shared" si="54"/>
        <v>0.8</v>
      </c>
      <c r="I279" s="10">
        <v>9</v>
      </c>
      <c r="J279" s="10">
        <f t="shared" si="55"/>
        <v>301</v>
      </c>
      <c r="K279" s="10">
        <f t="shared" si="56"/>
        <v>225</v>
      </c>
      <c r="L279" s="2">
        <f t="shared" si="58"/>
        <v>310</v>
      </c>
      <c r="M279" s="2">
        <f t="shared" si="48"/>
        <v>6</v>
      </c>
      <c r="N279" s="2">
        <f t="shared" si="59"/>
        <v>31</v>
      </c>
      <c r="O279" s="2">
        <f t="shared" si="49"/>
        <v>180</v>
      </c>
      <c r="P279" s="2">
        <f t="shared" si="57"/>
        <v>225</v>
      </c>
      <c r="Q279" s="2">
        <f t="shared" si="49"/>
        <v>1</v>
      </c>
      <c r="R279" s="13" t="s">
        <v>941</v>
      </c>
    </row>
    <row r="280" spans="1:18">
      <c r="A280" s="2">
        <f t="shared" si="50"/>
        <v>52317</v>
      </c>
      <c r="B280" s="10" t="s">
        <v>916</v>
      </c>
      <c r="C280" s="10" t="s">
        <v>917</v>
      </c>
      <c r="D280" s="10" t="s">
        <v>921</v>
      </c>
      <c r="E280" s="10"/>
      <c r="F280" s="10" t="s">
        <v>919</v>
      </c>
      <c r="G280" s="10">
        <v>116</v>
      </c>
      <c r="H280" s="10">
        <f t="shared" si="54"/>
        <v>0.8</v>
      </c>
      <c r="I280" s="10">
        <v>9</v>
      </c>
      <c r="J280" s="10">
        <f t="shared" si="55"/>
        <v>301</v>
      </c>
      <c r="K280" s="10">
        <f t="shared" si="56"/>
        <v>263</v>
      </c>
      <c r="L280" s="2">
        <f t="shared" si="58"/>
        <v>310</v>
      </c>
      <c r="M280" s="2">
        <f t="shared" si="48"/>
        <v>7</v>
      </c>
      <c r="N280" s="2">
        <f t="shared" si="59"/>
        <v>31</v>
      </c>
      <c r="O280" s="2">
        <f t="shared" si="49"/>
        <v>210</v>
      </c>
      <c r="P280" s="2">
        <f t="shared" si="57"/>
        <v>262.5</v>
      </c>
      <c r="Q280" s="2">
        <f t="shared" si="49"/>
        <v>1</v>
      </c>
      <c r="R280" s="13" t="s">
        <v>941</v>
      </c>
    </row>
    <row r="281" spans="1:18">
      <c r="A281" s="2">
        <f t="shared" si="50"/>
        <v>52318</v>
      </c>
      <c r="B281" s="10" t="s">
        <v>916</v>
      </c>
      <c r="C281" s="10" t="s">
        <v>917</v>
      </c>
      <c r="D281" s="10" t="s">
        <v>921</v>
      </c>
      <c r="E281" s="10"/>
      <c r="F281" s="10" t="s">
        <v>919</v>
      </c>
      <c r="G281" s="10">
        <v>117</v>
      </c>
      <c r="H281" s="10">
        <f t="shared" si="54"/>
        <v>0.8</v>
      </c>
      <c r="I281" s="10">
        <v>9</v>
      </c>
      <c r="J281" s="10">
        <f t="shared" si="55"/>
        <v>301</v>
      </c>
      <c r="K281" s="10">
        <f t="shared" si="56"/>
        <v>300</v>
      </c>
      <c r="L281" s="2">
        <f t="shared" si="58"/>
        <v>310</v>
      </c>
      <c r="M281" s="2">
        <f t="shared" si="48"/>
        <v>8</v>
      </c>
      <c r="N281" s="2">
        <f t="shared" si="59"/>
        <v>31</v>
      </c>
      <c r="O281" s="2">
        <f t="shared" si="49"/>
        <v>240</v>
      </c>
      <c r="P281" s="2">
        <f t="shared" si="57"/>
        <v>300</v>
      </c>
      <c r="Q281" s="2">
        <f t="shared" si="49"/>
        <v>1</v>
      </c>
      <c r="R281" s="13" t="s">
        <v>941</v>
      </c>
    </row>
    <row r="282" spans="1:18">
      <c r="A282" s="2">
        <f t="shared" si="50"/>
        <v>52319</v>
      </c>
      <c r="B282" s="10" t="s">
        <v>916</v>
      </c>
      <c r="C282" s="10" t="s">
        <v>917</v>
      </c>
      <c r="D282" s="10" t="s">
        <v>921</v>
      </c>
      <c r="E282" s="10"/>
      <c r="F282" s="10" t="s">
        <v>919</v>
      </c>
      <c r="G282" s="10">
        <v>118</v>
      </c>
      <c r="H282" s="10">
        <f t="shared" si="54"/>
        <v>0.8</v>
      </c>
      <c r="I282" s="10">
        <v>9</v>
      </c>
      <c r="J282" s="10">
        <f t="shared" si="55"/>
        <v>301</v>
      </c>
      <c r="K282" s="10">
        <f t="shared" si="56"/>
        <v>338</v>
      </c>
      <c r="L282" s="2">
        <f t="shared" si="58"/>
        <v>310</v>
      </c>
      <c r="M282" s="2">
        <f t="shared" si="48"/>
        <v>9</v>
      </c>
      <c r="N282" s="2">
        <f t="shared" si="59"/>
        <v>31</v>
      </c>
      <c r="O282" s="2">
        <f t="shared" si="49"/>
        <v>270</v>
      </c>
      <c r="P282" s="2">
        <f t="shared" si="57"/>
        <v>337.5</v>
      </c>
      <c r="Q282" s="2">
        <f t="shared" si="49"/>
        <v>1</v>
      </c>
      <c r="R282" s="13" t="s">
        <v>941</v>
      </c>
    </row>
    <row r="283" spans="1:18">
      <c r="A283" s="2">
        <f t="shared" si="50"/>
        <v>52321</v>
      </c>
      <c r="B283" s="10" t="s">
        <v>916</v>
      </c>
      <c r="C283" s="10" t="s">
        <v>917</v>
      </c>
      <c r="D283" s="10" t="s">
        <v>921</v>
      </c>
      <c r="E283" s="10"/>
      <c r="F283" s="10" t="s">
        <v>919</v>
      </c>
      <c r="G283" s="10">
        <v>119</v>
      </c>
      <c r="H283" s="10">
        <f t="shared" si="54"/>
        <v>0.8</v>
      </c>
      <c r="I283" s="10">
        <v>9</v>
      </c>
      <c r="J283" s="10">
        <f t="shared" si="55"/>
        <v>401</v>
      </c>
      <c r="K283" s="10">
        <f t="shared" si="56"/>
        <v>94</v>
      </c>
      <c r="L283" s="2">
        <f t="shared" si="58"/>
        <v>320</v>
      </c>
      <c r="M283" s="2">
        <f t="shared" si="48"/>
        <v>1</v>
      </c>
      <c r="N283" s="2">
        <f t="shared" si="59"/>
        <v>32</v>
      </c>
      <c r="O283" s="2">
        <f t="shared" si="49"/>
        <v>30</v>
      </c>
      <c r="P283" s="2">
        <f t="shared" si="57"/>
        <v>93.75</v>
      </c>
      <c r="Q283" s="2">
        <f t="shared" si="49"/>
        <v>0.4</v>
      </c>
      <c r="R283" s="13" t="s">
        <v>944</v>
      </c>
    </row>
    <row r="284" spans="1:18">
      <c r="A284" s="2">
        <f t="shared" si="50"/>
        <v>52322</v>
      </c>
      <c r="B284" s="10" t="s">
        <v>916</v>
      </c>
      <c r="C284" s="10" t="s">
        <v>917</v>
      </c>
      <c r="D284" s="10" t="s">
        <v>921</v>
      </c>
      <c r="E284" s="10"/>
      <c r="F284" s="10" t="s">
        <v>919</v>
      </c>
      <c r="G284" s="10">
        <v>120</v>
      </c>
      <c r="H284" s="10">
        <f t="shared" si="54"/>
        <v>0.8</v>
      </c>
      <c r="I284" s="10">
        <v>9</v>
      </c>
      <c r="J284" s="10">
        <f t="shared" si="55"/>
        <v>401</v>
      </c>
      <c r="K284" s="10">
        <f t="shared" si="56"/>
        <v>125</v>
      </c>
      <c r="L284" s="2">
        <f t="shared" si="58"/>
        <v>320</v>
      </c>
      <c r="M284" s="2">
        <f t="shared" si="48"/>
        <v>2</v>
      </c>
      <c r="N284" s="2">
        <f t="shared" si="59"/>
        <v>32</v>
      </c>
      <c r="O284" s="2">
        <f t="shared" si="49"/>
        <v>60</v>
      </c>
      <c r="P284" s="2">
        <f t="shared" si="57"/>
        <v>125</v>
      </c>
      <c r="Q284" s="2">
        <f t="shared" si="49"/>
        <v>0.6</v>
      </c>
      <c r="R284" s="13" t="s">
        <v>944</v>
      </c>
    </row>
    <row r="285" spans="1:18">
      <c r="A285" s="2">
        <f t="shared" si="50"/>
        <v>52323</v>
      </c>
      <c r="B285" s="10" t="s">
        <v>916</v>
      </c>
      <c r="C285" s="10" t="s">
        <v>917</v>
      </c>
      <c r="D285" s="10" t="s">
        <v>921</v>
      </c>
      <c r="E285" s="10"/>
      <c r="F285" s="10" t="s">
        <v>919</v>
      </c>
      <c r="G285" s="10">
        <v>121</v>
      </c>
      <c r="H285" s="10">
        <f t="shared" si="54"/>
        <v>0.8</v>
      </c>
      <c r="I285" s="10">
        <v>9</v>
      </c>
      <c r="J285" s="10">
        <f t="shared" si="55"/>
        <v>401</v>
      </c>
      <c r="K285" s="10">
        <f t="shared" si="56"/>
        <v>141</v>
      </c>
      <c r="L285" s="2">
        <f t="shared" si="58"/>
        <v>320</v>
      </c>
      <c r="M285" s="2">
        <f t="shared" si="48"/>
        <v>3</v>
      </c>
      <c r="N285" s="2">
        <f t="shared" si="59"/>
        <v>32</v>
      </c>
      <c r="O285" s="2">
        <f t="shared" si="49"/>
        <v>90</v>
      </c>
      <c r="P285" s="2">
        <f t="shared" si="57"/>
        <v>140.625</v>
      </c>
      <c r="Q285" s="2">
        <f t="shared" si="49"/>
        <v>0.8</v>
      </c>
      <c r="R285" s="13" t="s">
        <v>944</v>
      </c>
    </row>
    <row r="286" spans="1:18">
      <c r="A286" s="2">
        <f t="shared" si="50"/>
        <v>52324</v>
      </c>
      <c r="B286" s="10" t="s">
        <v>916</v>
      </c>
      <c r="C286" s="10" t="s">
        <v>917</v>
      </c>
      <c r="D286" s="10" t="s">
        <v>921</v>
      </c>
      <c r="E286" s="10"/>
      <c r="F286" s="10" t="s">
        <v>919</v>
      </c>
      <c r="G286" s="10">
        <v>122</v>
      </c>
      <c r="H286" s="10">
        <f t="shared" si="54"/>
        <v>0.8</v>
      </c>
      <c r="I286" s="10">
        <v>9</v>
      </c>
      <c r="J286" s="10">
        <f t="shared" si="55"/>
        <v>401</v>
      </c>
      <c r="K286" s="10">
        <f t="shared" si="56"/>
        <v>150</v>
      </c>
      <c r="L286" s="2">
        <f t="shared" si="58"/>
        <v>320</v>
      </c>
      <c r="M286" s="2">
        <f t="shared" si="48"/>
        <v>4</v>
      </c>
      <c r="N286" s="2">
        <f t="shared" si="59"/>
        <v>32</v>
      </c>
      <c r="O286" s="2">
        <f t="shared" si="49"/>
        <v>120</v>
      </c>
      <c r="P286" s="2">
        <f t="shared" si="57"/>
        <v>150</v>
      </c>
      <c r="Q286" s="2">
        <f t="shared" si="49"/>
        <v>1</v>
      </c>
      <c r="R286" s="13" t="s">
        <v>944</v>
      </c>
    </row>
    <row r="287" spans="1:18">
      <c r="A287" s="2">
        <f t="shared" si="50"/>
        <v>52325</v>
      </c>
      <c r="B287" s="10" t="s">
        <v>916</v>
      </c>
      <c r="C287" s="10" t="s">
        <v>917</v>
      </c>
      <c r="D287" s="10" t="s">
        <v>921</v>
      </c>
      <c r="E287" s="10"/>
      <c r="F287" s="10" t="s">
        <v>919</v>
      </c>
      <c r="G287" s="10">
        <v>123</v>
      </c>
      <c r="H287" s="10">
        <f t="shared" si="54"/>
        <v>0.8</v>
      </c>
      <c r="I287" s="10">
        <v>9</v>
      </c>
      <c r="J287" s="10">
        <f t="shared" si="55"/>
        <v>401</v>
      </c>
      <c r="K287" s="10">
        <f t="shared" si="56"/>
        <v>157</v>
      </c>
      <c r="L287" s="2">
        <f t="shared" si="58"/>
        <v>320</v>
      </c>
      <c r="M287" s="2">
        <f t="shared" si="48"/>
        <v>5</v>
      </c>
      <c r="N287" s="2">
        <f t="shared" si="59"/>
        <v>32</v>
      </c>
      <c r="O287" s="2">
        <f t="shared" si="49"/>
        <v>150</v>
      </c>
      <c r="P287" s="2">
        <f t="shared" si="57"/>
        <v>156.25</v>
      </c>
      <c r="Q287" s="2">
        <f t="shared" si="49"/>
        <v>1.2</v>
      </c>
      <c r="R287" s="13" t="s">
        <v>944</v>
      </c>
    </row>
    <row r="288" spans="1:18">
      <c r="A288" s="2">
        <f t="shared" si="50"/>
        <v>52326</v>
      </c>
      <c r="B288" s="10" t="s">
        <v>916</v>
      </c>
      <c r="C288" s="10" t="s">
        <v>917</v>
      </c>
      <c r="D288" s="10" t="s">
        <v>921</v>
      </c>
      <c r="E288" s="10"/>
      <c r="F288" s="10" t="s">
        <v>919</v>
      </c>
      <c r="G288" s="10">
        <v>124</v>
      </c>
      <c r="H288" s="10">
        <f t="shared" si="54"/>
        <v>0.8</v>
      </c>
      <c r="I288" s="10">
        <v>9</v>
      </c>
      <c r="J288" s="10">
        <f t="shared" si="55"/>
        <v>401</v>
      </c>
      <c r="K288" s="10">
        <f t="shared" si="56"/>
        <v>225</v>
      </c>
      <c r="L288" s="2">
        <f t="shared" si="58"/>
        <v>320</v>
      </c>
      <c r="M288" s="2">
        <f t="shared" si="48"/>
        <v>6</v>
      </c>
      <c r="N288" s="2">
        <f t="shared" si="59"/>
        <v>32</v>
      </c>
      <c r="O288" s="2">
        <f t="shared" si="49"/>
        <v>180</v>
      </c>
      <c r="P288" s="2">
        <f t="shared" si="57"/>
        <v>225</v>
      </c>
      <c r="Q288" s="2">
        <f t="shared" si="49"/>
        <v>1</v>
      </c>
      <c r="R288" s="13" t="s">
        <v>944</v>
      </c>
    </row>
    <row r="289" spans="1:18">
      <c r="A289" s="2">
        <f t="shared" si="50"/>
        <v>52327</v>
      </c>
      <c r="B289" s="10" t="s">
        <v>916</v>
      </c>
      <c r="C289" s="10" t="s">
        <v>917</v>
      </c>
      <c r="D289" s="10" t="s">
        <v>921</v>
      </c>
      <c r="E289" s="10"/>
      <c r="F289" s="10" t="s">
        <v>919</v>
      </c>
      <c r="G289" s="10">
        <v>125</v>
      </c>
      <c r="H289" s="10">
        <f t="shared" si="54"/>
        <v>0.8</v>
      </c>
      <c r="I289" s="10">
        <v>9</v>
      </c>
      <c r="J289" s="10">
        <f t="shared" si="55"/>
        <v>401</v>
      </c>
      <c r="K289" s="10">
        <f t="shared" si="56"/>
        <v>263</v>
      </c>
      <c r="L289" s="2">
        <f t="shared" si="58"/>
        <v>320</v>
      </c>
      <c r="M289" s="2">
        <f t="shared" si="48"/>
        <v>7</v>
      </c>
      <c r="N289" s="2">
        <f t="shared" si="59"/>
        <v>32</v>
      </c>
      <c r="O289" s="2">
        <f t="shared" si="49"/>
        <v>210</v>
      </c>
      <c r="P289" s="2">
        <f t="shared" si="57"/>
        <v>262.5</v>
      </c>
      <c r="Q289" s="2">
        <f t="shared" si="49"/>
        <v>1</v>
      </c>
      <c r="R289" s="13" t="s">
        <v>944</v>
      </c>
    </row>
    <row r="290" spans="1:18">
      <c r="A290" s="2">
        <f t="shared" si="50"/>
        <v>52328</v>
      </c>
      <c r="B290" s="10" t="s">
        <v>916</v>
      </c>
      <c r="C290" s="10" t="s">
        <v>917</v>
      </c>
      <c r="D290" s="10" t="s">
        <v>921</v>
      </c>
      <c r="E290" s="10"/>
      <c r="F290" s="10" t="s">
        <v>919</v>
      </c>
      <c r="G290" s="10">
        <v>126</v>
      </c>
      <c r="H290" s="10">
        <f t="shared" si="54"/>
        <v>0.8</v>
      </c>
      <c r="I290" s="10">
        <v>9</v>
      </c>
      <c r="J290" s="10">
        <f t="shared" si="55"/>
        <v>401</v>
      </c>
      <c r="K290" s="10">
        <f t="shared" si="56"/>
        <v>300</v>
      </c>
      <c r="L290" s="2">
        <f t="shared" si="58"/>
        <v>320</v>
      </c>
      <c r="M290" s="2">
        <f t="shared" si="48"/>
        <v>8</v>
      </c>
      <c r="N290" s="2">
        <f t="shared" si="59"/>
        <v>32</v>
      </c>
      <c r="O290" s="2">
        <f t="shared" si="49"/>
        <v>240</v>
      </c>
      <c r="P290" s="2">
        <f t="shared" si="57"/>
        <v>300</v>
      </c>
      <c r="Q290" s="2">
        <f t="shared" si="49"/>
        <v>1</v>
      </c>
      <c r="R290" s="13" t="s">
        <v>944</v>
      </c>
    </row>
    <row r="291" spans="1:18">
      <c r="A291" s="2">
        <f t="shared" si="50"/>
        <v>52329</v>
      </c>
      <c r="B291" s="10" t="s">
        <v>916</v>
      </c>
      <c r="C291" s="10" t="s">
        <v>917</v>
      </c>
      <c r="D291" s="10" t="s">
        <v>921</v>
      </c>
      <c r="E291" s="10"/>
      <c r="F291" s="10" t="s">
        <v>919</v>
      </c>
      <c r="G291" s="10">
        <v>127</v>
      </c>
      <c r="H291" s="10">
        <f t="shared" si="54"/>
        <v>0.8</v>
      </c>
      <c r="I291" s="10">
        <v>9</v>
      </c>
      <c r="J291" s="10">
        <f t="shared" si="55"/>
        <v>401</v>
      </c>
      <c r="K291" s="10">
        <f t="shared" si="56"/>
        <v>338</v>
      </c>
      <c r="L291" s="2">
        <f t="shared" si="58"/>
        <v>320</v>
      </c>
      <c r="M291" s="2">
        <f t="shared" si="48"/>
        <v>9</v>
      </c>
      <c r="N291" s="2">
        <f t="shared" si="59"/>
        <v>32</v>
      </c>
      <c r="O291" s="2">
        <f t="shared" si="49"/>
        <v>270</v>
      </c>
      <c r="P291" s="2">
        <f t="shared" si="57"/>
        <v>337.5</v>
      </c>
      <c r="Q291" s="2">
        <f t="shared" si="49"/>
        <v>1</v>
      </c>
      <c r="R291" s="13" t="s">
        <v>944</v>
      </c>
    </row>
    <row r="292" spans="1:18">
      <c r="A292" s="2">
        <f t="shared" si="50"/>
        <v>52331</v>
      </c>
      <c r="B292" s="10" t="s">
        <v>916</v>
      </c>
      <c r="C292" s="10" t="s">
        <v>917</v>
      </c>
      <c r="D292" s="10" t="s">
        <v>921</v>
      </c>
      <c r="E292" s="10"/>
      <c r="F292" s="10" t="s">
        <v>919</v>
      </c>
      <c r="G292" s="10">
        <v>128</v>
      </c>
      <c r="H292" s="10">
        <f t="shared" si="54"/>
        <v>0.8</v>
      </c>
      <c r="I292" s="10">
        <v>9</v>
      </c>
      <c r="J292" s="10">
        <f t="shared" si="55"/>
        <v>301</v>
      </c>
      <c r="K292" s="10">
        <f t="shared" si="56"/>
        <v>94</v>
      </c>
      <c r="L292" s="2">
        <f t="shared" si="58"/>
        <v>330</v>
      </c>
      <c r="M292" s="2">
        <f t="shared" si="48"/>
        <v>1</v>
      </c>
      <c r="N292" s="2">
        <f t="shared" si="59"/>
        <v>33</v>
      </c>
      <c r="O292" s="2">
        <f t="shared" si="49"/>
        <v>30</v>
      </c>
      <c r="P292" s="2">
        <f t="shared" si="57"/>
        <v>93.75</v>
      </c>
      <c r="Q292" s="2">
        <f t="shared" si="49"/>
        <v>0.4</v>
      </c>
      <c r="R292" s="13" t="s">
        <v>941</v>
      </c>
    </row>
    <row r="293" spans="1:18">
      <c r="A293" s="2">
        <f t="shared" si="50"/>
        <v>52332</v>
      </c>
      <c r="B293" s="10" t="s">
        <v>916</v>
      </c>
      <c r="C293" s="10" t="s">
        <v>917</v>
      </c>
      <c r="D293" s="10" t="s">
        <v>921</v>
      </c>
      <c r="E293" s="10"/>
      <c r="F293" s="10" t="s">
        <v>919</v>
      </c>
      <c r="G293" s="10">
        <v>129</v>
      </c>
      <c r="H293" s="10">
        <f t="shared" si="54"/>
        <v>0.8</v>
      </c>
      <c r="I293" s="10">
        <v>9</v>
      </c>
      <c r="J293" s="10">
        <f t="shared" si="55"/>
        <v>301</v>
      </c>
      <c r="K293" s="10">
        <f t="shared" si="56"/>
        <v>125</v>
      </c>
      <c r="L293" s="2">
        <f t="shared" si="58"/>
        <v>330</v>
      </c>
      <c r="M293" s="2">
        <f t="shared" si="48"/>
        <v>2</v>
      </c>
      <c r="N293" s="2">
        <f t="shared" si="59"/>
        <v>33</v>
      </c>
      <c r="O293" s="2">
        <f t="shared" si="49"/>
        <v>60</v>
      </c>
      <c r="P293" s="2">
        <f t="shared" si="57"/>
        <v>125</v>
      </c>
      <c r="Q293" s="2">
        <f t="shared" si="49"/>
        <v>0.6</v>
      </c>
      <c r="R293" s="13" t="s">
        <v>941</v>
      </c>
    </row>
    <row r="294" spans="1:18">
      <c r="A294" s="2">
        <f t="shared" si="50"/>
        <v>52333</v>
      </c>
      <c r="B294" s="10" t="s">
        <v>916</v>
      </c>
      <c r="C294" s="10" t="s">
        <v>917</v>
      </c>
      <c r="D294" s="10" t="s">
        <v>921</v>
      </c>
      <c r="E294" s="10"/>
      <c r="F294" s="10" t="s">
        <v>919</v>
      </c>
      <c r="G294" s="10">
        <v>130</v>
      </c>
      <c r="H294" s="10">
        <f t="shared" si="54"/>
        <v>0.8</v>
      </c>
      <c r="I294" s="10">
        <v>9</v>
      </c>
      <c r="J294" s="10">
        <f t="shared" si="55"/>
        <v>301</v>
      </c>
      <c r="K294" s="10">
        <f t="shared" si="56"/>
        <v>141</v>
      </c>
      <c r="L294" s="2">
        <f t="shared" si="58"/>
        <v>330</v>
      </c>
      <c r="M294" s="2">
        <f t="shared" si="48"/>
        <v>3</v>
      </c>
      <c r="N294" s="2">
        <f t="shared" si="59"/>
        <v>33</v>
      </c>
      <c r="O294" s="2">
        <f t="shared" si="49"/>
        <v>90</v>
      </c>
      <c r="P294" s="2">
        <f t="shared" si="57"/>
        <v>140.625</v>
      </c>
      <c r="Q294" s="2">
        <f t="shared" si="49"/>
        <v>0.8</v>
      </c>
      <c r="R294" s="13" t="s">
        <v>941</v>
      </c>
    </row>
    <row r="295" spans="1:18">
      <c r="A295" s="2">
        <f t="shared" si="50"/>
        <v>52334</v>
      </c>
      <c r="B295" s="10" t="s">
        <v>916</v>
      </c>
      <c r="C295" s="10" t="s">
        <v>917</v>
      </c>
      <c r="D295" s="10" t="s">
        <v>921</v>
      </c>
      <c r="E295" s="10"/>
      <c r="F295" s="10" t="s">
        <v>919</v>
      </c>
      <c r="G295" s="10">
        <v>131</v>
      </c>
      <c r="H295" s="10">
        <f t="shared" si="54"/>
        <v>0.8</v>
      </c>
      <c r="I295" s="10">
        <v>9</v>
      </c>
      <c r="J295" s="10">
        <f t="shared" si="55"/>
        <v>301</v>
      </c>
      <c r="K295" s="10">
        <f t="shared" si="56"/>
        <v>150</v>
      </c>
      <c r="L295" s="2">
        <f t="shared" si="58"/>
        <v>330</v>
      </c>
      <c r="M295" s="2">
        <f t="shared" ref="M295:M358" si="60">M286</f>
        <v>4</v>
      </c>
      <c r="N295" s="2">
        <f t="shared" si="59"/>
        <v>33</v>
      </c>
      <c r="O295" s="2">
        <f t="shared" ref="O295:Q358" si="61">O286</f>
        <v>120</v>
      </c>
      <c r="P295" s="2">
        <f t="shared" si="57"/>
        <v>150</v>
      </c>
      <c r="Q295" s="2">
        <f t="shared" si="61"/>
        <v>1</v>
      </c>
      <c r="R295" s="13" t="s">
        <v>941</v>
      </c>
    </row>
    <row r="296" spans="1:18">
      <c r="A296" s="2">
        <f t="shared" si="50"/>
        <v>52335</v>
      </c>
      <c r="B296" s="10" t="s">
        <v>916</v>
      </c>
      <c r="C296" s="10" t="s">
        <v>917</v>
      </c>
      <c r="D296" s="10" t="s">
        <v>921</v>
      </c>
      <c r="E296" s="10"/>
      <c r="F296" s="10" t="s">
        <v>919</v>
      </c>
      <c r="G296" s="10">
        <v>132</v>
      </c>
      <c r="H296" s="10">
        <f t="shared" si="54"/>
        <v>0.8</v>
      </c>
      <c r="I296" s="10">
        <v>9</v>
      </c>
      <c r="J296" s="10">
        <f t="shared" si="55"/>
        <v>301</v>
      </c>
      <c r="K296" s="10">
        <f t="shared" si="56"/>
        <v>157</v>
      </c>
      <c r="L296" s="2">
        <f t="shared" si="58"/>
        <v>330</v>
      </c>
      <c r="M296" s="2">
        <f t="shared" si="60"/>
        <v>5</v>
      </c>
      <c r="N296" s="2">
        <f t="shared" si="59"/>
        <v>33</v>
      </c>
      <c r="O296" s="2">
        <f t="shared" si="61"/>
        <v>150</v>
      </c>
      <c r="P296" s="2">
        <f t="shared" si="57"/>
        <v>156.25</v>
      </c>
      <c r="Q296" s="2">
        <f t="shared" si="61"/>
        <v>1.2</v>
      </c>
      <c r="R296" s="13" t="s">
        <v>941</v>
      </c>
    </row>
    <row r="297" spans="1:18">
      <c r="A297" s="2">
        <f t="shared" si="50"/>
        <v>52336</v>
      </c>
      <c r="B297" s="10" t="s">
        <v>916</v>
      </c>
      <c r="C297" s="10" t="s">
        <v>917</v>
      </c>
      <c r="D297" s="10" t="s">
        <v>921</v>
      </c>
      <c r="E297" s="10"/>
      <c r="F297" s="10" t="s">
        <v>919</v>
      </c>
      <c r="G297" s="10">
        <v>133</v>
      </c>
      <c r="H297" s="10">
        <f t="shared" si="54"/>
        <v>0.8</v>
      </c>
      <c r="I297" s="10">
        <v>9</v>
      </c>
      <c r="J297" s="10">
        <f t="shared" si="55"/>
        <v>301</v>
      </c>
      <c r="K297" s="10">
        <f t="shared" si="56"/>
        <v>225</v>
      </c>
      <c r="L297" s="2">
        <f t="shared" si="58"/>
        <v>330</v>
      </c>
      <c r="M297" s="2">
        <f t="shared" si="60"/>
        <v>6</v>
      </c>
      <c r="N297" s="2">
        <f t="shared" si="59"/>
        <v>33</v>
      </c>
      <c r="O297" s="2">
        <f t="shared" si="61"/>
        <v>180</v>
      </c>
      <c r="P297" s="2">
        <f t="shared" si="57"/>
        <v>225</v>
      </c>
      <c r="Q297" s="2">
        <f t="shared" si="61"/>
        <v>1</v>
      </c>
      <c r="R297" s="13" t="s">
        <v>941</v>
      </c>
    </row>
    <row r="298" spans="1:18">
      <c r="A298" s="2">
        <f t="shared" si="50"/>
        <v>52337</v>
      </c>
      <c r="B298" s="10" t="s">
        <v>916</v>
      </c>
      <c r="C298" s="10" t="s">
        <v>917</v>
      </c>
      <c r="D298" s="10" t="s">
        <v>921</v>
      </c>
      <c r="E298" s="10"/>
      <c r="F298" s="10" t="s">
        <v>919</v>
      </c>
      <c r="G298" s="10">
        <v>134</v>
      </c>
      <c r="H298" s="10">
        <f t="shared" si="54"/>
        <v>0.8</v>
      </c>
      <c r="I298" s="10">
        <v>9</v>
      </c>
      <c r="J298" s="10">
        <f t="shared" si="55"/>
        <v>301</v>
      </c>
      <c r="K298" s="10">
        <f t="shared" si="56"/>
        <v>263</v>
      </c>
      <c r="L298" s="2">
        <f t="shared" si="58"/>
        <v>330</v>
      </c>
      <c r="M298" s="2">
        <f t="shared" si="60"/>
        <v>7</v>
      </c>
      <c r="N298" s="2">
        <f t="shared" si="59"/>
        <v>33</v>
      </c>
      <c r="O298" s="2">
        <f t="shared" si="61"/>
        <v>210</v>
      </c>
      <c r="P298" s="2">
        <f t="shared" si="57"/>
        <v>262.5</v>
      </c>
      <c r="Q298" s="2">
        <f t="shared" si="61"/>
        <v>1</v>
      </c>
      <c r="R298" s="13" t="s">
        <v>941</v>
      </c>
    </row>
    <row r="299" spans="1:18">
      <c r="A299" s="2">
        <f t="shared" ref="A299:A317" si="62">A290+10</f>
        <v>52338</v>
      </c>
      <c r="B299" s="10" t="s">
        <v>916</v>
      </c>
      <c r="C299" s="10" t="s">
        <v>917</v>
      </c>
      <c r="D299" s="10" t="s">
        <v>921</v>
      </c>
      <c r="E299" s="10"/>
      <c r="F299" s="10" t="s">
        <v>919</v>
      </c>
      <c r="G299" s="10">
        <v>135</v>
      </c>
      <c r="H299" s="10">
        <f t="shared" si="54"/>
        <v>0.8</v>
      </c>
      <c r="I299" s="10">
        <v>9</v>
      </c>
      <c r="J299" s="10">
        <f t="shared" si="55"/>
        <v>301</v>
      </c>
      <c r="K299" s="10">
        <f t="shared" si="56"/>
        <v>300</v>
      </c>
      <c r="L299" s="2">
        <f t="shared" si="58"/>
        <v>330</v>
      </c>
      <c r="M299" s="2">
        <f t="shared" si="60"/>
        <v>8</v>
      </c>
      <c r="N299" s="2">
        <f t="shared" si="59"/>
        <v>33</v>
      </c>
      <c r="O299" s="2">
        <f t="shared" si="61"/>
        <v>240</v>
      </c>
      <c r="P299" s="2">
        <f t="shared" si="57"/>
        <v>300</v>
      </c>
      <c r="Q299" s="2">
        <f t="shared" si="61"/>
        <v>1</v>
      </c>
      <c r="R299" s="13" t="s">
        <v>941</v>
      </c>
    </row>
    <row r="300" spans="1:18">
      <c r="A300" s="2">
        <f t="shared" si="62"/>
        <v>52339</v>
      </c>
      <c r="B300" s="10" t="s">
        <v>916</v>
      </c>
      <c r="C300" s="10" t="s">
        <v>917</v>
      </c>
      <c r="D300" s="10" t="s">
        <v>921</v>
      </c>
      <c r="E300" s="10"/>
      <c r="F300" s="10" t="s">
        <v>919</v>
      </c>
      <c r="G300" s="10">
        <v>136</v>
      </c>
      <c r="H300" s="10">
        <f t="shared" si="54"/>
        <v>0.8</v>
      </c>
      <c r="I300" s="10">
        <v>9</v>
      </c>
      <c r="J300" s="10">
        <f t="shared" si="55"/>
        <v>301</v>
      </c>
      <c r="K300" s="10">
        <f t="shared" si="56"/>
        <v>338</v>
      </c>
      <c r="L300" s="2">
        <f t="shared" si="58"/>
        <v>330</v>
      </c>
      <c r="M300" s="2">
        <f t="shared" si="60"/>
        <v>9</v>
      </c>
      <c r="N300" s="2">
        <f t="shared" si="59"/>
        <v>33</v>
      </c>
      <c r="O300" s="2">
        <f t="shared" si="61"/>
        <v>270</v>
      </c>
      <c r="P300" s="2">
        <f t="shared" si="57"/>
        <v>337.5</v>
      </c>
      <c r="Q300" s="2">
        <f t="shared" si="61"/>
        <v>1</v>
      </c>
      <c r="R300" s="13" t="s">
        <v>941</v>
      </c>
    </row>
    <row r="301" spans="1:18">
      <c r="A301" s="2">
        <f t="shared" si="62"/>
        <v>52341</v>
      </c>
      <c r="B301" s="10" t="s">
        <v>916</v>
      </c>
      <c r="C301" s="10" t="s">
        <v>917</v>
      </c>
      <c r="D301" s="10" t="s">
        <v>921</v>
      </c>
      <c r="E301" s="10"/>
      <c r="F301" s="10" t="s">
        <v>919</v>
      </c>
      <c r="G301" s="10">
        <v>137</v>
      </c>
      <c r="H301" s="10">
        <f t="shared" si="54"/>
        <v>0.8</v>
      </c>
      <c r="I301" s="10">
        <v>9</v>
      </c>
      <c r="J301" s="10">
        <f t="shared" si="55"/>
        <v>401</v>
      </c>
      <c r="K301" s="10">
        <f t="shared" si="56"/>
        <v>94</v>
      </c>
      <c r="L301" s="2">
        <f t="shared" si="58"/>
        <v>340</v>
      </c>
      <c r="M301" s="2">
        <f t="shared" si="60"/>
        <v>1</v>
      </c>
      <c r="N301" s="2">
        <f t="shared" si="59"/>
        <v>34</v>
      </c>
      <c r="O301" s="2">
        <f t="shared" si="61"/>
        <v>30</v>
      </c>
      <c r="P301" s="2">
        <f t="shared" si="57"/>
        <v>93.75</v>
      </c>
      <c r="Q301" s="2">
        <f t="shared" si="61"/>
        <v>0.4</v>
      </c>
      <c r="R301" s="13" t="s">
        <v>944</v>
      </c>
    </row>
    <row r="302" spans="1:18">
      <c r="A302" s="2">
        <f t="shared" si="62"/>
        <v>52342</v>
      </c>
      <c r="B302" s="10" t="s">
        <v>916</v>
      </c>
      <c r="C302" s="10" t="s">
        <v>917</v>
      </c>
      <c r="D302" s="10" t="s">
        <v>921</v>
      </c>
      <c r="E302" s="10"/>
      <c r="F302" s="10" t="s">
        <v>919</v>
      </c>
      <c r="G302" s="10">
        <v>138</v>
      </c>
      <c r="H302" s="10">
        <f t="shared" si="54"/>
        <v>0.8</v>
      </c>
      <c r="I302" s="10">
        <v>9</v>
      </c>
      <c r="J302" s="10">
        <f t="shared" si="55"/>
        <v>401</v>
      </c>
      <c r="K302" s="10">
        <f t="shared" si="56"/>
        <v>125</v>
      </c>
      <c r="L302" s="2">
        <f t="shared" si="58"/>
        <v>340</v>
      </c>
      <c r="M302" s="2">
        <f t="shared" si="60"/>
        <v>2</v>
      </c>
      <c r="N302" s="2">
        <f t="shared" si="59"/>
        <v>34</v>
      </c>
      <c r="O302" s="2">
        <f t="shared" si="61"/>
        <v>60</v>
      </c>
      <c r="P302" s="2">
        <f t="shared" si="57"/>
        <v>125</v>
      </c>
      <c r="Q302" s="2">
        <f t="shared" si="61"/>
        <v>0.6</v>
      </c>
      <c r="R302" s="13" t="s">
        <v>944</v>
      </c>
    </row>
    <row r="303" spans="1:18">
      <c r="A303" s="2">
        <f t="shared" si="62"/>
        <v>52343</v>
      </c>
      <c r="B303" s="10" t="s">
        <v>916</v>
      </c>
      <c r="C303" s="10" t="s">
        <v>917</v>
      </c>
      <c r="D303" s="10" t="s">
        <v>921</v>
      </c>
      <c r="E303" s="10"/>
      <c r="F303" s="10" t="s">
        <v>919</v>
      </c>
      <c r="G303" s="10">
        <v>139</v>
      </c>
      <c r="H303" s="10">
        <f t="shared" si="54"/>
        <v>0.8</v>
      </c>
      <c r="I303" s="10">
        <v>9</v>
      </c>
      <c r="J303" s="10">
        <f t="shared" si="55"/>
        <v>401</v>
      </c>
      <c r="K303" s="10">
        <f t="shared" si="56"/>
        <v>141</v>
      </c>
      <c r="L303" s="2">
        <f t="shared" si="58"/>
        <v>340</v>
      </c>
      <c r="M303" s="2">
        <f t="shared" si="60"/>
        <v>3</v>
      </c>
      <c r="N303" s="2">
        <f t="shared" si="59"/>
        <v>34</v>
      </c>
      <c r="O303" s="2">
        <f t="shared" si="61"/>
        <v>90</v>
      </c>
      <c r="P303" s="2">
        <f t="shared" si="57"/>
        <v>140.625</v>
      </c>
      <c r="Q303" s="2">
        <f t="shared" si="61"/>
        <v>0.8</v>
      </c>
      <c r="R303" s="13" t="s">
        <v>944</v>
      </c>
    </row>
    <row r="304" spans="1:18">
      <c r="A304" s="2">
        <f t="shared" si="62"/>
        <v>52344</v>
      </c>
      <c r="B304" s="10" t="s">
        <v>916</v>
      </c>
      <c r="C304" s="10" t="s">
        <v>917</v>
      </c>
      <c r="D304" s="10" t="s">
        <v>921</v>
      </c>
      <c r="E304" s="10"/>
      <c r="F304" s="10" t="s">
        <v>919</v>
      </c>
      <c r="G304" s="10">
        <v>140</v>
      </c>
      <c r="H304" s="10">
        <f t="shared" si="54"/>
        <v>0.8</v>
      </c>
      <c r="I304" s="10">
        <v>9</v>
      </c>
      <c r="J304" s="10">
        <f t="shared" si="55"/>
        <v>401</v>
      </c>
      <c r="K304" s="10">
        <f t="shared" si="56"/>
        <v>150</v>
      </c>
      <c r="L304" s="2">
        <f t="shared" si="58"/>
        <v>340</v>
      </c>
      <c r="M304" s="2">
        <f t="shared" si="60"/>
        <v>4</v>
      </c>
      <c r="N304" s="2">
        <f t="shared" si="59"/>
        <v>34</v>
      </c>
      <c r="O304" s="2">
        <f t="shared" si="61"/>
        <v>120</v>
      </c>
      <c r="P304" s="2">
        <f t="shared" si="57"/>
        <v>150</v>
      </c>
      <c r="Q304" s="2">
        <f t="shared" si="61"/>
        <v>1</v>
      </c>
      <c r="R304" s="13" t="s">
        <v>944</v>
      </c>
    </row>
    <row r="305" spans="1:18">
      <c r="A305" s="2">
        <f t="shared" si="62"/>
        <v>52345</v>
      </c>
      <c r="B305" s="10" t="s">
        <v>916</v>
      </c>
      <c r="C305" s="10" t="s">
        <v>917</v>
      </c>
      <c r="D305" s="10" t="s">
        <v>921</v>
      </c>
      <c r="E305" s="10"/>
      <c r="F305" s="10" t="s">
        <v>919</v>
      </c>
      <c r="G305" s="10">
        <v>141</v>
      </c>
      <c r="H305" s="10">
        <f t="shared" si="54"/>
        <v>0.8</v>
      </c>
      <c r="I305" s="10">
        <v>9</v>
      </c>
      <c r="J305" s="10">
        <f t="shared" si="55"/>
        <v>401</v>
      </c>
      <c r="K305" s="10">
        <f t="shared" si="56"/>
        <v>157</v>
      </c>
      <c r="L305" s="2">
        <f t="shared" si="58"/>
        <v>340</v>
      </c>
      <c r="M305" s="2">
        <f t="shared" si="60"/>
        <v>5</v>
      </c>
      <c r="N305" s="2">
        <f t="shared" si="59"/>
        <v>34</v>
      </c>
      <c r="O305" s="2">
        <f t="shared" si="61"/>
        <v>150</v>
      </c>
      <c r="P305" s="2">
        <f t="shared" si="57"/>
        <v>156.25</v>
      </c>
      <c r="Q305" s="2">
        <f t="shared" si="61"/>
        <v>1.2</v>
      </c>
      <c r="R305" s="13" t="s">
        <v>944</v>
      </c>
    </row>
    <row r="306" spans="1:18">
      <c r="A306" s="2">
        <f t="shared" si="62"/>
        <v>52346</v>
      </c>
      <c r="B306" s="10" t="s">
        <v>916</v>
      </c>
      <c r="C306" s="10" t="s">
        <v>917</v>
      </c>
      <c r="D306" s="10" t="s">
        <v>921</v>
      </c>
      <c r="E306" s="10"/>
      <c r="F306" s="10" t="s">
        <v>919</v>
      </c>
      <c r="G306" s="10">
        <v>142</v>
      </c>
      <c r="H306" s="10">
        <f t="shared" si="54"/>
        <v>0.8</v>
      </c>
      <c r="I306" s="10">
        <v>9</v>
      </c>
      <c r="J306" s="10">
        <f t="shared" si="55"/>
        <v>401</v>
      </c>
      <c r="K306" s="10">
        <f t="shared" si="56"/>
        <v>225</v>
      </c>
      <c r="L306" s="2">
        <f t="shared" si="58"/>
        <v>340</v>
      </c>
      <c r="M306" s="2">
        <f t="shared" si="60"/>
        <v>6</v>
      </c>
      <c r="N306" s="2">
        <f t="shared" si="59"/>
        <v>34</v>
      </c>
      <c r="O306" s="2">
        <f t="shared" si="61"/>
        <v>180</v>
      </c>
      <c r="P306" s="2">
        <f t="shared" si="57"/>
        <v>225</v>
      </c>
      <c r="Q306" s="2">
        <f t="shared" si="61"/>
        <v>1</v>
      </c>
      <c r="R306" s="13" t="s">
        <v>944</v>
      </c>
    </row>
    <row r="307" spans="1:18">
      <c r="A307" s="2">
        <f t="shared" si="62"/>
        <v>52347</v>
      </c>
      <c r="B307" s="10" t="s">
        <v>916</v>
      </c>
      <c r="C307" s="10" t="s">
        <v>917</v>
      </c>
      <c r="D307" s="10" t="s">
        <v>921</v>
      </c>
      <c r="E307" s="10"/>
      <c r="F307" s="10" t="s">
        <v>919</v>
      </c>
      <c r="G307" s="10">
        <v>143</v>
      </c>
      <c r="H307" s="10">
        <f t="shared" si="54"/>
        <v>0.8</v>
      </c>
      <c r="I307" s="10">
        <v>9</v>
      </c>
      <c r="J307" s="10">
        <f t="shared" si="55"/>
        <v>401</v>
      </c>
      <c r="K307" s="10">
        <f t="shared" si="56"/>
        <v>263</v>
      </c>
      <c r="L307" s="2">
        <f t="shared" si="58"/>
        <v>340</v>
      </c>
      <c r="M307" s="2">
        <f t="shared" si="60"/>
        <v>7</v>
      </c>
      <c r="N307" s="2">
        <f t="shared" si="59"/>
        <v>34</v>
      </c>
      <c r="O307" s="2">
        <f t="shared" si="61"/>
        <v>210</v>
      </c>
      <c r="P307" s="2">
        <f t="shared" si="57"/>
        <v>262.5</v>
      </c>
      <c r="Q307" s="2">
        <f t="shared" si="61"/>
        <v>1</v>
      </c>
      <c r="R307" s="13" t="s">
        <v>944</v>
      </c>
    </row>
    <row r="308" spans="1:18">
      <c r="A308" s="2">
        <f t="shared" si="62"/>
        <v>52348</v>
      </c>
      <c r="B308" s="10" t="s">
        <v>916</v>
      </c>
      <c r="C308" s="10" t="s">
        <v>917</v>
      </c>
      <c r="D308" s="10" t="s">
        <v>921</v>
      </c>
      <c r="E308" s="10"/>
      <c r="F308" s="10" t="s">
        <v>919</v>
      </c>
      <c r="G308" s="10">
        <v>144</v>
      </c>
      <c r="H308" s="10">
        <f t="shared" si="54"/>
        <v>0.8</v>
      </c>
      <c r="I308" s="10">
        <v>9</v>
      </c>
      <c r="J308" s="10">
        <f t="shared" si="55"/>
        <v>401</v>
      </c>
      <c r="K308" s="10">
        <f t="shared" si="56"/>
        <v>300</v>
      </c>
      <c r="L308" s="2">
        <f t="shared" si="58"/>
        <v>340</v>
      </c>
      <c r="M308" s="2">
        <f t="shared" si="60"/>
        <v>8</v>
      </c>
      <c r="N308" s="2">
        <f t="shared" si="59"/>
        <v>34</v>
      </c>
      <c r="O308" s="2">
        <f t="shared" si="61"/>
        <v>240</v>
      </c>
      <c r="P308" s="2">
        <f t="shared" si="57"/>
        <v>300</v>
      </c>
      <c r="Q308" s="2">
        <f t="shared" si="61"/>
        <v>1</v>
      </c>
      <c r="R308" s="13" t="s">
        <v>944</v>
      </c>
    </row>
    <row r="309" spans="1:18">
      <c r="A309" s="2">
        <f t="shared" si="62"/>
        <v>52349</v>
      </c>
      <c r="B309" s="10" t="s">
        <v>916</v>
      </c>
      <c r="C309" s="10" t="s">
        <v>917</v>
      </c>
      <c r="D309" s="10" t="s">
        <v>921</v>
      </c>
      <c r="E309" s="10"/>
      <c r="F309" s="10" t="s">
        <v>919</v>
      </c>
      <c r="G309" s="10">
        <v>145</v>
      </c>
      <c r="H309" s="10">
        <f t="shared" si="54"/>
        <v>0.8</v>
      </c>
      <c r="I309" s="10">
        <v>9</v>
      </c>
      <c r="J309" s="10">
        <f t="shared" si="55"/>
        <v>401</v>
      </c>
      <c r="K309" s="10">
        <f t="shared" si="56"/>
        <v>338</v>
      </c>
      <c r="L309" s="2">
        <f t="shared" si="58"/>
        <v>340</v>
      </c>
      <c r="M309" s="2">
        <f t="shared" si="60"/>
        <v>9</v>
      </c>
      <c r="N309" s="2">
        <f t="shared" si="59"/>
        <v>34</v>
      </c>
      <c r="O309" s="2">
        <f t="shared" si="61"/>
        <v>270</v>
      </c>
      <c r="P309" s="2">
        <f t="shared" si="57"/>
        <v>337.5</v>
      </c>
      <c r="Q309" s="2">
        <f t="shared" si="61"/>
        <v>1</v>
      </c>
      <c r="R309" s="13" t="s">
        <v>944</v>
      </c>
    </row>
    <row r="310" spans="1:18">
      <c r="A310" s="2">
        <f t="shared" si="62"/>
        <v>52351</v>
      </c>
      <c r="B310" s="10" t="s">
        <v>916</v>
      </c>
      <c r="C310" s="10" t="s">
        <v>917</v>
      </c>
      <c r="D310" s="10" t="s">
        <v>921</v>
      </c>
      <c r="E310" s="10"/>
      <c r="F310" s="10" t="s">
        <v>919</v>
      </c>
      <c r="G310" s="10">
        <v>146</v>
      </c>
      <c r="H310" s="10">
        <f t="shared" si="54"/>
        <v>2.4</v>
      </c>
      <c r="I310" s="10">
        <v>9</v>
      </c>
      <c r="J310" s="10">
        <f t="shared" si="55"/>
        <v>502</v>
      </c>
      <c r="K310" s="10">
        <f t="shared" si="56"/>
        <v>32</v>
      </c>
      <c r="L310" s="2">
        <f t="shared" si="58"/>
        <v>350</v>
      </c>
      <c r="M310" s="2">
        <f t="shared" si="60"/>
        <v>1</v>
      </c>
      <c r="N310" s="2">
        <f t="shared" si="59"/>
        <v>35</v>
      </c>
      <c r="O310" s="2">
        <f t="shared" si="61"/>
        <v>30</v>
      </c>
      <c r="P310" s="2">
        <f t="shared" si="57"/>
        <v>31.25</v>
      </c>
      <c r="Q310" s="2">
        <f t="shared" si="61"/>
        <v>0.4</v>
      </c>
      <c r="R310" s="13" t="s">
        <v>840</v>
      </c>
    </row>
    <row r="311" spans="1:18">
      <c r="A311" s="2">
        <f t="shared" si="62"/>
        <v>52352</v>
      </c>
      <c r="B311" s="10" t="s">
        <v>916</v>
      </c>
      <c r="C311" s="10" t="s">
        <v>917</v>
      </c>
      <c r="D311" s="10" t="s">
        <v>921</v>
      </c>
      <c r="E311" s="10"/>
      <c r="F311" s="10" t="s">
        <v>919</v>
      </c>
      <c r="G311" s="10">
        <v>147</v>
      </c>
      <c r="H311" s="10">
        <f t="shared" si="54"/>
        <v>2.4</v>
      </c>
      <c r="I311" s="10">
        <v>9</v>
      </c>
      <c r="J311" s="10">
        <f t="shared" si="55"/>
        <v>502</v>
      </c>
      <c r="K311" s="10">
        <f t="shared" si="56"/>
        <v>42</v>
      </c>
      <c r="L311" s="2">
        <f t="shared" si="58"/>
        <v>350</v>
      </c>
      <c r="M311" s="2">
        <f t="shared" si="60"/>
        <v>2</v>
      </c>
      <c r="N311" s="2">
        <f t="shared" si="59"/>
        <v>35</v>
      </c>
      <c r="O311" s="2">
        <f t="shared" si="61"/>
        <v>60</v>
      </c>
      <c r="P311" s="2">
        <f t="shared" si="57"/>
        <v>41.666666666666671</v>
      </c>
      <c r="Q311" s="2">
        <f t="shared" si="61"/>
        <v>0.6</v>
      </c>
      <c r="R311" s="13" t="s">
        <v>840</v>
      </c>
    </row>
    <row r="312" spans="1:18">
      <c r="A312" s="2">
        <f t="shared" si="62"/>
        <v>52353</v>
      </c>
      <c r="B312" s="10" t="s">
        <v>916</v>
      </c>
      <c r="C312" s="10" t="s">
        <v>917</v>
      </c>
      <c r="D312" s="10" t="s">
        <v>921</v>
      </c>
      <c r="E312" s="10"/>
      <c r="F312" s="10" t="s">
        <v>919</v>
      </c>
      <c r="G312" s="10">
        <v>148</v>
      </c>
      <c r="H312" s="10">
        <f t="shared" si="54"/>
        <v>2.4</v>
      </c>
      <c r="I312" s="10">
        <v>9</v>
      </c>
      <c r="J312" s="10">
        <f t="shared" si="55"/>
        <v>502</v>
      </c>
      <c r="K312" s="10">
        <f t="shared" si="56"/>
        <v>47</v>
      </c>
      <c r="L312" s="2">
        <f t="shared" si="58"/>
        <v>350</v>
      </c>
      <c r="M312" s="2">
        <f t="shared" si="60"/>
        <v>3</v>
      </c>
      <c r="N312" s="2">
        <f t="shared" si="59"/>
        <v>35</v>
      </c>
      <c r="O312" s="2">
        <f t="shared" si="61"/>
        <v>90</v>
      </c>
      <c r="P312" s="2">
        <f t="shared" si="57"/>
        <v>46.875</v>
      </c>
      <c r="Q312" s="2">
        <f t="shared" si="61"/>
        <v>0.8</v>
      </c>
      <c r="R312" s="13" t="s">
        <v>840</v>
      </c>
    </row>
    <row r="313" spans="1:18">
      <c r="A313" s="2">
        <f t="shared" si="62"/>
        <v>52354</v>
      </c>
      <c r="B313" s="10" t="s">
        <v>916</v>
      </c>
      <c r="C313" s="10" t="s">
        <v>917</v>
      </c>
      <c r="D313" s="10" t="s">
        <v>921</v>
      </c>
      <c r="E313" s="10"/>
      <c r="F313" s="10" t="s">
        <v>919</v>
      </c>
      <c r="G313" s="10">
        <v>149</v>
      </c>
      <c r="H313" s="10">
        <f t="shared" si="54"/>
        <v>2.4</v>
      </c>
      <c r="I313" s="10">
        <v>9</v>
      </c>
      <c r="J313" s="10">
        <f t="shared" si="55"/>
        <v>502</v>
      </c>
      <c r="K313" s="10">
        <f t="shared" si="56"/>
        <v>50</v>
      </c>
      <c r="L313" s="2">
        <f t="shared" si="58"/>
        <v>350</v>
      </c>
      <c r="M313" s="2">
        <f t="shared" si="60"/>
        <v>4</v>
      </c>
      <c r="N313" s="2">
        <f t="shared" si="59"/>
        <v>35</v>
      </c>
      <c r="O313" s="2">
        <f t="shared" si="61"/>
        <v>120</v>
      </c>
      <c r="P313" s="2">
        <f t="shared" si="57"/>
        <v>50</v>
      </c>
      <c r="Q313" s="2">
        <f t="shared" si="61"/>
        <v>1</v>
      </c>
      <c r="R313" s="13" t="s">
        <v>840</v>
      </c>
    </row>
    <row r="314" spans="1:18">
      <c r="A314" s="2">
        <f t="shared" si="62"/>
        <v>52355</v>
      </c>
      <c r="B314" s="10" t="s">
        <v>916</v>
      </c>
      <c r="C314" s="10" t="s">
        <v>917</v>
      </c>
      <c r="D314" s="10" t="s">
        <v>921</v>
      </c>
      <c r="E314" s="10"/>
      <c r="F314" s="10" t="s">
        <v>919</v>
      </c>
      <c r="G314" s="10">
        <v>150</v>
      </c>
      <c r="H314" s="10">
        <f t="shared" si="54"/>
        <v>2.4</v>
      </c>
      <c r="I314" s="10">
        <v>9</v>
      </c>
      <c r="J314" s="10">
        <f t="shared" si="55"/>
        <v>502</v>
      </c>
      <c r="K314" s="10">
        <f t="shared" si="56"/>
        <v>53</v>
      </c>
      <c r="L314" s="2">
        <f t="shared" si="58"/>
        <v>350</v>
      </c>
      <c r="M314" s="2">
        <f t="shared" si="60"/>
        <v>5</v>
      </c>
      <c r="N314" s="2">
        <f t="shared" si="59"/>
        <v>35</v>
      </c>
      <c r="O314" s="2">
        <f t="shared" si="61"/>
        <v>150</v>
      </c>
      <c r="P314" s="2">
        <f t="shared" si="57"/>
        <v>52.083333333333336</v>
      </c>
      <c r="Q314" s="2">
        <f t="shared" si="61"/>
        <v>1.2</v>
      </c>
      <c r="R314" s="13" t="s">
        <v>840</v>
      </c>
    </row>
    <row r="315" spans="1:18">
      <c r="A315" s="2">
        <f t="shared" si="62"/>
        <v>52356</v>
      </c>
      <c r="B315" s="10" t="s">
        <v>916</v>
      </c>
      <c r="C315" s="10" t="s">
        <v>917</v>
      </c>
      <c r="D315" s="10" t="s">
        <v>921</v>
      </c>
      <c r="E315" s="10"/>
      <c r="F315" s="10" t="s">
        <v>919</v>
      </c>
      <c r="G315" s="10">
        <v>151</v>
      </c>
      <c r="H315" s="10">
        <f t="shared" si="54"/>
        <v>2.4</v>
      </c>
      <c r="I315" s="10">
        <v>9</v>
      </c>
      <c r="J315" s="10">
        <f t="shared" si="55"/>
        <v>502</v>
      </c>
      <c r="K315" s="10">
        <f t="shared" si="56"/>
        <v>75</v>
      </c>
      <c r="L315" s="2">
        <f t="shared" si="58"/>
        <v>350</v>
      </c>
      <c r="M315" s="2">
        <f t="shared" si="60"/>
        <v>6</v>
      </c>
      <c r="N315" s="2">
        <f t="shared" si="59"/>
        <v>35</v>
      </c>
      <c r="O315" s="2">
        <f t="shared" si="61"/>
        <v>180</v>
      </c>
      <c r="P315" s="2">
        <f t="shared" si="57"/>
        <v>75</v>
      </c>
      <c r="Q315" s="2">
        <f t="shared" si="61"/>
        <v>1</v>
      </c>
      <c r="R315" s="13" t="s">
        <v>840</v>
      </c>
    </row>
    <row r="316" spans="1:18">
      <c r="A316" s="2">
        <f t="shared" si="62"/>
        <v>52357</v>
      </c>
      <c r="B316" s="10" t="s">
        <v>916</v>
      </c>
      <c r="C316" s="10" t="s">
        <v>917</v>
      </c>
      <c r="D316" s="10" t="s">
        <v>921</v>
      </c>
      <c r="E316" s="10"/>
      <c r="F316" s="10" t="s">
        <v>919</v>
      </c>
      <c r="G316" s="10">
        <v>152</v>
      </c>
      <c r="H316" s="10">
        <f t="shared" si="54"/>
        <v>2.4</v>
      </c>
      <c r="I316" s="10">
        <v>9</v>
      </c>
      <c r="J316" s="10">
        <f t="shared" si="55"/>
        <v>502</v>
      </c>
      <c r="K316" s="10">
        <f t="shared" si="56"/>
        <v>88</v>
      </c>
      <c r="L316" s="2">
        <f t="shared" si="58"/>
        <v>350</v>
      </c>
      <c r="M316" s="2">
        <f t="shared" si="60"/>
        <v>7</v>
      </c>
      <c r="N316" s="2">
        <f t="shared" si="59"/>
        <v>35</v>
      </c>
      <c r="O316" s="2">
        <f t="shared" si="61"/>
        <v>210</v>
      </c>
      <c r="P316" s="2">
        <f t="shared" si="57"/>
        <v>87.5</v>
      </c>
      <c r="Q316" s="2">
        <f t="shared" si="61"/>
        <v>1</v>
      </c>
      <c r="R316" s="13" t="s">
        <v>840</v>
      </c>
    </row>
    <row r="317" spans="1:18">
      <c r="A317" s="2">
        <f t="shared" si="62"/>
        <v>52358</v>
      </c>
      <c r="B317" s="10" t="s">
        <v>916</v>
      </c>
      <c r="C317" s="10" t="s">
        <v>917</v>
      </c>
      <c r="D317" s="10" t="s">
        <v>921</v>
      </c>
      <c r="E317" s="10"/>
      <c r="F317" s="10" t="s">
        <v>919</v>
      </c>
      <c r="G317" s="10">
        <v>153</v>
      </c>
      <c r="H317" s="10">
        <f t="shared" si="54"/>
        <v>2.4</v>
      </c>
      <c r="I317" s="10">
        <v>9</v>
      </c>
      <c r="J317" s="10">
        <f t="shared" si="55"/>
        <v>502</v>
      </c>
      <c r="K317" s="10">
        <f t="shared" si="56"/>
        <v>100</v>
      </c>
      <c r="L317" s="2">
        <f t="shared" si="58"/>
        <v>350</v>
      </c>
      <c r="M317" s="2">
        <f t="shared" si="60"/>
        <v>8</v>
      </c>
      <c r="N317" s="2">
        <f t="shared" si="59"/>
        <v>35</v>
      </c>
      <c r="O317" s="2">
        <f t="shared" si="61"/>
        <v>240</v>
      </c>
      <c r="P317" s="2">
        <f t="shared" si="57"/>
        <v>100</v>
      </c>
      <c r="Q317" s="2">
        <f t="shared" si="61"/>
        <v>1</v>
      </c>
      <c r="R317" s="13" t="s">
        <v>840</v>
      </c>
    </row>
    <row r="318" spans="1:18">
      <c r="A318" s="2">
        <f t="shared" ref="A318:A330" si="63">A309+10</f>
        <v>52359</v>
      </c>
      <c r="B318" s="10" t="s">
        <v>916</v>
      </c>
      <c r="C318" s="10" t="s">
        <v>917</v>
      </c>
      <c r="D318" s="10" t="s">
        <v>921</v>
      </c>
      <c r="E318" s="10"/>
      <c r="F318" s="10" t="s">
        <v>919</v>
      </c>
      <c r="G318" s="10">
        <v>154</v>
      </c>
      <c r="H318" s="10">
        <f t="shared" si="54"/>
        <v>2.4</v>
      </c>
      <c r="I318" s="10">
        <v>9</v>
      </c>
      <c r="J318" s="10">
        <f t="shared" si="55"/>
        <v>502</v>
      </c>
      <c r="K318" s="10">
        <f t="shared" si="56"/>
        <v>113</v>
      </c>
      <c r="L318" s="2">
        <f t="shared" si="58"/>
        <v>350</v>
      </c>
      <c r="M318" s="2">
        <f t="shared" si="60"/>
        <v>9</v>
      </c>
      <c r="N318" s="2">
        <f t="shared" si="59"/>
        <v>35</v>
      </c>
      <c r="O318" s="2">
        <f t="shared" si="61"/>
        <v>270</v>
      </c>
      <c r="P318" s="2">
        <f t="shared" si="57"/>
        <v>112.5</v>
      </c>
      <c r="Q318" s="2">
        <f t="shared" si="61"/>
        <v>1</v>
      </c>
      <c r="R318" s="13" t="s">
        <v>840</v>
      </c>
    </row>
    <row r="319" spans="1:18">
      <c r="A319" s="2">
        <f t="shared" si="63"/>
        <v>52361</v>
      </c>
      <c r="B319" s="10" t="s">
        <v>916</v>
      </c>
      <c r="C319" s="10" t="s">
        <v>917</v>
      </c>
      <c r="D319" s="10" t="s">
        <v>921</v>
      </c>
      <c r="E319" s="10"/>
      <c r="F319" s="10" t="s">
        <v>919</v>
      </c>
      <c r="G319" s="10">
        <v>155</v>
      </c>
      <c r="H319" s="10">
        <f t="shared" si="54"/>
        <v>6</v>
      </c>
      <c r="I319" s="10">
        <v>9</v>
      </c>
      <c r="J319" s="10">
        <f t="shared" si="55"/>
        <v>503</v>
      </c>
      <c r="K319" s="10">
        <f t="shared" si="56"/>
        <v>13</v>
      </c>
      <c r="L319" s="2">
        <f t="shared" si="58"/>
        <v>360</v>
      </c>
      <c r="M319" s="2">
        <f t="shared" si="60"/>
        <v>1</v>
      </c>
      <c r="N319" s="2">
        <f t="shared" si="59"/>
        <v>36</v>
      </c>
      <c r="O319" s="2">
        <f t="shared" si="61"/>
        <v>30</v>
      </c>
      <c r="P319" s="2">
        <f t="shared" si="57"/>
        <v>12.5</v>
      </c>
      <c r="Q319" s="2">
        <f t="shared" si="61"/>
        <v>0.4</v>
      </c>
      <c r="R319" s="13" t="s">
        <v>841</v>
      </c>
    </row>
    <row r="320" spans="1:18">
      <c r="A320" s="2">
        <f t="shared" si="63"/>
        <v>52362</v>
      </c>
      <c r="B320" s="10" t="s">
        <v>916</v>
      </c>
      <c r="C320" s="10" t="s">
        <v>917</v>
      </c>
      <c r="D320" s="10" t="s">
        <v>921</v>
      </c>
      <c r="E320" s="10"/>
      <c r="F320" s="10" t="s">
        <v>919</v>
      </c>
      <c r="G320" s="10">
        <v>156</v>
      </c>
      <c r="H320" s="10">
        <f t="shared" si="54"/>
        <v>6</v>
      </c>
      <c r="I320" s="10">
        <v>9</v>
      </c>
      <c r="J320" s="10">
        <f t="shared" si="55"/>
        <v>503</v>
      </c>
      <c r="K320" s="10">
        <f t="shared" si="56"/>
        <v>17</v>
      </c>
      <c r="L320" s="2">
        <f t="shared" si="58"/>
        <v>360</v>
      </c>
      <c r="M320" s="2">
        <f t="shared" si="60"/>
        <v>2</v>
      </c>
      <c r="N320" s="2">
        <f t="shared" si="59"/>
        <v>36</v>
      </c>
      <c r="O320" s="2">
        <f t="shared" si="61"/>
        <v>60</v>
      </c>
      <c r="P320" s="2">
        <f t="shared" si="57"/>
        <v>16.666666666666668</v>
      </c>
      <c r="Q320" s="2">
        <f t="shared" si="61"/>
        <v>0.6</v>
      </c>
      <c r="R320" s="13" t="s">
        <v>841</v>
      </c>
    </row>
    <row r="321" spans="1:18">
      <c r="A321" s="2">
        <f t="shared" si="63"/>
        <v>52363</v>
      </c>
      <c r="B321" s="10" t="s">
        <v>916</v>
      </c>
      <c r="C321" s="10" t="s">
        <v>917</v>
      </c>
      <c r="D321" s="10" t="s">
        <v>921</v>
      </c>
      <c r="E321" s="10"/>
      <c r="F321" s="10" t="s">
        <v>919</v>
      </c>
      <c r="G321" s="10">
        <v>157</v>
      </c>
      <c r="H321" s="10">
        <f t="shared" si="54"/>
        <v>6</v>
      </c>
      <c r="I321" s="10">
        <v>9</v>
      </c>
      <c r="J321" s="10">
        <f t="shared" si="55"/>
        <v>503</v>
      </c>
      <c r="K321" s="10">
        <f t="shared" si="56"/>
        <v>19</v>
      </c>
      <c r="L321" s="2">
        <f t="shared" si="58"/>
        <v>360</v>
      </c>
      <c r="M321" s="2">
        <f t="shared" si="60"/>
        <v>3</v>
      </c>
      <c r="N321" s="2">
        <f t="shared" si="59"/>
        <v>36</v>
      </c>
      <c r="O321" s="2">
        <f t="shared" si="61"/>
        <v>90</v>
      </c>
      <c r="P321" s="2">
        <f t="shared" si="57"/>
        <v>18.75</v>
      </c>
      <c r="Q321" s="2">
        <f t="shared" si="61"/>
        <v>0.8</v>
      </c>
      <c r="R321" s="13" t="s">
        <v>841</v>
      </c>
    </row>
    <row r="322" spans="1:18">
      <c r="A322" s="2">
        <f t="shared" si="63"/>
        <v>52364</v>
      </c>
      <c r="B322" s="10" t="s">
        <v>916</v>
      </c>
      <c r="C322" s="10" t="s">
        <v>917</v>
      </c>
      <c r="D322" s="10" t="s">
        <v>921</v>
      </c>
      <c r="E322" s="10"/>
      <c r="F322" s="10" t="s">
        <v>919</v>
      </c>
      <c r="G322" s="10">
        <v>158</v>
      </c>
      <c r="H322" s="10">
        <f t="shared" si="54"/>
        <v>6</v>
      </c>
      <c r="I322" s="10">
        <v>9</v>
      </c>
      <c r="J322" s="10">
        <f t="shared" si="55"/>
        <v>503</v>
      </c>
      <c r="K322" s="10">
        <f t="shared" si="56"/>
        <v>20</v>
      </c>
      <c r="L322" s="2">
        <f t="shared" si="58"/>
        <v>360</v>
      </c>
      <c r="M322" s="2">
        <f t="shared" si="60"/>
        <v>4</v>
      </c>
      <c r="N322" s="2">
        <f t="shared" si="59"/>
        <v>36</v>
      </c>
      <c r="O322" s="2">
        <f t="shared" si="61"/>
        <v>120</v>
      </c>
      <c r="P322" s="2">
        <f t="shared" si="57"/>
        <v>20</v>
      </c>
      <c r="Q322" s="2">
        <f t="shared" si="61"/>
        <v>1</v>
      </c>
      <c r="R322" s="13" t="s">
        <v>841</v>
      </c>
    </row>
    <row r="323" spans="1:18">
      <c r="A323" s="2">
        <f t="shared" si="63"/>
        <v>52365</v>
      </c>
      <c r="B323" s="10" t="s">
        <v>916</v>
      </c>
      <c r="C323" s="10" t="s">
        <v>917</v>
      </c>
      <c r="D323" s="10" t="s">
        <v>921</v>
      </c>
      <c r="E323" s="10"/>
      <c r="F323" s="10" t="s">
        <v>919</v>
      </c>
      <c r="G323" s="10">
        <v>159</v>
      </c>
      <c r="H323" s="10">
        <f t="shared" si="54"/>
        <v>6</v>
      </c>
      <c r="I323" s="10">
        <v>9</v>
      </c>
      <c r="J323" s="10">
        <f t="shared" si="55"/>
        <v>503</v>
      </c>
      <c r="K323" s="10">
        <f t="shared" si="56"/>
        <v>21</v>
      </c>
      <c r="L323" s="2">
        <f t="shared" si="58"/>
        <v>360</v>
      </c>
      <c r="M323" s="2">
        <f t="shared" si="60"/>
        <v>5</v>
      </c>
      <c r="N323" s="2">
        <f t="shared" si="59"/>
        <v>36</v>
      </c>
      <c r="O323" s="2">
        <f t="shared" si="61"/>
        <v>150</v>
      </c>
      <c r="P323" s="2">
        <f t="shared" si="57"/>
        <v>20.833333333333336</v>
      </c>
      <c r="Q323" s="2">
        <f t="shared" si="61"/>
        <v>1.2</v>
      </c>
      <c r="R323" s="13" t="s">
        <v>841</v>
      </c>
    </row>
    <row r="324" spans="1:18">
      <c r="A324" s="2">
        <f t="shared" si="63"/>
        <v>52366</v>
      </c>
      <c r="B324" s="10" t="s">
        <v>916</v>
      </c>
      <c r="C324" s="10" t="s">
        <v>917</v>
      </c>
      <c r="D324" s="10" t="s">
        <v>921</v>
      </c>
      <c r="E324" s="10"/>
      <c r="F324" s="10" t="s">
        <v>919</v>
      </c>
      <c r="G324" s="10">
        <v>160</v>
      </c>
      <c r="H324" s="10">
        <f t="shared" si="54"/>
        <v>6</v>
      </c>
      <c r="I324" s="10">
        <v>9</v>
      </c>
      <c r="J324" s="10">
        <f t="shared" si="55"/>
        <v>503</v>
      </c>
      <c r="K324" s="10">
        <f t="shared" si="56"/>
        <v>30</v>
      </c>
      <c r="L324" s="2">
        <f t="shared" si="58"/>
        <v>360</v>
      </c>
      <c r="M324" s="2">
        <f t="shared" si="60"/>
        <v>6</v>
      </c>
      <c r="N324" s="2">
        <f t="shared" si="59"/>
        <v>36</v>
      </c>
      <c r="O324" s="2">
        <f t="shared" si="61"/>
        <v>180</v>
      </c>
      <c r="P324" s="2">
        <f t="shared" si="57"/>
        <v>30</v>
      </c>
      <c r="Q324" s="2">
        <f t="shared" si="61"/>
        <v>1</v>
      </c>
      <c r="R324" s="13" t="s">
        <v>841</v>
      </c>
    </row>
    <row r="325" spans="1:18">
      <c r="A325" s="2">
        <f t="shared" si="63"/>
        <v>52367</v>
      </c>
      <c r="B325" s="10" t="s">
        <v>916</v>
      </c>
      <c r="C325" s="10" t="s">
        <v>917</v>
      </c>
      <c r="D325" s="10" t="s">
        <v>921</v>
      </c>
      <c r="E325" s="10"/>
      <c r="F325" s="10" t="s">
        <v>919</v>
      </c>
      <c r="G325" s="10">
        <v>161</v>
      </c>
      <c r="H325" s="10">
        <f t="shared" ref="H325:H363" si="64">VLOOKUP(J325,$U$4:$V$11,2,0)</f>
        <v>6</v>
      </c>
      <c r="I325" s="10">
        <v>9</v>
      </c>
      <c r="J325" s="10">
        <f t="shared" ref="J325:J363" si="65">VLOOKUP(R325,$T$4:$U$11,2,0)</f>
        <v>503</v>
      </c>
      <c r="K325" s="10">
        <f t="shared" ref="K325:K363" si="66">ROUNDUP(P325,0)</f>
        <v>35</v>
      </c>
      <c r="L325" s="2">
        <f t="shared" si="58"/>
        <v>360</v>
      </c>
      <c r="M325" s="2">
        <f t="shared" si="60"/>
        <v>7</v>
      </c>
      <c r="N325" s="2">
        <f t="shared" si="59"/>
        <v>36</v>
      </c>
      <c r="O325" s="2">
        <f t="shared" si="61"/>
        <v>210</v>
      </c>
      <c r="P325" s="2">
        <f t="shared" ref="P325:P363" si="67">O325/H325/Q325</f>
        <v>35</v>
      </c>
      <c r="Q325" s="2">
        <f t="shared" si="61"/>
        <v>1</v>
      </c>
      <c r="R325" s="13" t="s">
        <v>841</v>
      </c>
    </row>
    <row r="326" spans="1:18">
      <c r="A326" s="2">
        <f t="shared" si="63"/>
        <v>52368</v>
      </c>
      <c r="B326" s="10" t="s">
        <v>916</v>
      </c>
      <c r="C326" s="10" t="s">
        <v>917</v>
      </c>
      <c r="D326" s="10" t="s">
        <v>921</v>
      </c>
      <c r="E326" s="10"/>
      <c r="F326" s="10" t="s">
        <v>919</v>
      </c>
      <c r="G326" s="10">
        <v>162</v>
      </c>
      <c r="H326" s="10">
        <f t="shared" si="64"/>
        <v>6</v>
      </c>
      <c r="I326" s="10">
        <v>9</v>
      </c>
      <c r="J326" s="10">
        <f t="shared" si="65"/>
        <v>503</v>
      </c>
      <c r="K326" s="10">
        <f t="shared" si="66"/>
        <v>40</v>
      </c>
      <c r="L326" s="2">
        <f t="shared" si="58"/>
        <v>360</v>
      </c>
      <c r="M326" s="2">
        <f t="shared" si="60"/>
        <v>8</v>
      </c>
      <c r="N326" s="2">
        <f t="shared" si="59"/>
        <v>36</v>
      </c>
      <c r="O326" s="2">
        <f t="shared" si="61"/>
        <v>240</v>
      </c>
      <c r="P326" s="2">
        <f t="shared" si="67"/>
        <v>40</v>
      </c>
      <c r="Q326" s="2">
        <f t="shared" si="61"/>
        <v>1</v>
      </c>
      <c r="R326" s="13" t="s">
        <v>841</v>
      </c>
    </row>
    <row r="327" spans="1:18">
      <c r="A327" s="2">
        <f t="shared" si="63"/>
        <v>52369</v>
      </c>
      <c r="B327" s="10" t="s">
        <v>916</v>
      </c>
      <c r="C327" s="10" t="s">
        <v>917</v>
      </c>
      <c r="D327" s="10" t="s">
        <v>921</v>
      </c>
      <c r="E327" s="10"/>
      <c r="F327" s="10" t="s">
        <v>919</v>
      </c>
      <c r="G327" s="10">
        <v>163</v>
      </c>
      <c r="H327" s="10">
        <f t="shared" si="64"/>
        <v>6</v>
      </c>
      <c r="I327" s="10">
        <v>9</v>
      </c>
      <c r="J327" s="10">
        <f t="shared" si="65"/>
        <v>503</v>
      </c>
      <c r="K327" s="10">
        <f t="shared" si="66"/>
        <v>45</v>
      </c>
      <c r="L327" s="2">
        <f t="shared" si="58"/>
        <v>360</v>
      </c>
      <c r="M327" s="2">
        <f t="shared" si="60"/>
        <v>9</v>
      </c>
      <c r="N327" s="2">
        <f t="shared" si="59"/>
        <v>36</v>
      </c>
      <c r="O327" s="2">
        <f t="shared" si="61"/>
        <v>270</v>
      </c>
      <c r="P327" s="2">
        <f t="shared" si="67"/>
        <v>45</v>
      </c>
      <c r="Q327" s="2">
        <f t="shared" si="61"/>
        <v>1</v>
      </c>
      <c r="R327" s="13" t="s">
        <v>841</v>
      </c>
    </row>
    <row r="328" spans="1:18">
      <c r="A328" s="2">
        <f t="shared" si="63"/>
        <v>52371</v>
      </c>
      <c r="B328" s="10" t="s">
        <v>916</v>
      </c>
      <c r="C328" s="10" t="s">
        <v>917</v>
      </c>
      <c r="D328" s="10" t="s">
        <v>921</v>
      </c>
      <c r="E328" s="10"/>
      <c r="F328" s="10" t="s">
        <v>919</v>
      </c>
      <c r="G328" s="10">
        <v>164</v>
      </c>
      <c r="H328" s="10">
        <f t="shared" si="64"/>
        <v>0.8</v>
      </c>
      <c r="I328" s="10">
        <v>9</v>
      </c>
      <c r="J328" s="10">
        <f t="shared" si="65"/>
        <v>301</v>
      </c>
      <c r="K328" s="10">
        <f t="shared" si="66"/>
        <v>94</v>
      </c>
      <c r="L328" s="2">
        <f t="shared" si="58"/>
        <v>370</v>
      </c>
      <c r="M328" s="2">
        <f t="shared" si="60"/>
        <v>1</v>
      </c>
      <c r="N328" s="2">
        <f t="shared" si="59"/>
        <v>37</v>
      </c>
      <c r="O328" s="2">
        <f t="shared" si="61"/>
        <v>30</v>
      </c>
      <c r="P328" s="2">
        <f t="shared" si="67"/>
        <v>93.75</v>
      </c>
      <c r="Q328" s="2">
        <f t="shared" si="61"/>
        <v>0.4</v>
      </c>
      <c r="R328" s="13" t="s">
        <v>941</v>
      </c>
    </row>
    <row r="329" spans="1:18">
      <c r="A329" s="2">
        <f t="shared" si="63"/>
        <v>52372</v>
      </c>
      <c r="B329" s="10" t="s">
        <v>916</v>
      </c>
      <c r="C329" s="10" t="s">
        <v>917</v>
      </c>
      <c r="D329" s="10" t="s">
        <v>921</v>
      </c>
      <c r="E329" s="10"/>
      <c r="F329" s="10" t="s">
        <v>919</v>
      </c>
      <c r="G329" s="10">
        <v>165</v>
      </c>
      <c r="H329" s="10">
        <f t="shared" si="64"/>
        <v>0.8</v>
      </c>
      <c r="I329" s="10">
        <v>9</v>
      </c>
      <c r="J329" s="10">
        <f t="shared" si="65"/>
        <v>301</v>
      </c>
      <c r="K329" s="10">
        <f t="shared" si="66"/>
        <v>125</v>
      </c>
      <c r="L329" s="2">
        <f t="shared" si="58"/>
        <v>370</v>
      </c>
      <c r="M329" s="2">
        <f t="shared" si="60"/>
        <v>2</v>
      </c>
      <c r="N329" s="2">
        <f t="shared" si="59"/>
        <v>37</v>
      </c>
      <c r="O329" s="2">
        <f t="shared" si="61"/>
        <v>60</v>
      </c>
      <c r="P329" s="2">
        <f t="shared" si="67"/>
        <v>125</v>
      </c>
      <c r="Q329" s="2">
        <f t="shared" si="61"/>
        <v>0.6</v>
      </c>
      <c r="R329" s="13" t="s">
        <v>941</v>
      </c>
    </row>
    <row r="330" spans="1:18">
      <c r="A330" s="2">
        <f t="shared" si="63"/>
        <v>52373</v>
      </c>
      <c r="B330" s="10" t="s">
        <v>916</v>
      </c>
      <c r="C330" s="10" t="s">
        <v>917</v>
      </c>
      <c r="D330" s="10" t="s">
        <v>921</v>
      </c>
      <c r="E330" s="10"/>
      <c r="F330" s="10" t="s">
        <v>919</v>
      </c>
      <c r="G330" s="10">
        <v>166</v>
      </c>
      <c r="H330" s="10">
        <f t="shared" si="64"/>
        <v>0.8</v>
      </c>
      <c r="I330" s="10">
        <v>9</v>
      </c>
      <c r="J330" s="10">
        <f t="shared" si="65"/>
        <v>301</v>
      </c>
      <c r="K330" s="10">
        <f t="shared" si="66"/>
        <v>141</v>
      </c>
      <c r="L330" s="2">
        <f t="shared" si="58"/>
        <v>370</v>
      </c>
      <c r="M330" s="2">
        <f t="shared" si="60"/>
        <v>3</v>
      </c>
      <c r="N330" s="2">
        <f t="shared" si="59"/>
        <v>37</v>
      </c>
      <c r="O330" s="2">
        <f t="shared" si="61"/>
        <v>90</v>
      </c>
      <c r="P330" s="2">
        <f t="shared" si="67"/>
        <v>140.625</v>
      </c>
      <c r="Q330" s="2">
        <f t="shared" si="61"/>
        <v>0.8</v>
      </c>
      <c r="R330" s="13" t="s">
        <v>941</v>
      </c>
    </row>
    <row r="331" spans="1:18">
      <c r="A331" s="2">
        <f t="shared" ref="A331:A341" si="68">A322+10</f>
        <v>52374</v>
      </c>
      <c r="B331" s="10" t="s">
        <v>916</v>
      </c>
      <c r="C331" s="10" t="s">
        <v>917</v>
      </c>
      <c r="D331" s="10" t="s">
        <v>921</v>
      </c>
      <c r="E331" s="10"/>
      <c r="F331" s="10" t="s">
        <v>919</v>
      </c>
      <c r="G331" s="10">
        <v>167</v>
      </c>
      <c r="H331" s="10">
        <f t="shared" si="64"/>
        <v>0.8</v>
      </c>
      <c r="I331" s="10">
        <v>9</v>
      </c>
      <c r="J331" s="10">
        <f t="shared" si="65"/>
        <v>301</v>
      </c>
      <c r="K331" s="10">
        <f t="shared" si="66"/>
        <v>150</v>
      </c>
      <c r="L331" s="2">
        <f t="shared" si="58"/>
        <v>370</v>
      </c>
      <c r="M331" s="2">
        <f t="shared" si="60"/>
        <v>4</v>
      </c>
      <c r="N331" s="2">
        <f t="shared" si="59"/>
        <v>37</v>
      </c>
      <c r="O331" s="2">
        <f t="shared" si="61"/>
        <v>120</v>
      </c>
      <c r="P331" s="2">
        <f t="shared" si="67"/>
        <v>150</v>
      </c>
      <c r="Q331" s="2">
        <f t="shared" si="61"/>
        <v>1</v>
      </c>
      <c r="R331" s="13" t="s">
        <v>941</v>
      </c>
    </row>
    <row r="332" spans="1:18">
      <c r="A332" s="2">
        <f t="shared" si="68"/>
        <v>52375</v>
      </c>
      <c r="B332" s="10" t="s">
        <v>916</v>
      </c>
      <c r="C332" s="10" t="s">
        <v>917</v>
      </c>
      <c r="D332" s="10" t="s">
        <v>921</v>
      </c>
      <c r="E332" s="10"/>
      <c r="F332" s="10" t="s">
        <v>919</v>
      </c>
      <c r="G332" s="10">
        <v>168</v>
      </c>
      <c r="H332" s="10">
        <f t="shared" si="64"/>
        <v>0.8</v>
      </c>
      <c r="I332" s="10">
        <v>9</v>
      </c>
      <c r="J332" s="10">
        <f t="shared" si="65"/>
        <v>301</v>
      </c>
      <c r="K332" s="10">
        <f t="shared" si="66"/>
        <v>157</v>
      </c>
      <c r="L332" s="2">
        <f t="shared" si="58"/>
        <v>370</v>
      </c>
      <c r="M332" s="2">
        <f t="shared" si="60"/>
        <v>5</v>
      </c>
      <c r="N332" s="2">
        <f t="shared" si="59"/>
        <v>37</v>
      </c>
      <c r="O332" s="2">
        <f t="shared" si="61"/>
        <v>150</v>
      </c>
      <c r="P332" s="2">
        <f t="shared" si="67"/>
        <v>156.25</v>
      </c>
      <c r="Q332" s="2">
        <f t="shared" si="61"/>
        <v>1.2</v>
      </c>
      <c r="R332" s="13" t="s">
        <v>941</v>
      </c>
    </row>
    <row r="333" spans="1:18">
      <c r="A333" s="2">
        <f t="shared" si="68"/>
        <v>52376</v>
      </c>
      <c r="B333" s="10" t="s">
        <v>916</v>
      </c>
      <c r="C333" s="10" t="s">
        <v>917</v>
      </c>
      <c r="D333" s="10" t="s">
        <v>921</v>
      </c>
      <c r="E333" s="10"/>
      <c r="F333" s="10" t="s">
        <v>919</v>
      </c>
      <c r="G333" s="10">
        <v>169</v>
      </c>
      <c r="H333" s="10">
        <f t="shared" si="64"/>
        <v>0.8</v>
      </c>
      <c r="I333" s="10">
        <v>9</v>
      </c>
      <c r="J333" s="10">
        <f t="shared" si="65"/>
        <v>301</v>
      </c>
      <c r="K333" s="10">
        <f t="shared" si="66"/>
        <v>225</v>
      </c>
      <c r="L333" s="2">
        <f t="shared" si="58"/>
        <v>370</v>
      </c>
      <c r="M333" s="2">
        <f t="shared" si="60"/>
        <v>6</v>
      </c>
      <c r="N333" s="2">
        <f t="shared" si="59"/>
        <v>37</v>
      </c>
      <c r="O333" s="2">
        <f t="shared" si="61"/>
        <v>180</v>
      </c>
      <c r="P333" s="2">
        <f t="shared" si="67"/>
        <v>225</v>
      </c>
      <c r="Q333" s="2">
        <f t="shared" si="61"/>
        <v>1</v>
      </c>
      <c r="R333" s="13" t="s">
        <v>941</v>
      </c>
    </row>
    <row r="334" spans="1:18">
      <c r="A334" s="2">
        <f t="shared" si="68"/>
        <v>52377</v>
      </c>
      <c r="B334" s="10" t="s">
        <v>916</v>
      </c>
      <c r="C334" s="10" t="s">
        <v>917</v>
      </c>
      <c r="D334" s="10" t="s">
        <v>921</v>
      </c>
      <c r="E334" s="10"/>
      <c r="F334" s="10" t="s">
        <v>919</v>
      </c>
      <c r="G334" s="10">
        <v>170</v>
      </c>
      <c r="H334" s="10">
        <f t="shared" si="64"/>
        <v>0.8</v>
      </c>
      <c r="I334" s="10">
        <v>9</v>
      </c>
      <c r="J334" s="10">
        <f t="shared" si="65"/>
        <v>301</v>
      </c>
      <c r="K334" s="10">
        <f t="shared" si="66"/>
        <v>263</v>
      </c>
      <c r="L334" s="2">
        <f t="shared" ref="L334:L363" si="69">L325+10</f>
        <v>370</v>
      </c>
      <c r="M334" s="2">
        <f t="shared" si="60"/>
        <v>7</v>
      </c>
      <c r="N334" s="2">
        <f t="shared" ref="N334:N363" si="70">N325+1</f>
        <v>37</v>
      </c>
      <c r="O334" s="2">
        <f t="shared" si="61"/>
        <v>210</v>
      </c>
      <c r="P334" s="2">
        <f t="shared" si="67"/>
        <v>262.5</v>
      </c>
      <c r="Q334" s="2">
        <f t="shared" si="61"/>
        <v>1</v>
      </c>
      <c r="R334" s="13" t="s">
        <v>941</v>
      </c>
    </row>
    <row r="335" spans="1:18">
      <c r="A335" s="2">
        <f t="shared" si="68"/>
        <v>52378</v>
      </c>
      <c r="B335" s="10" t="s">
        <v>916</v>
      </c>
      <c r="C335" s="10" t="s">
        <v>917</v>
      </c>
      <c r="D335" s="10" t="s">
        <v>921</v>
      </c>
      <c r="E335" s="10"/>
      <c r="F335" s="10" t="s">
        <v>919</v>
      </c>
      <c r="G335" s="10">
        <v>171</v>
      </c>
      <c r="H335" s="10">
        <f t="shared" si="64"/>
        <v>0.8</v>
      </c>
      <c r="I335" s="10">
        <v>9</v>
      </c>
      <c r="J335" s="10">
        <f t="shared" si="65"/>
        <v>301</v>
      </c>
      <c r="K335" s="10">
        <f t="shared" si="66"/>
        <v>300</v>
      </c>
      <c r="L335" s="2">
        <f t="shared" si="69"/>
        <v>370</v>
      </c>
      <c r="M335" s="2">
        <f t="shared" si="60"/>
        <v>8</v>
      </c>
      <c r="N335" s="2">
        <f t="shared" si="70"/>
        <v>37</v>
      </c>
      <c r="O335" s="2">
        <f t="shared" si="61"/>
        <v>240</v>
      </c>
      <c r="P335" s="2">
        <f t="shared" si="67"/>
        <v>300</v>
      </c>
      <c r="Q335" s="2">
        <f t="shared" si="61"/>
        <v>1</v>
      </c>
      <c r="R335" s="13" t="s">
        <v>941</v>
      </c>
    </row>
    <row r="336" spans="1:18">
      <c r="A336" s="2">
        <f t="shared" si="68"/>
        <v>52379</v>
      </c>
      <c r="B336" s="10" t="s">
        <v>916</v>
      </c>
      <c r="C336" s="10" t="s">
        <v>917</v>
      </c>
      <c r="D336" s="10" t="s">
        <v>921</v>
      </c>
      <c r="E336" s="10"/>
      <c r="F336" s="10" t="s">
        <v>919</v>
      </c>
      <c r="G336" s="10">
        <v>172</v>
      </c>
      <c r="H336" s="10">
        <f t="shared" si="64"/>
        <v>0.8</v>
      </c>
      <c r="I336" s="10">
        <v>9</v>
      </c>
      <c r="J336" s="10">
        <f t="shared" si="65"/>
        <v>301</v>
      </c>
      <c r="K336" s="10">
        <f t="shared" si="66"/>
        <v>338</v>
      </c>
      <c r="L336" s="2">
        <f t="shared" si="69"/>
        <v>370</v>
      </c>
      <c r="M336" s="2">
        <f t="shared" si="60"/>
        <v>9</v>
      </c>
      <c r="N336" s="2">
        <f t="shared" si="70"/>
        <v>37</v>
      </c>
      <c r="O336" s="2">
        <f t="shared" si="61"/>
        <v>270</v>
      </c>
      <c r="P336" s="2">
        <f t="shared" si="67"/>
        <v>337.5</v>
      </c>
      <c r="Q336" s="2">
        <f t="shared" si="61"/>
        <v>1</v>
      </c>
      <c r="R336" s="13" t="s">
        <v>941</v>
      </c>
    </row>
    <row r="337" spans="1:18">
      <c r="A337" s="2">
        <f t="shared" si="68"/>
        <v>52381</v>
      </c>
      <c r="B337" s="10" t="s">
        <v>916</v>
      </c>
      <c r="C337" s="10" t="s">
        <v>917</v>
      </c>
      <c r="D337" s="10" t="s">
        <v>921</v>
      </c>
      <c r="E337" s="10"/>
      <c r="F337" s="10" t="s">
        <v>919</v>
      </c>
      <c r="G337" s="10">
        <v>173</v>
      </c>
      <c r="H337" s="10">
        <f t="shared" si="64"/>
        <v>0.8</v>
      </c>
      <c r="I337" s="10">
        <v>9</v>
      </c>
      <c r="J337" s="10">
        <f t="shared" si="65"/>
        <v>401</v>
      </c>
      <c r="K337" s="10">
        <f t="shared" si="66"/>
        <v>94</v>
      </c>
      <c r="L337" s="2">
        <f t="shared" si="69"/>
        <v>380</v>
      </c>
      <c r="M337" s="2">
        <f t="shared" si="60"/>
        <v>1</v>
      </c>
      <c r="N337" s="2">
        <f t="shared" si="70"/>
        <v>38</v>
      </c>
      <c r="O337" s="2">
        <f t="shared" si="61"/>
        <v>30</v>
      </c>
      <c r="P337" s="2">
        <f t="shared" si="67"/>
        <v>93.75</v>
      </c>
      <c r="Q337" s="2">
        <f t="shared" si="61"/>
        <v>0.4</v>
      </c>
      <c r="R337" s="13" t="s">
        <v>944</v>
      </c>
    </row>
    <row r="338" spans="1:18">
      <c r="A338" s="2">
        <f t="shared" si="68"/>
        <v>52382</v>
      </c>
      <c r="B338" s="10" t="s">
        <v>916</v>
      </c>
      <c r="C338" s="10" t="s">
        <v>917</v>
      </c>
      <c r="D338" s="10" t="s">
        <v>921</v>
      </c>
      <c r="E338" s="10"/>
      <c r="F338" s="10" t="s">
        <v>919</v>
      </c>
      <c r="G338" s="10">
        <v>174</v>
      </c>
      <c r="H338" s="10">
        <f t="shared" si="64"/>
        <v>0.8</v>
      </c>
      <c r="I338" s="10">
        <v>9</v>
      </c>
      <c r="J338" s="10">
        <f t="shared" si="65"/>
        <v>401</v>
      </c>
      <c r="K338" s="10">
        <f t="shared" si="66"/>
        <v>125</v>
      </c>
      <c r="L338" s="2">
        <f t="shared" si="69"/>
        <v>380</v>
      </c>
      <c r="M338" s="2">
        <f t="shared" si="60"/>
        <v>2</v>
      </c>
      <c r="N338" s="2">
        <f t="shared" si="70"/>
        <v>38</v>
      </c>
      <c r="O338" s="2">
        <f t="shared" si="61"/>
        <v>60</v>
      </c>
      <c r="P338" s="2">
        <f t="shared" si="67"/>
        <v>125</v>
      </c>
      <c r="Q338" s="2">
        <f t="shared" si="61"/>
        <v>0.6</v>
      </c>
      <c r="R338" s="13" t="s">
        <v>944</v>
      </c>
    </row>
    <row r="339" spans="1:18">
      <c r="A339" s="2">
        <f t="shared" si="68"/>
        <v>52383</v>
      </c>
      <c r="B339" s="10" t="s">
        <v>916</v>
      </c>
      <c r="C339" s="10" t="s">
        <v>917</v>
      </c>
      <c r="D339" s="10" t="s">
        <v>921</v>
      </c>
      <c r="E339" s="10"/>
      <c r="F339" s="10" t="s">
        <v>919</v>
      </c>
      <c r="G339" s="10">
        <v>175</v>
      </c>
      <c r="H339" s="10">
        <f t="shared" si="64"/>
        <v>0.8</v>
      </c>
      <c r="I339" s="10">
        <v>9</v>
      </c>
      <c r="J339" s="10">
        <f t="shared" si="65"/>
        <v>401</v>
      </c>
      <c r="K339" s="10">
        <f t="shared" si="66"/>
        <v>141</v>
      </c>
      <c r="L339" s="2">
        <f t="shared" si="69"/>
        <v>380</v>
      </c>
      <c r="M339" s="2">
        <f t="shared" si="60"/>
        <v>3</v>
      </c>
      <c r="N339" s="2">
        <f t="shared" si="70"/>
        <v>38</v>
      </c>
      <c r="O339" s="2">
        <f t="shared" si="61"/>
        <v>90</v>
      </c>
      <c r="P339" s="2">
        <f t="shared" si="67"/>
        <v>140.625</v>
      </c>
      <c r="Q339" s="2">
        <f t="shared" si="61"/>
        <v>0.8</v>
      </c>
      <c r="R339" s="13" t="s">
        <v>944</v>
      </c>
    </row>
    <row r="340" spans="1:18">
      <c r="A340" s="2">
        <f t="shared" si="68"/>
        <v>52384</v>
      </c>
      <c r="B340" s="10" t="s">
        <v>916</v>
      </c>
      <c r="C340" s="10" t="s">
        <v>917</v>
      </c>
      <c r="D340" s="10" t="s">
        <v>921</v>
      </c>
      <c r="E340" s="10"/>
      <c r="F340" s="10" t="s">
        <v>919</v>
      </c>
      <c r="G340" s="10">
        <v>176</v>
      </c>
      <c r="H340" s="10">
        <f t="shared" si="64"/>
        <v>0.8</v>
      </c>
      <c r="I340" s="10">
        <v>9</v>
      </c>
      <c r="J340" s="10">
        <f t="shared" si="65"/>
        <v>401</v>
      </c>
      <c r="K340" s="10">
        <f t="shared" si="66"/>
        <v>150</v>
      </c>
      <c r="L340" s="2">
        <f t="shared" si="69"/>
        <v>380</v>
      </c>
      <c r="M340" s="2">
        <f t="shared" si="60"/>
        <v>4</v>
      </c>
      <c r="N340" s="2">
        <f t="shared" si="70"/>
        <v>38</v>
      </c>
      <c r="O340" s="2">
        <f t="shared" si="61"/>
        <v>120</v>
      </c>
      <c r="P340" s="2">
        <f t="shared" si="67"/>
        <v>150</v>
      </c>
      <c r="Q340" s="2">
        <f t="shared" si="61"/>
        <v>1</v>
      </c>
      <c r="R340" s="13" t="s">
        <v>944</v>
      </c>
    </row>
    <row r="341" spans="1:18">
      <c r="A341" s="2">
        <f t="shared" si="68"/>
        <v>52385</v>
      </c>
      <c r="B341" s="10" t="s">
        <v>916</v>
      </c>
      <c r="C341" s="10" t="s">
        <v>917</v>
      </c>
      <c r="D341" s="10" t="s">
        <v>921</v>
      </c>
      <c r="E341" s="10"/>
      <c r="F341" s="10" t="s">
        <v>919</v>
      </c>
      <c r="G341" s="10">
        <v>177</v>
      </c>
      <c r="H341" s="10">
        <f t="shared" si="64"/>
        <v>0.8</v>
      </c>
      <c r="I341" s="10">
        <v>9</v>
      </c>
      <c r="J341" s="10">
        <f t="shared" si="65"/>
        <v>401</v>
      </c>
      <c r="K341" s="10">
        <f t="shared" si="66"/>
        <v>157</v>
      </c>
      <c r="L341" s="2">
        <f t="shared" si="69"/>
        <v>380</v>
      </c>
      <c r="M341" s="2">
        <f t="shared" si="60"/>
        <v>5</v>
      </c>
      <c r="N341" s="2">
        <f t="shared" si="70"/>
        <v>38</v>
      </c>
      <c r="O341" s="2">
        <f t="shared" si="61"/>
        <v>150</v>
      </c>
      <c r="P341" s="2">
        <f t="shared" si="67"/>
        <v>156.25</v>
      </c>
      <c r="Q341" s="2">
        <f t="shared" si="61"/>
        <v>1.2</v>
      </c>
      <c r="R341" s="13" t="s">
        <v>944</v>
      </c>
    </row>
    <row r="342" spans="1:18">
      <c r="A342" s="2">
        <f t="shared" ref="A342:A352" si="71">A333+10</f>
        <v>52386</v>
      </c>
      <c r="B342" s="10" t="s">
        <v>916</v>
      </c>
      <c r="C342" s="10" t="s">
        <v>917</v>
      </c>
      <c r="D342" s="10" t="s">
        <v>921</v>
      </c>
      <c r="E342" s="10"/>
      <c r="F342" s="10" t="s">
        <v>919</v>
      </c>
      <c r="G342" s="10">
        <v>178</v>
      </c>
      <c r="H342" s="10">
        <f t="shared" si="64"/>
        <v>0.8</v>
      </c>
      <c r="I342" s="10">
        <v>9</v>
      </c>
      <c r="J342" s="10">
        <f t="shared" si="65"/>
        <v>401</v>
      </c>
      <c r="K342" s="10">
        <f t="shared" si="66"/>
        <v>225</v>
      </c>
      <c r="L342" s="2">
        <f t="shared" si="69"/>
        <v>380</v>
      </c>
      <c r="M342" s="2">
        <f t="shared" si="60"/>
        <v>6</v>
      </c>
      <c r="N342" s="2">
        <f t="shared" si="70"/>
        <v>38</v>
      </c>
      <c r="O342" s="2">
        <f t="shared" si="61"/>
        <v>180</v>
      </c>
      <c r="P342" s="2">
        <f t="shared" si="67"/>
        <v>225</v>
      </c>
      <c r="Q342" s="2">
        <f t="shared" si="61"/>
        <v>1</v>
      </c>
      <c r="R342" s="13" t="s">
        <v>944</v>
      </c>
    </row>
    <row r="343" spans="1:18">
      <c r="A343" s="2">
        <f t="shared" si="71"/>
        <v>52387</v>
      </c>
      <c r="B343" s="10" t="s">
        <v>916</v>
      </c>
      <c r="C343" s="10" t="s">
        <v>917</v>
      </c>
      <c r="D343" s="10" t="s">
        <v>921</v>
      </c>
      <c r="E343" s="10"/>
      <c r="F343" s="10" t="s">
        <v>919</v>
      </c>
      <c r="G343" s="10">
        <v>179</v>
      </c>
      <c r="H343" s="10">
        <f t="shared" si="64"/>
        <v>0.8</v>
      </c>
      <c r="I343" s="10">
        <v>9</v>
      </c>
      <c r="J343" s="10">
        <f t="shared" si="65"/>
        <v>401</v>
      </c>
      <c r="K343" s="10">
        <f t="shared" si="66"/>
        <v>263</v>
      </c>
      <c r="L343" s="2">
        <f t="shared" si="69"/>
        <v>380</v>
      </c>
      <c r="M343" s="2">
        <f t="shared" si="60"/>
        <v>7</v>
      </c>
      <c r="N343" s="2">
        <f t="shared" si="70"/>
        <v>38</v>
      </c>
      <c r="O343" s="2">
        <f t="shared" si="61"/>
        <v>210</v>
      </c>
      <c r="P343" s="2">
        <f t="shared" si="67"/>
        <v>262.5</v>
      </c>
      <c r="Q343" s="2">
        <f t="shared" si="61"/>
        <v>1</v>
      </c>
      <c r="R343" s="13" t="s">
        <v>944</v>
      </c>
    </row>
    <row r="344" spans="1:18">
      <c r="A344" s="2">
        <f t="shared" si="71"/>
        <v>52388</v>
      </c>
      <c r="B344" s="10" t="s">
        <v>916</v>
      </c>
      <c r="C344" s="10" t="s">
        <v>917</v>
      </c>
      <c r="D344" s="10" t="s">
        <v>921</v>
      </c>
      <c r="E344" s="10"/>
      <c r="F344" s="10" t="s">
        <v>919</v>
      </c>
      <c r="G344" s="10">
        <v>180</v>
      </c>
      <c r="H344" s="10">
        <f t="shared" si="64"/>
        <v>0.8</v>
      </c>
      <c r="I344" s="10">
        <v>9</v>
      </c>
      <c r="J344" s="10">
        <f t="shared" si="65"/>
        <v>401</v>
      </c>
      <c r="K344" s="10">
        <f t="shared" si="66"/>
        <v>300</v>
      </c>
      <c r="L344" s="2">
        <f t="shared" si="69"/>
        <v>380</v>
      </c>
      <c r="M344" s="2">
        <f t="shared" si="60"/>
        <v>8</v>
      </c>
      <c r="N344" s="2">
        <f t="shared" si="70"/>
        <v>38</v>
      </c>
      <c r="O344" s="2">
        <f t="shared" si="61"/>
        <v>240</v>
      </c>
      <c r="P344" s="2">
        <f t="shared" si="67"/>
        <v>300</v>
      </c>
      <c r="Q344" s="2">
        <f t="shared" si="61"/>
        <v>1</v>
      </c>
      <c r="R344" s="13" t="s">
        <v>944</v>
      </c>
    </row>
    <row r="345" spans="1:18">
      <c r="A345" s="2">
        <f t="shared" si="71"/>
        <v>52389</v>
      </c>
      <c r="B345" s="10" t="s">
        <v>916</v>
      </c>
      <c r="C345" s="10" t="s">
        <v>917</v>
      </c>
      <c r="D345" s="10" t="s">
        <v>921</v>
      </c>
      <c r="E345" s="10"/>
      <c r="F345" s="10" t="s">
        <v>919</v>
      </c>
      <c r="G345" s="10">
        <v>181</v>
      </c>
      <c r="H345" s="10">
        <f t="shared" si="64"/>
        <v>0.8</v>
      </c>
      <c r="I345" s="10">
        <v>9</v>
      </c>
      <c r="J345" s="10">
        <f t="shared" si="65"/>
        <v>401</v>
      </c>
      <c r="K345" s="10">
        <f t="shared" si="66"/>
        <v>338</v>
      </c>
      <c r="L345" s="2">
        <f t="shared" si="69"/>
        <v>380</v>
      </c>
      <c r="M345" s="2">
        <f t="shared" si="60"/>
        <v>9</v>
      </c>
      <c r="N345" s="2">
        <f t="shared" si="70"/>
        <v>38</v>
      </c>
      <c r="O345" s="2">
        <f t="shared" si="61"/>
        <v>270</v>
      </c>
      <c r="P345" s="2">
        <f t="shared" si="67"/>
        <v>337.5</v>
      </c>
      <c r="Q345" s="2">
        <f t="shared" si="61"/>
        <v>1</v>
      </c>
      <c r="R345" s="13" t="s">
        <v>944</v>
      </c>
    </row>
    <row r="346" spans="1:18">
      <c r="A346" s="2">
        <f t="shared" si="71"/>
        <v>52391</v>
      </c>
      <c r="B346" s="10" t="s">
        <v>916</v>
      </c>
      <c r="C346" s="10" t="s">
        <v>917</v>
      </c>
      <c r="D346" s="10" t="s">
        <v>921</v>
      </c>
      <c r="E346" s="10"/>
      <c r="F346" s="10" t="s">
        <v>919</v>
      </c>
      <c r="G346" s="10">
        <v>182</v>
      </c>
      <c r="H346" s="10">
        <f t="shared" si="64"/>
        <v>6</v>
      </c>
      <c r="I346" s="10">
        <v>9</v>
      </c>
      <c r="J346" s="10">
        <f t="shared" si="65"/>
        <v>503</v>
      </c>
      <c r="K346" s="10">
        <f t="shared" si="66"/>
        <v>13</v>
      </c>
      <c r="L346" s="2">
        <f t="shared" si="69"/>
        <v>390</v>
      </c>
      <c r="M346" s="2">
        <f t="shared" si="60"/>
        <v>1</v>
      </c>
      <c r="N346" s="2">
        <f t="shared" si="70"/>
        <v>39</v>
      </c>
      <c r="O346" s="2">
        <f t="shared" si="61"/>
        <v>30</v>
      </c>
      <c r="P346" s="2">
        <f t="shared" si="67"/>
        <v>12.5</v>
      </c>
      <c r="Q346" s="2">
        <f t="shared" si="61"/>
        <v>0.4</v>
      </c>
      <c r="R346" s="13" t="s">
        <v>841</v>
      </c>
    </row>
    <row r="347" spans="1:18">
      <c r="A347" s="2">
        <f t="shared" si="71"/>
        <v>52392</v>
      </c>
      <c r="B347" s="10" t="s">
        <v>916</v>
      </c>
      <c r="C347" s="10" t="s">
        <v>917</v>
      </c>
      <c r="D347" s="10" t="s">
        <v>921</v>
      </c>
      <c r="E347" s="10"/>
      <c r="F347" s="10" t="s">
        <v>919</v>
      </c>
      <c r="G347" s="10">
        <v>183</v>
      </c>
      <c r="H347" s="10">
        <f t="shared" si="64"/>
        <v>6</v>
      </c>
      <c r="I347" s="10">
        <v>9</v>
      </c>
      <c r="J347" s="10">
        <f t="shared" si="65"/>
        <v>503</v>
      </c>
      <c r="K347" s="10">
        <f t="shared" si="66"/>
        <v>17</v>
      </c>
      <c r="L347" s="2">
        <f t="shared" si="69"/>
        <v>390</v>
      </c>
      <c r="M347" s="2">
        <f t="shared" si="60"/>
        <v>2</v>
      </c>
      <c r="N347" s="2">
        <f t="shared" si="70"/>
        <v>39</v>
      </c>
      <c r="O347" s="2">
        <f t="shared" si="61"/>
        <v>60</v>
      </c>
      <c r="P347" s="2">
        <f t="shared" si="67"/>
        <v>16.666666666666668</v>
      </c>
      <c r="Q347" s="2">
        <f t="shared" si="61"/>
        <v>0.6</v>
      </c>
      <c r="R347" s="13" t="s">
        <v>841</v>
      </c>
    </row>
    <row r="348" spans="1:18">
      <c r="A348" s="2">
        <f t="shared" si="71"/>
        <v>52393</v>
      </c>
      <c r="B348" s="10" t="s">
        <v>916</v>
      </c>
      <c r="C348" s="10" t="s">
        <v>917</v>
      </c>
      <c r="D348" s="10" t="s">
        <v>921</v>
      </c>
      <c r="E348" s="10"/>
      <c r="F348" s="10" t="s">
        <v>919</v>
      </c>
      <c r="G348" s="10">
        <v>184</v>
      </c>
      <c r="H348" s="10">
        <f t="shared" si="64"/>
        <v>6</v>
      </c>
      <c r="I348" s="10">
        <v>9</v>
      </c>
      <c r="J348" s="10">
        <f t="shared" si="65"/>
        <v>503</v>
      </c>
      <c r="K348" s="10">
        <f t="shared" si="66"/>
        <v>19</v>
      </c>
      <c r="L348" s="2">
        <f t="shared" si="69"/>
        <v>390</v>
      </c>
      <c r="M348" s="2">
        <f t="shared" si="60"/>
        <v>3</v>
      </c>
      <c r="N348" s="2">
        <f t="shared" si="70"/>
        <v>39</v>
      </c>
      <c r="O348" s="2">
        <f t="shared" si="61"/>
        <v>90</v>
      </c>
      <c r="P348" s="2">
        <f t="shared" si="67"/>
        <v>18.75</v>
      </c>
      <c r="Q348" s="2">
        <f t="shared" si="61"/>
        <v>0.8</v>
      </c>
      <c r="R348" s="13" t="s">
        <v>841</v>
      </c>
    </row>
    <row r="349" spans="1:18">
      <c r="A349" s="2">
        <f t="shared" si="71"/>
        <v>52394</v>
      </c>
      <c r="B349" s="10" t="s">
        <v>916</v>
      </c>
      <c r="C349" s="10" t="s">
        <v>917</v>
      </c>
      <c r="D349" s="10" t="s">
        <v>921</v>
      </c>
      <c r="E349" s="10"/>
      <c r="F349" s="10" t="s">
        <v>919</v>
      </c>
      <c r="G349" s="10">
        <v>185</v>
      </c>
      <c r="H349" s="10">
        <f t="shared" si="64"/>
        <v>6</v>
      </c>
      <c r="I349" s="10">
        <v>9</v>
      </c>
      <c r="J349" s="10">
        <f t="shared" si="65"/>
        <v>503</v>
      </c>
      <c r="K349" s="10">
        <f t="shared" si="66"/>
        <v>20</v>
      </c>
      <c r="L349" s="2">
        <f t="shared" si="69"/>
        <v>390</v>
      </c>
      <c r="M349" s="2">
        <f t="shared" si="60"/>
        <v>4</v>
      </c>
      <c r="N349" s="2">
        <f t="shared" si="70"/>
        <v>39</v>
      </c>
      <c r="O349" s="2">
        <f t="shared" si="61"/>
        <v>120</v>
      </c>
      <c r="P349" s="2">
        <f t="shared" si="67"/>
        <v>20</v>
      </c>
      <c r="Q349" s="2">
        <f t="shared" si="61"/>
        <v>1</v>
      </c>
      <c r="R349" s="13" t="s">
        <v>841</v>
      </c>
    </row>
    <row r="350" spans="1:18">
      <c r="A350" s="2">
        <f t="shared" si="71"/>
        <v>52395</v>
      </c>
      <c r="B350" s="10" t="s">
        <v>916</v>
      </c>
      <c r="C350" s="10" t="s">
        <v>917</v>
      </c>
      <c r="D350" s="10" t="s">
        <v>921</v>
      </c>
      <c r="E350" s="10"/>
      <c r="F350" s="10" t="s">
        <v>919</v>
      </c>
      <c r="G350" s="10">
        <v>186</v>
      </c>
      <c r="H350" s="10">
        <f t="shared" si="64"/>
        <v>6</v>
      </c>
      <c r="I350" s="10">
        <v>9</v>
      </c>
      <c r="J350" s="10">
        <f t="shared" si="65"/>
        <v>503</v>
      </c>
      <c r="K350" s="10">
        <f t="shared" si="66"/>
        <v>21</v>
      </c>
      <c r="L350" s="2">
        <f t="shared" si="69"/>
        <v>390</v>
      </c>
      <c r="M350" s="2">
        <f t="shared" si="60"/>
        <v>5</v>
      </c>
      <c r="N350" s="2">
        <f t="shared" si="70"/>
        <v>39</v>
      </c>
      <c r="O350" s="2">
        <f t="shared" si="61"/>
        <v>150</v>
      </c>
      <c r="P350" s="2">
        <f t="shared" si="67"/>
        <v>20.833333333333336</v>
      </c>
      <c r="Q350" s="2">
        <f t="shared" si="61"/>
        <v>1.2</v>
      </c>
      <c r="R350" s="13" t="s">
        <v>841</v>
      </c>
    </row>
    <row r="351" spans="1:18">
      <c r="A351" s="2">
        <f t="shared" si="71"/>
        <v>52396</v>
      </c>
      <c r="B351" s="10" t="s">
        <v>916</v>
      </c>
      <c r="C351" s="10" t="s">
        <v>917</v>
      </c>
      <c r="D351" s="10" t="s">
        <v>921</v>
      </c>
      <c r="E351" s="10"/>
      <c r="F351" s="10" t="s">
        <v>919</v>
      </c>
      <c r="G351" s="10">
        <v>187</v>
      </c>
      <c r="H351" s="10">
        <f t="shared" si="64"/>
        <v>6</v>
      </c>
      <c r="I351" s="10">
        <v>9</v>
      </c>
      <c r="J351" s="10">
        <f t="shared" si="65"/>
        <v>503</v>
      </c>
      <c r="K351" s="10">
        <f t="shared" si="66"/>
        <v>30</v>
      </c>
      <c r="L351" s="2">
        <f t="shared" si="69"/>
        <v>390</v>
      </c>
      <c r="M351" s="2">
        <f t="shared" si="60"/>
        <v>6</v>
      </c>
      <c r="N351" s="2">
        <f t="shared" si="70"/>
        <v>39</v>
      </c>
      <c r="O351" s="2">
        <f t="shared" si="61"/>
        <v>180</v>
      </c>
      <c r="P351" s="2">
        <f t="shared" si="67"/>
        <v>30</v>
      </c>
      <c r="Q351" s="2">
        <f t="shared" si="61"/>
        <v>1</v>
      </c>
      <c r="R351" s="13" t="s">
        <v>841</v>
      </c>
    </row>
    <row r="352" spans="1:18">
      <c r="A352" s="2">
        <f t="shared" si="71"/>
        <v>52397</v>
      </c>
      <c r="B352" s="10" t="s">
        <v>916</v>
      </c>
      <c r="C352" s="10" t="s">
        <v>917</v>
      </c>
      <c r="D352" s="10" t="s">
        <v>921</v>
      </c>
      <c r="E352" s="10"/>
      <c r="F352" s="10" t="s">
        <v>919</v>
      </c>
      <c r="G352" s="10">
        <v>188</v>
      </c>
      <c r="H352" s="10">
        <f t="shared" si="64"/>
        <v>6</v>
      </c>
      <c r="I352" s="10">
        <v>9</v>
      </c>
      <c r="J352" s="10">
        <f t="shared" si="65"/>
        <v>503</v>
      </c>
      <c r="K352" s="10">
        <f t="shared" si="66"/>
        <v>35</v>
      </c>
      <c r="L352" s="2">
        <f t="shared" si="69"/>
        <v>390</v>
      </c>
      <c r="M352" s="2">
        <f t="shared" si="60"/>
        <v>7</v>
      </c>
      <c r="N352" s="2">
        <f t="shared" si="70"/>
        <v>39</v>
      </c>
      <c r="O352" s="2">
        <f t="shared" si="61"/>
        <v>210</v>
      </c>
      <c r="P352" s="2">
        <f t="shared" si="67"/>
        <v>35</v>
      </c>
      <c r="Q352" s="2">
        <f t="shared" si="61"/>
        <v>1</v>
      </c>
      <c r="R352" s="13" t="s">
        <v>841</v>
      </c>
    </row>
    <row r="353" spans="1:18">
      <c r="A353" s="2">
        <f t="shared" ref="A353:A359" si="72">A344+10</f>
        <v>52398</v>
      </c>
      <c r="B353" s="10" t="s">
        <v>916</v>
      </c>
      <c r="C353" s="10" t="s">
        <v>917</v>
      </c>
      <c r="D353" s="10" t="s">
        <v>921</v>
      </c>
      <c r="E353" s="10"/>
      <c r="F353" s="10" t="s">
        <v>919</v>
      </c>
      <c r="G353" s="10">
        <v>189</v>
      </c>
      <c r="H353" s="10">
        <f t="shared" si="64"/>
        <v>6</v>
      </c>
      <c r="I353" s="10">
        <v>9</v>
      </c>
      <c r="J353" s="10">
        <f t="shared" si="65"/>
        <v>503</v>
      </c>
      <c r="K353" s="10">
        <f t="shared" si="66"/>
        <v>40</v>
      </c>
      <c r="L353" s="2">
        <f t="shared" si="69"/>
        <v>390</v>
      </c>
      <c r="M353" s="2">
        <f t="shared" si="60"/>
        <v>8</v>
      </c>
      <c r="N353" s="2">
        <f t="shared" si="70"/>
        <v>39</v>
      </c>
      <c r="O353" s="2">
        <f t="shared" si="61"/>
        <v>240</v>
      </c>
      <c r="P353" s="2">
        <f t="shared" si="67"/>
        <v>40</v>
      </c>
      <c r="Q353" s="2">
        <f t="shared" si="61"/>
        <v>1</v>
      </c>
      <c r="R353" s="13" t="s">
        <v>841</v>
      </c>
    </row>
    <row r="354" spans="1:18">
      <c r="A354" s="2">
        <f t="shared" si="72"/>
        <v>52399</v>
      </c>
      <c r="B354" s="10" t="s">
        <v>916</v>
      </c>
      <c r="C354" s="10" t="s">
        <v>917</v>
      </c>
      <c r="D354" s="10" t="s">
        <v>921</v>
      </c>
      <c r="E354" s="10"/>
      <c r="F354" s="10" t="s">
        <v>919</v>
      </c>
      <c r="G354" s="10">
        <v>190</v>
      </c>
      <c r="H354" s="10">
        <f t="shared" si="64"/>
        <v>6</v>
      </c>
      <c r="I354" s="10">
        <v>9</v>
      </c>
      <c r="J354" s="10">
        <f t="shared" si="65"/>
        <v>503</v>
      </c>
      <c r="K354" s="10">
        <f t="shared" si="66"/>
        <v>45</v>
      </c>
      <c r="L354" s="2">
        <f t="shared" si="69"/>
        <v>390</v>
      </c>
      <c r="M354" s="2">
        <f t="shared" si="60"/>
        <v>9</v>
      </c>
      <c r="N354" s="2">
        <f t="shared" si="70"/>
        <v>39</v>
      </c>
      <c r="O354" s="2">
        <f t="shared" si="61"/>
        <v>270</v>
      </c>
      <c r="P354" s="2">
        <f t="shared" si="67"/>
        <v>45</v>
      </c>
      <c r="Q354" s="2">
        <f t="shared" si="61"/>
        <v>1</v>
      </c>
      <c r="R354" s="13" t="s">
        <v>841</v>
      </c>
    </row>
    <row r="355" spans="1:18">
      <c r="A355" s="2">
        <f t="shared" si="72"/>
        <v>52401</v>
      </c>
      <c r="B355" s="10" t="s">
        <v>916</v>
      </c>
      <c r="C355" s="10" t="s">
        <v>917</v>
      </c>
      <c r="D355" s="10" t="s">
        <v>921</v>
      </c>
      <c r="E355" s="10"/>
      <c r="F355" s="10" t="s">
        <v>919</v>
      </c>
      <c r="G355" s="10">
        <v>191</v>
      </c>
      <c r="H355" s="10">
        <f t="shared" si="64"/>
        <v>12</v>
      </c>
      <c r="I355" s="10">
        <v>9</v>
      </c>
      <c r="J355" s="10">
        <f t="shared" si="65"/>
        <v>504</v>
      </c>
      <c r="K355" s="10">
        <f t="shared" si="66"/>
        <v>7</v>
      </c>
      <c r="L355" s="2">
        <f t="shared" si="69"/>
        <v>400</v>
      </c>
      <c r="M355" s="2">
        <f t="shared" si="60"/>
        <v>1</v>
      </c>
      <c r="N355" s="2">
        <f t="shared" si="70"/>
        <v>40</v>
      </c>
      <c r="O355" s="2">
        <f t="shared" si="61"/>
        <v>30</v>
      </c>
      <c r="P355" s="2">
        <f t="shared" si="67"/>
        <v>6.25</v>
      </c>
      <c r="Q355" s="2">
        <f t="shared" si="61"/>
        <v>0.4</v>
      </c>
      <c r="R355" s="13" t="s">
        <v>842</v>
      </c>
    </row>
    <row r="356" spans="1:18">
      <c r="A356" s="2">
        <f t="shared" si="72"/>
        <v>52402</v>
      </c>
      <c r="B356" s="10" t="s">
        <v>916</v>
      </c>
      <c r="C356" s="10" t="s">
        <v>917</v>
      </c>
      <c r="D356" s="10" t="s">
        <v>921</v>
      </c>
      <c r="E356" s="10"/>
      <c r="F356" s="10" t="s">
        <v>919</v>
      </c>
      <c r="G356" s="10">
        <v>192</v>
      </c>
      <c r="H356" s="10">
        <f t="shared" si="64"/>
        <v>12</v>
      </c>
      <c r="I356" s="10">
        <v>9</v>
      </c>
      <c r="J356" s="10">
        <f t="shared" si="65"/>
        <v>504</v>
      </c>
      <c r="K356" s="10">
        <f t="shared" si="66"/>
        <v>9</v>
      </c>
      <c r="L356" s="2">
        <f t="shared" si="69"/>
        <v>400</v>
      </c>
      <c r="M356" s="2">
        <f t="shared" si="60"/>
        <v>2</v>
      </c>
      <c r="N356" s="2">
        <f t="shared" si="70"/>
        <v>40</v>
      </c>
      <c r="O356" s="2">
        <f t="shared" si="61"/>
        <v>60</v>
      </c>
      <c r="P356" s="2">
        <f t="shared" si="67"/>
        <v>8.3333333333333339</v>
      </c>
      <c r="Q356" s="2">
        <f t="shared" si="61"/>
        <v>0.6</v>
      </c>
      <c r="R356" s="13" t="s">
        <v>842</v>
      </c>
    </row>
    <row r="357" spans="1:18">
      <c r="A357" s="2">
        <f t="shared" si="72"/>
        <v>52403</v>
      </c>
      <c r="B357" s="10" t="s">
        <v>916</v>
      </c>
      <c r="C357" s="10" t="s">
        <v>917</v>
      </c>
      <c r="D357" s="10" t="s">
        <v>921</v>
      </c>
      <c r="E357" s="10"/>
      <c r="F357" s="10" t="s">
        <v>919</v>
      </c>
      <c r="G357" s="10">
        <v>193</v>
      </c>
      <c r="H357" s="10">
        <f t="shared" si="64"/>
        <v>12</v>
      </c>
      <c r="I357" s="10">
        <v>9</v>
      </c>
      <c r="J357" s="10">
        <f t="shared" si="65"/>
        <v>504</v>
      </c>
      <c r="K357" s="10">
        <f t="shared" si="66"/>
        <v>10</v>
      </c>
      <c r="L357" s="2">
        <f t="shared" si="69"/>
        <v>400</v>
      </c>
      <c r="M357" s="2">
        <f t="shared" si="60"/>
        <v>3</v>
      </c>
      <c r="N357" s="2">
        <f t="shared" si="70"/>
        <v>40</v>
      </c>
      <c r="O357" s="2">
        <f t="shared" si="61"/>
        <v>90</v>
      </c>
      <c r="P357" s="2">
        <f t="shared" si="67"/>
        <v>9.375</v>
      </c>
      <c r="Q357" s="2">
        <f t="shared" si="61"/>
        <v>0.8</v>
      </c>
      <c r="R357" s="13" t="s">
        <v>842</v>
      </c>
    </row>
    <row r="358" spans="1:18">
      <c r="A358" s="2">
        <f t="shared" si="72"/>
        <v>52404</v>
      </c>
      <c r="B358" s="10" t="s">
        <v>916</v>
      </c>
      <c r="C358" s="10" t="s">
        <v>917</v>
      </c>
      <c r="D358" s="10" t="s">
        <v>921</v>
      </c>
      <c r="E358" s="10"/>
      <c r="F358" s="10" t="s">
        <v>919</v>
      </c>
      <c r="G358" s="10">
        <v>194</v>
      </c>
      <c r="H358" s="10">
        <f t="shared" si="64"/>
        <v>12</v>
      </c>
      <c r="I358" s="10">
        <v>9</v>
      </c>
      <c r="J358" s="10">
        <f t="shared" si="65"/>
        <v>504</v>
      </c>
      <c r="K358" s="10">
        <f t="shared" si="66"/>
        <v>10</v>
      </c>
      <c r="L358" s="2">
        <f t="shared" si="69"/>
        <v>400</v>
      </c>
      <c r="M358" s="2">
        <f t="shared" si="60"/>
        <v>4</v>
      </c>
      <c r="N358" s="2">
        <f t="shared" si="70"/>
        <v>40</v>
      </c>
      <c r="O358" s="2">
        <f t="shared" si="61"/>
        <v>120</v>
      </c>
      <c r="P358" s="2">
        <f t="shared" si="67"/>
        <v>10</v>
      </c>
      <c r="Q358" s="2">
        <f t="shared" si="61"/>
        <v>1</v>
      </c>
      <c r="R358" s="13" t="s">
        <v>842</v>
      </c>
    </row>
    <row r="359" spans="1:18">
      <c r="A359" s="2">
        <f t="shared" si="72"/>
        <v>52405</v>
      </c>
      <c r="B359" s="10" t="s">
        <v>916</v>
      </c>
      <c r="C359" s="10" t="s">
        <v>917</v>
      </c>
      <c r="D359" s="10" t="s">
        <v>921</v>
      </c>
      <c r="E359" s="10"/>
      <c r="F359" s="10" t="s">
        <v>919</v>
      </c>
      <c r="G359" s="10">
        <v>195</v>
      </c>
      <c r="H359" s="10">
        <f t="shared" si="64"/>
        <v>12</v>
      </c>
      <c r="I359" s="10">
        <v>9</v>
      </c>
      <c r="J359" s="10">
        <f t="shared" si="65"/>
        <v>504</v>
      </c>
      <c r="K359" s="10">
        <f t="shared" si="66"/>
        <v>11</v>
      </c>
      <c r="L359" s="2">
        <f t="shared" si="69"/>
        <v>400</v>
      </c>
      <c r="M359" s="2">
        <f t="shared" ref="M359:M363" si="73">M350</f>
        <v>5</v>
      </c>
      <c r="N359" s="2">
        <f t="shared" si="70"/>
        <v>40</v>
      </c>
      <c r="O359" s="2">
        <f t="shared" ref="O359:Q363" si="74">O350</f>
        <v>150</v>
      </c>
      <c r="P359" s="2">
        <f t="shared" si="67"/>
        <v>10.416666666666668</v>
      </c>
      <c r="Q359" s="2">
        <f t="shared" si="74"/>
        <v>1.2</v>
      </c>
      <c r="R359" s="13" t="s">
        <v>842</v>
      </c>
    </row>
    <row r="360" spans="1:18">
      <c r="A360" s="2">
        <f t="shared" ref="A360:A363" si="75">A351+10</f>
        <v>52406</v>
      </c>
      <c r="B360" s="10" t="s">
        <v>916</v>
      </c>
      <c r="C360" s="10" t="s">
        <v>917</v>
      </c>
      <c r="D360" s="10" t="s">
        <v>921</v>
      </c>
      <c r="E360" s="10"/>
      <c r="F360" s="10" t="s">
        <v>919</v>
      </c>
      <c r="G360" s="10">
        <v>196</v>
      </c>
      <c r="H360" s="10">
        <f t="shared" si="64"/>
        <v>12</v>
      </c>
      <c r="I360" s="10">
        <v>9</v>
      </c>
      <c r="J360" s="10">
        <f t="shared" si="65"/>
        <v>504</v>
      </c>
      <c r="K360" s="10">
        <f t="shared" si="66"/>
        <v>15</v>
      </c>
      <c r="L360" s="2">
        <f t="shared" si="69"/>
        <v>400</v>
      </c>
      <c r="M360" s="2">
        <f t="shared" si="73"/>
        <v>6</v>
      </c>
      <c r="N360" s="2">
        <f t="shared" si="70"/>
        <v>40</v>
      </c>
      <c r="O360" s="2">
        <f t="shared" si="74"/>
        <v>180</v>
      </c>
      <c r="P360" s="2">
        <f t="shared" si="67"/>
        <v>15</v>
      </c>
      <c r="Q360" s="2">
        <f t="shared" si="74"/>
        <v>1</v>
      </c>
      <c r="R360" s="13" t="s">
        <v>842</v>
      </c>
    </row>
    <row r="361" spans="1:18">
      <c r="A361" s="2">
        <f t="shared" si="75"/>
        <v>52407</v>
      </c>
      <c r="B361" s="10" t="s">
        <v>916</v>
      </c>
      <c r="C361" s="10" t="s">
        <v>917</v>
      </c>
      <c r="D361" s="10" t="s">
        <v>921</v>
      </c>
      <c r="E361" s="10"/>
      <c r="F361" s="10" t="s">
        <v>919</v>
      </c>
      <c r="G361" s="10">
        <v>197</v>
      </c>
      <c r="H361" s="10">
        <f t="shared" si="64"/>
        <v>12</v>
      </c>
      <c r="I361" s="10">
        <v>9</v>
      </c>
      <c r="J361" s="10">
        <f t="shared" si="65"/>
        <v>504</v>
      </c>
      <c r="K361" s="10">
        <f t="shared" si="66"/>
        <v>18</v>
      </c>
      <c r="L361" s="2">
        <f t="shared" si="69"/>
        <v>400</v>
      </c>
      <c r="M361" s="2">
        <f t="shared" si="73"/>
        <v>7</v>
      </c>
      <c r="N361" s="2">
        <f t="shared" si="70"/>
        <v>40</v>
      </c>
      <c r="O361" s="2">
        <f t="shared" si="74"/>
        <v>210</v>
      </c>
      <c r="P361" s="2">
        <f t="shared" si="67"/>
        <v>17.5</v>
      </c>
      <c r="Q361" s="2">
        <f t="shared" si="74"/>
        <v>1</v>
      </c>
      <c r="R361" s="13" t="s">
        <v>842</v>
      </c>
    </row>
    <row r="362" spans="1:18">
      <c r="A362" s="2">
        <f t="shared" si="75"/>
        <v>52408</v>
      </c>
      <c r="B362" s="10" t="s">
        <v>916</v>
      </c>
      <c r="C362" s="10" t="s">
        <v>917</v>
      </c>
      <c r="D362" s="10" t="s">
        <v>921</v>
      </c>
      <c r="E362" s="10"/>
      <c r="F362" s="10" t="s">
        <v>919</v>
      </c>
      <c r="G362" s="10">
        <v>198</v>
      </c>
      <c r="H362" s="10">
        <f t="shared" si="64"/>
        <v>12</v>
      </c>
      <c r="I362" s="10">
        <v>9</v>
      </c>
      <c r="J362" s="10">
        <f t="shared" si="65"/>
        <v>504</v>
      </c>
      <c r="K362" s="10">
        <f t="shared" si="66"/>
        <v>20</v>
      </c>
      <c r="L362" s="2">
        <f t="shared" si="69"/>
        <v>400</v>
      </c>
      <c r="M362" s="2">
        <f t="shared" si="73"/>
        <v>8</v>
      </c>
      <c r="N362" s="2">
        <f t="shared" si="70"/>
        <v>40</v>
      </c>
      <c r="O362" s="2">
        <f t="shared" si="74"/>
        <v>240</v>
      </c>
      <c r="P362" s="2">
        <f t="shared" si="67"/>
        <v>20</v>
      </c>
      <c r="Q362" s="2">
        <f t="shared" si="74"/>
        <v>1</v>
      </c>
      <c r="R362" s="13" t="s">
        <v>842</v>
      </c>
    </row>
    <row r="363" spans="1:18">
      <c r="A363" s="2">
        <f t="shared" si="75"/>
        <v>52409</v>
      </c>
      <c r="B363" s="10" t="s">
        <v>916</v>
      </c>
      <c r="C363" s="10" t="s">
        <v>917</v>
      </c>
      <c r="D363" s="10" t="s">
        <v>921</v>
      </c>
      <c r="E363" s="10"/>
      <c r="F363" s="10" t="s">
        <v>919</v>
      </c>
      <c r="G363" s="10">
        <v>199</v>
      </c>
      <c r="H363" s="10">
        <f t="shared" si="64"/>
        <v>12</v>
      </c>
      <c r="I363" s="10">
        <v>9</v>
      </c>
      <c r="J363" s="10">
        <f t="shared" si="65"/>
        <v>504</v>
      </c>
      <c r="K363" s="10">
        <f t="shared" si="66"/>
        <v>23</v>
      </c>
      <c r="L363" s="2">
        <f t="shared" si="69"/>
        <v>400</v>
      </c>
      <c r="M363" s="2">
        <f t="shared" si="73"/>
        <v>9</v>
      </c>
      <c r="N363" s="2">
        <f t="shared" si="70"/>
        <v>40</v>
      </c>
      <c r="O363" s="2">
        <f t="shared" si="74"/>
        <v>270</v>
      </c>
      <c r="P363" s="2">
        <f t="shared" si="67"/>
        <v>22.5</v>
      </c>
      <c r="Q363" s="2">
        <f t="shared" si="74"/>
        <v>1</v>
      </c>
      <c r="R363" s="13" t="s">
        <v>842</v>
      </c>
    </row>
  </sheetData>
  <phoneticPr fontId="16" type="noConversion"/>
  <conditionalFormatting sqref="H2">
    <cfRule type="cellIs" dxfId="34" priority="1" operator="equal">
      <formula>"Excluded"</formula>
    </cfRule>
    <cfRule type="cellIs" dxfId="33" priority="2" operator="equal">
      <formula>"Both"</formula>
    </cfRule>
    <cfRule type="cellIs" dxfId="32" priority="3" operator="equal">
      <formula>"Server"</formula>
    </cfRule>
    <cfRule type="cellIs" dxfId="31" priority="4" operator="equal">
      <formula>"Client"</formula>
    </cfRule>
  </conditionalFormatting>
  <conditionalFormatting sqref="J2">
    <cfRule type="cellIs" dxfId="30" priority="5" operator="equal">
      <formula>"Excluded"</formula>
    </cfRule>
    <cfRule type="cellIs" dxfId="29" priority="6" operator="equal">
      <formula>"Both"</formula>
    </cfRule>
    <cfRule type="cellIs" dxfId="28" priority="7" operator="equal">
      <formula>"Server"</formula>
    </cfRule>
    <cfRule type="cellIs" dxfId="27" priority="8" operator="equal">
      <formula>"Client"</formula>
    </cfRule>
  </conditionalFormatting>
  <conditionalFormatting sqref="A4">
    <cfRule type="duplicateValues" dxfId="26" priority="26"/>
  </conditionalFormatting>
  <conditionalFormatting sqref="A13">
    <cfRule type="duplicateValues" dxfId="25" priority="25"/>
  </conditionalFormatting>
  <conditionalFormatting sqref="A22">
    <cfRule type="duplicateValues" dxfId="24" priority="24"/>
  </conditionalFormatting>
  <conditionalFormatting sqref="A31">
    <cfRule type="duplicateValues" dxfId="23" priority="23"/>
  </conditionalFormatting>
  <conditionalFormatting sqref="A40">
    <cfRule type="duplicateValues" dxfId="22" priority="22"/>
  </conditionalFormatting>
  <conditionalFormatting sqref="A49">
    <cfRule type="duplicateValues" dxfId="21" priority="21"/>
  </conditionalFormatting>
  <conditionalFormatting sqref="A58">
    <cfRule type="duplicateValues" dxfId="20" priority="20"/>
  </conditionalFormatting>
  <conditionalFormatting sqref="A67">
    <cfRule type="duplicateValues" dxfId="19" priority="19"/>
  </conditionalFormatting>
  <conditionalFormatting sqref="A76">
    <cfRule type="duplicateValues" dxfId="18" priority="18"/>
  </conditionalFormatting>
  <conditionalFormatting sqref="A85">
    <cfRule type="duplicateValues" dxfId="17" priority="17"/>
  </conditionalFormatting>
  <conditionalFormatting sqref="A94">
    <cfRule type="duplicateValues" dxfId="16" priority="16"/>
  </conditionalFormatting>
  <conditionalFormatting sqref="A103">
    <cfRule type="duplicateValues" dxfId="15" priority="15"/>
  </conditionalFormatting>
  <conditionalFormatting sqref="A112">
    <cfRule type="duplicateValues" dxfId="14" priority="14"/>
  </conditionalFormatting>
  <conditionalFormatting sqref="A121">
    <cfRule type="duplicateValues" dxfId="13" priority="13"/>
  </conditionalFormatting>
  <conditionalFormatting sqref="A130">
    <cfRule type="duplicateValues" dxfId="12" priority="12"/>
  </conditionalFormatting>
  <conditionalFormatting sqref="A139">
    <cfRule type="duplicateValues" dxfId="11" priority="11"/>
  </conditionalFormatting>
  <conditionalFormatting sqref="A148">
    <cfRule type="duplicateValues" dxfId="10" priority="10"/>
  </conditionalFormatting>
  <conditionalFormatting sqref="A157">
    <cfRule type="duplicateValues" dxfId="9" priority="9"/>
  </conditionalFormatting>
  <conditionalFormatting sqref="A35:A39 A1 A3 A41:A48 A50:A57 A59:A66 A68:A75 A77:A84 A86:A93 A95:A102 A104:A111 A113:A120 A122:A129 A131:A138 A140:A147 A149:A156 A158:A165">
    <cfRule type="duplicateValues" dxfId="8" priority="39"/>
  </conditionalFormatting>
  <conditionalFormatting sqref="A1 A3">
    <cfRule type="duplicateValues" dxfId="7" priority="40"/>
    <cfRule type="duplicateValues" dxfId="6" priority="41"/>
  </conditionalFormatting>
  <conditionalFormatting sqref="A2:G2 K2 I2">
    <cfRule type="cellIs" dxfId="5" priority="35" operator="equal">
      <formula>"Excluded"</formula>
    </cfRule>
    <cfRule type="cellIs" dxfId="4" priority="36" operator="equal">
      <formula>"Both"</formula>
    </cfRule>
    <cfRule type="cellIs" dxfId="3" priority="37" operator="equal">
      <formula>"Server"</formula>
    </cfRule>
    <cfRule type="cellIs" dxfId="2" priority="38" operator="equal">
      <formula>"Client"</formula>
    </cfRule>
  </conditionalFormatting>
  <conditionalFormatting sqref="A5:A12 A14:A21 A23:A30 A32:A34">
    <cfRule type="duplicateValues" dxfId="1" priority="34"/>
  </conditionalFormatting>
  <conditionalFormatting sqref="A35:A39 A41:A48 A50:A57 A59:A66 A68:A75 A77:A84 A86:A93 A95:A102 A104:A111 A113:A120 A122:A129 A131:A138 A140:A147 A149:A156 A158:A165">
    <cfRule type="duplicateValues" dxfId="0" priority="33"/>
  </conditionalFormatting>
  <dataValidations count="1">
    <dataValidation type="list" allowBlank="1" showInputMessage="1" showErrorMessage="1" sqref="A2:K2 AD6:AE6">
      <formula1>"Both,Client,Server,Excluded"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说明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2019-02-23T03:13:23Z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